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9"/>
  <workbookPr/>
  <mc:AlternateContent xmlns:mc="http://schemas.openxmlformats.org/markup-compatibility/2006">
    <mc:Choice Requires="x15">
      <x15ac:absPath xmlns:x15ac="http://schemas.microsoft.com/office/spreadsheetml/2010/11/ac" url="https://uic365.sharepoint.com/sites/O365-IDS420FinalProject/Shared Documents/"/>
    </mc:Choice>
  </mc:AlternateContent>
  <xr:revisionPtr revIDLastSave="1788" documentId="8_{C5BCE262-5D32-4403-B404-7B2496A6F952}" xr6:coauthVersionLast="47" xr6:coauthVersionMax="47" xr10:uidLastSave="{E04A599E-3BFA-4AB0-8386-E1144D3F89B7}"/>
  <bookViews>
    <workbookView xWindow="5760" yWindow="2260" windowWidth="12400" windowHeight="11360" firstSheet="3" activeTab="3" xr2:uid="{96069646-3935-481A-9F9C-6F33FBEC206E}"/>
  </bookViews>
  <sheets>
    <sheet name="Simulation - initial" sheetId="8" r:id="rId1"/>
    <sheet name="Simulation - 1 More Machine" sheetId="13" r:id="rId2"/>
    <sheet name="Simulation - 2 More Machines" sheetId="14" r:id="rId3"/>
    <sheet name="Simulation - 3 More Machines" sheetId="15" r:id="rId4"/>
    <sheet name="Graph |" sheetId="16" r:id="rId5"/>
    <sheet name="Graph ||" sheetId="17" r:id="rId6"/>
    <sheet name="rand from exp - data gen" sheetId="5" r:id="rId7"/>
  </sheets>
  <definedNames>
    <definedName name="Mean" localSheetId="1">'Simulation - 1 More Machine'!$B$4</definedName>
    <definedName name="Mean" localSheetId="2">'Simulation - 2 More Machines'!$B$4</definedName>
    <definedName name="Mean" localSheetId="3">'Simulation - 3 More Machines'!$B$4</definedName>
    <definedName name="Mean" localSheetId="0">'Simulation - initial'!$B$4</definedName>
    <definedName name="Mean">#REF!</definedName>
    <definedName name="Mean_Breakdown" localSheetId="1">'Simulation - 1 More Machine'!$B$4</definedName>
    <definedName name="Mean_Breakdown" localSheetId="2">'Simulation - 2 More Machines'!$B$4</definedName>
    <definedName name="Mean_Breakdown" localSheetId="3">'Simulation - 3 More Machines'!$B$4</definedName>
    <definedName name="Mean_Breakdown" localSheetId="0">'Simulation - initial'!$B$4</definedName>
    <definedName name="Mean_Breakdown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5" l="1"/>
  <c r="F3" i="15"/>
  <c r="G3" i="15"/>
  <c r="H3" i="15"/>
  <c r="I3" i="15"/>
  <c r="J3" i="15"/>
  <c r="E3" i="14"/>
  <c r="F3" i="14"/>
  <c r="AM3" i="14" s="1"/>
  <c r="G3" i="14"/>
  <c r="H3" i="14"/>
  <c r="I3" i="14"/>
  <c r="H3" i="13"/>
  <c r="AS2" i="15"/>
  <c r="AM2" i="14"/>
  <c r="AG2" i="13"/>
  <c r="H2" i="5"/>
  <c r="I2" i="5"/>
  <c r="J2" i="5"/>
  <c r="K2" i="5"/>
  <c r="L2" i="5"/>
  <c r="M2" i="5"/>
  <c r="H3" i="5"/>
  <c r="I3" i="5"/>
  <c r="J3" i="5"/>
  <c r="K3" i="5"/>
  <c r="L3" i="5"/>
  <c r="M3" i="5"/>
  <c r="H4" i="5"/>
  <c r="I4" i="5"/>
  <c r="J4" i="5"/>
  <c r="K4" i="5"/>
  <c r="L4" i="5"/>
  <c r="M4" i="5"/>
  <c r="H5" i="5"/>
  <c r="I5" i="5"/>
  <c r="J5" i="5"/>
  <c r="K5" i="5"/>
  <c r="L5" i="5"/>
  <c r="M5" i="5"/>
  <c r="H6" i="5"/>
  <c r="I6" i="5"/>
  <c r="J6" i="5"/>
  <c r="K6" i="5"/>
  <c r="L6" i="5"/>
  <c r="M6" i="5"/>
  <c r="H7" i="5"/>
  <c r="I7" i="5"/>
  <c r="J7" i="5"/>
  <c r="K7" i="5"/>
  <c r="L7" i="5"/>
  <c r="M7" i="5"/>
  <c r="H8" i="5"/>
  <c r="I8" i="5"/>
  <c r="J8" i="5"/>
  <c r="K8" i="5"/>
  <c r="L8" i="5"/>
  <c r="M8" i="5"/>
  <c r="H9" i="5"/>
  <c r="I9" i="5"/>
  <c r="J9" i="5"/>
  <c r="K9" i="5"/>
  <c r="L9" i="5"/>
  <c r="M9" i="5"/>
  <c r="H10" i="5"/>
  <c r="I10" i="5"/>
  <c r="J10" i="5"/>
  <c r="K10" i="5"/>
  <c r="L10" i="5"/>
  <c r="M10" i="5"/>
  <c r="H11" i="5"/>
  <c r="I11" i="5"/>
  <c r="J11" i="5"/>
  <c r="K11" i="5"/>
  <c r="L11" i="5"/>
  <c r="M11" i="5"/>
  <c r="H12" i="5"/>
  <c r="I12" i="5"/>
  <c r="J12" i="5"/>
  <c r="K12" i="5"/>
  <c r="L12" i="5"/>
  <c r="M12" i="5"/>
  <c r="H13" i="5"/>
  <c r="I13" i="5"/>
  <c r="J13" i="5"/>
  <c r="K13" i="5"/>
  <c r="L13" i="5"/>
  <c r="M13" i="5"/>
  <c r="H14" i="5"/>
  <c r="I14" i="5"/>
  <c r="J14" i="5"/>
  <c r="K14" i="5"/>
  <c r="L14" i="5"/>
  <c r="M14" i="5"/>
  <c r="H15" i="5"/>
  <c r="I15" i="5"/>
  <c r="J15" i="5"/>
  <c r="K15" i="5"/>
  <c r="L15" i="5"/>
  <c r="M15" i="5"/>
  <c r="H16" i="5"/>
  <c r="I16" i="5"/>
  <c r="J16" i="5"/>
  <c r="K16" i="5"/>
  <c r="L16" i="5"/>
  <c r="M16" i="5"/>
  <c r="H17" i="5"/>
  <c r="I17" i="5"/>
  <c r="J17" i="5"/>
  <c r="K17" i="5"/>
  <c r="L17" i="5"/>
  <c r="M17" i="5"/>
  <c r="H18" i="5"/>
  <c r="I18" i="5"/>
  <c r="J18" i="5"/>
  <c r="K18" i="5"/>
  <c r="L18" i="5"/>
  <c r="M18" i="5"/>
  <c r="H19" i="5"/>
  <c r="I19" i="5"/>
  <c r="J19" i="5"/>
  <c r="K19" i="5"/>
  <c r="L19" i="5"/>
  <c r="M19" i="5"/>
  <c r="H20" i="5"/>
  <c r="I20" i="5"/>
  <c r="J20" i="5"/>
  <c r="K20" i="5"/>
  <c r="L20" i="5"/>
  <c r="M20" i="5"/>
  <c r="H21" i="5"/>
  <c r="I21" i="5"/>
  <c r="J21" i="5"/>
  <c r="K21" i="5"/>
  <c r="L21" i="5"/>
  <c r="M21" i="5"/>
  <c r="H22" i="5"/>
  <c r="I22" i="5"/>
  <c r="J22" i="5"/>
  <c r="K22" i="5"/>
  <c r="L22" i="5"/>
  <c r="M22" i="5"/>
  <c r="H23" i="5"/>
  <c r="I23" i="5"/>
  <c r="J23" i="5"/>
  <c r="K23" i="5"/>
  <c r="L23" i="5"/>
  <c r="M23" i="5"/>
  <c r="H24" i="5"/>
  <c r="I24" i="5"/>
  <c r="J24" i="5"/>
  <c r="K24" i="5"/>
  <c r="L24" i="5"/>
  <c r="M24" i="5"/>
  <c r="H25" i="5"/>
  <c r="I25" i="5"/>
  <c r="J25" i="5"/>
  <c r="K25" i="5"/>
  <c r="L25" i="5"/>
  <c r="M25" i="5"/>
  <c r="H26" i="5"/>
  <c r="I26" i="5"/>
  <c r="J26" i="5"/>
  <c r="K26" i="5"/>
  <c r="L26" i="5"/>
  <c r="M26" i="5"/>
  <c r="H27" i="5"/>
  <c r="I27" i="5"/>
  <c r="J27" i="5"/>
  <c r="K27" i="5"/>
  <c r="L27" i="5"/>
  <c r="M27" i="5"/>
  <c r="H28" i="5"/>
  <c r="I28" i="5"/>
  <c r="J28" i="5"/>
  <c r="K28" i="5"/>
  <c r="L28" i="5"/>
  <c r="M28" i="5"/>
  <c r="H29" i="5"/>
  <c r="I29" i="5"/>
  <c r="J29" i="5"/>
  <c r="K29" i="5"/>
  <c r="L29" i="5"/>
  <c r="M29" i="5"/>
  <c r="H30" i="5"/>
  <c r="I30" i="5"/>
  <c r="J30" i="5"/>
  <c r="K30" i="5"/>
  <c r="L30" i="5"/>
  <c r="M30" i="5"/>
  <c r="H31" i="5"/>
  <c r="I31" i="5"/>
  <c r="J31" i="5"/>
  <c r="K31" i="5"/>
  <c r="L31" i="5"/>
  <c r="M31" i="5"/>
  <c r="H32" i="5"/>
  <c r="I32" i="5"/>
  <c r="J32" i="5"/>
  <c r="K32" i="5"/>
  <c r="L32" i="5"/>
  <c r="M32" i="5"/>
  <c r="H33" i="5"/>
  <c r="I33" i="5"/>
  <c r="J33" i="5"/>
  <c r="K33" i="5"/>
  <c r="L33" i="5"/>
  <c r="M33" i="5"/>
  <c r="H34" i="5"/>
  <c r="I34" i="5"/>
  <c r="J34" i="5"/>
  <c r="K34" i="5"/>
  <c r="L34" i="5"/>
  <c r="M34" i="5"/>
  <c r="H35" i="5"/>
  <c r="I35" i="5"/>
  <c r="J35" i="5"/>
  <c r="K35" i="5"/>
  <c r="L35" i="5"/>
  <c r="M35" i="5"/>
  <c r="H36" i="5"/>
  <c r="I36" i="5"/>
  <c r="J36" i="5"/>
  <c r="K36" i="5"/>
  <c r="L36" i="5"/>
  <c r="M36" i="5"/>
  <c r="H37" i="5"/>
  <c r="I37" i="5"/>
  <c r="J37" i="5"/>
  <c r="K37" i="5"/>
  <c r="L37" i="5"/>
  <c r="M37" i="5"/>
  <c r="H38" i="5"/>
  <c r="I38" i="5"/>
  <c r="J38" i="5"/>
  <c r="K38" i="5"/>
  <c r="L38" i="5"/>
  <c r="M38" i="5"/>
  <c r="H39" i="5"/>
  <c r="I39" i="5"/>
  <c r="J39" i="5"/>
  <c r="K39" i="5"/>
  <c r="L39" i="5"/>
  <c r="M39" i="5"/>
  <c r="H40" i="5"/>
  <c r="I40" i="5"/>
  <c r="J40" i="5"/>
  <c r="K40" i="5"/>
  <c r="L40" i="5"/>
  <c r="M40" i="5"/>
  <c r="H41" i="5"/>
  <c r="I41" i="5"/>
  <c r="J41" i="5"/>
  <c r="K41" i="5"/>
  <c r="L41" i="5"/>
  <c r="M41" i="5"/>
  <c r="H42" i="5"/>
  <c r="I42" i="5"/>
  <c r="J42" i="5"/>
  <c r="K42" i="5"/>
  <c r="L42" i="5"/>
  <c r="M42" i="5"/>
  <c r="H43" i="5"/>
  <c r="I43" i="5"/>
  <c r="J43" i="5"/>
  <c r="K43" i="5"/>
  <c r="L43" i="5"/>
  <c r="M43" i="5"/>
  <c r="H44" i="5"/>
  <c r="I44" i="5"/>
  <c r="J44" i="5"/>
  <c r="K44" i="5"/>
  <c r="L44" i="5"/>
  <c r="M44" i="5"/>
  <c r="H45" i="5"/>
  <c r="I45" i="5"/>
  <c r="J45" i="5"/>
  <c r="K45" i="5"/>
  <c r="L45" i="5"/>
  <c r="M45" i="5"/>
  <c r="H46" i="5"/>
  <c r="I46" i="5"/>
  <c r="J46" i="5"/>
  <c r="K46" i="5"/>
  <c r="L46" i="5"/>
  <c r="M46" i="5"/>
  <c r="H47" i="5"/>
  <c r="I47" i="5"/>
  <c r="J47" i="5"/>
  <c r="K47" i="5"/>
  <c r="L47" i="5"/>
  <c r="M47" i="5"/>
  <c r="H48" i="5"/>
  <c r="I48" i="5"/>
  <c r="J48" i="5"/>
  <c r="K48" i="5"/>
  <c r="L48" i="5"/>
  <c r="M48" i="5"/>
  <c r="H49" i="5"/>
  <c r="I49" i="5"/>
  <c r="J49" i="5"/>
  <c r="K49" i="5"/>
  <c r="L49" i="5"/>
  <c r="M49" i="5"/>
  <c r="H50" i="5"/>
  <c r="I50" i="5"/>
  <c r="J50" i="5"/>
  <c r="K50" i="5"/>
  <c r="L50" i="5"/>
  <c r="M50" i="5"/>
  <c r="H51" i="5"/>
  <c r="I51" i="5"/>
  <c r="J51" i="5"/>
  <c r="K51" i="5"/>
  <c r="L51" i="5"/>
  <c r="M51" i="5"/>
  <c r="H52" i="5"/>
  <c r="I52" i="5"/>
  <c r="J52" i="5"/>
  <c r="K52" i="5"/>
  <c r="L52" i="5"/>
  <c r="M52" i="5"/>
  <c r="H53" i="5"/>
  <c r="I53" i="5"/>
  <c r="J53" i="5"/>
  <c r="K53" i="5"/>
  <c r="L53" i="5"/>
  <c r="M53" i="5"/>
  <c r="H54" i="5"/>
  <c r="I54" i="5"/>
  <c r="J54" i="5"/>
  <c r="K54" i="5"/>
  <c r="L54" i="5"/>
  <c r="M54" i="5"/>
  <c r="H55" i="5"/>
  <c r="I55" i="5"/>
  <c r="J55" i="5"/>
  <c r="K55" i="5"/>
  <c r="L55" i="5"/>
  <c r="M55" i="5"/>
  <c r="H56" i="5"/>
  <c r="I56" i="5"/>
  <c r="J56" i="5"/>
  <c r="K56" i="5"/>
  <c r="L56" i="5"/>
  <c r="M56" i="5"/>
  <c r="H57" i="5"/>
  <c r="I57" i="5"/>
  <c r="J57" i="5"/>
  <c r="K57" i="5"/>
  <c r="L57" i="5"/>
  <c r="M57" i="5"/>
  <c r="H58" i="5"/>
  <c r="I58" i="5"/>
  <c r="J58" i="5"/>
  <c r="K58" i="5"/>
  <c r="L58" i="5"/>
  <c r="M58" i="5"/>
  <c r="H59" i="5"/>
  <c r="I59" i="5"/>
  <c r="J59" i="5"/>
  <c r="K59" i="5"/>
  <c r="L59" i="5"/>
  <c r="M59" i="5"/>
  <c r="H60" i="5"/>
  <c r="I60" i="5"/>
  <c r="J60" i="5"/>
  <c r="K60" i="5"/>
  <c r="L60" i="5"/>
  <c r="M60" i="5"/>
  <c r="H61" i="5"/>
  <c r="I61" i="5"/>
  <c r="J61" i="5"/>
  <c r="K61" i="5"/>
  <c r="L61" i="5"/>
  <c r="M61" i="5"/>
  <c r="H62" i="5"/>
  <c r="I62" i="5"/>
  <c r="J62" i="5"/>
  <c r="K62" i="5"/>
  <c r="L62" i="5"/>
  <c r="M62" i="5"/>
  <c r="H63" i="5"/>
  <c r="I63" i="5"/>
  <c r="J63" i="5"/>
  <c r="K63" i="5"/>
  <c r="L63" i="5"/>
  <c r="M63" i="5"/>
  <c r="H64" i="5"/>
  <c r="I64" i="5"/>
  <c r="J64" i="5"/>
  <c r="K64" i="5"/>
  <c r="L64" i="5"/>
  <c r="M64" i="5"/>
  <c r="H65" i="5"/>
  <c r="I65" i="5"/>
  <c r="J65" i="5"/>
  <c r="K65" i="5"/>
  <c r="L65" i="5"/>
  <c r="M65" i="5"/>
  <c r="H66" i="5"/>
  <c r="I66" i="5"/>
  <c r="J66" i="5"/>
  <c r="K66" i="5"/>
  <c r="L66" i="5"/>
  <c r="M66" i="5"/>
  <c r="H67" i="5"/>
  <c r="I67" i="5"/>
  <c r="J67" i="5"/>
  <c r="K67" i="5"/>
  <c r="L67" i="5"/>
  <c r="M67" i="5"/>
  <c r="H68" i="5"/>
  <c r="I68" i="5"/>
  <c r="J68" i="5"/>
  <c r="K68" i="5"/>
  <c r="L68" i="5"/>
  <c r="M68" i="5"/>
  <c r="H69" i="5"/>
  <c r="I69" i="5"/>
  <c r="J69" i="5"/>
  <c r="K69" i="5"/>
  <c r="L69" i="5"/>
  <c r="M69" i="5"/>
  <c r="H70" i="5"/>
  <c r="I70" i="5"/>
  <c r="J70" i="5"/>
  <c r="K70" i="5"/>
  <c r="L70" i="5"/>
  <c r="M70" i="5"/>
  <c r="H71" i="5"/>
  <c r="I71" i="5"/>
  <c r="J71" i="5"/>
  <c r="K71" i="5"/>
  <c r="L71" i="5"/>
  <c r="M71" i="5"/>
  <c r="H72" i="5"/>
  <c r="I72" i="5"/>
  <c r="J72" i="5"/>
  <c r="K72" i="5"/>
  <c r="L72" i="5"/>
  <c r="M72" i="5"/>
  <c r="H73" i="5"/>
  <c r="I73" i="5"/>
  <c r="J73" i="5"/>
  <c r="K73" i="5"/>
  <c r="L73" i="5"/>
  <c r="M73" i="5"/>
  <c r="H74" i="5"/>
  <c r="I74" i="5"/>
  <c r="J74" i="5"/>
  <c r="K74" i="5"/>
  <c r="L74" i="5"/>
  <c r="M74" i="5"/>
  <c r="H75" i="5"/>
  <c r="I75" i="5"/>
  <c r="J75" i="5"/>
  <c r="K75" i="5"/>
  <c r="L75" i="5"/>
  <c r="M75" i="5"/>
  <c r="H76" i="5"/>
  <c r="I76" i="5"/>
  <c r="J76" i="5"/>
  <c r="K76" i="5"/>
  <c r="L76" i="5"/>
  <c r="M76" i="5"/>
  <c r="H77" i="5"/>
  <c r="I77" i="5"/>
  <c r="J77" i="5"/>
  <c r="K77" i="5"/>
  <c r="L77" i="5"/>
  <c r="M77" i="5"/>
  <c r="H78" i="5"/>
  <c r="I78" i="5"/>
  <c r="J78" i="5"/>
  <c r="K78" i="5"/>
  <c r="L78" i="5"/>
  <c r="M78" i="5"/>
  <c r="H79" i="5"/>
  <c r="I79" i="5"/>
  <c r="J79" i="5"/>
  <c r="K79" i="5"/>
  <c r="L79" i="5"/>
  <c r="M79" i="5"/>
  <c r="H80" i="5"/>
  <c r="I80" i="5"/>
  <c r="J80" i="5"/>
  <c r="K80" i="5"/>
  <c r="L80" i="5"/>
  <c r="M80" i="5"/>
  <c r="H81" i="5"/>
  <c r="I81" i="5"/>
  <c r="J81" i="5"/>
  <c r="K81" i="5"/>
  <c r="L81" i="5"/>
  <c r="M81" i="5"/>
  <c r="H82" i="5"/>
  <c r="I82" i="5"/>
  <c r="J82" i="5"/>
  <c r="K82" i="5"/>
  <c r="L82" i="5"/>
  <c r="M82" i="5"/>
  <c r="H83" i="5"/>
  <c r="I83" i="5"/>
  <c r="J83" i="5"/>
  <c r="K83" i="5"/>
  <c r="L83" i="5"/>
  <c r="M83" i="5"/>
  <c r="H84" i="5"/>
  <c r="I84" i="5"/>
  <c r="J84" i="5"/>
  <c r="K84" i="5"/>
  <c r="L84" i="5"/>
  <c r="M84" i="5"/>
  <c r="H85" i="5"/>
  <c r="I85" i="5"/>
  <c r="J85" i="5"/>
  <c r="K85" i="5"/>
  <c r="L85" i="5"/>
  <c r="M85" i="5"/>
  <c r="H86" i="5"/>
  <c r="I86" i="5"/>
  <c r="J86" i="5"/>
  <c r="K86" i="5"/>
  <c r="L86" i="5"/>
  <c r="M86" i="5"/>
  <c r="H87" i="5"/>
  <c r="I87" i="5"/>
  <c r="J87" i="5"/>
  <c r="K87" i="5"/>
  <c r="L87" i="5"/>
  <c r="M87" i="5"/>
  <c r="H88" i="5"/>
  <c r="I88" i="5"/>
  <c r="J88" i="5"/>
  <c r="K88" i="5"/>
  <c r="L88" i="5"/>
  <c r="M88" i="5"/>
  <c r="H89" i="5"/>
  <c r="I89" i="5"/>
  <c r="J89" i="5"/>
  <c r="K89" i="5"/>
  <c r="L89" i="5"/>
  <c r="M89" i="5"/>
  <c r="H90" i="5"/>
  <c r="I90" i="5"/>
  <c r="J90" i="5"/>
  <c r="K90" i="5"/>
  <c r="L90" i="5"/>
  <c r="M90" i="5"/>
  <c r="H91" i="5"/>
  <c r="I91" i="5"/>
  <c r="J91" i="5"/>
  <c r="K91" i="5"/>
  <c r="L91" i="5"/>
  <c r="M91" i="5"/>
  <c r="H92" i="5"/>
  <c r="I92" i="5"/>
  <c r="J92" i="5"/>
  <c r="K92" i="5"/>
  <c r="L92" i="5"/>
  <c r="M92" i="5"/>
  <c r="H93" i="5"/>
  <c r="I93" i="5"/>
  <c r="J93" i="5"/>
  <c r="K93" i="5"/>
  <c r="L93" i="5"/>
  <c r="M93" i="5"/>
  <c r="H94" i="5"/>
  <c r="I94" i="5"/>
  <c r="J94" i="5"/>
  <c r="K94" i="5"/>
  <c r="L94" i="5"/>
  <c r="M94" i="5"/>
  <c r="H95" i="5"/>
  <c r="I95" i="5"/>
  <c r="J95" i="5"/>
  <c r="K95" i="5"/>
  <c r="L95" i="5"/>
  <c r="M95" i="5"/>
  <c r="H96" i="5"/>
  <c r="I96" i="5"/>
  <c r="J96" i="5"/>
  <c r="K96" i="5"/>
  <c r="L96" i="5"/>
  <c r="M96" i="5"/>
  <c r="H97" i="5"/>
  <c r="I97" i="5"/>
  <c r="J97" i="5"/>
  <c r="K97" i="5"/>
  <c r="L97" i="5"/>
  <c r="M97" i="5"/>
  <c r="H98" i="5"/>
  <c r="I98" i="5"/>
  <c r="J98" i="5"/>
  <c r="K98" i="5"/>
  <c r="L98" i="5"/>
  <c r="M98" i="5"/>
  <c r="H99" i="5"/>
  <c r="I99" i="5"/>
  <c r="J99" i="5"/>
  <c r="K99" i="5"/>
  <c r="L99" i="5"/>
  <c r="M99" i="5"/>
  <c r="H100" i="5"/>
  <c r="I100" i="5"/>
  <c r="J100" i="5"/>
  <c r="K100" i="5"/>
  <c r="L100" i="5"/>
  <c r="M100" i="5"/>
  <c r="H101" i="5"/>
  <c r="I101" i="5"/>
  <c r="J101" i="5"/>
  <c r="K101" i="5"/>
  <c r="L101" i="5"/>
  <c r="M101" i="5"/>
  <c r="H102" i="5"/>
  <c r="I102" i="5"/>
  <c r="J102" i="5"/>
  <c r="K102" i="5"/>
  <c r="L102" i="5"/>
  <c r="M102" i="5"/>
  <c r="H103" i="5"/>
  <c r="I103" i="5"/>
  <c r="J103" i="5"/>
  <c r="K103" i="5"/>
  <c r="L103" i="5"/>
  <c r="M103" i="5"/>
  <c r="H104" i="5"/>
  <c r="I104" i="5"/>
  <c r="J104" i="5"/>
  <c r="K104" i="5"/>
  <c r="L104" i="5"/>
  <c r="M104" i="5"/>
  <c r="H105" i="5"/>
  <c r="I105" i="5"/>
  <c r="J105" i="5"/>
  <c r="K105" i="5"/>
  <c r="L105" i="5"/>
  <c r="M105" i="5"/>
  <c r="H106" i="5"/>
  <c r="I106" i="5"/>
  <c r="J106" i="5"/>
  <c r="K106" i="5"/>
  <c r="L106" i="5"/>
  <c r="M106" i="5"/>
  <c r="H107" i="5"/>
  <c r="I107" i="5"/>
  <c r="J107" i="5"/>
  <c r="K107" i="5"/>
  <c r="L107" i="5"/>
  <c r="M107" i="5"/>
  <c r="H108" i="5"/>
  <c r="I108" i="5"/>
  <c r="J108" i="5"/>
  <c r="K108" i="5"/>
  <c r="L108" i="5"/>
  <c r="M108" i="5"/>
  <c r="H109" i="5"/>
  <c r="I109" i="5"/>
  <c r="J109" i="5"/>
  <c r="K109" i="5"/>
  <c r="L109" i="5"/>
  <c r="M109" i="5"/>
  <c r="H110" i="5"/>
  <c r="I110" i="5"/>
  <c r="J110" i="5"/>
  <c r="K110" i="5"/>
  <c r="L110" i="5"/>
  <c r="M110" i="5"/>
  <c r="H111" i="5"/>
  <c r="I111" i="5"/>
  <c r="J111" i="5"/>
  <c r="K111" i="5"/>
  <c r="L111" i="5"/>
  <c r="M111" i="5"/>
  <c r="H112" i="5"/>
  <c r="I112" i="5"/>
  <c r="J112" i="5"/>
  <c r="K112" i="5"/>
  <c r="L112" i="5"/>
  <c r="M112" i="5"/>
  <c r="H113" i="5"/>
  <c r="I113" i="5"/>
  <c r="J113" i="5"/>
  <c r="K113" i="5"/>
  <c r="L113" i="5"/>
  <c r="M113" i="5"/>
  <c r="H114" i="5"/>
  <c r="I114" i="5"/>
  <c r="J114" i="5"/>
  <c r="K114" i="5"/>
  <c r="L114" i="5"/>
  <c r="M114" i="5"/>
  <c r="H115" i="5"/>
  <c r="I115" i="5"/>
  <c r="J115" i="5"/>
  <c r="K115" i="5"/>
  <c r="L115" i="5"/>
  <c r="M115" i="5"/>
  <c r="H116" i="5"/>
  <c r="I116" i="5"/>
  <c r="J116" i="5"/>
  <c r="K116" i="5"/>
  <c r="L116" i="5"/>
  <c r="M116" i="5"/>
  <c r="H117" i="5"/>
  <c r="I117" i="5"/>
  <c r="J117" i="5"/>
  <c r="K117" i="5"/>
  <c r="L117" i="5"/>
  <c r="M117" i="5"/>
  <c r="H118" i="5"/>
  <c r="I118" i="5"/>
  <c r="J118" i="5"/>
  <c r="K118" i="5"/>
  <c r="L118" i="5"/>
  <c r="M118" i="5"/>
  <c r="H119" i="5"/>
  <c r="I119" i="5"/>
  <c r="J119" i="5"/>
  <c r="K119" i="5"/>
  <c r="L119" i="5"/>
  <c r="M119" i="5"/>
  <c r="H120" i="5"/>
  <c r="I120" i="5"/>
  <c r="J120" i="5"/>
  <c r="K120" i="5"/>
  <c r="L120" i="5"/>
  <c r="M120" i="5"/>
  <c r="H121" i="5"/>
  <c r="I121" i="5"/>
  <c r="J121" i="5"/>
  <c r="K121" i="5"/>
  <c r="L121" i="5"/>
  <c r="M121" i="5"/>
  <c r="H122" i="5"/>
  <c r="I122" i="5"/>
  <c r="J122" i="5"/>
  <c r="K122" i="5"/>
  <c r="L122" i="5"/>
  <c r="M122" i="5"/>
  <c r="H123" i="5"/>
  <c r="I123" i="5"/>
  <c r="J123" i="5"/>
  <c r="K123" i="5"/>
  <c r="L123" i="5"/>
  <c r="M123" i="5"/>
  <c r="H124" i="5"/>
  <c r="I124" i="5"/>
  <c r="J124" i="5"/>
  <c r="K124" i="5"/>
  <c r="L124" i="5"/>
  <c r="M124" i="5"/>
  <c r="H125" i="5"/>
  <c r="I125" i="5"/>
  <c r="J125" i="5"/>
  <c r="K125" i="5"/>
  <c r="L125" i="5"/>
  <c r="M125" i="5"/>
  <c r="H126" i="5"/>
  <c r="I126" i="5"/>
  <c r="J126" i="5"/>
  <c r="K126" i="5"/>
  <c r="L126" i="5"/>
  <c r="M126" i="5"/>
  <c r="H127" i="5"/>
  <c r="I127" i="5"/>
  <c r="J127" i="5"/>
  <c r="K127" i="5"/>
  <c r="L127" i="5"/>
  <c r="M127" i="5"/>
  <c r="H128" i="5"/>
  <c r="I128" i="5"/>
  <c r="J128" i="5"/>
  <c r="K128" i="5"/>
  <c r="L128" i="5"/>
  <c r="M128" i="5"/>
  <c r="H129" i="5"/>
  <c r="I129" i="5"/>
  <c r="J129" i="5"/>
  <c r="K129" i="5"/>
  <c r="L129" i="5"/>
  <c r="M129" i="5"/>
  <c r="H130" i="5"/>
  <c r="I130" i="5"/>
  <c r="J130" i="5"/>
  <c r="K130" i="5"/>
  <c r="L130" i="5"/>
  <c r="M130" i="5"/>
  <c r="H131" i="5"/>
  <c r="I131" i="5"/>
  <c r="J131" i="5"/>
  <c r="K131" i="5"/>
  <c r="L131" i="5"/>
  <c r="M131" i="5"/>
  <c r="H132" i="5"/>
  <c r="I132" i="5"/>
  <c r="J132" i="5"/>
  <c r="K132" i="5"/>
  <c r="L132" i="5"/>
  <c r="M132" i="5"/>
  <c r="H133" i="5"/>
  <c r="I133" i="5"/>
  <c r="J133" i="5"/>
  <c r="K133" i="5"/>
  <c r="L133" i="5"/>
  <c r="M133" i="5"/>
  <c r="H134" i="5"/>
  <c r="I134" i="5"/>
  <c r="J134" i="5"/>
  <c r="K134" i="5"/>
  <c r="L134" i="5"/>
  <c r="M134" i="5"/>
  <c r="H135" i="5"/>
  <c r="I135" i="5"/>
  <c r="J135" i="5"/>
  <c r="K135" i="5"/>
  <c r="L135" i="5"/>
  <c r="M135" i="5"/>
  <c r="H136" i="5"/>
  <c r="I136" i="5"/>
  <c r="J136" i="5"/>
  <c r="K136" i="5"/>
  <c r="L136" i="5"/>
  <c r="M136" i="5"/>
  <c r="H137" i="5"/>
  <c r="I137" i="5"/>
  <c r="J137" i="5"/>
  <c r="K137" i="5"/>
  <c r="L137" i="5"/>
  <c r="M137" i="5"/>
  <c r="H138" i="5"/>
  <c r="I138" i="5"/>
  <c r="J138" i="5"/>
  <c r="K138" i="5"/>
  <c r="L138" i="5"/>
  <c r="M138" i="5"/>
  <c r="H139" i="5"/>
  <c r="I139" i="5"/>
  <c r="J139" i="5"/>
  <c r="K139" i="5"/>
  <c r="L139" i="5"/>
  <c r="M139" i="5"/>
  <c r="H140" i="5"/>
  <c r="I140" i="5"/>
  <c r="J140" i="5"/>
  <c r="K140" i="5"/>
  <c r="L140" i="5"/>
  <c r="M140" i="5"/>
  <c r="H141" i="5"/>
  <c r="I141" i="5"/>
  <c r="J141" i="5"/>
  <c r="K141" i="5"/>
  <c r="L141" i="5"/>
  <c r="M141" i="5"/>
  <c r="H142" i="5"/>
  <c r="I142" i="5"/>
  <c r="J142" i="5"/>
  <c r="K142" i="5"/>
  <c r="L142" i="5"/>
  <c r="M142" i="5"/>
  <c r="H143" i="5"/>
  <c r="I143" i="5"/>
  <c r="J143" i="5"/>
  <c r="K143" i="5"/>
  <c r="L143" i="5"/>
  <c r="M143" i="5"/>
  <c r="H144" i="5"/>
  <c r="I144" i="5"/>
  <c r="J144" i="5"/>
  <c r="K144" i="5"/>
  <c r="L144" i="5"/>
  <c r="M144" i="5"/>
  <c r="H145" i="5"/>
  <c r="I145" i="5"/>
  <c r="J145" i="5"/>
  <c r="K145" i="5"/>
  <c r="L145" i="5"/>
  <c r="M145" i="5"/>
  <c r="H146" i="5"/>
  <c r="I146" i="5"/>
  <c r="J146" i="5"/>
  <c r="K146" i="5"/>
  <c r="L146" i="5"/>
  <c r="M146" i="5"/>
  <c r="H147" i="5"/>
  <c r="I147" i="5"/>
  <c r="J147" i="5"/>
  <c r="K147" i="5"/>
  <c r="L147" i="5"/>
  <c r="M147" i="5"/>
  <c r="H148" i="5"/>
  <c r="I148" i="5"/>
  <c r="J148" i="5"/>
  <c r="K148" i="5"/>
  <c r="L148" i="5"/>
  <c r="M148" i="5"/>
  <c r="H149" i="5"/>
  <c r="I149" i="5"/>
  <c r="J149" i="5"/>
  <c r="K149" i="5"/>
  <c r="L149" i="5"/>
  <c r="M149" i="5"/>
  <c r="H150" i="5"/>
  <c r="I150" i="5"/>
  <c r="J150" i="5"/>
  <c r="K150" i="5"/>
  <c r="L150" i="5"/>
  <c r="M150" i="5"/>
  <c r="H151" i="5"/>
  <c r="I151" i="5"/>
  <c r="J151" i="5"/>
  <c r="K151" i="5"/>
  <c r="L151" i="5"/>
  <c r="M151" i="5"/>
  <c r="H152" i="5"/>
  <c r="I152" i="5"/>
  <c r="J152" i="5"/>
  <c r="K152" i="5"/>
  <c r="L152" i="5"/>
  <c r="M152" i="5"/>
  <c r="H153" i="5"/>
  <c r="I153" i="5"/>
  <c r="J153" i="5"/>
  <c r="K153" i="5"/>
  <c r="L153" i="5"/>
  <c r="M153" i="5"/>
  <c r="H154" i="5"/>
  <c r="I154" i="5"/>
  <c r="J154" i="5"/>
  <c r="K154" i="5"/>
  <c r="L154" i="5"/>
  <c r="M154" i="5"/>
  <c r="H155" i="5"/>
  <c r="I155" i="5"/>
  <c r="J155" i="5"/>
  <c r="K155" i="5"/>
  <c r="L155" i="5"/>
  <c r="M155" i="5"/>
  <c r="H156" i="5"/>
  <c r="I156" i="5"/>
  <c r="J156" i="5"/>
  <c r="K156" i="5"/>
  <c r="L156" i="5"/>
  <c r="M156" i="5"/>
  <c r="H157" i="5"/>
  <c r="I157" i="5"/>
  <c r="J157" i="5"/>
  <c r="K157" i="5"/>
  <c r="L157" i="5"/>
  <c r="M157" i="5"/>
  <c r="H158" i="5"/>
  <c r="I158" i="5"/>
  <c r="J158" i="5"/>
  <c r="K158" i="5"/>
  <c r="L158" i="5"/>
  <c r="M158" i="5"/>
  <c r="H159" i="5"/>
  <c r="I159" i="5"/>
  <c r="J159" i="5"/>
  <c r="K159" i="5"/>
  <c r="L159" i="5"/>
  <c r="M159" i="5"/>
  <c r="H160" i="5"/>
  <c r="I160" i="5"/>
  <c r="J160" i="5"/>
  <c r="K160" i="5"/>
  <c r="L160" i="5"/>
  <c r="M160" i="5"/>
  <c r="H161" i="5"/>
  <c r="I161" i="5"/>
  <c r="J161" i="5"/>
  <c r="K161" i="5"/>
  <c r="L161" i="5"/>
  <c r="M161" i="5"/>
  <c r="H162" i="5"/>
  <c r="I162" i="5"/>
  <c r="J162" i="5"/>
  <c r="K162" i="5"/>
  <c r="L162" i="5"/>
  <c r="M162" i="5"/>
  <c r="H163" i="5"/>
  <c r="I163" i="5"/>
  <c r="J163" i="5"/>
  <c r="K163" i="5"/>
  <c r="L163" i="5"/>
  <c r="M163" i="5"/>
  <c r="H164" i="5"/>
  <c r="I164" i="5"/>
  <c r="J164" i="5"/>
  <c r="K164" i="5"/>
  <c r="L164" i="5"/>
  <c r="M164" i="5"/>
  <c r="H165" i="5"/>
  <c r="I165" i="5"/>
  <c r="J165" i="5"/>
  <c r="K165" i="5"/>
  <c r="L165" i="5"/>
  <c r="M165" i="5"/>
  <c r="H166" i="5"/>
  <c r="I166" i="5"/>
  <c r="J166" i="5"/>
  <c r="K166" i="5"/>
  <c r="L166" i="5"/>
  <c r="M166" i="5"/>
  <c r="H167" i="5"/>
  <c r="I167" i="5"/>
  <c r="J167" i="5"/>
  <c r="K167" i="5"/>
  <c r="L167" i="5"/>
  <c r="M167" i="5"/>
  <c r="H168" i="5"/>
  <c r="I168" i="5"/>
  <c r="J168" i="5"/>
  <c r="K168" i="5"/>
  <c r="L168" i="5"/>
  <c r="M168" i="5"/>
  <c r="H169" i="5"/>
  <c r="I169" i="5"/>
  <c r="J169" i="5"/>
  <c r="K169" i="5"/>
  <c r="L169" i="5"/>
  <c r="M169" i="5"/>
  <c r="H170" i="5"/>
  <c r="I170" i="5"/>
  <c r="J170" i="5"/>
  <c r="K170" i="5"/>
  <c r="L170" i="5"/>
  <c r="M170" i="5"/>
  <c r="H171" i="5"/>
  <c r="I171" i="5"/>
  <c r="J171" i="5"/>
  <c r="K171" i="5"/>
  <c r="L171" i="5"/>
  <c r="M171" i="5"/>
  <c r="H172" i="5"/>
  <c r="I172" i="5"/>
  <c r="J172" i="5"/>
  <c r="K172" i="5"/>
  <c r="L172" i="5"/>
  <c r="M172" i="5"/>
  <c r="H173" i="5"/>
  <c r="I173" i="5"/>
  <c r="J173" i="5"/>
  <c r="K173" i="5"/>
  <c r="L173" i="5"/>
  <c r="M173" i="5"/>
  <c r="H174" i="5"/>
  <c r="I174" i="5"/>
  <c r="J174" i="5"/>
  <c r="K174" i="5"/>
  <c r="L174" i="5"/>
  <c r="M174" i="5"/>
  <c r="H175" i="5"/>
  <c r="I175" i="5"/>
  <c r="J175" i="5"/>
  <c r="K175" i="5"/>
  <c r="L175" i="5"/>
  <c r="M175" i="5"/>
  <c r="H176" i="5"/>
  <c r="I176" i="5"/>
  <c r="J176" i="5"/>
  <c r="K176" i="5"/>
  <c r="L176" i="5"/>
  <c r="M176" i="5"/>
  <c r="H177" i="5"/>
  <c r="I177" i="5"/>
  <c r="J177" i="5"/>
  <c r="K177" i="5"/>
  <c r="L177" i="5"/>
  <c r="M177" i="5"/>
  <c r="H178" i="5"/>
  <c r="I178" i="5"/>
  <c r="J178" i="5"/>
  <c r="K178" i="5"/>
  <c r="L178" i="5"/>
  <c r="M178" i="5"/>
  <c r="H179" i="5"/>
  <c r="I179" i="5"/>
  <c r="J179" i="5"/>
  <c r="K179" i="5"/>
  <c r="L179" i="5"/>
  <c r="M179" i="5"/>
  <c r="H180" i="5"/>
  <c r="I180" i="5"/>
  <c r="J180" i="5"/>
  <c r="K180" i="5"/>
  <c r="L180" i="5"/>
  <c r="M180" i="5"/>
  <c r="H181" i="5"/>
  <c r="I181" i="5"/>
  <c r="J181" i="5"/>
  <c r="K181" i="5"/>
  <c r="L181" i="5"/>
  <c r="M181" i="5"/>
  <c r="H182" i="5"/>
  <c r="I182" i="5"/>
  <c r="J182" i="5"/>
  <c r="K182" i="5"/>
  <c r="L182" i="5"/>
  <c r="M182" i="5"/>
  <c r="H183" i="5"/>
  <c r="I183" i="5"/>
  <c r="J183" i="5"/>
  <c r="K183" i="5"/>
  <c r="L183" i="5"/>
  <c r="M183" i="5"/>
  <c r="H184" i="5"/>
  <c r="I184" i="5"/>
  <c r="J184" i="5"/>
  <c r="K184" i="5"/>
  <c r="L184" i="5"/>
  <c r="M184" i="5"/>
  <c r="H185" i="5"/>
  <c r="I185" i="5"/>
  <c r="J185" i="5"/>
  <c r="K185" i="5"/>
  <c r="L185" i="5"/>
  <c r="M185" i="5"/>
  <c r="H186" i="5"/>
  <c r="I186" i="5"/>
  <c r="J186" i="5"/>
  <c r="K186" i="5"/>
  <c r="L186" i="5"/>
  <c r="M186" i="5"/>
  <c r="H187" i="5"/>
  <c r="I187" i="5"/>
  <c r="J187" i="5"/>
  <c r="K187" i="5"/>
  <c r="L187" i="5"/>
  <c r="M187" i="5"/>
  <c r="H188" i="5"/>
  <c r="I188" i="5"/>
  <c r="J188" i="5"/>
  <c r="K188" i="5"/>
  <c r="L188" i="5"/>
  <c r="M188" i="5"/>
  <c r="H189" i="5"/>
  <c r="I189" i="5"/>
  <c r="J189" i="5"/>
  <c r="K189" i="5"/>
  <c r="L189" i="5"/>
  <c r="M189" i="5"/>
  <c r="H190" i="5"/>
  <c r="I190" i="5"/>
  <c r="J190" i="5"/>
  <c r="K190" i="5"/>
  <c r="L190" i="5"/>
  <c r="M190" i="5"/>
  <c r="H191" i="5"/>
  <c r="I191" i="5"/>
  <c r="J191" i="5"/>
  <c r="K191" i="5"/>
  <c r="L191" i="5"/>
  <c r="M191" i="5"/>
  <c r="H192" i="5"/>
  <c r="I192" i="5"/>
  <c r="J192" i="5"/>
  <c r="K192" i="5"/>
  <c r="L192" i="5"/>
  <c r="M192" i="5"/>
  <c r="H193" i="5"/>
  <c r="I193" i="5"/>
  <c r="J193" i="5"/>
  <c r="K193" i="5"/>
  <c r="L193" i="5"/>
  <c r="M193" i="5"/>
  <c r="H194" i="5"/>
  <c r="I194" i="5"/>
  <c r="J194" i="5"/>
  <c r="K194" i="5"/>
  <c r="L194" i="5"/>
  <c r="M194" i="5"/>
  <c r="H195" i="5"/>
  <c r="I195" i="5"/>
  <c r="J195" i="5"/>
  <c r="K195" i="5"/>
  <c r="L195" i="5"/>
  <c r="M195" i="5"/>
  <c r="H196" i="5"/>
  <c r="I196" i="5"/>
  <c r="J196" i="5"/>
  <c r="K196" i="5"/>
  <c r="L196" i="5"/>
  <c r="M196" i="5"/>
  <c r="H197" i="5"/>
  <c r="I197" i="5"/>
  <c r="J197" i="5"/>
  <c r="K197" i="5"/>
  <c r="L197" i="5"/>
  <c r="M197" i="5"/>
  <c r="H198" i="5"/>
  <c r="I198" i="5"/>
  <c r="J198" i="5"/>
  <c r="K198" i="5"/>
  <c r="L198" i="5"/>
  <c r="M198" i="5"/>
  <c r="H199" i="5"/>
  <c r="I199" i="5"/>
  <c r="J199" i="5"/>
  <c r="K199" i="5"/>
  <c r="L199" i="5"/>
  <c r="M199" i="5"/>
  <c r="H200" i="5"/>
  <c r="I200" i="5"/>
  <c r="J200" i="5"/>
  <c r="K200" i="5"/>
  <c r="L200" i="5"/>
  <c r="M200" i="5"/>
  <c r="H201" i="5"/>
  <c r="I201" i="5"/>
  <c r="J201" i="5"/>
  <c r="K201" i="5"/>
  <c r="L201" i="5"/>
  <c r="M201" i="5"/>
  <c r="H202" i="5"/>
  <c r="I202" i="5"/>
  <c r="J202" i="5"/>
  <c r="K202" i="5"/>
  <c r="L202" i="5"/>
  <c r="M202" i="5"/>
  <c r="H203" i="5"/>
  <c r="I203" i="5"/>
  <c r="J203" i="5"/>
  <c r="K203" i="5"/>
  <c r="L203" i="5"/>
  <c r="M203" i="5"/>
  <c r="H204" i="5"/>
  <c r="I204" i="5"/>
  <c r="J204" i="5"/>
  <c r="K204" i="5"/>
  <c r="L204" i="5"/>
  <c r="M204" i="5"/>
  <c r="H205" i="5"/>
  <c r="I205" i="5"/>
  <c r="J205" i="5"/>
  <c r="K205" i="5"/>
  <c r="L205" i="5"/>
  <c r="M205" i="5"/>
  <c r="H206" i="5"/>
  <c r="I206" i="5"/>
  <c r="J206" i="5"/>
  <c r="K206" i="5"/>
  <c r="L206" i="5"/>
  <c r="M206" i="5"/>
  <c r="H207" i="5"/>
  <c r="I207" i="5"/>
  <c r="J207" i="5"/>
  <c r="K207" i="5"/>
  <c r="L207" i="5"/>
  <c r="M207" i="5"/>
  <c r="H208" i="5"/>
  <c r="I208" i="5"/>
  <c r="J208" i="5"/>
  <c r="K208" i="5"/>
  <c r="L208" i="5"/>
  <c r="M208" i="5"/>
  <c r="H209" i="5"/>
  <c r="I209" i="5"/>
  <c r="J209" i="5"/>
  <c r="K209" i="5"/>
  <c r="L209" i="5"/>
  <c r="M209" i="5"/>
  <c r="H210" i="5"/>
  <c r="I210" i="5"/>
  <c r="J210" i="5"/>
  <c r="K210" i="5"/>
  <c r="L210" i="5"/>
  <c r="M210" i="5"/>
  <c r="H211" i="5"/>
  <c r="I211" i="5"/>
  <c r="J211" i="5"/>
  <c r="K211" i="5"/>
  <c r="L211" i="5"/>
  <c r="M211" i="5"/>
  <c r="H212" i="5"/>
  <c r="I212" i="5"/>
  <c r="J212" i="5"/>
  <c r="K212" i="5"/>
  <c r="L212" i="5"/>
  <c r="M212" i="5"/>
  <c r="H213" i="5"/>
  <c r="I213" i="5"/>
  <c r="J213" i="5"/>
  <c r="K213" i="5"/>
  <c r="L213" i="5"/>
  <c r="M213" i="5"/>
  <c r="H214" i="5"/>
  <c r="I214" i="5"/>
  <c r="J214" i="5"/>
  <c r="K214" i="5"/>
  <c r="L214" i="5"/>
  <c r="M214" i="5"/>
  <c r="H215" i="5"/>
  <c r="I215" i="5"/>
  <c r="J215" i="5"/>
  <c r="K215" i="5"/>
  <c r="L215" i="5"/>
  <c r="M215" i="5"/>
  <c r="H216" i="5"/>
  <c r="I216" i="5"/>
  <c r="J216" i="5"/>
  <c r="K216" i="5"/>
  <c r="L216" i="5"/>
  <c r="M216" i="5"/>
  <c r="H217" i="5"/>
  <c r="I217" i="5"/>
  <c r="J217" i="5"/>
  <c r="K217" i="5"/>
  <c r="L217" i="5"/>
  <c r="M217" i="5"/>
  <c r="H218" i="5"/>
  <c r="I218" i="5"/>
  <c r="J218" i="5"/>
  <c r="K218" i="5"/>
  <c r="L218" i="5"/>
  <c r="M218" i="5"/>
  <c r="H219" i="5"/>
  <c r="I219" i="5"/>
  <c r="J219" i="5"/>
  <c r="K219" i="5"/>
  <c r="L219" i="5"/>
  <c r="M219" i="5"/>
  <c r="H220" i="5"/>
  <c r="I220" i="5"/>
  <c r="J220" i="5"/>
  <c r="K220" i="5"/>
  <c r="L220" i="5"/>
  <c r="M220" i="5"/>
  <c r="H221" i="5"/>
  <c r="I221" i="5"/>
  <c r="J221" i="5"/>
  <c r="K221" i="5"/>
  <c r="L221" i="5"/>
  <c r="M221" i="5"/>
  <c r="H222" i="5"/>
  <c r="I222" i="5"/>
  <c r="J222" i="5"/>
  <c r="K222" i="5"/>
  <c r="L222" i="5"/>
  <c r="M222" i="5"/>
  <c r="H223" i="5"/>
  <c r="I223" i="5"/>
  <c r="J223" i="5"/>
  <c r="K223" i="5"/>
  <c r="L223" i="5"/>
  <c r="M223" i="5"/>
  <c r="H224" i="5"/>
  <c r="I224" i="5"/>
  <c r="J224" i="5"/>
  <c r="K224" i="5"/>
  <c r="L224" i="5"/>
  <c r="M224" i="5"/>
  <c r="H225" i="5"/>
  <c r="I225" i="5"/>
  <c r="J225" i="5"/>
  <c r="K225" i="5"/>
  <c r="L225" i="5"/>
  <c r="M225" i="5"/>
  <c r="H226" i="5"/>
  <c r="I226" i="5"/>
  <c r="J226" i="5"/>
  <c r="K226" i="5"/>
  <c r="L226" i="5"/>
  <c r="M226" i="5"/>
  <c r="H227" i="5"/>
  <c r="I227" i="5"/>
  <c r="J227" i="5"/>
  <c r="K227" i="5"/>
  <c r="L227" i="5"/>
  <c r="M227" i="5"/>
  <c r="H228" i="5"/>
  <c r="I228" i="5"/>
  <c r="J228" i="5"/>
  <c r="K228" i="5"/>
  <c r="L228" i="5"/>
  <c r="M228" i="5"/>
  <c r="H229" i="5"/>
  <c r="I229" i="5"/>
  <c r="J229" i="5"/>
  <c r="K229" i="5"/>
  <c r="L229" i="5"/>
  <c r="M229" i="5"/>
  <c r="H230" i="5"/>
  <c r="I230" i="5"/>
  <c r="J230" i="5"/>
  <c r="K230" i="5"/>
  <c r="L230" i="5"/>
  <c r="M230" i="5"/>
  <c r="H231" i="5"/>
  <c r="I231" i="5"/>
  <c r="J231" i="5"/>
  <c r="K231" i="5"/>
  <c r="L231" i="5"/>
  <c r="M231" i="5"/>
  <c r="H232" i="5"/>
  <c r="I232" i="5"/>
  <c r="J232" i="5"/>
  <c r="K232" i="5"/>
  <c r="L232" i="5"/>
  <c r="M232" i="5"/>
  <c r="H233" i="5"/>
  <c r="I233" i="5"/>
  <c r="J233" i="5"/>
  <c r="K233" i="5"/>
  <c r="L233" i="5"/>
  <c r="M233" i="5"/>
  <c r="H234" i="5"/>
  <c r="I234" i="5"/>
  <c r="J234" i="5"/>
  <c r="K234" i="5"/>
  <c r="L234" i="5"/>
  <c r="M234" i="5"/>
  <c r="H235" i="5"/>
  <c r="I235" i="5"/>
  <c r="J235" i="5"/>
  <c r="K235" i="5"/>
  <c r="L235" i="5"/>
  <c r="M235" i="5"/>
  <c r="H236" i="5"/>
  <c r="I236" i="5"/>
  <c r="J236" i="5"/>
  <c r="K236" i="5"/>
  <c r="L236" i="5"/>
  <c r="M236" i="5"/>
  <c r="H237" i="5"/>
  <c r="I237" i="5"/>
  <c r="J237" i="5"/>
  <c r="K237" i="5"/>
  <c r="L237" i="5"/>
  <c r="M237" i="5"/>
  <c r="H238" i="5"/>
  <c r="I238" i="5"/>
  <c r="J238" i="5"/>
  <c r="K238" i="5"/>
  <c r="L238" i="5"/>
  <c r="M238" i="5"/>
  <c r="H239" i="5"/>
  <c r="I239" i="5"/>
  <c r="J239" i="5"/>
  <c r="K239" i="5"/>
  <c r="L239" i="5"/>
  <c r="M239" i="5"/>
  <c r="H240" i="5"/>
  <c r="I240" i="5"/>
  <c r="J240" i="5"/>
  <c r="K240" i="5"/>
  <c r="L240" i="5"/>
  <c r="M240" i="5"/>
  <c r="H241" i="5"/>
  <c r="I241" i="5"/>
  <c r="J241" i="5"/>
  <c r="K241" i="5"/>
  <c r="L241" i="5"/>
  <c r="M241" i="5"/>
  <c r="H242" i="5"/>
  <c r="I242" i="5"/>
  <c r="J242" i="5"/>
  <c r="K242" i="5"/>
  <c r="L242" i="5"/>
  <c r="M242" i="5"/>
  <c r="H243" i="5"/>
  <c r="I243" i="5"/>
  <c r="J243" i="5"/>
  <c r="K243" i="5"/>
  <c r="L243" i="5"/>
  <c r="M243" i="5"/>
  <c r="H244" i="5"/>
  <c r="I244" i="5"/>
  <c r="J244" i="5"/>
  <c r="K244" i="5"/>
  <c r="L244" i="5"/>
  <c r="M244" i="5"/>
  <c r="H245" i="5"/>
  <c r="I245" i="5"/>
  <c r="J245" i="5"/>
  <c r="K245" i="5"/>
  <c r="L245" i="5"/>
  <c r="M245" i="5"/>
  <c r="H246" i="5"/>
  <c r="I246" i="5"/>
  <c r="J246" i="5"/>
  <c r="K246" i="5"/>
  <c r="L246" i="5"/>
  <c r="M246" i="5"/>
  <c r="H247" i="5"/>
  <c r="I247" i="5"/>
  <c r="J247" i="5"/>
  <c r="K247" i="5"/>
  <c r="L247" i="5"/>
  <c r="M247" i="5"/>
  <c r="H248" i="5"/>
  <c r="I248" i="5"/>
  <c r="J248" i="5"/>
  <c r="K248" i="5"/>
  <c r="L248" i="5"/>
  <c r="M248" i="5"/>
  <c r="H249" i="5"/>
  <c r="I249" i="5"/>
  <c r="J249" i="5"/>
  <c r="K249" i="5"/>
  <c r="L249" i="5"/>
  <c r="M249" i="5"/>
  <c r="H250" i="5"/>
  <c r="I250" i="5"/>
  <c r="J250" i="5"/>
  <c r="K250" i="5"/>
  <c r="L250" i="5"/>
  <c r="M250" i="5"/>
  <c r="H251" i="5"/>
  <c r="I251" i="5"/>
  <c r="J251" i="5"/>
  <c r="K251" i="5"/>
  <c r="L251" i="5"/>
  <c r="M251" i="5"/>
  <c r="H252" i="5"/>
  <c r="I252" i="5"/>
  <c r="J252" i="5"/>
  <c r="K252" i="5"/>
  <c r="L252" i="5"/>
  <c r="M252" i="5"/>
  <c r="H253" i="5"/>
  <c r="I253" i="5"/>
  <c r="J253" i="5"/>
  <c r="K253" i="5"/>
  <c r="L253" i="5"/>
  <c r="M253" i="5"/>
  <c r="H254" i="5"/>
  <c r="I254" i="5"/>
  <c r="J254" i="5"/>
  <c r="K254" i="5"/>
  <c r="L254" i="5"/>
  <c r="M254" i="5"/>
  <c r="H255" i="5"/>
  <c r="I255" i="5"/>
  <c r="J255" i="5"/>
  <c r="K255" i="5"/>
  <c r="L255" i="5"/>
  <c r="M255" i="5"/>
  <c r="H256" i="5"/>
  <c r="I256" i="5"/>
  <c r="J256" i="5"/>
  <c r="K256" i="5"/>
  <c r="L256" i="5"/>
  <c r="M256" i="5"/>
  <c r="H257" i="5"/>
  <c r="I257" i="5"/>
  <c r="J257" i="5"/>
  <c r="K257" i="5"/>
  <c r="L257" i="5"/>
  <c r="M257" i="5"/>
  <c r="H258" i="5"/>
  <c r="I258" i="5"/>
  <c r="J258" i="5"/>
  <c r="K258" i="5"/>
  <c r="L258" i="5"/>
  <c r="M258" i="5"/>
  <c r="H259" i="5"/>
  <c r="I259" i="5"/>
  <c r="J259" i="5"/>
  <c r="K259" i="5"/>
  <c r="L259" i="5"/>
  <c r="M259" i="5"/>
  <c r="H260" i="5"/>
  <c r="I260" i="5"/>
  <c r="J260" i="5"/>
  <c r="K260" i="5"/>
  <c r="L260" i="5"/>
  <c r="M260" i="5"/>
  <c r="H261" i="5"/>
  <c r="I261" i="5"/>
  <c r="J261" i="5"/>
  <c r="K261" i="5"/>
  <c r="L261" i="5"/>
  <c r="M261" i="5"/>
  <c r="H262" i="5"/>
  <c r="I262" i="5"/>
  <c r="J262" i="5"/>
  <c r="K262" i="5"/>
  <c r="L262" i="5"/>
  <c r="M262" i="5"/>
  <c r="H263" i="5"/>
  <c r="I263" i="5"/>
  <c r="J263" i="5"/>
  <c r="K263" i="5"/>
  <c r="L263" i="5"/>
  <c r="M263" i="5"/>
  <c r="H264" i="5"/>
  <c r="I264" i="5"/>
  <c r="J264" i="5"/>
  <c r="K264" i="5"/>
  <c r="L264" i="5"/>
  <c r="M264" i="5"/>
  <c r="H265" i="5"/>
  <c r="I265" i="5"/>
  <c r="J265" i="5"/>
  <c r="K265" i="5"/>
  <c r="L265" i="5"/>
  <c r="M265" i="5"/>
  <c r="H266" i="5"/>
  <c r="I266" i="5"/>
  <c r="J266" i="5"/>
  <c r="K266" i="5"/>
  <c r="L266" i="5"/>
  <c r="M266" i="5"/>
  <c r="H267" i="5"/>
  <c r="I267" i="5"/>
  <c r="J267" i="5"/>
  <c r="K267" i="5"/>
  <c r="L267" i="5"/>
  <c r="M267" i="5"/>
  <c r="H268" i="5"/>
  <c r="I268" i="5"/>
  <c r="J268" i="5"/>
  <c r="K268" i="5"/>
  <c r="L268" i="5"/>
  <c r="M268" i="5"/>
  <c r="H269" i="5"/>
  <c r="I269" i="5"/>
  <c r="J269" i="5"/>
  <c r="K269" i="5"/>
  <c r="L269" i="5"/>
  <c r="M269" i="5"/>
  <c r="H270" i="5"/>
  <c r="I270" i="5"/>
  <c r="J270" i="5"/>
  <c r="K270" i="5"/>
  <c r="L270" i="5"/>
  <c r="M270" i="5"/>
  <c r="H271" i="5"/>
  <c r="I271" i="5"/>
  <c r="J271" i="5"/>
  <c r="K271" i="5"/>
  <c r="L271" i="5"/>
  <c r="M271" i="5"/>
  <c r="H272" i="5"/>
  <c r="I272" i="5"/>
  <c r="J272" i="5"/>
  <c r="K272" i="5"/>
  <c r="L272" i="5"/>
  <c r="M272" i="5"/>
  <c r="H273" i="5"/>
  <c r="I273" i="5"/>
  <c r="J273" i="5"/>
  <c r="K273" i="5"/>
  <c r="L273" i="5"/>
  <c r="M273" i="5"/>
  <c r="H274" i="5"/>
  <c r="I274" i="5"/>
  <c r="J274" i="5"/>
  <c r="K274" i="5"/>
  <c r="L274" i="5"/>
  <c r="M274" i="5"/>
  <c r="H275" i="5"/>
  <c r="I275" i="5"/>
  <c r="J275" i="5"/>
  <c r="K275" i="5"/>
  <c r="L275" i="5"/>
  <c r="M275" i="5"/>
  <c r="H276" i="5"/>
  <c r="I276" i="5"/>
  <c r="J276" i="5"/>
  <c r="K276" i="5"/>
  <c r="L276" i="5"/>
  <c r="M276" i="5"/>
  <c r="H277" i="5"/>
  <c r="I277" i="5"/>
  <c r="J277" i="5"/>
  <c r="K277" i="5"/>
  <c r="L277" i="5"/>
  <c r="M277" i="5"/>
  <c r="H278" i="5"/>
  <c r="I278" i="5"/>
  <c r="J278" i="5"/>
  <c r="K278" i="5"/>
  <c r="L278" i="5"/>
  <c r="M278" i="5"/>
  <c r="H279" i="5"/>
  <c r="I279" i="5"/>
  <c r="J279" i="5"/>
  <c r="K279" i="5"/>
  <c r="L279" i="5"/>
  <c r="M279" i="5"/>
  <c r="H280" i="5"/>
  <c r="I280" i="5"/>
  <c r="J280" i="5"/>
  <c r="K280" i="5"/>
  <c r="L280" i="5"/>
  <c r="M280" i="5"/>
  <c r="H281" i="5"/>
  <c r="I281" i="5"/>
  <c r="J281" i="5"/>
  <c r="K281" i="5"/>
  <c r="L281" i="5"/>
  <c r="M281" i="5"/>
  <c r="H282" i="5"/>
  <c r="I282" i="5"/>
  <c r="J282" i="5"/>
  <c r="K282" i="5"/>
  <c r="L282" i="5"/>
  <c r="M282" i="5"/>
  <c r="H283" i="5"/>
  <c r="I283" i="5"/>
  <c r="J283" i="5"/>
  <c r="K283" i="5"/>
  <c r="L283" i="5"/>
  <c r="M283" i="5"/>
  <c r="H284" i="5"/>
  <c r="I284" i="5"/>
  <c r="J284" i="5"/>
  <c r="K284" i="5"/>
  <c r="L284" i="5"/>
  <c r="M284" i="5"/>
  <c r="H285" i="5"/>
  <c r="I285" i="5"/>
  <c r="J285" i="5"/>
  <c r="K285" i="5"/>
  <c r="L285" i="5"/>
  <c r="M285" i="5"/>
  <c r="H286" i="5"/>
  <c r="I286" i="5"/>
  <c r="J286" i="5"/>
  <c r="K286" i="5"/>
  <c r="L286" i="5"/>
  <c r="M286" i="5"/>
  <c r="H287" i="5"/>
  <c r="I287" i="5"/>
  <c r="J287" i="5"/>
  <c r="K287" i="5"/>
  <c r="L287" i="5"/>
  <c r="M287" i="5"/>
  <c r="H288" i="5"/>
  <c r="I288" i="5"/>
  <c r="J288" i="5"/>
  <c r="K288" i="5"/>
  <c r="L288" i="5"/>
  <c r="M288" i="5"/>
  <c r="H289" i="5"/>
  <c r="I289" i="5"/>
  <c r="J289" i="5"/>
  <c r="K289" i="5"/>
  <c r="L289" i="5"/>
  <c r="M289" i="5"/>
  <c r="H290" i="5"/>
  <c r="I290" i="5"/>
  <c r="J290" i="5"/>
  <c r="K290" i="5"/>
  <c r="L290" i="5"/>
  <c r="M290" i="5"/>
  <c r="H291" i="5"/>
  <c r="I291" i="5"/>
  <c r="J291" i="5"/>
  <c r="K291" i="5"/>
  <c r="L291" i="5"/>
  <c r="M291" i="5"/>
  <c r="H292" i="5"/>
  <c r="I292" i="5"/>
  <c r="J292" i="5"/>
  <c r="K292" i="5"/>
  <c r="L292" i="5"/>
  <c r="M292" i="5"/>
  <c r="H293" i="5"/>
  <c r="I293" i="5"/>
  <c r="J293" i="5"/>
  <c r="K293" i="5"/>
  <c r="L293" i="5"/>
  <c r="M293" i="5"/>
  <c r="H294" i="5"/>
  <c r="I294" i="5"/>
  <c r="J294" i="5"/>
  <c r="K294" i="5"/>
  <c r="L294" i="5"/>
  <c r="M294" i="5"/>
  <c r="H295" i="5"/>
  <c r="I295" i="5"/>
  <c r="J295" i="5"/>
  <c r="K295" i="5"/>
  <c r="L295" i="5"/>
  <c r="M295" i="5"/>
  <c r="H296" i="5"/>
  <c r="I296" i="5"/>
  <c r="J296" i="5"/>
  <c r="K296" i="5"/>
  <c r="L296" i="5"/>
  <c r="M296" i="5"/>
  <c r="H297" i="5"/>
  <c r="I297" i="5"/>
  <c r="J297" i="5"/>
  <c r="K297" i="5"/>
  <c r="L297" i="5"/>
  <c r="M297" i="5"/>
  <c r="H298" i="5"/>
  <c r="I298" i="5"/>
  <c r="J298" i="5"/>
  <c r="K298" i="5"/>
  <c r="L298" i="5"/>
  <c r="M298" i="5"/>
  <c r="H299" i="5"/>
  <c r="I299" i="5"/>
  <c r="J299" i="5"/>
  <c r="K299" i="5"/>
  <c r="L299" i="5"/>
  <c r="M299" i="5"/>
  <c r="H300" i="5"/>
  <c r="I300" i="5"/>
  <c r="J300" i="5"/>
  <c r="K300" i="5"/>
  <c r="L300" i="5"/>
  <c r="M300" i="5"/>
  <c r="H301" i="5"/>
  <c r="I301" i="5"/>
  <c r="J301" i="5"/>
  <c r="K301" i="5"/>
  <c r="L301" i="5"/>
  <c r="M301" i="5"/>
  <c r="H302" i="5"/>
  <c r="I302" i="5"/>
  <c r="J302" i="5"/>
  <c r="K302" i="5"/>
  <c r="L302" i="5"/>
  <c r="M302" i="5"/>
  <c r="H303" i="5"/>
  <c r="I303" i="5"/>
  <c r="J303" i="5"/>
  <c r="K303" i="5"/>
  <c r="L303" i="5"/>
  <c r="M303" i="5"/>
  <c r="H304" i="5"/>
  <c r="I304" i="5"/>
  <c r="J304" i="5"/>
  <c r="K304" i="5"/>
  <c r="L304" i="5"/>
  <c r="M304" i="5"/>
  <c r="H305" i="5"/>
  <c r="I305" i="5"/>
  <c r="J305" i="5"/>
  <c r="K305" i="5"/>
  <c r="L305" i="5"/>
  <c r="M305" i="5"/>
  <c r="H306" i="5"/>
  <c r="I306" i="5"/>
  <c r="J306" i="5"/>
  <c r="K306" i="5"/>
  <c r="L306" i="5"/>
  <c r="M306" i="5"/>
  <c r="H307" i="5"/>
  <c r="I307" i="5"/>
  <c r="J307" i="5"/>
  <c r="K307" i="5"/>
  <c r="L307" i="5"/>
  <c r="M307" i="5"/>
  <c r="H308" i="5"/>
  <c r="I308" i="5"/>
  <c r="J308" i="5"/>
  <c r="K308" i="5"/>
  <c r="L308" i="5"/>
  <c r="M308" i="5"/>
  <c r="H309" i="5"/>
  <c r="I309" i="5"/>
  <c r="J309" i="5"/>
  <c r="K309" i="5"/>
  <c r="L309" i="5"/>
  <c r="M309" i="5"/>
  <c r="H310" i="5"/>
  <c r="I310" i="5"/>
  <c r="J310" i="5"/>
  <c r="K310" i="5"/>
  <c r="L310" i="5"/>
  <c r="M310" i="5"/>
  <c r="H311" i="5"/>
  <c r="I311" i="5"/>
  <c r="J311" i="5"/>
  <c r="K311" i="5"/>
  <c r="L311" i="5"/>
  <c r="M311" i="5"/>
  <c r="H312" i="5"/>
  <c r="I312" i="5"/>
  <c r="J312" i="5"/>
  <c r="K312" i="5"/>
  <c r="L312" i="5"/>
  <c r="M312" i="5"/>
  <c r="H313" i="5"/>
  <c r="I313" i="5"/>
  <c r="J313" i="5"/>
  <c r="K313" i="5"/>
  <c r="L313" i="5"/>
  <c r="M313" i="5"/>
  <c r="H314" i="5"/>
  <c r="I314" i="5"/>
  <c r="J314" i="5"/>
  <c r="K314" i="5"/>
  <c r="L314" i="5"/>
  <c r="M314" i="5"/>
  <c r="H315" i="5"/>
  <c r="I315" i="5"/>
  <c r="J315" i="5"/>
  <c r="K315" i="5"/>
  <c r="L315" i="5"/>
  <c r="M315" i="5"/>
  <c r="H316" i="5"/>
  <c r="I316" i="5"/>
  <c r="J316" i="5"/>
  <c r="K316" i="5"/>
  <c r="L316" i="5"/>
  <c r="M316" i="5"/>
  <c r="H317" i="5"/>
  <c r="I317" i="5"/>
  <c r="J317" i="5"/>
  <c r="K317" i="5"/>
  <c r="L317" i="5"/>
  <c r="M317" i="5"/>
  <c r="H318" i="5"/>
  <c r="I318" i="5"/>
  <c r="J318" i="5"/>
  <c r="K318" i="5"/>
  <c r="L318" i="5"/>
  <c r="M318" i="5"/>
  <c r="H319" i="5"/>
  <c r="I319" i="5"/>
  <c r="J319" i="5"/>
  <c r="K319" i="5"/>
  <c r="L319" i="5"/>
  <c r="M319" i="5"/>
  <c r="H320" i="5"/>
  <c r="I320" i="5"/>
  <c r="J320" i="5"/>
  <c r="K320" i="5"/>
  <c r="L320" i="5"/>
  <c r="M320" i="5"/>
  <c r="H321" i="5"/>
  <c r="I321" i="5"/>
  <c r="J321" i="5"/>
  <c r="K321" i="5"/>
  <c r="L321" i="5"/>
  <c r="M321" i="5"/>
  <c r="H322" i="5"/>
  <c r="I322" i="5"/>
  <c r="J322" i="5"/>
  <c r="K322" i="5"/>
  <c r="L322" i="5"/>
  <c r="M322" i="5"/>
  <c r="H323" i="5"/>
  <c r="I323" i="5"/>
  <c r="J323" i="5"/>
  <c r="K323" i="5"/>
  <c r="L323" i="5"/>
  <c r="M323" i="5"/>
  <c r="H324" i="5"/>
  <c r="I324" i="5"/>
  <c r="J324" i="5"/>
  <c r="K324" i="5"/>
  <c r="L324" i="5"/>
  <c r="M324" i="5"/>
  <c r="H325" i="5"/>
  <c r="I325" i="5"/>
  <c r="J325" i="5"/>
  <c r="K325" i="5"/>
  <c r="L325" i="5"/>
  <c r="M325" i="5"/>
  <c r="H326" i="5"/>
  <c r="I326" i="5"/>
  <c r="J326" i="5"/>
  <c r="K326" i="5"/>
  <c r="L326" i="5"/>
  <c r="M326" i="5"/>
  <c r="H327" i="5"/>
  <c r="I327" i="5"/>
  <c r="J327" i="5"/>
  <c r="K327" i="5"/>
  <c r="L327" i="5"/>
  <c r="M327" i="5"/>
  <c r="H328" i="5"/>
  <c r="I328" i="5"/>
  <c r="J328" i="5"/>
  <c r="K328" i="5"/>
  <c r="L328" i="5"/>
  <c r="M328" i="5"/>
  <c r="H329" i="5"/>
  <c r="I329" i="5"/>
  <c r="J329" i="5"/>
  <c r="K329" i="5"/>
  <c r="L329" i="5"/>
  <c r="M329" i="5"/>
  <c r="H330" i="5"/>
  <c r="I330" i="5"/>
  <c r="J330" i="5"/>
  <c r="K330" i="5"/>
  <c r="L330" i="5"/>
  <c r="M330" i="5"/>
  <c r="H331" i="5"/>
  <c r="I331" i="5"/>
  <c r="J331" i="5"/>
  <c r="K331" i="5"/>
  <c r="L331" i="5"/>
  <c r="M331" i="5"/>
  <c r="H332" i="5"/>
  <c r="I332" i="5"/>
  <c r="J332" i="5"/>
  <c r="K332" i="5"/>
  <c r="L332" i="5"/>
  <c r="M332" i="5"/>
  <c r="H333" i="5"/>
  <c r="I333" i="5"/>
  <c r="J333" i="5"/>
  <c r="K333" i="5"/>
  <c r="L333" i="5"/>
  <c r="M333" i="5"/>
  <c r="H334" i="5"/>
  <c r="I334" i="5"/>
  <c r="J334" i="5"/>
  <c r="K334" i="5"/>
  <c r="L334" i="5"/>
  <c r="M334" i="5"/>
  <c r="H335" i="5"/>
  <c r="I335" i="5"/>
  <c r="J335" i="5"/>
  <c r="K335" i="5"/>
  <c r="L335" i="5"/>
  <c r="M335" i="5"/>
  <c r="H336" i="5"/>
  <c r="I336" i="5"/>
  <c r="J336" i="5"/>
  <c r="K336" i="5"/>
  <c r="L336" i="5"/>
  <c r="M336" i="5"/>
  <c r="H337" i="5"/>
  <c r="I337" i="5"/>
  <c r="J337" i="5"/>
  <c r="K337" i="5"/>
  <c r="L337" i="5"/>
  <c r="M337" i="5"/>
  <c r="H338" i="5"/>
  <c r="I338" i="5"/>
  <c r="J338" i="5"/>
  <c r="K338" i="5"/>
  <c r="L338" i="5"/>
  <c r="M338" i="5"/>
  <c r="H339" i="5"/>
  <c r="I339" i="5"/>
  <c r="J339" i="5"/>
  <c r="K339" i="5"/>
  <c r="L339" i="5"/>
  <c r="M339" i="5"/>
  <c r="H340" i="5"/>
  <c r="I340" i="5"/>
  <c r="J340" i="5"/>
  <c r="K340" i="5"/>
  <c r="L340" i="5"/>
  <c r="M340" i="5"/>
  <c r="H341" i="5"/>
  <c r="I341" i="5"/>
  <c r="J341" i="5"/>
  <c r="K341" i="5"/>
  <c r="L341" i="5"/>
  <c r="M341" i="5"/>
  <c r="H342" i="5"/>
  <c r="I342" i="5"/>
  <c r="J342" i="5"/>
  <c r="K342" i="5"/>
  <c r="L342" i="5"/>
  <c r="M342" i="5"/>
  <c r="H343" i="5"/>
  <c r="I343" i="5"/>
  <c r="J343" i="5"/>
  <c r="K343" i="5"/>
  <c r="L343" i="5"/>
  <c r="M343" i="5"/>
  <c r="H344" i="5"/>
  <c r="I344" i="5"/>
  <c r="J344" i="5"/>
  <c r="K344" i="5"/>
  <c r="L344" i="5"/>
  <c r="M344" i="5"/>
  <c r="H345" i="5"/>
  <c r="I345" i="5"/>
  <c r="J345" i="5"/>
  <c r="K345" i="5"/>
  <c r="L345" i="5"/>
  <c r="M345" i="5"/>
  <c r="H346" i="5"/>
  <c r="I346" i="5"/>
  <c r="J346" i="5"/>
  <c r="K346" i="5"/>
  <c r="L346" i="5"/>
  <c r="M346" i="5"/>
  <c r="H347" i="5"/>
  <c r="I347" i="5"/>
  <c r="J347" i="5"/>
  <c r="K347" i="5"/>
  <c r="L347" i="5"/>
  <c r="M347" i="5"/>
  <c r="H348" i="5"/>
  <c r="I348" i="5"/>
  <c r="J348" i="5"/>
  <c r="K348" i="5"/>
  <c r="L348" i="5"/>
  <c r="M348" i="5"/>
  <c r="H349" i="5"/>
  <c r="I349" i="5"/>
  <c r="J349" i="5"/>
  <c r="K349" i="5"/>
  <c r="L349" i="5"/>
  <c r="M349" i="5"/>
  <c r="H350" i="5"/>
  <c r="I350" i="5"/>
  <c r="J350" i="5"/>
  <c r="K350" i="5"/>
  <c r="L350" i="5"/>
  <c r="M350" i="5"/>
  <c r="H351" i="5"/>
  <c r="I351" i="5"/>
  <c r="J351" i="5"/>
  <c r="K351" i="5"/>
  <c r="L351" i="5"/>
  <c r="M351" i="5"/>
  <c r="H352" i="5"/>
  <c r="I352" i="5"/>
  <c r="J352" i="5"/>
  <c r="K352" i="5"/>
  <c r="L352" i="5"/>
  <c r="M352" i="5"/>
  <c r="H353" i="5"/>
  <c r="I353" i="5"/>
  <c r="J353" i="5"/>
  <c r="K353" i="5"/>
  <c r="L353" i="5"/>
  <c r="M353" i="5"/>
  <c r="H354" i="5"/>
  <c r="I354" i="5"/>
  <c r="J354" i="5"/>
  <c r="K354" i="5"/>
  <c r="L354" i="5"/>
  <c r="M354" i="5"/>
  <c r="H355" i="5"/>
  <c r="I355" i="5"/>
  <c r="J355" i="5"/>
  <c r="K355" i="5"/>
  <c r="L355" i="5"/>
  <c r="M355" i="5"/>
  <c r="H356" i="5"/>
  <c r="I356" i="5"/>
  <c r="J356" i="5"/>
  <c r="K356" i="5"/>
  <c r="L356" i="5"/>
  <c r="M356" i="5"/>
  <c r="H357" i="5"/>
  <c r="I357" i="5"/>
  <c r="J357" i="5"/>
  <c r="K357" i="5"/>
  <c r="L357" i="5"/>
  <c r="M357" i="5"/>
  <c r="H358" i="5"/>
  <c r="I358" i="5"/>
  <c r="J358" i="5"/>
  <c r="K358" i="5"/>
  <c r="L358" i="5"/>
  <c r="M358" i="5"/>
  <c r="H359" i="5"/>
  <c r="I359" i="5"/>
  <c r="J359" i="5"/>
  <c r="K359" i="5"/>
  <c r="L359" i="5"/>
  <c r="M359" i="5"/>
  <c r="H360" i="5"/>
  <c r="I360" i="5"/>
  <c r="J360" i="5"/>
  <c r="K360" i="5"/>
  <c r="L360" i="5"/>
  <c r="M360" i="5"/>
  <c r="H361" i="5"/>
  <c r="I361" i="5"/>
  <c r="J361" i="5"/>
  <c r="K361" i="5"/>
  <c r="L361" i="5"/>
  <c r="M361" i="5"/>
  <c r="H362" i="5"/>
  <c r="I362" i="5"/>
  <c r="J362" i="5"/>
  <c r="K362" i="5"/>
  <c r="L362" i="5"/>
  <c r="M362" i="5"/>
  <c r="H363" i="5"/>
  <c r="I363" i="5"/>
  <c r="J363" i="5"/>
  <c r="K363" i="5"/>
  <c r="L363" i="5"/>
  <c r="M363" i="5"/>
  <c r="H364" i="5"/>
  <c r="I364" i="5"/>
  <c r="J364" i="5"/>
  <c r="K364" i="5"/>
  <c r="L364" i="5"/>
  <c r="M364" i="5"/>
  <c r="H365" i="5"/>
  <c r="I365" i="5"/>
  <c r="J365" i="5"/>
  <c r="K365" i="5"/>
  <c r="L365" i="5"/>
  <c r="M365" i="5"/>
  <c r="H366" i="5"/>
  <c r="I366" i="5"/>
  <c r="J366" i="5"/>
  <c r="K366" i="5"/>
  <c r="L366" i="5"/>
  <c r="M366" i="5"/>
  <c r="H367" i="5"/>
  <c r="I367" i="5"/>
  <c r="J367" i="5"/>
  <c r="K367" i="5"/>
  <c r="L367" i="5"/>
  <c r="M367" i="5"/>
  <c r="H368" i="5"/>
  <c r="I368" i="5"/>
  <c r="J368" i="5"/>
  <c r="K368" i="5"/>
  <c r="L368" i="5"/>
  <c r="M368" i="5"/>
  <c r="H369" i="5"/>
  <c r="I369" i="5"/>
  <c r="J369" i="5"/>
  <c r="K369" i="5"/>
  <c r="L369" i="5"/>
  <c r="M369" i="5"/>
  <c r="H370" i="5"/>
  <c r="I370" i="5"/>
  <c r="J370" i="5"/>
  <c r="K370" i="5"/>
  <c r="L370" i="5"/>
  <c r="M370" i="5"/>
  <c r="H371" i="5"/>
  <c r="I371" i="5"/>
  <c r="J371" i="5"/>
  <c r="K371" i="5"/>
  <c r="L371" i="5"/>
  <c r="M371" i="5"/>
  <c r="H372" i="5"/>
  <c r="I372" i="5"/>
  <c r="J372" i="5"/>
  <c r="K372" i="5"/>
  <c r="L372" i="5"/>
  <c r="M372" i="5"/>
  <c r="H373" i="5"/>
  <c r="I373" i="5"/>
  <c r="J373" i="5"/>
  <c r="K373" i="5"/>
  <c r="L373" i="5"/>
  <c r="M373" i="5"/>
  <c r="H374" i="5"/>
  <c r="I374" i="5"/>
  <c r="J374" i="5"/>
  <c r="K374" i="5"/>
  <c r="L374" i="5"/>
  <c r="M374" i="5"/>
  <c r="H375" i="5"/>
  <c r="I375" i="5"/>
  <c r="J375" i="5"/>
  <c r="K375" i="5"/>
  <c r="L375" i="5"/>
  <c r="M375" i="5"/>
  <c r="H376" i="5"/>
  <c r="I376" i="5"/>
  <c r="J376" i="5"/>
  <c r="K376" i="5"/>
  <c r="L376" i="5"/>
  <c r="M376" i="5"/>
  <c r="H377" i="5"/>
  <c r="I377" i="5"/>
  <c r="J377" i="5"/>
  <c r="K377" i="5"/>
  <c r="L377" i="5"/>
  <c r="M377" i="5"/>
  <c r="H378" i="5"/>
  <c r="I378" i="5"/>
  <c r="J378" i="5"/>
  <c r="K378" i="5"/>
  <c r="L378" i="5"/>
  <c r="M378" i="5"/>
  <c r="H379" i="5"/>
  <c r="I379" i="5"/>
  <c r="J379" i="5"/>
  <c r="K379" i="5"/>
  <c r="L379" i="5"/>
  <c r="M379" i="5"/>
  <c r="H380" i="5"/>
  <c r="I380" i="5"/>
  <c r="J380" i="5"/>
  <c r="K380" i="5"/>
  <c r="L380" i="5"/>
  <c r="M380" i="5"/>
  <c r="H381" i="5"/>
  <c r="I381" i="5"/>
  <c r="J381" i="5"/>
  <c r="K381" i="5"/>
  <c r="L381" i="5"/>
  <c r="M381" i="5"/>
  <c r="H382" i="5"/>
  <c r="I382" i="5"/>
  <c r="J382" i="5"/>
  <c r="K382" i="5"/>
  <c r="L382" i="5"/>
  <c r="M382" i="5"/>
  <c r="H383" i="5"/>
  <c r="I383" i="5"/>
  <c r="J383" i="5"/>
  <c r="K383" i="5"/>
  <c r="L383" i="5"/>
  <c r="M383" i="5"/>
  <c r="H384" i="5"/>
  <c r="I384" i="5"/>
  <c r="J384" i="5"/>
  <c r="K384" i="5"/>
  <c r="L384" i="5"/>
  <c r="M384" i="5"/>
  <c r="H385" i="5"/>
  <c r="I385" i="5"/>
  <c r="J385" i="5"/>
  <c r="K385" i="5"/>
  <c r="L385" i="5"/>
  <c r="M385" i="5"/>
  <c r="H386" i="5"/>
  <c r="I386" i="5"/>
  <c r="J386" i="5"/>
  <c r="K386" i="5"/>
  <c r="L386" i="5"/>
  <c r="M386" i="5"/>
  <c r="H387" i="5"/>
  <c r="I387" i="5"/>
  <c r="J387" i="5"/>
  <c r="K387" i="5"/>
  <c r="L387" i="5"/>
  <c r="M387" i="5"/>
  <c r="H388" i="5"/>
  <c r="I388" i="5"/>
  <c r="J388" i="5"/>
  <c r="K388" i="5"/>
  <c r="L388" i="5"/>
  <c r="M388" i="5"/>
  <c r="H389" i="5"/>
  <c r="I389" i="5"/>
  <c r="J389" i="5"/>
  <c r="K389" i="5"/>
  <c r="L389" i="5"/>
  <c r="M389" i="5"/>
  <c r="H390" i="5"/>
  <c r="I390" i="5"/>
  <c r="J390" i="5"/>
  <c r="K390" i="5"/>
  <c r="L390" i="5"/>
  <c r="M390" i="5"/>
  <c r="H391" i="5"/>
  <c r="I391" i="5"/>
  <c r="J391" i="5"/>
  <c r="K391" i="5"/>
  <c r="L391" i="5"/>
  <c r="M391" i="5"/>
  <c r="H392" i="5"/>
  <c r="I392" i="5"/>
  <c r="J392" i="5"/>
  <c r="K392" i="5"/>
  <c r="L392" i="5"/>
  <c r="M392" i="5"/>
  <c r="H393" i="5"/>
  <c r="I393" i="5"/>
  <c r="J393" i="5"/>
  <c r="K393" i="5"/>
  <c r="L393" i="5"/>
  <c r="M393" i="5"/>
  <c r="H394" i="5"/>
  <c r="I394" i="5"/>
  <c r="J394" i="5"/>
  <c r="K394" i="5"/>
  <c r="L394" i="5"/>
  <c r="M394" i="5"/>
  <c r="H395" i="5"/>
  <c r="I395" i="5"/>
  <c r="J395" i="5"/>
  <c r="K395" i="5"/>
  <c r="L395" i="5"/>
  <c r="M395" i="5"/>
  <c r="H396" i="5"/>
  <c r="I396" i="5"/>
  <c r="J396" i="5"/>
  <c r="K396" i="5"/>
  <c r="L396" i="5"/>
  <c r="M396" i="5"/>
  <c r="H397" i="5"/>
  <c r="I397" i="5"/>
  <c r="J397" i="5"/>
  <c r="K397" i="5"/>
  <c r="L397" i="5"/>
  <c r="M397" i="5"/>
  <c r="H398" i="5"/>
  <c r="I398" i="5"/>
  <c r="J398" i="5"/>
  <c r="K398" i="5"/>
  <c r="L398" i="5"/>
  <c r="M398" i="5"/>
  <c r="H399" i="5"/>
  <c r="I399" i="5"/>
  <c r="J399" i="5"/>
  <c r="K399" i="5"/>
  <c r="L399" i="5"/>
  <c r="M399" i="5"/>
  <c r="H400" i="5"/>
  <c r="I400" i="5"/>
  <c r="J400" i="5"/>
  <c r="K400" i="5"/>
  <c r="L400" i="5"/>
  <c r="M400" i="5"/>
  <c r="H401" i="5"/>
  <c r="I401" i="5"/>
  <c r="J401" i="5"/>
  <c r="K401" i="5"/>
  <c r="L401" i="5"/>
  <c r="M401" i="5"/>
  <c r="H402" i="5"/>
  <c r="I402" i="5"/>
  <c r="J402" i="5"/>
  <c r="K402" i="5"/>
  <c r="L402" i="5"/>
  <c r="M402" i="5"/>
  <c r="H403" i="5"/>
  <c r="I403" i="5"/>
  <c r="J403" i="5"/>
  <c r="K403" i="5"/>
  <c r="L403" i="5"/>
  <c r="M403" i="5"/>
  <c r="H404" i="5"/>
  <c r="I404" i="5"/>
  <c r="J404" i="5"/>
  <c r="K404" i="5"/>
  <c r="L404" i="5"/>
  <c r="M404" i="5"/>
  <c r="H405" i="5"/>
  <c r="I405" i="5"/>
  <c r="J405" i="5"/>
  <c r="K405" i="5"/>
  <c r="L405" i="5"/>
  <c r="M405" i="5"/>
  <c r="H406" i="5"/>
  <c r="I406" i="5"/>
  <c r="J406" i="5"/>
  <c r="K406" i="5"/>
  <c r="L406" i="5"/>
  <c r="M406" i="5"/>
  <c r="H407" i="5"/>
  <c r="I407" i="5"/>
  <c r="J407" i="5"/>
  <c r="K407" i="5"/>
  <c r="L407" i="5"/>
  <c r="M407" i="5"/>
  <c r="H408" i="5"/>
  <c r="I408" i="5"/>
  <c r="J408" i="5"/>
  <c r="K408" i="5"/>
  <c r="L408" i="5"/>
  <c r="M408" i="5"/>
  <c r="H409" i="5"/>
  <c r="I409" i="5"/>
  <c r="J409" i="5"/>
  <c r="K409" i="5"/>
  <c r="L409" i="5"/>
  <c r="M409" i="5"/>
  <c r="H410" i="5"/>
  <c r="I410" i="5"/>
  <c r="J410" i="5"/>
  <c r="K410" i="5"/>
  <c r="L410" i="5"/>
  <c r="M410" i="5"/>
  <c r="H411" i="5"/>
  <c r="I411" i="5"/>
  <c r="J411" i="5"/>
  <c r="K411" i="5"/>
  <c r="L411" i="5"/>
  <c r="M411" i="5"/>
  <c r="H412" i="5"/>
  <c r="I412" i="5"/>
  <c r="J412" i="5"/>
  <c r="K412" i="5"/>
  <c r="L412" i="5"/>
  <c r="M412" i="5"/>
  <c r="H413" i="5"/>
  <c r="I413" i="5"/>
  <c r="J413" i="5"/>
  <c r="K413" i="5"/>
  <c r="L413" i="5"/>
  <c r="M413" i="5"/>
  <c r="H414" i="5"/>
  <c r="I414" i="5"/>
  <c r="J414" i="5"/>
  <c r="K414" i="5"/>
  <c r="L414" i="5"/>
  <c r="M414" i="5"/>
  <c r="H415" i="5"/>
  <c r="I415" i="5"/>
  <c r="J415" i="5"/>
  <c r="K415" i="5"/>
  <c r="L415" i="5"/>
  <c r="M415" i="5"/>
  <c r="H416" i="5"/>
  <c r="I416" i="5"/>
  <c r="J416" i="5"/>
  <c r="K416" i="5"/>
  <c r="L416" i="5"/>
  <c r="M416" i="5"/>
  <c r="H417" i="5"/>
  <c r="I417" i="5"/>
  <c r="J417" i="5"/>
  <c r="K417" i="5"/>
  <c r="L417" i="5"/>
  <c r="M417" i="5"/>
  <c r="H418" i="5"/>
  <c r="I418" i="5"/>
  <c r="J418" i="5"/>
  <c r="K418" i="5"/>
  <c r="L418" i="5"/>
  <c r="M418" i="5"/>
  <c r="H419" i="5"/>
  <c r="I419" i="5"/>
  <c r="J419" i="5"/>
  <c r="K419" i="5"/>
  <c r="L419" i="5"/>
  <c r="M419" i="5"/>
  <c r="H420" i="5"/>
  <c r="I420" i="5"/>
  <c r="J420" i="5"/>
  <c r="K420" i="5"/>
  <c r="L420" i="5"/>
  <c r="M420" i="5"/>
  <c r="H421" i="5"/>
  <c r="I421" i="5"/>
  <c r="J421" i="5"/>
  <c r="K421" i="5"/>
  <c r="L421" i="5"/>
  <c r="M421" i="5"/>
  <c r="H422" i="5"/>
  <c r="I422" i="5"/>
  <c r="J422" i="5"/>
  <c r="K422" i="5"/>
  <c r="L422" i="5"/>
  <c r="M422" i="5"/>
  <c r="H423" i="5"/>
  <c r="I423" i="5"/>
  <c r="J423" i="5"/>
  <c r="K423" i="5"/>
  <c r="L423" i="5"/>
  <c r="M423" i="5"/>
  <c r="H424" i="5"/>
  <c r="I424" i="5"/>
  <c r="J424" i="5"/>
  <c r="K424" i="5"/>
  <c r="L424" i="5"/>
  <c r="M424" i="5"/>
  <c r="H425" i="5"/>
  <c r="I425" i="5"/>
  <c r="J425" i="5"/>
  <c r="K425" i="5"/>
  <c r="L425" i="5"/>
  <c r="M425" i="5"/>
  <c r="H426" i="5"/>
  <c r="I426" i="5"/>
  <c r="J426" i="5"/>
  <c r="K426" i="5"/>
  <c r="L426" i="5"/>
  <c r="M426" i="5"/>
  <c r="H427" i="5"/>
  <c r="I427" i="5"/>
  <c r="J427" i="5"/>
  <c r="K427" i="5"/>
  <c r="L427" i="5"/>
  <c r="M427" i="5"/>
  <c r="H428" i="5"/>
  <c r="I428" i="5"/>
  <c r="J428" i="5"/>
  <c r="K428" i="5"/>
  <c r="L428" i="5"/>
  <c r="M428" i="5"/>
  <c r="H429" i="5"/>
  <c r="I429" i="5"/>
  <c r="J429" i="5"/>
  <c r="K429" i="5"/>
  <c r="L429" i="5"/>
  <c r="M429" i="5"/>
  <c r="H430" i="5"/>
  <c r="I430" i="5"/>
  <c r="J430" i="5"/>
  <c r="K430" i="5"/>
  <c r="L430" i="5"/>
  <c r="M430" i="5"/>
  <c r="H431" i="5"/>
  <c r="I431" i="5"/>
  <c r="J431" i="5"/>
  <c r="K431" i="5"/>
  <c r="L431" i="5"/>
  <c r="M431" i="5"/>
  <c r="H432" i="5"/>
  <c r="I432" i="5"/>
  <c r="J432" i="5"/>
  <c r="K432" i="5"/>
  <c r="L432" i="5"/>
  <c r="M432" i="5"/>
  <c r="H433" i="5"/>
  <c r="I433" i="5"/>
  <c r="J433" i="5"/>
  <c r="K433" i="5"/>
  <c r="L433" i="5"/>
  <c r="M433" i="5"/>
  <c r="H434" i="5"/>
  <c r="I434" i="5"/>
  <c r="J434" i="5"/>
  <c r="K434" i="5"/>
  <c r="L434" i="5"/>
  <c r="M434" i="5"/>
  <c r="H435" i="5"/>
  <c r="I435" i="5"/>
  <c r="J435" i="5"/>
  <c r="K435" i="5"/>
  <c r="L435" i="5"/>
  <c r="M435" i="5"/>
  <c r="H436" i="5"/>
  <c r="I436" i="5"/>
  <c r="J436" i="5"/>
  <c r="K436" i="5"/>
  <c r="L436" i="5"/>
  <c r="M436" i="5"/>
  <c r="H437" i="5"/>
  <c r="I437" i="5"/>
  <c r="J437" i="5"/>
  <c r="K437" i="5"/>
  <c r="L437" i="5"/>
  <c r="M437" i="5"/>
  <c r="H438" i="5"/>
  <c r="I438" i="5"/>
  <c r="J438" i="5"/>
  <c r="K438" i="5"/>
  <c r="L438" i="5"/>
  <c r="M438" i="5"/>
  <c r="H439" i="5"/>
  <c r="I439" i="5"/>
  <c r="J439" i="5"/>
  <c r="K439" i="5"/>
  <c r="L439" i="5"/>
  <c r="M439" i="5"/>
  <c r="H440" i="5"/>
  <c r="I440" i="5"/>
  <c r="J440" i="5"/>
  <c r="K440" i="5"/>
  <c r="L440" i="5"/>
  <c r="M440" i="5"/>
  <c r="H441" i="5"/>
  <c r="I441" i="5"/>
  <c r="J441" i="5"/>
  <c r="K441" i="5"/>
  <c r="L441" i="5"/>
  <c r="M441" i="5"/>
  <c r="H442" i="5"/>
  <c r="I442" i="5"/>
  <c r="J442" i="5"/>
  <c r="K442" i="5"/>
  <c r="L442" i="5"/>
  <c r="M442" i="5"/>
  <c r="H443" i="5"/>
  <c r="I443" i="5"/>
  <c r="J443" i="5"/>
  <c r="K443" i="5"/>
  <c r="L443" i="5"/>
  <c r="M443" i="5"/>
  <c r="H444" i="5"/>
  <c r="I444" i="5"/>
  <c r="J444" i="5"/>
  <c r="K444" i="5"/>
  <c r="L444" i="5"/>
  <c r="M444" i="5"/>
  <c r="H445" i="5"/>
  <c r="I445" i="5"/>
  <c r="J445" i="5"/>
  <c r="K445" i="5"/>
  <c r="L445" i="5"/>
  <c r="M445" i="5"/>
  <c r="H446" i="5"/>
  <c r="I446" i="5"/>
  <c r="J446" i="5"/>
  <c r="K446" i="5"/>
  <c r="L446" i="5"/>
  <c r="M446" i="5"/>
  <c r="H447" i="5"/>
  <c r="I447" i="5"/>
  <c r="J447" i="5"/>
  <c r="K447" i="5"/>
  <c r="L447" i="5"/>
  <c r="M447" i="5"/>
  <c r="H448" i="5"/>
  <c r="I448" i="5"/>
  <c r="J448" i="5"/>
  <c r="K448" i="5"/>
  <c r="L448" i="5"/>
  <c r="M448" i="5"/>
  <c r="H449" i="5"/>
  <c r="I449" i="5"/>
  <c r="J449" i="5"/>
  <c r="K449" i="5"/>
  <c r="L449" i="5"/>
  <c r="M449" i="5"/>
  <c r="H450" i="5"/>
  <c r="I450" i="5"/>
  <c r="J450" i="5"/>
  <c r="K450" i="5"/>
  <c r="L450" i="5"/>
  <c r="M450" i="5"/>
  <c r="H451" i="5"/>
  <c r="I451" i="5"/>
  <c r="J451" i="5"/>
  <c r="K451" i="5"/>
  <c r="L451" i="5"/>
  <c r="M451" i="5"/>
  <c r="H452" i="5"/>
  <c r="I452" i="5"/>
  <c r="J452" i="5"/>
  <c r="K452" i="5"/>
  <c r="L452" i="5"/>
  <c r="M452" i="5"/>
  <c r="H453" i="5"/>
  <c r="I453" i="5"/>
  <c r="J453" i="5"/>
  <c r="K453" i="5"/>
  <c r="L453" i="5"/>
  <c r="M453" i="5"/>
  <c r="H454" i="5"/>
  <c r="I454" i="5"/>
  <c r="J454" i="5"/>
  <c r="K454" i="5"/>
  <c r="L454" i="5"/>
  <c r="M454" i="5"/>
  <c r="H455" i="5"/>
  <c r="I455" i="5"/>
  <c r="J455" i="5"/>
  <c r="K455" i="5"/>
  <c r="L455" i="5"/>
  <c r="M455" i="5"/>
  <c r="H456" i="5"/>
  <c r="I456" i="5"/>
  <c r="J456" i="5"/>
  <c r="K456" i="5"/>
  <c r="L456" i="5"/>
  <c r="M456" i="5"/>
  <c r="H457" i="5"/>
  <c r="I457" i="5"/>
  <c r="J457" i="5"/>
  <c r="K457" i="5"/>
  <c r="L457" i="5"/>
  <c r="M457" i="5"/>
  <c r="H458" i="5"/>
  <c r="I458" i="5"/>
  <c r="J458" i="5"/>
  <c r="K458" i="5"/>
  <c r="L458" i="5"/>
  <c r="M458" i="5"/>
  <c r="H459" i="5"/>
  <c r="I459" i="5"/>
  <c r="J459" i="5"/>
  <c r="K459" i="5"/>
  <c r="L459" i="5"/>
  <c r="M459" i="5"/>
  <c r="H460" i="5"/>
  <c r="I460" i="5"/>
  <c r="J460" i="5"/>
  <c r="K460" i="5"/>
  <c r="L460" i="5"/>
  <c r="M460" i="5"/>
  <c r="H461" i="5"/>
  <c r="I461" i="5"/>
  <c r="J461" i="5"/>
  <c r="K461" i="5"/>
  <c r="L461" i="5"/>
  <c r="M461" i="5"/>
  <c r="H462" i="5"/>
  <c r="I462" i="5"/>
  <c r="J462" i="5"/>
  <c r="K462" i="5"/>
  <c r="L462" i="5"/>
  <c r="M462" i="5"/>
  <c r="H463" i="5"/>
  <c r="I463" i="5"/>
  <c r="J463" i="5"/>
  <c r="K463" i="5"/>
  <c r="L463" i="5"/>
  <c r="M463" i="5"/>
  <c r="H464" i="5"/>
  <c r="I464" i="5"/>
  <c r="J464" i="5"/>
  <c r="K464" i="5"/>
  <c r="L464" i="5"/>
  <c r="M464" i="5"/>
  <c r="H465" i="5"/>
  <c r="I465" i="5"/>
  <c r="J465" i="5"/>
  <c r="K465" i="5"/>
  <c r="L465" i="5"/>
  <c r="M465" i="5"/>
  <c r="H466" i="5"/>
  <c r="I466" i="5"/>
  <c r="J466" i="5"/>
  <c r="K466" i="5"/>
  <c r="L466" i="5"/>
  <c r="M466" i="5"/>
  <c r="H467" i="5"/>
  <c r="I467" i="5"/>
  <c r="J467" i="5"/>
  <c r="K467" i="5"/>
  <c r="L467" i="5"/>
  <c r="M467" i="5"/>
  <c r="H468" i="5"/>
  <c r="I468" i="5"/>
  <c r="J468" i="5"/>
  <c r="K468" i="5"/>
  <c r="L468" i="5"/>
  <c r="M468" i="5"/>
  <c r="H469" i="5"/>
  <c r="I469" i="5"/>
  <c r="J469" i="5"/>
  <c r="K469" i="5"/>
  <c r="L469" i="5"/>
  <c r="M469" i="5"/>
  <c r="H470" i="5"/>
  <c r="I470" i="5"/>
  <c r="J470" i="5"/>
  <c r="K470" i="5"/>
  <c r="L470" i="5"/>
  <c r="M470" i="5"/>
  <c r="H471" i="5"/>
  <c r="I471" i="5"/>
  <c r="J471" i="5"/>
  <c r="K471" i="5"/>
  <c r="L471" i="5"/>
  <c r="M471" i="5"/>
  <c r="H472" i="5"/>
  <c r="I472" i="5"/>
  <c r="J472" i="5"/>
  <c r="K472" i="5"/>
  <c r="L472" i="5"/>
  <c r="M472" i="5"/>
  <c r="H473" i="5"/>
  <c r="I473" i="5"/>
  <c r="J473" i="5"/>
  <c r="K473" i="5"/>
  <c r="L473" i="5"/>
  <c r="M473" i="5"/>
  <c r="H474" i="5"/>
  <c r="I474" i="5"/>
  <c r="J474" i="5"/>
  <c r="K474" i="5"/>
  <c r="L474" i="5"/>
  <c r="M474" i="5"/>
  <c r="H475" i="5"/>
  <c r="I475" i="5"/>
  <c r="J475" i="5"/>
  <c r="K475" i="5"/>
  <c r="L475" i="5"/>
  <c r="M475" i="5"/>
  <c r="H476" i="5"/>
  <c r="I476" i="5"/>
  <c r="J476" i="5"/>
  <c r="K476" i="5"/>
  <c r="L476" i="5"/>
  <c r="M476" i="5"/>
  <c r="H477" i="5"/>
  <c r="I477" i="5"/>
  <c r="J477" i="5"/>
  <c r="K477" i="5"/>
  <c r="L477" i="5"/>
  <c r="M477" i="5"/>
  <c r="H478" i="5"/>
  <c r="I478" i="5"/>
  <c r="J478" i="5"/>
  <c r="K478" i="5"/>
  <c r="L478" i="5"/>
  <c r="M478" i="5"/>
  <c r="H479" i="5"/>
  <c r="I479" i="5"/>
  <c r="J479" i="5"/>
  <c r="K479" i="5"/>
  <c r="L479" i="5"/>
  <c r="M479" i="5"/>
  <c r="H480" i="5"/>
  <c r="I480" i="5"/>
  <c r="J480" i="5"/>
  <c r="K480" i="5"/>
  <c r="L480" i="5"/>
  <c r="M480" i="5"/>
  <c r="H481" i="5"/>
  <c r="I481" i="5"/>
  <c r="J481" i="5"/>
  <c r="K481" i="5"/>
  <c r="L481" i="5"/>
  <c r="M481" i="5"/>
  <c r="H482" i="5"/>
  <c r="I482" i="5"/>
  <c r="J482" i="5"/>
  <c r="K482" i="5"/>
  <c r="L482" i="5"/>
  <c r="M482" i="5"/>
  <c r="H483" i="5"/>
  <c r="I483" i="5"/>
  <c r="J483" i="5"/>
  <c r="K483" i="5"/>
  <c r="L483" i="5"/>
  <c r="M483" i="5"/>
  <c r="H484" i="5"/>
  <c r="I484" i="5"/>
  <c r="J484" i="5"/>
  <c r="K484" i="5"/>
  <c r="L484" i="5"/>
  <c r="M484" i="5"/>
  <c r="H485" i="5"/>
  <c r="I485" i="5"/>
  <c r="J485" i="5"/>
  <c r="K485" i="5"/>
  <c r="L485" i="5"/>
  <c r="M485" i="5"/>
  <c r="H486" i="5"/>
  <c r="I486" i="5"/>
  <c r="J486" i="5"/>
  <c r="K486" i="5"/>
  <c r="L486" i="5"/>
  <c r="M486" i="5"/>
  <c r="H487" i="5"/>
  <c r="I487" i="5"/>
  <c r="J487" i="5"/>
  <c r="K487" i="5"/>
  <c r="L487" i="5"/>
  <c r="M487" i="5"/>
  <c r="H488" i="5"/>
  <c r="I488" i="5"/>
  <c r="J488" i="5"/>
  <c r="K488" i="5"/>
  <c r="L488" i="5"/>
  <c r="M488" i="5"/>
  <c r="H489" i="5"/>
  <c r="I489" i="5"/>
  <c r="J489" i="5"/>
  <c r="K489" i="5"/>
  <c r="L489" i="5"/>
  <c r="M489" i="5"/>
  <c r="H490" i="5"/>
  <c r="I490" i="5"/>
  <c r="J490" i="5"/>
  <c r="K490" i="5"/>
  <c r="L490" i="5"/>
  <c r="M490" i="5"/>
  <c r="H491" i="5"/>
  <c r="I491" i="5"/>
  <c r="J491" i="5"/>
  <c r="K491" i="5"/>
  <c r="L491" i="5"/>
  <c r="M491" i="5"/>
  <c r="H492" i="5"/>
  <c r="I492" i="5"/>
  <c r="J492" i="5"/>
  <c r="K492" i="5"/>
  <c r="L492" i="5"/>
  <c r="M492" i="5"/>
  <c r="H493" i="5"/>
  <c r="I493" i="5"/>
  <c r="J493" i="5"/>
  <c r="K493" i="5"/>
  <c r="L493" i="5"/>
  <c r="M493" i="5"/>
  <c r="H494" i="5"/>
  <c r="I494" i="5"/>
  <c r="J494" i="5"/>
  <c r="K494" i="5"/>
  <c r="L494" i="5"/>
  <c r="M494" i="5"/>
  <c r="H495" i="5"/>
  <c r="I495" i="5"/>
  <c r="J495" i="5"/>
  <c r="K495" i="5"/>
  <c r="L495" i="5"/>
  <c r="M495" i="5"/>
  <c r="H496" i="5"/>
  <c r="I496" i="5"/>
  <c r="J496" i="5"/>
  <c r="K496" i="5"/>
  <c r="L496" i="5"/>
  <c r="M496" i="5"/>
  <c r="H497" i="5"/>
  <c r="I497" i="5"/>
  <c r="J497" i="5"/>
  <c r="K497" i="5"/>
  <c r="L497" i="5"/>
  <c r="M497" i="5"/>
  <c r="H498" i="5"/>
  <c r="I498" i="5"/>
  <c r="J498" i="5"/>
  <c r="K498" i="5"/>
  <c r="L498" i="5"/>
  <c r="M498" i="5"/>
  <c r="H499" i="5"/>
  <c r="I499" i="5"/>
  <c r="J499" i="5"/>
  <c r="K499" i="5"/>
  <c r="L499" i="5"/>
  <c r="M499" i="5"/>
  <c r="H500" i="5"/>
  <c r="I500" i="5"/>
  <c r="J500" i="5"/>
  <c r="K500" i="5"/>
  <c r="L500" i="5"/>
  <c r="M500" i="5"/>
  <c r="H501" i="5"/>
  <c r="I501" i="5"/>
  <c r="J501" i="5"/>
  <c r="K501" i="5"/>
  <c r="L501" i="5"/>
  <c r="M501" i="5"/>
  <c r="H502" i="5"/>
  <c r="I502" i="5"/>
  <c r="J502" i="5"/>
  <c r="K502" i="5"/>
  <c r="L502" i="5"/>
  <c r="M502" i="5"/>
  <c r="H503" i="5"/>
  <c r="I503" i="5"/>
  <c r="J503" i="5"/>
  <c r="K503" i="5"/>
  <c r="L503" i="5"/>
  <c r="M503" i="5"/>
  <c r="H504" i="5"/>
  <c r="I504" i="5"/>
  <c r="J504" i="5"/>
  <c r="K504" i="5"/>
  <c r="L504" i="5"/>
  <c r="M504" i="5"/>
  <c r="H505" i="5"/>
  <c r="I505" i="5"/>
  <c r="J505" i="5"/>
  <c r="K505" i="5"/>
  <c r="L505" i="5"/>
  <c r="M505" i="5"/>
  <c r="H506" i="5"/>
  <c r="I506" i="5"/>
  <c r="J506" i="5"/>
  <c r="K506" i="5"/>
  <c r="L506" i="5"/>
  <c r="M506" i="5"/>
  <c r="H507" i="5"/>
  <c r="I507" i="5"/>
  <c r="J507" i="5"/>
  <c r="K507" i="5"/>
  <c r="L507" i="5"/>
  <c r="M507" i="5"/>
  <c r="H508" i="5"/>
  <c r="I508" i="5"/>
  <c r="J508" i="5"/>
  <c r="K508" i="5"/>
  <c r="L508" i="5"/>
  <c r="M508" i="5"/>
  <c r="H509" i="5"/>
  <c r="I509" i="5"/>
  <c r="J509" i="5"/>
  <c r="K509" i="5"/>
  <c r="L509" i="5"/>
  <c r="M509" i="5"/>
  <c r="H510" i="5"/>
  <c r="I510" i="5"/>
  <c r="J510" i="5"/>
  <c r="K510" i="5"/>
  <c r="L510" i="5"/>
  <c r="M510" i="5"/>
  <c r="H511" i="5"/>
  <c r="I511" i="5"/>
  <c r="J511" i="5"/>
  <c r="K511" i="5"/>
  <c r="L511" i="5"/>
  <c r="M511" i="5"/>
  <c r="H512" i="5"/>
  <c r="I512" i="5"/>
  <c r="J512" i="5"/>
  <c r="K512" i="5"/>
  <c r="L512" i="5"/>
  <c r="M512" i="5"/>
  <c r="H513" i="5"/>
  <c r="I513" i="5"/>
  <c r="J513" i="5"/>
  <c r="K513" i="5"/>
  <c r="L513" i="5"/>
  <c r="M513" i="5"/>
  <c r="H514" i="5"/>
  <c r="I514" i="5"/>
  <c r="J514" i="5"/>
  <c r="K514" i="5"/>
  <c r="L514" i="5"/>
  <c r="M514" i="5"/>
  <c r="H515" i="5"/>
  <c r="I515" i="5"/>
  <c r="J515" i="5"/>
  <c r="K515" i="5"/>
  <c r="L515" i="5"/>
  <c r="M515" i="5"/>
  <c r="H516" i="5"/>
  <c r="I516" i="5"/>
  <c r="J516" i="5"/>
  <c r="K516" i="5"/>
  <c r="L516" i="5"/>
  <c r="M516" i="5"/>
  <c r="H517" i="5"/>
  <c r="I517" i="5"/>
  <c r="J517" i="5"/>
  <c r="K517" i="5"/>
  <c r="L517" i="5"/>
  <c r="M517" i="5"/>
  <c r="H518" i="5"/>
  <c r="I518" i="5"/>
  <c r="J518" i="5"/>
  <c r="K518" i="5"/>
  <c r="L518" i="5"/>
  <c r="M518" i="5"/>
  <c r="H519" i="5"/>
  <c r="I519" i="5"/>
  <c r="J519" i="5"/>
  <c r="K519" i="5"/>
  <c r="L519" i="5"/>
  <c r="M519" i="5"/>
  <c r="H520" i="5"/>
  <c r="I520" i="5"/>
  <c r="J520" i="5"/>
  <c r="K520" i="5"/>
  <c r="L520" i="5"/>
  <c r="M520" i="5"/>
  <c r="H521" i="5"/>
  <c r="I521" i="5"/>
  <c r="J521" i="5"/>
  <c r="K521" i="5"/>
  <c r="L521" i="5"/>
  <c r="M521" i="5"/>
  <c r="H522" i="5"/>
  <c r="I522" i="5"/>
  <c r="J522" i="5"/>
  <c r="K522" i="5"/>
  <c r="L522" i="5"/>
  <c r="M522" i="5"/>
  <c r="H523" i="5"/>
  <c r="I523" i="5"/>
  <c r="J523" i="5"/>
  <c r="K523" i="5"/>
  <c r="L523" i="5"/>
  <c r="M523" i="5"/>
  <c r="H524" i="5"/>
  <c r="I524" i="5"/>
  <c r="J524" i="5"/>
  <c r="K524" i="5"/>
  <c r="L524" i="5"/>
  <c r="M524" i="5"/>
  <c r="H525" i="5"/>
  <c r="I525" i="5"/>
  <c r="J525" i="5"/>
  <c r="K525" i="5"/>
  <c r="L525" i="5"/>
  <c r="M525" i="5"/>
  <c r="H526" i="5"/>
  <c r="I526" i="5"/>
  <c r="J526" i="5"/>
  <c r="K526" i="5"/>
  <c r="L526" i="5"/>
  <c r="M526" i="5"/>
  <c r="H527" i="5"/>
  <c r="I527" i="5"/>
  <c r="J527" i="5"/>
  <c r="K527" i="5"/>
  <c r="L527" i="5"/>
  <c r="M527" i="5"/>
  <c r="H528" i="5"/>
  <c r="I528" i="5"/>
  <c r="J528" i="5"/>
  <c r="K528" i="5"/>
  <c r="L528" i="5"/>
  <c r="M528" i="5"/>
  <c r="H529" i="5"/>
  <c r="I529" i="5"/>
  <c r="J529" i="5"/>
  <c r="K529" i="5"/>
  <c r="L529" i="5"/>
  <c r="M529" i="5"/>
  <c r="H530" i="5"/>
  <c r="I530" i="5"/>
  <c r="J530" i="5"/>
  <c r="K530" i="5"/>
  <c r="L530" i="5"/>
  <c r="M530" i="5"/>
  <c r="H531" i="5"/>
  <c r="I531" i="5"/>
  <c r="J531" i="5"/>
  <c r="K531" i="5"/>
  <c r="L531" i="5"/>
  <c r="M531" i="5"/>
  <c r="H532" i="5"/>
  <c r="I532" i="5"/>
  <c r="J532" i="5"/>
  <c r="K532" i="5"/>
  <c r="L532" i="5"/>
  <c r="M532" i="5"/>
  <c r="H533" i="5"/>
  <c r="I533" i="5"/>
  <c r="J533" i="5"/>
  <c r="K533" i="5"/>
  <c r="L533" i="5"/>
  <c r="M533" i="5"/>
  <c r="H534" i="5"/>
  <c r="I534" i="5"/>
  <c r="J534" i="5"/>
  <c r="K534" i="5"/>
  <c r="L534" i="5"/>
  <c r="M534" i="5"/>
  <c r="H535" i="5"/>
  <c r="I535" i="5"/>
  <c r="J535" i="5"/>
  <c r="K535" i="5"/>
  <c r="L535" i="5"/>
  <c r="M535" i="5"/>
  <c r="H536" i="5"/>
  <c r="I536" i="5"/>
  <c r="J536" i="5"/>
  <c r="K536" i="5"/>
  <c r="L536" i="5"/>
  <c r="M536" i="5"/>
  <c r="H537" i="5"/>
  <c r="I537" i="5"/>
  <c r="J537" i="5"/>
  <c r="K537" i="5"/>
  <c r="L537" i="5"/>
  <c r="M537" i="5"/>
  <c r="H538" i="5"/>
  <c r="I538" i="5"/>
  <c r="J538" i="5"/>
  <c r="K538" i="5"/>
  <c r="L538" i="5"/>
  <c r="M538" i="5"/>
  <c r="H539" i="5"/>
  <c r="I539" i="5"/>
  <c r="J539" i="5"/>
  <c r="K539" i="5"/>
  <c r="L539" i="5"/>
  <c r="M539" i="5"/>
  <c r="H540" i="5"/>
  <c r="I540" i="5"/>
  <c r="J540" i="5"/>
  <c r="K540" i="5"/>
  <c r="L540" i="5"/>
  <c r="M540" i="5"/>
  <c r="H541" i="5"/>
  <c r="I541" i="5"/>
  <c r="J541" i="5"/>
  <c r="K541" i="5"/>
  <c r="L541" i="5"/>
  <c r="M541" i="5"/>
  <c r="H542" i="5"/>
  <c r="I542" i="5"/>
  <c r="J542" i="5"/>
  <c r="K542" i="5"/>
  <c r="L542" i="5"/>
  <c r="M542" i="5"/>
  <c r="H543" i="5"/>
  <c r="I543" i="5"/>
  <c r="J543" i="5"/>
  <c r="K543" i="5"/>
  <c r="L543" i="5"/>
  <c r="M543" i="5"/>
  <c r="H544" i="5"/>
  <c r="I544" i="5"/>
  <c r="J544" i="5"/>
  <c r="K544" i="5"/>
  <c r="L544" i="5"/>
  <c r="M544" i="5"/>
  <c r="H545" i="5"/>
  <c r="I545" i="5"/>
  <c r="J545" i="5"/>
  <c r="K545" i="5"/>
  <c r="L545" i="5"/>
  <c r="M545" i="5"/>
  <c r="H546" i="5"/>
  <c r="I546" i="5"/>
  <c r="J546" i="5"/>
  <c r="K546" i="5"/>
  <c r="L546" i="5"/>
  <c r="M546" i="5"/>
  <c r="H547" i="5"/>
  <c r="I547" i="5"/>
  <c r="J547" i="5"/>
  <c r="K547" i="5"/>
  <c r="L547" i="5"/>
  <c r="M547" i="5"/>
  <c r="H548" i="5"/>
  <c r="I548" i="5"/>
  <c r="J548" i="5"/>
  <c r="K548" i="5"/>
  <c r="L548" i="5"/>
  <c r="M548" i="5"/>
  <c r="H549" i="5"/>
  <c r="I549" i="5"/>
  <c r="J549" i="5"/>
  <c r="K549" i="5"/>
  <c r="L549" i="5"/>
  <c r="M549" i="5"/>
  <c r="H550" i="5"/>
  <c r="I550" i="5"/>
  <c r="J550" i="5"/>
  <c r="K550" i="5"/>
  <c r="L550" i="5"/>
  <c r="M550" i="5"/>
  <c r="H551" i="5"/>
  <c r="I551" i="5"/>
  <c r="J551" i="5"/>
  <c r="K551" i="5"/>
  <c r="L551" i="5"/>
  <c r="M551" i="5"/>
  <c r="H552" i="5"/>
  <c r="I552" i="5"/>
  <c r="J552" i="5"/>
  <c r="K552" i="5"/>
  <c r="L552" i="5"/>
  <c r="M552" i="5"/>
  <c r="H553" i="5"/>
  <c r="I553" i="5"/>
  <c r="J553" i="5"/>
  <c r="K553" i="5"/>
  <c r="L553" i="5"/>
  <c r="M553" i="5"/>
  <c r="H554" i="5"/>
  <c r="I554" i="5"/>
  <c r="J554" i="5"/>
  <c r="K554" i="5"/>
  <c r="L554" i="5"/>
  <c r="M554" i="5"/>
  <c r="H555" i="5"/>
  <c r="I555" i="5"/>
  <c r="J555" i="5"/>
  <c r="K555" i="5"/>
  <c r="L555" i="5"/>
  <c r="M555" i="5"/>
  <c r="H556" i="5"/>
  <c r="I556" i="5"/>
  <c r="J556" i="5"/>
  <c r="K556" i="5"/>
  <c r="L556" i="5"/>
  <c r="M556" i="5"/>
  <c r="H557" i="5"/>
  <c r="I557" i="5"/>
  <c r="J557" i="5"/>
  <c r="K557" i="5"/>
  <c r="L557" i="5"/>
  <c r="M557" i="5"/>
  <c r="H558" i="5"/>
  <c r="I558" i="5"/>
  <c r="J558" i="5"/>
  <c r="K558" i="5"/>
  <c r="L558" i="5"/>
  <c r="M558" i="5"/>
  <c r="H559" i="5"/>
  <c r="I559" i="5"/>
  <c r="J559" i="5"/>
  <c r="K559" i="5"/>
  <c r="L559" i="5"/>
  <c r="M559" i="5"/>
  <c r="H560" i="5"/>
  <c r="I560" i="5"/>
  <c r="J560" i="5"/>
  <c r="K560" i="5"/>
  <c r="L560" i="5"/>
  <c r="M560" i="5"/>
  <c r="H561" i="5"/>
  <c r="I561" i="5"/>
  <c r="J561" i="5"/>
  <c r="K561" i="5"/>
  <c r="L561" i="5"/>
  <c r="M561" i="5"/>
  <c r="H562" i="5"/>
  <c r="I562" i="5"/>
  <c r="J562" i="5"/>
  <c r="K562" i="5"/>
  <c r="L562" i="5"/>
  <c r="M562" i="5"/>
  <c r="H563" i="5"/>
  <c r="I563" i="5"/>
  <c r="J563" i="5"/>
  <c r="K563" i="5"/>
  <c r="L563" i="5"/>
  <c r="M563" i="5"/>
  <c r="H564" i="5"/>
  <c r="I564" i="5"/>
  <c r="J564" i="5"/>
  <c r="K564" i="5"/>
  <c r="L564" i="5"/>
  <c r="M564" i="5"/>
  <c r="H565" i="5"/>
  <c r="I565" i="5"/>
  <c r="J565" i="5"/>
  <c r="K565" i="5"/>
  <c r="L565" i="5"/>
  <c r="M565" i="5"/>
  <c r="H566" i="5"/>
  <c r="I566" i="5"/>
  <c r="J566" i="5"/>
  <c r="K566" i="5"/>
  <c r="L566" i="5"/>
  <c r="M566" i="5"/>
  <c r="H567" i="5"/>
  <c r="I567" i="5"/>
  <c r="J567" i="5"/>
  <c r="K567" i="5"/>
  <c r="L567" i="5"/>
  <c r="M567" i="5"/>
  <c r="H568" i="5"/>
  <c r="I568" i="5"/>
  <c r="J568" i="5"/>
  <c r="K568" i="5"/>
  <c r="L568" i="5"/>
  <c r="M568" i="5"/>
  <c r="H569" i="5"/>
  <c r="I569" i="5"/>
  <c r="J569" i="5"/>
  <c r="K569" i="5"/>
  <c r="L569" i="5"/>
  <c r="M569" i="5"/>
  <c r="H570" i="5"/>
  <c r="I570" i="5"/>
  <c r="J570" i="5"/>
  <c r="K570" i="5"/>
  <c r="L570" i="5"/>
  <c r="M570" i="5"/>
  <c r="H571" i="5"/>
  <c r="I571" i="5"/>
  <c r="J571" i="5"/>
  <c r="K571" i="5"/>
  <c r="L571" i="5"/>
  <c r="M571" i="5"/>
  <c r="H572" i="5"/>
  <c r="I572" i="5"/>
  <c r="J572" i="5"/>
  <c r="K572" i="5"/>
  <c r="L572" i="5"/>
  <c r="M572" i="5"/>
  <c r="H573" i="5"/>
  <c r="I573" i="5"/>
  <c r="J573" i="5"/>
  <c r="K573" i="5"/>
  <c r="L573" i="5"/>
  <c r="M573" i="5"/>
  <c r="H574" i="5"/>
  <c r="I574" i="5"/>
  <c r="J574" i="5"/>
  <c r="K574" i="5"/>
  <c r="L574" i="5"/>
  <c r="M574" i="5"/>
  <c r="H575" i="5"/>
  <c r="I575" i="5"/>
  <c r="J575" i="5"/>
  <c r="K575" i="5"/>
  <c r="L575" i="5"/>
  <c r="M575" i="5"/>
  <c r="H576" i="5"/>
  <c r="I576" i="5"/>
  <c r="J576" i="5"/>
  <c r="K576" i="5"/>
  <c r="L576" i="5"/>
  <c r="M576" i="5"/>
  <c r="H577" i="5"/>
  <c r="I577" i="5"/>
  <c r="J577" i="5"/>
  <c r="K577" i="5"/>
  <c r="L577" i="5"/>
  <c r="M577" i="5"/>
  <c r="H578" i="5"/>
  <c r="I578" i="5"/>
  <c r="J578" i="5"/>
  <c r="K578" i="5"/>
  <c r="L578" i="5"/>
  <c r="M578" i="5"/>
  <c r="H579" i="5"/>
  <c r="I579" i="5"/>
  <c r="J579" i="5"/>
  <c r="K579" i="5"/>
  <c r="L579" i="5"/>
  <c r="M579" i="5"/>
  <c r="H580" i="5"/>
  <c r="I580" i="5"/>
  <c r="J580" i="5"/>
  <c r="K580" i="5"/>
  <c r="L580" i="5"/>
  <c r="M580" i="5"/>
  <c r="H581" i="5"/>
  <c r="I581" i="5"/>
  <c r="J581" i="5"/>
  <c r="K581" i="5"/>
  <c r="L581" i="5"/>
  <c r="M581" i="5"/>
  <c r="H582" i="5"/>
  <c r="I582" i="5"/>
  <c r="J582" i="5"/>
  <c r="K582" i="5"/>
  <c r="L582" i="5"/>
  <c r="M582" i="5"/>
  <c r="H583" i="5"/>
  <c r="I583" i="5"/>
  <c r="J583" i="5"/>
  <c r="K583" i="5"/>
  <c r="L583" i="5"/>
  <c r="M583" i="5"/>
  <c r="H584" i="5"/>
  <c r="I584" i="5"/>
  <c r="J584" i="5"/>
  <c r="K584" i="5"/>
  <c r="L584" i="5"/>
  <c r="M584" i="5"/>
  <c r="H585" i="5"/>
  <c r="I585" i="5"/>
  <c r="J585" i="5"/>
  <c r="K585" i="5"/>
  <c r="L585" i="5"/>
  <c r="M585" i="5"/>
  <c r="H586" i="5"/>
  <c r="I586" i="5"/>
  <c r="J586" i="5"/>
  <c r="K586" i="5"/>
  <c r="L586" i="5"/>
  <c r="M586" i="5"/>
  <c r="H587" i="5"/>
  <c r="I587" i="5"/>
  <c r="J587" i="5"/>
  <c r="K587" i="5"/>
  <c r="L587" i="5"/>
  <c r="M587" i="5"/>
  <c r="H588" i="5"/>
  <c r="I588" i="5"/>
  <c r="J588" i="5"/>
  <c r="K588" i="5"/>
  <c r="L588" i="5"/>
  <c r="M588" i="5"/>
  <c r="H589" i="5"/>
  <c r="I589" i="5"/>
  <c r="J589" i="5"/>
  <c r="K589" i="5"/>
  <c r="L589" i="5"/>
  <c r="M589" i="5"/>
  <c r="H590" i="5"/>
  <c r="I590" i="5"/>
  <c r="J590" i="5"/>
  <c r="K590" i="5"/>
  <c r="L590" i="5"/>
  <c r="M590" i="5"/>
  <c r="H591" i="5"/>
  <c r="I591" i="5"/>
  <c r="J591" i="5"/>
  <c r="K591" i="5"/>
  <c r="L591" i="5"/>
  <c r="M591" i="5"/>
  <c r="H592" i="5"/>
  <c r="I592" i="5"/>
  <c r="J592" i="5"/>
  <c r="K592" i="5"/>
  <c r="L592" i="5"/>
  <c r="M592" i="5"/>
  <c r="H593" i="5"/>
  <c r="I593" i="5"/>
  <c r="J593" i="5"/>
  <c r="K593" i="5"/>
  <c r="L593" i="5"/>
  <c r="M593" i="5"/>
  <c r="H594" i="5"/>
  <c r="I594" i="5"/>
  <c r="J594" i="5"/>
  <c r="K594" i="5"/>
  <c r="L594" i="5"/>
  <c r="M594" i="5"/>
  <c r="H595" i="5"/>
  <c r="I595" i="5"/>
  <c r="J595" i="5"/>
  <c r="K595" i="5"/>
  <c r="L595" i="5"/>
  <c r="M595" i="5"/>
  <c r="H596" i="5"/>
  <c r="I596" i="5"/>
  <c r="J596" i="5"/>
  <c r="K596" i="5"/>
  <c r="L596" i="5"/>
  <c r="M596" i="5"/>
  <c r="H597" i="5"/>
  <c r="I597" i="5"/>
  <c r="J597" i="5"/>
  <c r="K597" i="5"/>
  <c r="L597" i="5"/>
  <c r="M597" i="5"/>
  <c r="H598" i="5"/>
  <c r="I598" i="5"/>
  <c r="J598" i="5"/>
  <c r="K598" i="5"/>
  <c r="L598" i="5"/>
  <c r="M598" i="5"/>
  <c r="H599" i="5"/>
  <c r="I599" i="5"/>
  <c r="J599" i="5"/>
  <c r="K599" i="5"/>
  <c r="L599" i="5"/>
  <c r="M599" i="5"/>
  <c r="H600" i="5"/>
  <c r="I600" i="5"/>
  <c r="J600" i="5"/>
  <c r="K600" i="5"/>
  <c r="L600" i="5"/>
  <c r="M600" i="5"/>
  <c r="H601" i="5"/>
  <c r="I601" i="5"/>
  <c r="J601" i="5"/>
  <c r="K601" i="5"/>
  <c r="L601" i="5"/>
  <c r="M601" i="5"/>
  <c r="H602" i="5"/>
  <c r="I602" i="5"/>
  <c r="J602" i="5"/>
  <c r="K602" i="5"/>
  <c r="L602" i="5"/>
  <c r="M602" i="5"/>
  <c r="H603" i="5"/>
  <c r="I603" i="5"/>
  <c r="J603" i="5"/>
  <c r="K603" i="5"/>
  <c r="L603" i="5"/>
  <c r="M603" i="5"/>
  <c r="H604" i="5"/>
  <c r="I604" i="5"/>
  <c r="J604" i="5"/>
  <c r="K604" i="5"/>
  <c r="L604" i="5"/>
  <c r="M604" i="5"/>
  <c r="H605" i="5"/>
  <c r="I605" i="5"/>
  <c r="J605" i="5"/>
  <c r="K605" i="5"/>
  <c r="L605" i="5"/>
  <c r="M605" i="5"/>
  <c r="H606" i="5"/>
  <c r="I606" i="5"/>
  <c r="J606" i="5"/>
  <c r="K606" i="5"/>
  <c r="L606" i="5"/>
  <c r="M606" i="5"/>
  <c r="H607" i="5"/>
  <c r="I607" i="5"/>
  <c r="J607" i="5"/>
  <c r="K607" i="5"/>
  <c r="L607" i="5"/>
  <c r="M607" i="5"/>
  <c r="H608" i="5"/>
  <c r="I608" i="5"/>
  <c r="J608" i="5"/>
  <c r="K608" i="5"/>
  <c r="L608" i="5"/>
  <c r="M608" i="5"/>
  <c r="H609" i="5"/>
  <c r="I609" i="5"/>
  <c r="J609" i="5"/>
  <c r="K609" i="5"/>
  <c r="L609" i="5"/>
  <c r="M609" i="5"/>
  <c r="H610" i="5"/>
  <c r="I610" i="5"/>
  <c r="J610" i="5"/>
  <c r="K610" i="5"/>
  <c r="L610" i="5"/>
  <c r="M610" i="5"/>
  <c r="H611" i="5"/>
  <c r="I611" i="5"/>
  <c r="J611" i="5"/>
  <c r="K611" i="5"/>
  <c r="L611" i="5"/>
  <c r="M611" i="5"/>
  <c r="H612" i="5"/>
  <c r="I612" i="5"/>
  <c r="J612" i="5"/>
  <c r="K612" i="5"/>
  <c r="L612" i="5"/>
  <c r="M612" i="5"/>
  <c r="H613" i="5"/>
  <c r="I613" i="5"/>
  <c r="J613" i="5"/>
  <c r="K613" i="5"/>
  <c r="L613" i="5"/>
  <c r="M613" i="5"/>
  <c r="H614" i="5"/>
  <c r="I614" i="5"/>
  <c r="J614" i="5"/>
  <c r="K614" i="5"/>
  <c r="L614" i="5"/>
  <c r="M614" i="5"/>
  <c r="H615" i="5"/>
  <c r="I615" i="5"/>
  <c r="J615" i="5"/>
  <c r="K615" i="5"/>
  <c r="L615" i="5"/>
  <c r="M615" i="5"/>
  <c r="H616" i="5"/>
  <c r="I616" i="5"/>
  <c r="J616" i="5"/>
  <c r="K616" i="5"/>
  <c r="L616" i="5"/>
  <c r="M616" i="5"/>
  <c r="H617" i="5"/>
  <c r="I617" i="5"/>
  <c r="J617" i="5"/>
  <c r="K617" i="5"/>
  <c r="L617" i="5"/>
  <c r="M617" i="5"/>
  <c r="H618" i="5"/>
  <c r="I618" i="5"/>
  <c r="J618" i="5"/>
  <c r="K618" i="5"/>
  <c r="L618" i="5"/>
  <c r="M618" i="5"/>
  <c r="H619" i="5"/>
  <c r="I619" i="5"/>
  <c r="J619" i="5"/>
  <c r="K619" i="5"/>
  <c r="L619" i="5"/>
  <c r="M619" i="5"/>
  <c r="H620" i="5"/>
  <c r="I620" i="5"/>
  <c r="J620" i="5"/>
  <c r="K620" i="5"/>
  <c r="L620" i="5"/>
  <c r="M620" i="5"/>
  <c r="H621" i="5"/>
  <c r="I621" i="5"/>
  <c r="J621" i="5"/>
  <c r="K621" i="5"/>
  <c r="L621" i="5"/>
  <c r="M621" i="5"/>
  <c r="H622" i="5"/>
  <c r="I622" i="5"/>
  <c r="J622" i="5"/>
  <c r="K622" i="5"/>
  <c r="L622" i="5"/>
  <c r="M622" i="5"/>
  <c r="H623" i="5"/>
  <c r="I623" i="5"/>
  <c r="J623" i="5"/>
  <c r="K623" i="5"/>
  <c r="L623" i="5"/>
  <c r="M623" i="5"/>
  <c r="H624" i="5"/>
  <c r="I624" i="5"/>
  <c r="J624" i="5"/>
  <c r="K624" i="5"/>
  <c r="L624" i="5"/>
  <c r="M624" i="5"/>
  <c r="H625" i="5"/>
  <c r="I625" i="5"/>
  <c r="J625" i="5"/>
  <c r="K625" i="5"/>
  <c r="L625" i="5"/>
  <c r="M625" i="5"/>
  <c r="H626" i="5"/>
  <c r="I626" i="5"/>
  <c r="J626" i="5"/>
  <c r="K626" i="5"/>
  <c r="L626" i="5"/>
  <c r="M626" i="5"/>
  <c r="H627" i="5"/>
  <c r="I627" i="5"/>
  <c r="J627" i="5"/>
  <c r="K627" i="5"/>
  <c r="L627" i="5"/>
  <c r="M627" i="5"/>
  <c r="H628" i="5"/>
  <c r="I628" i="5"/>
  <c r="J628" i="5"/>
  <c r="K628" i="5"/>
  <c r="L628" i="5"/>
  <c r="M628" i="5"/>
  <c r="H629" i="5"/>
  <c r="I629" i="5"/>
  <c r="J629" i="5"/>
  <c r="K629" i="5"/>
  <c r="L629" i="5"/>
  <c r="M629" i="5"/>
  <c r="H630" i="5"/>
  <c r="I630" i="5"/>
  <c r="J630" i="5"/>
  <c r="K630" i="5"/>
  <c r="L630" i="5"/>
  <c r="M630" i="5"/>
  <c r="H631" i="5"/>
  <c r="I631" i="5"/>
  <c r="J631" i="5"/>
  <c r="K631" i="5"/>
  <c r="L631" i="5"/>
  <c r="M631" i="5"/>
  <c r="H632" i="5"/>
  <c r="I632" i="5"/>
  <c r="J632" i="5"/>
  <c r="K632" i="5"/>
  <c r="L632" i="5"/>
  <c r="M632" i="5"/>
  <c r="H633" i="5"/>
  <c r="I633" i="5"/>
  <c r="J633" i="5"/>
  <c r="K633" i="5"/>
  <c r="L633" i="5"/>
  <c r="M633" i="5"/>
  <c r="H634" i="5"/>
  <c r="I634" i="5"/>
  <c r="J634" i="5"/>
  <c r="K634" i="5"/>
  <c r="L634" i="5"/>
  <c r="M634" i="5"/>
  <c r="H635" i="5"/>
  <c r="I635" i="5"/>
  <c r="J635" i="5"/>
  <c r="K635" i="5"/>
  <c r="L635" i="5"/>
  <c r="M635" i="5"/>
  <c r="H636" i="5"/>
  <c r="I636" i="5"/>
  <c r="J636" i="5"/>
  <c r="K636" i="5"/>
  <c r="L636" i="5"/>
  <c r="M636" i="5"/>
  <c r="H637" i="5"/>
  <c r="I637" i="5"/>
  <c r="J637" i="5"/>
  <c r="K637" i="5"/>
  <c r="L637" i="5"/>
  <c r="M637" i="5"/>
  <c r="H638" i="5"/>
  <c r="I638" i="5"/>
  <c r="J638" i="5"/>
  <c r="K638" i="5"/>
  <c r="L638" i="5"/>
  <c r="M638" i="5"/>
  <c r="H639" i="5"/>
  <c r="I639" i="5"/>
  <c r="J639" i="5"/>
  <c r="K639" i="5"/>
  <c r="L639" i="5"/>
  <c r="M639" i="5"/>
  <c r="H640" i="5"/>
  <c r="I640" i="5"/>
  <c r="J640" i="5"/>
  <c r="K640" i="5"/>
  <c r="L640" i="5"/>
  <c r="M640" i="5"/>
  <c r="H641" i="5"/>
  <c r="I641" i="5"/>
  <c r="J641" i="5"/>
  <c r="K641" i="5"/>
  <c r="L641" i="5"/>
  <c r="M641" i="5"/>
  <c r="H642" i="5"/>
  <c r="I642" i="5"/>
  <c r="J642" i="5"/>
  <c r="K642" i="5"/>
  <c r="L642" i="5"/>
  <c r="M642" i="5"/>
  <c r="H643" i="5"/>
  <c r="I643" i="5"/>
  <c r="J643" i="5"/>
  <c r="K643" i="5"/>
  <c r="L643" i="5"/>
  <c r="M643" i="5"/>
  <c r="H644" i="5"/>
  <c r="I644" i="5"/>
  <c r="J644" i="5"/>
  <c r="K644" i="5"/>
  <c r="L644" i="5"/>
  <c r="M644" i="5"/>
  <c r="H645" i="5"/>
  <c r="I645" i="5"/>
  <c r="J645" i="5"/>
  <c r="K645" i="5"/>
  <c r="L645" i="5"/>
  <c r="M645" i="5"/>
  <c r="H646" i="5"/>
  <c r="I646" i="5"/>
  <c r="J646" i="5"/>
  <c r="K646" i="5"/>
  <c r="L646" i="5"/>
  <c r="M646" i="5"/>
  <c r="H647" i="5"/>
  <c r="I647" i="5"/>
  <c r="J647" i="5"/>
  <c r="K647" i="5"/>
  <c r="L647" i="5"/>
  <c r="M647" i="5"/>
  <c r="H648" i="5"/>
  <c r="I648" i="5"/>
  <c r="J648" i="5"/>
  <c r="K648" i="5"/>
  <c r="L648" i="5"/>
  <c r="M648" i="5"/>
  <c r="H649" i="5"/>
  <c r="I649" i="5"/>
  <c r="J649" i="5"/>
  <c r="K649" i="5"/>
  <c r="L649" i="5"/>
  <c r="M649" i="5"/>
  <c r="H650" i="5"/>
  <c r="I650" i="5"/>
  <c r="J650" i="5"/>
  <c r="K650" i="5"/>
  <c r="L650" i="5"/>
  <c r="M650" i="5"/>
  <c r="H651" i="5"/>
  <c r="I651" i="5"/>
  <c r="J651" i="5"/>
  <c r="K651" i="5"/>
  <c r="L651" i="5"/>
  <c r="M651" i="5"/>
  <c r="H652" i="5"/>
  <c r="I652" i="5"/>
  <c r="J652" i="5"/>
  <c r="K652" i="5"/>
  <c r="L652" i="5"/>
  <c r="M652" i="5"/>
  <c r="H653" i="5"/>
  <c r="I653" i="5"/>
  <c r="J653" i="5"/>
  <c r="K653" i="5"/>
  <c r="L653" i="5"/>
  <c r="M653" i="5"/>
  <c r="H654" i="5"/>
  <c r="I654" i="5"/>
  <c r="J654" i="5"/>
  <c r="K654" i="5"/>
  <c r="L654" i="5"/>
  <c r="M654" i="5"/>
  <c r="H655" i="5"/>
  <c r="I655" i="5"/>
  <c r="J655" i="5"/>
  <c r="K655" i="5"/>
  <c r="L655" i="5"/>
  <c r="M655" i="5"/>
  <c r="H656" i="5"/>
  <c r="I656" i="5"/>
  <c r="J656" i="5"/>
  <c r="K656" i="5"/>
  <c r="L656" i="5"/>
  <c r="M656" i="5"/>
  <c r="H657" i="5"/>
  <c r="I657" i="5"/>
  <c r="J657" i="5"/>
  <c r="K657" i="5"/>
  <c r="L657" i="5"/>
  <c r="M657" i="5"/>
  <c r="H658" i="5"/>
  <c r="I658" i="5"/>
  <c r="J658" i="5"/>
  <c r="K658" i="5"/>
  <c r="L658" i="5"/>
  <c r="M658" i="5"/>
  <c r="H659" i="5"/>
  <c r="I659" i="5"/>
  <c r="J659" i="5"/>
  <c r="K659" i="5"/>
  <c r="L659" i="5"/>
  <c r="M659" i="5"/>
  <c r="H660" i="5"/>
  <c r="I660" i="5"/>
  <c r="J660" i="5"/>
  <c r="K660" i="5"/>
  <c r="L660" i="5"/>
  <c r="M660" i="5"/>
  <c r="H661" i="5"/>
  <c r="I661" i="5"/>
  <c r="J661" i="5"/>
  <c r="K661" i="5"/>
  <c r="L661" i="5"/>
  <c r="M661" i="5"/>
  <c r="H662" i="5"/>
  <c r="I662" i="5"/>
  <c r="J662" i="5"/>
  <c r="K662" i="5"/>
  <c r="L662" i="5"/>
  <c r="M662" i="5"/>
  <c r="H663" i="5"/>
  <c r="I663" i="5"/>
  <c r="J663" i="5"/>
  <c r="K663" i="5"/>
  <c r="L663" i="5"/>
  <c r="M663" i="5"/>
  <c r="H664" i="5"/>
  <c r="I664" i="5"/>
  <c r="J664" i="5"/>
  <c r="K664" i="5"/>
  <c r="L664" i="5"/>
  <c r="M664" i="5"/>
  <c r="H665" i="5"/>
  <c r="I665" i="5"/>
  <c r="J665" i="5"/>
  <c r="K665" i="5"/>
  <c r="L665" i="5"/>
  <c r="M665" i="5"/>
  <c r="H666" i="5"/>
  <c r="I666" i="5"/>
  <c r="J666" i="5"/>
  <c r="K666" i="5"/>
  <c r="L666" i="5"/>
  <c r="M666" i="5"/>
  <c r="H667" i="5"/>
  <c r="I667" i="5"/>
  <c r="J667" i="5"/>
  <c r="K667" i="5"/>
  <c r="L667" i="5"/>
  <c r="M667" i="5"/>
  <c r="H668" i="5"/>
  <c r="I668" i="5"/>
  <c r="J668" i="5"/>
  <c r="K668" i="5"/>
  <c r="L668" i="5"/>
  <c r="M668" i="5"/>
  <c r="H669" i="5"/>
  <c r="I669" i="5"/>
  <c r="J669" i="5"/>
  <c r="K669" i="5"/>
  <c r="L669" i="5"/>
  <c r="M669" i="5"/>
  <c r="H670" i="5"/>
  <c r="I670" i="5"/>
  <c r="J670" i="5"/>
  <c r="K670" i="5"/>
  <c r="L670" i="5"/>
  <c r="M670" i="5"/>
  <c r="H671" i="5"/>
  <c r="I671" i="5"/>
  <c r="J671" i="5"/>
  <c r="K671" i="5"/>
  <c r="L671" i="5"/>
  <c r="M671" i="5"/>
  <c r="H672" i="5"/>
  <c r="I672" i="5"/>
  <c r="J672" i="5"/>
  <c r="K672" i="5"/>
  <c r="L672" i="5"/>
  <c r="M672" i="5"/>
  <c r="H673" i="5"/>
  <c r="I673" i="5"/>
  <c r="J673" i="5"/>
  <c r="K673" i="5"/>
  <c r="L673" i="5"/>
  <c r="M673" i="5"/>
  <c r="H674" i="5"/>
  <c r="I674" i="5"/>
  <c r="J674" i="5"/>
  <c r="K674" i="5"/>
  <c r="L674" i="5"/>
  <c r="M674" i="5"/>
  <c r="H675" i="5"/>
  <c r="I675" i="5"/>
  <c r="J675" i="5"/>
  <c r="K675" i="5"/>
  <c r="L675" i="5"/>
  <c r="M675" i="5"/>
  <c r="H676" i="5"/>
  <c r="I676" i="5"/>
  <c r="J676" i="5"/>
  <c r="K676" i="5"/>
  <c r="L676" i="5"/>
  <c r="M676" i="5"/>
  <c r="H677" i="5"/>
  <c r="I677" i="5"/>
  <c r="J677" i="5"/>
  <c r="K677" i="5"/>
  <c r="L677" i="5"/>
  <c r="M677" i="5"/>
  <c r="H678" i="5"/>
  <c r="I678" i="5"/>
  <c r="J678" i="5"/>
  <c r="K678" i="5"/>
  <c r="L678" i="5"/>
  <c r="M678" i="5"/>
  <c r="H679" i="5"/>
  <c r="I679" i="5"/>
  <c r="J679" i="5"/>
  <c r="K679" i="5"/>
  <c r="L679" i="5"/>
  <c r="M679" i="5"/>
  <c r="H680" i="5"/>
  <c r="I680" i="5"/>
  <c r="J680" i="5"/>
  <c r="K680" i="5"/>
  <c r="L680" i="5"/>
  <c r="M680" i="5"/>
  <c r="H681" i="5"/>
  <c r="I681" i="5"/>
  <c r="J681" i="5"/>
  <c r="K681" i="5"/>
  <c r="L681" i="5"/>
  <c r="M681" i="5"/>
  <c r="H682" i="5"/>
  <c r="I682" i="5"/>
  <c r="J682" i="5"/>
  <c r="K682" i="5"/>
  <c r="L682" i="5"/>
  <c r="M682" i="5"/>
  <c r="H683" i="5"/>
  <c r="I683" i="5"/>
  <c r="J683" i="5"/>
  <c r="K683" i="5"/>
  <c r="L683" i="5"/>
  <c r="M683" i="5"/>
  <c r="H684" i="5"/>
  <c r="I684" i="5"/>
  <c r="J684" i="5"/>
  <c r="K684" i="5"/>
  <c r="L684" i="5"/>
  <c r="M684" i="5"/>
  <c r="H685" i="5"/>
  <c r="I685" i="5"/>
  <c r="J685" i="5"/>
  <c r="K685" i="5"/>
  <c r="L685" i="5"/>
  <c r="M685" i="5"/>
  <c r="H686" i="5"/>
  <c r="I686" i="5"/>
  <c r="J686" i="5"/>
  <c r="K686" i="5"/>
  <c r="L686" i="5"/>
  <c r="M686" i="5"/>
  <c r="H687" i="5"/>
  <c r="I687" i="5"/>
  <c r="J687" i="5"/>
  <c r="K687" i="5"/>
  <c r="L687" i="5"/>
  <c r="M687" i="5"/>
  <c r="H688" i="5"/>
  <c r="I688" i="5"/>
  <c r="J688" i="5"/>
  <c r="K688" i="5"/>
  <c r="L688" i="5"/>
  <c r="M688" i="5"/>
  <c r="H689" i="5"/>
  <c r="I689" i="5"/>
  <c r="J689" i="5"/>
  <c r="K689" i="5"/>
  <c r="L689" i="5"/>
  <c r="M689" i="5"/>
  <c r="H690" i="5"/>
  <c r="I690" i="5"/>
  <c r="J690" i="5"/>
  <c r="K690" i="5"/>
  <c r="L690" i="5"/>
  <c r="M690" i="5"/>
  <c r="H691" i="5"/>
  <c r="I691" i="5"/>
  <c r="J691" i="5"/>
  <c r="K691" i="5"/>
  <c r="L691" i="5"/>
  <c r="M691" i="5"/>
  <c r="H692" i="5"/>
  <c r="I692" i="5"/>
  <c r="J692" i="5"/>
  <c r="K692" i="5"/>
  <c r="L692" i="5"/>
  <c r="M692" i="5"/>
  <c r="H693" i="5"/>
  <c r="I693" i="5"/>
  <c r="J693" i="5"/>
  <c r="K693" i="5"/>
  <c r="L693" i="5"/>
  <c r="M693" i="5"/>
  <c r="H694" i="5"/>
  <c r="I694" i="5"/>
  <c r="J694" i="5"/>
  <c r="K694" i="5"/>
  <c r="L694" i="5"/>
  <c r="M694" i="5"/>
  <c r="H695" i="5"/>
  <c r="I695" i="5"/>
  <c r="J695" i="5"/>
  <c r="K695" i="5"/>
  <c r="L695" i="5"/>
  <c r="M695" i="5"/>
  <c r="H696" i="5"/>
  <c r="I696" i="5"/>
  <c r="J696" i="5"/>
  <c r="K696" i="5"/>
  <c r="L696" i="5"/>
  <c r="M696" i="5"/>
  <c r="H697" i="5"/>
  <c r="I697" i="5"/>
  <c r="J697" i="5"/>
  <c r="K697" i="5"/>
  <c r="L697" i="5"/>
  <c r="M697" i="5"/>
  <c r="H698" i="5"/>
  <c r="I698" i="5"/>
  <c r="J698" i="5"/>
  <c r="K698" i="5"/>
  <c r="L698" i="5"/>
  <c r="M698" i="5"/>
  <c r="H699" i="5"/>
  <c r="I699" i="5"/>
  <c r="J699" i="5"/>
  <c r="K699" i="5"/>
  <c r="L699" i="5"/>
  <c r="M699" i="5"/>
  <c r="H700" i="5"/>
  <c r="I700" i="5"/>
  <c r="J700" i="5"/>
  <c r="K700" i="5"/>
  <c r="L700" i="5"/>
  <c r="M700" i="5"/>
  <c r="H701" i="5"/>
  <c r="I701" i="5"/>
  <c r="J701" i="5"/>
  <c r="K701" i="5"/>
  <c r="L701" i="5"/>
  <c r="M701" i="5"/>
  <c r="H702" i="5"/>
  <c r="I702" i="5"/>
  <c r="J702" i="5"/>
  <c r="K702" i="5"/>
  <c r="L702" i="5"/>
  <c r="M702" i="5"/>
  <c r="H703" i="5"/>
  <c r="I703" i="5"/>
  <c r="J703" i="5"/>
  <c r="K703" i="5"/>
  <c r="L703" i="5"/>
  <c r="M703" i="5"/>
  <c r="H704" i="5"/>
  <c r="I704" i="5"/>
  <c r="J704" i="5"/>
  <c r="K704" i="5"/>
  <c r="L704" i="5"/>
  <c r="M704" i="5"/>
  <c r="H705" i="5"/>
  <c r="I705" i="5"/>
  <c r="J705" i="5"/>
  <c r="K705" i="5"/>
  <c r="L705" i="5"/>
  <c r="M705" i="5"/>
  <c r="H706" i="5"/>
  <c r="I706" i="5"/>
  <c r="J706" i="5"/>
  <c r="K706" i="5"/>
  <c r="L706" i="5"/>
  <c r="M706" i="5"/>
  <c r="H707" i="5"/>
  <c r="I707" i="5"/>
  <c r="J707" i="5"/>
  <c r="K707" i="5"/>
  <c r="L707" i="5"/>
  <c r="M707" i="5"/>
  <c r="H708" i="5"/>
  <c r="I708" i="5"/>
  <c r="J708" i="5"/>
  <c r="K708" i="5"/>
  <c r="L708" i="5"/>
  <c r="M708" i="5"/>
  <c r="H709" i="5"/>
  <c r="I709" i="5"/>
  <c r="J709" i="5"/>
  <c r="K709" i="5"/>
  <c r="L709" i="5"/>
  <c r="M709" i="5"/>
  <c r="H710" i="5"/>
  <c r="I710" i="5"/>
  <c r="J710" i="5"/>
  <c r="K710" i="5"/>
  <c r="L710" i="5"/>
  <c r="M710" i="5"/>
  <c r="H711" i="5"/>
  <c r="I711" i="5"/>
  <c r="J711" i="5"/>
  <c r="K711" i="5"/>
  <c r="L711" i="5"/>
  <c r="M711" i="5"/>
  <c r="H712" i="5"/>
  <c r="I712" i="5"/>
  <c r="J712" i="5"/>
  <c r="K712" i="5"/>
  <c r="L712" i="5"/>
  <c r="M712" i="5"/>
  <c r="H713" i="5"/>
  <c r="I713" i="5"/>
  <c r="J713" i="5"/>
  <c r="K713" i="5"/>
  <c r="L713" i="5"/>
  <c r="M713" i="5"/>
  <c r="H714" i="5"/>
  <c r="I714" i="5"/>
  <c r="J714" i="5"/>
  <c r="K714" i="5"/>
  <c r="L714" i="5"/>
  <c r="M714" i="5"/>
  <c r="H715" i="5"/>
  <c r="I715" i="5"/>
  <c r="J715" i="5"/>
  <c r="K715" i="5"/>
  <c r="L715" i="5"/>
  <c r="M715" i="5"/>
  <c r="H716" i="5"/>
  <c r="I716" i="5"/>
  <c r="J716" i="5"/>
  <c r="K716" i="5"/>
  <c r="L716" i="5"/>
  <c r="M716" i="5"/>
  <c r="H717" i="5"/>
  <c r="I717" i="5"/>
  <c r="J717" i="5"/>
  <c r="K717" i="5"/>
  <c r="L717" i="5"/>
  <c r="M717" i="5"/>
  <c r="H718" i="5"/>
  <c r="I718" i="5"/>
  <c r="J718" i="5"/>
  <c r="K718" i="5"/>
  <c r="L718" i="5"/>
  <c r="M718" i="5"/>
  <c r="H719" i="5"/>
  <c r="I719" i="5"/>
  <c r="J719" i="5"/>
  <c r="K719" i="5"/>
  <c r="L719" i="5"/>
  <c r="M719" i="5"/>
  <c r="H720" i="5"/>
  <c r="I720" i="5"/>
  <c r="J720" i="5"/>
  <c r="K720" i="5"/>
  <c r="L720" i="5"/>
  <c r="M720" i="5"/>
  <c r="H721" i="5"/>
  <c r="I721" i="5"/>
  <c r="J721" i="5"/>
  <c r="K721" i="5"/>
  <c r="L721" i="5"/>
  <c r="M721" i="5"/>
  <c r="H722" i="5"/>
  <c r="I722" i="5"/>
  <c r="J722" i="5"/>
  <c r="K722" i="5"/>
  <c r="L722" i="5"/>
  <c r="M722" i="5"/>
  <c r="H723" i="5"/>
  <c r="I723" i="5"/>
  <c r="J723" i="5"/>
  <c r="K723" i="5"/>
  <c r="L723" i="5"/>
  <c r="M723" i="5"/>
  <c r="H724" i="5"/>
  <c r="I724" i="5"/>
  <c r="J724" i="5"/>
  <c r="K724" i="5"/>
  <c r="L724" i="5"/>
  <c r="M724" i="5"/>
  <c r="H725" i="5"/>
  <c r="I725" i="5"/>
  <c r="J725" i="5"/>
  <c r="K725" i="5"/>
  <c r="L725" i="5"/>
  <c r="M725" i="5"/>
  <c r="H726" i="5"/>
  <c r="I726" i="5"/>
  <c r="J726" i="5"/>
  <c r="K726" i="5"/>
  <c r="L726" i="5"/>
  <c r="M726" i="5"/>
  <c r="H727" i="5"/>
  <c r="I727" i="5"/>
  <c r="J727" i="5"/>
  <c r="K727" i="5"/>
  <c r="L727" i="5"/>
  <c r="M727" i="5"/>
  <c r="H728" i="5"/>
  <c r="I728" i="5"/>
  <c r="J728" i="5"/>
  <c r="K728" i="5"/>
  <c r="L728" i="5"/>
  <c r="M728" i="5"/>
  <c r="H729" i="5"/>
  <c r="I729" i="5"/>
  <c r="J729" i="5"/>
  <c r="K729" i="5"/>
  <c r="L729" i="5"/>
  <c r="M729" i="5"/>
  <c r="H730" i="5"/>
  <c r="I730" i="5"/>
  <c r="J730" i="5"/>
  <c r="K730" i="5"/>
  <c r="L730" i="5"/>
  <c r="M730" i="5"/>
  <c r="H731" i="5"/>
  <c r="I731" i="5"/>
  <c r="J731" i="5"/>
  <c r="K731" i="5"/>
  <c r="L731" i="5"/>
  <c r="M731" i="5"/>
  <c r="H732" i="5"/>
  <c r="I732" i="5"/>
  <c r="J732" i="5"/>
  <c r="K732" i="5"/>
  <c r="L732" i="5"/>
  <c r="M732" i="5"/>
  <c r="H733" i="5"/>
  <c r="I733" i="5"/>
  <c r="J733" i="5"/>
  <c r="K733" i="5"/>
  <c r="L733" i="5"/>
  <c r="M733" i="5"/>
  <c r="H734" i="5"/>
  <c r="I734" i="5"/>
  <c r="J734" i="5"/>
  <c r="K734" i="5"/>
  <c r="L734" i="5"/>
  <c r="M734" i="5"/>
  <c r="H735" i="5"/>
  <c r="I735" i="5"/>
  <c r="J735" i="5"/>
  <c r="K735" i="5"/>
  <c r="L735" i="5"/>
  <c r="M735" i="5"/>
  <c r="H736" i="5"/>
  <c r="I736" i="5"/>
  <c r="J736" i="5"/>
  <c r="K736" i="5"/>
  <c r="L736" i="5"/>
  <c r="M736" i="5"/>
  <c r="H737" i="5"/>
  <c r="I737" i="5"/>
  <c r="J737" i="5"/>
  <c r="K737" i="5"/>
  <c r="L737" i="5"/>
  <c r="M737" i="5"/>
  <c r="H738" i="5"/>
  <c r="I738" i="5"/>
  <c r="J738" i="5"/>
  <c r="K738" i="5"/>
  <c r="L738" i="5"/>
  <c r="M738" i="5"/>
  <c r="H739" i="5"/>
  <c r="I739" i="5"/>
  <c r="J739" i="5"/>
  <c r="K739" i="5"/>
  <c r="L739" i="5"/>
  <c r="M739" i="5"/>
  <c r="H740" i="5"/>
  <c r="I740" i="5"/>
  <c r="J740" i="5"/>
  <c r="K740" i="5"/>
  <c r="L740" i="5"/>
  <c r="M740" i="5"/>
  <c r="H741" i="5"/>
  <c r="I741" i="5"/>
  <c r="J741" i="5"/>
  <c r="K741" i="5"/>
  <c r="L741" i="5"/>
  <c r="M741" i="5"/>
  <c r="H742" i="5"/>
  <c r="I742" i="5"/>
  <c r="J742" i="5"/>
  <c r="K742" i="5"/>
  <c r="L742" i="5"/>
  <c r="M742" i="5"/>
  <c r="H743" i="5"/>
  <c r="I743" i="5"/>
  <c r="J743" i="5"/>
  <c r="K743" i="5"/>
  <c r="L743" i="5"/>
  <c r="M743" i="5"/>
  <c r="H744" i="5"/>
  <c r="I744" i="5"/>
  <c r="J744" i="5"/>
  <c r="K744" i="5"/>
  <c r="L744" i="5"/>
  <c r="M744" i="5"/>
  <c r="H745" i="5"/>
  <c r="I745" i="5"/>
  <c r="J745" i="5"/>
  <c r="K745" i="5"/>
  <c r="L745" i="5"/>
  <c r="M745" i="5"/>
  <c r="H746" i="5"/>
  <c r="I746" i="5"/>
  <c r="J746" i="5"/>
  <c r="K746" i="5"/>
  <c r="L746" i="5"/>
  <c r="M746" i="5"/>
  <c r="H747" i="5"/>
  <c r="I747" i="5"/>
  <c r="J747" i="5"/>
  <c r="K747" i="5"/>
  <c r="L747" i="5"/>
  <c r="M747" i="5"/>
  <c r="H748" i="5"/>
  <c r="I748" i="5"/>
  <c r="J748" i="5"/>
  <c r="K748" i="5"/>
  <c r="L748" i="5"/>
  <c r="M748" i="5"/>
  <c r="H749" i="5"/>
  <c r="I749" i="5"/>
  <c r="J749" i="5"/>
  <c r="K749" i="5"/>
  <c r="L749" i="5"/>
  <c r="M749" i="5"/>
  <c r="H750" i="5"/>
  <c r="I750" i="5"/>
  <c r="J750" i="5"/>
  <c r="K750" i="5"/>
  <c r="L750" i="5"/>
  <c r="M750" i="5"/>
  <c r="H751" i="5"/>
  <c r="I751" i="5"/>
  <c r="J751" i="5"/>
  <c r="K751" i="5"/>
  <c r="L751" i="5"/>
  <c r="M751" i="5"/>
  <c r="H752" i="5"/>
  <c r="I752" i="5"/>
  <c r="J752" i="5"/>
  <c r="K752" i="5"/>
  <c r="L752" i="5"/>
  <c r="M752" i="5"/>
  <c r="H753" i="5"/>
  <c r="I753" i="5"/>
  <c r="J753" i="5"/>
  <c r="K753" i="5"/>
  <c r="L753" i="5"/>
  <c r="M753" i="5"/>
  <c r="H754" i="5"/>
  <c r="I754" i="5"/>
  <c r="J754" i="5"/>
  <c r="K754" i="5"/>
  <c r="L754" i="5"/>
  <c r="M754" i="5"/>
  <c r="H755" i="5"/>
  <c r="I755" i="5"/>
  <c r="J755" i="5"/>
  <c r="K755" i="5"/>
  <c r="L755" i="5"/>
  <c r="M755" i="5"/>
  <c r="H756" i="5"/>
  <c r="I756" i="5"/>
  <c r="J756" i="5"/>
  <c r="K756" i="5"/>
  <c r="L756" i="5"/>
  <c r="M756" i="5"/>
  <c r="H757" i="5"/>
  <c r="I757" i="5"/>
  <c r="J757" i="5"/>
  <c r="K757" i="5"/>
  <c r="L757" i="5"/>
  <c r="M757" i="5"/>
  <c r="H758" i="5"/>
  <c r="I758" i="5"/>
  <c r="J758" i="5"/>
  <c r="K758" i="5"/>
  <c r="L758" i="5"/>
  <c r="M758" i="5"/>
  <c r="H759" i="5"/>
  <c r="I759" i="5"/>
  <c r="J759" i="5"/>
  <c r="K759" i="5"/>
  <c r="L759" i="5"/>
  <c r="M759" i="5"/>
  <c r="H760" i="5"/>
  <c r="I760" i="5"/>
  <c r="J760" i="5"/>
  <c r="K760" i="5"/>
  <c r="L760" i="5"/>
  <c r="M760" i="5"/>
  <c r="H761" i="5"/>
  <c r="I761" i="5"/>
  <c r="J761" i="5"/>
  <c r="K761" i="5"/>
  <c r="L761" i="5"/>
  <c r="M761" i="5"/>
  <c r="H762" i="5"/>
  <c r="I762" i="5"/>
  <c r="J762" i="5"/>
  <c r="K762" i="5"/>
  <c r="L762" i="5"/>
  <c r="M762" i="5"/>
  <c r="H763" i="5"/>
  <c r="I763" i="5"/>
  <c r="J763" i="5"/>
  <c r="K763" i="5"/>
  <c r="L763" i="5"/>
  <c r="M763" i="5"/>
  <c r="H764" i="5"/>
  <c r="I764" i="5"/>
  <c r="J764" i="5"/>
  <c r="K764" i="5"/>
  <c r="L764" i="5"/>
  <c r="M764" i="5"/>
  <c r="H765" i="5"/>
  <c r="I765" i="5"/>
  <c r="J765" i="5"/>
  <c r="K765" i="5"/>
  <c r="L765" i="5"/>
  <c r="M765" i="5"/>
  <c r="H766" i="5"/>
  <c r="I766" i="5"/>
  <c r="J766" i="5"/>
  <c r="K766" i="5"/>
  <c r="L766" i="5"/>
  <c r="M766" i="5"/>
  <c r="H767" i="5"/>
  <c r="I767" i="5"/>
  <c r="J767" i="5"/>
  <c r="K767" i="5"/>
  <c r="L767" i="5"/>
  <c r="M767" i="5"/>
  <c r="H768" i="5"/>
  <c r="I768" i="5"/>
  <c r="J768" i="5"/>
  <c r="K768" i="5"/>
  <c r="L768" i="5"/>
  <c r="M768" i="5"/>
  <c r="H769" i="5"/>
  <c r="I769" i="5"/>
  <c r="J769" i="5"/>
  <c r="K769" i="5"/>
  <c r="L769" i="5"/>
  <c r="M769" i="5"/>
  <c r="H770" i="5"/>
  <c r="I770" i="5"/>
  <c r="J770" i="5"/>
  <c r="K770" i="5"/>
  <c r="L770" i="5"/>
  <c r="M770" i="5"/>
  <c r="H771" i="5"/>
  <c r="I771" i="5"/>
  <c r="J771" i="5"/>
  <c r="K771" i="5"/>
  <c r="L771" i="5"/>
  <c r="M771" i="5"/>
  <c r="H772" i="5"/>
  <c r="I772" i="5"/>
  <c r="J772" i="5"/>
  <c r="K772" i="5"/>
  <c r="L772" i="5"/>
  <c r="M772" i="5"/>
  <c r="H773" i="5"/>
  <c r="I773" i="5"/>
  <c r="J773" i="5"/>
  <c r="K773" i="5"/>
  <c r="L773" i="5"/>
  <c r="M773" i="5"/>
  <c r="H774" i="5"/>
  <c r="I774" i="5"/>
  <c r="J774" i="5"/>
  <c r="K774" i="5"/>
  <c r="L774" i="5"/>
  <c r="M774" i="5"/>
  <c r="H775" i="5"/>
  <c r="I775" i="5"/>
  <c r="J775" i="5"/>
  <c r="K775" i="5"/>
  <c r="L775" i="5"/>
  <c r="M775" i="5"/>
  <c r="H776" i="5"/>
  <c r="I776" i="5"/>
  <c r="J776" i="5"/>
  <c r="K776" i="5"/>
  <c r="L776" i="5"/>
  <c r="M776" i="5"/>
  <c r="H777" i="5"/>
  <c r="I777" i="5"/>
  <c r="J777" i="5"/>
  <c r="K777" i="5"/>
  <c r="L777" i="5"/>
  <c r="M777" i="5"/>
  <c r="H778" i="5"/>
  <c r="I778" i="5"/>
  <c r="J778" i="5"/>
  <c r="K778" i="5"/>
  <c r="L778" i="5"/>
  <c r="M778" i="5"/>
  <c r="H779" i="5"/>
  <c r="I779" i="5"/>
  <c r="J779" i="5"/>
  <c r="K779" i="5"/>
  <c r="L779" i="5"/>
  <c r="M779" i="5"/>
  <c r="H780" i="5"/>
  <c r="I780" i="5"/>
  <c r="J780" i="5"/>
  <c r="K780" i="5"/>
  <c r="L780" i="5"/>
  <c r="M780" i="5"/>
  <c r="H781" i="5"/>
  <c r="I781" i="5"/>
  <c r="J781" i="5"/>
  <c r="K781" i="5"/>
  <c r="L781" i="5"/>
  <c r="M781" i="5"/>
  <c r="H782" i="5"/>
  <c r="I782" i="5"/>
  <c r="J782" i="5"/>
  <c r="K782" i="5"/>
  <c r="L782" i="5"/>
  <c r="M782" i="5"/>
  <c r="H783" i="5"/>
  <c r="I783" i="5"/>
  <c r="J783" i="5"/>
  <c r="K783" i="5"/>
  <c r="L783" i="5"/>
  <c r="M783" i="5"/>
  <c r="H784" i="5"/>
  <c r="I784" i="5"/>
  <c r="J784" i="5"/>
  <c r="K784" i="5"/>
  <c r="L784" i="5"/>
  <c r="M784" i="5"/>
  <c r="H785" i="5"/>
  <c r="I785" i="5"/>
  <c r="J785" i="5"/>
  <c r="K785" i="5"/>
  <c r="L785" i="5"/>
  <c r="M785" i="5"/>
  <c r="H786" i="5"/>
  <c r="I786" i="5"/>
  <c r="J786" i="5"/>
  <c r="K786" i="5"/>
  <c r="L786" i="5"/>
  <c r="M786" i="5"/>
  <c r="H787" i="5"/>
  <c r="I787" i="5"/>
  <c r="J787" i="5"/>
  <c r="K787" i="5"/>
  <c r="L787" i="5"/>
  <c r="M787" i="5"/>
  <c r="H788" i="5"/>
  <c r="I788" i="5"/>
  <c r="J788" i="5"/>
  <c r="K788" i="5"/>
  <c r="L788" i="5"/>
  <c r="M788" i="5"/>
  <c r="H789" i="5"/>
  <c r="I789" i="5"/>
  <c r="J789" i="5"/>
  <c r="K789" i="5"/>
  <c r="L789" i="5"/>
  <c r="M789" i="5"/>
  <c r="H790" i="5"/>
  <c r="I790" i="5"/>
  <c r="J790" i="5"/>
  <c r="K790" i="5"/>
  <c r="L790" i="5"/>
  <c r="M790" i="5"/>
  <c r="H791" i="5"/>
  <c r="I791" i="5"/>
  <c r="J791" i="5"/>
  <c r="K791" i="5"/>
  <c r="L791" i="5"/>
  <c r="M791" i="5"/>
  <c r="H792" i="5"/>
  <c r="I792" i="5"/>
  <c r="J792" i="5"/>
  <c r="K792" i="5"/>
  <c r="L792" i="5"/>
  <c r="M792" i="5"/>
  <c r="H793" i="5"/>
  <c r="I793" i="5"/>
  <c r="J793" i="5"/>
  <c r="K793" i="5"/>
  <c r="L793" i="5"/>
  <c r="M793" i="5"/>
  <c r="H794" i="5"/>
  <c r="I794" i="5"/>
  <c r="J794" i="5"/>
  <c r="K794" i="5"/>
  <c r="L794" i="5"/>
  <c r="M794" i="5"/>
  <c r="H795" i="5"/>
  <c r="I795" i="5"/>
  <c r="J795" i="5"/>
  <c r="K795" i="5"/>
  <c r="L795" i="5"/>
  <c r="M795" i="5"/>
  <c r="H796" i="5"/>
  <c r="I796" i="5"/>
  <c r="J796" i="5"/>
  <c r="K796" i="5"/>
  <c r="L796" i="5"/>
  <c r="M796" i="5"/>
  <c r="H797" i="5"/>
  <c r="I797" i="5"/>
  <c r="J797" i="5"/>
  <c r="K797" i="5"/>
  <c r="L797" i="5"/>
  <c r="M797" i="5"/>
  <c r="H798" i="5"/>
  <c r="I798" i="5"/>
  <c r="J798" i="5"/>
  <c r="K798" i="5"/>
  <c r="L798" i="5"/>
  <c r="M798" i="5"/>
  <c r="H799" i="5"/>
  <c r="I799" i="5"/>
  <c r="J799" i="5"/>
  <c r="K799" i="5"/>
  <c r="L799" i="5"/>
  <c r="M799" i="5"/>
  <c r="H800" i="5"/>
  <c r="I800" i="5"/>
  <c r="J800" i="5"/>
  <c r="K800" i="5"/>
  <c r="L800" i="5"/>
  <c r="M800" i="5"/>
  <c r="H801" i="5"/>
  <c r="I801" i="5"/>
  <c r="J801" i="5"/>
  <c r="K801" i="5"/>
  <c r="L801" i="5"/>
  <c r="M801" i="5"/>
  <c r="A2" i="5"/>
  <c r="B2" i="5"/>
  <c r="C2" i="5"/>
  <c r="A3" i="5"/>
  <c r="B3" i="5"/>
  <c r="C3" i="5"/>
  <c r="D3" i="5"/>
  <c r="E3" i="5"/>
  <c r="F3" i="5"/>
  <c r="A4" i="5"/>
  <c r="B4" i="5"/>
  <c r="C4" i="5"/>
  <c r="D4" i="5"/>
  <c r="E4" i="5"/>
  <c r="F4" i="5"/>
  <c r="A5" i="5"/>
  <c r="B5" i="5"/>
  <c r="C5" i="5"/>
  <c r="D5" i="5"/>
  <c r="E5" i="5"/>
  <c r="F5" i="5"/>
  <c r="A6" i="5"/>
  <c r="B6" i="5"/>
  <c r="C6" i="5"/>
  <c r="D6" i="5"/>
  <c r="E6" i="5"/>
  <c r="F6" i="5"/>
  <c r="A7" i="5"/>
  <c r="B7" i="5"/>
  <c r="C7" i="5"/>
  <c r="D7" i="5"/>
  <c r="E7" i="5"/>
  <c r="F7" i="5"/>
  <c r="A8" i="5"/>
  <c r="B8" i="5"/>
  <c r="C8" i="5"/>
  <c r="D8" i="5"/>
  <c r="E8" i="5"/>
  <c r="F8" i="5"/>
  <c r="A9" i="5"/>
  <c r="B9" i="5"/>
  <c r="C9" i="5"/>
  <c r="D9" i="5"/>
  <c r="E9" i="5"/>
  <c r="F9" i="5"/>
  <c r="A10" i="5"/>
  <c r="B10" i="5"/>
  <c r="C10" i="5"/>
  <c r="D10" i="5"/>
  <c r="E10" i="5"/>
  <c r="F10" i="5"/>
  <c r="A11" i="5"/>
  <c r="B11" i="5"/>
  <c r="C11" i="5"/>
  <c r="D11" i="5"/>
  <c r="E11" i="5"/>
  <c r="F11" i="5"/>
  <c r="A12" i="5"/>
  <c r="B12" i="5"/>
  <c r="C12" i="5"/>
  <c r="D12" i="5"/>
  <c r="E12" i="5"/>
  <c r="F12" i="5"/>
  <c r="A13" i="5"/>
  <c r="B13" i="5"/>
  <c r="C13" i="5"/>
  <c r="D13" i="5"/>
  <c r="E13" i="5"/>
  <c r="F13" i="5"/>
  <c r="A14" i="5"/>
  <c r="B14" i="5"/>
  <c r="C14" i="5"/>
  <c r="D14" i="5"/>
  <c r="E14" i="5"/>
  <c r="F14" i="5"/>
  <c r="A15" i="5"/>
  <c r="B15" i="5"/>
  <c r="C15" i="5"/>
  <c r="D15" i="5"/>
  <c r="E15" i="5"/>
  <c r="F15" i="5"/>
  <c r="A16" i="5"/>
  <c r="B16" i="5"/>
  <c r="C16" i="5"/>
  <c r="D16" i="5"/>
  <c r="E16" i="5"/>
  <c r="F16" i="5"/>
  <c r="A17" i="5"/>
  <c r="B17" i="5"/>
  <c r="C17" i="5"/>
  <c r="D17" i="5"/>
  <c r="E17" i="5"/>
  <c r="F17" i="5"/>
  <c r="A18" i="5"/>
  <c r="B18" i="5"/>
  <c r="C18" i="5"/>
  <c r="D18" i="5"/>
  <c r="E18" i="5"/>
  <c r="F18" i="5"/>
  <c r="A19" i="5"/>
  <c r="B19" i="5"/>
  <c r="C19" i="5"/>
  <c r="D19" i="5"/>
  <c r="E19" i="5"/>
  <c r="F19" i="5"/>
  <c r="A20" i="5"/>
  <c r="B20" i="5"/>
  <c r="C20" i="5"/>
  <c r="D20" i="5"/>
  <c r="E20" i="5"/>
  <c r="F20" i="5"/>
  <c r="A21" i="5"/>
  <c r="B21" i="5"/>
  <c r="C21" i="5"/>
  <c r="D21" i="5"/>
  <c r="E21" i="5"/>
  <c r="F21" i="5"/>
  <c r="A22" i="5"/>
  <c r="B22" i="5"/>
  <c r="C22" i="5"/>
  <c r="D22" i="5"/>
  <c r="E22" i="5"/>
  <c r="F22" i="5"/>
  <c r="A23" i="5"/>
  <c r="B23" i="5"/>
  <c r="C23" i="5"/>
  <c r="D23" i="5"/>
  <c r="E23" i="5"/>
  <c r="F23" i="5"/>
  <c r="A24" i="5"/>
  <c r="B24" i="5"/>
  <c r="C24" i="5"/>
  <c r="D24" i="5"/>
  <c r="E24" i="5"/>
  <c r="F24" i="5"/>
  <c r="A25" i="5"/>
  <c r="B25" i="5"/>
  <c r="C25" i="5"/>
  <c r="D25" i="5"/>
  <c r="E25" i="5"/>
  <c r="F25" i="5"/>
  <c r="A26" i="5"/>
  <c r="B26" i="5"/>
  <c r="C26" i="5"/>
  <c r="D26" i="5"/>
  <c r="E26" i="5"/>
  <c r="F26" i="5"/>
  <c r="A27" i="5"/>
  <c r="B27" i="5"/>
  <c r="C27" i="5"/>
  <c r="D27" i="5"/>
  <c r="E27" i="5"/>
  <c r="F27" i="5"/>
  <c r="A28" i="5"/>
  <c r="B28" i="5"/>
  <c r="C28" i="5"/>
  <c r="D28" i="5"/>
  <c r="E28" i="5"/>
  <c r="F28" i="5"/>
  <c r="A29" i="5"/>
  <c r="B29" i="5"/>
  <c r="C29" i="5"/>
  <c r="D29" i="5"/>
  <c r="E29" i="5"/>
  <c r="F29" i="5"/>
  <c r="A30" i="5"/>
  <c r="B30" i="5"/>
  <c r="C30" i="5"/>
  <c r="D30" i="5"/>
  <c r="E30" i="5"/>
  <c r="F30" i="5"/>
  <c r="A31" i="5"/>
  <c r="B31" i="5"/>
  <c r="C31" i="5"/>
  <c r="D31" i="5"/>
  <c r="E31" i="5"/>
  <c r="F31" i="5"/>
  <c r="A32" i="5"/>
  <c r="B32" i="5"/>
  <c r="C32" i="5"/>
  <c r="D32" i="5"/>
  <c r="E32" i="5"/>
  <c r="F32" i="5"/>
  <c r="A33" i="5"/>
  <c r="B33" i="5"/>
  <c r="C33" i="5"/>
  <c r="D33" i="5"/>
  <c r="E33" i="5"/>
  <c r="F33" i="5"/>
  <c r="A34" i="5"/>
  <c r="B34" i="5"/>
  <c r="C34" i="5"/>
  <c r="D34" i="5"/>
  <c r="E34" i="5"/>
  <c r="F34" i="5"/>
  <c r="A35" i="5"/>
  <c r="B35" i="5"/>
  <c r="C35" i="5"/>
  <c r="D35" i="5"/>
  <c r="E35" i="5"/>
  <c r="F35" i="5"/>
  <c r="A36" i="5"/>
  <c r="B36" i="5"/>
  <c r="C36" i="5"/>
  <c r="D36" i="5"/>
  <c r="E36" i="5"/>
  <c r="F36" i="5"/>
  <c r="A37" i="5"/>
  <c r="B37" i="5"/>
  <c r="C37" i="5"/>
  <c r="D37" i="5"/>
  <c r="E37" i="5"/>
  <c r="F37" i="5"/>
  <c r="A38" i="5"/>
  <c r="B38" i="5"/>
  <c r="C38" i="5"/>
  <c r="D38" i="5"/>
  <c r="E38" i="5"/>
  <c r="F38" i="5"/>
  <c r="A39" i="5"/>
  <c r="B39" i="5"/>
  <c r="C39" i="5"/>
  <c r="D39" i="5"/>
  <c r="E39" i="5"/>
  <c r="F39" i="5"/>
  <c r="A40" i="5"/>
  <c r="B40" i="5"/>
  <c r="C40" i="5"/>
  <c r="D40" i="5"/>
  <c r="E40" i="5"/>
  <c r="F40" i="5"/>
  <c r="A41" i="5"/>
  <c r="B41" i="5"/>
  <c r="C41" i="5"/>
  <c r="D41" i="5"/>
  <c r="E41" i="5"/>
  <c r="F41" i="5"/>
  <c r="A42" i="5"/>
  <c r="B42" i="5"/>
  <c r="C42" i="5"/>
  <c r="D42" i="5"/>
  <c r="E42" i="5"/>
  <c r="F42" i="5"/>
  <c r="A43" i="5"/>
  <c r="B43" i="5"/>
  <c r="C43" i="5"/>
  <c r="D43" i="5"/>
  <c r="E43" i="5"/>
  <c r="F43" i="5"/>
  <c r="A44" i="5"/>
  <c r="B44" i="5"/>
  <c r="C44" i="5"/>
  <c r="D44" i="5"/>
  <c r="E44" i="5"/>
  <c r="F44" i="5"/>
  <c r="A45" i="5"/>
  <c r="B45" i="5"/>
  <c r="C45" i="5"/>
  <c r="D45" i="5"/>
  <c r="E45" i="5"/>
  <c r="F45" i="5"/>
  <c r="A46" i="5"/>
  <c r="B46" i="5"/>
  <c r="C46" i="5"/>
  <c r="D46" i="5"/>
  <c r="E46" i="5"/>
  <c r="F46" i="5"/>
  <c r="A47" i="5"/>
  <c r="B47" i="5"/>
  <c r="C47" i="5"/>
  <c r="D47" i="5"/>
  <c r="E47" i="5"/>
  <c r="F47" i="5"/>
  <c r="A48" i="5"/>
  <c r="B48" i="5"/>
  <c r="C48" i="5"/>
  <c r="D48" i="5"/>
  <c r="E48" i="5"/>
  <c r="F48" i="5"/>
  <c r="A49" i="5"/>
  <c r="B49" i="5"/>
  <c r="C49" i="5"/>
  <c r="D49" i="5"/>
  <c r="E49" i="5"/>
  <c r="F49" i="5"/>
  <c r="A50" i="5"/>
  <c r="B50" i="5"/>
  <c r="C50" i="5"/>
  <c r="D50" i="5"/>
  <c r="E50" i="5"/>
  <c r="F50" i="5"/>
  <c r="A51" i="5"/>
  <c r="B51" i="5"/>
  <c r="C51" i="5"/>
  <c r="D51" i="5"/>
  <c r="E51" i="5"/>
  <c r="F51" i="5"/>
  <c r="A52" i="5"/>
  <c r="B52" i="5"/>
  <c r="C52" i="5"/>
  <c r="D52" i="5"/>
  <c r="E52" i="5"/>
  <c r="F52" i="5"/>
  <c r="A53" i="5"/>
  <c r="B53" i="5"/>
  <c r="C53" i="5"/>
  <c r="D53" i="5"/>
  <c r="E53" i="5"/>
  <c r="F53" i="5"/>
  <c r="A54" i="5"/>
  <c r="B54" i="5"/>
  <c r="C54" i="5"/>
  <c r="D54" i="5"/>
  <c r="E54" i="5"/>
  <c r="F54" i="5"/>
  <c r="A55" i="5"/>
  <c r="B55" i="5"/>
  <c r="C55" i="5"/>
  <c r="D55" i="5"/>
  <c r="E55" i="5"/>
  <c r="F55" i="5"/>
  <c r="A56" i="5"/>
  <c r="B56" i="5"/>
  <c r="C56" i="5"/>
  <c r="D56" i="5"/>
  <c r="E56" i="5"/>
  <c r="F56" i="5"/>
  <c r="A57" i="5"/>
  <c r="B57" i="5"/>
  <c r="C57" i="5"/>
  <c r="D57" i="5"/>
  <c r="E57" i="5"/>
  <c r="F57" i="5"/>
  <c r="A58" i="5"/>
  <c r="B58" i="5"/>
  <c r="C58" i="5"/>
  <c r="D58" i="5"/>
  <c r="E58" i="5"/>
  <c r="F58" i="5"/>
  <c r="A59" i="5"/>
  <c r="B59" i="5"/>
  <c r="C59" i="5"/>
  <c r="D59" i="5"/>
  <c r="E59" i="5"/>
  <c r="F59" i="5"/>
  <c r="A60" i="5"/>
  <c r="B60" i="5"/>
  <c r="C60" i="5"/>
  <c r="D60" i="5"/>
  <c r="E60" i="5"/>
  <c r="F60" i="5"/>
  <c r="A61" i="5"/>
  <c r="B61" i="5"/>
  <c r="C61" i="5"/>
  <c r="D61" i="5"/>
  <c r="E61" i="5"/>
  <c r="F61" i="5"/>
  <c r="A62" i="5"/>
  <c r="B62" i="5"/>
  <c r="C62" i="5"/>
  <c r="D62" i="5"/>
  <c r="E62" i="5"/>
  <c r="F62" i="5"/>
  <c r="A63" i="5"/>
  <c r="B63" i="5"/>
  <c r="C63" i="5"/>
  <c r="D63" i="5"/>
  <c r="E63" i="5"/>
  <c r="F63" i="5"/>
  <c r="A64" i="5"/>
  <c r="B64" i="5"/>
  <c r="C64" i="5"/>
  <c r="D64" i="5"/>
  <c r="E64" i="5"/>
  <c r="F64" i="5"/>
  <c r="A65" i="5"/>
  <c r="B65" i="5"/>
  <c r="C65" i="5"/>
  <c r="D65" i="5"/>
  <c r="E65" i="5"/>
  <c r="F65" i="5"/>
  <c r="A66" i="5"/>
  <c r="B66" i="5"/>
  <c r="C66" i="5"/>
  <c r="D66" i="5"/>
  <c r="E66" i="5"/>
  <c r="F66" i="5"/>
  <c r="A67" i="5"/>
  <c r="B67" i="5"/>
  <c r="C67" i="5"/>
  <c r="D67" i="5"/>
  <c r="E67" i="5"/>
  <c r="F67" i="5"/>
  <c r="A68" i="5"/>
  <c r="B68" i="5"/>
  <c r="C68" i="5"/>
  <c r="D68" i="5"/>
  <c r="E68" i="5"/>
  <c r="F68" i="5"/>
  <c r="A69" i="5"/>
  <c r="B69" i="5"/>
  <c r="C69" i="5"/>
  <c r="D69" i="5"/>
  <c r="E69" i="5"/>
  <c r="F69" i="5"/>
  <c r="A70" i="5"/>
  <c r="B70" i="5"/>
  <c r="C70" i="5"/>
  <c r="D70" i="5"/>
  <c r="E70" i="5"/>
  <c r="F70" i="5"/>
  <c r="A71" i="5"/>
  <c r="B71" i="5"/>
  <c r="C71" i="5"/>
  <c r="D71" i="5"/>
  <c r="E71" i="5"/>
  <c r="F71" i="5"/>
  <c r="A72" i="5"/>
  <c r="B72" i="5"/>
  <c r="C72" i="5"/>
  <c r="D72" i="5"/>
  <c r="E72" i="5"/>
  <c r="F72" i="5"/>
  <c r="A73" i="5"/>
  <c r="B73" i="5"/>
  <c r="C73" i="5"/>
  <c r="D73" i="5"/>
  <c r="E73" i="5"/>
  <c r="F73" i="5"/>
  <c r="A74" i="5"/>
  <c r="B74" i="5"/>
  <c r="C74" i="5"/>
  <c r="D74" i="5"/>
  <c r="E74" i="5"/>
  <c r="F74" i="5"/>
  <c r="A75" i="5"/>
  <c r="B75" i="5"/>
  <c r="C75" i="5"/>
  <c r="D75" i="5"/>
  <c r="E75" i="5"/>
  <c r="F75" i="5"/>
  <c r="A76" i="5"/>
  <c r="B76" i="5"/>
  <c r="C76" i="5"/>
  <c r="D76" i="5"/>
  <c r="E76" i="5"/>
  <c r="F76" i="5"/>
  <c r="A77" i="5"/>
  <c r="B77" i="5"/>
  <c r="C77" i="5"/>
  <c r="D77" i="5"/>
  <c r="E77" i="5"/>
  <c r="F77" i="5"/>
  <c r="A78" i="5"/>
  <c r="B78" i="5"/>
  <c r="C78" i="5"/>
  <c r="D78" i="5"/>
  <c r="E78" i="5"/>
  <c r="F78" i="5"/>
  <c r="A79" i="5"/>
  <c r="B79" i="5"/>
  <c r="C79" i="5"/>
  <c r="D79" i="5"/>
  <c r="E79" i="5"/>
  <c r="F79" i="5"/>
  <c r="A80" i="5"/>
  <c r="B80" i="5"/>
  <c r="C80" i="5"/>
  <c r="D80" i="5"/>
  <c r="E80" i="5"/>
  <c r="F80" i="5"/>
  <c r="A81" i="5"/>
  <c r="B81" i="5"/>
  <c r="C81" i="5"/>
  <c r="D81" i="5"/>
  <c r="E81" i="5"/>
  <c r="F81" i="5"/>
  <c r="A82" i="5"/>
  <c r="B82" i="5"/>
  <c r="C82" i="5"/>
  <c r="D82" i="5"/>
  <c r="E82" i="5"/>
  <c r="F82" i="5"/>
  <c r="A83" i="5"/>
  <c r="B83" i="5"/>
  <c r="C83" i="5"/>
  <c r="D83" i="5"/>
  <c r="E83" i="5"/>
  <c r="F83" i="5"/>
  <c r="A84" i="5"/>
  <c r="B84" i="5"/>
  <c r="C84" i="5"/>
  <c r="D84" i="5"/>
  <c r="E84" i="5"/>
  <c r="F84" i="5"/>
  <c r="A85" i="5"/>
  <c r="B85" i="5"/>
  <c r="C85" i="5"/>
  <c r="D85" i="5"/>
  <c r="E85" i="5"/>
  <c r="F85" i="5"/>
  <c r="A86" i="5"/>
  <c r="B86" i="5"/>
  <c r="C86" i="5"/>
  <c r="D86" i="5"/>
  <c r="E86" i="5"/>
  <c r="F86" i="5"/>
  <c r="A87" i="5"/>
  <c r="B87" i="5"/>
  <c r="C87" i="5"/>
  <c r="D87" i="5"/>
  <c r="E87" i="5"/>
  <c r="F87" i="5"/>
  <c r="A88" i="5"/>
  <c r="B88" i="5"/>
  <c r="C88" i="5"/>
  <c r="D88" i="5"/>
  <c r="E88" i="5"/>
  <c r="F88" i="5"/>
  <c r="A89" i="5"/>
  <c r="B89" i="5"/>
  <c r="C89" i="5"/>
  <c r="D89" i="5"/>
  <c r="E89" i="5"/>
  <c r="F89" i="5"/>
  <c r="A90" i="5"/>
  <c r="B90" i="5"/>
  <c r="C90" i="5"/>
  <c r="D90" i="5"/>
  <c r="E90" i="5"/>
  <c r="F90" i="5"/>
  <c r="A91" i="5"/>
  <c r="B91" i="5"/>
  <c r="C91" i="5"/>
  <c r="D91" i="5"/>
  <c r="E91" i="5"/>
  <c r="F91" i="5"/>
  <c r="A92" i="5"/>
  <c r="B92" i="5"/>
  <c r="C92" i="5"/>
  <c r="D92" i="5"/>
  <c r="E92" i="5"/>
  <c r="F92" i="5"/>
  <c r="A93" i="5"/>
  <c r="B93" i="5"/>
  <c r="C93" i="5"/>
  <c r="D93" i="5"/>
  <c r="E93" i="5"/>
  <c r="F93" i="5"/>
  <c r="A94" i="5"/>
  <c r="B94" i="5"/>
  <c r="C94" i="5"/>
  <c r="D94" i="5"/>
  <c r="E94" i="5"/>
  <c r="F94" i="5"/>
  <c r="A95" i="5"/>
  <c r="B95" i="5"/>
  <c r="C95" i="5"/>
  <c r="D95" i="5"/>
  <c r="E95" i="5"/>
  <c r="F95" i="5"/>
  <c r="A96" i="5"/>
  <c r="B96" i="5"/>
  <c r="C96" i="5"/>
  <c r="D96" i="5"/>
  <c r="E96" i="5"/>
  <c r="F96" i="5"/>
  <c r="A97" i="5"/>
  <c r="B97" i="5"/>
  <c r="C97" i="5"/>
  <c r="D97" i="5"/>
  <c r="E97" i="5"/>
  <c r="F97" i="5"/>
  <c r="A98" i="5"/>
  <c r="B98" i="5"/>
  <c r="C98" i="5"/>
  <c r="D98" i="5"/>
  <c r="E98" i="5"/>
  <c r="F98" i="5"/>
  <c r="A99" i="5"/>
  <c r="B99" i="5"/>
  <c r="C99" i="5"/>
  <c r="D99" i="5"/>
  <c r="E99" i="5"/>
  <c r="F99" i="5"/>
  <c r="A100" i="5"/>
  <c r="B100" i="5"/>
  <c r="C100" i="5"/>
  <c r="D100" i="5"/>
  <c r="E100" i="5"/>
  <c r="F100" i="5"/>
  <c r="A101" i="5"/>
  <c r="B101" i="5"/>
  <c r="C101" i="5"/>
  <c r="D101" i="5"/>
  <c r="E101" i="5"/>
  <c r="F101" i="5"/>
  <c r="A102" i="5"/>
  <c r="B102" i="5"/>
  <c r="C102" i="5"/>
  <c r="D102" i="5"/>
  <c r="E102" i="5"/>
  <c r="F102" i="5"/>
  <c r="A103" i="5"/>
  <c r="B103" i="5"/>
  <c r="C103" i="5"/>
  <c r="D103" i="5"/>
  <c r="E103" i="5"/>
  <c r="F103" i="5"/>
  <c r="A104" i="5"/>
  <c r="B104" i="5"/>
  <c r="C104" i="5"/>
  <c r="D104" i="5"/>
  <c r="E104" i="5"/>
  <c r="F104" i="5"/>
  <c r="A105" i="5"/>
  <c r="B105" i="5"/>
  <c r="C105" i="5"/>
  <c r="D105" i="5"/>
  <c r="E105" i="5"/>
  <c r="F105" i="5"/>
  <c r="A106" i="5"/>
  <c r="B106" i="5"/>
  <c r="C106" i="5"/>
  <c r="D106" i="5"/>
  <c r="E106" i="5"/>
  <c r="F106" i="5"/>
  <c r="A107" i="5"/>
  <c r="B107" i="5"/>
  <c r="C107" i="5"/>
  <c r="D107" i="5"/>
  <c r="E107" i="5"/>
  <c r="F107" i="5"/>
  <c r="A108" i="5"/>
  <c r="B108" i="5"/>
  <c r="C108" i="5"/>
  <c r="D108" i="5"/>
  <c r="E108" i="5"/>
  <c r="F108" i="5"/>
  <c r="A109" i="5"/>
  <c r="B109" i="5"/>
  <c r="C109" i="5"/>
  <c r="D109" i="5"/>
  <c r="E109" i="5"/>
  <c r="F109" i="5"/>
  <c r="A110" i="5"/>
  <c r="B110" i="5"/>
  <c r="C110" i="5"/>
  <c r="D110" i="5"/>
  <c r="E110" i="5"/>
  <c r="F110" i="5"/>
  <c r="A111" i="5"/>
  <c r="B111" i="5"/>
  <c r="C111" i="5"/>
  <c r="D111" i="5"/>
  <c r="E111" i="5"/>
  <c r="F111" i="5"/>
  <c r="A112" i="5"/>
  <c r="B112" i="5"/>
  <c r="C112" i="5"/>
  <c r="D112" i="5"/>
  <c r="E112" i="5"/>
  <c r="F112" i="5"/>
  <c r="A113" i="5"/>
  <c r="B113" i="5"/>
  <c r="C113" i="5"/>
  <c r="D113" i="5"/>
  <c r="E113" i="5"/>
  <c r="F113" i="5"/>
  <c r="A114" i="5"/>
  <c r="B114" i="5"/>
  <c r="C114" i="5"/>
  <c r="D114" i="5"/>
  <c r="E114" i="5"/>
  <c r="F114" i="5"/>
  <c r="A115" i="5"/>
  <c r="B115" i="5"/>
  <c r="C115" i="5"/>
  <c r="D115" i="5"/>
  <c r="E115" i="5"/>
  <c r="F115" i="5"/>
  <c r="A116" i="5"/>
  <c r="B116" i="5"/>
  <c r="C116" i="5"/>
  <c r="D116" i="5"/>
  <c r="E116" i="5"/>
  <c r="F116" i="5"/>
  <c r="A117" i="5"/>
  <c r="B117" i="5"/>
  <c r="C117" i="5"/>
  <c r="D117" i="5"/>
  <c r="E117" i="5"/>
  <c r="F117" i="5"/>
  <c r="A118" i="5"/>
  <c r="B118" i="5"/>
  <c r="C118" i="5"/>
  <c r="D118" i="5"/>
  <c r="E118" i="5"/>
  <c r="F118" i="5"/>
  <c r="A119" i="5"/>
  <c r="B119" i="5"/>
  <c r="C119" i="5"/>
  <c r="D119" i="5"/>
  <c r="E119" i="5"/>
  <c r="F119" i="5"/>
  <c r="A120" i="5"/>
  <c r="B120" i="5"/>
  <c r="C120" i="5"/>
  <c r="D120" i="5"/>
  <c r="E120" i="5"/>
  <c r="F120" i="5"/>
  <c r="A121" i="5"/>
  <c r="B121" i="5"/>
  <c r="C121" i="5"/>
  <c r="D121" i="5"/>
  <c r="E121" i="5"/>
  <c r="F121" i="5"/>
  <c r="A122" i="5"/>
  <c r="B122" i="5"/>
  <c r="C122" i="5"/>
  <c r="D122" i="5"/>
  <c r="E122" i="5"/>
  <c r="F122" i="5"/>
  <c r="A123" i="5"/>
  <c r="B123" i="5"/>
  <c r="C123" i="5"/>
  <c r="D123" i="5"/>
  <c r="E123" i="5"/>
  <c r="F123" i="5"/>
  <c r="A124" i="5"/>
  <c r="B124" i="5"/>
  <c r="C124" i="5"/>
  <c r="D124" i="5"/>
  <c r="E124" i="5"/>
  <c r="F124" i="5"/>
  <c r="A125" i="5"/>
  <c r="B125" i="5"/>
  <c r="C125" i="5"/>
  <c r="D125" i="5"/>
  <c r="E125" i="5"/>
  <c r="F125" i="5"/>
  <c r="A126" i="5"/>
  <c r="B126" i="5"/>
  <c r="C126" i="5"/>
  <c r="D126" i="5"/>
  <c r="E126" i="5"/>
  <c r="F126" i="5"/>
  <c r="A127" i="5"/>
  <c r="B127" i="5"/>
  <c r="C127" i="5"/>
  <c r="D127" i="5"/>
  <c r="E127" i="5"/>
  <c r="F127" i="5"/>
  <c r="A128" i="5"/>
  <c r="B128" i="5"/>
  <c r="C128" i="5"/>
  <c r="D128" i="5"/>
  <c r="E128" i="5"/>
  <c r="F128" i="5"/>
  <c r="A129" i="5"/>
  <c r="B129" i="5"/>
  <c r="C129" i="5"/>
  <c r="D129" i="5"/>
  <c r="E129" i="5"/>
  <c r="F129" i="5"/>
  <c r="A130" i="5"/>
  <c r="B130" i="5"/>
  <c r="C130" i="5"/>
  <c r="D130" i="5"/>
  <c r="E130" i="5"/>
  <c r="F130" i="5"/>
  <c r="A131" i="5"/>
  <c r="B131" i="5"/>
  <c r="C131" i="5"/>
  <c r="D131" i="5"/>
  <c r="E131" i="5"/>
  <c r="F131" i="5"/>
  <c r="A132" i="5"/>
  <c r="B132" i="5"/>
  <c r="C132" i="5"/>
  <c r="D132" i="5"/>
  <c r="E132" i="5"/>
  <c r="F132" i="5"/>
  <c r="A133" i="5"/>
  <c r="B133" i="5"/>
  <c r="C133" i="5"/>
  <c r="D133" i="5"/>
  <c r="E133" i="5"/>
  <c r="F133" i="5"/>
  <c r="A134" i="5"/>
  <c r="B134" i="5"/>
  <c r="C134" i="5"/>
  <c r="D134" i="5"/>
  <c r="E134" i="5"/>
  <c r="F134" i="5"/>
  <c r="A135" i="5"/>
  <c r="B135" i="5"/>
  <c r="C135" i="5"/>
  <c r="D135" i="5"/>
  <c r="E135" i="5"/>
  <c r="F135" i="5"/>
  <c r="A136" i="5"/>
  <c r="B136" i="5"/>
  <c r="C136" i="5"/>
  <c r="D136" i="5"/>
  <c r="E136" i="5"/>
  <c r="F136" i="5"/>
  <c r="A137" i="5"/>
  <c r="B137" i="5"/>
  <c r="C137" i="5"/>
  <c r="D137" i="5"/>
  <c r="E137" i="5"/>
  <c r="F137" i="5"/>
  <c r="A138" i="5"/>
  <c r="B138" i="5"/>
  <c r="C138" i="5"/>
  <c r="D138" i="5"/>
  <c r="E138" i="5"/>
  <c r="F138" i="5"/>
  <c r="A139" i="5"/>
  <c r="B139" i="5"/>
  <c r="C139" i="5"/>
  <c r="D139" i="5"/>
  <c r="E139" i="5"/>
  <c r="F139" i="5"/>
  <c r="A140" i="5"/>
  <c r="B140" i="5"/>
  <c r="C140" i="5"/>
  <c r="D140" i="5"/>
  <c r="E140" i="5"/>
  <c r="F140" i="5"/>
  <c r="A141" i="5"/>
  <c r="B141" i="5"/>
  <c r="C141" i="5"/>
  <c r="D141" i="5"/>
  <c r="E141" i="5"/>
  <c r="F141" i="5"/>
  <c r="A142" i="5"/>
  <c r="B142" i="5"/>
  <c r="C142" i="5"/>
  <c r="D142" i="5"/>
  <c r="E142" i="5"/>
  <c r="F142" i="5"/>
  <c r="A143" i="5"/>
  <c r="B143" i="5"/>
  <c r="C143" i="5"/>
  <c r="D143" i="5"/>
  <c r="E143" i="5"/>
  <c r="F143" i="5"/>
  <c r="A144" i="5"/>
  <c r="B144" i="5"/>
  <c r="C144" i="5"/>
  <c r="D144" i="5"/>
  <c r="E144" i="5"/>
  <c r="F144" i="5"/>
  <c r="A145" i="5"/>
  <c r="B145" i="5"/>
  <c r="C145" i="5"/>
  <c r="D145" i="5"/>
  <c r="E145" i="5"/>
  <c r="F145" i="5"/>
  <c r="A146" i="5"/>
  <c r="B146" i="5"/>
  <c r="C146" i="5"/>
  <c r="D146" i="5"/>
  <c r="E146" i="5"/>
  <c r="F146" i="5"/>
  <c r="A147" i="5"/>
  <c r="B147" i="5"/>
  <c r="C147" i="5"/>
  <c r="D147" i="5"/>
  <c r="E147" i="5"/>
  <c r="F147" i="5"/>
  <c r="A148" i="5"/>
  <c r="B148" i="5"/>
  <c r="C148" i="5"/>
  <c r="D148" i="5"/>
  <c r="E148" i="5"/>
  <c r="F148" i="5"/>
  <c r="A149" i="5"/>
  <c r="B149" i="5"/>
  <c r="C149" i="5"/>
  <c r="D149" i="5"/>
  <c r="E149" i="5"/>
  <c r="F149" i="5"/>
  <c r="A150" i="5"/>
  <c r="B150" i="5"/>
  <c r="C150" i="5"/>
  <c r="D150" i="5"/>
  <c r="E150" i="5"/>
  <c r="F150" i="5"/>
  <c r="A151" i="5"/>
  <c r="B151" i="5"/>
  <c r="C151" i="5"/>
  <c r="D151" i="5"/>
  <c r="E151" i="5"/>
  <c r="F151" i="5"/>
  <c r="A152" i="5"/>
  <c r="B152" i="5"/>
  <c r="C152" i="5"/>
  <c r="D152" i="5"/>
  <c r="E152" i="5"/>
  <c r="F152" i="5"/>
  <c r="A153" i="5"/>
  <c r="B153" i="5"/>
  <c r="C153" i="5"/>
  <c r="D153" i="5"/>
  <c r="E153" i="5"/>
  <c r="F153" i="5"/>
  <c r="A154" i="5"/>
  <c r="B154" i="5"/>
  <c r="C154" i="5"/>
  <c r="D154" i="5"/>
  <c r="E154" i="5"/>
  <c r="F154" i="5"/>
  <c r="A155" i="5"/>
  <c r="B155" i="5"/>
  <c r="C155" i="5"/>
  <c r="D155" i="5"/>
  <c r="E155" i="5"/>
  <c r="F155" i="5"/>
  <c r="A156" i="5"/>
  <c r="B156" i="5"/>
  <c r="C156" i="5"/>
  <c r="D156" i="5"/>
  <c r="E156" i="5"/>
  <c r="F156" i="5"/>
  <c r="A157" i="5"/>
  <c r="B157" i="5"/>
  <c r="C157" i="5"/>
  <c r="D157" i="5"/>
  <c r="E157" i="5"/>
  <c r="F157" i="5"/>
  <c r="A158" i="5"/>
  <c r="B158" i="5"/>
  <c r="C158" i="5"/>
  <c r="D158" i="5"/>
  <c r="E158" i="5"/>
  <c r="F158" i="5"/>
  <c r="A159" i="5"/>
  <c r="B159" i="5"/>
  <c r="C159" i="5"/>
  <c r="D159" i="5"/>
  <c r="E159" i="5"/>
  <c r="F159" i="5"/>
  <c r="A160" i="5"/>
  <c r="B160" i="5"/>
  <c r="C160" i="5"/>
  <c r="D160" i="5"/>
  <c r="E160" i="5"/>
  <c r="F160" i="5"/>
  <c r="A161" i="5"/>
  <c r="B161" i="5"/>
  <c r="C161" i="5"/>
  <c r="D161" i="5"/>
  <c r="E161" i="5"/>
  <c r="F161" i="5"/>
  <c r="A162" i="5"/>
  <c r="B162" i="5"/>
  <c r="C162" i="5"/>
  <c r="D162" i="5"/>
  <c r="E162" i="5"/>
  <c r="F162" i="5"/>
  <c r="A163" i="5"/>
  <c r="B163" i="5"/>
  <c r="C163" i="5"/>
  <c r="D163" i="5"/>
  <c r="E163" i="5"/>
  <c r="F163" i="5"/>
  <c r="A164" i="5"/>
  <c r="B164" i="5"/>
  <c r="C164" i="5"/>
  <c r="D164" i="5"/>
  <c r="E164" i="5"/>
  <c r="F164" i="5"/>
  <c r="A165" i="5"/>
  <c r="B165" i="5"/>
  <c r="C165" i="5"/>
  <c r="D165" i="5"/>
  <c r="E165" i="5"/>
  <c r="F165" i="5"/>
  <c r="A166" i="5"/>
  <c r="B166" i="5"/>
  <c r="C166" i="5"/>
  <c r="D166" i="5"/>
  <c r="E166" i="5"/>
  <c r="F166" i="5"/>
  <c r="A167" i="5"/>
  <c r="B167" i="5"/>
  <c r="C167" i="5"/>
  <c r="D167" i="5"/>
  <c r="E167" i="5"/>
  <c r="F167" i="5"/>
  <c r="A168" i="5"/>
  <c r="B168" i="5"/>
  <c r="C168" i="5"/>
  <c r="D168" i="5"/>
  <c r="E168" i="5"/>
  <c r="F168" i="5"/>
  <c r="A169" i="5"/>
  <c r="B169" i="5"/>
  <c r="C169" i="5"/>
  <c r="D169" i="5"/>
  <c r="E169" i="5"/>
  <c r="F169" i="5"/>
  <c r="A170" i="5"/>
  <c r="B170" i="5"/>
  <c r="C170" i="5"/>
  <c r="D170" i="5"/>
  <c r="E170" i="5"/>
  <c r="F170" i="5"/>
  <c r="A171" i="5"/>
  <c r="B171" i="5"/>
  <c r="C171" i="5"/>
  <c r="D171" i="5"/>
  <c r="E171" i="5"/>
  <c r="F171" i="5"/>
  <c r="A172" i="5"/>
  <c r="B172" i="5"/>
  <c r="C172" i="5"/>
  <c r="D172" i="5"/>
  <c r="E172" i="5"/>
  <c r="F172" i="5"/>
  <c r="A173" i="5"/>
  <c r="B173" i="5"/>
  <c r="C173" i="5"/>
  <c r="D173" i="5"/>
  <c r="E173" i="5"/>
  <c r="F173" i="5"/>
  <c r="A174" i="5"/>
  <c r="B174" i="5"/>
  <c r="C174" i="5"/>
  <c r="D174" i="5"/>
  <c r="E174" i="5"/>
  <c r="F174" i="5"/>
  <c r="A175" i="5"/>
  <c r="B175" i="5"/>
  <c r="C175" i="5"/>
  <c r="D175" i="5"/>
  <c r="E175" i="5"/>
  <c r="F175" i="5"/>
  <c r="A176" i="5"/>
  <c r="B176" i="5"/>
  <c r="C176" i="5"/>
  <c r="D176" i="5"/>
  <c r="E176" i="5"/>
  <c r="F176" i="5"/>
  <c r="A177" i="5"/>
  <c r="B177" i="5"/>
  <c r="C177" i="5"/>
  <c r="D177" i="5"/>
  <c r="E177" i="5"/>
  <c r="F177" i="5"/>
  <c r="A178" i="5"/>
  <c r="B178" i="5"/>
  <c r="C178" i="5"/>
  <c r="D178" i="5"/>
  <c r="E178" i="5"/>
  <c r="F178" i="5"/>
  <c r="A179" i="5"/>
  <c r="B179" i="5"/>
  <c r="C179" i="5"/>
  <c r="D179" i="5"/>
  <c r="E179" i="5"/>
  <c r="F179" i="5"/>
  <c r="A180" i="5"/>
  <c r="B180" i="5"/>
  <c r="C180" i="5"/>
  <c r="D180" i="5"/>
  <c r="E180" i="5"/>
  <c r="F180" i="5"/>
  <c r="A181" i="5"/>
  <c r="B181" i="5"/>
  <c r="C181" i="5"/>
  <c r="D181" i="5"/>
  <c r="E181" i="5"/>
  <c r="F181" i="5"/>
  <c r="A182" i="5"/>
  <c r="B182" i="5"/>
  <c r="C182" i="5"/>
  <c r="D182" i="5"/>
  <c r="E182" i="5"/>
  <c r="F182" i="5"/>
  <c r="A183" i="5"/>
  <c r="B183" i="5"/>
  <c r="C183" i="5"/>
  <c r="D183" i="5"/>
  <c r="E183" i="5"/>
  <c r="F183" i="5"/>
  <c r="A184" i="5"/>
  <c r="B184" i="5"/>
  <c r="C184" i="5"/>
  <c r="D184" i="5"/>
  <c r="E184" i="5"/>
  <c r="F184" i="5"/>
  <c r="A185" i="5"/>
  <c r="B185" i="5"/>
  <c r="C185" i="5"/>
  <c r="D185" i="5"/>
  <c r="E185" i="5"/>
  <c r="F185" i="5"/>
  <c r="A186" i="5"/>
  <c r="B186" i="5"/>
  <c r="C186" i="5"/>
  <c r="D186" i="5"/>
  <c r="E186" i="5"/>
  <c r="F186" i="5"/>
  <c r="A187" i="5"/>
  <c r="B187" i="5"/>
  <c r="C187" i="5"/>
  <c r="D187" i="5"/>
  <c r="E187" i="5"/>
  <c r="F187" i="5"/>
  <c r="A188" i="5"/>
  <c r="B188" i="5"/>
  <c r="C188" i="5"/>
  <c r="D188" i="5"/>
  <c r="E188" i="5"/>
  <c r="F188" i="5"/>
  <c r="A189" i="5"/>
  <c r="B189" i="5"/>
  <c r="C189" i="5"/>
  <c r="D189" i="5"/>
  <c r="E189" i="5"/>
  <c r="F189" i="5"/>
  <c r="A190" i="5"/>
  <c r="B190" i="5"/>
  <c r="C190" i="5"/>
  <c r="D190" i="5"/>
  <c r="E190" i="5"/>
  <c r="F190" i="5"/>
  <c r="A191" i="5"/>
  <c r="B191" i="5"/>
  <c r="C191" i="5"/>
  <c r="D191" i="5"/>
  <c r="E191" i="5"/>
  <c r="F191" i="5"/>
  <c r="A192" i="5"/>
  <c r="B192" i="5"/>
  <c r="C192" i="5"/>
  <c r="D192" i="5"/>
  <c r="E192" i="5"/>
  <c r="F192" i="5"/>
  <c r="A193" i="5"/>
  <c r="B193" i="5"/>
  <c r="C193" i="5"/>
  <c r="D193" i="5"/>
  <c r="E193" i="5"/>
  <c r="F193" i="5"/>
  <c r="A194" i="5"/>
  <c r="B194" i="5"/>
  <c r="C194" i="5"/>
  <c r="D194" i="5"/>
  <c r="E194" i="5"/>
  <c r="F194" i="5"/>
  <c r="A195" i="5"/>
  <c r="B195" i="5"/>
  <c r="C195" i="5"/>
  <c r="D195" i="5"/>
  <c r="E195" i="5"/>
  <c r="F195" i="5"/>
  <c r="A196" i="5"/>
  <c r="B196" i="5"/>
  <c r="C196" i="5"/>
  <c r="D196" i="5"/>
  <c r="E196" i="5"/>
  <c r="F196" i="5"/>
  <c r="A197" i="5"/>
  <c r="B197" i="5"/>
  <c r="C197" i="5"/>
  <c r="D197" i="5"/>
  <c r="E197" i="5"/>
  <c r="F197" i="5"/>
  <c r="A198" i="5"/>
  <c r="B198" i="5"/>
  <c r="C198" i="5"/>
  <c r="D198" i="5"/>
  <c r="E198" i="5"/>
  <c r="F198" i="5"/>
  <c r="A199" i="5"/>
  <c r="B199" i="5"/>
  <c r="C199" i="5"/>
  <c r="D199" i="5"/>
  <c r="E199" i="5"/>
  <c r="F199" i="5"/>
  <c r="A200" i="5"/>
  <c r="B200" i="5"/>
  <c r="C200" i="5"/>
  <c r="D200" i="5"/>
  <c r="E200" i="5"/>
  <c r="F200" i="5"/>
  <c r="A201" i="5"/>
  <c r="B201" i="5"/>
  <c r="C201" i="5"/>
  <c r="D201" i="5"/>
  <c r="E201" i="5"/>
  <c r="F201" i="5"/>
  <c r="A202" i="5"/>
  <c r="B202" i="5"/>
  <c r="C202" i="5"/>
  <c r="D202" i="5"/>
  <c r="E202" i="5"/>
  <c r="F202" i="5"/>
  <c r="A203" i="5"/>
  <c r="B203" i="5"/>
  <c r="C203" i="5"/>
  <c r="D203" i="5"/>
  <c r="E203" i="5"/>
  <c r="F203" i="5"/>
  <c r="A204" i="5"/>
  <c r="B204" i="5"/>
  <c r="C204" i="5"/>
  <c r="D204" i="5"/>
  <c r="E204" i="5"/>
  <c r="F204" i="5"/>
  <c r="A205" i="5"/>
  <c r="B205" i="5"/>
  <c r="C205" i="5"/>
  <c r="D205" i="5"/>
  <c r="E205" i="5"/>
  <c r="F205" i="5"/>
  <c r="A206" i="5"/>
  <c r="B206" i="5"/>
  <c r="C206" i="5"/>
  <c r="D206" i="5"/>
  <c r="E206" i="5"/>
  <c r="F206" i="5"/>
  <c r="A207" i="5"/>
  <c r="B207" i="5"/>
  <c r="C207" i="5"/>
  <c r="D207" i="5"/>
  <c r="E207" i="5"/>
  <c r="F207" i="5"/>
  <c r="A208" i="5"/>
  <c r="B208" i="5"/>
  <c r="C208" i="5"/>
  <c r="D208" i="5"/>
  <c r="E208" i="5"/>
  <c r="F208" i="5"/>
  <c r="A209" i="5"/>
  <c r="B209" i="5"/>
  <c r="C209" i="5"/>
  <c r="D209" i="5"/>
  <c r="E209" i="5"/>
  <c r="F209" i="5"/>
  <c r="A210" i="5"/>
  <c r="B210" i="5"/>
  <c r="C210" i="5"/>
  <c r="D210" i="5"/>
  <c r="E210" i="5"/>
  <c r="F210" i="5"/>
  <c r="A211" i="5"/>
  <c r="B211" i="5"/>
  <c r="C211" i="5"/>
  <c r="D211" i="5"/>
  <c r="E211" i="5"/>
  <c r="F211" i="5"/>
  <c r="A212" i="5"/>
  <c r="B212" i="5"/>
  <c r="C212" i="5"/>
  <c r="D212" i="5"/>
  <c r="E212" i="5"/>
  <c r="F212" i="5"/>
  <c r="A213" i="5"/>
  <c r="B213" i="5"/>
  <c r="C213" i="5"/>
  <c r="D213" i="5"/>
  <c r="E213" i="5"/>
  <c r="F213" i="5"/>
  <c r="A214" i="5"/>
  <c r="B214" i="5"/>
  <c r="C214" i="5"/>
  <c r="D214" i="5"/>
  <c r="E214" i="5"/>
  <c r="F214" i="5"/>
  <c r="A215" i="5"/>
  <c r="B215" i="5"/>
  <c r="C215" i="5"/>
  <c r="D215" i="5"/>
  <c r="E215" i="5"/>
  <c r="F215" i="5"/>
  <c r="A216" i="5"/>
  <c r="B216" i="5"/>
  <c r="C216" i="5"/>
  <c r="D216" i="5"/>
  <c r="E216" i="5"/>
  <c r="F216" i="5"/>
  <c r="A217" i="5"/>
  <c r="B217" i="5"/>
  <c r="C217" i="5"/>
  <c r="D217" i="5"/>
  <c r="E217" i="5"/>
  <c r="F217" i="5"/>
  <c r="A218" i="5"/>
  <c r="B218" i="5"/>
  <c r="C218" i="5"/>
  <c r="D218" i="5"/>
  <c r="E218" i="5"/>
  <c r="F218" i="5"/>
  <c r="A219" i="5"/>
  <c r="B219" i="5"/>
  <c r="C219" i="5"/>
  <c r="D219" i="5"/>
  <c r="E219" i="5"/>
  <c r="F219" i="5"/>
  <c r="A220" i="5"/>
  <c r="B220" i="5"/>
  <c r="C220" i="5"/>
  <c r="D220" i="5"/>
  <c r="E220" i="5"/>
  <c r="F220" i="5"/>
  <c r="A221" i="5"/>
  <c r="B221" i="5"/>
  <c r="C221" i="5"/>
  <c r="D221" i="5"/>
  <c r="E221" i="5"/>
  <c r="F221" i="5"/>
  <c r="A222" i="5"/>
  <c r="B222" i="5"/>
  <c r="C222" i="5"/>
  <c r="D222" i="5"/>
  <c r="E222" i="5"/>
  <c r="F222" i="5"/>
  <c r="A223" i="5"/>
  <c r="B223" i="5"/>
  <c r="C223" i="5"/>
  <c r="D223" i="5"/>
  <c r="E223" i="5"/>
  <c r="F223" i="5"/>
  <c r="A224" i="5"/>
  <c r="B224" i="5"/>
  <c r="C224" i="5"/>
  <c r="D224" i="5"/>
  <c r="E224" i="5"/>
  <c r="F224" i="5"/>
  <c r="A225" i="5"/>
  <c r="B225" i="5"/>
  <c r="C225" i="5"/>
  <c r="D225" i="5"/>
  <c r="E225" i="5"/>
  <c r="F225" i="5"/>
  <c r="A226" i="5"/>
  <c r="B226" i="5"/>
  <c r="C226" i="5"/>
  <c r="D226" i="5"/>
  <c r="E226" i="5"/>
  <c r="F226" i="5"/>
  <c r="A227" i="5"/>
  <c r="B227" i="5"/>
  <c r="C227" i="5"/>
  <c r="D227" i="5"/>
  <c r="E227" i="5"/>
  <c r="F227" i="5"/>
  <c r="A228" i="5"/>
  <c r="B228" i="5"/>
  <c r="C228" i="5"/>
  <c r="D228" i="5"/>
  <c r="E228" i="5"/>
  <c r="F228" i="5"/>
  <c r="A229" i="5"/>
  <c r="B229" i="5"/>
  <c r="C229" i="5"/>
  <c r="D229" i="5"/>
  <c r="E229" i="5"/>
  <c r="F229" i="5"/>
  <c r="A230" i="5"/>
  <c r="B230" i="5"/>
  <c r="C230" i="5"/>
  <c r="D230" i="5"/>
  <c r="E230" i="5"/>
  <c r="F230" i="5"/>
  <c r="A231" i="5"/>
  <c r="B231" i="5"/>
  <c r="C231" i="5"/>
  <c r="D231" i="5"/>
  <c r="E231" i="5"/>
  <c r="F231" i="5"/>
  <c r="A232" i="5"/>
  <c r="B232" i="5"/>
  <c r="C232" i="5"/>
  <c r="D232" i="5"/>
  <c r="E232" i="5"/>
  <c r="F232" i="5"/>
  <c r="A233" i="5"/>
  <c r="B233" i="5"/>
  <c r="C233" i="5"/>
  <c r="D233" i="5"/>
  <c r="E233" i="5"/>
  <c r="F233" i="5"/>
  <c r="A234" i="5"/>
  <c r="B234" i="5"/>
  <c r="C234" i="5"/>
  <c r="D234" i="5"/>
  <c r="E234" i="5"/>
  <c r="F234" i="5"/>
  <c r="A235" i="5"/>
  <c r="B235" i="5"/>
  <c r="C235" i="5"/>
  <c r="D235" i="5"/>
  <c r="E235" i="5"/>
  <c r="F235" i="5"/>
  <c r="A236" i="5"/>
  <c r="B236" i="5"/>
  <c r="C236" i="5"/>
  <c r="D236" i="5"/>
  <c r="E236" i="5"/>
  <c r="F236" i="5"/>
  <c r="A237" i="5"/>
  <c r="B237" i="5"/>
  <c r="C237" i="5"/>
  <c r="D237" i="5"/>
  <c r="E237" i="5"/>
  <c r="F237" i="5"/>
  <c r="A238" i="5"/>
  <c r="B238" i="5"/>
  <c r="C238" i="5"/>
  <c r="D238" i="5"/>
  <c r="E238" i="5"/>
  <c r="F238" i="5"/>
  <c r="A239" i="5"/>
  <c r="B239" i="5"/>
  <c r="C239" i="5"/>
  <c r="D239" i="5"/>
  <c r="E239" i="5"/>
  <c r="F239" i="5"/>
  <c r="A240" i="5"/>
  <c r="B240" i="5"/>
  <c r="C240" i="5"/>
  <c r="D240" i="5"/>
  <c r="E240" i="5"/>
  <c r="F240" i="5"/>
  <c r="A241" i="5"/>
  <c r="B241" i="5"/>
  <c r="C241" i="5"/>
  <c r="D241" i="5"/>
  <c r="E241" i="5"/>
  <c r="F241" i="5"/>
  <c r="A242" i="5"/>
  <c r="B242" i="5"/>
  <c r="C242" i="5"/>
  <c r="D242" i="5"/>
  <c r="E242" i="5"/>
  <c r="F242" i="5"/>
  <c r="A243" i="5"/>
  <c r="B243" i="5"/>
  <c r="C243" i="5"/>
  <c r="D243" i="5"/>
  <c r="E243" i="5"/>
  <c r="F243" i="5"/>
  <c r="A244" i="5"/>
  <c r="B244" i="5"/>
  <c r="C244" i="5"/>
  <c r="D244" i="5"/>
  <c r="E244" i="5"/>
  <c r="F244" i="5"/>
  <c r="A245" i="5"/>
  <c r="B245" i="5"/>
  <c r="C245" i="5"/>
  <c r="D245" i="5"/>
  <c r="E245" i="5"/>
  <c r="F245" i="5"/>
  <c r="A246" i="5"/>
  <c r="B246" i="5"/>
  <c r="C246" i="5"/>
  <c r="D246" i="5"/>
  <c r="E246" i="5"/>
  <c r="F246" i="5"/>
  <c r="A247" i="5"/>
  <c r="B247" i="5"/>
  <c r="C247" i="5"/>
  <c r="D247" i="5"/>
  <c r="E247" i="5"/>
  <c r="F247" i="5"/>
  <c r="A248" i="5"/>
  <c r="B248" i="5"/>
  <c r="C248" i="5"/>
  <c r="D248" i="5"/>
  <c r="E248" i="5"/>
  <c r="F248" i="5"/>
  <c r="A249" i="5"/>
  <c r="B249" i="5"/>
  <c r="C249" i="5"/>
  <c r="D249" i="5"/>
  <c r="E249" i="5"/>
  <c r="F249" i="5"/>
  <c r="A250" i="5"/>
  <c r="B250" i="5"/>
  <c r="C250" i="5"/>
  <c r="D250" i="5"/>
  <c r="E250" i="5"/>
  <c r="F250" i="5"/>
  <c r="A251" i="5"/>
  <c r="B251" i="5"/>
  <c r="C251" i="5"/>
  <c r="D251" i="5"/>
  <c r="E251" i="5"/>
  <c r="F251" i="5"/>
  <c r="A252" i="5"/>
  <c r="B252" i="5"/>
  <c r="C252" i="5"/>
  <c r="D252" i="5"/>
  <c r="E252" i="5"/>
  <c r="F252" i="5"/>
  <c r="A253" i="5"/>
  <c r="B253" i="5"/>
  <c r="C253" i="5"/>
  <c r="D253" i="5"/>
  <c r="E253" i="5"/>
  <c r="F253" i="5"/>
  <c r="A254" i="5"/>
  <c r="B254" i="5"/>
  <c r="C254" i="5"/>
  <c r="D254" i="5"/>
  <c r="E254" i="5"/>
  <c r="F254" i="5"/>
  <c r="A255" i="5"/>
  <c r="B255" i="5"/>
  <c r="C255" i="5"/>
  <c r="D255" i="5"/>
  <c r="E255" i="5"/>
  <c r="F255" i="5"/>
  <c r="A256" i="5"/>
  <c r="B256" i="5"/>
  <c r="C256" i="5"/>
  <c r="D256" i="5"/>
  <c r="E256" i="5"/>
  <c r="F256" i="5"/>
  <c r="A257" i="5"/>
  <c r="B257" i="5"/>
  <c r="C257" i="5"/>
  <c r="D257" i="5"/>
  <c r="E257" i="5"/>
  <c r="F257" i="5"/>
  <c r="A258" i="5"/>
  <c r="B258" i="5"/>
  <c r="C258" i="5"/>
  <c r="D258" i="5"/>
  <c r="E258" i="5"/>
  <c r="F258" i="5"/>
  <c r="A259" i="5"/>
  <c r="B259" i="5"/>
  <c r="C259" i="5"/>
  <c r="D259" i="5"/>
  <c r="E259" i="5"/>
  <c r="F259" i="5"/>
  <c r="A260" i="5"/>
  <c r="B260" i="5"/>
  <c r="C260" i="5"/>
  <c r="D260" i="5"/>
  <c r="E260" i="5"/>
  <c r="F260" i="5"/>
  <c r="A261" i="5"/>
  <c r="B261" i="5"/>
  <c r="C261" i="5"/>
  <c r="D261" i="5"/>
  <c r="E261" i="5"/>
  <c r="F261" i="5"/>
  <c r="A262" i="5"/>
  <c r="B262" i="5"/>
  <c r="C262" i="5"/>
  <c r="D262" i="5"/>
  <c r="E262" i="5"/>
  <c r="F262" i="5"/>
  <c r="A263" i="5"/>
  <c r="B263" i="5"/>
  <c r="C263" i="5"/>
  <c r="D263" i="5"/>
  <c r="E263" i="5"/>
  <c r="F263" i="5"/>
  <c r="A264" i="5"/>
  <c r="B264" i="5"/>
  <c r="C264" i="5"/>
  <c r="D264" i="5"/>
  <c r="E264" i="5"/>
  <c r="F264" i="5"/>
  <c r="A265" i="5"/>
  <c r="B265" i="5"/>
  <c r="C265" i="5"/>
  <c r="D265" i="5"/>
  <c r="E265" i="5"/>
  <c r="F265" i="5"/>
  <c r="A266" i="5"/>
  <c r="B266" i="5"/>
  <c r="C266" i="5"/>
  <c r="D266" i="5"/>
  <c r="E266" i="5"/>
  <c r="F266" i="5"/>
  <c r="A267" i="5"/>
  <c r="B267" i="5"/>
  <c r="C267" i="5"/>
  <c r="D267" i="5"/>
  <c r="E267" i="5"/>
  <c r="F267" i="5"/>
  <c r="A268" i="5"/>
  <c r="B268" i="5"/>
  <c r="C268" i="5"/>
  <c r="D268" i="5"/>
  <c r="E268" i="5"/>
  <c r="F268" i="5"/>
  <c r="A269" i="5"/>
  <c r="B269" i="5"/>
  <c r="C269" i="5"/>
  <c r="D269" i="5"/>
  <c r="E269" i="5"/>
  <c r="F269" i="5"/>
  <c r="A270" i="5"/>
  <c r="B270" i="5"/>
  <c r="C270" i="5"/>
  <c r="D270" i="5"/>
  <c r="E270" i="5"/>
  <c r="F270" i="5"/>
  <c r="A271" i="5"/>
  <c r="B271" i="5"/>
  <c r="C271" i="5"/>
  <c r="D271" i="5"/>
  <c r="E271" i="5"/>
  <c r="F271" i="5"/>
  <c r="A272" i="5"/>
  <c r="B272" i="5"/>
  <c r="C272" i="5"/>
  <c r="D272" i="5"/>
  <c r="E272" i="5"/>
  <c r="F272" i="5"/>
  <c r="A273" i="5"/>
  <c r="B273" i="5"/>
  <c r="C273" i="5"/>
  <c r="D273" i="5"/>
  <c r="E273" i="5"/>
  <c r="F273" i="5"/>
  <c r="A274" i="5"/>
  <c r="B274" i="5"/>
  <c r="C274" i="5"/>
  <c r="D274" i="5"/>
  <c r="E274" i="5"/>
  <c r="F274" i="5"/>
  <c r="A275" i="5"/>
  <c r="B275" i="5"/>
  <c r="C275" i="5"/>
  <c r="D275" i="5"/>
  <c r="E275" i="5"/>
  <c r="F275" i="5"/>
  <c r="A276" i="5"/>
  <c r="B276" i="5"/>
  <c r="C276" i="5"/>
  <c r="D276" i="5"/>
  <c r="E276" i="5"/>
  <c r="F276" i="5"/>
  <c r="A277" i="5"/>
  <c r="B277" i="5"/>
  <c r="C277" i="5"/>
  <c r="D277" i="5"/>
  <c r="E277" i="5"/>
  <c r="F277" i="5"/>
  <c r="A278" i="5"/>
  <c r="B278" i="5"/>
  <c r="C278" i="5"/>
  <c r="D278" i="5"/>
  <c r="E278" i="5"/>
  <c r="F278" i="5"/>
  <c r="A279" i="5"/>
  <c r="B279" i="5"/>
  <c r="C279" i="5"/>
  <c r="D279" i="5"/>
  <c r="E279" i="5"/>
  <c r="F279" i="5"/>
  <c r="A280" i="5"/>
  <c r="B280" i="5"/>
  <c r="C280" i="5"/>
  <c r="D280" i="5"/>
  <c r="E280" i="5"/>
  <c r="F280" i="5"/>
  <c r="A281" i="5"/>
  <c r="B281" i="5"/>
  <c r="C281" i="5"/>
  <c r="D281" i="5"/>
  <c r="E281" i="5"/>
  <c r="F281" i="5"/>
  <c r="A282" i="5"/>
  <c r="B282" i="5"/>
  <c r="C282" i="5"/>
  <c r="D282" i="5"/>
  <c r="E282" i="5"/>
  <c r="F282" i="5"/>
  <c r="A283" i="5"/>
  <c r="B283" i="5"/>
  <c r="C283" i="5"/>
  <c r="D283" i="5"/>
  <c r="E283" i="5"/>
  <c r="F283" i="5"/>
  <c r="A284" i="5"/>
  <c r="B284" i="5"/>
  <c r="C284" i="5"/>
  <c r="D284" i="5"/>
  <c r="E284" i="5"/>
  <c r="F284" i="5"/>
  <c r="A285" i="5"/>
  <c r="B285" i="5"/>
  <c r="C285" i="5"/>
  <c r="D285" i="5"/>
  <c r="E285" i="5"/>
  <c r="F285" i="5"/>
  <c r="A286" i="5"/>
  <c r="B286" i="5"/>
  <c r="C286" i="5"/>
  <c r="D286" i="5"/>
  <c r="E286" i="5"/>
  <c r="F286" i="5"/>
  <c r="A287" i="5"/>
  <c r="B287" i="5"/>
  <c r="C287" i="5"/>
  <c r="D287" i="5"/>
  <c r="E287" i="5"/>
  <c r="F287" i="5"/>
  <c r="A288" i="5"/>
  <c r="B288" i="5"/>
  <c r="C288" i="5"/>
  <c r="D288" i="5"/>
  <c r="E288" i="5"/>
  <c r="F288" i="5"/>
  <c r="A289" i="5"/>
  <c r="B289" i="5"/>
  <c r="C289" i="5"/>
  <c r="D289" i="5"/>
  <c r="E289" i="5"/>
  <c r="F289" i="5"/>
  <c r="A290" i="5"/>
  <c r="B290" i="5"/>
  <c r="C290" i="5"/>
  <c r="D290" i="5"/>
  <c r="E290" i="5"/>
  <c r="F290" i="5"/>
  <c r="A291" i="5"/>
  <c r="B291" i="5"/>
  <c r="C291" i="5"/>
  <c r="D291" i="5"/>
  <c r="E291" i="5"/>
  <c r="F291" i="5"/>
  <c r="A292" i="5"/>
  <c r="B292" i="5"/>
  <c r="C292" i="5"/>
  <c r="D292" i="5"/>
  <c r="E292" i="5"/>
  <c r="F292" i="5"/>
  <c r="A293" i="5"/>
  <c r="B293" i="5"/>
  <c r="C293" i="5"/>
  <c r="D293" i="5"/>
  <c r="E293" i="5"/>
  <c r="F293" i="5"/>
  <c r="A294" i="5"/>
  <c r="B294" i="5"/>
  <c r="C294" i="5"/>
  <c r="D294" i="5"/>
  <c r="E294" i="5"/>
  <c r="F294" i="5"/>
  <c r="A295" i="5"/>
  <c r="B295" i="5"/>
  <c r="C295" i="5"/>
  <c r="D295" i="5"/>
  <c r="E295" i="5"/>
  <c r="F295" i="5"/>
  <c r="A296" i="5"/>
  <c r="B296" i="5"/>
  <c r="C296" i="5"/>
  <c r="D296" i="5"/>
  <c r="E296" i="5"/>
  <c r="F296" i="5"/>
  <c r="A297" i="5"/>
  <c r="B297" i="5"/>
  <c r="C297" i="5"/>
  <c r="D297" i="5"/>
  <c r="E297" i="5"/>
  <c r="F297" i="5"/>
  <c r="A298" i="5"/>
  <c r="B298" i="5"/>
  <c r="C298" i="5"/>
  <c r="D298" i="5"/>
  <c r="E298" i="5"/>
  <c r="F298" i="5"/>
  <c r="A299" i="5"/>
  <c r="B299" i="5"/>
  <c r="C299" i="5"/>
  <c r="D299" i="5"/>
  <c r="E299" i="5"/>
  <c r="F299" i="5"/>
  <c r="A300" i="5"/>
  <c r="B300" i="5"/>
  <c r="C300" i="5"/>
  <c r="D300" i="5"/>
  <c r="E300" i="5"/>
  <c r="F300" i="5"/>
  <c r="A301" i="5"/>
  <c r="B301" i="5"/>
  <c r="C301" i="5"/>
  <c r="D301" i="5"/>
  <c r="E301" i="5"/>
  <c r="F301" i="5"/>
  <c r="A302" i="5"/>
  <c r="B302" i="5"/>
  <c r="C302" i="5"/>
  <c r="D302" i="5"/>
  <c r="E302" i="5"/>
  <c r="F302" i="5"/>
  <c r="A303" i="5"/>
  <c r="B303" i="5"/>
  <c r="C303" i="5"/>
  <c r="D303" i="5"/>
  <c r="E303" i="5"/>
  <c r="F303" i="5"/>
  <c r="A304" i="5"/>
  <c r="B304" i="5"/>
  <c r="C304" i="5"/>
  <c r="D304" i="5"/>
  <c r="E304" i="5"/>
  <c r="F304" i="5"/>
  <c r="A305" i="5"/>
  <c r="B305" i="5"/>
  <c r="C305" i="5"/>
  <c r="D305" i="5"/>
  <c r="E305" i="5"/>
  <c r="F305" i="5"/>
  <c r="A306" i="5"/>
  <c r="B306" i="5"/>
  <c r="C306" i="5"/>
  <c r="D306" i="5"/>
  <c r="E306" i="5"/>
  <c r="F306" i="5"/>
  <c r="A307" i="5"/>
  <c r="B307" i="5"/>
  <c r="C307" i="5"/>
  <c r="D307" i="5"/>
  <c r="E307" i="5"/>
  <c r="F307" i="5"/>
  <c r="A308" i="5"/>
  <c r="B308" i="5"/>
  <c r="C308" i="5"/>
  <c r="D308" i="5"/>
  <c r="E308" i="5"/>
  <c r="F308" i="5"/>
  <c r="A309" i="5"/>
  <c r="B309" i="5"/>
  <c r="C309" i="5"/>
  <c r="D309" i="5"/>
  <c r="E309" i="5"/>
  <c r="F309" i="5"/>
  <c r="A310" i="5"/>
  <c r="B310" i="5"/>
  <c r="C310" i="5"/>
  <c r="D310" i="5"/>
  <c r="E310" i="5"/>
  <c r="F310" i="5"/>
  <c r="A311" i="5"/>
  <c r="B311" i="5"/>
  <c r="C311" i="5"/>
  <c r="D311" i="5"/>
  <c r="E311" i="5"/>
  <c r="F311" i="5"/>
  <c r="A312" i="5"/>
  <c r="B312" i="5"/>
  <c r="C312" i="5"/>
  <c r="D312" i="5"/>
  <c r="E312" i="5"/>
  <c r="F312" i="5"/>
  <c r="A313" i="5"/>
  <c r="B313" i="5"/>
  <c r="C313" i="5"/>
  <c r="D313" i="5"/>
  <c r="E313" i="5"/>
  <c r="F313" i="5"/>
  <c r="A314" i="5"/>
  <c r="B314" i="5"/>
  <c r="C314" i="5"/>
  <c r="D314" i="5"/>
  <c r="E314" i="5"/>
  <c r="F314" i="5"/>
  <c r="A315" i="5"/>
  <c r="B315" i="5"/>
  <c r="C315" i="5"/>
  <c r="D315" i="5"/>
  <c r="E315" i="5"/>
  <c r="F315" i="5"/>
  <c r="A316" i="5"/>
  <c r="B316" i="5"/>
  <c r="C316" i="5"/>
  <c r="D316" i="5"/>
  <c r="E316" i="5"/>
  <c r="F316" i="5"/>
  <c r="A317" i="5"/>
  <c r="B317" i="5"/>
  <c r="C317" i="5"/>
  <c r="D317" i="5"/>
  <c r="E317" i="5"/>
  <c r="F317" i="5"/>
  <c r="A318" i="5"/>
  <c r="B318" i="5"/>
  <c r="C318" i="5"/>
  <c r="D318" i="5"/>
  <c r="E318" i="5"/>
  <c r="F318" i="5"/>
  <c r="A319" i="5"/>
  <c r="B319" i="5"/>
  <c r="C319" i="5"/>
  <c r="D319" i="5"/>
  <c r="E319" i="5"/>
  <c r="F319" i="5"/>
  <c r="A320" i="5"/>
  <c r="B320" i="5"/>
  <c r="C320" i="5"/>
  <c r="D320" i="5"/>
  <c r="E320" i="5"/>
  <c r="F320" i="5"/>
  <c r="A321" i="5"/>
  <c r="B321" i="5"/>
  <c r="C321" i="5"/>
  <c r="D321" i="5"/>
  <c r="E321" i="5"/>
  <c r="F321" i="5"/>
  <c r="A322" i="5"/>
  <c r="B322" i="5"/>
  <c r="C322" i="5"/>
  <c r="D322" i="5"/>
  <c r="E322" i="5"/>
  <c r="F322" i="5"/>
  <c r="A323" i="5"/>
  <c r="B323" i="5"/>
  <c r="C323" i="5"/>
  <c r="D323" i="5"/>
  <c r="E323" i="5"/>
  <c r="F323" i="5"/>
  <c r="A324" i="5"/>
  <c r="B324" i="5"/>
  <c r="C324" i="5"/>
  <c r="D324" i="5"/>
  <c r="E324" i="5"/>
  <c r="F324" i="5"/>
  <c r="A325" i="5"/>
  <c r="B325" i="5"/>
  <c r="C325" i="5"/>
  <c r="D325" i="5"/>
  <c r="E325" i="5"/>
  <c r="F325" i="5"/>
  <c r="A326" i="5"/>
  <c r="B326" i="5"/>
  <c r="C326" i="5"/>
  <c r="D326" i="5"/>
  <c r="E326" i="5"/>
  <c r="F326" i="5"/>
  <c r="A327" i="5"/>
  <c r="B327" i="5"/>
  <c r="C327" i="5"/>
  <c r="D327" i="5"/>
  <c r="E327" i="5"/>
  <c r="F327" i="5"/>
  <c r="A328" i="5"/>
  <c r="B328" i="5"/>
  <c r="C328" i="5"/>
  <c r="D328" i="5"/>
  <c r="E328" i="5"/>
  <c r="F328" i="5"/>
  <c r="A329" i="5"/>
  <c r="B329" i="5"/>
  <c r="C329" i="5"/>
  <c r="D329" i="5"/>
  <c r="E329" i="5"/>
  <c r="F329" i="5"/>
  <c r="A330" i="5"/>
  <c r="B330" i="5"/>
  <c r="C330" i="5"/>
  <c r="D330" i="5"/>
  <c r="E330" i="5"/>
  <c r="F330" i="5"/>
  <c r="A331" i="5"/>
  <c r="B331" i="5"/>
  <c r="C331" i="5"/>
  <c r="D331" i="5"/>
  <c r="E331" i="5"/>
  <c r="F331" i="5"/>
  <c r="A332" i="5"/>
  <c r="B332" i="5"/>
  <c r="C332" i="5"/>
  <c r="D332" i="5"/>
  <c r="E332" i="5"/>
  <c r="F332" i="5"/>
  <c r="A333" i="5"/>
  <c r="B333" i="5"/>
  <c r="C333" i="5"/>
  <c r="D333" i="5"/>
  <c r="E333" i="5"/>
  <c r="F333" i="5"/>
  <c r="A334" i="5"/>
  <c r="B334" i="5"/>
  <c r="C334" i="5"/>
  <c r="D334" i="5"/>
  <c r="E334" i="5"/>
  <c r="F334" i="5"/>
  <c r="A335" i="5"/>
  <c r="B335" i="5"/>
  <c r="C335" i="5"/>
  <c r="D335" i="5"/>
  <c r="E335" i="5"/>
  <c r="F335" i="5"/>
  <c r="A336" i="5"/>
  <c r="B336" i="5"/>
  <c r="C336" i="5"/>
  <c r="D336" i="5"/>
  <c r="E336" i="5"/>
  <c r="F336" i="5"/>
  <c r="A337" i="5"/>
  <c r="B337" i="5"/>
  <c r="C337" i="5"/>
  <c r="D337" i="5"/>
  <c r="E337" i="5"/>
  <c r="F337" i="5"/>
  <c r="A338" i="5"/>
  <c r="B338" i="5"/>
  <c r="C338" i="5"/>
  <c r="D338" i="5"/>
  <c r="E338" i="5"/>
  <c r="F338" i="5"/>
  <c r="A339" i="5"/>
  <c r="B339" i="5"/>
  <c r="C339" i="5"/>
  <c r="D339" i="5"/>
  <c r="E339" i="5"/>
  <c r="F339" i="5"/>
  <c r="A340" i="5"/>
  <c r="B340" i="5"/>
  <c r="C340" i="5"/>
  <c r="D340" i="5"/>
  <c r="E340" i="5"/>
  <c r="F340" i="5"/>
  <c r="A341" i="5"/>
  <c r="B341" i="5"/>
  <c r="C341" i="5"/>
  <c r="D341" i="5"/>
  <c r="E341" i="5"/>
  <c r="F341" i="5"/>
  <c r="A342" i="5"/>
  <c r="B342" i="5"/>
  <c r="C342" i="5"/>
  <c r="D342" i="5"/>
  <c r="E342" i="5"/>
  <c r="F342" i="5"/>
  <c r="A343" i="5"/>
  <c r="B343" i="5"/>
  <c r="C343" i="5"/>
  <c r="D343" i="5"/>
  <c r="E343" i="5"/>
  <c r="F343" i="5"/>
  <c r="A344" i="5"/>
  <c r="B344" i="5"/>
  <c r="C344" i="5"/>
  <c r="D344" i="5"/>
  <c r="E344" i="5"/>
  <c r="F344" i="5"/>
  <c r="A345" i="5"/>
  <c r="B345" i="5"/>
  <c r="C345" i="5"/>
  <c r="D345" i="5"/>
  <c r="E345" i="5"/>
  <c r="F345" i="5"/>
  <c r="A346" i="5"/>
  <c r="B346" i="5"/>
  <c r="C346" i="5"/>
  <c r="D346" i="5"/>
  <c r="E346" i="5"/>
  <c r="F346" i="5"/>
  <c r="A347" i="5"/>
  <c r="B347" i="5"/>
  <c r="C347" i="5"/>
  <c r="D347" i="5"/>
  <c r="E347" i="5"/>
  <c r="F347" i="5"/>
  <c r="A348" i="5"/>
  <c r="B348" i="5"/>
  <c r="C348" i="5"/>
  <c r="D348" i="5"/>
  <c r="E348" i="5"/>
  <c r="F348" i="5"/>
  <c r="A349" i="5"/>
  <c r="B349" i="5"/>
  <c r="C349" i="5"/>
  <c r="D349" i="5"/>
  <c r="E349" i="5"/>
  <c r="F349" i="5"/>
  <c r="A350" i="5"/>
  <c r="B350" i="5"/>
  <c r="C350" i="5"/>
  <c r="D350" i="5"/>
  <c r="E350" i="5"/>
  <c r="F350" i="5"/>
  <c r="A351" i="5"/>
  <c r="B351" i="5"/>
  <c r="C351" i="5"/>
  <c r="D351" i="5"/>
  <c r="E351" i="5"/>
  <c r="F351" i="5"/>
  <c r="A352" i="5"/>
  <c r="B352" i="5"/>
  <c r="C352" i="5"/>
  <c r="D352" i="5"/>
  <c r="E352" i="5"/>
  <c r="F352" i="5"/>
  <c r="A353" i="5"/>
  <c r="B353" i="5"/>
  <c r="C353" i="5"/>
  <c r="D353" i="5"/>
  <c r="E353" i="5"/>
  <c r="F353" i="5"/>
  <c r="A354" i="5"/>
  <c r="B354" i="5"/>
  <c r="C354" i="5"/>
  <c r="D354" i="5"/>
  <c r="E354" i="5"/>
  <c r="F354" i="5"/>
  <c r="A355" i="5"/>
  <c r="B355" i="5"/>
  <c r="C355" i="5"/>
  <c r="D355" i="5"/>
  <c r="E355" i="5"/>
  <c r="F355" i="5"/>
  <c r="A356" i="5"/>
  <c r="B356" i="5"/>
  <c r="C356" i="5"/>
  <c r="D356" i="5"/>
  <c r="E356" i="5"/>
  <c r="F356" i="5"/>
  <c r="A357" i="5"/>
  <c r="B357" i="5"/>
  <c r="C357" i="5"/>
  <c r="D357" i="5"/>
  <c r="E357" i="5"/>
  <c r="F357" i="5"/>
  <c r="A358" i="5"/>
  <c r="B358" i="5"/>
  <c r="C358" i="5"/>
  <c r="D358" i="5"/>
  <c r="E358" i="5"/>
  <c r="F358" i="5"/>
  <c r="A359" i="5"/>
  <c r="B359" i="5"/>
  <c r="C359" i="5"/>
  <c r="D359" i="5"/>
  <c r="E359" i="5"/>
  <c r="F359" i="5"/>
  <c r="A360" i="5"/>
  <c r="B360" i="5"/>
  <c r="C360" i="5"/>
  <c r="D360" i="5"/>
  <c r="E360" i="5"/>
  <c r="F360" i="5"/>
  <c r="A361" i="5"/>
  <c r="B361" i="5"/>
  <c r="C361" i="5"/>
  <c r="D361" i="5"/>
  <c r="E361" i="5"/>
  <c r="F361" i="5"/>
  <c r="A362" i="5"/>
  <c r="B362" i="5"/>
  <c r="C362" i="5"/>
  <c r="D362" i="5"/>
  <c r="E362" i="5"/>
  <c r="F362" i="5"/>
  <c r="A363" i="5"/>
  <c r="B363" i="5"/>
  <c r="C363" i="5"/>
  <c r="D363" i="5"/>
  <c r="E363" i="5"/>
  <c r="F363" i="5"/>
  <c r="A364" i="5"/>
  <c r="B364" i="5"/>
  <c r="C364" i="5"/>
  <c r="D364" i="5"/>
  <c r="E364" i="5"/>
  <c r="F364" i="5"/>
  <c r="A365" i="5"/>
  <c r="B365" i="5"/>
  <c r="C365" i="5"/>
  <c r="D365" i="5"/>
  <c r="E365" i="5"/>
  <c r="F365" i="5"/>
  <c r="A366" i="5"/>
  <c r="B366" i="5"/>
  <c r="C366" i="5"/>
  <c r="D366" i="5"/>
  <c r="E366" i="5"/>
  <c r="F366" i="5"/>
  <c r="A367" i="5"/>
  <c r="B367" i="5"/>
  <c r="C367" i="5"/>
  <c r="D367" i="5"/>
  <c r="E367" i="5"/>
  <c r="F367" i="5"/>
  <c r="A368" i="5"/>
  <c r="B368" i="5"/>
  <c r="C368" i="5"/>
  <c r="D368" i="5"/>
  <c r="E368" i="5"/>
  <c r="F368" i="5"/>
  <c r="A369" i="5"/>
  <c r="B369" i="5"/>
  <c r="C369" i="5"/>
  <c r="D369" i="5"/>
  <c r="E369" i="5"/>
  <c r="F369" i="5"/>
  <c r="A370" i="5"/>
  <c r="B370" i="5"/>
  <c r="C370" i="5"/>
  <c r="D370" i="5"/>
  <c r="E370" i="5"/>
  <c r="F370" i="5"/>
  <c r="A371" i="5"/>
  <c r="B371" i="5"/>
  <c r="C371" i="5"/>
  <c r="D371" i="5"/>
  <c r="E371" i="5"/>
  <c r="F371" i="5"/>
  <c r="A372" i="5"/>
  <c r="B372" i="5"/>
  <c r="C372" i="5"/>
  <c r="D372" i="5"/>
  <c r="E372" i="5"/>
  <c r="F372" i="5"/>
  <c r="A373" i="5"/>
  <c r="B373" i="5"/>
  <c r="C373" i="5"/>
  <c r="D373" i="5"/>
  <c r="E373" i="5"/>
  <c r="F373" i="5"/>
  <c r="A374" i="5"/>
  <c r="B374" i="5"/>
  <c r="C374" i="5"/>
  <c r="D374" i="5"/>
  <c r="E374" i="5"/>
  <c r="F374" i="5"/>
  <c r="A375" i="5"/>
  <c r="B375" i="5"/>
  <c r="C375" i="5"/>
  <c r="D375" i="5"/>
  <c r="E375" i="5"/>
  <c r="F375" i="5"/>
  <c r="A376" i="5"/>
  <c r="B376" i="5"/>
  <c r="C376" i="5"/>
  <c r="D376" i="5"/>
  <c r="E376" i="5"/>
  <c r="F376" i="5"/>
  <c r="A377" i="5"/>
  <c r="B377" i="5"/>
  <c r="C377" i="5"/>
  <c r="D377" i="5"/>
  <c r="E377" i="5"/>
  <c r="F377" i="5"/>
  <c r="A378" i="5"/>
  <c r="B378" i="5"/>
  <c r="C378" i="5"/>
  <c r="D378" i="5"/>
  <c r="E378" i="5"/>
  <c r="F378" i="5"/>
  <c r="A379" i="5"/>
  <c r="B379" i="5"/>
  <c r="C379" i="5"/>
  <c r="D379" i="5"/>
  <c r="E379" i="5"/>
  <c r="F379" i="5"/>
  <c r="A380" i="5"/>
  <c r="B380" i="5"/>
  <c r="C380" i="5"/>
  <c r="D380" i="5"/>
  <c r="E380" i="5"/>
  <c r="F380" i="5"/>
  <c r="A381" i="5"/>
  <c r="B381" i="5"/>
  <c r="C381" i="5"/>
  <c r="D381" i="5"/>
  <c r="E381" i="5"/>
  <c r="F381" i="5"/>
  <c r="A382" i="5"/>
  <c r="B382" i="5"/>
  <c r="C382" i="5"/>
  <c r="D382" i="5"/>
  <c r="E382" i="5"/>
  <c r="F382" i="5"/>
  <c r="A383" i="5"/>
  <c r="B383" i="5"/>
  <c r="C383" i="5"/>
  <c r="D383" i="5"/>
  <c r="E383" i="5"/>
  <c r="F383" i="5"/>
  <c r="A384" i="5"/>
  <c r="B384" i="5"/>
  <c r="C384" i="5"/>
  <c r="D384" i="5"/>
  <c r="E384" i="5"/>
  <c r="F384" i="5"/>
  <c r="A385" i="5"/>
  <c r="B385" i="5"/>
  <c r="C385" i="5"/>
  <c r="D385" i="5"/>
  <c r="E385" i="5"/>
  <c r="F385" i="5"/>
  <c r="A386" i="5"/>
  <c r="B386" i="5"/>
  <c r="C386" i="5"/>
  <c r="D386" i="5"/>
  <c r="E386" i="5"/>
  <c r="F386" i="5"/>
  <c r="A387" i="5"/>
  <c r="B387" i="5"/>
  <c r="C387" i="5"/>
  <c r="D387" i="5"/>
  <c r="E387" i="5"/>
  <c r="F387" i="5"/>
  <c r="A388" i="5"/>
  <c r="B388" i="5"/>
  <c r="C388" i="5"/>
  <c r="D388" i="5"/>
  <c r="E388" i="5"/>
  <c r="F388" i="5"/>
  <c r="A389" i="5"/>
  <c r="B389" i="5"/>
  <c r="C389" i="5"/>
  <c r="D389" i="5"/>
  <c r="E389" i="5"/>
  <c r="F389" i="5"/>
  <c r="A390" i="5"/>
  <c r="B390" i="5"/>
  <c r="C390" i="5"/>
  <c r="D390" i="5"/>
  <c r="E390" i="5"/>
  <c r="F390" i="5"/>
  <c r="A391" i="5"/>
  <c r="B391" i="5"/>
  <c r="C391" i="5"/>
  <c r="D391" i="5"/>
  <c r="E391" i="5"/>
  <c r="F391" i="5"/>
  <c r="A392" i="5"/>
  <c r="B392" i="5"/>
  <c r="C392" i="5"/>
  <c r="D392" i="5"/>
  <c r="E392" i="5"/>
  <c r="F392" i="5"/>
  <c r="A393" i="5"/>
  <c r="B393" i="5"/>
  <c r="C393" i="5"/>
  <c r="D393" i="5"/>
  <c r="E393" i="5"/>
  <c r="F393" i="5"/>
  <c r="A394" i="5"/>
  <c r="B394" i="5"/>
  <c r="C394" i="5"/>
  <c r="D394" i="5"/>
  <c r="E394" i="5"/>
  <c r="F394" i="5"/>
  <c r="A395" i="5"/>
  <c r="B395" i="5"/>
  <c r="C395" i="5"/>
  <c r="D395" i="5"/>
  <c r="E395" i="5"/>
  <c r="F395" i="5"/>
  <c r="A396" i="5"/>
  <c r="B396" i="5"/>
  <c r="C396" i="5"/>
  <c r="D396" i="5"/>
  <c r="E396" i="5"/>
  <c r="F396" i="5"/>
  <c r="A397" i="5"/>
  <c r="B397" i="5"/>
  <c r="C397" i="5"/>
  <c r="D397" i="5"/>
  <c r="E397" i="5"/>
  <c r="F397" i="5"/>
  <c r="A398" i="5"/>
  <c r="B398" i="5"/>
  <c r="C398" i="5"/>
  <c r="D398" i="5"/>
  <c r="E398" i="5"/>
  <c r="F398" i="5"/>
  <c r="A399" i="5"/>
  <c r="B399" i="5"/>
  <c r="C399" i="5"/>
  <c r="D399" i="5"/>
  <c r="E399" i="5"/>
  <c r="F399" i="5"/>
  <c r="A400" i="5"/>
  <c r="B400" i="5"/>
  <c r="C400" i="5"/>
  <c r="D400" i="5"/>
  <c r="E400" i="5"/>
  <c r="F400" i="5"/>
  <c r="A401" i="5"/>
  <c r="B401" i="5"/>
  <c r="C401" i="5"/>
  <c r="D401" i="5"/>
  <c r="E401" i="5"/>
  <c r="F401" i="5"/>
  <c r="A402" i="5"/>
  <c r="B402" i="5"/>
  <c r="C402" i="5"/>
  <c r="D402" i="5"/>
  <c r="E402" i="5"/>
  <c r="F402" i="5"/>
  <c r="A403" i="5"/>
  <c r="B403" i="5"/>
  <c r="C403" i="5"/>
  <c r="D403" i="5"/>
  <c r="E403" i="5"/>
  <c r="F403" i="5"/>
  <c r="A404" i="5"/>
  <c r="B404" i="5"/>
  <c r="C404" i="5"/>
  <c r="D404" i="5"/>
  <c r="E404" i="5"/>
  <c r="F404" i="5"/>
  <c r="A405" i="5"/>
  <c r="B405" i="5"/>
  <c r="C405" i="5"/>
  <c r="D405" i="5"/>
  <c r="E405" i="5"/>
  <c r="F405" i="5"/>
  <c r="A406" i="5"/>
  <c r="B406" i="5"/>
  <c r="C406" i="5"/>
  <c r="D406" i="5"/>
  <c r="E406" i="5"/>
  <c r="F406" i="5"/>
  <c r="A407" i="5"/>
  <c r="B407" i="5"/>
  <c r="C407" i="5"/>
  <c r="D407" i="5"/>
  <c r="E407" i="5"/>
  <c r="F407" i="5"/>
  <c r="A408" i="5"/>
  <c r="B408" i="5"/>
  <c r="C408" i="5"/>
  <c r="D408" i="5"/>
  <c r="E408" i="5"/>
  <c r="F408" i="5"/>
  <c r="A409" i="5"/>
  <c r="B409" i="5"/>
  <c r="C409" i="5"/>
  <c r="D409" i="5"/>
  <c r="E409" i="5"/>
  <c r="F409" i="5"/>
  <c r="A410" i="5"/>
  <c r="B410" i="5"/>
  <c r="C410" i="5"/>
  <c r="D410" i="5"/>
  <c r="E410" i="5"/>
  <c r="F410" i="5"/>
  <c r="A411" i="5"/>
  <c r="B411" i="5"/>
  <c r="C411" i="5"/>
  <c r="D411" i="5"/>
  <c r="E411" i="5"/>
  <c r="F411" i="5"/>
  <c r="A412" i="5"/>
  <c r="B412" i="5"/>
  <c r="C412" i="5"/>
  <c r="D412" i="5"/>
  <c r="E412" i="5"/>
  <c r="F412" i="5"/>
  <c r="A413" i="5"/>
  <c r="B413" i="5"/>
  <c r="C413" i="5"/>
  <c r="D413" i="5"/>
  <c r="E413" i="5"/>
  <c r="F413" i="5"/>
  <c r="A414" i="5"/>
  <c r="B414" i="5"/>
  <c r="C414" i="5"/>
  <c r="D414" i="5"/>
  <c r="E414" i="5"/>
  <c r="F414" i="5"/>
  <c r="A415" i="5"/>
  <c r="B415" i="5"/>
  <c r="C415" i="5"/>
  <c r="D415" i="5"/>
  <c r="E415" i="5"/>
  <c r="F415" i="5"/>
  <c r="A416" i="5"/>
  <c r="B416" i="5"/>
  <c r="C416" i="5"/>
  <c r="D416" i="5"/>
  <c r="E416" i="5"/>
  <c r="F416" i="5"/>
  <c r="A417" i="5"/>
  <c r="B417" i="5"/>
  <c r="C417" i="5"/>
  <c r="D417" i="5"/>
  <c r="E417" i="5"/>
  <c r="F417" i="5"/>
  <c r="A418" i="5"/>
  <c r="B418" i="5"/>
  <c r="C418" i="5"/>
  <c r="D418" i="5"/>
  <c r="E418" i="5"/>
  <c r="F418" i="5"/>
  <c r="A419" i="5"/>
  <c r="B419" i="5"/>
  <c r="C419" i="5"/>
  <c r="D419" i="5"/>
  <c r="E419" i="5"/>
  <c r="F419" i="5"/>
  <c r="A420" i="5"/>
  <c r="B420" i="5"/>
  <c r="C420" i="5"/>
  <c r="D420" i="5"/>
  <c r="E420" i="5"/>
  <c r="F420" i="5"/>
  <c r="A421" i="5"/>
  <c r="B421" i="5"/>
  <c r="C421" i="5"/>
  <c r="D421" i="5"/>
  <c r="E421" i="5"/>
  <c r="F421" i="5"/>
  <c r="A422" i="5"/>
  <c r="B422" i="5"/>
  <c r="C422" i="5"/>
  <c r="D422" i="5"/>
  <c r="E422" i="5"/>
  <c r="F422" i="5"/>
  <c r="A423" i="5"/>
  <c r="B423" i="5"/>
  <c r="C423" i="5"/>
  <c r="D423" i="5"/>
  <c r="E423" i="5"/>
  <c r="F423" i="5"/>
  <c r="A424" i="5"/>
  <c r="B424" i="5"/>
  <c r="C424" i="5"/>
  <c r="D424" i="5"/>
  <c r="E424" i="5"/>
  <c r="F424" i="5"/>
  <c r="A425" i="5"/>
  <c r="B425" i="5"/>
  <c r="C425" i="5"/>
  <c r="D425" i="5"/>
  <c r="E425" i="5"/>
  <c r="F425" i="5"/>
  <c r="A426" i="5"/>
  <c r="B426" i="5"/>
  <c r="C426" i="5"/>
  <c r="D426" i="5"/>
  <c r="E426" i="5"/>
  <c r="F426" i="5"/>
  <c r="A427" i="5"/>
  <c r="B427" i="5"/>
  <c r="C427" i="5"/>
  <c r="D427" i="5"/>
  <c r="E427" i="5"/>
  <c r="F427" i="5"/>
  <c r="A428" i="5"/>
  <c r="B428" i="5"/>
  <c r="C428" i="5"/>
  <c r="D428" i="5"/>
  <c r="E428" i="5"/>
  <c r="F428" i="5"/>
  <c r="A429" i="5"/>
  <c r="B429" i="5"/>
  <c r="C429" i="5"/>
  <c r="D429" i="5"/>
  <c r="E429" i="5"/>
  <c r="F429" i="5"/>
  <c r="A430" i="5"/>
  <c r="B430" i="5"/>
  <c r="C430" i="5"/>
  <c r="D430" i="5"/>
  <c r="E430" i="5"/>
  <c r="F430" i="5"/>
  <c r="A431" i="5"/>
  <c r="B431" i="5"/>
  <c r="C431" i="5"/>
  <c r="D431" i="5"/>
  <c r="E431" i="5"/>
  <c r="F431" i="5"/>
  <c r="A432" i="5"/>
  <c r="B432" i="5"/>
  <c r="C432" i="5"/>
  <c r="D432" i="5"/>
  <c r="E432" i="5"/>
  <c r="F432" i="5"/>
  <c r="A433" i="5"/>
  <c r="B433" i="5"/>
  <c r="C433" i="5"/>
  <c r="D433" i="5"/>
  <c r="E433" i="5"/>
  <c r="F433" i="5"/>
  <c r="A434" i="5"/>
  <c r="B434" i="5"/>
  <c r="C434" i="5"/>
  <c r="D434" i="5"/>
  <c r="E434" i="5"/>
  <c r="F434" i="5"/>
  <c r="A435" i="5"/>
  <c r="B435" i="5"/>
  <c r="C435" i="5"/>
  <c r="D435" i="5"/>
  <c r="E435" i="5"/>
  <c r="F435" i="5"/>
  <c r="A436" i="5"/>
  <c r="B436" i="5"/>
  <c r="C436" i="5"/>
  <c r="D436" i="5"/>
  <c r="E436" i="5"/>
  <c r="F436" i="5"/>
  <c r="A437" i="5"/>
  <c r="B437" i="5"/>
  <c r="C437" i="5"/>
  <c r="D437" i="5"/>
  <c r="E437" i="5"/>
  <c r="F437" i="5"/>
  <c r="A438" i="5"/>
  <c r="B438" i="5"/>
  <c r="C438" i="5"/>
  <c r="D438" i="5"/>
  <c r="E438" i="5"/>
  <c r="F438" i="5"/>
  <c r="A439" i="5"/>
  <c r="B439" i="5"/>
  <c r="C439" i="5"/>
  <c r="D439" i="5"/>
  <c r="E439" i="5"/>
  <c r="F439" i="5"/>
  <c r="A440" i="5"/>
  <c r="B440" i="5"/>
  <c r="C440" i="5"/>
  <c r="D440" i="5"/>
  <c r="E440" i="5"/>
  <c r="F440" i="5"/>
  <c r="A441" i="5"/>
  <c r="B441" i="5"/>
  <c r="C441" i="5"/>
  <c r="D441" i="5"/>
  <c r="E441" i="5"/>
  <c r="F441" i="5"/>
  <c r="A442" i="5"/>
  <c r="B442" i="5"/>
  <c r="C442" i="5"/>
  <c r="D442" i="5"/>
  <c r="E442" i="5"/>
  <c r="F442" i="5"/>
  <c r="A443" i="5"/>
  <c r="B443" i="5"/>
  <c r="C443" i="5"/>
  <c r="D443" i="5"/>
  <c r="E443" i="5"/>
  <c r="F443" i="5"/>
  <c r="A444" i="5"/>
  <c r="B444" i="5"/>
  <c r="C444" i="5"/>
  <c r="D444" i="5"/>
  <c r="E444" i="5"/>
  <c r="F444" i="5"/>
  <c r="A445" i="5"/>
  <c r="B445" i="5"/>
  <c r="C445" i="5"/>
  <c r="D445" i="5"/>
  <c r="E445" i="5"/>
  <c r="F445" i="5"/>
  <c r="A446" i="5"/>
  <c r="B446" i="5"/>
  <c r="C446" i="5"/>
  <c r="D446" i="5"/>
  <c r="E446" i="5"/>
  <c r="F446" i="5"/>
  <c r="A447" i="5"/>
  <c r="B447" i="5"/>
  <c r="C447" i="5"/>
  <c r="D447" i="5"/>
  <c r="E447" i="5"/>
  <c r="F447" i="5"/>
  <c r="A448" i="5"/>
  <c r="B448" i="5"/>
  <c r="C448" i="5"/>
  <c r="D448" i="5"/>
  <c r="E448" i="5"/>
  <c r="F448" i="5"/>
  <c r="A449" i="5"/>
  <c r="B449" i="5"/>
  <c r="C449" i="5"/>
  <c r="D449" i="5"/>
  <c r="E449" i="5"/>
  <c r="F449" i="5"/>
  <c r="A450" i="5"/>
  <c r="B450" i="5"/>
  <c r="C450" i="5"/>
  <c r="D450" i="5"/>
  <c r="E450" i="5"/>
  <c r="F450" i="5"/>
  <c r="A451" i="5"/>
  <c r="B451" i="5"/>
  <c r="C451" i="5"/>
  <c r="D451" i="5"/>
  <c r="E451" i="5"/>
  <c r="F451" i="5"/>
  <c r="A452" i="5"/>
  <c r="B452" i="5"/>
  <c r="C452" i="5"/>
  <c r="D452" i="5"/>
  <c r="E452" i="5"/>
  <c r="F452" i="5"/>
  <c r="A453" i="5"/>
  <c r="B453" i="5"/>
  <c r="C453" i="5"/>
  <c r="D453" i="5"/>
  <c r="E453" i="5"/>
  <c r="F453" i="5"/>
  <c r="A454" i="5"/>
  <c r="B454" i="5"/>
  <c r="C454" i="5"/>
  <c r="D454" i="5"/>
  <c r="E454" i="5"/>
  <c r="F454" i="5"/>
  <c r="A455" i="5"/>
  <c r="B455" i="5"/>
  <c r="C455" i="5"/>
  <c r="D455" i="5"/>
  <c r="E455" i="5"/>
  <c r="F455" i="5"/>
  <c r="A456" i="5"/>
  <c r="B456" i="5"/>
  <c r="C456" i="5"/>
  <c r="D456" i="5"/>
  <c r="E456" i="5"/>
  <c r="F456" i="5"/>
  <c r="A457" i="5"/>
  <c r="B457" i="5"/>
  <c r="C457" i="5"/>
  <c r="D457" i="5"/>
  <c r="E457" i="5"/>
  <c r="F457" i="5"/>
  <c r="A458" i="5"/>
  <c r="B458" i="5"/>
  <c r="C458" i="5"/>
  <c r="D458" i="5"/>
  <c r="E458" i="5"/>
  <c r="F458" i="5"/>
  <c r="A459" i="5"/>
  <c r="B459" i="5"/>
  <c r="C459" i="5"/>
  <c r="D459" i="5"/>
  <c r="E459" i="5"/>
  <c r="F459" i="5"/>
  <c r="A460" i="5"/>
  <c r="B460" i="5"/>
  <c r="C460" i="5"/>
  <c r="D460" i="5"/>
  <c r="E460" i="5"/>
  <c r="F460" i="5"/>
  <c r="A461" i="5"/>
  <c r="B461" i="5"/>
  <c r="C461" i="5"/>
  <c r="D461" i="5"/>
  <c r="E461" i="5"/>
  <c r="F461" i="5"/>
  <c r="A462" i="5"/>
  <c r="B462" i="5"/>
  <c r="C462" i="5"/>
  <c r="D462" i="5"/>
  <c r="E462" i="5"/>
  <c r="F462" i="5"/>
  <c r="A463" i="5"/>
  <c r="B463" i="5"/>
  <c r="C463" i="5"/>
  <c r="D463" i="5"/>
  <c r="E463" i="5"/>
  <c r="F463" i="5"/>
  <c r="A464" i="5"/>
  <c r="B464" i="5"/>
  <c r="C464" i="5"/>
  <c r="D464" i="5"/>
  <c r="E464" i="5"/>
  <c r="F464" i="5"/>
  <c r="A465" i="5"/>
  <c r="B465" i="5"/>
  <c r="C465" i="5"/>
  <c r="D465" i="5"/>
  <c r="E465" i="5"/>
  <c r="F465" i="5"/>
  <c r="A466" i="5"/>
  <c r="B466" i="5"/>
  <c r="C466" i="5"/>
  <c r="D466" i="5"/>
  <c r="E466" i="5"/>
  <c r="F466" i="5"/>
  <c r="A467" i="5"/>
  <c r="B467" i="5"/>
  <c r="C467" i="5"/>
  <c r="D467" i="5"/>
  <c r="E467" i="5"/>
  <c r="F467" i="5"/>
  <c r="A468" i="5"/>
  <c r="B468" i="5"/>
  <c r="C468" i="5"/>
  <c r="D468" i="5"/>
  <c r="E468" i="5"/>
  <c r="F468" i="5"/>
  <c r="A469" i="5"/>
  <c r="B469" i="5"/>
  <c r="C469" i="5"/>
  <c r="D469" i="5"/>
  <c r="E469" i="5"/>
  <c r="F469" i="5"/>
  <c r="A470" i="5"/>
  <c r="B470" i="5"/>
  <c r="C470" i="5"/>
  <c r="D470" i="5"/>
  <c r="E470" i="5"/>
  <c r="F470" i="5"/>
  <c r="A471" i="5"/>
  <c r="B471" i="5"/>
  <c r="C471" i="5"/>
  <c r="D471" i="5"/>
  <c r="E471" i="5"/>
  <c r="F471" i="5"/>
  <c r="A472" i="5"/>
  <c r="B472" i="5"/>
  <c r="C472" i="5"/>
  <c r="D472" i="5"/>
  <c r="E472" i="5"/>
  <c r="F472" i="5"/>
  <c r="A473" i="5"/>
  <c r="B473" i="5"/>
  <c r="C473" i="5"/>
  <c r="D473" i="5"/>
  <c r="E473" i="5"/>
  <c r="F473" i="5"/>
  <c r="A474" i="5"/>
  <c r="B474" i="5"/>
  <c r="C474" i="5"/>
  <c r="D474" i="5"/>
  <c r="E474" i="5"/>
  <c r="F474" i="5"/>
  <c r="A475" i="5"/>
  <c r="B475" i="5"/>
  <c r="C475" i="5"/>
  <c r="D475" i="5"/>
  <c r="E475" i="5"/>
  <c r="F475" i="5"/>
  <c r="A476" i="5"/>
  <c r="B476" i="5"/>
  <c r="C476" i="5"/>
  <c r="D476" i="5"/>
  <c r="E476" i="5"/>
  <c r="F476" i="5"/>
  <c r="A477" i="5"/>
  <c r="B477" i="5"/>
  <c r="C477" i="5"/>
  <c r="D477" i="5"/>
  <c r="E477" i="5"/>
  <c r="F477" i="5"/>
  <c r="A478" i="5"/>
  <c r="B478" i="5"/>
  <c r="C478" i="5"/>
  <c r="D478" i="5"/>
  <c r="E478" i="5"/>
  <c r="F478" i="5"/>
  <c r="A479" i="5"/>
  <c r="B479" i="5"/>
  <c r="C479" i="5"/>
  <c r="D479" i="5"/>
  <c r="E479" i="5"/>
  <c r="F479" i="5"/>
  <c r="A480" i="5"/>
  <c r="B480" i="5"/>
  <c r="C480" i="5"/>
  <c r="D480" i="5"/>
  <c r="E480" i="5"/>
  <c r="F480" i="5"/>
  <c r="A481" i="5"/>
  <c r="B481" i="5"/>
  <c r="C481" i="5"/>
  <c r="D481" i="5"/>
  <c r="E481" i="5"/>
  <c r="F481" i="5"/>
  <c r="A482" i="5"/>
  <c r="B482" i="5"/>
  <c r="C482" i="5"/>
  <c r="D482" i="5"/>
  <c r="E482" i="5"/>
  <c r="F482" i="5"/>
  <c r="A483" i="5"/>
  <c r="B483" i="5"/>
  <c r="C483" i="5"/>
  <c r="D483" i="5"/>
  <c r="E483" i="5"/>
  <c r="F483" i="5"/>
  <c r="A484" i="5"/>
  <c r="B484" i="5"/>
  <c r="C484" i="5"/>
  <c r="D484" i="5"/>
  <c r="E484" i="5"/>
  <c r="F484" i="5"/>
  <c r="A485" i="5"/>
  <c r="B485" i="5"/>
  <c r="C485" i="5"/>
  <c r="D485" i="5"/>
  <c r="E485" i="5"/>
  <c r="F485" i="5"/>
  <c r="A486" i="5"/>
  <c r="B486" i="5"/>
  <c r="C486" i="5"/>
  <c r="D486" i="5"/>
  <c r="E486" i="5"/>
  <c r="F486" i="5"/>
  <c r="A487" i="5"/>
  <c r="B487" i="5"/>
  <c r="C487" i="5"/>
  <c r="D487" i="5"/>
  <c r="E487" i="5"/>
  <c r="F487" i="5"/>
  <c r="A488" i="5"/>
  <c r="B488" i="5"/>
  <c r="C488" i="5"/>
  <c r="D488" i="5"/>
  <c r="E488" i="5"/>
  <c r="F488" i="5"/>
  <c r="A489" i="5"/>
  <c r="B489" i="5"/>
  <c r="C489" i="5"/>
  <c r="D489" i="5"/>
  <c r="E489" i="5"/>
  <c r="F489" i="5"/>
  <c r="A490" i="5"/>
  <c r="B490" i="5"/>
  <c r="C490" i="5"/>
  <c r="D490" i="5"/>
  <c r="E490" i="5"/>
  <c r="F490" i="5"/>
  <c r="A491" i="5"/>
  <c r="B491" i="5"/>
  <c r="C491" i="5"/>
  <c r="D491" i="5"/>
  <c r="E491" i="5"/>
  <c r="F491" i="5"/>
  <c r="A492" i="5"/>
  <c r="B492" i="5"/>
  <c r="C492" i="5"/>
  <c r="D492" i="5"/>
  <c r="E492" i="5"/>
  <c r="F492" i="5"/>
  <c r="A493" i="5"/>
  <c r="B493" i="5"/>
  <c r="C493" i="5"/>
  <c r="D493" i="5"/>
  <c r="E493" i="5"/>
  <c r="F493" i="5"/>
  <c r="A494" i="5"/>
  <c r="B494" i="5"/>
  <c r="C494" i="5"/>
  <c r="D494" i="5"/>
  <c r="E494" i="5"/>
  <c r="F494" i="5"/>
  <c r="A495" i="5"/>
  <c r="B495" i="5"/>
  <c r="C495" i="5"/>
  <c r="D495" i="5"/>
  <c r="E495" i="5"/>
  <c r="F495" i="5"/>
  <c r="A496" i="5"/>
  <c r="B496" i="5"/>
  <c r="C496" i="5"/>
  <c r="D496" i="5"/>
  <c r="E496" i="5"/>
  <c r="F496" i="5"/>
  <c r="A497" i="5"/>
  <c r="B497" i="5"/>
  <c r="C497" i="5"/>
  <c r="D497" i="5"/>
  <c r="E497" i="5"/>
  <c r="F497" i="5"/>
  <c r="A498" i="5"/>
  <c r="B498" i="5"/>
  <c r="C498" i="5"/>
  <c r="D498" i="5"/>
  <c r="E498" i="5"/>
  <c r="F498" i="5"/>
  <c r="A499" i="5"/>
  <c r="B499" i="5"/>
  <c r="C499" i="5"/>
  <c r="D499" i="5"/>
  <c r="E499" i="5"/>
  <c r="F499" i="5"/>
  <c r="A500" i="5"/>
  <c r="B500" i="5"/>
  <c r="C500" i="5"/>
  <c r="D500" i="5"/>
  <c r="E500" i="5"/>
  <c r="F500" i="5"/>
  <c r="A501" i="5"/>
  <c r="B501" i="5"/>
  <c r="C501" i="5"/>
  <c r="D501" i="5"/>
  <c r="E501" i="5"/>
  <c r="F501" i="5"/>
  <c r="A502" i="5"/>
  <c r="B502" i="5"/>
  <c r="C502" i="5"/>
  <c r="D502" i="5"/>
  <c r="E502" i="5"/>
  <c r="F502" i="5"/>
  <c r="A503" i="5"/>
  <c r="B503" i="5"/>
  <c r="C503" i="5"/>
  <c r="D503" i="5"/>
  <c r="E503" i="5"/>
  <c r="F503" i="5"/>
  <c r="A504" i="5"/>
  <c r="B504" i="5"/>
  <c r="C504" i="5"/>
  <c r="D504" i="5"/>
  <c r="E504" i="5"/>
  <c r="F504" i="5"/>
  <c r="A505" i="5"/>
  <c r="B505" i="5"/>
  <c r="C505" i="5"/>
  <c r="D505" i="5"/>
  <c r="E505" i="5"/>
  <c r="F505" i="5"/>
  <c r="A506" i="5"/>
  <c r="B506" i="5"/>
  <c r="C506" i="5"/>
  <c r="D506" i="5"/>
  <c r="E506" i="5"/>
  <c r="F506" i="5"/>
  <c r="A507" i="5"/>
  <c r="B507" i="5"/>
  <c r="C507" i="5"/>
  <c r="D507" i="5"/>
  <c r="E507" i="5"/>
  <c r="F507" i="5"/>
  <c r="A508" i="5"/>
  <c r="B508" i="5"/>
  <c r="C508" i="5"/>
  <c r="D508" i="5"/>
  <c r="E508" i="5"/>
  <c r="F508" i="5"/>
  <c r="A509" i="5"/>
  <c r="B509" i="5"/>
  <c r="C509" i="5"/>
  <c r="D509" i="5"/>
  <c r="E509" i="5"/>
  <c r="F509" i="5"/>
  <c r="A510" i="5"/>
  <c r="B510" i="5"/>
  <c r="C510" i="5"/>
  <c r="D510" i="5"/>
  <c r="E510" i="5"/>
  <c r="F510" i="5"/>
  <c r="A511" i="5"/>
  <c r="B511" i="5"/>
  <c r="C511" i="5"/>
  <c r="D511" i="5"/>
  <c r="E511" i="5"/>
  <c r="F511" i="5"/>
  <c r="A512" i="5"/>
  <c r="B512" i="5"/>
  <c r="C512" i="5"/>
  <c r="D512" i="5"/>
  <c r="E512" i="5"/>
  <c r="F512" i="5"/>
  <c r="A513" i="5"/>
  <c r="B513" i="5"/>
  <c r="C513" i="5"/>
  <c r="D513" i="5"/>
  <c r="E513" i="5"/>
  <c r="F513" i="5"/>
  <c r="A514" i="5"/>
  <c r="B514" i="5"/>
  <c r="C514" i="5"/>
  <c r="D514" i="5"/>
  <c r="E514" i="5"/>
  <c r="F514" i="5"/>
  <c r="A515" i="5"/>
  <c r="B515" i="5"/>
  <c r="C515" i="5"/>
  <c r="D515" i="5"/>
  <c r="E515" i="5"/>
  <c r="F515" i="5"/>
  <c r="A516" i="5"/>
  <c r="B516" i="5"/>
  <c r="C516" i="5"/>
  <c r="D516" i="5"/>
  <c r="E516" i="5"/>
  <c r="F516" i="5"/>
  <c r="A517" i="5"/>
  <c r="B517" i="5"/>
  <c r="C517" i="5"/>
  <c r="D517" i="5"/>
  <c r="E517" i="5"/>
  <c r="F517" i="5"/>
  <c r="A518" i="5"/>
  <c r="B518" i="5"/>
  <c r="C518" i="5"/>
  <c r="D518" i="5"/>
  <c r="E518" i="5"/>
  <c r="F518" i="5"/>
  <c r="A519" i="5"/>
  <c r="B519" i="5"/>
  <c r="C519" i="5"/>
  <c r="D519" i="5"/>
  <c r="E519" i="5"/>
  <c r="F519" i="5"/>
  <c r="A520" i="5"/>
  <c r="B520" i="5"/>
  <c r="C520" i="5"/>
  <c r="D520" i="5"/>
  <c r="E520" i="5"/>
  <c r="F520" i="5"/>
  <c r="A521" i="5"/>
  <c r="B521" i="5"/>
  <c r="C521" i="5"/>
  <c r="D521" i="5"/>
  <c r="E521" i="5"/>
  <c r="F521" i="5"/>
  <c r="A522" i="5"/>
  <c r="B522" i="5"/>
  <c r="C522" i="5"/>
  <c r="D522" i="5"/>
  <c r="E522" i="5"/>
  <c r="F522" i="5"/>
  <c r="A523" i="5"/>
  <c r="B523" i="5"/>
  <c r="C523" i="5"/>
  <c r="D523" i="5"/>
  <c r="E523" i="5"/>
  <c r="F523" i="5"/>
  <c r="A524" i="5"/>
  <c r="B524" i="5"/>
  <c r="C524" i="5"/>
  <c r="D524" i="5"/>
  <c r="E524" i="5"/>
  <c r="F524" i="5"/>
  <c r="A525" i="5"/>
  <c r="B525" i="5"/>
  <c r="C525" i="5"/>
  <c r="D525" i="5"/>
  <c r="E525" i="5"/>
  <c r="F525" i="5"/>
  <c r="A526" i="5"/>
  <c r="B526" i="5"/>
  <c r="C526" i="5"/>
  <c r="D526" i="5"/>
  <c r="E526" i="5"/>
  <c r="F526" i="5"/>
  <c r="A527" i="5"/>
  <c r="B527" i="5"/>
  <c r="C527" i="5"/>
  <c r="D527" i="5"/>
  <c r="E527" i="5"/>
  <c r="F527" i="5"/>
  <c r="A528" i="5"/>
  <c r="B528" i="5"/>
  <c r="C528" i="5"/>
  <c r="D528" i="5"/>
  <c r="E528" i="5"/>
  <c r="F528" i="5"/>
  <c r="A529" i="5"/>
  <c r="B529" i="5"/>
  <c r="C529" i="5"/>
  <c r="D529" i="5"/>
  <c r="E529" i="5"/>
  <c r="F529" i="5"/>
  <c r="A530" i="5"/>
  <c r="B530" i="5"/>
  <c r="C530" i="5"/>
  <c r="D530" i="5"/>
  <c r="E530" i="5"/>
  <c r="F530" i="5"/>
  <c r="A531" i="5"/>
  <c r="B531" i="5"/>
  <c r="C531" i="5"/>
  <c r="D531" i="5"/>
  <c r="E531" i="5"/>
  <c r="F531" i="5"/>
  <c r="A532" i="5"/>
  <c r="B532" i="5"/>
  <c r="C532" i="5"/>
  <c r="D532" i="5"/>
  <c r="E532" i="5"/>
  <c r="F532" i="5"/>
  <c r="A533" i="5"/>
  <c r="B533" i="5"/>
  <c r="C533" i="5"/>
  <c r="D533" i="5"/>
  <c r="E533" i="5"/>
  <c r="F533" i="5"/>
  <c r="A534" i="5"/>
  <c r="B534" i="5"/>
  <c r="C534" i="5"/>
  <c r="D534" i="5"/>
  <c r="E534" i="5"/>
  <c r="F534" i="5"/>
  <c r="A535" i="5"/>
  <c r="B535" i="5"/>
  <c r="C535" i="5"/>
  <c r="D535" i="5"/>
  <c r="E535" i="5"/>
  <c r="F535" i="5"/>
  <c r="A536" i="5"/>
  <c r="B536" i="5"/>
  <c r="C536" i="5"/>
  <c r="D536" i="5"/>
  <c r="E536" i="5"/>
  <c r="F536" i="5"/>
  <c r="A537" i="5"/>
  <c r="B537" i="5"/>
  <c r="C537" i="5"/>
  <c r="D537" i="5"/>
  <c r="E537" i="5"/>
  <c r="F537" i="5"/>
  <c r="A538" i="5"/>
  <c r="B538" i="5"/>
  <c r="C538" i="5"/>
  <c r="D538" i="5"/>
  <c r="E538" i="5"/>
  <c r="F538" i="5"/>
  <c r="A539" i="5"/>
  <c r="B539" i="5"/>
  <c r="C539" i="5"/>
  <c r="D539" i="5"/>
  <c r="E539" i="5"/>
  <c r="F539" i="5"/>
  <c r="A540" i="5"/>
  <c r="B540" i="5"/>
  <c r="C540" i="5"/>
  <c r="D540" i="5"/>
  <c r="E540" i="5"/>
  <c r="F540" i="5"/>
  <c r="A541" i="5"/>
  <c r="B541" i="5"/>
  <c r="C541" i="5"/>
  <c r="D541" i="5"/>
  <c r="E541" i="5"/>
  <c r="F541" i="5"/>
  <c r="A542" i="5"/>
  <c r="B542" i="5"/>
  <c r="C542" i="5"/>
  <c r="D542" i="5"/>
  <c r="E542" i="5"/>
  <c r="F542" i="5"/>
  <c r="A543" i="5"/>
  <c r="B543" i="5"/>
  <c r="C543" i="5"/>
  <c r="D543" i="5"/>
  <c r="E543" i="5"/>
  <c r="F543" i="5"/>
  <c r="A544" i="5"/>
  <c r="B544" i="5"/>
  <c r="C544" i="5"/>
  <c r="D544" i="5"/>
  <c r="E544" i="5"/>
  <c r="F544" i="5"/>
  <c r="A545" i="5"/>
  <c r="B545" i="5"/>
  <c r="C545" i="5"/>
  <c r="D545" i="5"/>
  <c r="E545" i="5"/>
  <c r="F545" i="5"/>
  <c r="A546" i="5"/>
  <c r="B546" i="5"/>
  <c r="C546" i="5"/>
  <c r="D546" i="5"/>
  <c r="E546" i="5"/>
  <c r="F546" i="5"/>
  <c r="A547" i="5"/>
  <c r="B547" i="5"/>
  <c r="C547" i="5"/>
  <c r="D547" i="5"/>
  <c r="E547" i="5"/>
  <c r="F547" i="5"/>
  <c r="A548" i="5"/>
  <c r="B548" i="5"/>
  <c r="C548" i="5"/>
  <c r="D548" i="5"/>
  <c r="E548" i="5"/>
  <c r="F548" i="5"/>
  <c r="A549" i="5"/>
  <c r="B549" i="5"/>
  <c r="C549" i="5"/>
  <c r="D549" i="5"/>
  <c r="E549" i="5"/>
  <c r="F549" i="5"/>
  <c r="A550" i="5"/>
  <c r="B550" i="5"/>
  <c r="C550" i="5"/>
  <c r="D550" i="5"/>
  <c r="E550" i="5"/>
  <c r="F550" i="5"/>
  <c r="A551" i="5"/>
  <c r="B551" i="5"/>
  <c r="C551" i="5"/>
  <c r="D551" i="5"/>
  <c r="E551" i="5"/>
  <c r="F551" i="5"/>
  <c r="A552" i="5"/>
  <c r="B552" i="5"/>
  <c r="C552" i="5"/>
  <c r="D552" i="5"/>
  <c r="E552" i="5"/>
  <c r="F552" i="5"/>
  <c r="A553" i="5"/>
  <c r="B553" i="5"/>
  <c r="C553" i="5"/>
  <c r="D553" i="5"/>
  <c r="E553" i="5"/>
  <c r="F553" i="5"/>
  <c r="A554" i="5"/>
  <c r="B554" i="5"/>
  <c r="C554" i="5"/>
  <c r="D554" i="5"/>
  <c r="E554" i="5"/>
  <c r="F554" i="5"/>
  <c r="A555" i="5"/>
  <c r="B555" i="5"/>
  <c r="C555" i="5"/>
  <c r="D555" i="5"/>
  <c r="E555" i="5"/>
  <c r="F555" i="5"/>
  <c r="A556" i="5"/>
  <c r="B556" i="5"/>
  <c r="C556" i="5"/>
  <c r="D556" i="5"/>
  <c r="E556" i="5"/>
  <c r="F556" i="5"/>
  <c r="A557" i="5"/>
  <c r="B557" i="5"/>
  <c r="C557" i="5"/>
  <c r="D557" i="5"/>
  <c r="E557" i="5"/>
  <c r="F557" i="5"/>
  <c r="A558" i="5"/>
  <c r="B558" i="5"/>
  <c r="C558" i="5"/>
  <c r="D558" i="5"/>
  <c r="E558" i="5"/>
  <c r="F558" i="5"/>
  <c r="A559" i="5"/>
  <c r="B559" i="5"/>
  <c r="C559" i="5"/>
  <c r="D559" i="5"/>
  <c r="E559" i="5"/>
  <c r="F559" i="5"/>
  <c r="A560" i="5"/>
  <c r="B560" i="5"/>
  <c r="C560" i="5"/>
  <c r="D560" i="5"/>
  <c r="E560" i="5"/>
  <c r="F560" i="5"/>
  <c r="A561" i="5"/>
  <c r="B561" i="5"/>
  <c r="C561" i="5"/>
  <c r="D561" i="5"/>
  <c r="E561" i="5"/>
  <c r="F561" i="5"/>
  <c r="A562" i="5"/>
  <c r="B562" i="5"/>
  <c r="C562" i="5"/>
  <c r="D562" i="5"/>
  <c r="E562" i="5"/>
  <c r="F562" i="5"/>
  <c r="A563" i="5"/>
  <c r="B563" i="5"/>
  <c r="C563" i="5"/>
  <c r="D563" i="5"/>
  <c r="E563" i="5"/>
  <c r="F563" i="5"/>
  <c r="A564" i="5"/>
  <c r="B564" i="5"/>
  <c r="C564" i="5"/>
  <c r="D564" i="5"/>
  <c r="E564" i="5"/>
  <c r="F564" i="5"/>
  <c r="A565" i="5"/>
  <c r="B565" i="5"/>
  <c r="C565" i="5"/>
  <c r="D565" i="5"/>
  <c r="E565" i="5"/>
  <c r="F565" i="5"/>
  <c r="A566" i="5"/>
  <c r="B566" i="5"/>
  <c r="C566" i="5"/>
  <c r="D566" i="5"/>
  <c r="E566" i="5"/>
  <c r="F566" i="5"/>
  <c r="A567" i="5"/>
  <c r="B567" i="5"/>
  <c r="C567" i="5"/>
  <c r="D567" i="5"/>
  <c r="E567" i="5"/>
  <c r="F567" i="5"/>
  <c r="A568" i="5"/>
  <c r="B568" i="5"/>
  <c r="C568" i="5"/>
  <c r="D568" i="5"/>
  <c r="E568" i="5"/>
  <c r="F568" i="5"/>
  <c r="A569" i="5"/>
  <c r="B569" i="5"/>
  <c r="C569" i="5"/>
  <c r="D569" i="5"/>
  <c r="E569" i="5"/>
  <c r="F569" i="5"/>
  <c r="A570" i="5"/>
  <c r="B570" i="5"/>
  <c r="C570" i="5"/>
  <c r="D570" i="5"/>
  <c r="E570" i="5"/>
  <c r="F570" i="5"/>
  <c r="A571" i="5"/>
  <c r="B571" i="5"/>
  <c r="C571" i="5"/>
  <c r="D571" i="5"/>
  <c r="E571" i="5"/>
  <c r="F571" i="5"/>
  <c r="A572" i="5"/>
  <c r="B572" i="5"/>
  <c r="C572" i="5"/>
  <c r="D572" i="5"/>
  <c r="E572" i="5"/>
  <c r="F572" i="5"/>
  <c r="A573" i="5"/>
  <c r="B573" i="5"/>
  <c r="C573" i="5"/>
  <c r="D573" i="5"/>
  <c r="E573" i="5"/>
  <c r="F573" i="5"/>
  <c r="A574" i="5"/>
  <c r="B574" i="5"/>
  <c r="C574" i="5"/>
  <c r="D574" i="5"/>
  <c r="E574" i="5"/>
  <c r="F574" i="5"/>
  <c r="A575" i="5"/>
  <c r="B575" i="5"/>
  <c r="C575" i="5"/>
  <c r="D575" i="5"/>
  <c r="E575" i="5"/>
  <c r="F575" i="5"/>
  <c r="A576" i="5"/>
  <c r="B576" i="5"/>
  <c r="C576" i="5"/>
  <c r="D576" i="5"/>
  <c r="E576" i="5"/>
  <c r="F576" i="5"/>
  <c r="A577" i="5"/>
  <c r="B577" i="5"/>
  <c r="C577" i="5"/>
  <c r="D577" i="5"/>
  <c r="E577" i="5"/>
  <c r="F577" i="5"/>
  <c r="A578" i="5"/>
  <c r="B578" i="5"/>
  <c r="C578" i="5"/>
  <c r="D578" i="5"/>
  <c r="E578" i="5"/>
  <c r="F578" i="5"/>
  <c r="A579" i="5"/>
  <c r="B579" i="5"/>
  <c r="C579" i="5"/>
  <c r="D579" i="5"/>
  <c r="E579" i="5"/>
  <c r="F579" i="5"/>
  <c r="A580" i="5"/>
  <c r="B580" i="5"/>
  <c r="C580" i="5"/>
  <c r="D580" i="5"/>
  <c r="E580" i="5"/>
  <c r="F580" i="5"/>
  <c r="A581" i="5"/>
  <c r="B581" i="5"/>
  <c r="C581" i="5"/>
  <c r="D581" i="5"/>
  <c r="E581" i="5"/>
  <c r="F581" i="5"/>
  <c r="A582" i="5"/>
  <c r="B582" i="5"/>
  <c r="C582" i="5"/>
  <c r="D582" i="5"/>
  <c r="E582" i="5"/>
  <c r="F582" i="5"/>
  <c r="A583" i="5"/>
  <c r="B583" i="5"/>
  <c r="C583" i="5"/>
  <c r="D583" i="5"/>
  <c r="E583" i="5"/>
  <c r="F583" i="5"/>
  <c r="A584" i="5"/>
  <c r="B584" i="5"/>
  <c r="C584" i="5"/>
  <c r="D584" i="5"/>
  <c r="E584" i="5"/>
  <c r="F584" i="5"/>
  <c r="A585" i="5"/>
  <c r="B585" i="5"/>
  <c r="C585" i="5"/>
  <c r="D585" i="5"/>
  <c r="E585" i="5"/>
  <c r="F585" i="5"/>
  <c r="A586" i="5"/>
  <c r="B586" i="5"/>
  <c r="C586" i="5"/>
  <c r="D586" i="5"/>
  <c r="E586" i="5"/>
  <c r="F586" i="5"/>
  <c r="A587" i="5"/>
  <c r="B587" i="5"/>
  <c r="C587" i="5"/>
  <c r="D587" i="5"/>
  <c r="E587" i="5"/>
  <c r="F587" i="5"/>
  <c r="A588" i="5"/>
  <c r="B588" i="5"/>
  <c r="C588" i="5"/>
  <c r="D588" i="5"/>
  <c r="E588" i="5"/>
  <c r="F588" i="5"/>
  <c r="A589" i="5"/>
  <c r="B589" i="5"/>
  <c r="C589" i="5"/>
  <c r="D589" i="5"/>
  <c r="E589" i="5"/>
  <c r="F589" i="5"/>
  <c r="A590" i="5"/>
  <c r="B590" i="5"/>
  <c r="C590" i="5"/>
  <c r="D590" i="5"/>
  <c r="E590" i="5"/>
  <c r="F590" i="5"/>
  <c r="A591" i="5"/>
  <c r="B591" i="5"/>
  <c r="C591" i="5"/>
  <c r="D591" i="5"/>
  <c r="E591" i="5"/>
  <c r="F591" i="5"/>
  <c r="A592" i="5"/>
  <c r="B592" i="5"/>
  <c r="C592" i="5"/>
  <c r="D592" i="5"/>
  <c r="E592" i="5"/>
  <c r="F592" i="5"/>
  <c r="A593" i="5"/>
  <c r="B593" i="5"/>
  <c r="C593" i="5"/>
  <c r="D593" i="5"/>
  <c r="E593" i="5"/>
  <c r="F593" i="5"/>
  <c r="A594" i="5"/>
  <c r="B594" i="5"/>
  <c r="C594" i="5"/>
  <c r="D594" i="5"/>
  <c r="E594" i="5"/>
  <c r="F594" i="5"/>
  <c r="A595" i="5"/>
  <c r="B595" i="5"/>
  <c r="C595" i="5"/>
  <c r="D595" i="5"/>
  <c r="E595" i="5"/>
  <c r="F595" i="5"/>
  <c r="A596" i="5"/>
  <c r="B596" i="5"/>
  <c r="C596" i="5"/>
  <c r="D596" i="5"/>
  <c r="E596" i="5"/>
  <c r="F596" i="5"/>
  <c r="A597" i="5"/>
  <c r="B597" i="5"/>
  <c r="C597" i="5"/>
  <c r="D597" i="5"/>
  <c r="E597" i="5"/>
  <c r="F597" i="5"/>
  <c r="A598" i="5"/>
  <c r="B598" i="5"/>
  <c r="C598" i="5"/>
  <c r="D598" i="5"/>
  <c r="E598" i="5"/>
  <c r="F598" i="5"/>
  <c r="A599" i="5"/>
  <c r="B599" i="5"/>
  <c r="C599" i="5"/>
  <c r="D599" i="5"/>
  <c r="E599" i="5"/>
  <c r="F599" i="5"/>
  <c r="A600" i="5"/>
  <c r="B600" i="5"/>
  <c r="C600" i="5"/>
  <c r="D600" i="5"/>
  <c r="E600" i="5"/>
  <c r="F600" i="5"/>
  <c r="A601" i="5"/>
  <c r="B601" i="5"/>
  <c r="C601" i="5"/>
  <c r="D601" i="5"/>
  <c r="E601" i="5"/>
  <c r="F601" i="5"/>
  <c r="A602" i="5"/>
  <c r="B602" i="5"/>
  <c r="C602" i="5"/>
  <c r="D602" i="5"/>
  <c r="E602" i="5"/>
  <c r="F602" i="5"/>
  <c r="A603" i="5"/>
  <c r="B603" i="5"/>
  <c r="C603" i="5"/>
  <c r="D603" i="5"/>
  <c r="E603" i="5"/>
  <c r="F603" i="5"/>
  <c r="A604" i="5"/>
  <c r="B604" i="5"/>
  <c r="C604" i="5"/>
  <c r="D604" i="5"/>
  <c r="E604" i="5"/>
  <c r="F604" i="5"/>
  <c r="A605" i="5"/>
  <c r="B605" i="5"/>
  <c r="C605" i="5"/>
  <c r="D605" i="5"/>
  <c r="E605" i="5"/>
  <c r="F605" i="5"/>
  <c r="A606" i="5"/>
  <c r="B606" i="5"/>
  <c r="C606" i="5"/>
  <c r="D606" i="5"/>
  <c r="E606" i="5"/>
  <c r="F606" i="5"/>
  <c r="A607" i="5"/>
  <c r="B607" i="5"/>
  <c r="C607" i="5"/>
  <c r="D607" i="5"/>
  <c r="E607" i="5"/>
  <c r="F607" i="5"/>
  <c r="A608" i="5"/>
  <c r="B608" i="5"/>
  <c r="C608" i="5"/>
  <c r="D608" i="5"/>
  <c r="E608" i="5"/>
  <c r="F608" i="5"/>
  <c r="A609" i="5"/>
  <c r="B609" i="5"/>
  <c r="C609" i="5"/>
  <c r="D609" i="5"/>
  <c r="E609" i="5"/>
  <c r="F609" i="5"/>
  <c r="A610" i="5"/>
  <c r="B610" i="5"/>
  <c r="C610" i="5"/>
  <c r="D610" i="5"/>
  <c r="E610" i="5"/>
  <c r="F610" i="5"/>
  <c r="A611" i="5"/>
  <c r="B611" i="5"/>
  <c r="C611" i="5"/>
  <c r="D611" i="5"/>
  <c r="E611" i="5"/>
  <c r="F611" i="5"/>
  <c r="A612" i="5"/>
  <c r="B612" i="5"/>
  <c r="C612" i="5"/>
  <c r="D612" i="5"/>
  <c r="E612" i="5"/>
  <c r="F612" i="5"/>
  <c r="A613" i="5"/>
  <c r="B613" i="5"/>
  <c r="C613" i="5"/>
  <c r="D613" i="5"/>
  <c r="E613" i="5"/>
  <c r="F613" i="5"/>
  <c r="A614" i="5"/>
  <c r="B614" i="5"/>
  <c r="C614" i="5"/>
  <c r="D614" i="5"/>
  <c r="E614" i="5"/>
  <c r="F614" i="5"/>
  <c r="A615" i="5"/>
  <c r="B615" i="5"/>
  <c r="C615" i="5"/>
  <c r="D615" i="5"/>
  <c r="E615" i="5"/>
  <c r="F615" i="5"/>
  <c r="A616" i="5"/>
  <c r="B616" i="5"/>
  <c r="C616" i="5"/>
  <c r="D616" i="5"/>
  <c r="E616" i="5"/>
  <c r="F616" i="5"/>
  <c r="A617" i="5"/>
  <c r="B617" i="5"/>
  <c r="C617" i="5"/>
  <c r="D617" i="5"/>
  <c r="E617" i="5"/>
  <c r="F617" i="5"/>
  <c r="A618" i="5"/>
  <c r="B618" i="5"/>
  <c r="C618" i="5"/>
  <c r="D618" i="5"/>
  <c r="E618" i="5"/>
  <c r="F618" i="5"/>
  <c r="A619" i="5"/>
  <c r="B619" i="5"/>
  <c r="C619" i="5"/>
  <c r="D619" i="5"/>
  <c r="E619" i="5"/>
  <c r="F619" i="5"/>
  <c r="A620" i="5"/>
  <c r="B620" i="5"/>
  <c r="C620" i="5"/>
  <c r="D620" i="5"/>
  <c r="E620" i="5"/>
  <c r="F620" i="5"/>
  <c r="A621" i="5"/>
  <c r="B621" i="5"/>
  <c r="C621" i="5"/>
  <c r="D621" i="5"/>
  <c r="E621" i="5"/>
  <c r="F621" i="5"/>
  <c r="A622" i="5"/>
  <c r="B622" i="5"/>
  <c r="C622" i="5"/>
  <c r="D622" i="5"/>
  <c r="E622" i="5"/>
  <c r="F622" i="5"/>
  <c r="A623" i="5"/>
  <c r="B623" i="5"/>
  <c r="C623" i="5"/>
  <c r="D623" i="5"/>
  <c r="E623" i="5"/>
  <c r="F623" i="5"/>
  <c r="A624" i="5"/>
  <c r="B624" i="5"/>
  <c r="C624" i="5"/>
  <c r="D624" i="5"/>
  <c r="E624" i="5"/>
  <c r="F624" i="5"/>
  <c r="A625" i="5"/>
  <c r="B625" i="5"/>
  <c r="C625" i="5"/>
  <c r="D625" i="5"/>
  <c r="E625" i="5"/>
  <c r="F625" i="5"/>
  <c r="A626" i="5"/>
  <c r="B626" i="5"/>
  <c r="C626" i="5"/>
  <c r="D626" i="5"/>
  <c r="E626" i="5"/>
  <c r="F626" i="5"/>
  <c r="A627" i="5"/>
  <c r="B627" i="5"/>
  <c r="C627" i="5"/>
  <c r="D627" i="5"/>
  <c r="E627" i="5"/>
  <c r="F627" i="5"/>
  <c r="A628" i="5"/>
  <c r="B628" i="5"/>
  <c r="C628" i="5"/>
  <c r="D628" i="5"/>
  <c r="E628" i="5"/>
  <c r="F628" i="5"/>
  <c r="A629" i="5"/>
  <c r="B629" i="5"/>
  <c r="C629" i="5"/>
  <c r="D629" i="5"/>
  <c r="E629" i="5"/>
  <c r="F629" i="5"/>
  <c r="A630" i="5"/>
  <c r="B630" i="5"/>
  <c r="C630" i="5"/>
  <c r="D630" i="5"/>
  <c r="E630" i="5"/>
  <c r="F630" i="5"/>
  <c r="A631" i="5"/>
  <c r="B631" i="5"/>
  <c r="C631" i="5"/>
  <c r="D631" i="5"/>
  <c r="E631" i="5"/>
  <c r="F631" i="5"/>
  <c r="A632" i="5"/>
  <c r="B632" i="5"/>
  <c r="C632" i="5"/>
  <c r="D632" i="5"/>
  <c r="E632" i="5"/>
  <c r="F632" i="5"/>
  <c r="A633" i="5"/>
  <c r="B633" i="5"/>
  <c r="C633" i="5"/>
  <c r="D633" i="5"/>
  <c r="E633" i="5"/>
  <c r="F633" i="5"/>
  <c r="A634" i="5"/>
  <c r="B634" i="5"/>
  <c r="C634" i="5"/>
  <c r="D634" i="5"/>
  <c r="E634" i="5"/>
  <c r="F634" i="5"/>
  <c r="A635" i="5"/>
  <c r="B635" i="5"/>
  <c r="C635" i="5"/>
  <c r="D635" i="5"/>
  <c r="E635" i="5"/>
  <c r="F635" i="5"/>
  <c r="A636" i="5"/>
  <c r="B636" i="5"/>
  <c r="C636" i="5"/>
  <c r="D636" i="5"/>
  <c r="E636" i="5"/>
  <c r="F636" i="5"/>
  <c r="A637" i="5"/>
  <c r="B637" i="5"/>
  <c r="C637" i="5"/>
  <c r="D637" i="5"/>
  <c r="E637" i="5"/>
  <c r="F637" i="5"/>
  <c r="A638" i="5"/>
  <c r="B638" i="5"/>
  <c r="C638" i="5"/>
  <c r="D638" i="5"/>
  <c r="E638" i="5"/>
  <c r="F638" i="5"/>
  <c r="A639" i="5"/>
  <c r="B639" i="5"/>
  <c r="C639" i="5"/>
  <c r="D639" i="5"/>
  <c r="E639" i="5"/>
  <c r="F639" i="5"/>
  <c r="A640" i="5"/>
  <c r="B640" i="5"/>
  <c r="C640" i="5"/>
  <c r="D640" i="5"/>
  <c r="E640" i="5"/>
  <c r="F640" i="5"/>
  <c r="A641" i="5"/>
  <c r="B641" i="5"/>
  <c r="C641" i="5"/>
  <c r="D641" i="5"/>
  <c r="E641" i="5"/>
  <c r="F641" i="5"/>
  <c r="A642" i="5"/>
  <c r="B642" i="5"/>
  <c r="C642" i="5"/>
  <c r="D642" i="5"/>
  <c r="E642" i="5"/>
  <c r="F642" i="5"/>
  <c r="A643" i="5"/>
  <c r="B643" i="5"/>
  <c r="C643" i="5"/>
  <c r="D643" i="5"/>
  <c r="E643" i="5"/>
  <c r="F643" i="5"/>
  <c r="A644" i="5"/>
  <c r="B644" i="5"/>
  <c r="C644" i="5"/>
  <c r="D644" i="5"/>
  <c r="E644" i="5"/>
  <c r="F644" i="5"/>
  <c r="A645" i="5"/>
  <c r="B645" i="5"/>
  <c r="C645" i="5"/>
  <c r="D645" i="5"/>
  <c r="E645" i="5"/>
  <c r="F645" i="5"/>
  <c r="A646" i="5"/>
  <c r="B646" i="5"/>
  <c r="C646" i="5"/>
  <c r="D646" i="5"/>
  <c r="E646" i="5"/>
  <c r="F646" i="5"/>
  <c r="A647" i="5"/>
  <c r="B647" i="5"/>
  <c r="C647" i="5"/>
  <c r="D647" i="5"/>
  <c r="E647" i="5"/>
  <c r="F647" i="5"/>
  <c r="A648" i="5"/>
  <c r="B648" i="5"/>
  <c r="C648" i="5"/>
  <c r="D648" i="5"/>
  <c r="E648" i="5"/>
  <c r="F648" i="5"/>
  <c r="A649" i="5"/>
  <c r="B649" i="5"/>
  <c r="C649" i="5"/>
  <c r="D649" i="5"/>
  <c r="E649" i="5"/>
  <c r="F649" i="5"/>
  <c r="A650" i="5"/>
  <c r="B650" i="5"/>
  <c r="C650" i="5"/>
  <c r="D650" i="5"/>
  <c r="E650" i="5"/>
  <c r="F650" i="5"/>
  <c r="A651" i="5"/>
  <c r="B651" i="5"/>
  <c r="C651" i="5"/>
  <c r="D651" i="5"/>
  <c r="E651" i="5"/>
  <c r="F651" i="5"/>
  <c r="A652" i="5"/>
  <c r="B652" i="5"/>
  <c r="C652" i="5"/>
  <c r="D652" i="5"/>
  <c r="E652" i="5"/>
  <c r="F652" i="5"/>
  <c r="A653" i="5"/>
  <c r="B653" i="5"/>
  <c r="C653" i="5"/>
  <c r="D653" i="5"/>
  <c r="E653" i="5"/>
  <c r="F653" i="5"/>
  <c r="A654" i="5"/>
  <c r="B654" i="5"/>
  <c r="C654" i="5"/>
  <c r="D654" i="5"/>
  <c r="E654" i="5"/>
  <c r="F654" i="5"/>
  <c r="A655" i="5"/>
  <c r="B655" i="5"/>
  <c r="C655" i="5"/>
  <c r="D655" i="5"/>
  <c r="E655" i="5"/>
  <c r="F655" i="5"/>
  <c r="A656" i="5"/>
  <c r="B656" i="5"/>
  <c r="C656" i="5"/>
  <c r="D656" i="5"/>
  <c r="E656" i="5"/>
  <c r="F656" i="5"/>
  <c r="A657" i="5"/>
  <c r="B657" i="5"/>
  <c r="C657" i="5"/>
  <c r="D657" i="5"/>
  <c r="E657" i="5"/>
  <c r="F657" i="5"/>
  <c r="A658" i="5"/>
  <c r="B658" i="5"/>
  <c r="C658" i="5"/>
  <c r="D658" i="5"/>
  <c r="E658" i="5"/>
  <c r="F658" i="5"/>
  <c r="A659" i="5"/>
  <c r="B659" i="5"/>
  <c r="C659" i="5"/>
  <c r="D659" i="5"/>
  <c r="E659" i="5"/>
  <c r="F659" i="5"/>
  <c r="A660" i="5"/>
  <c r="B660" i="5"/>
  <c r="C660" i="5"/>
  <c r="D660" i="5"/>
  <c r="E660" i="5"/>
  <c r="F660" i="5"/>
  <c r="A661" i="5"/>
  <c r="B661" i="5"/>
  <c r="C661" i="5"/>
  <c r="D661" i="5"/>
  <c r="E661" i="5"/>
  <c r="F661" i="5"/>
  <c r="A662" i="5"/>
  <c r="B662" i="5"/>
  <c r="C662" i="5"/>
  <c r="D662" i="5"/>
  <c r="E662" i="5"/>
  <c r="F662" i="5"/>
  <c r="A663" i="5"/>
  <c r="B663" i="5"/>
  <c r="C663" i="5"/>
  <c r="D663" i="5"/>
  <c r="E663" i="5"/>
  <c r="F663" i="5"/>
  <c r="A664" i="5"/>
  <c r="B664" i="5"/>
  <c r="C664" i="5"/>
  <c r="D664" i="5"/>
  <c r="E664" i="5"/>
  <c r="F664" i="5"/>
  <c r="A665" i="5"/>
  <c r="B665" i="5"/>
  <c r="C665" i="5"/>
  <c r="D665" i="5"/>
  <c r="E665" i="5"/>
  <c r="F665" i="5"/>
  <c r="A666" i="5"/>
  <c r="B666" i="5"/>
  <c r="C666" i="5"/>
  <c r="D666" i="5"/>
  <c r="E666" i="5"/>
  <c r="F666" i="5"/>
  <c r="A667" i="5"/>
  <c r="B667" i="5"/>
  <c r="C667" i="5"/>
  <c r="D667" i="5"/>
  <c r="E667" i="5"/>
  <c r="F667" i="5"/>
  <c r="A668" i="5"/>
  <c r="B668" i="5"/>
  <c r="C668" i="5"/>
  <c r="D668" i="5"/>
  <c r="E668" i="5"/>
  <c r="F668" i="5"/>
  <c r="A669" i="5"/>
  <c r="B669" i="5"/>
  <c r="C669" i="5"/>
  <c r="D669" i="5"/>
  <c r="E669" i="5"/>
  <c r="F669" i="5"/>
  <c r="A670" i="5"/>
  <c r="B670" i="5"/>
  <c r="C670" i="5"/>
  <c r="D670" i="5"/>
  <c r="E670" i="5"/>
  <c r="F670" i="5"/>
  <c r="A671" i="5"/>
  <c r="B671" i="5"/>
  <c r="C671" i="5"/>
  <c r="D671" i="5"/>
  <c r="E671" i="5"/>
  <c r="F671" i="5"/>
  <c r="A672" i="5"/>
  <c r="B672" i="5"/>
  <c r="C672" i="5"/>
  <c r="D672" i="5"/>
  <c r="E672" i="5"/>
  <c r="F672" i="5"/>
  <c r="A673" i="5"/>
  <c r="B673" i="5"/>
  <c r="C673" i="5"/>
  <c r="D673" i="5"/>
  <c r="E673" i="5"/>
  <c r="F673" i="5"/>
  <c r="A674" i="5"/>
  <c r="B674" i="5"/>
  <c r="C674" i="5"/>
  <c r="D674" i="5"/>
  <c r="E674" i="5"/>
  <c r="F674" i="5"/>
  <c r="A675" i="5"/>
  <c r="B675" i="5"/>
  <c r="C675" i="5"/>
  <c r="D675" i="5"/>
  <c r="E675" i="5"/>
  <c r="F675" i="5"/>
  <c r="A676" i="5"/>
  <c r="B676" i="5"/>
  <c r="C676" i="5"/>
  <c r="D676" i="5"/>
  <c r="E676" i="5"/>
  <c r="F676" i="5"/>
  <c r="A677" i="5"/>
  <c r="B677" i="5"/>
  <c r="C677" i="5"/>
  <c r="D677" i="5"/>
  <c r="E677" i="5"/>
  <c r="F677" i="5"/>
  <c r="A678" i="5"/>
  <c r="B678" i="5"/>
  <c r="C678" i="5"/>
  <c r="D678" i="5"/>
  <c r="E678" i="5"/>
  <c r="F678" i="5"/>
  <c r="A679" i="5"/>
  <c r="B679" i="5"/>
  <c r="C679" i="5"/>
  <c r="D679" i="5"/>
  <c r="E679" i="5"/>
  <c r="F679" i="5"/>
  <c r="A680" i="5"/>
  <c r="B680" i="5"/>
  <c r="C680" i="5"/>
  <c r="D680" i="5"/>
  <c r="E680" i="5"/>
  <c r="F680" i="5"/>
  <c r="A681" i="5"/>
  <c r="B681" i="5"/>
  <c r="C681" i="5"/>
  <c r="D681" i="5"/>
  <c r="E681" i="5"/>
  <c r="F681" i="5"/>
  <c r="A682" i="5"/>
  <c r="B682" i="5"/>
  <c r="C682" i="5"/>
  <c r="D682" i="5"/>
  <c r="E682" i="5"/>
  <c r="F682" i="5"/>
  <c r="A683" i="5"/>
  <c r="B683" i="5"/>
  <c r="C683" i="5"/>
  <c r="D683" i="5"/>
  <c r="E683" i="5"/>
  <c r="F683" i="5"/>
  <c r="A684" i="5"/>
  <c r="B684" i="5"/>
  <c r="C684" i="5"/>
  <c r="D684" i="5"/>
  <c r="E684" i="5"/>
  <c r="F684" i="5"/>
  <c r="A685" i="5"/>
  <c r="B685" i="5"/>
  <c r="C685" i="5"/>
  <c r="D685" i="5"/>
  <c r="E685" i="5"/>
  <c r="F685" i="5"/>
  <c r="A686" i="5"/>
  <c r="B686" i="5"/>
  <c r="C686" i="5"/>
  <c r="D686" i="5"/>
  <c r="E686" i="5"/>
  <c r="F686" i="5"/>
  <c r="A687" i="5"/>
  <c r="B687" i="5"/>
  <c r="C687" i="5"/>
  <c r="D687" i="5"/>
  <c r="E687" i="5"/>
  <c r="F687" i="5"/>
  <c r="A688" i="5"/>
  <c r="B688" i="5"/>
  <c r="C688" i="5"/>
  <c r="D688" i="5"/>
  <c r="E688" i="5"/>
  <c r="F688" i="5"/>
  <c r="A689" i="5"/>
  <c r="B689" i="5"/>
  <c r="C689" i="5"/>
  <c r="D689" i="5"/>
  <c r="E689" i="5"/>
  <c r="F689" i="5"/>
  <c r="A690" i="5"/>
  <c r="B690" i="5"/>
  <c r="C690" i="5"/>
  <c r="D690" i="5"/>
  <c r="E690" i="5"/>
  <c r="F690" i="5"/>
  <c r="A691" i="5"/>
  <c r="B691" i="5"/>
  <c r="C691" i="5"/>
  <c r="D691" i="5"/>
  <c r="E691" i="5"/>
  <c r="F691" i="5"/>
  <c r="A692" i="5"/>
  <c r="B692" i="5"/>
  <c r="C692" i="5"/>
  <c r="D692" i="5"/>
  <c r="E692" i="5"/>
  <c r="F692" i="5"/>
  <c r="A693" i="5"/>
  <c r="B693" i="5"/>
  <c r="C693" i="5"/>
  <c r="D693" i="5"/>
  <c r="E693" i="5"/>
  <c r="F693" i="5"/>
  <c r="A694" i="5"/>
  <c r="B694" i="5"/>
  <c r="C694" i="5"/>
  <c r="D694" i="5"/>
  <c r="E694" i="5"/>
  <c r="F694" i="5"/>
  <c r="A695" i="5"/>
  <c r="B695" i="5"/>
  <c r="C695" i="5"/>
  <c r="D695" i="5"/>
  <c r="E695" i="5"/>
  <c r="F695" i="5"/>
  <c r="A696" i="5"/>
  <c r="B696" i="5"/>
  <c r="C696" i="5"/>
  <c r="D696" i="5"/>
  <c r="E696" i="5"/>
  <c r="F696" i="5"/>
  <c r="A697" i="5"/>
  <c r="B697" i="5"/>
  <c r="C697" i="5"/>
  <c r="D697" i="5"/>
  <c r="E697" i="5"/>
  <c r="F697" i="5"/>
  <c r="A698" i="5"/>
  <c r="B698" i="5"/>
  <c r="C698" i="5"/>
  <c r="D698" i="5"/>
  <c r="E698" i="5"/>
  <c r="F698" i="5"/>
  <c r="A699" i="5"/>
  <c r="B699" i="5"/>
  <c r="C699" i="5"/>
  <c r="D699" i="5"/>
  <c r="E699" i="5"/>
  <c r="F699" i="5"/>
  <c r="A700" i="5"/>
  <c r="B700" i="5"/>
  <c r="C700" i="5"/>
  <c r="D700" i="5"/>
  <c r="E700" i="5"/>
  <c r="F700" i="5"/>
  <c r="A701" i="5"/>
  <c r="B701" i="5"/>
  <c r="C701" i="5"/>
  <c r="D701" i="5"/>
  <c r="E701" i="5"/>
  <c r="F701" i="5"/>
  <c r="A702" i="5"/>
  <c r="B702" i="5"/>
  <c r="C702" i="5"/>
  <c r="D702" i="5"/>
  <c r="E702" i="5"/>
  <c r="F702" i="5"/>
  <c r="A703" i="5"/>
  <c r="B703" i="5"/>
  <c r="C703" i="5"/>
  <c r="D703" i="5"/>
  <c r="E703" i="5"/>
  <c r="F703" i="5"/>
  <c r="A704" i="5"/>
  <c r="B704" i="5"/>
  <c r="C704" i="5"/>
  <c r="D704" i="5"/>
  <c r="E704" i="5"/>
  <c r="F704" i="5"/>
  <c r="A705" i="5"/>
  <c r="B705" i="5"/>
  <c r="C705" i="5"/>
  <c r="D705" i="5"/>
  <c r="E705" i="5"/>
  <c r="F705" i="5"/>
  <c r="A706" i="5"/>
  <c r="B706" i="5"/>
  <c r="C706" i="5"/>
  <c r="D706" i="5"/>
  <c r="E706" i="5"/>
  <c r="F706" i="5"/>
  <c r="A707" i="5"/>
  <c r="B707" i="5"/>
  <c r="C707" i="5"/>
  <c r="D707" i="5"/>
  <c r="E707" i="5"/>
  <c r="F707" i="5"/>
  <c r="A708" i="5"/>
  <c r="B708" i="5"/>
  <c r="C708" i="5"/>
  <c r="D708" i="5"/>
  <c r="E708" i="5"/>
  <c r="F708" i="5"/>
  <c r="A709" i="5"/>
  <c r="B709" i="5"/>
  <c r="C709" i="5"/>
  <c r="D709" i="5"/>
  <c r="E709" i="5"/>
  <c r="F709" i="5"/>
  <c r="A710" i="5"/>
  <c r="B710" i="5"/>
  <c r="C710" i="5"/>
  <c r="D710" i="5"/>
  <c r="E710" i="5"/>
  <c r="F710" i="5"/>
  <c r="A711" i="5"/>
  <c r="B711" i="5"/>
  <c r="C711" i="5"/>
  <c r="D711" i="5"/>
  <c r="E711" i="5"/>
  <c r="F711" i="5"/>
  <c r="A712" i="5"/>
  <c r="B712" i="5"/>
  <c r="C712" i="5"/>
  <c r="D712" i="5"/>
  <c r="E712" i="5"/>
  <c r="F712" i="5"/>
  <c r="A713" i="5"/>
  <c r="B713" i="5"/>
  <c r="C713" i="5"/>
  <c r="D713" i="5"/>
  <c r="E713" i="5"/>
  <c r="F713" i="5"/>
  <c r="A714" i="5"/>
  <c r="B714" i="5"/>
  <c r="C714" i="5"/>
  <c r="D714" i="5"/>
  <c r="E714" i="5"/>
  <c r="F714" i="5"/>
  <c r="A715" i="5"/>
  <c r="B715" i="5"/>
  <c r="C715" i="5"/>
  <c r="D715" i="5"/>
  <c r="E715" i="5"/>
  <c r="F715" i="5"/>
  <c r="A716" i="5"/>
  <c r="B716" i="5"/>
  <c r="C716" i="5"/>
  <c r="D716" i="5"/>
  <c r="E716" i="5"/>
  <c r="F716" i="5"/>
  <c r="A717" i="5"/>
  <c r="B717" i="5"/>
  <c r="C717" i="5"/>
  <c r="D717" i="5"/>
  <c r="E717" i="5"/>
  <c r="F717" i="5"/>
  <c r="A718" i="5"/>
  <c r="B718" i="5"/>
  <c r="C718" i="5"/>
  <c r="D718" i="5"/>
  <c r="E718" i="5"/>
  <c r="F718" i="5"/>
  <c r="A719" i="5"/>
  <c r="B719" i="5"/>
  <c r="C719" i="5"/>
  <c r="D719" i="5"/>
  <c r="E719" i="5"/>
  <c r="F719" i="5"/>
  <c r="A720" i="5"/>
  <c r="B720" i="5"/>
  <c r="C720" i="5"/>
  <c r="D720" i="5"/>
  <c r="E720" i="5"/>
  <c r="F720" i="5"/>
  <c r="A721" i="5"/>
  <c r="B721" i="5"/>
  <c r="C721" i="5"/>
  <c r="D721" i="5"/>
  <c r="E721" i="5"/>
  <c r="F721" i="5"/>
  <c r="A722" i="5"/>
  <c r="B722" i="5"/>
  <c r="C722" i="5"/>
  <c r="D722" i="5"/>
  <c r="E722" i="5"/>
  <c r="F722" i="5"/>
  <c r="A723" i="5"/>
  <c r="B723" i="5"/>
  <c r="C723" i="5"/>
  <c r="D723" i="5"/>
  <c r="E723" i="5"/>
  <c r="F723" i="5"/>
  <c r="A724" i="5"/>
  <c r="B724" i="5"/>
  <c r="C724" i="5"/>
  <c r="D724" i="5"/>
  <c r="E724" i="5"/>
  <c r="F724" i="5"/>
  <c r="A725" i="5"/>
  <c r="B725" i="5"/>
  <c r="C725" i="5"/>
  <c r="D725" i="5"/>
  <c r="E725" i="5"/>
  <c r="F725" i="5"/>
  <c r="A726" i="5"/>
  <c r="B726" i="5"/>
  <c r="C726" i="5"/>
  <c r="D726" i="5"/>
  <c r="E726" i="5"/>
  <c r="F726" i="5"/>
  <c r="A727" i="5"/>
  <c r="B727" i="5"/>
  <c r="C727" i="5"/>
  <c r="D727" i="5"/>
  <c r="E727" i="5"/>
  <c r="F727" i="5"/>
  <c r="A728" i="5"/>
  <c r="B728" i="5"/>
  <c r="C728" i="5"/>
  <c r="D728" i="5"/>
  <c r="E728" i="5"/>
  <c r="F728" i="5"/>
  <c r="A729" i="5"/>
  <c r="B729" i="5"/>
  <c r="C729" i="5"/>
  <c r="D729" i="5"/>
  <c r="E729" i="5"/>
  <c r="F729" i="5"/>
  <c r="A730" i="5"/>
  <c r="B730" i="5"/>
  <c r="C730" i="5"/>
  <c r="D730" i="5"/>
  <c r="E730" i="5"/>
  <c r="F730" i="5"/>
  <c r="A731" i="5"/>
  <c r="B731" i="5"/>
  <c r="C731" i="5"/>
  <c r="D731" i="5"/>
  <c r="E731" i="5"/>
  <c r="F731" i="5"/>
  <c r="A732" i="5"/>
  <c r="B732" i="5"/>
  <c r="C732" i="5"/>
  <c r="D732" i="5"/>
  <c r="E732" i="5"/>
  <c r="F732" i="5"/>
  <c r="A733" i="5"/>
  <c r="B733" i="5"/>
  <c r="C733" i="5"/>
  <c r="D733" i="5"/>
  <c r="E733" i="5"/>
  <c r="F733" i="5"/>
  <c r="A734" i="5"/>
  <c r="B734" i="5"/>
  <c r="C734" i="5"/>
  <c r="D734" i="5"/>
  <c r="E734" i="5"/>
  <c r="F734" i="5"/>
  <c r="A735" i="5"/>
  <c r="B735" i="5"/>
  <c r="C735" i="5"/>
  <c r="D735" i="5"/>
  <c r="E735" i="5"/>
  <c r="F735" i="5"/>
  <c r="A736" i="5"/>
  <c r="B736" i="5"/>
  <c r="C736" i="5"/>
  <c r="D736" i="5"/>
  <c r="E736" i="5"/>
  <c r="F736" i="5"/>
  <c r="A737" i="5"/>
  <c r="B737" i="5"/>
  <c r="C737" i="5"/>
  <c r="D737" i="5"/>
  <c r="E737" i="5"/>
  <c r="F737" i="5"/>
  <c r="A738" i="5"/>
  <c r="B738" i="5"/>
  <c r="C738" i="5"/>
  <c r="D738" i="5"/>
  <c r="E738" i="5"/>
  <c r="F738" i="5"/>
  <c r="A739" i="5"/>
  <c r="B739" i="5"/>
  <c r="C739" i="5"/>
  <c r="D739" i="5"/>
  <c r="E739" i="5"/>
  <c r="F739" i="5"/>
  <c r="A740" i="5"/>
  <c r="B740" i="5"/>
  <c r="C740" i="5"/>
  <c r="D740" i="5"/>
  <c r="E740" i="5"/>
  <c r="F740" i="5"/>
  <c r="A741" i="5"/>
  <c r="B741" i="5"/>
  <c r="C741" i="5"/>
  <c r="D741" i="5"/>
  <c r="E741" i="5"/>
  <c r="F741" i="5"/>
  <c r="A742" i="5"/>
  <c r="B742" i="5"/>
  <c r="C742" i="5"/>
  <c r="D742" i="5"/>
  <c r="E742" i="5"/>
  <c r="F742" i="5"/>
  <c r="A743" i="5"/>
  <c r="B743" i="5"/>
  <c r="C743" i="5"/>
  <c r="D743" i="5"/>
  <c r="E743" i="5"/>
  <c r="F743" i="5"/>
  <c r="A744" i="5"/>
  <c r="B744" i="5"/>
  <c r="C744" i="5"/>
  <c r="D744" i="5"/>
  <c r="E744" i="5"/>
  <c r="F744" i="5"/>
  <c r="A745" i="5"/>
  <c r="B745" i="5"/>
  <c r="C745" i="5"/>
  <c r="D745" i="5"/>
  <c r="E745" i="5"/>
  <c r="F745" i="5"/>
  <c r="A746" i="5"/>
  <c r="B746" i="5"/>
  <c r="C746" i="5"/>
  <c r="D746" i="5"/>
  <c r="E746" i="5"/>
  <c r="F746" i="5"/>
  <c r="A747" i="5"/>
  <c r="B747" i="5"/>
  <c r="C747" i="5"/>
  <c r="D747" i="5"/>
  <c r="E747" i="5"/>
  <c r="F747" i="5"/>
  <c r="A748" i="5"/>
  <c r="B748" i="5"/>
  <c r="C748" i="5"/>
  <c r="D748" i="5"/>
  <c r="E748" i="5"/>
  <c r="F748" i="5"/>
  <c r="A749" i="5"/>
  <c r="B749" i="5"/>
  <c r="C749" i="5"/>
  <c r="D749" i="5"/>
  <c r="E749" i="5"/>
  <c r="F749" i="5"/>
  <c r="A750" i="5"/>
  <c r="B750" i="5"/>
  <c r="C750" i="5"/>
  <c r="D750" i="5"/>
  <c r="E750" i="5"/>
  <c r="F750" i="5"/>
  <c r="A751" i="5"/>
  <c r="B751" i="5"/>
  <c r="C751" i="5"/>
  <c r="D751" i="5"/>
  <c r="E751" i="5"/>
  <c r="F751" i="5"/>
  <c r="A752" i="5"/>
  <c r="B752" i="5"/>
  <c r="C752" i="5"/>
  <c r="D752" i="5"/>
  <c r="E752" i="5"/>
  <c r="F752" i="5"/>
  <c r="A753" i="5"/>
  <c r="B753" i="5"/>
  <c r="C753" i="5"/>
  <c r="D753" i="5"/>
  <c r="E753" i="5"/>
  <c r="F753" i="5"/>
  <c r="A754" i="5"/>
  <c r="B754" i="5"/>
  <c r="C754" i="5"/>
  <c r="D754" i="5"/>
  <c r="E754" i="5"/>
  <c r="F754" i="5"/>
  <c r="A755" i="5"/>
  <c r="B755" i="5"/>
  <c r="C755" i="5"/>
  <c r="D755" i="5"/>
  <c r="E755" i="5"/>
  <c r="F755" i="5"/>
  <c r="A756" i="5"/>
  <c r="B756" i="5"/>
  <c r="C756" i="5"/>
  <c r="D756" i="5"/>
  <c r="E756" i="5"/>
  <c r="F756" i="5"/>
  <c r="A757" i="5"/>
  <c r="B757" i="5"/>
  <c r="C757" i="5"/>
  <c r="D757" i="5"/>
  <c r="E757" i="5"/>
  <c r="F757" i="5"/>
  <c r="A758" i="5"/>
  <c r="B758" i="5"/>
  <c r="C758" i="5"/>
  <c r="D758" i="5"/>
  <c r="E758" i="5"/>
  <c r="F758" i="5"/>
  <c r="A759" i="5"/>
  <c r="B759" i="5"/>
  <c r="C759" i="5"/>
  <c r="D759" i="5"/>
  <c r="E759" i="5"/>
  <c r="F759" i="5"/>
  <c r="A760" i="5"/>
  <c r="B760" i="5"/>
  <c r="C760" i="5"/>
  <c r="D760" i="5"/>
  <c r="E760" i="5"/>
  <c r="F760" i="5"/>
  <c r="A761" i="5"/>
  <c r="B761" i="5"/>
  <c r="C761" i="5"/>
  <c r="D761" i="5"/>
  <c r="E761" i="5"/>
  <c r="F761" i="5"/>
  <c r="A762" i="5"/>
  <c r="B762" i="5"/>
  <c r="C762" i="5"/>
  <c r="D762" i="5"/>
  <c r="E762" i="5"/>
  <c r="F762" i="5"/>
  <c r="A763" i="5"/>
  <c r="B763" i="5"/>
  <c r="C763" i="5"/>
  <c r="D763" i="5"/>
  <c r="E763" i="5"/>
  <c r="F763" i="5"/>
  <c r="A764" i="5"/>
  <c r="B764" i="5"/>
  <c r="C764" i="5"/>
  <c r="D764" i="5"/>
  <c r="E764" i="5"/>
  <c r="F764" i="5"/>
  <c r="A765" i="5"/>
  <c r="B765" i="5"/>
  <c r="C765" i="5"/>
  <c r="D765" i="5"/>
  <c r="E765" i="5"/>
  <c r="F765" i="5"/>
  <c r="A766" i="5"/>
  <c r="B766" i="5"/>
  <c r="C766" i="5"/>
  <c r="D766" i="5"/>
  <c r="E766" i="5"/>
  <c r="F766" i="5"/>
  <c r="A767" i="5"/>
  <c r="B767" i="5"/>
  <c r="C767" i="5"/>
  <c r="D767" i="5"/>
  <c r="E767" i="5"/>
  <c r="F767" i="5"/>
  <c r="A768" i="5"/>
  <c r="B768" i="5"/>
  <c r="C768" i="5"/>
  <c r="D768" i="5"/>
  <c r="E768" i="5"/>
  <c r="F768" i="5"/>
  <c r="A769" i="5"/>
  <c r="B769" i="5"/>
  <c r="C769" i="5"/>
  <c r="D769" i="5"/>
  <c r="E769" i="5"/>
  <c r="F769" i="5"/>
  <c r="A770" i="5"/>
  <c r="B770" i="5"/>
  <c r="C770" i="5"/>
  <c r="D770" i="5"/>
  <c r="E770" i="5"/>
  <c r="F770" i="5"/>
  <c r="A771" i="5"/>
  <c r="B771" i="5"/>
  <c r="C771" i="5"/>
  <c r="D771" i="5"/>
  <c r="E771" i="5"/>
  <c r="F771" i="5"/>
  <c r="A772" i="5"/>
  <c r="B772" i="5"/>
  <c r="C772" i="5"/>
  <c r="D772" i="5"/>
  <c r="E772" i="5"/>
  <c r="F772" i="5"/>
  <c r="A773" i="5"/>
  <c r="B773" i="5"/>
  <c r="C773" i="5"/>
  <c r="D773" i="5"/>
  <c r="E773" i="5"/>
  <c r="F773" i="5"/>
  <c r="A774" i="5"/>
  <c r="B774" i="5"/>
  <c r="C774" i="5"/>
  <c r="D774" i="5"/>
  <c r="E774" i="5"/>
  <c r="F774" i="5"/>
  <c r="A775" i="5"/>
  <c r="B775" i="5"/>
  <c r="C775" i="5"/>
  <c r="D775" i="5"/>
  <c r="E775" i="5"/>
  <c r="F775" i="5"/>
  <c r="A776" i="5"/>
  <c r="B776" i="5"/>
  <c r="C776" i="5"/>
  <c r="D776" i="5"/>
  <c r="E776" i="5"/>
  <c r="F776" i="5"/>
  <c r="A777" i="5"/>
  <c r="B777" i="5"/>
  <c r="C777" i="5"/>
  <c r="D777" i="5"/>
  <c r="E777" i="5"/>
  <c r="F777" i="5"/>
  <c r="A778" i="5"/>
  <c r="B778" i="5"/>
  <c r="C778" i="5"/>
  <c r="D778" i="5"/>
  <c r="E778" i="5"/>
  <c r="F778" i="5"/>
  <c r="A779" i="5"/>
  <c r="B779" i="5"/>
  <c r="C779" i="5"/>
  <c r="D779" i="5"/>
  <c r="E779" i="5"/>
  <c r="F779" i="5"/>
  <c r="A780" i="5"/>
  <c r="B780" i="5"/>
  <c r="C780" i="5"/>
  <c r="D780" i="5"/>
  <c r="E780" i="5"/>
  <c r="F780" i="5"/>
  <c r="A781" i="5"/>
  <c r="B781" i="5"/>
  <c r="C781" i="5"/>
  <c r="D781" i="5"/>
  <c r="E781" i="5"/>
  <c r="F781" i="5"/>
  <c r="A782" i="5"/>
  <c r="B782" i="5"/>
  <c r="C782" i="5"/>
  <c r="D782" i="5"/>
  <c r="E782" i="5"/>
  <c r="F782" i="5"/>
  <c r="A783" i="5"/>
  <c r="B783" i="5"/>
  <c r="C783" i="5"/>
  <c r="D783" i="5"/>
  <c r="E783" i="5"/>
  <c r="F783" i="5"/>
  <c r="A784" i="5"/>
  <c r="B784" i="5"/>
  <c r="C784" i="5"/>
  <c r="D784" i="5"/>
  <c r="E784" i="5"/>
  <c r="F784" i="5"/>
  <c r="A785" i="5"/>
  <c r="B785" i="5"/>
  <c r="C785" i="5"/>
  <c r="D785" i="5"/>
  <c r="E785" i="5"/>
  <c r="F785" i="5"/>
  <c r="A786" i="5"/>
  <c r="B786" i="5"/>
  <c r="C786" i="5"/>
  <c r="D786" i="5"/>
  <c r="E786" i="5"/>
  <c r="F786" i="5"/>
  <c r="A787" i="5"/>
  <c r="B787" i="5"/>
  <c r="C787" i="5"/>
  <c r="D787" i="5"/>
  <c r="E787" i="5"/>
  <c r="F787" i="5"/>
  <c r="A788" i="5"/>
  <c r="B788" i="5"/>
  <c r="C788" i="5"/>
  <c r="D788" i="5"/>
  <c r="E788" i="5"/>
  <c r="F788" i="5"/>
  <c r="A789" i="5"/>
  <c r="B789" i="5"/>
  <c r="C789" i="5"/>
  <c r="D789" i="5"/>
  <c r="E789" i="5"/>
  <c r="F789" i="5"/>
  <c r="A790" i="5"/>
  <c r="B790" i="5"/>
  <c r="C790" i="5"/>
  <c r="D790" i="5"/>
  <c r="E790" i="5"/>
  <c r="F790" i="5"/>
  <c r="A791" i="5"/>
  <c r="B791" i="5"/>
  <c r="C791" i="5"/>
  <c r="D791" i="5"/>
  <c r="E791" i="5"/>
  <c r="F791" i="5"/>
  <c r="A792" i="5"/>
  <c r="B792" i="5"/>
  <c r="C792" i="5"/>
  <c r="D792" i="5"/>
  <c r="E792" i="5"/>
  <c r="F792" i="5"/>
  <c r="A793" i="5"/>
  <c r="B793" i="5"/>
  <c r="C793" i="5"/>
  <c r="D793" i="5"/>
  <c r="E793" i="5"/>
  <c r="F793" i="5"/>
  <c r="A794" i="5"/>
  <c r="B794" i="5"/>
  <c r="C794" i="5"/>
  <c r="D794" i="5"/>
  <c r="E794" i="5"/>
  <c r="F794" i="5"/>
  <c r="A795" i="5"/>
  <c r="B795" i="5"/>
  <c r="C795" i="5"/>
  <c r="D795" i="5"/>
  <c r="E795" i="5"/>
  <c r="F795" i="5"/>
  <c r="A796" i="5"/>
  <c r="B796" i="5"/>
  <c r="C796" i="5"/>
  <c r="D796" i="5"/>
  <c r="E796" i="5"/>
  <c r="F796" i="5"/>
  <c r="A797" i="5"/>
  <c r="B797" i="5"/>
  <c r="C797" i="5"/>
  <c r="D797" i="5"/>
  <c r="E797" i="5"/>
  <c r="F797" i="5"/>
  <c r="A798" i="5"/>
  <c r="B798" i="5"/>
  <c r="C798" i="5"/>
  <c r="D798" i="5"/>
  <c r="E798" i="5"/>
  <c r="F798" i="5"/>
  <c r="A799" i="5"/>
  <c r="B799" i="5"/>
  <c r="C799" i="5"/>
  <c r="D799" i="5"/>
  <c r="E799" i="5"/>
  <c r="F799" i="5"/>
  <c r="A800" i="5"/>
  <c r="B800" i="5"/>
  <c r="C800" i="5"/>
  <c r="D800" i="5"/>
  <c r="E800" i="5"/>
  <c r="F800" i="5"/>
  <c r="A801" i="5"/>
  <c r="B801" i="5"/>
  <c r="C801" i="5"/>
  <c r="D801" i="5"/>
  <c r="E801" i="5"/>
  <c r="F801" i="5"/>
  <c r="D2" i="5"/>
  <c r="E2" i="5"/>
  <c r="F2" i="5"/>
  <c r="AS3" i="15" l="1"/>
  <c r="AH3" i="15" l="1"/>
  <c r="AN4" i="15" s="1"/>
  <c r="AB4" i="15" s="1"/>
  <c r="AL4" i="15"/>
  <c r="Z4" i="15" s="1"/>
  <c r="H4" i="15" s="1"/>
  <c r="AG3" i="15"/>
  <c r="AM4" i="15" s="1"/>
  <c r="AA4" i="15" s="1"/>
  <c r="I4" i="15" s="1"/>
  <c r="AF3" i="15"/>
  <c r="AE3" i="15"/>
  <c r="AD3" i="15"/>
  <c r="AC3" i="15"/>
  <c r="AC3" i="14"/>
  <c r="AH4" i="14" s="1"/>
  <c r="X4" i="14" s="1"/>
  <c r="AB3" i="14"/>
  <c r="AG4" i="14" s="1"/>
  <c r="W4" i="14" s="1"/>
  <c r="H4" i="14" s="1"/>
  <c r="AA3" i="14"/>
  <c r="Z3" i="14"/>
  <c r="Y3" i="14"/>
  <c r="AD4" i="14"/>
  <c r="T4" i="14" s="1"/>
  <c r="E4" i="14" s="1"/>
  <c r="X3" i="13"/>
  <c r="AB4" i="13" s="1"/>
  <c r="T4" i="13" s="1"/>
  <c r="W3" i="13"/>
  <c r="V3" i="13"/>
  <c r="U3" i="13"/>
  <c r="G3" i="13"/>
  <c r="F3" i="13"/>
  <c r="E3" i="13"/>
  <c r="AG3" i="13" s="1"/>
  <c r="J4" i="15" l="1"/>
  <c r="I4" i="14"/>
  <c r="H4" i="13"/>
  <c r="AI4" i="15"/>
  <c r="W4" i="15" s="1"/>
  <c r="E4" i="15" s="1"/>
  <c r="AE4" i="14"/>
  <c r="U4" i="14" s="1"/>
  <c r="F4" i="14" s="1"/>
  <c r="AP3" i="15"/>
  <c r="AJ4" i="15"/>
  <c r="X4" i="15" s="1"/>
  <c r="F4" i="15" s="1"/>
  <c r="AK4" i="15"/>
  <c r="Y4" i="15" s="1"/>
  <c r="G4" i="15" s="1"/>
  <c r="AO3" i="15"/>
  <c r="AF4" i="14"/>
  <c r="V4" i="14" s="1"/>
  <c r="G4" i="14" s="1"/>
  <c r="AA4" i="13"/>
  <c r="S4" i="13" s="1"/>
  <c r="G4" i="13" s="1"/>
  <c r="Y4" i="13"/>
  <c r="Q4" i="13" s="1"/>
  <c r="E4" i="13" s="1"/>
  <c r="Z4" i="13"/>
  <c r="R4" i="13" s="1"/>
  <c r="AC3" i="13"/>
  <c r="AD3" i="13"/>
  <c r="S3" i="8"/>
  <c r="R3" i="8"/>
  <c r="Q3" i="8"/>
  <c r="F3" i="8"/>
  <c r="E3" i="8"/>
  <c r="AC4" i="15" l="1"/>
  <c r="AD4" i="15"/>
  <c r="AJ5" i="15" s="1"/>
  <c r="X5" i="15" s="1"/>
  <c r="F5" i="15" s="1"/>
  <c r="AE4" i="15"/>
  <c r="AF4" i="15"/>
  <c r="AL5" i="15" s="1"/>
  <c r="Z5" i="15" s="1"/>
  <c r="H5" i="15" s="1"/>
  <c r="AG4" i="15"/>
  <c r="AM5" i="15" s="1"/>
  <c r="AA5" i="15" s="1"/>
  <c r="I5" i="15" s="1"/>
  <c r="AH4" i="15"/>
  <c r="AN5" i="15" s="1"/>
  <c r="AB5" i="15" s="1"/>
  <c r="J5" i="15" s="1"/>
  <c r="X4" i="13"/>
  <c r="AB5" i="13" s="1"/>
  <c r="T5" i="13" s="1"/>
  <c r="H5" i="13" s="1"/>
  <c r="U4" i="13"/>
  <c r="W4" i="13"/>
  <c r="V4" i="13"/>
  <c r="AQ3" i="15"/>
  <c r="AR3" i="15" s="1"/>
  <c r="AI3" i="14"/>
  <c r="AE3" i="13"/>
  <c r="V4" i="8"/>
  <c r="P4" i="8" s="1"/>
  <c r="G3" i="8"/>
  <c r="W3" i="8" s="1"/>
  <c r="X3" i="8"/>
  <c r="AO4" i="15"/>
  <c r="AP4" i="15"/>
  <c r="AI4" i="14"/>
  <c r="AJ4" i="14"/>
  <c r="AJ3" i="14"/>
  <c r="AK3" i="14" s="1"/>
  <c r="AL3" i="14" s="1"/>
  <c r="Z5" i="13"/>
  <c r="R5" i="13" s="1"/>
  <c r="F4" i="13"/>
  <c r="AC4" i="13"/>
  <c r="U4" i="8"/>
  <c r="O4" i="8" s="1"/>
  <c r="T4" i="8"/>
  <c r="N4" i="8" s="1"/>
  <c r="AD4" i="13" l="1"/>
  <c r="AA4" i="14"/>
  <c r="AF5" i="14" s="1"/>
  <c r="V5" i="14" s="1"/>
  <c r="G5" i="14" s="1"/>
  <c r="AB4" i="14"/>
  <c r="AG5" i="14" s="1"/>
  <c r="W5" i="14" s="1"/>
  <c r="H5" i="14" s="1"/>
  <c r="AC4" i="14"/>
  <c r="AH5" i="14" s="1"/>
  <c r="X5" i="14" s="1"/>
  <c r="I5" i="14" s="1"/>
  <c r="Y4" i="14"/>
  <c r="Z4" i="14"/>
  <c r="AA3" i="8"/>
  <c r="R4" i="8"/>
  <c r="S4" i="8"/>
  <c r="Q4" i="8"/>
  <c r="AE5" i="15"/>
  <c r="AF5" i="15"/>
  <c r="AL6" i="15" s="1"/>
  <c r="Z6" i="15" s="1"/>
  <c r="H6" i="15" s="1"/>
  <c r="AG5" i="15"/>
  <c r="AM6" i="15" s="1"/>
  <c r="AA6" i="15" s="1"/>
  <c r="AH5" i="15"/>
  <c r="AN6" i="15" s="1"/>
  <c r="AB6" i="15" s="1"/>
  <c r="J6" i="15" s="1"/>
  <c r="AD5" i="15"/>
  <c r="AC5" i="15"/>
  <c r="Y5" i="14"/>
  <c r="Z5" i="14"/>
  <c r="AA5" i="14"/>
  <c r="AB5" i="14"/>
  <c r="AC5" i="14"/>
  <c r="V5" i="13"/>
  <c r="W5" i="13"/>
  <c r="X5" i="13"/>
  <c r="AB6" i="13" s="1"/>
  <c r="T6" i="13" s="1"/>
  <c r="U5" i="13"/>
  <c r="AG4" i="13"/>
  <c r="AF3" i="13"/>
  <c r="AA5" i="13" s="1"/>
  <c r="S5" i="13" s="1"/>
  <c r="G5" i="13" s="1"/>
  <c r="Y5" i="13"/>
  <c r="Q5" i="13" s="1"/>
  <c r="E5" i="13" s="1"/>
  <c r="AE4" i="13"/>
  <c r="AF4" i="13" s="1"/>
  <c r="F4" i="8"/>
  <c r="E4" i="8"/>
  <c r="G4" i="8"/>
  <c r="T5" i="8"/>
  <c r="N5" i="8" s="1"/>
  <c r="Y3" i="8"/>
  <c r="AI5" i="15"/>
  <c r="W5" i="15" s="1"/>
  <c r="E5" i="15" s="1"/>
  <c r="F5" i="13"/>
  <c r="AG6" i="14" l="1"/>
  <c r="W6" i="14" s="1"/>
  <c r="H6" i="14" s="1"/>
  <c r="AH6" i="14"/>
  <c r="X6" i="14" s="1"/>
  <c r="I6" i="14" s="1"/>
  <c r="I6" i="15"/>
  <c r="H6" i="13"/>
  <c r="AA4" i="8"/>
  <c r="Z3" i="8"/>
  <c r="V5" i="8" s="1"/>
  <c r="X4" i="8"/>
  <c r="U5" i="8"/>
  <c r="O5" i="8" s="1"/>
  <c r="F5" i="8" s="1"/>
  <c r="W4" i="8"/>
  <c r="AA6" i="13"/>
  <c r="S6" i="13" s="1"/>
  <c r="G6" i="13" s="1"/>
  <c r="AI6" i="15"/>
  <c r="W6" i="15" s="1"/>
  <c r="E6" i="15" s="1"/>
  <c r="AP5" i="15"/>
  <c r="AE5" i="14"/>
  <c r="U5" i="14" s="1"/>
  <c r="F5" i="14" s="1"/>
  <c r="AM4" i="14"/>
  <c r="AK4" i="14"/>
  <c r="AL4" i="14" s="1"/>
  <c r="AD5" i="14"/>
  <c r="T5" i="14" s="1"/>
  <c r="E5" i="14" s="1"/>
  <c r="Y6" i="13"/>
  <c r="Q6" i="13" s="1"/>
  <c r="E6" i="13" s="1"/>
  <c r="AG5" i="13"/>
  <c r="Z6" i="13"/>
  <c r="R6" i="13" s="1"/>
  <c r="F6" i="13" s="1"/>
  <c r="AD5" i="13"/>
  <c r="AC5" i="13"/>
  <c r="U6" i="13" l="1"/>
  <c r="Y7" i="13" s="1"/>
  <c r="Q7" i="13" s="1"/>
  <c r="E7" i="13" s="1"/>
  <c r="W6" i="13"/>
  <c r="X6" i="13"/>
  <c r="AB7" i="13" s="1"/>
  <c r="T7" i="13" s="1"/>
  <c r="V6" i="13"/>
  <c r="Z7" i="13" s="1"/>
  <c r="R7" i="13" s="1"/>
  <c r="F7" i="13" s="1"/>
  <c r="Q5" i="8"/>
  <c r="T6" i="8" s="1"/>
  <c r="R5" i="8"/>
  <c r="S5" i="8"/>
  <c r="P5" i="8"/>
  <c r="G5" i="8" s="1"/>
  <c r="Y4" i="8"/>
  <c r="Z4" i="8" s="1"/>
  <c r="E5" i="8"/>
  <c r="AE5" i="13"/>
  <c r="AE6" i="14"/>
  <c r="U6" i="14" s="1"/>
  <c r="F6" i="14" s="1"/>
  <c r="AK5" i="15"/>
  <c r="Y5" i="15" s="1"/>
  <c r="G5" i="15" s="1"/>
  <c r="AD6" i="14"/>
  <c r="T6" i="14" s="1"/>
  <c r="E6" i="14" s="1"/>
  <c r="AF6" i="14"/>
  <c r="V6" i="14" s="1"/>
  <c r="G6" i="14" s="1"/>
  <c r="AG6" i="13"/>
  <c r="AC6" i="13"/>
  <c r="AD6" i="13"/>
  <c r="V7" i="13" l="1"/>
  <c r="W7" i="13"/>
  <c r="X7" i="13"/>
  <c r="AB8" i="13" s="1"/>
  <c r="T8" i="13" s="1"/>
  <c r="U7" i="13"/>
  <c r="H7" i="13"/>
  <c r="AQ4" i="15"/>
  <c r="AR4" i="15" s="1"/>
  <c r="AS4" i="15"/>
  <c r="AA5" i="8"/>
  <c r="AF5" i="13"/>
  <c r="AA7" i="13" s="1"/>
  <c r="S7" i="13" s="1"/>
  <c r="G7" i="13" s="1"/>
  <c r="N6" i="8"/>
  <c r="E6" i="8" s="1"/>
  <c r="V6" i="8"/>
  <c r="U6" i="8"/>
  <c r="O6" i="8" s="1"/>
  <c r="F6" i="8" s="1"/>
  <c r="W5" i="8"/>
  <c r="X5" i="8"/>
  <c r="AE6" i="13"/>
  <c r="AM5" i="14"/>
  <c r="AO5" i="15"/>
  <c r="AJ5" i="14"/>
  <c r="AI5" i="14"/>
  <c r="AD7" i="13"/>
  <c r="AC7" i="13" l="1"/>
  <c r="AG6" i="15"/>
  <c r="AM7" i="15" s="1"/>
  <c r="AA7" i="15" s="1"/>
  <c r="AH6" i="15"/>
  <c r="AN7" i="15" s="1"/>
  <c r="AB7" i="15" s="1"/>
  <c r="AC6" i="15"/>
  <c r="AD6" i="15"/>
  <c r="AF6" i="15"/>
  <c r="AL7" i="15" s="1"/>
  <c r="Z7" i="15" s="1"/>
  <c r="AE6" i="15"/>
  <c r="Z6" i="14"/>
  <c r="AE7" i="14" s="1"/>
  <c r="U7" i="14" s="1"/>
  <c r="F7" i="14" s="1"/>
  <c r="AB6" i="14"/>
  <c r="AG7" i="14" s="1"/>
  <c r="W7" i="14" s="1"/>
  <c r="AA6" i="14"/>
  <c r="AC6" i="14"/>
  <c r="AH7" i="14" s="1"/>
  <c r="X7" i="14" s="1"/>
  <c r="Y6" i="14"/>
  <c r="AD7" i="14" s="1"/>
  <c r="T7" i="14" s="1"/>
  <c r="E7" i="14" s="1"/>
  <c r="U8" i="13"/>
  <c r="W8" i="13"/>
  <c r="X8" i="13"/>
  <c r="AB9" i="13" s="1"/>
  <c r="T9" i="13" s="1"/>
  <c r="V8" i="13"/>
  <c r="H8" i="13"/>
  <c r="S6" i="8"/>
  <c r="Q6" i="8"/>
  <c r="T7" i="8" s="1"/>
  <c r="N7" i="8" s="1"/>
  <c r="R6" i="8"/>
  <c r="AJ6" i="15"/>
  <c r="X6" i="15" s="1"/>
  <c r="F6" i="15" s="1"/>
  <c r="AF6" i="13"/>
  <c r="AA8" i="13" s="1"/>
  <c r="S8" i="13" s="1"/>
  <c r="G8" i="13" s="1"/>
  <c r="X6" i="8"/>
  <c r="P6" i="8"/>
  <c r="G6" i="8" s="1"/>
  <c r="Y5" i="8"/>
  <c r="Z5" i="8" s="1"/>
  <c r="AK5" i="14"/>
  <c r="AL5" i="14" s="1"/>
  <c r="Z8" i="13"/>
  <c r="R8" i="13" s="1"/>
  <c r="F8" i="13" s="1"/>
  <c r="AI7" i="15"/>
  <c r="W7" i="15" s="1"/>
  <c r="E7" i="15" s="1"/>
  <c r="AI6" i="14"/>
  <c r="AJ6" i="14"/>
  <c r="Y8" i="13"/>
  <c r="Q8" i="13" s="1"/>
  <c r="E8" i="13" s="1"/>
  <c r="AE7" i="13"/>
  <c r="AF7" i="13" s="1"/>
  <c r="W6" i="8" l="1"/>
  <c r="H7" i="15"/>
  <c r="J7" i="15"/>
  <c r="I7" i="15"/>
  <c r="I7" i="14"/>
  <c r="H7" i="14"/>
  <c r="AC7" i="14"/>
  <c r="AH8" i="14" s="1"/>
  <c r="X8" i="14" s="1"/>
  <c r="Y7" i="14"/>
  <c r="Z7" i="14"/>
  <c r="AA7" i="14"/>
  <c r="AB7" i="14"/>
  <c r="AG8" i="14" s="1"/>
  <c r="W8" i="14" s="1"/>
  <c r="H9" i="13"/>
  <c r="Q7" i="8"/>
  <c r="R7" i="8"/>
  <c r="S7" i="8"/>
  <c r="AG8" i="13"/>
  <c r="AG7" i="13"/>
  <c r="AA6" i="8"/>
  <c r="V7" i="8"/>
  <c r="P7" i="8" s="1"/>
  <c r="U7" i="8"/>
  <c r="O7" i="8" s="1"/>
  <c r="F7" i="8" s="1"/>
  <c r="Y6" i="8"/>
  <c r="Z6" i="8" s="1"/>
  <c r="E7" i="8"/>
  <c r="AP6" i="15"/>
  <c r="AQ5" i="15"/>
  <c r="AK6" i="15"/>
  <c r="Y6" i="15" s="1"/>
  <c r="AM6" i="14"/>
  <c r="AD8" i="13"/>
  <c r="AF7" i="14"/>
  <c r="V7" i="14" s="1"/>
  <c r="G7" i="14" s="1"/>
  <c r="Y9" i="13"/>
  <c r="Q9" i="13" s="1"/>
  <c r="E9" i="13" s="1"/>
  <c r="AC8" i="13"/>
  <c r="H8" i="14" l="1"/>
  <c r="I8" i="14"/>
  <c r="V9" i="13"/>
  <c r="W9" i="13"/>
  <c r="U9" i="13"/>
  <c r="Y10" i="13" s="1"/>
  <c r="Q10" i="13" s="1"/>
  <c r="E10" i="13" s="1"/>
  <c r="X9" i="13"/>
  <c r="AB10" i="13" s="1"/>
  <c r="T10" i="13" s="1"/>
  <c r="G6" i="15"/>
  <c r="AS5" i="15"/>
  <c r="AK6" i="14"/>
  <c r="AL6" i="14" s="1"/>
  <c r="AR5" i="15"/>
  <c r="U8" i="8"/>
  <c r="O8" i="8" s="1"/>
  <c r="V8" i="8"/>
  <c r="P8" i="8" s="1"/>
  <c r="X7" i="8"/>
  <c r="T8" i="8"/>
  <c r="N8" i="8" s="1"/>
  <c r="AE8" i="14"/>
  <c r="U8" i="14" s="1"/>
  <c r="F8" i="14" s="1"/>
  <c r="AE8" i="13"/>
  <c r="AD8" i="14"/>
  <c r="T8" i="14" s="1"/>
  <c r="E8" i="14" s="1"/>
  <c r="AJ7" i="14"/>
  <c r="AI7" i="14"/>
  <c r="Z9" i="13"/>
  <c r="R9" i="13" s="1"/>
  <c r="AA9" i="13"/>
  <c r="S9" i="13" s="1"/>
  <c r="G9" i="13" s="1"/>
  <c r="G7" i="8"/>
  <c r="AA7" i="8" l="1"/>
  <c r="AO6" i="15"/>
  <c r="AC7" i="15"/>
  <c r="AI8" i="15" s="1"/>
  <c r="W8" i="15" s="1"/>
  <c r="E8" i="15" s="1"/>
  <c r="AD7" i="15"/>
  <c r="AE7" i="15"/>
  <c r="AF7" i="15"/>
  <c r="AL8" i="15" s="1"/>
  <c r="Z8" i="15" s="1"/>
  <c r="AH7" i="15"/>
  <c r="AN8" i="15" s="1"/>
  <c r="AB8" i="15" s="1"/>
  <c r="AG7" i="15"/>
  <c r="AM8" i="15" s="1"/>
  <c r="AA8" i="15" s="1"/>
  <c r="Z8" i="14"/>
  <c r="AB8" i="14"/>
  <c r="AG9" i="14" s="1"/>
  <c r="W9" i="14" s="1"/>
  <c r="AC8" i="14"/>
  <c r="AH9" i="14" s="1"/>
  <c r="X9" i="14" s="1"/>
  <c r="Y8" i="14"/>
  <c r="AD9" i="14" s="1"/>
  <c r="T9" i="14" s="1"/>
  <c r="E9" i="14" s="1"/>
  <c r="AA8" i="14"/>
  <c r="H10" i="13"/>
  <c r="AF8" i="14"/>
  <c r="V8" i="14" s="1"/>
  <c r="AQ6" i="15"/>
  <c r="AJ7" i="15"/>
  <c r="X7" i="15" s="1"/>
  <c r="F7" i="15" s="1"/>
  <c r="Z10" i="13"/>
  <c r="R10" i="13" s="1"/>
  <c r="AF8" i="13"/>
  <c r="AA10" i="13" s="1"/>
  <c r="S10" i="13" s="1"/>
  <c r="G10" i="13" s="1"/>
  <c r="AC10" i="13" s="1"/>
  <c r="E8" i="8"/>
  <c r="AK7" i="15"/>
  <c r="Y7" i="15" s="1"/>
  <c r="G7" i="15" s="1"/>
  <c r="AJ8" i="14"/>
  <c r="F9" i="13"/>
  <c r="AC9" i="13"/>
  <c r="F8" i="8"/>
  <c r="W7" i="8"/>
  <c r="G8" i="8"/>
  <c r="AG9" i="13" l="1"/>
  <c r="I8" i="15"/>
  <c r="J8" i="15"/>
  <c r="H8" i="15"/>
  <c r="H9" i="14"/>
  <c r="I9" i="14"/>
  <c r="U10" i="13"/>
  <c r="Y11" i="13" s="1"/>
  <c r="Q11" i="13" s="1"/>
  <c r="W10" i="13"/>
  <c r="X10" i="13"/>
  <c r="AB11" i="13" s="1"/>
  <c r="T11" i="13" s="1"/>
  <c r="V10" i="13"/>
  <c r="Q8" i="8"/>
  <c r="T9" i="8" s="1"/>
  <c r="N9" i="8" s="1"/>
  <c r="R8" i="8"/>
  <c r="S8" i="8"/>
  <c r="G8" i="14"/>
  <c r="AP7" i="15"/>
  <c r="AS6" i="15"/>
  <c r="AK7" i="14"/>
  <c r="AL7" i="14" s="1"/>
  <c r="AM7" i="14"/>
  <c r="AA8" i="8"/>
  <c r="AR6" i="15"/>
  <c r="AK8" i="15" s="1"/>
  <c r="Y8" i="15" s="1"/>
  <c r="W8" i="8"/>
  <c r="AO7" i="15"/>
  <c r="AD9" i="13"/>
  <c r="AE9" i="13" s="1"/>
  <c r="AF9" i="13" s="1"/>
  <c r="Y7" i="8"/>
  <c r="Z7" i="8" s="1"/>
  <c r="X8" i="8"/>
  <c r="AJ8" i="15"/>
  <c r="X8" i="15" s="1"/>
  <c r="F8" i="15" s="1"/>
  <c r="F10" i="13"/>
  <c r="AI8" i="14" l="1"/>
  <c r="AC8" i="15"/>
  <c r="AI9" i="15" s="1"/>
  <c r="W9" i="15" s="1"/>
  <c r="E9" i="15" s="1"/>
  <c r="AD8" i="15"/>
  <c r="AE8" i="15"/>
  <c r="AF8" i="15"/>
  <c r="AL9" i="15" s="1"/>
  <c r="Z9" i="15" s="1"/>
  <c r="AG8" i="15"/>
  <c r="AM9" i="15" s="1"/>
  <c r="AA9" i="15" s="1"/>
  <c r="AH8" i="15"/>
  <c r="AN9" i="15" s="1"/>
  <c r="AB9" i="15" s="1"/>
  <c r="AA9" i="14"/>
  <c r="AC9" i="14"/>
  <c r="AH10" i="14" s="1"/>
  <c r="X10" i="14" s="1"/>
  <c r="Y9" i="14"/>
  <c r="AD10" i="14" s="1"/>
  <c r="T10" i="14" s="1"/>
  <c r="E10" i="14" s="1"/>
  <c r="Z9" i="14"/>
  <c r="AB9" i="14"/>
  <c r="AG10" i="14" s="1"/>
  <c r="W10" i="14" s="1"/>
  <c r="H11" i="13"/>
  <c r="R9" i="8"/>
  <c r="S9" i="8"/>
  <c r="Q9" i="8"/>
  <c r="T10" i="8" s="1"/>
  <c r="N10" i="8" s="1"/>
  <c r="G8" i="15"/>
  <c r="AE9" i="14"/>
  <c r="U9" i="14" s="1"/>
  <c r="AF9" i="14"/>
  <c r="V9" i="14" s="1"/>
  <c r="AG10" i="13"/>
  <c r="AD10" i="13"/>
  <c r="Y8" i="8"/>
  <c r="Z8" i="8" s="1"/>
  <c r="U9" i="8"/>
  <c r="O9" i="8" s="1"/>
  <c r="AA11" i="13"/>
  <c r="S11" i="13" s="1"/>
  <c r="Z11" i="13"/>
  <c r="R11" i="13" s="1"/>
  <c r="F11" i="13" s="1"/>
  <c r="E11" i="13"/>
  <c r="E9" i="8"/>
  <c r="AO8" i="15" l="1"/>
  <c r="V11" i="13"/>
  <c r="W11" i="13"/>
  <c r="U11" i="13"/>
  <c r="X11" i="13"/>
  <c r="AB12" i="13" s="1"/>
  <c r="T12" i="13" s="1"/>
  <c r="J9" i="15"/>
  <c r="I9" i="15"/>
  <c r="H9" i="15"/>
  <c r="I10" i="14"/>
  <c r="H10" i="14"/>
  <c r="H12" i="13"/>
  <c r="G9" i="14"/>
  <c r="AI9" i="14" s="1"/>
  <c r="F9" i="14"/>
  <c r="AQ7" i="15"/>
  <c r="AS7" i="15"/>
  <c r="AK8" i="14"/>
  <c r="AL8" i="14" s="1"/>
  <c r="AF10" i="14" s="1"/>
  <c r="V10" i="14" s="1"/>
  <c r="AM8" i="14"/>
  <c r="AE10" i="13"/>
  <c r="Z12" i="13" s="1"/>
  <c r="R12" i="13" s="1"/>
  <c r="F12" i="13" s="1"/>
  <c r="F9" i="8"/>
  <c r="AP8" i="15"/>
  <c r="AC9" i="15" s="1"/>
  <c r="AD11" i="13"/>
  <c r="G11" i="13"/>
  <c r="E10" i="8"/>
  <c r="V9" i="8"/>
  <c r="P9" i="8" s="1"/>
  <c r="X9" i="8" l="1"/>
  <c r="AJ9" i="14"/>
  <c r="AD9" i="15"/>
  <c r="AH9" i="15"/>
  <c r="AN10" i="15" s="1"/>
  <c r="AB10" i="15" s="1"/>
  <c r="J10" i="15" s="1"/>
  <c r="AG9" i="15"/>
  <c r="AM10" i="15" s="1"/>
  <c r="AA10" i="15" s="1"/>
  <c r="I10" i="15" s="1"/>
  <c r="AF9" i="15"/>
  <c r="AL10" i="15" s="1"/>
  <c r="Z10" i="15" s="1"/>
  <c r="H10" i="15" s="1"/>
  <c r="AE9" i="15"/>
  <c r="AB10" i="14"/>
  <c r="AG11" i="14" s="1"/>
  <c r="W11" i="14" s="1"/>
  <c r="AC10" i="14"/>
  <c r="AH11" i="14" s="1"/>
  <c r="X11" i="14" s="1"/>
  <c r="Y10" i="14"/>
  <c r="AD11" i="14" s="1"/>
  <c r="T11" i="14" s="1"/>
  <c r="E11" i="14" s="1"/>
  <c r="Z10" i="14"/>
  <c r="AA10" i="14"/>
  <c r="G10" i="14"/>
  <c r="AI10" i="14" s="1"/>
  <c r="AR7" i="15"/>
  <c r="AK9" i="15" s="1"/>
  <c r="Y9" i="15" s="1"/>
  <c r="G9" i="15" s="1"/>
  <c r="AM9" i="14"/>
  <c r="AK9" i="14"/>
  <c r="AL9" i="14" s="1"/>
  <c r="AJ9" i="15"/>
  <c r="X9" i="15" s="1"/>
  <c r="F9" i="15" s="1"/>
  <c r="AI10" i="15"/>
  <c r="W10" i="15" s="1"/>
  <c r="E10" i="15" s="1"/>
  <c r="AF10" i="13"/>
  <c r="AA12" i="13" s="1"/>
  <c r="S12" i="13" s="1"/>
  <c r="G12" i="13" s="1"/>
  <c r="AG11" i="13"/>
  <c r="Y12" i="13"/>
  <c r="Q12" i="13" s="1"/>
  <c r="E12" i="13" s="1"/>
  <c r="G9" i="8"/>
  <c r="U10" i="8"/>
  <c r="O10" i="8" s="1"/>
  <c r="AC11" i="13"/>
  <c r="AF11" i="14" l="1"/>
  <c r="V11" i="14" s="1"/>
  <c r="G11" i="14" s="1"/>
  <c r="Y11" i="14"/>
  <c r="AD12" i="14" s="1"/>
  <c r="T12" i="14" s="1"/>
  <c r="E12" i="14" s="1"/>
  <c r="AA11" i="14"/>
  <c r="Z11" i="14"/>
  <c r="AB11" i="14"/>
  <c r="AG12" i="14" s="1"/>
  <c r="W12" i="14" s="1"/>
  <c r="AC11" i="14"/>
  <c r="AH12" i="14" s="1"/>
  <c r="X12" i="14" s="1"/>
  <c r="I11" i="14"/>
  <c r="H11" i="14"/>
  <c r="U12" i="13"/>
  <c r="Y13" i="13" s="1"/>
  <c r="Q13" i="13" s="1"/>
  <c r="E13" i="13" s="1"/>
  <c r="W12" i="13"/>
  <c r="X12" i="13"/>
  <c r="AB13" i="13" s="1"/>
  <c r="T13" i="13" s="1"/>
  <c r="V12" i="13"/>
  <c r="AS8" i="15"/>
  <c r="AE10" i="14"/>
  <c r="U10" i="14" s="1"/>
  <c r="AD12" i="13"/>
  <c r="W9" i="8"/>
  <c r="AA9" i="8"/>
  <c r="F10" i="8"/>
  <c r="V10" i="8"/>
  <c r="P10" i="8" s="1"/>
  <c r="AE11" i="13"/>
  <c r="AF11" i="13" s="1"/>
  <c r="AP9" i="15"/>
  <c r="AC12" i="13"/>
  <c r="AO9" i="15"/>
  <c r="AG12" i="13"/>
  <c r="AG10" i="15" l="1"/>
  <c r="AM11" i="15" s="1"/>
  <c r="AA11" i="15" s="1"/>
  <c r="AH10" i="15"/>
  <c r="AN11" i="15" s="1"/>
  <c r="AB11" i="15" s="1"/>
  <c r="AC10" i="15"/>
  <c r="AI11" i="15" s="1"/>
  <c r="W11" i="15" s="1"/>
  <c r="E11" i="15" s="1"/>
  <c r="AD10" i="15"/>
  <c r="AF10" i="15"/>
  <c r="AL11" i="15" s="1"/>
  <c r="Z11" i="15" s="1"/>
  <c r="AE10" i="15"/>
  <c r="I12" i="14"/>
  <c r="H12" i="14"/>
  <c r="H13" i="13"/>
  <c r="V13" i="13"/>
  <c r="W13" i="13"/>
  <c r="U13" i="13"/>
  <c r="Y14" i="13" s="1"/>
  <c r="Q14" i="13" s="1"/>
  <c r="E14" i="13" s="1"/>
  <c r="X13" i="13"/>
  <c r="AB14" i="13" s="1"/>
  <c r="T14" i="13" s="1"/>
  <c r="Q10" i="8"/>
  <c r="T11" i="8" s="1"/>
  <c r="N11" i="8" s="1"/>
  <c r="E11" i="8" s="1"/>
  <c r="R10" i="8"/>
  <c r="S10" i="8"/>
  <c r="AQ8" i="15"/>
  <c r="AR8" i="15" s="1"/>
  <c r="F10" i="14"/>
  <c r="AE11" i="14"/>
  <c r="U11" i="14" s="1"/>
  <c r="Y9" i="8"/>
  <c r="Z9" i="8" s="1"/>
  <c r="X10" i="8"/>
  <c r="Z13" i="13"/>
  <c r="R13" i="13" s="1"/>
  <c r="F13" i="13" s="1"/>
  <c r="G10" i="8"/>
  <c r="AE12" i="13"/>
  <c r="AI11" i="14"/>
  <c r="AA13" i="13"/>
  <c r="S13" i="13" s="1"/>
  <c r="AA10" i="8" l="1"/>
  <c r="AD13" i="13"/>
  <c r="AJ10" i="14"/>
  <c r="H11" i="15"/>
  <c r="J11" i="15"/>
  <c r="I11" i="15"/>
  <c r="AB12" i="14"/>
  <c r="AG13" i="14" s="1"/>
  <c r="W13" i="14" s="1"/>
  <c r="AC12" i="14"/>
  <c r="AH13" i="14" s="1"/>
  <c r="X13" i="14" s="1"/>
  <c r="AA12" i="14"/>
  <c r="Z12" i="14"/>
  <c r="Y12" i="14"/>
  <c r="AD13" i="14" s="1"/>
  <c r="T13" i="14" s="1"/>
  <c r="E13" i="14" s="1"/>
  <c r="H14" i="13"/>
  <c r="AK10" i="15"/>
  <c r="Y10" i="15" s="1"/>
  <c r="G10" i="15" s="1"/>
  <c r="AM10" i="14"/>
  <c r="AE12" i="14"/>
  <c r="U12" i="14" s="1"/>
  <c r="F12" i="14" s="1"/>
  <c r="AK10" i="14"/>
  <c r="AL10" i="14" s="1"/>
  <c r="F11" i="14"/>
  <c r="U11" i="8"/>
  <c r="O11" i="8" s="1"/>
  <c r="F11" i="8" s="1"/>
  <c r="V11" i="8"/>
  <c r="P11" i="8" s="1"/>
  <c r="AF12" i="13"/>
  <c r="AA14" i="13" s="1"/>
  <c r="S14" i="13" s="1"/>
  <c r="W10" i="8"/>
  <c r="Z14" i="13"/>
  <c r="R14" i="13" s="1"/>
  <c r="F14" i="13" s="1"/>
  <c r="AD14" i="13" s="1"/>
  <c r="G13" i="13"/>
  <c r="X11" i="8" l="1"/>
  <c r="AG13" i="13"/>
  <c r="I13" i="14"/>
  <c r="H13" i="14"/>
  <c r="Q11" i="8"/>
  <c r="T12" i="8" s="1"/>
  <c r="N12" i="8" s="1"/>
  <c r="E12" i="8" s="1"/>
  <c r="S11" i="8"/>
  <c r="R11" i="8"/>
  <c r="AJ10" i="15"/>
  <c r="X10" i="15" s="1"/>
  <c r="AS9" i="15"/>
  <c r="AF12" i="14"/>
  <c r="V12" i="14" s="1"/>
  <c r="G12" i="14" s="1"/>
  <c r="AJ11" i="14"/>
  <c r="AK11" i="14" s="1"/>
  <c r="AL11" i="14" s="1"/>
  <c r="AM11" i="14"/>
  <c r="AQ9" i="15"/>
  <c r="AR9" i="15" s="1"/>
  <c r="Y10" i="8"/>
  <c r="Z10" i="8" s="1"/>
  <c r="AJ12" i="14"/>
  <c r="G14" i="13"/>
  <c r="AC13" i="13"/>
  <c r="G11" i="8"/>
  <c r="AA11" i="8" l="1"/>
  <c r="AI12" i="14"/>
  <c r="Y13" i="14"/>
  <c r="AD14" i="14" s="1"/>
  <c r="T14" i="14" s="1"/>
  <c r="E14" i="14" s="1"/>
  <c r="Z13" i="14"/>
  <c r="AA13" i="14"/>
  <c r="AB13" i="14"/>
  <c r="AG14" i="14" s="1"/>
  <c r="W14" i="14" s="1"/>
  <c r="AC13" i="14"/>
  <c r="AH14" i="14" s="1"/>
  <c r="X14" i="14" s="1"/>
  <c r="U14" i="13"/>
  <c r="Y15" i="13" s="1"/>
  <c r="Q15" i="13" s="1"/>
  <c r="W14" i="13"/>
  <c r="X14" i="13"/>
  <c r="AB15" i="13" s="1"/>
  <c r="T15" i="13" s="1"/>
  <c r="V14" i="13"/>
  <c r="AE13" i="14"/>
  <c r="U13" i="14" s="1"/>
  <c r="F10" i="15"/>
  <c r="AF13" i="14"/>
  <c r="V13" i="14" s="1"/>
  <c r="G13" i="14" s="1"/>
  <c r="AM12" i="14"/>
  <c r="U12" i="8"/>
  <c r="O12" i="8" s="1"/>
  <c r="F12" i="8" s="1"/>
  <c r="V12" i="8"/>
  <c r="P12" i="8" s="1"/>
  <c r="G12" i="8" s="1"/>
  <c r="AE13" i="13"/>
  <c r="AO10" i="15"/>
  <c r="AC14" i="13"/>
  <c r="W11" i="8"/>
  <c r="AG14" i="13"/>
  <c r="X12" i="8" l="1"/>
  <c r="AP10" i="15"/>
  <c r="AC11" i="15"/>
  <c r="AI12" i="15" s="1"/>
  <c r="W12" i="15" s="1"/>
  <c r="E12" i="15" s="1"/>
  <c r="AD11" i="15"/>
  <c r="AE11" i="15"/>
  <c r="AF11" i="15"/>
  <c r="AL12" i="15" s="1"/>
  <c r="Z12" i="15" s="1"/>
  <c r="AH11" i="15"/>
  <c r="AN12" i="15" s="1"/>
  <c r="AB12" i="15" s="1"/>
  <c r="AG11" i="15"/>
  <c r="AM12" i="15" s="1"/>
  <c r="AA12" i="15" s="1"/>
  <c r="I14" i="14"/>
  <c r="H14" i="14"/>
  <c r="H15" i="13"/>
  <c r="V15" i="13"/>
  <c r="W15" i="13"/>
  <c r="X15" i="13"/>
  <c r="AB16" i="13" s="1"/>
  <c r="T16" i="13" s="1"/>
  <c r="U15" i="13"/>
  <c r="Y16" i="13" s="1"/>
  <c r="Q16" i="13" s="1"/>
  <c r="E16" i="13" s="1"/>
  <c r="Q12" i="8"/>
  <c r="T13" i="8" s="1"/>
  <c r="N13" i="8" s="1"/>
  <c r="R12" i="8"/>
  <c r="S12" i="8"/>
  <c r="F13" i="14"/>
  <c r="AK12" i="14"/>
  <c r="AL12" i="14" s="1"/>
  <c r="AA12" i="8"/>
  <c r="AJ11" i="15"/>
  <c r="X11" i="15" s="1"/>
  <c r="F11" i="15" s="1"/>
  <c r="Z15" i="13"/>
  <c r="R15" i="13" s="1"/>
  <c r="F15" i="13" s="1"/>
  <c r="AF13" i="13"/>
  <c r="AA15" i="13" s="1"/>
  <c r="S15" i="13" s="1"/>
  <c r="AE14" i="13"/>
  <c r="W12" i="8"/>
  <c r="Y11" i="8"/>
  <c r="Z11" i="8" s="1"/>
  <c r="AK11" i="15"/>
  <c r="Y11" i="15" s="1"/>
  <c r="G11" i="15" s="1"/>
  <c r="AI13" i="14"/>
  <c r="E15" i="13"/>
  <c r="AJ13" i="14" l="1"/>
  <c r="H12" i="15"/>
  <c r="I12" i="15"/>
  <c r="J12" i="15"/>
  <c r="Z14" i="14"/>
  <c r="AB14" i="14"/>
  <c r="AG15" i="14" s="1"/>
  <c r="W15" i="14" s="1"/>
  <c r="Y14" i="14"/>
  <c r="AD15" i="14" s="1"/>
  <c r="T15" i="14" s="1"/>
  <c r="E15" i="14" s="1"/>
  <c r="AA14" i="14"/>
  <c r="AC14" i="14"/>
  <c r="AH15" i="14" s="1"/>
  <c r="X15" i="14" s="1"/>
  <c r="H16" i="13"/>
  <c r="Q13" i="8"/>
  <c r="R13" i="8"/>
  <c r="S13" i="8"/>
  <c r="AP11" i="15"/>
  <c r="AQ10" i="15"/>
  <c r="AR10" i="15" s="1"/>
  <c r="AS10" i="15"/>
  <c r="AE14" i="14"/>
  <c r="U14" i="14" s="1"/>
  <c r="F14" i="14" s="1"/>
  <c r="AF14" i="14"/>
  <c r="V14" i="14" s="1"/>
  <c r="G14" i="14" s="1"/>
  <c r="Z16" i="13"/>
  <c r="R16" i="13" s="1"/>
  <c r="F16" i="13" s="1"/>
  <c r="AD16" i="13" s="1"/>
  <c r="AF14" i="13"/>
  <c r="AA16" i="13" s="1"/>
  <c r="S16" i="13" s="1"/>
  <c r="E13" i="8"/>
  <c r="V13" i="8"/>
  <c r="P13" i="8" s="1"/>
  <c r="U13" i="8"/>
  <c r="O13" i="8" s="1"/>
  <c r="AD15" i="13"/>
  <c r="Y12" i="8"/>
  <c r="Z12" i="8" s="1"/>
  <c r="G15" i="13"/>
  <c r="AG15" i="13" l="1"/>
  <c r="I15" i="14"/>
  <c r="H15" i="14"/>
  <c r="AJ14" i="14"/>
  <c r="AM13" i="14"/>
  <c r="AI14" i="14"/>
  <c r="U14" i="8"/>
  <c r="O14" i="8" s="1"/>
  <c r="V14" i="8"/>
  <c r="P14" i="8" s="1"/>
  <c r="T14" i="8"/>
  <c r="N14" i="8" s="1"/>
  <c r="E14" i="8" s="1"/>
  <c r="F13" i="8"/>
  <c r="AM14" i="14"/>
  <c r="AO11" i="15"/>
  <c r="G16" i="13"/>
  <c r="AC15" i="13"/>
  <c r="G13" i="8"/>
  <c r="X13" i="8" l="1"/>
  <c r="AC12" i="15"/>
  <c r="AI13" i="15" s="1"/>
  <c r="W13" i="15" s="1"/>
  <c r="E13" i="15" s="1"/>
  <c r="AD12" i="15"/>
  <c r="AE12" i="15"/>
  <c r="AF12" i="15"/>
  <c r="AL13" i="15" s="1"/>
  <c r="Z13" i="15" s="1"/>
  <c r="AG12" i="15"/>
  <c r="AM13" i="15" s="1"/>
  <c r="AA13" i="15" s="1"/>
  <c r="AH12" i="15"/>
  <c r="AN13" i="15" s="1"/>
  <c r="AB13" i="15" s="1"/>
  <c r="AC15" i="14"/>
  <c r="AH16" i="14" s="1"/>
  <c r="X16" i="14" s="1"/>
  <c r="Y15" i="14"/>
  <c r="AD16" i="14" s="1"/>
  <c r="T16" i="14" s="1"/>
  <c r="E16" i="14" s="1"/>
  <c r="Z15" i="14"/>
  <c r="AA15" i="14"/>
  <c r="AB15" i="14"/>
  <c r="AG16" i="14" s="1"/>
  <c r="W16" i="14" s="1"/>
  <c r="U16" i="13"/>
  <c r="Y17" i="13" s="1"/>
  <c r="Q17" i="13" s="1"/>
  <c r="W16" i="13"/>
  <c r="X16" i="13"/>
  <c r="AB17" i="13" s="1"/>
  <c r="T17" i="13" s="1"/>
  <c r="V16" i="13"/>
  <c r="AK13" i="14"/>
  <c r="AL13" i="14" s="1"/>
  <c r="AK14" i="14"/>
  <c r="AL14" i="14" s="1"/>
  <c r="AA13" i="8"/>
  <c r="F14" i="8"/>
  <c r="AE15" i="14"/>
  <c r="U15" i="14" s="1"/>
  <c r="AJ12" i="15"/>
  <c r="X12" i="15" s="1"/>
  <c r="F12" i="15" s="1"/>
  <c r="AE15" i="13"/>
  <c r="AC16" i="13"/>
  <c r="AK12" i="15"/>
  <c r="Y12" i="15" s="1"/>
  <c r="G12" i="15" s="1"/>
  <c r="AG16" i="13"/>
  <c r="G14" i="8"/>
  <c r="W13" i="8"/>
  <c r="X14" i="8" l="1"/>
  <c r="J13" i="15"/>
  <c r="I13" i="15"/>
  <c r="H13" i="15"/>
  <c r="H16" i="14"/>
  <c r="I16" i="14"/>
  <c r="H17" i="13"/>
  <c r="V17" i="13"/>
  <c r="W17" i="13"/>
  <c r="X17" i="13"/>
  <c r="AB18" i="13" s="1"/>
  <c r="T18" i="13" s="1"/>
  <c r="U17" i="13"/>
  <c r="Y18" i="13" s="1"/>
  <c r="Q18" i="13" s="1"/>
  <c r="E18" i="13" s="1"/>
  <c r="S14" i="8"/>
  <c r="Q14" i="8"/>
  <c r="T15" i="8" s="1"/>
  <c r="N15" i="8" s="1"/>
  <c r="R14" i="8"/>
  <c r="F15" i="14"/>
  <c r="AF15" i="14"/>
  <c r="V15" i="14" s="1"/>
  <c r="AQ11" i="15"/>
  <c r="AR11" i="15" s="1"/>
  <c r="AS11" i="15"/>
  <c r="AA14" i="8"/>
  <c r="Z17" i="13"/>
  <c r="R17" i="13" s="1"/>
  <c r="AF15" i="13"/>
  <c r="AA17" i="13" s="1"/>
  <c r="S17" i="13" s="1"/>
  <c r="G17" i="13" s="1"/>
  <c r="AE16" i="13"/>
  <c r="AF16" i="13" s="1"/>
  <c r="AE16" i="14"/>
  <c r="U16" i="14" s="1"/>
  <c r="AP12" i="15"/>
  <c r="Y13" i="8"/>
  <c r="Z13" i="8" s="1"/>
  <c r="E17" i="13"/>
  <c r="W14" i="8"/>
  <c r="AJ15" i="14" l="1"/>
  <c r="Z18" i="13"/>
  <c r="R18" i="13" s="1"/>
  <c r="F18" i="13" s="1"/>
  <c r="AD18" i="13" s="1"/>
  <c r="H18" i="13"/>
  <c r="Q15" i="8"/>
  <c r="T16" i="8" s="1"/>
  <c r="N16" i="8" s="1"/>
  <c r="R15" i="8"/>
  <c r="S15" i="8"/>
  <c r="F16" i="14"/>
  <c r="AJ16" i="14" s="1"/>
  <c r="G15" i="14"/>
  <c r="AF16" i="14"/>
  <c r="V16" i="14" s="1"/>
  <c r="AJ13" i="15"/>
  <c r="X13" i="15" s="1"/>
  <c r="F13" i="15" s="1"/>
  <c r="F17" i="13"/>
  <c r="V15" i="8"/>
  <c r="P15" i="8" s="1"/>
  <c r="AA18" i="13"/>
  <c r="S18" i="13" s="1"/>
  <c r="G18" i="13" s="1"/>
  <c r="AC18" i="13" s="1"/>
  <c r="AO12" i="15"/>
  <c r="U15" i="8"/>
  <c r="O15" i="8" s="1"/>
  <c r="Y14" i="8"/>
  <c r="AS12" i="15"/>
  <c r="AK13" i="15"/>
  <c r="Y13" i="15" s="1"/>
  <c r="G13" i="15" s="1"/>
  <c r="AC17" i="13"/>
  <c r="E15" i="8"/>
  <c r="AD17" i="13" l="1"/>
  <c r="AI15" i="14"/>
  <c r="AE13" i="15"/>
  <c r="AF13" i="15"/>
  <c r="AL14" i="15" s="1"/>
  <c r="Z14" i="15" s="1"/>
  <c r="AG13" i="15"/>
  <c r="AM14" i="15" s="1"/>
  <c r="AA14" i="15" s="1"/>
  <c r="AH13" i="15"/>
  <c r="AN14" i="15" s="1"/>
  <c r="AB14" i="15" s="1"/>
  <c r="AD13" i="15"/>
  <c r="AC13" i="15"/>
  <c r="AI14" i="15" s="1"/>
  <c r="W14" i="15" s="1"/>
  <c r="E14" i="15" s="1"/>
  <c r="Z16" i="14"/>
  <c r="Y16" i="14"/>
  <c r="AD17" i="14" s="1"/>
  <c r="T17" i="14" s="1"/>
  <c r="E17" i="14" s="1"/>
  <c r="AA16" i="14"/>
  <c r="AB16" i="14"/>
  <c r="AG17" i="14" s="1"/>
  <c r="W17" i="14" s="1"/>
  <c r="AC16" i="14"/>
  <c r="AH17" i="14" s="1"/>
  <c r="X17" i="14" s="1"/>
  <c r="V19" i="13"/>
  <c r="W19" i="13"/>
  <c r="U19" i="13"/>
  <c r="X19" i="13"/>
  <c r="U18" i="13"/>
  <c r="Y19" i="13" s="1"/>
  <c r="Q19" i="13" s="1"/>
  <c r="W18" i="13"/>
  <c r="X18" i="13"/>
  <c r="AB19" i="13" s="1"/>
  <c r="T19" i="13" s="1"/>
  <c r="V18" i="13"/>
  <c r="Z19" i="13" s="1"/>
  <c r="R19" i="13" s="1"/>
  <c r="F19" i="13" s="1"/>
  <c r="AK15" i="14"/>
  <c r="AM15" i="14"/>
  <c r="G16" i="14"/>
  <c r="AP13" i="15"/>
  <c r="AG17" i="13"/>
  <c r="Z14" i="8"/>
  <c r="U16" i="8"/>
  <c r="O16" i="8" s="1"/>
  <c r="V16" i="8"/>
  <c r="P16" i="8" s="1"/>
  <c r="E16" i="8"/>
  <c r="AQ12" i="15"/>
  <c r="AE17" i="13"/>
  <c r="AF17" i="13" s="1"/>
  <c r="AE18" i="13"/>
  <c r="AF18" i="13" s="1"/>
  <c r="G15" i="8"/>
  <c r="AI16" i="14" l="1"/>
  <c r="AE17" i="14"/>
  <c r="U17" i="14" s="1"/>
  <c r="F17" i="14" s="1"/>
  <c r="J14" i="15"/>
  <c r="I14" i="15"/>
  <c r="H14" i="15"/>
  <c r="I17" i="14"/>
  <c r="H17" i="14"/>
  <c r="AA17" i="14"/>
  <c r="AC17" i="14"/>
  <c r="AH18" i="14" s="1"/>
  <c r="X18" i="14" s="1"/>
  <c r="Y17" i="14"/>
  <c r="AD18" i="14" s="1"/>
  <c r="T18" i="14" s="1"/>
  <c r="E18" i="14" s="1"/>
  <c r="Z17" i="14"/>
  <c r="AB17" i="14"/>
  <c r="AG18" i="14" s="1"/>
  <c r="W18" i="14" s="1"/>
  <c r="E19" i="13"/>
  <c r="Y20" i="13"/>
  <c r="Q20" i="13" s="1"/>
  <c r="E20" i="13" s="1"/>
  <c r="AB20" i="13"/>
  <c r="T20" i="13" s="1"/>
  <c r="H19" i="13"/>
  <c r="AK16" i="14"/>
  <c r="AL15" i="14"/>
  <c r="AF17" i="14" s="1"/>
  <c r="V17" i="14" s="1"/>
  <c r="G17" i="14" s="1"/>
  <c r="AI17" i="14" s="1"/>
  <c r="AM16" i="14"/>
  <c r="AG18" i="13"/>
  <c r="AR12" i="15"/>
  <c r="F16" i="8"/>
  <c r="X16" i="8" s="1"/>
  <c r="G16" i="8"/>
  <c r="W16" i="8" s="1"/>
  <c r="F15" i="8"/>
  <c r="AO13" i="15"/>
  <c r="Z20" i="13"/>
  <c r="R20" i="13" s="1"/>
  <c r="F20" i="13" s="1"/>
  <c r="W15" i="8"/>
  <c r="AA19" i="13"/>
  <c r="S19" i="13" s="1"/>
  <c r="AA15" i="8" l="1"/>
  <c r="AD19" i="13"/>
  <c r="AJ17" i="14"/>
  <c r="AD20" i="13"/>
  <c r="AG14" i="15"/>
  <c r="AM15" i="15" s="1"/>
  <c r="AA15" i="15" s="1"/>
  <c r="AH14" i="15"/>
  <c r="AN15" i="15" s="1"/>
  <c r="AB15" i="15" s="1"/>
  <c r="AC14" i="15"/>
  <c r="AI15" i="15" s="1"/>
  <c r="W15" i="15" s="1"/>
  <c r="E15" i="15" s="1"/>
  <c r="AD14" i="15"/>
  <c r="AF14" i="15"/>
  <c r="AL15" i="15" s="1"/>
  <c r="Z15" i="15" s="1"/>
  <c r="AE14" i="15"/>
  <c r="I18" i="14"/>
  <c r="H18" i="14"/>
  <c r="Y18" i="14"/>
  <c r="AD19" i="14" s="1"/>
  <c r="T19" i="14" s="1"/>
  <c r="E19" i="14" s="1"/>
  <c r="Z18" i="14"/>
  <c r="AB18" i="14"/>
  <c r="AG19" i="14" s="1"/>
  <c r="W19" i="14" s="1"/>
  <c r="AC18" i="14"/>
  <c r="AH19" i="14" s="1"/>
  <c r="X19" i="14" s="1"/>
  <c r="AA18" i="14"/>
  <c r="H20" i="13"/>
  <c r="R17" i="8"/>
  <c r="S17" i="8"/>
  <c r="Q17" i="8"/>
  <c r="Q16" i="8"/>
  <c r="T17" i="8" s="1"/>
  <c r="R16" i="8"/>
  <c r="S16" i="8"/>
  <c r="AM17" i="14"/>
  <c r="AL16" i="14"/>
  <c r="AF18" i="14" s="1"/>
  <c r="V18" i="14" s="1"/>
  <c r="G18" i="14" s="1"/>
  <c r="AI18" i="14" s="1"/>
  <c r="AS13" i="15"/>
  <c r="AA16" i="8"/>
  <c r="X15" i="8"/>
  <c r="Y15" i="8" s="1"/>
  <c r="Z15" i="8" s="1"/>
  <c r="AK14" i="15"/>
  <c r="Y14" i="15" s="1"/>
  <c r="AE18" i="14"/>
  <c r="U18" i="14" s="1"/>
  <c r="AJ14" i="15"/>
  <c r="X14" i="15" s="1"/>
  <c r="F14" i="15" s="1"/>
  <c r="AQ13" i="15"/>
  <c r="AR13" i="15" s="1"/>
  <c r="AK17" i="14"/>
  <c r="Y16" i="8"/>
  <c r="Z16" i="8" s="1"/>
  <c r="AA20" i="13"/>
  <c r="S20" i="13" s="1"/>
  <c r="G19" i="13"/>
  <c r="AG19" i="13" l="1"/>
  <c r="H15" i="15"/>
  <c r="J15" i="15"/>
  <c r="I15" i="15"/>
  <c r="I19" i="14"/>
  <c r="H19" i="14"/>
  <c r="Y19" i="14"/>
  <c r="AD20" i="14" s="1"/>
  <c r="T20" i="14" s="1"/>
  <c r="E20" i="14" s="1"/>
  <c r="AA19" i="14"/>
  <c r="Z19" i="14"/>
  <c r="AB19" i="14"/>
  <c r="AG20" i="14" s="1"/>
  <c r="W20" i="14" s="1"/>
  <c r="AC19" i="14"/>
  <c r="AH20" i="14" s="1"/>
  <c r="X20" i="14" s="1"/>
  <c r="G14" i="15"/>
  <c r="F18" i="14"/>
  <c r="AL17" i="14"/>
  <c r="AF19" i="14" s="1"/>
  <c r="V19" i="14" s="1"/>
  <c r="V17" i="8"/>
  <c r="P17" i="8" s="1"/>
  <c r="N17" i="8"/>
  <c r="E17" i="8" s="1"/>
  <c r="AP14" i="15"/>
  <c r="U17" i="8"/>
  <c r="O17" i="8" s="1"/>
  <c r="AC19" i="13"/>
  <c r="G20" i="13"/>
  <c r="AJ18" i="14" l="1"/>
  <c r="AO14" i="15"/>
  <c r="AC15" i="15"/>
  <c r="AI16" i="15" s="1"/>
  <c r="W16" i="15" s="1"/>
  <c r="E16" i="15" s="1"/>
  <c r="AD15" i="15"/>
  <c r="AE15" i="15"/>
  <c r="AF15" i="15"/>
  <c r="AL16" i="15" s="1"/>
  <c r="Z16" i="15" s="1"/>
  <c r="AH15" i="15"/>
  <c r="AN16" i="15" s="1"/>
  <c r="AB16" i="15" s="1"/>
  <c r="AG15" i="15"/>
  <c r="AM16" i="15" s="1"/>
  <c r="AA16" i="15" s="1"/>
  <c r="I20" i="14"/>
  <c r="H20" i="14"/>
  <c r="U20" i="13"/>
  <c r="Y21" i="13" s="1"/>
  <c r="Q21" i="13" s="1"/>
  <c r="W20" i="13"/>
  <c r="X20" i="13"/>
  <c r="AB21" i="13" s="1"/>
  <c r="T21" i="13" s="1"/>
  <c r="V20" i="13"/>
  <c r="G19" i="14"/>
  <c r="AI19" i="14" s="1"/>
  <c r="AM18" i="14"/>
  <c r="AE19" i="14"/>
  <c r="U19" i="14" s="1"/>
  <c r="F19" i="14" s="1"/>
  <c r="T18" i="8"/>
  <c r="N18" i="8" s="1"/>
  <c r="E18" i="8" s="1"/>
  <c r="G17" i="8"/>
  <c r="W17" i="8" s="1"/>
  <c r="U18" i="8"/>
  <c r="O18" i="8" s="1"/>
  <c r="AJ15" i="15"/>
  <c r="X15" i="15" s="1"/>
  <c r="F15" i="15" s="1"/>
  <c r="AE19" i="13"/>
  <c r="AC20" i="13"/>
  <c r="AQ14" i="15"/>
  <c r="AK15" i="15"/>
  <c r="Y15" i="15" s="1"/>
  <c r="G15" i="15" s="1"/>
  <c r="AG20" i="13"/>
  <c r="I16" i="15" l="1"/>
  <c r="J16" i="15"/>
  <c r="H16" i="15"/>
  <c r="AB20" i="14"/>
  <c r="AG21" i="14" s="1"/>
  <c r="W21" i="14" s="1"/>
  <c r="Y20" i="14"/>
  <c r="AD21" i="14" s="1"/>
  <c r="T21" i="14" s="1"/>
  <c r="E21" i="14" s="1"/>
  <c r="Z20" i="14"/>
  <c r="AA20" i="14"/>
  <c r="AC20" i="14"/>
  <c r="AH21" i="14" s="1"/>
  <c r="X21" i="14" s="1"/>
  <c r="H21" i="13"/>
  <c r="V21" i="13"/>
  <c r="W21" i="13"/>
  <c r="X21" i="13"/>
  <c r="AB22" i="13" s="1"/>
  <c r="T22" i="13" s="1"/>
  <c r="U21" i="13"/>
  <c r="Y22" i="13" s="1"/>
  <c r="Q22" i="13" s="1"/>
  <c r="E22" i="13" s="1"/>
  <c r="Q18" i="8"/>
  <c r="R18" i="8"/>
  <c r="S18" i="8"/>
  <c r="AS14" i="15"/>
  <c r="AJ19" i="14"/>
  <c r="AK18" i="14"/>
  <c r="AL18" i="14" s="1"/>
  <c r="AR14" i="15"/>
  <c r="Z21" i="13"/>
  <c r="R21" i="13" s="1"/>
  <c r="F21" i="13" s="1"/>
  <c r="AF19" i="13"/>
  <c r="AA21" i="13" s="1"/>
  <c r="S21" i="13" s="1"/>
  <c r="G21" i="13" s="1"/>
  <c r="AM19" i="14"/>
  <c r="AE20" i="14"/>
  <c r="U20" i="14" s="1"/>
  <c r="F20" i="14" s="1"/>
  <c r="F18" i="8"/>
  <c r="X18" i="8" s="1"/>
  <c r="F17" i="8"/>
  <c r="V18" i="8"/>
  <c r="P18" i="8" s="1"/>
  <c r="AE20" i="13"/>
  <c r="AP15" i="15"/>
  <c r="AO15" i="15"/>
  <c r="E21" i="13"/>
  <c r="AA17" i="8" l="1"/>
  <c r="AC16" i="15"/>
  <c r="AI17" i="15" s="1"/>
  <c r="W17" i="15" s="1"/>
  <c r="E17" i="15" s="1"/>
  <c r="AD16" i="15"/>
  <c r="AE16" i="15"/>
  <c r="AF16" i="15"/>
  <c r="AL17" i="15" s="1"/>
  <c r="Z17" i="15" s="1"/>
  <c r="AG16" i="15"/>
  <c r="AM17" i="15" s="1"/>
  <c r="AA17" i="15" s="1"/>
  <c r="AH16" i="15"/>
  <c r="AN17" i="15" s="1"/>
  <c r="AB17" i="15" s="1"/>
  <c r="I21" i="14"/>
  <c r="H21" i="14"/>
  <c r="H22" i="13"/>
  <c r="AF20" i="14"/>
  <c r="V20" i="14" s="1"/>
  <c r="AJ20" i="14"/>
  <c r="AK19" i="14"/>
  <c r="AL19" i="14" s="1"/>
  <c r="AG21" i="13"/>
  <c r="X17" i="8"/>
  <c r="T19" i="8" s="1"/>
  <c r="N19" i="8" s="1"/>
  <c r="E19" i="8" s="1"/>
  <c r="AJ16" i="15"/>
  <c r="X16" i="15" s="1"/>
  <c r="F16" i="15" s="1"/>
  <c r="Z22" i="13"/>
  <c r="R22" i="13" s="1"/>
  <c r="F22" i="13" s="1"/>
  <c r="AF20" i="13"/>
  <c r="AA22" i="13" s="1"/>
  <c r="S22" i="13" s="1"/>
  <c r="G22" i="13" s="1"/>
  <c r="AC22" i="13" s="1"/>
  <c r="AE21" i="14"/>
  <c r="U21" i="14" s="1"/>
  <c r="G18" i="8"/>
  <c r="AD21" i="13"/>
  <c r="AC21" i="13"/>
  <c r="AA18" i="8" l="1"/>
  <c r="AD22" i="13"/>
  <c r="J17" i="15"/>
  <c r="I17" i="15"/>
  <c r="H17" i="15"/>
  <c r="V23" i="13"/>
  <c r="W23" i="13"/>
  <c r="X23" i="13"/>
  <c r="U23" i="13"/>
  <c r="U22" i="13"/>
  <c r="Y23" i="13" s="1"/>
  <c r="Q23" i="13" s="1"/>
  <c r="E23" i="13" s="1"/>
  <c r="W22" i="13"/>
  <c r="X22" i="13"/>
  <c r="AB23" i="13" s="1"/>
  <c r="T23" i="13" s="1"/>
  <c r="V22" i="13"/>
  <c r="Z23" i="13" s="1"/>
  <c r="R23" i="13" s="1"/>
  <c r="F23" i="13" s="1"/>
  <c r="G20" i="14"/>
  <c r="F21" i="14"/>
  <c r="AJ21" i="14" s="1"/>
  <c r="AP16" i="15"/>
  <c r="AF21" i="14"/>
  <c r="V21" i="14" s="1"/>
  <c r="U19" i="8"/>
  <c r="O19" i="8" s="1"/>
  <c r="F19" i="8" s="1"/>
  <c r="Y17" i="8"/>
  <c r="Z17" i="8" s="1"/>
  <c r="W18" i="8"/>
  <c r="AE21" i="13"/>
  <c r="AK16" i="15"/>
  <c r="Y16" i="15" s="1"/>
  <c r="G16" i="15" s="1"/>
  <c r="X19" i="8" l="1"/>
  <c r="AI20" i="14"/>
  <c r="Y21" i="14"/>
  <c r="AD22" i="14" s="1"/>
  <c r="T22" i="14" s="1"/>
  <c r="E22" i="14" s="1"/>
  <c r="AA21" i="14"/>
  <c r="AB21" i="14"/>
  <c r="AG22" i="14" s="1"/>
  <c r="W22" i="14" s="1"/>
  <c r="AC21" i="14"/>
  <c r="AH22" i="14" s="1"/>
  <c r="X22" i="14" s="1"/>
  <c r="Z21" i="14"/>
  <c r="AE22" i="14" s="1"/>
  <c r="U22" i="14" s="1"/>
  <c r="F22" i="14" s="1"/>
  <c r="AB24" i="13"/>
  <c r="T24" i="13" s="1"/>
  <c r="H23" i="13"/>
  <c r="Q19" i="8"/>
  <c r="T20" i="8" s="1"/>
  <c r="N20" i="8" s="1"/>
  <c r="E20" i="8" s="1"/>
  <c r="R19" i="8"/>
  <c r="S19" i="8"/>
  <c r="AM20" i="14"/>
  <c r="G21" i="14"/>
  <c r="AQ15" i="15"/>
  <c r="AR15" i="15" s="1"/>
  <c r="AS15" i="15"/>
  <c r="AK20" i="14"/>
  <c r="AL20" i="14" s="1"/>
  <c r="AE22" i="13"/>
  <c r="AF22" i="13" s="1"/>
  <c r="AG22" i="13"/>
  <c r="V19" i="8"/>
  <c r="P19" i="8" s="1"/>
  <c r="G19" i="8" s="1"/>
  <c r="AF21" i="13"/>
  <c r="AA23" i="13" s="1"/>
  <c r="S23" i="13" s="1"/>
  <c r="G23" i="13" s="1"/>
  <c r="Y18" i="8"/>
  <c r="Z18" i="8" s="1"/>
  <c r="AD23" i="13"/>
  <c r="Y24" i="13"/>
  <c r="Q24" i="13" s="1"/>
  <c r="E24" i="13" s="1"/>
  <c r="AA19" i="8" l="1"/>
  <c r="AC23" i="13"/>
  <c r="AI21" i="14"/>
  <c r="AF22" i="14"/>
  <c r="V22" i="14" s="1"/>
  <c r="G22" i="14" s="1"/>
  <c r="Z22" i="14"/>
  <c r="AE23" i="14" s="1"/>
  <c r="U23" i="14" s="1"/>
  <c r="F23" i="14" s="1"/>
  <c r="AB22" i="14"/>
  <c r="AG23" i="14" s="1"/>
  <c r="W23" i="14" s="1"/>
  <c r="Y22" i="14"/>
  <c r="AD23" i="14" s="1"/>
  <c r="T23" i="14" s="1"/>
  <c r="E23" i="14" s="1"/>
  <c r="AA22" i="14"/>
  <c r="AC22" i="14"/>
  <c r="AH23" i="14" s="1"/>
  <c r="X23" i="14" s="1"/>
  <c r="I22" i="14"/>
  <c r="H22" i="14"/>
  <c r="U24" i="13"/>
  <c r="Y25" i="13" s="1"/>
  <c r="Q25" i="13" s="1"/>
  <c r="E25" i="13" s="1"/>
  <c r="W24" i="13"/>
  <c r="X24" i="13"/>
  <c r="AB25" i="13" s="1"/>
  <c r="T25" i="13" s="1"/>
  <c r="V24" i="13"/>
  <c r="H24" i="13"/>
  <c r="AJ17" i="15"/>
  <c r="X17" i="15" s="1"/>
  <c r="F17" i="15" s="1"/>
  <c r="Z24" i="13"/>
  <c r="R24" i="13" s="1"/>
  <c r="F24" i="13" s="1"/>
  <c r="AJ22" i="14"/>
  <c r="W19" i="8"/>
  <c r="AA24" i="13"/>
  <c r="S24" i="13" s="1"/>
  <c r="G24" i="13" s="1"/>
  <c r="AC24" i="13" s="1"/>
  <c r="AG23" i="13"/>
  <c r="AM21" i="14"/>
  <c r="U20" i="8"/>
  <c r="O20" i="8" s="1"/>
  <c r="F20" i="8" s="1"/>
  <c r="V20" i="8"/>
  <c r="P20" i="8" s="1"/>
  <c r="G20" i="8" s="1"/>
  <c r="W20" i="8" s="1"/>
  <c r="AE23" i="13"/>
  <c r="AO16" i="15"/>
  <c r="X20" i="8" l="1"/>
  <c r="AD24" i="13"/>
  <c r="AI22" i="14"/>
  <c r="AE17" i="15"/>
  <c r="AF17" i="15"/>
  <c r="AL18" i="15" s="1"/>
  <c r="Z18" i="15" s="1"/>
  <c r="AG17" i="15"/>
  <c r="AM18" i="15" s="1"/>
  <c r="AA18" i="15" s="1"/>
  <c r="AH17" i="15"/>
  <c r="AN18" i="15" s="1"/>
  <c r="AB18" i="15" s="1"/>
  <c r="AD17" i="15"/>
  <c r="AC17" i="15"/>
  <c r="AI18" i="15" s="1"/>
  <c r="W18" i="15" s="1"/>
  <c r="E18" i="15" s="1"/>
  <c r="AC23" i="14"/>
  <c r="AH24" i="14" s="1"/>
  <c r="X24" i="14" s="1"/>
  <c r="AA23" i="14"/>
  <c r="AB23" i="14"/>
  <c r="AG24" i="14" s="1"/>
  <c r="W24" i="14" s="1"/>
  <c r="Z23" i="14"/>
  <c r="AE24" i="14" s="1"/>
  <c r="U24" i="14" s="1"/>
  <c r="Y23" i="14"/>
  <c r="AD24" i="14" s="1"/>
  <c r="T24" i="14" s="1"/>
  <c r="E24" i="14" s="1"/>
  <c r="I23" i="14"/>
  <c r="AM22" i="14"/>
  <c r="H23" i="14"/>
  <c r="H25" i="13"/>
  <c r="V25" i="13"/>
  <c r="W25" i="13"/>
  <c r="U25" i="13"/>
  <c r="Y26" i="13" s="1"/>
  <c r="Q26" i="13" s="1"/>
  <c r="E26" i="13" s="1"/>
  <c r="X25" i="13"/>
  <c r="AB26" i="13" s="1"/>
  <c r="T26" i="13" s="1"/>
  <c r="Q20" i="8"/>
  <c r="T21" i="8" s="1"/>
  <c r="N21" i="8" s="1"/>
  <c r="R20" i="8"/>
  <c r="S20" i="8"/>
  <c r="Q21" i="8"/>
  <c r="R21" i="8"/>
  <c r="S21" i="8"/>
  <c r="AK22" i="14"/>
  <c r="AL22" i="14" s="1"/>
  <c r="Y19" i="8"/>
  <c r="Z19" i="8" s="1"/>
  <c r="AJ23" i="14"/>
  <c r="AK21" i="14"/>
  <c r="AL21" i="14" s="1"/>
  <c r="AF23" i="14" s="1"/>
  <c r="V23" i="14" s="1"/>
  <c r="AG24" i="13"/>
  <c r="AA20" i="8"/>
  <c r="AF23" i="13"/>
  <c r="AA25" i="13" s="1"/>
  <c r="S25" i="13" s="1"/>
  <c r="G25" i="13" s="1"/>
  <c r="AC25" i="13" s="1"/>
  <c r="Z25" i="13"/>
  <c r="R25" i="13" s="1"/>
  <c r="F25" i="13" s="1"/>
  <c r="AE24" i="13"/>
  <c r="AF24" i="13" s="1"/>
  <c r="AP17" i="15"/>
  <c r="Y20" i="8"/>
  <c r="Z20" i="8" s="1"/>
  <c r="AK17" i="15"/>
  <c r="Y17" i="15" s="1"/>
  <c r="G17" i="15" s="1"/>
  <c r="AD25" i="13" l="1"/>
  <c r="J18" i="15"/>
  <c r="I18" i="15"/>
  <c r="H18" i="15"/>
  <c r="H24" i="14"/>
  <c r="I24" i="14"/>
  <c r="H26" i="13"/>
  <c r="U26" i="13"/>
  <c r="Y27" i="13" s="1"/>
  <c r="Q27" i="13" s="1"/>
  <c r="E27" i="13" s="1"/>
  <c r="W26" i="13"/>
  <c r="X26" i="13"/>
  <c r="AB27" i="13" s="1"/>
  <c r="T27" i="13" s="1"/>
  <c r="V26" i="13"/>
  <c r="T22" i="8"/>
  <c r="N22" i="8" s="1"/>
  <c r="E22" i="8" s="1"/>
  <c r="E21" i="8"/>
  <c r="F24" i="14"/>
  <c r="AJ24" i="14" s="1"/>
  <c r="G23" i="14"/>
  <c r="U21" i="8"/>
  <c r="O21" i="8" s="1"/>
  <c r="F21" i="8" s="1"/>
  <c r="AQ16" i="15"/>
  <c r="AS16" i="15"/>
  <c r="AF24" i="14"/>
  <c r="V24" i="14" s="1"/>
  <c r="V21" i="8"/>
  <c r="P21" i="8" s="1"/>
  <c r="AG25" i="13"/>
  <c r="Z26" i="13"/>
  <c r="R26" i="13" s="1"/>
  <c r="F26" i="13" s="1"/>
  <c r="AE25" i="13"/>
  <c r="AA26" i="13"/>
  <c r="S26" i="13" s="1"/>
  <c r="G26" i="13" s="1"/>
  <c r="AC26" i="13" s="1"/>
  <c r="AD26" i="13" l="1"/>
  <c r="AM23" i="14"/>
  <c r="H27" i="13"/>
  <c r="V27" i="13"/>
  <c r="W27" i="13"/>
  <c r="U27" i="13"/>
  <c r="Y28" i="13" s="1"/>
  <c r="Q28" i="13" s="1"/>
  <c r="E28" i="13" s="1"/>
  <c r="X27" i="13"/>
  <c r="AB28" i="13" s="1"/>
  <c r="T28" i="13" s="1"/>
  <c r="X21" i="8"/>
  <c r="AI23" i="14"/>
  <c r="AK23" i="14" s="1"/>
  <c r="AL23" i="14" s="1"/>
  <c r="G24" i="14"/>
  <c r="U22" i="8"/>
  <c r="O22" i="8" s="1"/>
  <c r="AR16" i="15"/>
  <c r="AG26" i="13"/>
  <c r="AJ18" i="15"/>
  <c r="X18" i="15" s="1"/>
  <c r="F18" i="15" s="1"/>
  <c r="AF25" i="13"/>
  <c r="AA27" i="13" s="1"/>
  <c r="S27" i="13" s="1"/>
  <c r="G27" i="13" s="1"/>
  <c r="AC27" i="13" s="1"/>
  <c r="Z27" i="13"/>
  <c r="R27" i="13" s="1"/>
  <c r="F27" i="13" s="1"/>
  <c r="AE26" i="13"/>
  <c r="AF26" i="13" s="1"/>
  <c r="AO17" i="15"/>
  <c r="G21" i="8"/>
  <c r="V22" i="8"/>
  <c r="P22" i="8" s="1"/>
  <c r="AA21" i="8" l="1"/>
  <c r="AD27" i="13"/>
  <c r="AI24" i="14"/>
  <c r="AG18" i="15"/>
  <c r="AM19" i="15" s="1"/>
  <c r="AA19" i="15" s="1"/>
  <c r="AH18" i="15"/>
  <c r="AN19" i="15" s="1"/>
  <c r="AB19" i="15" s="1"/>
  <c r="AC18" i="15"/>
  <c r="AI19" i="15" s="1"/>
  <c r="W19" i="15" s="1"/>
  <c r="E19" i="15" s="1"/>
  <c r="AD18" i="15"/>
  <c r="AJ19" i="15" s="1"/>
  <c r="X19" i="15" s="1"/>
  <c r="F19" i="15" s="1"/>
  <c r="AF18" i="15"/>
  <c r="AL19" i="15" s="1"/>
  <c r="Z19" i="15" s="1"/>
  <c r="AE18" i="15"/>
  <c r="AA25" i="14"/>
  <c r="AC25" i="14"/>
  <c r="AB25" i="14"/>
  <c r="Y25" i="14"/>
  <c r="Z25" i="14"/>
  <c r="Z24" i="14"/>
  <c r="Y24" i="14"/>
  <c r="AD25" i="14" s="1"/>
  <c r="T25" i="14" s="1"/>
  <c r="AA24" i="14"/>
  <c r="AF25" i="14" s="1"/>
  <c r="V25" i="14" s="1"/>
  <c r="G25" i="14" s="1"/>
  <c r="AB24" i="14"/>
  <c r="AG25" i="14" s="1"/>
  <c r="W25" i="14" s="1"/>
  <c r="AC24" i="14"/>
  <c r="AH25" i="14" s="1"/>
  <c r="X25" i="14" s="1"/>
  <c r="H28" i="13"/>
  <c r="U28" i="13"/>
  <c r="Y29" i="13" s="1"/>
  <c r="Q29" i="13" s="1"/>
  <c r="E29" i="13" s="1"/>
  <c r="W28" i="13"/>
  <c r="X28" i="13"/>
  <c r="AB29" i="13" s="1"/>
  <c r="T29" i="13" s="1"/>
  <c r="V28" i="13"/>
  <c r="AK18" i="15"/>
  <c r="Y18" i="15" s="1"/>
  <c r="G18" i="15" s="1"/>
  <c r="AS17" i="15"/>
  <c r="AG27" i="13"/>
  <c r="AQ17" i="15"/>
  <c r="AR17" i="15" s="1"/>
  <c r="AE27" i="13"/>
  <c r="AF27" i="13" s="1"/>
  <c r="AA28" i="13"/>
  <c r="S28" i="13" s="1"/>
  <c r="G28" i="13" s="1"/>
  <c r="AC28" i="13" s="1"/>
  <c r="Z28" i="13"/>
  <c r="R28" i="13" s="1"/>
  <c r="F28" i="13" s="1"/>
  <c r="F22" i="8"/>
  <c r="W21" i="8"/>
  <c r="G22" i="8"/>
  <c r="W22" i="8" s="1"/>
  <c r="AD28" i="13" l="1"/>
  <c r="H19" i="15"/>
  <c r="J19" i="15"/>
  <c r="I19" i="15"/>
  <c r="E25" i="14"/>
  <c r="AD26" i="14"/>
  <c r="T26" i="14" s="1"/>
  <c r="E26" i="14" s="1"/>
  <c r="AH26" i="14"/>
  <c r="X26" i="14" s="1"/>
  <c r="I25" i="14"/>
  <c r="AG26" i="14"/>
  <c r="W26" i="14" s="1"/>
  <c r="H25" i="14"/>
  <c r="H29" i="13"/>
  <c r="V29" i="13"/>
  <c r="W29" i="13"/>
  <c r="U29" i="13"/>
  <c r="X29" i="13"/>
  <c r="AB30" i="13" s="1"/>
  <c r="T30" i="13" s="1"/>
  <c r="S22" i="8"/>
  <c r="R22" i="8"/>
  <c r="U23" i="8" s="1"/>
  <c r="O23" i="8" s="1"/>
  <c r="Q22" i="8"/>
  <c r="T23" i="8" s="1"/>
  <c r="N23" i="8" s="1"/>
  <c r="Q23" i="8"/>
  <c r="R23" i="8"/>
  <c r="S23" i="8"/>
  <c r="AP18" i="15"/>
  <c r="AA22" i="8"/>
  <c r="AM24" i="14"/>
  <c r="AE25" i="14"/>
  <c r="U25" i="14" s="1"/>
  <c r="F25" i="14" s="1"/>
  <c r="AE28" i="13"/>
  <c r="AS18" i="15"/>
  <c r="AO18" i="15"/>
  <c r="AP19" i="15"/>
  <c r="Y21" i="8"/>
  <c r="Z21" i="8" s="1"/>
  <c r="X22" i="8"/>
  <c r="AA29" i="13"/>
  <c r="S29" i="13" s="1"/>
  <c r="G29" i="13" s="1"/>
  <c r="AC29" i="13" s="1"/>
  <c r="Z29" i="13"/>
  <c r="R29" i="13" s="1"/>
  <c r="F29" i="13" s="1"/>
  <c r="AD29" i="13" l="1"/>
  <c r="AI25" i="14"/>
  <c r="AC19" i="15"/>
  <c r="AI20" i="15" s="1"/>
  <c r="W20" i="15" s="1"/>
  <c r="E20" i="15" s="1"/>
  <c r="AD19" i="15"/>
  <c r="AE19" i="15"/>
  <c r="AF19" i="15"/>
  <c r="AL20" i="15" s="1"/>
  <c r="Z20" i="15" s="1"/>
  <c r="AH19" i="15"/>
  <c r="AN20" i="15" s="1"/>
  <c r="AB20" i="15" s="1"/>
  <c r="AG19" i="15"/>
  <c r="AM20" i="15" s="1"/>
  <c r="AA20" i="15" s="1"/>
  <c r="Y26" i="14"/>
  <c r="AD27" i="14" s="1"/>
  <c r="T27" i="14" s="1"/>
  <c r="E27" i="14" s="1"/>
  <c r="Z26" i="14"/>
  <c r="AA26" i="14"/>
  <c r="AB26" i="14"/>
  <c r="AG27" i="14" s="1"/>
  <c r="W27" i="14" s="1"/>
  <c r="AC26" i="14"/>
  <c r="AH27" i="14" s="1"/>
  <c r="X27" i="14" s="1"/>
  <c r="H26" i="14"/>
  <c r="I26" i="14"/>
  <c r="H30" i="13"/>
  <c r="U30" i="13"/>
  <c r="W30" i="13"/>
  <c r="X30" i="13"/>
  <c r="AB31" i="13" s="1"/>
  <c r="T31" i="13" s="1"/>
  <c r="V30" i="13"/>
  <c r="AK24" i="14"/>
  <c r="AL24" i="14" s="1"/>
  <c r="AF26" i="14" s="1"/>
  <c r="V26" i="14" s="1"/>
  <c r="AG28" i="13"/>
  <c r="AG29" i="13"/>
  <c r="Y30" i="13"/>
  <c r="Q30" i="13" s="1"/>
  <c r="E30" i="13" s="1"/>
  <c r="Z30" i="13"/>
  <c r="R30" i="13" s="1"/>
  <c r="F30" i="13" s="1"/>
  <c r="AF28" i="13"/>
  <c r="AA30" i="13" s="1"/>
  <c r="S30" i="13" s="1"/>
  <c r="G30" i="13" s="1"/>
  <c r="T24" i="8"/>
  <c r="N24" i="8" s="1"/>
  <c r="AQ18" i="15"/>
  <c r="AR18" i="15" s="1"/>
  <c r="AK19" i="15"/>
  <c r="Y19" i="15" s="1"/>
  <c r="G19" i="15" s="1"/>
  <c r="AE29" i="13"/>
  <c r="AF29" i="13" s="1"/>
  <c r="Y22" i="8"/>
  <c r="Z22" i="8" s="1"/>
  <c r="U24" i="8"/>
  <c r="O24" i="8" s="1"/>
  <c r="F23" i="8"/>
  <c r="E23" i="8"/>
  <c r="I20" i="15" l="1"/>
  <c r="J20" i="15"/>
  <c r="H20" i="15"/>
  <c r="I27" i="14"/>
  <c r="H27" i="14"/>
  <c r="H31" i="13"/>
  <c r="G26" i="14"/>
  <c r="AI26" i="14" s="1"/>
  <c r="AM25" i="14"/>
  <c r="AJ25" i="14"/>
  <c r="AK25" i="14" s="1"/>
  <c r="AL25" i="14" s="1"/>
  <c r="AG30" i="13"/>
  <c r="Y31" i="13"/>
  <c r="Q31" i="13" s="1"/>
  <c r="E31" i="13" s="1"/>
  <c r="AC30" i="13"/>
  <c r="AD30" i="13"/>
  <c r="Z31" i="13"/>
  <c r="R31" i="13" s="1"/>
  <c r="F31" i="13" s="1"/>
  <c r="E24" i="8"/>
  <c r="AO19" i="15"/>
  <c r="AA31" i="13"/>
  <c r="S31" i="13" s="1"/>
  <c r="G31" i="13" s="1"/>
  <c r="X23" i="8"/>
  <c r="V23" i="8"/>
  <c r="P23" i="8" s="1"/>
  <c r="AC20" i="15" l="1"/>
  <c r="AI21" i="15" s="1"/>
  <c r="W21" i="15" s="1"/>
  <c r="E21" i="15" s="1"/>
  <c r="AD20" i="15"/>
  <c r="AE20" i="15"/>
  <c r="AF20" i="15"/>
  <c r="AL21" i="15" s="1"/>
  <c r="Z21" i="15" s="1"/>
  <c r="AG20" i="15"/>
  <c r="AM21" i="15" s="1"/>
  <c r="AA21" i="15" s="1"/>
  <c r="AH20" i="15"/>
  <c r="AN21" i="15" s="1"/>
  <c r="AB21" i="15" s="1"/>
  <c r="Y27" i="14"/>
  <c r="AD28" i="14" s="1"/>
  <c r="T28" i="14" s="1"/>
  <c r="E28" i="14" s="1"/>
  <c r="AA27" i="14"/>
  <c r="AC27" i="14"/>
  <c r="AH28" i="14" s="1"/>
  <c r="X28" i="14" s="1"/>
  <c r="Z27" i="14"/>
  <c r="AB27" i="14"/>
  <c r="AG28" i="14" s="1"/>
  <c r="W28" i="14" s="1"/>
  <c r="V31" i="13"/>
  <c r="Z32" i="13" s="1"/>
  <c r="R32" i="13" s="1"/>
  <c r="F32" i="13" s="1"/>
  <c r="W31" i="13"/>
  <c r="U31" i="13"/>
  <c r="Y32" i="13" s="1"/>
  <c r="Q32" i="13" s="1"/>
  <c r="E32" i="13" s="1"/>
  <c r="X31" i="13"/>
  <c r="AB32" i="13" s="1"/>
  <c r="T32" i="13" s="1"/>
  <c r="AE26" i="14"/>
  <c r="U26" i="14" s="1"/>
  <c r="AS19" i="15"/>
  <c r="AE30" i="13"/>
  <c r="AF30" i="13" s="1"/>
  <c r="AC31" i="13"/>
  <c r="AF27" i="14"/>
  <c r="V27" i="14" s="1"/>
  <c r="AD31" i="13"/>
  <c r="AJ20" i="15"/>
  <c r="X20" i="15" s="1"/>
  <c r="F20" i="15" s="1"/>
  <c r="AK20" i="15"/>
  <c r="Y20" i="15" s="1"/>
  <c r="G20" i="15" s="1"/>
  <c r="AQ19" i="15"/>
  <c r="AR19" i="15" s="1"/>
  <c r="AG31" i="13"/>
  <c r="G23" i="8"/>
  <c r="V24" i="8"/>
  <c r="P24" i="8" s="1"/>
  <c r="AA23" i="8" l="1"/>
  <c r="J21" i="15"/>
  <c r="I21" i="15"/>
  <c r="H21" i="15"/>
  <c r="H28" i="14"/>
  <c r="I28" i="14"/>
  <c r="H32" i="13"/>
  <c r="U32" i="13"/>
  <c r="Y33" i="13" s="1"/>
  <c r="Q33" i="13" s="1"/>
  <c r="E33" i="13" s="1"/>
  <c r="W32" i="13"/>
  <c r="X32" i="13"/>
  <c r="AB33" i="13" s="1"/>
  <c r="T33" i="13" s="1"/>
  <c r="V32" i="13"/>
  <c r="G27" i="14"/>
  <c r="AI27" i="14" s="1"/>
  <c r="F26" i="14"/>
  <c r="AP20" i="15"/>
  <c r="AE27" i="14"/>
  <c r="U27" i="14" s="1"/>
  <c r="AE31" i="13"/>
  <c r="AF31" i="13" s="1"/>
  <c r="AA32" i="13"/>
  <c r="S32" i="13" s="1"/>
  <c r="G32" i="13" s="1"/>
  <c r="AD32" i="13"/>
  <c r="AO20" i="15"/>
  <c r="W23" i="8"/>
  <c r="G24" i="8"/>
  <c r="W24" i="8" s="1"/>
  <c r="F24" i="8"/>
  <c r="AM26" i="14" l="1"/>
  <c r="AE21" i="15"/>
  <c r="AF21" i="15"/>
  <c r="AL22" i="15" s="1"/>
  <c r="Z22" i="15" s="1"/>
  <c r="AG21" i="15"/>
  <c r="AM22" i="15" s="1"/>
  <c r="AA22" i="15" s="1"/>
  <c r="AH21" i="15"/>
  <c r="AN22" i="15" s="1"/>
  <c r="AB22" i="15" s="1"/>
  <c r="AD21" i="15"/>
  <c r="AC21" i="15"/>
  <c r="AI22" i="15" s="1"/>
  <c r="W22" i="15" s="1"/>
  <c r="E22" i="15" s="1"/>
  <c r="H33" i="13"/>
  <c r="Q24" i="8"/>
  <c r="T25" i="8" s="1"/>
  <c r="N25" i="8" s="1"/>
  <c r="R24" i="8"/>
  <c r="S24" i="8"/>
  <c r="R25" i="8"/>
  <c r="S25" i="8"/>
  <c r="Q25" i="8"/>
  <c r="AJ26" i="14"/>
  <c r="AE28" i="14" s="1"/>
  <c r="U28" i="14" s="1"/>
  <c r="F27" i="14"/>
  <c r="AA24" i="8"/>
  <c r="AG32" i="13"/>
  <c r="Z33" i="13"/>
  <c r="R33" i="13" s="1"/>
  <c r="F33" i="13" s="1"/>
  <c r="AA33" i="13"/>
  <c r="S33" i="13" s="1"/>
  <c r="G33" i="13" s="1"/>
  <c r="AC33" i="13" s="1"/>
  <c r="AJ21" i="15"/>
  <c r="X21" i="15" s="1"/>
  <c r="X24" i="8"/>
  <c r="Y23" i="8"/>
  <c r="AQ20" i="15"/>
  <c r="AR20" i="15" s="1"/>
  <c r="AK21" i="15"/>
  <c r="Y21" i="15" s="1"/>
  <c r="G21" i="15" s="1"/>
  <c r="AC32" i="13"/>
  <c r="AD33" i="13" l="1"/>
  <c r="AM27" i="14"/>
  <c r="J22" i="15"/>
  <c r="I22" i="15"/>
  <c r="H22" i="15"/>
  <c r="U34" i="13"/>
  <c r="W34" i="13"/>
  <c r="X34" i="13"/>
  <c r="V34" i="13"/>
  <c r="V33" i="13"/>
  <c r="W33" i="13"/>
  <c r="X33" i="13"/>
  <c r="AB34" i="13" s="1"/>
  <c r="T34" i="13" s="1"/>
  <c r="U33" i="13"/>
  <c r="Y34" i="13" s="1"/>
  <c r="Q34" i="13" s="1"/>
  <c r="F21" i="15"/>
  <c r="AJ27" i="14"/>
  <c r="F28" i="14"/>
  <c r="AK26" i="14"/>
  <c r="AS20" i="15"/>
  <c r="Z23" i="8"/>
  <c r="U25" i="8"/>
  <c r="O25" i="8" s="1"/>
  <c r="F25" i="8" s="1"/>
  <c r="T26" i="8"/>
  <c r="N26" i="8" s="1"/>
  <c r="AE32" i="13"/>
  <c r="AF32" i="13" s="1"/>
  <c r="Y24" i="8"/>
  <c r="Z24" i="8" s="1"/>
  <c r="AE33" i="13"/>
  <c r="AF33" i="13" s="1"/>
  <c r="E25" i="8"/>
  <c r="AJ28" i="14" l="1"/>
  <c r="AP21" i="15"/>
  <c r="AB28" i="14"/>
  <c r="AG29" i="14" s="1"/>
  <c r="W29" i="14" s="1"/>
  <c r="Y28" i="14"/>
  <c r="AD29" i="14" s="1"/>
  <c r="T29" i="14" s="1"/>
  <c r="E29" i="14" s="1"/>
  <c r="Z28" i="14"/>
  <c r="AA28" i="14"/>
  <c r="AC28" i="14"/>
  <c r="AH29" i="14" s="1"/>
  <c r="X29" i="14" s="1"/>
  <c r="Y35" i="13"/>
  <c r="Q35" i="13" s="1"/>
  <c r="E35" i="13" s="1"/>
  <c r="AB35" i="13"/>
  <c r="T35" i="13" s="1"/>
  <c r="H34" i="13"/>
  <c r="AK27" i="14"/>
  <c r="AL27" i="14" s="1"/>
  <c r="AL26" i="14"/>
  <c r="AF28" i="14"/>
  <c r="V28" i="14" s="1"/>
  <c r="AG33" i="13"/>
  <c r="U26" i="8"/>
  <c r="O26" i="8" s="1"/>
  <c r="Z34" i="13"/>
  <c r="R34" i="13" s="1"/>
  <c r="AO21" i="15"/>
  <c r="AJ22" i="15"/>
  <c r="X22" i="15" s="1"/>
  <c r="F22" i="15" s="1"/>
  <c r="E34" i="13"/>
  <c r="AA34" i="13"/>
  <c r="S34" i="13" s="1"/>
  <c r="E26" i="8"/>
  <c r="X25" i="8"/>
  <c r="V25" i="8"/>
  <c r="P25" i="8" s="1"/>
  <c r="AG22" i="15" l="1"/>
  <c r="AM23" i="15" s="1"/>
  <c r="AA23" i="15" s="1"/>
  <c r="AH22" i="15"/>
  <c r="AN23" i="15" s="1"/>
  <c r="AB23" i="15" s="1"/>
  <c r="AC22" i="15"/>
  <c r="AI23" i="15" s="1"/>
  <c r="W23" i="15" s="1"/>
  <c r="E23" i="15" s="1"/>
  <c r="AD22" i="15"/>
  <c r="AF22" i="15"/>
  <c r="AL23" i="15" s="1"/>
  <c r="Z23" i="15" s="1"/>
  <c r="AE22" i="15"/>
  <c r="I29" i="14"/>
  <c r="H29" i="14"/>
  <c r="H35" i="13"/>
  <c r="AF29" i="14"/>
  <c r="V29" i="14" s="1"/>
  <c r="AE29" i="14"/>
  <c r="U29" i="14" s="1"/>
  <c r="F29" i="14" s="1"/>
  <c r="AJ29" i="14" s="1"/>
  <c r="G28" i="14"/>
  <c r="F34" i="13"/>
  <c r="Z35" i="13"/>
  <c r="R35" i="13" s="1"/>
  <c r="F35" i="13" s="1"/>
  <c r="AD35" i="13" s="1"/>
  <c r="AK22" i="15"/>
  <c r="Y22" i="15" s="1"/>
  <c r="G22" i="15" s="1"/>
  <c r="AA35" i="13"/>
  <c r="S35" i="13" s="1"/>
  <c r="G34" i="13"/>
  <c r="G25" i="8"/>
  <c r="V26" i="8"/>
  <c r="P26" i="8" s="1"/>
  <c r="AA25" i="8" l="1"/>
  <c r="AD34" i="13"/>
  <c r="AI28" i="14"/>
  <c r="H23" i="15"/>
  <c r="J23" i="15"/>
  <c r="I23" i="15"/>
  <c r="Y29" i="14"/>
  <c r="AD30" i="14" s="1"/>
  <c r="T30" i="14" s="1"/>
  <c r="E30" i="14" s="1"/>
  <c r="AC29" i="14"/>
  <c r="AH30" i="14" s="1"/>
  <c r="X30" i="14" s="1"/>
  <c r="AB29" i="14"/>
  <c r="AG30" i="14" s="1"/>
  <c r="W30" i="14" s="1"/>
  <c r="AA29" i="14"/>
  <c r="Z29" i="14"/>
  <c r="G29" i="14"/>
  <c r="AM28" i="14"/>
  <c r="AK28" i="14"/>
  <c r="AQ21" i="15"/>
  <c r="AS21" i="15"/>
  <c r="AG34" i="13"/>
  <c r="AP22" i="15"/>
  <c r="AO22" i="15"/>
  <c r="AC34" i="13"/>
  <c r="G35" i="13"/>
  <c r="G26" i="8"/>
  <c r="W26" i="8" s="1"/>
  <c r="W25" i="8"/>
  <c r="F26" i="8"/>
  <c r="AC23" i="15" l="1"/>
  <c r="AD23" i="15"/>
  <c r="AE23" i="15"/>
  <c r="AF23" i="15"/>
  <c r="AL24" i="15" s="1"/>
  <c r="Z24" i="15" s="1"/>
  <c r="AH23" i="15"/>
  <c r="AN24" i="15" s="1"/>
  <c r="AB24" i="15" s="1"/>
  <c r="AG23" i="15"/>
  <c r="AM24" i="15" s="1"/>
  <c r="AA24" i="15" s="1"/>
  <c r="H30" i="14"/>
  <c r="I30" i="14"/>
  <c r="V35" i="13"/>
  <c r="W35" i="13"/>
  <c r="U35" i="13"/>
  <c r="Y36" i="13" s="1"/>
  <c r="Q36" i="13" s="1"/>
  <c r="E36" i="13" s="1"/>
  <c r="X35" i="13"/>
  <c r="AB36" i="13" s="1"/>
  <c r="T36" i="13" s="1"/>
  <c r="Q27" i="8"/>
  <c r="R27" i="8"/>
  <c r="S27" i="8"/>
  <c r="Q26" i="8"/>
  <c r="T27" i="8" s="1"/>
  <c r="N27" i="8" s="1"/>
  <c r="R26" i="8"/>
  <c r="S26" i="8"/>
  <c r="AE30" i="14"/>
  <c r="U30" i="14" s="1"/>
  <c r="AL28" i="14"/>
  <c r="AF30" i="14" s="1"/>
  <c r="V30" i="14" s="1"/>
  <c r="AM29" i="14"/>
  <c r="AI29" i="14"/>
  <c r="AR21" i="15"/>
  <c r="AK23" i="15" s="1"/>
  <c r="Y23" i="15" s="1"/>
  <c r="G23" i="15" s="1"/>
  <c r="AA26" i="8"/>
  <c r="AJ23" i="15"/>
  <c r="X23" i="15" s="1"/>
  <c r="F23" i="15" s="1"/>
  <c r="AE34" i="13"/>
  <c r="AC35" i="13"/>
  <c r="X26" i="8"/>
  <c r="Y26" i="8" s="1"/>
  <c r="Z26" i="8" s="1"/>
  <c r="Y25" i="8"/>
  <c r="Z25" i="8" s="1"/>
  <c r="AQ22" i="15"/>
  <c r="AG35" i="13"/>
  <c r="I24" i="15" l="1"/>
  <c r="J24" i="15"/>
  <c r="H24" i="15"/>
  <c r="Z30" i="14"/>
  <c r="AE31" i="14" s="1"/>
  <c r="U31" i="14" s="1"/>
  <c r="AB30" i="14"/>
  <c r="AG31" i="14" s="1"/>
  <c r="W31" i="14" s="1"/>
  <c r="Y30" i="14"/>
  <c r="AD31" i="14" s="1"/>
  <c r="T31" i="14" s="1"/>
  <c r="E31" i="14" s="1"/>
  <c r="AA30" i="14"/>
  <c r="AC30" i="14"/>
  <c r="AH31" i="14" s="1"/>
  <c r="X31" i="14" s="1"/>
  <c r="U36" i="13"/>
  <c r="Y37" i="13" s="1"/>
  <c r="Q37" i="13" s="1"/>
  <c r="E37" i="13" s="1"/>
  <c r="W36" i="13"/>
  <c r="X36" i="13"/>
  <c r="AB37" i="13" s="1"/>
  <c r="T37" i="13" s="1"/>
  <c r="V36" i="13"/>
  <c r="H36" i="13"/>
  <c r="AK29" i="14"/>
  <c r="AL29" i="14" s="1"/>
  <c r="G30" i="14"/>
  <c r="AI30" i="14" s="1"/>
  <c r="F30" i="14"/>
  <c r="AP23" i="15"/>
  <c r="AS22" i="15"/>
  <c r="AI24" i="15"/>
  <c r="W24" i="15" s="1"/>
  <c r="E24" i="15" s="1"/>
  <c r="AR22" i="15"/>
  <c r="AE35" i="13"/>
  <c r="AF35" i="13" s="1"/>
  <c r="AF34" i="13"/>
  <c r="AA36" i="13" s="1"/>
  <c r="S36" i="13" s="1"/>
  <c r="Z36" i="13"/>
  <c r="R36" i="13" s="1"/>
  <c r="F36" i="13" s="1"/>
  <c r="T28" i="8"/>
  <c r="N28" i="8" s="1"/>
  <c r="U27" i="8"/>
  <c r="O27" i="8" s="1"/>
  <c r="AD36" i="13" l="1"/>
  <c r="AF31" i="14"/>
  <c r="V31" i="14" s="1"/>
  <c r="G31" i="14" s="1"/>
  <c r="AI31" i="14" s="1"/>
  <c r="I31" i="14"/>
  <c r="AC31" i="14"/>
  <c r="AH32" i="14" s="1"/>
  <c r="X32" i="14" s="1"/>
  <c r="Y31" i="14"/>
  <c r="AD32" i="14" s="1"/>
  <c r="T32" i="14" s="1"/>
  <c r="E32" i="14" s="1"/>
  <c r="Z31" i="14"/>
  <c r="AA31" i="14"/>
  <c r="AB31" i="14"/>
  <c r="AG32" i="14" s="1"/>
  <c r="W32" i="14" s="1"/>
  <c r="H31" i="14"/>
  <c r="H37" i="13"/>
  <c r="F31" i="14"/>
  <c r="AM30" i="14"/>
  <c r="AJ30" i="14"/>
  <c r="AJ24" i="15"/>
  <c r="X24" i="15" s="1"/>
  <c r="Z37" i="13"/>
  <c r="R37" i="13" s="1"/>
  <c r="F37" i="13" s="1"/>
  <c r="AD37" i="13" s="1"/>
  <c r="E28" i="8"/>
  <c r="F27" i="8"/>
  <c r="AO23" i="15"/>
  <c r="AS23" i="15"/>
  <c r="AK24" i="15"/>
  <c r="Y24" i="15" s="1"/>
  <c r="U28" i="8"/>
  <c r="O28" i="8" s="1"/>
  <c r="AA37" i="13"/>
  <c r="S37" i="13" s="1"/>
  <c r="G36" i="13"/>
  <c r="E27" i="8"/>
  <c r="V27" i="8"/>
  <c r="P27" i="8" s="1"/>
  <c r="AG36" i="13" l="1"/>
  <c r="AJ31" i="14"/>
  <c r="AE32" i="14"/>
  <c r="U32" i="14" s="1"/>
  <c r="F32" i="14" s="1"/>
  <c r="AC24" i="15"/>
  <c r="AI25" i="15" s="1"/>
  <c r="W25" i="15" s="1"/>
  <c r="E25" i="15" s="1"/>
  <c r="AD24" i="15"/>
  <c r="AE24" i="15"/>
  <c r="AF24" i="15"/>
  <c r="AL25" i="15" s="1"/>
  <c r="Z25" i="15" s="1"/>
  <c r="AG24" i="15"/>
  <c r="AM25" i="15" s="1"/>
  <c r="AA25" i="15" s="1"/>
  <c r="AH24" i="15"/>
  <c r="AN25" i="15" s="1"/>
  <c r="AB25" i="15" s="1"/>
  <c r="H32" i="14"/>
  <c r="I32" i="14"/>
  <c r="Z32" i="14"/>
  <c r="Y32" i="14"/>
  <c r="AD33" i="14" s="1"/>
  <c r="T33" i="14" s="1"/>
  <c r="AA32" i="14"/>
  <c r="AB32" i="14"/>
  <c r="AG33" i="14" s="1"/>
  <c r="W33" i="14" s="1"/>
  <c r="AC32" i="14"/>
  <c r="AH33" i="14" s="1"/>
  <c r="X33" i="14" s="1"/>
  <c r="AM31" i="14"/>
  <c r="F24" i="15"/>
  <c r="G24" i="15"/>
  <c r="AO24" i="15" s="1"/>
  <c r="AK30" i="14"/>
  <c r="AL30" i="14" s="1"/>
  <c r="AF32" i="14" s="1"/>
  <c r="V32" i="14" s="1"/>
  <c r="G32" i="14" s="1"/>
  <c r="AI32" i="14" s="1"/>
  <c r="AK31" i="14"/>
  <c r="AL31" i="14" s="1"/>
  <c r="AQ23" i="15"/>
  <c r="X27" i="8"/>
  <c r="G37" i="13"/>
  <c r="AC36" i="13"/>
  <c r="G27" i="8"/>
  <c r="V28" i="8"/>
  <c r="P28" i="8" s="1"/>
  <c r="AA27" i="8" l="1"/>
  <c r="AC37" i="13"/>
  <c r="AP24" i="15"/>
  <c r="J25" i="15"/>
  <c r="I25" i="15"/>
  <c r="AE25" i="15"/>
  <c r="AF25" i="15"/>
  <c r="AL26" i="15" s="1"/>
  <c r="Z26" i="15" s="1"/>
  <c r="AG25" i="15"/>
  <c r="AM26" i="15" s="1"/>
  <c r="AA26" i="15" s="1"/>
  <c r="AH25" i="15"/>
  <c r="AN26" i="15" s="1"/>
  <c r="AB26" i="15" s="1"/>
  <c r="AD25" i="15"/>
  <c r="AC25" i="15"/>
  <c r="AI26" i="15" s="1"/>
  <c r="W26" i="15" s="1"/>
  <c r="E26" i="15" s="1"/>
  <c r="H25" i="15"/>
  <c r="I33" i="14"/>
  <c r="H33" i="14"/>
  <c r="AA33" i="14"/>
  <c r="AC33" i="14"/>
  <c r="AH34" i="14" s="1"/>
  <c r="X34" i="14" s="1"/>
  <c r="Y33" i="14"/>
  <c r="AD34" i="14" s="1"/>
  <c r="T34" i="14" s="1"/>
  <c r="Z33" i="14"/>
  <c r="AB33" i="14"/>
  <c r="AG34" i="14" s="1"/>
  <c r="W34" i="14" s="1"/>
  <c r="V37" i="13"/>
  <c r="W37" i="13"/>
  <c r="U37" i="13"/>
  <c r="Y38" i="13" s="1"/>
  <c r="Q38" i="13" s="1"/>
  <c r="X37" i="13"/>
  <c r="AB38" i="13" s="1"/>
  <c r="T38" i="13" s="1"/>
  <c r="U38" i="13"/>
  <c r="W38" i="13"/>
  <c r="X38" i="13"/>
  <c r="V38" i="13"/>
  <c r="AF33" i="14"/>
  <c r="V33" i="14" s="1"/>
  <c r="G33" i="14" s="1"/>
  <c r="AE33" i="14"/>
  <c r="U33" i="14" s="1"/>
  <c r="F33" i="14" s="1"/>
  <c r="AJ32" i="14"/>
  <c r="E33" i="14"/>
  <c r="AM32" i="14"/>
  <c r="AJ25" i="15"/>
  <c r="X25" i="15" s="1"/>
  <c r="F25" i="15" s="1"/>
  <c r="AR23" i="15"/>
  <c r="AE36" i="13"/>
  <c r="AE37" i="13"/>
  <c r="AF37" i="13" s="1"/>
  <c r="F28" i="8"/>
  <c r="G28" i="8"/>
  <c r="W28" i="8" s="1"/>
  <c r="W27" i="8"/>
  <c r="J26" i="15" l="1"/>
  <c r="I26" i="15"/>
  <c r="H26" i="15"/>
  <c r="Y39" i="13"/>
  <c r="Q39" i="13" s="1"/>
  <c r="E39" i="13" s="1"/>
  <c r="I34" i="14"/>
  <c r="H34" i="14"/>
  <c r="AB39" i="13"/>
  <c r="T39" i="13" s="1"/>
  <c r="H38" i="13"/>
  <c r="Q28" i="8"/>
  <c r="T29" i="8" s="1"/>
  <c r="N29" i="8" s="1"/>
  <c r="R28" i="8"/>
  <c r="S28" i="8"/>
  <c r="Q29" i="8"/>
  <c r="R29" i="8"/>
  <c r="S29" i="8"/>
  <c r="AI33" i="14"/>
  <c r="AK32" i="14"/>
  <c r="AL32" i="14" s="1"/>
  <c r="E34" i="14"/>
  <c r="AJ33" i="14"/>
  <c r="AM33" i="14"/>
  <c r="AG37" i="13"/>
  <c r="AA28" i="8"/>
  <c r="AJ26" i="15"/>
  <c r="X26" i="15" s="1"/>
  <c r="AK25" i="15"/>
  <c r="Y25" i="15" s="1"/>
  <c r="G25" i="15" s="1"/>
  <c r="Z38" i="13"/>
  <c r="R38" i="13" s="1"/>
  <c r="Z39" i="13" s="1"/>
  <c r="R39" i="13" s="1"/>
  <c r="F39" i="13" s="1"/>
  <c r="AF36" i="13"/>
  <c r="AA38" i="13" s="1"/>
  <c r="S38" i="13" s="1"/>
  <c r="G38" i="13" s="1"/>
  <c r="Y27" i="8"/>
  <c r="Z27" i="8" s="1"/>
  <c r="X28" i="8"/>
  <c r="E38" i="13"/>
  <c r="Z34" i="14" l="1"/>
  <c r="AA34" i="14"/>
  <c r="AB34" i="14"/>
  <c r="AG35" i="14" s="1"/>
  <c r="W35" i="14" s="1"/>
  <c r="AC34" i="14"/>
  <c r="AH35" i="14" s="1"/>
  <c r="X35" i="14" s="1"/>
  <c r="Y34" i="14"/>
  <c r="AD35" i="14" s="1"/>
  <c r="T35" i="14" s="1"/>
  <c r="E35" i="14" s="1"/>
  <c r="H39" i="13"/>
  <c r="AK33" i="14"/>
  <c r="AL33" i="14" s="1"/>
  <c r="AE34" i="14"/>
  <c r="U34" i="14" s="1"/>
  <c r="F26" i="15"/>
  <c r="AF34" i="14"/>
  <c r="V34" i="14" s="1"/>
  <c r="AQ24" i="15"/>
  <c r="AR24" i="15" s="1"/>
  <c r="AS24" i="15"/>
  <c r="AP25" i="15"/>
  <c r="F38" i="13"/>
  <c r="T30" i="8"/>
  <c r="N30" i="8" s="1"/>
  <c r="AA39" i="13"/>
  <c r="S39" i="13" s="1"/>
  <c r="AO25" i="15"/>
  <c r="U29" i="8"/>
  <c r="O29" i="8" s="1"/>
  <c r="Y28" i="8"/>
  <c r="Z28" i="8" s="1"/>
  <c r="AC38" i="13"/>
  <c r="AD39" i="13"/>
  <c r="E29" i="8"/>
  <c r="AD38" i="13" l="1"/>
  <c r="AP26" i="15"/>
  <c r="AG26" i="15"/>
  <c r="AM27" i="15" s="1"/>
  <c r="AA27" i="15" s="1"/>
  <c r="AH26" i="15"/>
  <c r="AN27" i="15" s="1"/>
  <c r="AB27" i="15" s="1"/>
  <c r="AC26" i="15"/>
  <c r="AI27" i="15" s="1"/>
  <c r="W27" i="15" s="1"/>
  <c r="E27" i="15" s="1"/>
  <c r="AD26" i="15"/>
  <c r="AF26" i="15"/>
  <c r="AL27" i="15" s="1"/>
  <c r="Z27" i="15" s="1"/>
  <c r="AE26" i="15"/>
  <c r="I35" i="14"/>
  <c r="H35" i="14"/>
  <c r="V39" i="13"/>
  <c r="W39" i="13"/>
  <c r="X39" i="13"/>
  <c r="AB40" i="13" s="1"/>
  <c r="T40" i="13" s="1"/>
  <c r="U39" i="13"/>
  <c r="Y40" i="13" s="1"/>
  <c r="Q40" i="13" s="1"/>
  <c r="E40" i="13" s="1"/>
  <c r="AF35" i="14"/>
  <c r="V35" i="14" s="1"/>
  <c r="G35" i="14" s="1"/>
  <c r="AI35" i="14" s="1"/>
  <c r="G34" i="14"/>
  <c r="AI34" i="14" s="1"/>
  <c r="F34" i="14"/>
  <c r="AE35" i="14"/>
  <c r="U35" i="14" s="1"/>
  <c r="F35" i="14" s="1"/>
  <c r="AJ35" i="14" s="1"/>
  <c r="AK26" i="15"/>
  <c r="Y26" i="15" s="1"/>
  <c r="G26" i="15" s="1"/>
  <c r="AG38" i="13"/>
  <c r="E30" i="8"/>
  <c r="F29" i="8"/>
  <c r="AE38" i="13"/>
  <c r="G39" i="13"/>
  <c r="V29" i="8"/>
  <c r="P29" i="8" s="1"/>
  <c r="X29" i="8" l="1"/>
  <c r="AJ34" i="14"/>
  <c r="H27" i="15"/>
  <c r="J27" i="15"/>
  <c r="I27" i="15"/>
  <c r="Y35" i="14"/>
  <c r="AD36" i="14" s="1"/>
  <c r="T36" i="14" s="1"/>
  <c r="E36" i="14" s="1"/>
  <c r="AA35" i="14"/>
  <c r="Z35" i="14"/>
  <c r="AC35" i="14"/>
  <c r="AH36" i="14" s="1"/>
  <c r="X36" i="14" s="1"/>
  <c r="AB35" i="14"/>
  <c r="AG36" i="14" s="1"/>
  <c r="W36" i="14" s="1"/>
  <c r="AB36" i="14"/>
  <c r="Z36" i="14"/>
  <c r="AA36" i="14"/>
  <c r="AC36" i="14"/>
  <c r="Y36" i="14"/>
  <c r="H40" i="13"/>
  <c r="AM34" i="14"/>
  <c r="AK34" i="14"/>
  <c r="AQ25" i="15"/>
  <c r="AR25" i="15" s="1"/>
  <c r="AS25" i="15"/>
  <c r="AG39" i="13"/>
  <c r="AA40" i="13"/>
  <c r="S40" i="13" s="1"/>
  <c r="G40" i="13" s="1"/>
  <c r="AC40" i="13" s="1"/>
  <c r="AF38" i="13"/>
  <c r="Z40" i="13"/>
  <c r="R40" i="13" s="1"/>
  <c r="F40" i="13" s="1"/>
  <c r="U30" i="8"/>
  <c r="O30" i="8" s="1"/>
  <c r="AC39" i="13"/>
  <c r="G29" i="8"/>
  <c r="V30" i="8"/>
  <c r="P30" i="8" s="1"/>
  <c r="AA29" i="8" l="1"/>
  <c r="AD40" i="13"/>
  <c r="AG37" i="14"/>
  <c r="W37" i="14" s="1"/>
  <c r="H36" i="14"/>
  <c r="AH37" i="14"/>
  <c r="X37" i="14" s="1"/>
  <c r="I36" i="14"/>
  <c r="AL34" i="14"/>
  <c r="AF36" i="14" s="1"/>
  <c r="V36" i="14" s="1"/>
  <c r="G36" i="14" s="1"/>
  <c r="AE36" i="14"/>
  <c r="U36" i="14" s="1"/>
  <c r="F36" i="14" s="1"/>
  <c r="V41" i="13"/>
  <c r="W41" i="13"/>
  <c r="X41" i="13"/>
  <c r="U41" i="13"/>
  <c r="U40" i="13"/>
  <c r="Y41" i="13" s="1"/>
  <c r="Q41" i="13" s="1"/>
  <c r="W40" i="13"/>
  <c r="X40" i="13"/>
  <c r="AB41" i="13" s="1"/>
  <c r="T41" i="13" s="1"/>
  <c r="V40" i="13"/>
  <c r="Z41" i="13" s="1"/>
  <c r="R41" i="13" s="1"/>
  <c r="F41" i="13" s="1"/>
  <c r="AK35" i="14"/>
  <c r="AL35" i="14" s="1"/>
  <c r="AM35" i="14"/>
  <c r="AD37" i="14"/>
  <c r="T37" i="14" s="1"/>
  <c r="E37" i="14" s="1"/>
  <c r="AE39" i="13"/>
  <c r="AF39" i="13" s="1"/>
  <c r="AO26" i="15"/>
  <c r="AE40" i="13"/>
  <c r="AF40" i="13" s="1"/>
  <c r="G30" i="8"/>
  <c r="W30" i="8" s="1"/>
  <c r="W29" i="8"/>
  <c r="F30" i="8"/>
  <c r="AC27" i="15" l="1"/>
  <c r="AI28" i="15" s="1"/>
  <c r="W28" i="15" s="1"/>
  <c r="E28" i="15" s="1"/>
  <c r="AD27" i="15"/>
  <c r="AE27" i="15"/>
  <c r="AF27" i="15"/>
  <c r="AL28" i="15" s="1"/>
  <c r="Z28" i="15" s="1"/>
  <c r="AH27" i="15"/>
  <c r="AN28" i="15" s="1"/>
  <c r="AB28" i="15" s="1"/>
  <c r="AG27" i="15"/>
  <c r="AM28" i="15" s="1"/>
  <c r="AA28" i="15" s="1"/>
  <c r="Y42" i="13"/>
  <c r="Q42" i="13" s="1"/>
  <c r="E42" i="13" s="1"/>
  <c r="AE37" i="14"/>
  <c r="U37" i="14" s="1"/>
  <c r="F37" i="14" s="1"/>
  <c r="I37" i="14"/>
  <c r="H37" i="14"/>
  <c r="AF37" i="14"/>
  <c r="V37" i="14" s="1"/>
  <c r="G37" i="14" s="1"/>
  <c r="AB42" i="13"/>
  <c r="T42" i="13" s="1"/>
  <c r="H41" i="13"/>
  <c r="S30" i="8"/>
  <c r="R30" i="8"/>
  <c r="Q30" i="8"/>
  <c r="T31" i="8" s="1"/>
  <c r="N31" i="8" s="1"/>
  <c r="AJ27" i="15"/>
  <c r="X27" i="15" s="1"/>
  <c r="F27" i="15" s="1"/>
  <c r="AI36" i="14"/>
  <c r="AJ36" i="14"/>
  <c r="AM36" i="14"/>
  <c r="AG40" i="13"/>
  <c r="AA30" i="8"/>
  <c r="X30" i="8"/>
  <c r="Y29" i="8"/>
  <c r="Z29" i="8" s="1"/>
  <c r="AK27" i="15"/>
  <c r="Y27" i="15" s="1"/>
  <c r="G27" i="15" s="1"/>
  <c r="E41" i="13"/>
  <c r="Z42" i="13"/>
  <c r="R42" i="13" s="1"/>
  <c r="AA41" i="13"/>
  <c r="S41" i="13" s="1"/>
  <c r="AP27" i="15" l="1"/>
  <c r="Q31" i="8"/>
  <c r="R31" i="8"/>
  <c r="S31" i="8"/>
  <c r="I28" i="15"/>
  <c r="J28" i="15"/>
  <c r="H28" i="15"/>
  <c r="Y37" i="14"/>
  <c r="AD38" i="14" s="1"/>
  <c r="T38" i="14" s="1"/>
  <c r="E38" i="14" s="1"/>
  <c r="Z37" i="14"/>
  <c r="AE38" i="14" s="1"/>
  <c r="U38" i="14" s="1"/>
  <c r="F38" i="14" s="1"/>
  <c r="AA37" i="14"/>
  <c r="AB37" i="14"/>
  <c r="AG38" i="14" s="1"/>
  <c r="W38" i="14" s="1"/>
  <c r="AC37" i="14"/>
  <c r="AH38" i="14" s="1"/>
  <c r="X38" i="14" s="1"/>
  <c r="H42" i="13"/>
  <c r="AK36" i="14"/>
  <c r="AL36" i="14" s="1"/>
  <c r="AQ26" i="15"/>
  <c r="AR26" i="15" s="1"/>
  <c r="AS26" i="15"/>
  <c r="AM37" i="14"/>
  <c r="AI37" i="14"/>
  <c r="AJ37" i="14"/>
  <c r="U31" i="8"/>
  <c r="O31" i="8" s="1"/>
  <c r="F31" i="8" s="1"/>
  <c r="AD41" i="13"/>
  <c r="Y30" i="8"/>
  <c r="Z30" i="8" s="1"/>
  <c r="F42" i="13"/>
  <c r="AD42" i="13" s="1"/>
  <c r="AA42" i="13"/>
  <c r="S42" i="13" s="1"/>
  <c r="G41" i="13"/>
  <c r="T32" i="8"/>
  <c r="N32" i="8" s="1"/>
  <c r="E31" i="8"/>
  <c r="AG41" i="13" l="1"/>
  <c r="AF38" i="14"/>
  <c r="V38" i="14" s="1"/>
  <c r="G38" i="14" s="1"/>
  <c r="Z38" i="14"/>
  <c r="AB38" i="14"/>
  <c r="AG39" i="14" s="1"/>
  <c r="W39" i="14" s="1"/>
  <c r="AA38" i="14"/>
  <c r="AC38" i="14"/>
  <c r="AH39" i="14" s="1"/>
  <c r="X39" i="14" s="1"/>
  <c r="Y38" i="14"/>
  <c r="I38" i="14"/>
  <c r="H38" i="14"/>
  <c r="AK37" i="14"/>
  <c r="U32" i="8"/>
  <c r="O32" i="8" s="1"/>
  <c r="E32" i="8"/>
  <c r="AO27" i="15"/>
  <c r="G42" i="13"/>
  <c r="AC41" i="13"/>
  <c r="V31" i="8"/>
  <c r="P31" i="8" s="1"/>
  <c r="X31" i="8"/>
  <c r="AC42" i="13" l="1"/>
  <c r="AC28" i="15"/>
  <c r="AD28" i="15"/>
  <c r="AE28" i="15"/>
  <c r="AF28" i="15"/>
  <c r="AL29" i="15" s="1"/>
  <c r="Z29" i="15" s="1"/>
  <c r="AG28" i="15"/>
  <c r="AM29" i="15" s="1"/>
  <c r="AA29" i="15" s="1"/>
  <c r="AH28" i="15"/>
  <c r="AN29" i="15" s="1"/>
  <c r="AB29" i="15" s="1"/>
  <c r="H39" i="14"/>
  <c r="I39" i="14"/>
  <c r="U42" i="13"/>
  <c r="Y43" i="13" s="1"/>
  <c r="Q43" i="13" s="1"/>
  <c r="W42" i="13"/>
  <c r="X42" i="13"/>
  <c r="AB43" i="13" s="1"/>
  <c r="T43" i="13" s="1"/>
  <c r="V42" i="13"/>
  <c r="Z43" i="13" s="1"/>
  <c r="R43" i="13" s="1"/>
  <c r="F43" i="13" s="1"/>
  <c r="V43" i="13"/>
  <c r="W43" i="13"/>
  <c r="X43" i="13"/>
  <c r="U43" i="13"/>
  <c r="AL37" i="14"/>
  <c r="AF39" i="14" s="1"/>
  <c r="V39" i="14" s="1"/>
  <c r="G39" i="14" s="1"/>
  <c r="AM38" i="14"/>
  <c r="AD39" i="14"/>
  <c r="T39" i="14" s="1"/>
  <c r="AJ38" i="14"/>
  <c r="AI38" i="14"/>
  <c r="AE39" i="14"/>
  <c r="U39" i="14" s="1"/>
  <c r="F39" i="14" s="1"/>
  <c r="AI29" i="15"/>
  <c r="W29" i="15" s="1"/>
  <c r="E29" i="15" s="1"/>
  <c r="AJ28" i="15"/>
  <c r="X28" i="15" s="1"/>
  <c r="F28" i="15" s="1"/>
  <c r="AE41" i="13"/>
  <c r="AK28" i="15"/>
  <c r="Y28" i="15" s="1"/>
  <c r="G28" i="15" s="1"/>
  <c r="V32" i="8"/>
  <c r="P32" i="8" s="1"/>
  <c r="G31" i="8"/>
  <c r="AA31" i="8" l="1"/>
  <c r="J29" i="15"/>
  <c r="I29" i="15"/>
  <c r="H29" i="15"/>
  <c r="Y44" i="13"/>
  <c r="Q44" i="13" s="1"/>
  <c r="E44" i="13" s="1"/>
  <c r="AC39" i="14"/>
  <c r="AH40" i="14" s="1"/>
  <c r="X40" i="14" s="1"/>
  <c r="Y39" i="14"/>
  <c r="AD40" i="14" s="1"/>
  <c r="T40" i="14" s="1"/>
  <c r="E40" i="14" s="1"/>
  <c r="Z39" i="14"/>
  <c r="AE40" i="14" s="1"/>
  <c r="U40" i="14" s="1"/>
  <c r="F40" i="14" s="1"/>
  <c r="AA39" i="14"/>
  <c r="AB39" i="14"/>
  <c r="AG40" i="14" s="1"/>
  <c r="W40" i="14" s="1"/>
  <c r="AB44" i="13"/>
  <c r="T44" i="13" s="1"/>
  <c r="H43" i="13"/>
  <c r="E39" i="14"/>
  <c r="AS27" i="15"/>
  <c r="AK38" i="14"/>
  <c r="AE42" i="13"/>
  <c r="AF42" i="13" s="1"/>
  <c r="AG42" i="13"/>
  <c r="AF41" i="13"/>
  <c r="AA43" i="13" s="1"/>
  <c r="S43" i="13" s="1"/>
  <c r="G43" i="13" s="1"/>
  <c r="AQ27" i="15"/>
  <c r="AP28" i="15"/>
  <c r="E43" i="13"/>
  <c r="G32" i="8"/>
  <c r="W32" i="8" s="1"/>
  <c r="W31" i="8"/>
  <c r="F32" i="8"/>
  <c r="AI39" i="14" l="1"/>
  <c r="H40" i="14"/>
  <c r="I40" i="14"/>
  <c r="AM39" i="14"/>
  <c r="H44" i="13"/>
  <c r="Q32" i="8"/>
  <c r="T33" i="8" s="1"/>
  <c r="N33" i="8" s="1"/>
  <c r="R32" i="8"/>
  <c r="S32" i="8"/>
  <c r="R33" i="8"/>
  <c r="S33" i="8"/>
  <c r="Q33" i="8"/>
  <c r="AJ39" i="14"/>
  <c r="Y40" i="14" s="1"/>
  <c r="AL38" i="14"/>
  <c r="AF40" i="14" s="1"/>
  <c r="V40" i="14" s="1"/>
  <c r="Z44" i="13"/>
  <c r="R44" i="13" s="1"/>
  <c r="F44" i="13" s="1"/>
  <c r="AG43" i="13"/>
  <c r="AA32" i="8"/>
  <c r="AR27" i="15"/>
  <c r="AJ29" i="15"/>
  <c r="X29" i="15" s="1"/>
  <c r="F29" i="15" s="1"/>
  <c r="AO28" i="15"/>
  <c r="AD43" i="13"/>
  <c r="X32" i="8"/>
  <c r="Y32" i="8" s="1"/>
  <c r="Z32" i="8" s="1"/>
  <c r="Y31" i="8"/>
  <c r="Z31" i="8" s="1"/>
  <c r="AC43" i="13"/>
  <c r="AA44" i="13"/>
  <c r="S44" i="13" s="1"/>
  <c r="AD44" i="13" l="1"/>
  <c r="AE29" i="15"/>
  <c r="AF29" i="15"/>
  <c r="AL30" i="15" s="1"/>
  <c r="Z30" i="15" s="1"/>
  <c r="AG29" i="15"/>
  <c r="AM30" i="15" s="1"/>
  <c r="AA30" i="15" s="1"/>
  <c r="AH29" i="15"/>
  <c r="AN30" i="15" s="1"/>
  <c r="AB30" i="15" s="1"/>
  <c r="AD29" i="15"/>
  <c r="AC29" i="15"/>
  <c r="AI30" i="15" s="1"/>
  <c r="W30" i="15" s="1"/>
  <c r="E30" i="15" s="1"/>
  <c r="AD41" i="14"/>
  <c r="T41" i="14" s="1"/>
  <c r="E41" i="14" s="1"/>
  <c r="AA40" i="14"/>
  <c r="AC40" i="14"/>
  <c r="AH41" i="14" s="1"/>
  <c r="X41" i="14" s="1"/>
  <c r="I41" i="14" s="1"/>
  <c r="AB40" i="14"/>
  <c r="AG41" i="14" s="1"/>
  <c r="W41" i="14" s="1"/>
  <c r="H41" i="14" s="1"/>
  <c r="Z40" i="14"/>
  <c r="U44" i="13"/>
  <c r="Y45" i="13" s="1"/>
  <c r="Q45" i="13" s="1"/>
  <c r="E45" i="13" s="1"/>
  <c r="W44" i="13"/>
  <c r="X44" i="13"/>
  <c r="AB45" i="13" s="1"/>
  <c r="T45" i="13" s="1"/>
  <c r="V44" i="13"/>
  <c r="Z45" i="13" s="1"/>
  <c r="R45" i="13" s="1"/>
  <c r="F45" i="13" s="1"/>
  <c r="G40" i="14"/>
  <c r="AK39" i="14"/>
  <c r="AJ40" i="14"/>
  <c r="AK29" i="15"/>
  <c r="Y29" i="15" s="1"/>
  <c r="T34" i="8"/>
  <c r="N34" i="8" s="1"/>
  <c r="AE43" i="13"/>
  <c r="AP29" i="15"/>
  <c r="U33" i="8"/>
  <c r="O33" i="8" s="1"/>
  <c r="G44" i="13"/>
  <c r="E33" i="8"/>
  <c r="AI40" i="14" l="1"/>
  <c r="J30" i="15"/>
  <c r="I30" i="15"/>
  <c r="H30" i="15"/>
  <c r="AA41" i="14"/>
  <c r="AC41" i="14"/>
  <c r="AH42" i="14" s="1"/>
  <c r="X42" i="14" s="1"/>
  <c r="Y41" i="14"/>
  <c r="AD42" i="14" s="1"/>
  <c r="T42" i="14" s="1"/>
  <c r="E42" i="14" s="1"/>
  <c r="Z41" i="14"/>
  <c r="AB41" i="14"/>
  <c r="AG42" i="14" s="1"/>
  <c r="W42" i="14" s="1"/>
  <c r="H45" i="13"/>
  <c r="G29" i="15"/>
  <c r="AL39" i="14"/>
  <c r="AF41" i="14" s="1"/>
  <c r="V41" i="14" s="1"/>
  <c r="G41" i="14" s="1"/>
  <c r="AI41" i="14" s="1"/>
  <c r="AE41" i="14"/>
  <c r="U41" i="14" s="1"/>
  <c r="F41" i="14" s="1"/>
  <c r="AM40" i="14"/>
  <c r="AK40" i="14"/>
  <c r="AQ28" i="15"/>
  <c r="AS28" i="15"/>
  <c r="AG44" i="13"/>
  <c r="AF43" i="13"/>
  <c r="AA45" i="13" s="1"/>
  <c r="S45" i="13" s="1"/>
  <c r="G45" i="13" s="1"/>
  <c r="AD45" i="13"/>
  <c r="U34" i="8"/>
  <c r="O34" i="8" s="1"/>
  <c r="F33" i="8"/>
  <c r="AC44" i="13"/>
  <c r="E34" i="8"/>
  <c r="V33" i="8"/>
  <c r="P33" i="8" s="1"/>
  <c r="X33" i="8" l="1"/>
  <c r="AC45" i="13"/>
  <c r="AJ41" i="14"/>
  <c r="AO29" i="15"/>
  <c r="AG30" i="15"/>
  <c r="AM31" i="15" s="1"/>
  <c r="AA31" i="15" s="1"/>
  <c r="AH30" i="15"/>
  <c r="AN31" i="15" s="1"/>
  <c r="AB31" i="15" s="1"/>
  <c r="AC30" i="15"/>
  <c r="AI31" i="15" s="1"/>
  <c r="W31" i="15" s="1"/>
  <c r="E31" i="15" s="1"/>
  <c r="AD30" i="15"/>
  <c r="AF30" i="15"/>
  <c r="AL31" i="15" s="1"/>
  <c r="Z31" i="15" s="1"/>
  <c r="AE30" i="15"/>
  <c r="AB42" i="14"/>
  <c r="AG43" i="14" s="1"/>
  <c r="W43" i="14" s="1"/>
  <c r="AC42" i="14"/>
  <c r="AH43" i="14" s="1"/>
  <c r="X43" i="14" s="1"/>
  <c r="Y42" i="14"/>
  <c r="AD43" i="14" s="1"/>
  <c r="T43" i="14" s="1"/>
  <c r="E43" i="14" s="1"/>
  <c r="Z42" i="14"/>
  <c r="AA42" i="14"/>
  <c r="H42" i="14"/>
  <c r="I42" i="14"/>
  <c r="V45" i="13"/>
  <c r="Z46" i="13" s="1"/>
  <c r="R46" i="13" s="1"/>
  <c r="F46" i="13" s="1"/>
  <c r="W45" i="13"/>
  <c r="U45" i="13"/>
  <c r="Y46" i="13" s="1"/>
  <c r="Q46" i="13" s="1"/>
  <c r="X45" i="13"/>
  <c r="AB46" i="13" s="1"/>
  <c r="T46" i="13" s="1"/>
  <c r="U46" i="13"/>
  <c r="W46" i="13"/>
  <c r="X46" i="13"/>
  <c r="V46" i="13"/>
  <c r="AR28" i="15"/>
  <c r="AK30" i="15" s="1"/>
  <c r="Y30" i="15" s="1"/>
  <c r="G30" i="15" s="1"/>
  <c r="AL40" i="14"/>
  <c r="AF42" i="14" s="1"/>
  <c r="V42" i="14" s="1"/>
  <c r="AJ30" i="15"/>
  <c r="X30" i="15" s="1"/>
  <c r="F30" i="15" s="1"/>
  <c r="AE44" i="13"/>
  <c r="AF44" i="13" s="1"/>
  <c r="AS29" i="15"/>
  <c r="AE45" i="13"/>
  <c r="AF45" i="13" s="1"/>
  <c r="V34" i="8"/>
  <c r="P34" i="8" s="1"/>
  <c r="G33" i="8"/>
  <c r="AA33" i="8" l="1"/>
  <c r="H31" i="15"/>
  <c r="J31" i="15"/>
  <c r="Y47" i="13"/>
  <c r="Q47" i="13" s="1"/>
  <c r="E47" i="13" s="1"/>
  <c r="I31" i="15"/>
  <c r="I43" i="14"/>
  <c r="H43" i="14"/>
  <c r="H46" i="13"/>
  <c r="AB47" i="13"/>
  <c r="T47" i="13" s="1"/>
  <c r="G42" i="14"/>
  <c r="AI42" i="14" s="1"/>
  <c r="AE42" i="14"/>
  <c r="U42" i="14" s="1"/>
  <c r="F42" i="14" s="1"/>
  <c r="AP30" i="15"/>
  <c r="AG45" i="13"/>
  <c r="AQ29" i="15"/>
  <c r="AO30" i="15"/>
  <c r="Z47" i="13"/>
  <c r="R47" i="13" s="1"/>
  <c r="F47" i="13" s="1"/>
  <c r="E46" i="13"/>
  <c r="AA46" i="13"/>
  <c r="S46" i="13" s="1"/>
  <c r="F34" i="8"/>
  <c r="W33" i="8"/>
  <c r="G34" i="8"/>
  <c r="W34" i="8" s="1"/>
  <c r="AC31" i="15" l="1"/>
  <c r="AD31" i="15"/>
  <c r="AE31" i="15"/>
  <c r="AF31" i="15"/>
  <c r="AL32" i="15" s="1"/>
  <c r="Z32" i="15" s="1"/>
  <c r="AH31" i="15"/>
  <c r="AN32" i="15" s="1"/>
  <c r="AB32" i="15" s="1"/>
  <c r="AG31" i="15"/>
  <c r="AM32" i="15" s="1"/>
  <c r="AA32" i="15" s="1"/>
  <c r="Y43" i="14"/>
  <c r="AD44" i="14" s="1"/>
  <c r="T44" i="14" s="1"/>
  <c r="E44" i="14" s="1"/>
  <c r="AA43" i="14"/>
  <c r="Z43" i="14"/>
  <c r="AB43" i="14"/>
  <c r="AG44" i="14" s="1"/>
  <c r="W44" i="14" s="1"/>
  <c r="AC43" i="14"/>
  <c r="AH44" i="14" s="1"/>
  <c r="X44" i="14" s="1"/>
  <c r="H47" i="13"/>
  <c r="Q34" i="8"/>
  <c r="T35" i="8" s="1"/>
  <c r="N35" i="8" s="1"/>
  <c r="R34" i="8"/>
  <c r="S34" i="8"/>
  <c r="Q35" i="8"/>
  <c r="R35" i="8"/>
  <c r="S35" i="8"/>
  <c r="AM41" i="14"/>
  <c r="AK41" i="14"/>
  <c r="AA34" i="8"/>
  <c r="AR29" i="15"/>
  <c r="AI32" i="15"/>
  <c r="W32" i="15" s="1"/>
  <c r="E32" i="15" s="1"/>
  <c r="AD46" i="13"/>
  <c r="Y33" i="8"/>
  <c r="Z33" i="8" s="1"/>
  <c r="X34" i="8"/>
  <c r="Y34" i="8" s="1"/>
  <c r="Z34" i="8" s="1"/>
  <c r="AD47" i="13"/>
  <c r="G46" i="13"/>
  <c r="AA47" i="13"/>
  <c r="S47" i="13" s="1"/>
  <c r="AG46" i="13" l="1"/>
  <c r="I32" i="15"/>
  <c r="J32" i="15"/>
  <c r="H32" i="15"/>
  <c r="I44" i="14"/>
  <c r="H44" i="14"/>
  <c r="AL41" i="14"/>
  <c r="AF43" i="14" s="1"/>
  <c r="V43" i="14" s="1"/>
  <c r="AJ42" i="14"/>
  <c r="AJ31" i="15"/>
  <c r="X31" i="15" s="1"/>
  <c r="F31" i="15" s="1"/>
  <c r="T36" i="8"/>
  <c r="N36" i="8" s="1"/>
  <c r="U35" i="8"/>
  <c r="O35" i="8" s="1"/>
  <c r="AK31" i="15"/>
  <c r="Y31" i="15" s="1"/>
  <c r="G47" i="13"/>
  <c r="AC46" i="13"/>
  <c r="E35" i="8"/>
  <c r="V47" i="13" l="1"/>
  <c r="W47" i="13"/>
  <c r="U47" i="13"/>
  <c r="Y48" i="13" s="1"/>
  <c r="Q48" i="13" s="1"/>
  <c r="X47" i="13"/>
  <c r="AB48" i="13" s="1"/>
  <c r="T48" i="13" s="1"/>
  <c r="G31" i="15"/>
  <c r="G43" i="14"/>
  <c r="AI43" i="14" s="1"/>
  <c r="AE43" i="14"/>
  <c r="U43" i="14" s="1"/>
  <c r="AP31" i="15"/>
  <c r="AQ30" i="15"/>
  <c r="AR30" i="15" s="1"/>
  <c r="AS30" i="15"/>
  <c r="V35" i="8"/>
  <c r="P35" i="8" s="1"/>
  <c r="F35" i="8"/>
  <c r="E36" i="8"/>
  <c r="U36" i="8"/>
  <c r="O36" i="8" s="1"/>
  <c r="AE46" i="13"/>
  <c r="AC47" i="13"/>
  <c r="AG47" i="13"/>
  <c r="X35" i="8" l="1"/>
  <c r="AO31" i="15"/>
  <c r="AC32" i="15"/>
  <c r="AI33" i="15" s="1"/>
  <c r="W33" i="15" s="1"/>
  <c r="E33" i="15" s="1"/>
  <c r="AD32" i="15"/>
  <c r="AE32" i="15"/>
  <c r="AF32" i="15"/>
  <c r="AL33" i="15" s="1"/>
  <c r="Z33" i="15" s="1"/>
  <c r="AG32" i="15"/>
  <c r="AM33" i="15" s="1"/>
  <c r="AA33" i="15" s="1"/>
  <c r="AH32" i="15"/>
  <c r="AN33" i="15" s="1"/>
  <c r="AB33" i="15" s="1"/>
  <c r="AB44" i="14"/>
  <c r="AG45" i="14" s="1"/>
  <c r="W45" i="14" s="1"/>
  <c r="AC44" i="14"/>
  <c r="AH45" i="14" s="1"/>
  <c r="X45" i="14" s="1"/>
  <c r="Y44" i="14"/>
  <c r="AD45" i="14" s="1"/>
  <c r="T45" i="14" s="1"/>
  <c r="E45" i="14" s="1"/>
  <c r="Z44" i="14"/>
  <c r="AA44" i="14"/>
  <c r="H48" i="13"/>
  <c r="U48" i="13"/>
  <c r="Y49" i="13" s="1"/>
  <c r="Q49" i="13" s="1"/>
  <c r="E49" i="13" s="1"/>
  <c r="W48" i="13"/>
  <c r="X48" i="13"/>
  <c r="AB49" i="13" s="1"/>
  <c r="T49" i="13" s="1"/>
  <c r="V48" i="13"/>
  <c r="F43" i="14"/>
  <c r="AE44" i="14"/>
  <c r="U44" i="14" s="1"/>
  <c r="AM42" i="14"/>
  <c r="AK42" i="14"/>
  <c r="AL42" i="14" s="1"/>
  <c r="AF44" i="14" s="1"/>
  <c r="V44" i="14" s="1"/>
  <c r="AK32" i="15"/>
  <c r="Y32" i="15" s="1"/>
  <c r="AF46" i="13"/>
  <c r="AA48" i="13" s="1"/>
  <c r="S48" i="13" s="1"/>
  <c r="Z48" i="13"/>
  <c r="R48" i="13" s="1"/>
  <c r="F48" i="13" s="1"/>
  <c r="AS31" i="15"/>
  <c r="AJ32" i="15"/>
  <c r="X32" i="15" s="1"/>
  <c r="F32" i="15" s="1"/>
  <c r="AE47" i="13"/>
  <c r="E48" i="13"/>
  <c r="G35" i="8"/>
  <c r="V36" i="8"/>
  <c r="P36" i="8" s="1"/>
  <c r="AA35" i="8" l="1"/>
  <c r="AJ43" i="14"/>
  <c r="AK43" i="14" s="1"/>
  <c r="J33" i="15"/>
  <c r="I33" i="15"/>
  <c r="H33" i="15"/>
  <c r="I45" i="14"/>
  <c r="H45" i="14"/>
  <c r="AM43" i="14"/>
  <c r="H49" i="13"/>
  <c r="G32" i="15"/>
  <c r="G44" i="14"/>
  <c r="AI44" i="14" s="1"/>
  <c r="F44" i="14"/>
  <c r="AE45" i="14"/>
  <c r="U45" i="14" s="1"/>
  <c r="AL43" i="14"/>
  <c r="AF45" i="14" s="1"/>
  <c r="V45" i="14" s="1"/>
  <c r="AP32" i="15"/>
  <c r="AQ31" i="15"/>
  <c r="AR31" i="15" s="1"/>
  <c r="Z49" i="13"/>
  <c r="R49" i="13" s="1"/>
  <c r="F49" i="13" s="1"/>
  <c r="AD49" i="13" s="1"/>
  <c r="AF47" i="13"/>
  <c r="AA49" i="13" s="1"/>
  <c r="S49" i="13" s="1"/>
  <c r="AD48" i="13"/>
  <c r="G48" i="13"/>
  <c r="W35" i="8"/>
  <c r="G36" i="8"/>
  <c r="W36" i="8" s="1"/>
  <c r="F36" i="8"/>
  <c r="AG48" i="13" l="1"/>
  <c r="AO32" i="15"/>
  <c r="AE33" i="15"/>
  <c r="AF33" i="15"/>
  <c r="AL34" i="15" s="1"/>
  <c r="Z34" i="15" s="1"/>
  <c r="AG33" i="15"/>
  <c r="AM34" i="15" s="1"/>
  <c r="AA34" i="15" s="1"/>
  <c r="AH33" i="15"/>
  <c r="AN34" i="15" s="1"/>
  <c r="AB34" i="15" s="1"/>
  <c r="AD33" i="15"/>
  <c r="AC33" i="15"/>
  <c r="AI34" i="15" s="1"/>
  <c r="W34" i="15" s="1"/>
  <c r="E34" i="15" s="1"/>
  <c r="Q36" i="8"/>
  <c r="T37" i="8" s="1"/>
  <c r="N37" i="8" s="1"/>
  <c r="R36" i="8"/>
  <c r="S36" i="8"/>
  <c r="Q37" i="8"/>
  <c r="R37" i="8"/>
  <c r="S37" i="8"/>
  <c r="AJ33" i="15"/>
  <c r="X33" i="15" s="1"/>
  <c r="F33" i="15" s="1"/>
  <c r="G45" i="14"/>
  <c r="AI45" i="14" s="1"/>
  <c r="AJ44" i="14"/>
  <c r="AA45" i="14" s="1"/>
  <c r="AM44" i="14"/>
  <c r="F45" i="14"/>
  <c r="AA36" i="8"/>
  <c r="AQ32" i="15"/>
  <c r="AR32" i="15" s="1"/>
  <c r="X36" i="8"/>
  <c r="Y35" i="8"/>
  <c r="Z35" i="8" s="1"/>
  <c r="AC48" i="13"/>
  <c r="G49" i="13"/>
  <c r="AJ45" i="14" l="1"/>
  <c r="Z45" i="14"/>
  <c r="AE46" i="14" s="1"/>
  <c r="U46" i="14" s="1"/>
  <c r="F46" i="14" s="1"/>
  <c r="Y45" i="14"/>
  <c r="AD46" i="14" s="1"/>
  <c r="T46" i="14" s="1"/>
  <c r="E46" i="14" s="1"/>
  <c r="AC45" i="14"/>
  <c r="AH46" i="14" s="1"/>
  <c r="X46" i="14" s="1"/>
  <c r="I46" i="14" s="1"/>
  <c r="AB45" i="14"/>
  <c r="AG46" i="14" s="1"/>
  <c r="W46" i="14" s="1"/>
  <c r="J34" i="15"/>
  <c r="I34" i="15"/>
  <c r="H34" i="15"/>
  <c r="Z46" i="14"/>
  <c r="AB46" i="14"/>
  <c r="AC46" i="14"/>
  <c r="AA46" i="14"/>
  <c r="Y46" i="14"/>
  <c r="H46" i="14"/>
  <c r="V49" i="13"/>
  <c r="W49" i="13"/>
  <c r="X49" i="13"/>
  <c r="AB50" i="13" s="1"/>
  <c r="T50" i="13" s="1"/>
  <c r="U49" i="13"/>
  <c r="Y50" i="13" s="1"/>
  <c r="Q50" i="13" s="1"/>
  <c r="E50" i="13" s="1"/>
  <c r="AK45" i="14"/>
  <c r="AK44" i="14"/>
  <c r="AL44" i="14" s="1"/>
  <c r="AF46" i="14" s="1"/>
  <c r="V46" i="14" s="1"/>
  <c r="G46" i="14" s="1"/>
  <c r="AM45" i="14"/>
  <c r="AP33" i="15"/>
  <c r="AS32" i="15"/>
  <c r="AK33" i="15"/>
  <c r="Y33" i="15" s="1"/>
  <c r="AE48" i="13"/>
  <c r="AC49" i="13"/>
  <c r="Y36" i="8"/>
  <c r="Z36" i="8" s="1"/>
  <c r="U37" i="8"/>
  <c r="O37" i="8" s="1"/>
  <c r="AG49" i="13"/>
  <c r="E37" i="8"/>
  <c r="T38" i="8"/>
  <c r="N38" i="8" s="1"/>
  <c r="AD47" i="14" l="1"/>
  <c r="T47" i="14" s="1"/>
  <c r="E47" i="14" s="1"/>
  <c r="AH47" i="14"/>
  <c r="X47" i="14" s="1"/>
  <c r="I47" i="14" s="1"/>
  <c r="AG47" i="14"/>
  <c r="W47" i="14" s="1"/>
  <c r="H47" i="14" s="1"/>
  <c r="AM46" i="14"/>
  <c r="AE47" i="14"/>
  <c r="U47" i="14" s="1"/>
  <c r="F47" i="14" s="1"/>
  <c r="AJ47" i="14" s="1"/>
  <c r="U50" i="13"/>
  <c r="Y51" i="13" s="1"/>
  <c r="Q51" i="13" s="1"/>
  <c r="E51" i="13" s="1"/>
  <c r="W50" i="13"/>
  <c r="X50" i="13"/>
  <c r="AB51" i="13" s="1"/>
  <c r="T51" i="13" s="1"/>
  <c r="V50" i="13"/>
  <c r="H50" i="13"/>
  <c r="G33" i="15"/>
  <c r="AL45" i="14"/>
  <c r="AF47" i="14"/>
  <c r="V47" i="14" s="1"/>
  <c r="G47" i="14" s="1"/>
  <c r="AJ46" i="14"/>
  <c r="AI46" i="14"/>
  <c r="Z50" i="13"/>
  <c r="R50" i="13" s="1"/>
  <c r="F50" i="13" s="1"/>
  <c r="AF48" i="13"/>
  <c r="AE49" i="13"/>
  <c r="AA50" i="13"/>
  <c r="S50" i="13" s="1"/>
  <c r="AJ34" i="15"/>
  <c r="X34" i="15" s="1"/>
  <c r="F34" i="15" s="1"/>
  <c r="AK34" i="15"/>
  <c r="Y34" i="15" s="1"/>
  <c r="U38" i="8"/>
  <c r="O38" i="8" s="1"/>
  <c r="F37" i="8"/>
  <c r="V37" i="8"/>
  <c r="P37" i="8" s="1"/>
  <c r="E38" i="8"/>
  <c r="X37" i="8" l="1"/>
  <c r="AD50" i="13"/>
  <c r="AO33" i="15"/>
  <c r="AG34" i="15"/>
  <c r="AM35" i="15" s="1"/>
  <c r="AA35" i="15" s="1"/>
  <c r="AH34" i="15"/>
  <c r="AN35" i="15" s="1"/>
  <c r="AB35" i="15" s="1"/>
  <c r="AC34" i="15"/>
  <c r="AI35" i="15" s="1"/>
  <c r="W35" i="15" s="1"/>
  <c r="E35" i="15" s="1"/>
  <c r="AD34" i="15"/>
  <c r="AJ35" i="15" s="1"/>
  <c r="X35" i="15" s="1"/>
  <c r="F35" i="15" s="1"/>
  <c r="AF34" i="15"/>
  <c r="AL35" i="15" s="1"/>
  <c r="Z35" i="15" s="1"/>
  <c r="AE34" i="15"/>
  <c r="AC47" i="14"/>
  <c r="AH48" i="14" s="1"/>
  <c r="X48" i="14" s="1"/>
  <c r="Y47" i="14"/>
  <c r="AD48" i="14" s="1"/>
  <c r="T48" i="14" s="1"/>
  <c r="E48" i="14" s="1"/>
  <c r="Z47" i="14"/>
  <c r="AA47" i="14"/>
  <c r="AB47" i="14"/>
  <c r="AG48" i="14" s="1"/>
  <c r="W48" i="14" s="1"/>
  <c r="H51" i="13"/>
  <c r="G34" i="15"/>
  <c r="AK46" i="14"/>
  <c r="AL46" i="14" s="1"/>
  <c r="AF48" i="14" s="1"/>
  <c r="V48" i="14" s="1"/>
  <c r="G48" i="14" s="1"/>
  <c r="AS33" i="15"/>
  <c r="AI47" i="14"/>
  <c r="Z51" i="13"/>
  <c r="R51" i="13" s="1"/>
  <c r="F51" i="13" s="1"/>
  <c r="AD51" i="13" s="1"/>
  <c r="AF49" i="13"/>
  <c r="AA51" i="13" s="1"/>
  <c r="S51" i="13" s="1"/>
  <c r="AQ33" i="15"/>
  <c r="G50" i="13"/>
  <c r="G37" i="8"/>
  <c r="V38" i="8"/>
  <c r="P38" i="8" s="1"/>
  <c r="AA37" i="8" l="1"/>
  <c r="AG50" i="13"/>
  <c r="AO34" i="15"/>
  <c r="H35" i="15"/>
  <c r="J35" i="15"/>
  <c r="AC35" i="15"/>
  <c r="AI36" i="15" s="1"/>
  <c r="W36" i="15" s="1"/>
  <c r="E36" i="15" s="1"/>
  <c r="AD35" i="15"/>
  <c r="AE35" i="15"/>
  <c r="AF35" i="15"/>
  <c r="AL36" i="15" s="1"/>
  <c r="Z36" i="15" s="1"/>
  <c r="AH35" i="15"/>
  <c r="AN36" i="15" s="1"/>
  <c r="AB36" i="15" s="1"/>
  <c r="AG35" i="15"/>
  <c r="AM36" i="15" s="1"/>
  <c r="AA36" i="15" s="1"/>
  <c r="I35" i="15"/>
  <c r="Z48" i="14"/>
  <c r="Y48" i="14"/>
  <c r="AD49" i="14" s="1"/>
  <c r="T49" i="14" s="1"/>
  <c r="E49" i="14" s="1"/>
  <c r="AA48" i="14"/>
  <c r="AB48" i="14"/>
  <c r="AG49" i="14" s="1"/>
  <c r="W49" i="14" s="1"/>
  <c r="AC48" i="14"/>
  <c r="AH49" i="14" s="1"/>
  <c r="X49" i="14" s="1"/>
  <c r="H48" i="14"/>
  <c r="I48" i="14"/>
  <c r="AE48" i="14"/>
  <c r="U48" i="14" s="1"/>
  <c r="F48" i="14" s="1"/>
  <c r="AP35" i="15"/>
  <c r="AP34" i="15"/>
  <c r="AI48" i="14"/>
  <c r="AR33" i="15"/>
  <c r="AC50" i="13"/>
  <c r="G51" i="13"/>
  <c r="G38" i="8"/>
  <c r="W38" i="8" s="1"/>
  <c r="F38" i="8"/>
  <c r="W37" i="8"/>
  <c r="H36" i="15" l="1"/>
  <c r="J36" i="15"/>
  <c r="I36" i="15"/>
  <c r="AA49" i="14"/>
  <c r="AC49" i="14"/>
  <c r="AH50" i="14" s="1"/>
  <c r="X50" i="14" s="1"/>
  <c r="Y49" i="14"/>
  <c r="AD50" i="14" s="1"/>
  <c r="T50" i="14" s="1"/>
  <c r="E50" i="14" s="1"/>
  <c r="Z49" i="14"/>
  <c r="AB49" i="14"/>
  <c r="AG50" i="14" s="1"/>
  <c r="W50" i="14" s="1"/>
  <c r="I49" i="14"/>
  <c r="H49" i="14"/>
  <c r="V51" i="13"/>
  <c r="W51" i="13"/>
  <c r="X51" i="13"/>
  <c r="AB52" i="13" s="1"/>
  <c r="T52" i="13" s="1"/>
  <c r="U51" i="13"/>
  <c r="Y52" i="13" s="1"/>
  <c r="Q52" i="13" s="1"/>
  <c r="S38" i="8"/>
  <c r="Q38" i="8"/>
  <c r="T39" i="8" s="1"/>
  <c r="N39" i="8" s="1"/>
  <c r="R38" i="8"/>
  <c r="AK47" i="14"/>
  <c r="AL47" i="14" s="1"/>
  <c r="AF49" i="14" s="1"/>
  <c r="V49" i="14" s="1"/>
  <c r="G49" i="14" s="1"/>
  <c r="AM47" i="14"/>
  <c r="AM48" i="14"/>
  <c r="AE49" i="14"/>
  <c r="U49" i="14" s="1"/>
  <c r="F49" i="14" s="1"/>
  <c r="AA38" i="8"/>
  <c r="AK35" i="15"/>
  <c r="Y35" i="15" s="1"/>
  <c r="G35" i="15" s="1"/>
  <c r="AE50" i="13"/>
  <c r="AC51" i="13"/>
  <c r="Y37" i="8"/>
  <c r="Z37" i="8" s="1"/>
  <c r="X38" i="8"/>
  <c r="S39" i="8" s="1"/>
  <c r="AG51" i="13"/>
  <c r="R39" i="8" l="1"/>
  <c r="Q39" i="8"/>
  <c r="H50" i="14"/>
  <c r="I50" i="14"/>
  <c r="U52" i="13"/>
  <c r="Y53" i="13" s="1"/>
  <c r="Q53" i="13" s="1"/>
  <c r="E53" i="13" s="1"/>
  <c r="W52" i="13"/>
  <c r="X52" i="13"/>
  <c r="AB53" i="13" s="1"/>
  <c r="T53" i="13" s="1"/>
  <c r="V52" i="13"/>
  <c r="H52" i="13"/>
  <c r="AJ49" i="14"/>
  <c r="AJ48" i="14"/>
  <c r="AI49" i="14"/>
  <c r="AO35" i="15"/>
  <c r="AQ34" i="15"/>
  <c r="AR34" i="15" s="1"/>
  <c r="AS34" i="15"/>
  <c r="Z52" i="13"/>
  <c r="R52" i="13" s="1"/>
  <c r="F52" i="13" s="1"/>
  <c r="AF50" i="13"/>
  <c r="AA52" i="13" s="1"/>
  <c r="S52" i="13" s="1"/>
  <c r="AJ36" i="15"/>
  <c r="X36" i="15" s="1"/>
  <c r="F36" i="15" s="1"/>
  <c r="U39" i="8"/>
  <c r="O39" i="8" s="1"/>
  <c r="F39" i="8" s="1"/>
  <c r="AE51" i="13"/>
  <c r="T40" i="8"/>
  <c r="N40" i="8" s="1"/>
  <c r="Y38" i="8"/>
  <c r="Z38" i="8" s="1"/>
  <c r="E52" i="13"/>
  <c r="E39" i="8"/>
  <c r="AC36" i="15" l="1"/>
  <c r="AI37" i="15" s="1"/>
  <c r="W37" i="15" s="1"/>
  <c r="E37" i="15" s="1"/>
  <c r="AD36" i="15"/>
  <c r="AE36" i="15"/>
  <c r="AF36" i="15"/>
  <c r="AL37" i="15" s="1"/>
  <c r="Z37" i="15" s="1"/>
  <c r="AG36" i="15"/>
  <c r="AM37" i="15" s="1"/>
  <c r="AA37" i="15" s="1"/>
  <c r="AH36" i="15"/>
  <c r="AN37" i="15" s="1"/>
  <c r="AB37" i="15" s="1"/>
  <c r="Y50" i="14"/>
  <c r="AD51" i="14" s="1"/>
  <c r="T51" i="14" s="1"/>
  <c r="E51" i="14" s="1"/>
  <c r="Z50" i="14"/>
  <c r="AA50" i="14"/>
  <c r="AB50" i="14"/>
  <c r="AG51" i="14" s="1"/>
  <c r="W51" i="14" s="1"/>
  <c r="AC50" i="14"/>
  <c r="AH51" i="14" s="1"/>
  <c r="X51" i="14" s="1"/>
  <c r="H53" i="13"/>
  <c r="AK48" i="14"/>
  <c r="AL48" i="14" s="1"/>
  <c r="AF50" i="14" s="1"/>
  <c r="V50" i="14" s="1"/>
  <c r="G50" i="14" s="1"/>
  <c r="AI50" i="14" s="1"/>
  <c r="AK36" i="15"/>
  <c r="Y36" i="15" s="1"/>
  <c r="AP36" i="15"/>
  <c r="AE50" i="14"/>
  <c r="U50" i="14" s="1"/>
  <c r="F50" i="14" s="1"/>
  <c r="Z53" i="13"/>
  <c r="R53" i="13" s="1"/>
  <c r="F53" i="13" s="1"/>
  <c r="AD53" i="13" s="1"/>
  <c r="AF51" i="13"/>
  <c r="AA53" i="13" s="1"/>
  <c r="S53" i="13" s="1"/>
  <c r="E40" i="8"/>
  <c r="U40" i="8"/>
  <c r="O40" i="8" s="1"/>
  <c r="AD52" i="13"/>
  <c r="X39" i="8"/>
  <c r="G52" i="13"/>
  <c r="V39" i="8"/>
  <c r="P39" i="8" s="1"/>
  <c r="AG52" i="13" l="1"/>
  <c r="J37" i="15"/>
  <c r="I37" i="15"/>
  <c r="H37" i="15"/>
  <c r="I51" i="14"/>
  <c r="H51" i="14"/>
  <c r="G36" i="15"/>
  <c r="AQ35" i="15"/>
  <c r="AJ37" i="15" s="1"/>
  <c r="X37" i="15" s="1"/>
  <c r="F37" i="15" s="1"/>
  <c r="AM49" i="14"/>
  <c r="AK49" i="14"/>
  <c r="AS35" i="15"/>
  <c r="AC52" i="13"/>
  <c r="G53" i="13"/>
  <c r="G39" i="8"/>
  <c r="V40" i="8"/>
  <c r="P40" i="8" s="1"/>
  <c r="AA39" i="8" l="1"/>
  <c r="AO36" i="15"/>
  <c r="AE37" i="15"/>
  <c r="AF37" i="15"/>
  <c r="AL38" i="15" s="1"/>
  <c r="Z38" i="15" s="1"/>
  <c r="AG37" i="15"/>
  <c r="AM38" i="15" s="1"/>
  <c r="AA38" i="15" s="1"/>
  <c r="AH37" i="15"/>
  <c r="AN38" i="15" s="1"/>
  <c r="AB38" i="15" s="1"/>
  <c r="AD37" i="15"/>
  <c r="AC37" i="15"/>
  <c r="AI38" i="15" s="1"/>
  <c r="W38" i="15" s="1"/>
  <c r="E38" i="15" s="1"/>
  <c r="V53" i="13"/>
  <c r="W53" i="13"/>
  <c r="U53" i="13"/>
  <c r="X53" i="13"/>
  <c r="AB54" i="13" s="1"/>
  <c r="T54" i="13" s="1"/>
  <c r="AR35" i="15"/>
  <c r="AS36" i="15" s="1"/>
  <c r="AL49" i="14"/>
  <c r="AF51" i="14" s="1"/>
  <c r="V51" i="14" s="1"/>
  <c r="AJ50" i="14"/>
  <c r="AQ36" i="15"/>
  <c r="AR36" i="15" s="1"/>
  <c r="AE52" i="13"/>
  <c r="AP37" i="15"/>
  <c r="AC53" i="13"/>
  <c r="Y54" i="13"/>
  <c r="Q54" i="13" s="1"/>
  <c r="G40" i="8"/>
  <c r="W40" i="8" s="1"/>
  <c r="F40" i="8"/>
  <c r="W39" i="8"/>
  <c r="AB51" i="14" l="1"/>
  <c r="AG52" i="14" s="1"/>
  <c r="W52" i="14" s="1"/>
  <c r="H52" i="14" s="1"/>
  <c r="AC51" i="14"/>
  <c r="AH52" i="14" s="1"/>
  <c r="X52" i="14" s="1"/>
  <c r="I52" i="14" s="1"/>
  <c r="Z51" i="14"/>
  <c r="AA51" i="14"/>
  <c r="Y51" i="14"/>
  <c r="AD52" i="14" s="1"/>
  <c r="T52" i="14" s="1"/>
  <c r="E52" i="14" s="1"/>
  <c r="J38" i="15"/>
  <c r="I38" i="15"/>
  <c r="H38" i="15"/>
  <c r="Z54" i="13"/>
  <c r="R54" i="13" s="1"/>
  <c r="F54" i="13" s="1"/>
  <c r="U54" i="13"/>
  <c r="Y55" i="13" s="1"/>
  <c r="Q55" i="13" s="1"/>
  <c r="E55" i="13" s="1"/>
  <c r="W54" i="13"/>
  <c r="X54" i="13"/>
  <c r="AB55" i="13" s="1"/>
  <c r="T55" i="13" s="1"/>
  <c r="V54" i="13"/>
  <c r="H54" i="13"/>
  <c r="Q40" i="8"/>
  <c r="T41" i="8" s="1"/>
  <c r="N41" i="8" s="1"/>
  <c r="R40" i="8"/>
  <c r="S40" i="8"/>
  <c r="R41" i="8"/>
  <c r="S41" i="8"/>
  <c r="Q41" i="8"/>
  <c r="AK37" i="15"/>
  <c r="Y37" i="15" s="1"/>
  <c r="G37" i="15" s="1"/>
  <c r="G51" i="14"/>
  <c r="AI51" i="14" s="1"/>
  <c r="AE51" i="14"/>
  <c r="U51" i="14" s="1"/>
  <c r="F51" i="14" s="1"/>
  <c r="AA40" i="8"/>
  <c r="AE53" i="13"/>
  <c r="AF53" i="13" s="1"/>
  <c r="AG53" i="13"/>
  <c r="AF52" i="13"/>
  <c r="AA54" i="13" s="1"/>
  <c r="S54" i="13" s="1"/>
  <c r="G54" i="13" s="1"/>
  <c r="Y39" i="8"/>
  <c r="Z39" i="8" s="1"/>
  <c r="X40" i="8"/>
  <c r="E54" i="13"/>
  <c r="AO37" i="15" l="1"/>
  <c r="AG38" i="15"/>
  <c r="AM39" i="15" s="1"/>
  <c r="AA39" i="15" s="1"/>
  <c r="AH38" i="15"/>
  <c r="AN39" i="15" s="1"/>
  <c r="AB39" i="15" s="1"/>
  <c r="AC38" i="15"/>
  <c r="AI39" i="15" s="1"/>
  <c r="W39" i="15" s="1"/>
  <c r="E39" i="15" s="1"/>
  <c r="AD38" i="15"/>
  <c r="AF38" i="15"/>
  <c r="AL39" i="15" s="1"/>
  <c r="Z39" i="15" s="1"/>
  <c r="AE38" i="15"/>
  <c r="Z55" i="13"/>
  <c r="R55" i="13" s="1"/>
  <c r="F55" i="13" s="1"/>
  <c r="AB52" i="14"/>
  <c r="AG53" i="14" s="1"/>
  <c r="W53" i="14" s="1"/>
  <c r="Y52" i="14"/>
  <c r="Z52" i="14"/>
  <c r="AC52" i="14"/>
  <c r="AH53" i="14" s="1"/>
  <c r="X53" i="14" s="1"/>
  <c r="AA52" i="14"/>
  <c r="H55" i="13"/>
  <c r="AM50" i="14"/>
  <c r="AK50" i="14"/>
  <c r="AD53" i="14"/>
  <c r="T53" i="14" s="1"/>
  <c r="E53" i="14" s="1"/>
  <c r="AJ38" i="15"/>
  <c r="X38" i="15" s="1"/>
  <c r="F38" i="15" s="1"/>
  <c r="AG54" i="13"/>
  <c r="U41" i="8"/>
  <c r="O41" i="8" s="1"/>
  <c r="AD54" i="13"/>
  <c r="Y40" i="8"/>
  <c r="Z40" i="8" s="1"/>
  <c r="AK38" i="15"/>
  <c r="Y38" i="15" s="1"/>
  <c r="G38" i="15" s="1"/>
  <c r="AC54" i="13"/>
  <c r="AA55" i="13"/>
  <c r="S55" i="13" s="1"/>
  <c r="T42" i="8"/>
  <c r="N42" i="8" s="1"/>
  <c r="E41" i="8"/>
  <c r="AD55" i="13" l="1"/>
  <c r="H39" i="15"/>
  <c r="J39" i="15"/>
  <c r="I39" i="15"/>
  <c r="I53" i="14"/>
  <c r="H53" i="14"/>
  <c r="V55" i="13"/>
  <c r="W55" i="13"/>
  <c r="X55" i="13"/>
  <c r="AB56" i="13" s="1"/>
  <c r="T56" i="13" s="1"/>
  <c r="U55" i="13"/>
  <c r="Y56" i="13" s="1"/>
  <c r="Q56" i="13" s="1"/>
  <c r="E56" i="13" s="1"/>
  <c r="AQ37" i="15"/>
  <c r="AR37" i="15" s="1"/>
  <c r="AS37" i="15"/>
  <c r="AL50" i="14"/>
  <c r="AF52" i="14" s="1"/>
  <c r="V52" i="14" s="1"/>
  <c r="AJ51" i="14"/>
  <c r="U42" i="8"/>
  <c r="O42" i="8" s="1"/>
  <c r="AE54" i="13"/>
  <c r="AP38" i="15"/>
  <c r="AO38" i="15"/>
  <c r="G55" i="13"/>
  <c r="E42" i="8"/>
  <c r="V41" i="8"/>
  <c r="P41" i="8" s="1"/>
  <c r="AC39" i="15" l="1"/>
  <c r="AD39" i="15"/>
  <c r="AE39" i="15"/>
  <c r="AF39" i="15"/>
  <c r="AL40" i="15" s="1"/>
  <c r="Z40" i="15" s="1"/>
  <c r="AH39" i="15"/>
  <c r="AN40" i="15" s="1"/>
  <c r="AB40" i="15" s="1"/>
  <c r="AG39" i="15"/>
  <c r="AM40" i="15" s="1"/>
  <c r="AA40" i="15" s="1"/>
  <c r="H56" i="13"/>
  <c r="G52" i="14"/>
  <c r="AI52" i="14" s="1"/>
  <c r="AJ39" i="15"/>
  <c r="X39" i="15" s="1"/>
  <c r="F39" i="15" s="1"/>
  <c r="AE52" i="14"/>
  <c r="U52" i="14" s="1"/>
  <c r="F52" i="14" s="1"/>
  <c r="AG55" i="13"/>
  <c r="Z56" i="13"/>
  <c r="R56" i="13" s="1"/>
  <c r="F56" i="13" s="1"/>
  <c r="AF54" i="13"/>
  <c r="AA56" i="13" s="1"/>
  <c r="S56" i="13" s="1"/>
  <c r="G56" i="13" s="1"/>
  <c r="AC56" i="13" s="1"/>
  <c r="F41" i="8"/>
  <c r="AC55" i="13"/>
  <c r="G41" i="8"/>
  <c r="F42" i="8"/>
  <c r="V42" i="8"/>
  <c r="P42" i="8" s="1"/>
  <c r="AD56" i="13" l="1"/>
  <c r="I40" i="15"/>
  <c r="J40" i="15"/>
  <c r="H40" i="15"/>
  <c r="Y53" i="14"/>
  <c r="AD54" i="14" s="1"/>
  <c r="T54" i="14" s="1"/>
  <c r="E54" i="14" s="1"/>
  <c r="AA53" i="14"/>
  <c r="AB53" i="14"/>
  <c r="AG54" i="14" s="1"/>
  <c r="W54" i="14" s="1"/>
  <c r="AC53" i="14"/>
  <c r="AH54" i="14" s="1"/>
  <c r="X54" i="14" s="1"/>
  <c r="Z53" i="14"/>
  <c r="U56" i="13"/>
  <c r="W56" i="13"/>
  <c r="X56" i="13"/>
  <c r="AB57" i="13" s="1"/>
  <c r="T57" i="13" s="1"/>
  <c r="V56" i="13"/>
  <c r="V57" i="13"/>
  <c r="W57" i="13"/>
  <c r="X57" i="13"/>
  <c r="U57" i="13"/>
  <c r="AP39" i="15"/>
  <c r="AE53" i="14"/>
  <c r="U53" i="14" s="1"/>
  <c r="F53" i="14" s="1"/>
  <c r="AM51" i="14"/>
  <c r="AK51" i="14"/>
  <c r="AL51" i="14" s="1"/>
  <c r="AF53" i="14" s="1"/>
  <c r="V53" i="14" s="1"/>
  <c r="AI40" i="15"/>
  <c r="W40" i="15" s="1"/>
  <c r="E40" i="15" s="1"/>
  <c r="AA41" i="8"/>
  <c r="X41" i="8"/>
  <c r="AE55" i="13"/>
  <c r="X42" i="8"/>
  <c r="AK39" i="15"/>
  <c r="Y39" i="15" s="1"/>
  <c r="G39" i="15" s="1"/>
  <c r="Y57" i="13"/>
  <c r="Q57" i="13" s="1"/>
  <c r="E57" i="13" s="1"/>
  <c r="AE56" i="13"/>
  <c r="AF56" i="13" s="1"/>
  <c r="G42" i="8"/>
  <c r="W41" i="8"/>
  <c r="AA42" i="8" l="1"/>
  <c r="I54" i="14"/>
  <c r="H54" i="14"/>
  <c r="AB58" i="13"/>
  <c r="T58" i="13" s="1"/>
  <c r="H57" i="13"/>
  <c r="Q42" i="8"/>
  <c r="R42" i="8"/>
  <c r="U43" i="8" s="1"/>
  <c r="O43" i="8" s="1"/>
  <c r="S42" i="8"/>
  <c r="G53" i="14"/>
  <c r="AM52" i="14"/>
  <c r="AJ52" i="14"/>
  <c r="AQ38" i="15"/>
  <c r="AS38" i="15"/>
  <c r="AG56" i="13"/>
  <c r="Z57" i="13"/>
  <c r="R57" i="13" s="1"/>
  <c r="F57" i="13" s="1"/>
  <c r="AF55" i="13"/>
  <c r="AA57" i="13" s="1"/>
  <c r="S57" i="13" s="1"/>
  <c r="T43" i="8"/>
  <c r="N43" i="8" s="1"/>
  <c r="Y41" i="8"/>
  <c r="Z41" i="8" s="1"/>
  <c r="W42" i="8"/>
  <c r="Y58" i="13"/>
  <c r="Q58" i="13" s="1"/>
  <c r="E58" i="13" s="1"/>
  <c r="AD57" i="13" l="1"/>
  <c r="AI53" i="14"/>
  <c r="Z54" i="14"/>
  <c r="AB54" i="14"/>
  <c r="AG55" i="14" s="1"/>
  <c r="W55" i="14" s="1"/>
  <c r="Y54" i="14"/>
  <c r="AD55" i="14" s="1"/>
  <c r="T55" i="14" s="1"/>
  <c r="E55" i="14" s="1"/>
  <c r="AA54" i="14"/>
  <c r="AC54" i="14"/>
  <c r="AH55" i="14" s="1"/>
  <c r="X55" i="14" s="1"/>
  <c r="H58" i="13"/>
  <c r="AK52" i="14"/>
  <c r="AL52" i="14" s="1"/>
  <c r="AF54" i="14" s="1"/>
  <c r="V54" i="14" s="1"/>
  <c r="Q43" i="8"/>
  <c r="T44" i="8" s="1"/>
  <c r="N44" i="8" s="1"/>
  <c r="S43" i="8"/>
  <c r="R43" i="8"/>
  <c r="AR38" i="15"/>
  <c r="AE54" i="14"/>
  <c r="U54" i="14" s="1"/>
  <c r="F54" i="14" s="1"/>
  <c r="AM53" i="14"/>
  <c r="AJ53" i="14"/>
  <c r="AJ40" i="15"/>
  <c r="X40" i="15" s="1"/>
  <c r="F40" i="15" s="1"/>
  <c r="Z58" i="13"/>
  <c r="R58" i="13" s="1"/>
  <c r="F58" i="13" s="1"/>
  <c r="AD58" i="13" s="1"/>
  <c r="V43" i="8"/>
  <c r="P43" i="8" s="1"/>
  <c r="AO39" i="15"/>
  <c r="Y42" i="8"/>
  <c r="Z42" i="8" s="1"/>
  <c r="G57" i="13"/>
  <c r="AA58" i="13"/>
  <c r="S58" i="13" s="1"/>
  <c r="F43" i="8"/>
  <c r="E43" i="8"/>
  <c r="AG57" i="13" l="1"/>
  <c r="AC40" i="15"/>
  <c r="AD40" i="15"/>
  <c r="AE40" i="15"/>
  <c r="AF40" i="15"/>
  <c r="AL41" i="15" s="1"/>
  <c r="Z41" i="15" s="1"/>
  <c r="AG40" i="15"/>
  <c r="AM41" i="15" s="1"/>
  <c r="AA41" i="15" s="1"/>
  <c r="AH40" i="15"/>
  <c r="AN41" i="15" s="1"/>
  <c r="AB41" i="15" s="1"/>
  <c r="I55" i="14"/>
  <c r="H55" i="14"/>
  <c r="G54" i="14"/>
  <c r="AP40" i="15"/>
  <c r="AE55" i="14"/>
  <c r="U55" i="14" s="1"/>
  <c r="F55" i="14" s="1"/>
  <c r="AK53" i="14"/>
  <c r="AL53" i="14" s="1"/>
  <c r="AF55" i="14" s="1"/>
  <c r="V55" i="14" s="1"/>
  <c r="E44" i="8"/>
  <c r="AI41" i="15"/>
  <c r="W41" i="15" s="1"/>
  <c r="E41" i="15" s="1"/>
  <c r="U44" i="8"/>
  <c r="O44" i="8" s="1"/>
  <c r="AK40" i="15"/>
  <c r="Y40" i="15" s="1"/>
  <c r="G40" i="15" s="1"/>
  <c r="G58" i="13"/>
  <c r="AC57" i="13"/>
  <c r="G43" i="8"/>
  <c r="X43" i="8"/>
  <c r="AA43" i="8" l="1"/>
  <c r="AI54" i="14"/>
  <c r="J41" i="15"/>
  <c r="I41" i="15"/>
  <c r="H41" i="15"/>
  <c r="U58" i="13"/>
  <c r="Y59" i="13" s="1"/>
  <c r="Q59" i="13" s="1"/>
  <c r="W58" i="13"/>
  <c r="X58" i="13"/>
  <c r="AB59" i="13" s="1"/>
  <c r="T59" i="13" s="1"/>
  <c r="V58" i="13"/>
  <c r="G55" i="14"/>
  <c r="AQ39" i="15"/>
  <c r="AR39" i="15" s="1"/>
  <c r="AS39" i="15"/>
  <c r="AJ54" i="14"/>
  <c r="AC55" i="14" s="1"/>
  <c r="AH56" i="14" s="1"/>
  <c r="X56" i="14" s="1"/>
  <c r="AM54" i="14"/>
  <c r="AE57" i="13"/>
  <c r="AF57" i="13" s="1"/>
  <c r="AC58" i="13"/>
  <c r="AG58" i="13"/>
  <c r="F44" i="8"/>
  <c r="W43" i="8"/>
  <c r="V44" i="8"/>
  <c r="P44" i="8" s="1"/>
  <c r="AI55" i="14" l="1"/>
  <c r="I56" i="14"/>
  <c r="Z55" i="14"/>
  <c r="Y55" i="14"/>
  <c r="AB55" i="14"/>
  <c r="AG56" i="14" s="1"/>
  <c r="W56" i="14" s="1"/>
  <c r="Z56" i="14"/>
  <c r="Y56" i="14"/>
  <c r="AA56" i="14"/>
  <c r="AB56" i="14"/>
  <c r="AC56" i="14"/>
  <c r="AH57" i="14" s="1"/>
  <c r="X57" i="14" s="1"/>
  <c r="AA55" i="14"/>
  <c r="V59" i="13"/>
  <c r="W59" i="13"/>
  <c r="U59" i="13"/>
  <c r="Y60" i="13" s="1"/>
  <c r="Q60" i="13" s="1"/>
  <c r="E60" i="13" s="1"/>
  <c r="X59" i="13"/>
  <c r="AB60" i="13" s="1"/>
  <c r="T60" i="13" s="1"/>
  <c r="H59" i="13"/>
  <c r="Q44" i="8"/>
  <c r="T45" i="8" s="1"/>
  <c r="N45" i="8" s="1"/>
  <c r="R44" i="8"/>
  <c r="S44" i="8"/>
  <c r="AJ41" i="15"/>
  <c r="X41" i="15" s="1"/>
  <c r="F41" i="15" s="1"/>
  <c r="AJ55" i="14"/>
  <c r="AK54" i="14"/>
  <c r="AL54" i="14" s="1"/>
  <c r="AF56" i="14" s="1"/>
  <c r="V56" i="14" s="1"/>
  <c r="G56" i="14" s="1"/>
  <c r="Z59" i="13"/>
  <c r="R59" i="13" s="1"/>
  <c r="F59" i="13" s="1"/>
  <c r="AE58" i="13"/>
  <c r="AF58" i="13" s="1"/>
  <c r="AO40" i="15"/>
  <c r="Y43" i="8"/>
  <c r="Z43" i="8" s="1"/>
  <c r="X44" i="8"/>
  <c r="E59" i="13"/>
  <c r="AA59" i="13"/>
  <c r="S59" i="13" s="1"/>
  <c r="G44" i="8"/>
  <c r="AA44" i="8" l="1"/>
  <c r="AE41" i="15"/>
  <c r="AF41" i="15"/>
  <c r="AL42" i="15" s="1"/>
  <c r="Z42" i="15" s="1"/>
  <c r="AG41" i="15"/>
  <c r="AM42" i="15" s="1"/>
  <c r="AA42" i="15" s="1"/>
  <c r="AH41" i="15"/>
  <c r="AN42" i="15" s="1"/>
  <c r="AB42" i="15" s="1"/>
  <c r="AD41" i="15"/>
  <c r="AC41" i="15"/>
  <c r="AI42" i="15" s="1"/>
  <c r="W42" i="15" s="1"/>
  <c r="E42" i="15" s="1"/>
  <c r="I57" i="14"/>
  <c r="AG57" i="14"/>
  <c r="W57" i="14" s="1"/>
  <c r="H56" i="14"/>
  <c r="H60" i="13"/>
  <c r="AD56" i="14"/>
  <c r="T56" i="14" s="1"/>
  <c r="E56" i="14" s="1"/>
  <c r="AP41" i="15"/>
  <c r="Z60" i="13"/>
  <c r="R60" i="13" s="1"/>
  <c r="F60" i="13" s="1"/>
  <c r="AD60" i="13" s="1"/>
  <c r="V45" i="8"/>
  <c r="P45" i="8" s="1"/>
  <c r="U45" i="8"/>
  <c r="AD59" i="13"/>
  <c r="AK41" i="15"/>
  <c r="Y41" i="15" s="1"/>
  <c r="G41" i="15" s="1"/>
  <c r="AA60" i="13"/>
  <c r="S60" i="13" s="1"/>
  <c r="G59" i="13"/>
  <c r="E45" i="8"/>
  <c r="W44" i="8"/>
  <c r="AG59" i="13" l="1"/>
  <c r="J42" i="15"/>
  <c r="I42" i="15"/>
  <c r="H42" i="15"/>
  <c r="H57" i="14"/>
  <c r="Q45" i="8"/>
  <c r="T46" i="8" s="1"/>
  <c r="N46" i="8" s="1"/>
  <c r="R45" i="8"/>
  <c r="S45" i="8"/>
  <c r="AM55" i="14"/>
  <c r="AE56" i="14"/>
  <c r="U56" i="14" s="1"/>
  <c r="F56" i="14" s="1"/>
  <c r="AI56" i="14"/>
  <c r="AD57" i="14"/>
  <c r="T57" i="14" s="1"/>
  <c r="E57" i="14" s="1"/>
  <c r="AK55" i="14"/>
  <c r="AL55" i="14" s="1"/>
  <c r="AF57" i="14" s="1"/>
  <c r="V57" i="14" s="1"/>
  <c r="G57" i="14" s="1"/>
  <c r="AQ40" i="15"/>
  <c r="AR40" i="15" s="1"/>
  <c r="AS40" i="15"/>
  <c r="O45" i="8"/>
  <c r="Y44" i="8"/>
  <c r="Z44" i="8" s="1"/>
  <c r="G60" i="13"/>
  <c r="AC59" i="13"/>
  <c r="G45" i="8"/>
  <c r="U46" i="8" l="1"/>
  <c r="O46" i="8" s="1"/>
  <c r="F46" i="8" s="1"/>
  <c r="AA57" i="14"/>
  <c r="AC57" i="14"/>
  <c r="AH58" i="14" s="1"/>
  <c r="X58" i="14" s="1"/>
  <c r="AB57" i="14"/>
  <c r="AG58" i="14" s="1"/>
  <c r="W58" i="14" s="1"/>
  <c r="Z57" i="14"/>
  <c r="Y57" i="14"/>
  <c r="AD58" i="14" s="1"/>
  <c r="T58" i="14" s="1"/>
  <c r="E58" i="14" s="1"/>
  <c r="U60" i="13"/>
  <c r="Y61" i="13" s="1"/>
  <c r="Q61" i="13" s="1"/>
  <c r="E61" i="13" s="1"/>
  <c r="W60" i="13"/>
  <c r="X60" i="13"/>
  <c r="AB61" i="13" s="1"/>
  <c r="T61" i="13" s="1"/>
  <c r="V60" i="13"/>
  <c r="AI57" i="14"/>
  <c r="AS41" i="15"/>
  <c r="AE57" i="14"/>
  <c r="U57" i="14" s="1"/>
  <c r="V46" i="8"/>
  <c r="P46" i="8" s="1"/>
  <c r="F45" i="8"/>
  <c r="AE59" i="13"/>
  <c r="Z61" i="13" s="1"/>
  <c r="R61" i="13" s="1"/>
  <c r="F61" i="13" s="1"/>
  <c r="AO41" i="15"/>
  <c r="AC60" i="13"/>
  <c r="AJ42" i="15"/>
  <c r="X42" i="15" s="1"/>
  <c r="F42" i="15" s="1"/>
  <c r="W45" i="8"/>
  <c r="AG60" i="13"/>
  <c r="E46" i="8"/>
  <c r="AA45" i="8" l="1"/>
  <c r="AG42" i="15"/>
  <c r="AM43" i="15" s="1"/>
  <c r="AA43" i="15" s="1"/>
  <c r="AH42" i="15"/>
  <c r="AN43" i="15" s="1"/>
  <c r="AB43" i="15" s="1"/>
  <c r="AC42" i="15"/>
  <c r="AI43" i="15" s="1"/>
  <c r="W43" i="15" s="1"/>
  <c r="E43" i="15" s="1"/>
  <c r="AD42" i="15"/>
  <c r="AJ43" i="15" s="1"/>
  <c r="X43" i="15" s="1"/>
  <c r="F43" i="15" s="1"/>
  <c r="AF42" i="15"/>
  <c r="AL43" i="15" s="1"/>
  <c r="Z43" i="15" s="1"/>
  <c r="AE42" i="15"/>
  <c r="Y58" i="14"/>
  <c r="AD59" i="14" s="1"/>
  <c r="T59" i="14" s="1"/>
  <c r="E59" i="14" s="1"/>
  <c r="Z58" i="14"/>
  <c r="AA58" i="14"/>
  <c r="AB58" i="14"/>
  <c r="AG59" i="14" s="1"/>
  <c r="W59" i="14" s="1"/>
  <c r="AC58" i="14"/>
  <c r="AH59" i="14" s="1"/>
  <c r="X59" i="14" s="1"/>
  <c r="H58" i="14"/>
  <c r="I58" i="14"/>
  <c r="H61" i="13"/>
  <c r="V61" i="13"/>
  <c r="W61" i="13"/>
  <c r="U61" i="13"/>
  <c r="Y62" i="13" s="1"/>
  <c r="Q62" i="13" s="1"/>
  <c r="E62" i="13" s="1"/>
  <c r="X61" i="13"/>
  <c r="AB62" i="13" s="1"/>
  <c r="T62" i="13" s="1"/>
  <c r="S46" i="8"/>
  <c r="Q46" i="8"/>
  <c r="T47" i="8" s="1"/>
  <c r="N47" i="8" s="1"/>
  <c r="E47" i="8" s="1"/>
  <c r="R46" i="8"/>
  <c r="AK42" i="15"/>
  <c r="Y42" i="15" s="1"/>
  <c r="G42" i="15" s="1"/>
  <c r="F57" i="14"/>
  <c r="AM56" i="14"/>
  <c r="AJ56" i="14"/>
  <c r="X45" i="8"/>
  <c r="Y45" i="8" s="1"/>
  <c r="Z45" i="8" s="1"/>
  <c r="AF59" i="13"/>
  <c r="AA61" i="13" s="1"/>
  <c r="S61" i="13" s="1"/>
  <c r="G61" i="13" s="1"/>
  <c r="AQ41" i="15"/>
  <c r="AR41" i="15" s="1"/>
  <c r="AE60" i="13"/>
  <c r="AP42" i="15"/>
  <c r="AD61" i="13"/>
  <c r="X46" i="8"/>
  <c r="G46" i="8"/>
  <c r="AA46" i="8" l="1"/>
  <c r="AC61" i="13"/>
  <c r="AJ57" i="14"/>
  <c r="H43" i="15"/>
  <c r="J43" i="15"/>
  <c r="I43" i="15"/>
  <c r="I59" i="14"/>
  <c r="H59" i="14"/>
  <c r="H62" i="13"/>
  <c r="U62" i="13"/>
  <c r="Y63" i="13" s="1"/>
  <c r="Q63" i="13" s="1"/>
  <c r="E63" i="13" s="1"/>
  <c r="W62" i="13"/>
  <c r="X62" i="13"/>
  <c r="AB63" i="13" s="1"/>
  <c r="T63" i="13" s="1"/>
  <c r="V62" i="13"/>
  <c r="AM57" i="14"/>
  <c r="AK57" i="14"/>
  <c r="AL57" i="14" s="1"/>
  <c r="AK56" i="14"/>
  <c r="AL56" i="14" s="1"/>
  <c r="AF58" i="14" s="1"/>
  <c r="V58" i="14" s="1"/>
  <c r="AE58" i="14"/>
  <c r="U58" i="14" s="1"/>
  <c r="F58" i="14" s="1"/>
  <c r="AG61" i="13"/>
  <c r="Z62" i="13"/>
  <c r="R62" i="13" s="1"/>
  <c r="F62" i="13" s="1"/>
  <c r="AF60" i="13"/>
  <c r="AA62" i="13" s="1"/>
  <c r="S62" i="13" s="1"/>
  <c r="AE61" i="13"/>
  <c r="AF61" i="13" s="1"/>
  <c r="V47" i="8"/>
  <c r="P47" i="8" s="1"/>
  <c r="U47" i="8"/>
  <c r="O47" i="8" s="1"/>
  <c r="AP43" i="15"/>
  <c r="AO42" i="15"/>
  <c r="W46" i="8"/>
  <c r="AD62" i="13" l="1"/>
  <c r="AC43" i="15"/>
  <c r="AD43" i="15"/>
  <c r="AE43" i="15"/>
  <c r="AF43" i="15"/>
  <c r="AL44" i="15" s="1"/>
  <c r="Z44" i="15" s="1"/>
  <c r="AH43" i="15"/>
  <c r="AN44" i="15" s="1"/>
  <c r="AB44" i="15" s="1"/>
  <c r="AG43" i="15"/>
  <c r="AM44" i="15" s="1"/>
  <c r="AA44" i="15" s="1"/>
  <c r="H63" i="13"/>
  <c r="Q47" i="8"/>
  <c r="T48" i="8" s="1"/>
  <c r="N48" i="8" s="1"/>
  <c r="R47" i="8"/>
  <c r="S47" i="8"/>
  <c r="G58" i="14"/>
  <c r="AF59" i="14"/>
  <c r="V59" i="14" s="1"/>
  <c r="AE59" i="14"/>
  <c r="U59" i="14" s="1"/>
  <c r="Z63" i="13"/>
  <c r="R63" i="13" s="1"/>
  <c r="F63" i="13" s="1"/>
  <c r="AD63" i="13" s="1"/>
  <c r="AK43" i="15"/>
  <c r="Y43" i="15" s="1"/>
  <c r="F47" i="8"/>
  <c r="AA63" i="13"/>
  <c r="S63" i="13" s="1"/>
  <c r="Y46" i="8"/>
  <c r="Z46" i="8" s="1"/>
  <c r="AI44" i="15"/>
  <c r="W44" i="15" s="1"/>
  <c r="E44" i="15" s="1"/>
  <c r="G62" i="13"/>
  <c r="G47" i="8"/>
  <c r="AG62" i="13" l="1"/>
  <c r="AI58" i="14"/>
  <c r="I44" i="15"/>
  <c r="J44" i="15"/>
  <c r="H44" i="15"/>
  <c r="Y59" i="14"/>
  <c r="AD60" i="14" s="1"/>
  <c r="T60" i="14" s="1"/>
  <c r="E60" i="14" s="1"/>
  <c r="AA59" i="14"/>
  <c r="AC59" i="14"/>
  <c r="AH60" i="14" s="1"/>
  <c r="X60" i="14" s="1"/>
  <c r="Z59" i="14"/>
  <c r="AB59" i="14"/>
  <c r="AG60" i="14" s="1"/>
  <c r="W60" i="14" s="1"/>
  <c r="G43" i="15"/>
  <c r="F59" i="14"/>
  <c r="G59" i="14"/>
  <c r="AI59" i="14" s="1"/>
  <c r="AM58" i="14"/>
  <c r="AJ58" i="14"/>
  <c r="AK58" i="14" s="1"/>
  <c r="AL58" i="14" s="1"/>
  <c r="AQ42" i="15"/>
  <c r="AR42" i="15" s="1"/>
  <c r="AS42" i="15"/>
  <c r="AA47" i="8"/>
  <c r="X47" i="8"/>
  <c r="U48" i="8"/>
  <c r="O48" i="8" s="1"/>
  <c r="G63" i="13"/>
  <c r="AC62" i="13"/>
  <c r="E48" i="8"/>
  <c r="W47" i="8"/>
  <c r="AJ59" i="14" l="1"/>
  <c r="AO43" i="15"/>
  <c r="AF60" i="14"/>
  <c r="V60" i="14" s="1"/>
  <c r="AC44" i="15"/>
  <c r="AI45" i="15" s="1"/>
  <c r="W45" i="15" s="1"/>
  <c r="E45" i="15" s="1"/>
  <c r="AD44" i="15"/>
  <c r="AE44" i="15"/>
  <c r="AF44" i="15"/>
  <c r="AL45" i="15" s="1"/>
  <c r="Z45" i="15" s="1"/>
  <c r="AG44" i="15"/>
  <c r="AM45" i="15" s="1"/>
  <c r="AA45" i="15" s="1"/>
  <c r="AH44" i="15"/>
  <c r="AN45" i="15" s="1"/>
  <c r="AB45" i="15" s="1"/>
  <c r="H60" i="14"/>
  <c r="I60" i="14"/>
  <c r="AB60" i="14"/>
  <c r="AG61" i="14" s="1"/>
  <c r="W61" i="14" s="1"/>
  <c r="Y60" i="14"/>
  <c r="AD61" i="14" s="1"/>
  <c r="T61" i="14" s="1"/>
  <c r="E61" i="14" s="1"/>
  <c r="Z60" i="14"/>
  <c r="AA60" i="14"/>
  <c r="AC60" i="14"/>
  <c r="AH61" i="14" s="1"/>
  <c r="X61" i="14" s="1"/>
  <c r="V63" i="13"/>
  <c r="W63" i="13"/>
  <c r="U63" i="13"/>
  <c r="Y64" i="13" s="1"/>
  <c r="Q64" i="13" s="1"/>
  <c r="X63" i="13"/>
  <c r="AB64" i="13" s="1"/>
  <c r="T64" i="13" s="1"/>
  <c r="Q48" i="8"/>
  <c r="T49" i="8" s="1"/>
  <c r="N49" i="8" s="1"/>
  <c r="R48" i="8"/>
  <c r="S48" i="8"/>
  <c r="G60" i="14"/>
  <c r="AI60" i="14" s="1"/>
  <c r="AQ43" i="15"/>
  <c r="AR43" i="15" s="1"/>
  <c r="AJ44" i="15"/>
  <c r="X44" i="15" s="1"/>
  <c r="F44" i="15" s="1"/>
  <c r="F48" i="8"/>
  <c r="AE62" i="13"/>
  <c r="AF62" i="13" s="1"/>
  <c r="AC63" i="13"/>
  <c r="Y47" i="8"/>
  <c r="Z47" i="8" s="1"/>
  <c r="AG63" i="13"/>
  <c r="V48" i="8"/>
  <c r="P48" i="8" s="1"/>
  <c r="X48" i="8" l="1"/>
  <c r="J45" i="15"/>
  <c r="I45" i="15"/>
  <c r="H45" i="15"/>
  <c r="H61" i="14"/>
  <c r="I61" i="14"/>
  <c r="Y61" i="14"/>
  <c r="AD62" i="14" s="1"/>
  <c r="T62" i="14" s="1"/>
  <c r="E62" i="14" s="1"/>
  <c r="AC61" i="14"/>
  <c r="AH62" i="14" s="1"/>
  <c r="X62" i="14" s="1"/>
  <c r="Z61" i="14"/>
  <c r="AA61" i="14"/>
  <c r="AB61" i="14"/>
  <c r="AG62" i="14" s="1"/>
  <c r="W62" i="14" s="1"/>
  <c r="H64" i="13"/>
  <c r="U64" i="13"/>
  <c r="Y65" i="13" s="1"/>
  <c r="Q65" i="13" s="1"/>
  <c r="E65" i="13" s="1"/>
  <c r="W64" i="13"/>
  <c r="X64" i="13"/>
  <c r="AB65" i="13" s="1"/>
  <c r="T65" i="13" s="1"/>
  <c r="V64" i="13"/>
  <c r="AK44" i="15"/>
  <c r="Y44" i="15" s="1"/>
  <c r="AE60" i="14"/>
  <c r="U60" i="14" s="1"/>
  <c r="F60" i="14" s="1"/>
  <c r="AS43" i="15"/>
  <c r="AE63" i="13"/>
  <c r="Z64" i="13"/>
  <c r="R64" i="13" s="1"/>
  <c r="AJ45" i="15"/>
  <c r="X45" i="15" s="1"/>
  <c r="U49" i="8"/>
  <c r="O49" i="8" s="1"/>
  <c r="E64" i="13"/>
  <c r="AA64" i="13"/>
  <c r="S64" i="13" s="1"/>
  <c r="E49" i="8"/>
  <c r="G48" i="8"/>
  <c r="AA48" i="8" l="1"/>
  <c r="H62" i="14"/>
  <c r="I62" i="14"/>
  <c r="H65" i="13"/>
  <c r="F45" i="15"/>
  <c r="AP45" i="15" s="1"/>
  <c r="G44" i="15"/>
  <c r="AJ60" i="14"/>
  <c r="AK59" i="14"/>
  <c r="AM59" i="14"/>
  <c r="AP44" i="15"/>
  <c r="AF63" i="13"/>
  <c r="AA65" i="13" s="1"/>
  <c r="S65" i="13" s="1"/>
  <c r="F64" i="13"/>
  <c r="Z65" i="13"/>
  <c r="R65" i="13" s="1"/>
  <c r="F65" i="13" s="1"/>
  <c r="AD65" i="13" s="1"/>
  <c r="AK45" i="15"/>
  <c r="Y45" i="15" s="1"/>
  <c r="G45" i="15" s="1"/>
  <c r="G64" i="13"/>
  <c r="W48" i="8"/>
  <c r="F49" i="8"/>
  <c r="V49" i="8"/>
  <c r="P49" i="8" s="1"/>
  <c r="AD64" i="13" l="1"/>
  <c r="AO44" i="15"/>
  <c r="AS44" i="15"/>
  <c r="AE45" i="15"/>
  <c r="AF45" i="15"/>
  <c r="AL46" i="15" s="1"/>
  <c r="Z46" i="15" s="1"/>
  <c r="AG45" i="15"/>
  <c r="AM46" i="15" s="1"/>
  <c r="AA46" i="15" s="1"/>
  <c r="AH45" i="15"/>
  <c r="AN46" i="15" s="1"/>
  <c r="AB46" i="15" s="1"/>
  <c r="AD45" i="15"/>
  <c r="AJ46" i="15" s="1"/>
  <c r="X46" i="15" s="1"/>
  <c r="AC45" i="15"/>
  <c r="AI46" i="15" s="1"/>
  <c r="W46" i="15" s="1"/>
  <c r="E46" i="15" s="1"/>
  <c r="R49" i="8"/>
  <c r="S49" i="8"/>
  <c r="Q49" i="8"/>
  <c r="AL59" i="14"/>
  <c r="AF61" i="14" s="1"/>
  <c r="V61" i="14" s="1"/>
  <c r="AG64" i="13"/>
  <c r="AO45" i="15"/>
  <c r="AQ44" i="15"/>
  <c r="AR44" i="15" s="1"/>
  <c r="X49" i="8"/>
  <c r="T50" i="8"/>
  <c r="N50" i="8" s="1"/>
  <c r="Y48" i="8"/>
  <c r="Z48" i="8" s="1"/>
  <c r="G65" i="13"/>
  <c r="AC64" i="13"/>
  <c r="G49" i="8"/>
  <c r="AA49" i="8" l="1"/>
  <c r="J46" i="15"/>
  <c r="AG46" i="15"/>
  <c r="AM47" i="15" s="1"/>
  <c r="AA47" i="15" s="1"/>
  <c r="AH46" i="15"/>
  <c r="AN47" i="15" s="1"/>
  <c r="AB47" i="15" s="1"/>
  <c r="AC46" i="15"/>
  <c r="AI47" i="15" s="1"/>
  <c r="W47" i="15" s="1"/>
  <c r="E47" i="15" s="1"/>
  <c r="AD46" i="15"/>
  <c r="AF46" i="15"/>
  <c r="AL47" i="15" s="1"/>
  <c r="Z47" i="15" s="1"/>
  <c r="AE46" i="15"/>
  <c r="I46" i="15"/>
  <c r="H46" i="15"/>
  <c r="V65" i="13"/>
  <c r="W65" i="13"/>
  <c r="X65" i="13"/>
  <c r="AB66" i="13" s="1"/>
  <c r="T66" i="13" s="1"/>
  <c r="U65" i="13"/>
  <c r="Y66" i="13" s="1"/>
  <c r="Q66" i="13" s="1"/>
  <c r="E66" i="13" s="1"/>
  <c r="F46" i="15"/>
  <c r="G61" i="14"/>
  <c r="AI61" i="14" s="1"/>
  <c r="AE61" i="14"/>
  <c r="U61" i="14" s="1"/>
  <c r="F61" i="14" s="1"/>
  <c r="V50" i="8"/>
  <c r="P50" i="8" s="1"/>
  <c r="AE64" i="13"/>
  <c r="AF64" i="13" s="1"/>
  <c r="AC65" i="13"/>
  <c r="U50" i="8"/>
  <c r="O50" i="8" s="1"/>
  <c r="W49" i="8"/>
  <c r="AG65" i="13"/>
  <c r="E50" i="8"/>
  <c r="AP46" i="15" l="1"/>
  <c r="H47" i="15"/>
  <c r="J47" i="15"/>
  <c r="I47" i="15"/>
  <c r="Z62" i="14"/>
  <c r="AB62" i="14"/>
  <c r="AG63" i="14" s="1"/>
  <c r="W63" i="14" s="1"/>
  <c r="Y62" i="14"/>
  <c r="AD63" i="14" s="1"/>
  <c r="T63" i="14" s="1"/>
  <c r="E63" i="14" s="1"/>
  <c r="AA62" i="14"/>
  <c r="AC62" i="14"/>
  <c r="AH63" i="14" s="1"/>
  <c r="X63" i="14" s="1"/>
  <c r="U66" i="13"/>
  <c r="Y67" i="13" s="1"/>
  <c r="Q67" i="13" s="1"/>
  <c r="E67" i="13" s="1"/>
  <c r="W66" i="13"/>
  <c r="X66" i="13"/>
  <c r="AB67" i="13" s="1"/>
  <c r="T67" i="13" s="1"/>
  <c r="V66" i="13"/>
  <c r="H66" i="13"/>
  <c r="Q50" i="8"/>
  <c r="T51" i="8" s="1"/>
  <c r="N51" i="8" s="1"/>
  <c r="E51" i="8" s="1"/>
  <c r="R50" i="8"/>
  <c r="S50" i="8"/>
  <c r="AE62" i="14"/>
  <c r="U62" i="14" s="1"/>
  <c r="F62" i="14" s="1"/>
  <c r="AM60" i="14"/>
  <c r="AK60" i="14"/>
  <c r="AE65" i="13"/>
  <c r="F50" i="8"/>
  <c r="Z66" i="13"/>
  <c r="R66" i="13" s="1"/>
  <c r="F66" i="13" s="1"/>
  <c r="AK46" i="15"/>
  <c r="Y46" i="15" s="1"/>
  <c r="G46" i="15" s="1"/>
  <c r="Y49" i="8"/>
  <c r="Z49" i="8" s="1"/>
  <c r="AA66" i="13"/>
  <c r="S66" i="13" s="1"/>
  <c r="G50" i="8"/>
  <c r="X50" i="8" l="1"/>
  <c r="AD66" i="13"/>
  <c r="I63" i="14"/>
  <c r="H63" i="14"/>
  <c r="H67" i="13"/>
  <c r="AL60" i="14"/>
  <c r="AF62" i="14" s="1"/>
  <c r="V62" i="14" s="1"/>
  <c r="AM61" i="14"/>
  <c r="AJ61" i="14"/>
  <c r="AQ45" i="15"/>
  <c r="AR45" i="15" s="1"/>
  <c r="AS45" i="15"/>
  <c r="AA50" i="8"/>
  <c r="AF65" i="13"/>
  <c r="AA67" i="13" s="1"/>
  <c r="S67" i="13" s="1"/>
  <c r="Z67" i="13"/>
  <c r="R67" i="13" s="1"/>
  <c r="F67" i="13" s="1"/>
  <c r="AD67" i="13" s="1"/>
  <c r="U51" i="8"/>
  <c r="O51" i="8" s="1"/>
  <c r="F51" i="8" s="1"/>
  <c r="V51" i="8"/>
  <c r="P51" i="8" s="1"/>
  <c r="G66" i="13"/>
  <c r="W50" i="8"/>
  <c r="AG66" i="13" l="1"/>
  <c r="Q51" i="8"/>
  <c r="T52" i="8" s="1"/>
  <c r="N52" i="8" s="1"/>
  <c r="R51" i="8"/>
  <c r="S51" i="8"/>
  <c r="G62" i="14"/>
  <c r="AK61" i="14"/>
  <c r="AL61" i="14" s="1"/>
  <c r="AF63" i="14" s="1"/>
  <c r="V63" i="14" s="1"/>
  <c r="AJ47" i="15"/>
  <c r="X47" i="15" s="1"/>
  <c r="F47" i="15" s="1"/>
  <c r="AJ62" i="14"/>
  <c r="G51" i="8"/>
  <c r="AO46" i="15"/>
  <c r="Y50" i="8"/>
  <c r="Z50" i="8" s="1"/>
  <c r="X51" i="8"/>
  <c r="AC66" i="13"/>
  <c r="G67" i="13"/>
  <c r="W51" i="8" l="1"/>
  <c r="AC67" i="13"/>
  <c r="AI62" i="14"/>
  <c r="AC47" i="15"/>
  <c r="AD47" i="15"/>
  <c r="AE47" i="15"/>
  <c r="AF47" i="15"/>
  <c r="AL48" i="15" s="1"/>
  <c r="Z48" i="15" s="1"/>
  <c r="AH47" i="15"/>
  <c r="AN48" i="15" s="1"/>
  <c r="AB48" i="15" s="1"/>
  <c r="AG47" i="15"/>
  <c r="AM48" i="15" s="1"/>
  <c r="AA48" i="15" s="1"/>
  <c r="AC63" i="14"/>
  <c r="AH64" i="14" s="1"/>
  <c r="X64" i="14" s="1"/>
  <c r="Y63" i="14"/>
  <c r="AD64" i="14" s="1"/>
  <c r="T64" i="14" s="1"/>
  <c r="E64" i="14" s="1"/>
  <c r="AB63" i="14"/>
  <c r="AG64" i="14" s="1"/>
  <c r="W64" i="14" s="1"/>
  <c r="AA63" i="14"/>
  <c r="Z63" i="14"/>
  <c r="AE63" i="14"/>
  <c r="U63" i="14" s="1"/>
  <c r="F63" i="14" s="1"/>
  <c r="U68" i="13"/>
  <c r="W68" i="13"/>
  <c r="X68" i="13"/>
  <c r="V68" i="13"/>
  <c r="V67" i="13"/>
  <c r="W67" i="13"/>
  <c r="X67" i="13"/>
  <c r="AB68" i="13" s="1"/>
  <c r="T68" i="13" s="1"/>
  <c r="U67" i="13"/>
  <c r="Y68" i="13" s="1"/>
  <c r="Q68" i="13" s="1"/>
  <c r="Q52" i="8"/>
  <c r="T53" i="8" s="1"/>
  <c r="N53" i="8" s="1"/>
  <c r="R52" i="8"/>
  <c r="S52" i="8"/>
  <c r="AM62" i="14"/>
  <c r="AK62" i="14"/>
  <c r="AL62" i="14" s="1"/>
  <c r="G63" i="14"/>
  <c r="AI63" i="14" s="1"/>
  <c r="AA51" i="8"/>
  <c r="U52" i="8"/>
  <c r="O52" i="8" s="1"/>
  <c r="F52" i="8" s="1"/>
  <c r="AI48" i="15"/>
  <c r="W48" i="15" s="1"/>
  <c r="E48" i="15" s="1"/>
  <c r="AQ46" i="15"/>
  <c r="AK47" i="15"/>
  <c r="Y47" i="15" s="1"/>
  <c r="G47" i="15" s="1"/>
  <c r="AE66" i="13"/>
  <c r="Y51" i="8"/>
  <c r="Z51" i="8" s="1"/>
  <c r="V52" i="8"/>
  <c r="P52" i="8" s="1"/>
  <c r="AE67" i="13"/>
  <c r="AF67" i="13" s="1"/>
  <c r="E52" i="8"/>
  <c r="AF64" i="14" l="1"/>
  <c r="V64" i="14" s="1"/>
  <c r="G64" i="14" s="1"/>
  <c r="AI64" i="14" s="1"/>
  <c r="AE64" i="14"/>
  <c r="U64" i="14" s="1"/>
  <c r="F64" i="14" s="1"/>
  <c r="I48" i="15"/>
  <c r="J48" i="15"/>
  <c r="H48" i="15"/>
  <c r="Y69" i="13"/>
  <c r="Q69" i="13" s="1"/>
  <c r="E69" i="13" s="1"/>
  <c r="H64" i="14"/>
  <c r="Z64" i="14"/>
  <c r="Y64" i="14"/>
  <c r="AD65" i="14" s="1"/>
  <c r="T65" i="14" s="1"/>
  <c r="E65" i="14" s="1"/>
  <c r="AA64" i="14"/>
  <c r="AB64" i="14"/>
  <c r="AG65" i="14" s="1"/>
  <c r="W65" i="14" s="1"/>
  <c r="AC64" i="14"/>
  <c r="AH65" i="14" s="1"/>
  <c r="X65" i="14" s="1"/>
  <c r="I64" i="14"/>
  <c r="H68" i="13"/>
  <c r="AB69" i="13"/>
  <c r="T69" i="13" s="1"/>
  <c r="AM63" i="14"/>
  <c r="AJ63" i="14"/>
  <c r="AJ64" i="14"/>
  <c r="AS46" i="15"/>
  <c r="AG67" i="13"/>
  <c r="AR46" i="15"/>
  <c r="Z68" i="13"/>
  <c r="R68" i="13" s="1"/>
  <c r="F68" i="13" s="1"/>
  <c r="AF66" i="13"/>
  <c r="AA68" i="13" s="1"/>
  <c r="S68" i="13" s="1"/>
  <c r="U53" i="8"/>
  <c r="O53" i="8" s="1"/>
  <c r="F53" i="8" s="1"/>
  <c r="E53" i="8"/>
  <c r="G52" i="8"/>
  <c r="AO47" i="15"/>
  <c r="AP47" i="15"/>
  <c r="E68" i="13"/>
  <c r="X52" i="8"/>
  <c r="W52" i="8" l="1"/>
  <c r="AC48" i="15"/>
  <c r="AD48" i="15"/>
  <c r="AE48" i="15"/>
  <c r="AF48" i="15"/>
  <c r="AL49" i="15" s="1"/>
  <c r="Z49" i="15" s="1"/>
  <c r="AG48" i="15"/>
  <c r="AM49" i="15" s="1"/>
  <c r="AA49" i="15" s="1"/>
  <c r="AH48" i="15"/>
  <c r="AN49" i="15" s="1"/>
  <c r="AB49" i="15" s="1"/>
  <c r="H65" i="14"/>
  <c r="I65" i="14"/>
  <c r="AA65" i="14"/>
  <c r="AC65" i="14"/>
  <c r="AH66" i="14" s="1"/>
  <c r="X66" i="14" s="1"/>
  <c r="Y65" i="14"/>
  <c r="Z65" i="14"/>
  <c r="AB65" i="14"/>
  <c r="AG66" i="14" s="1"/>
  <c r="W66" i="14" s="1"/>
  <c r="H69" i="13"/>
  <c r="Q53" i="8"/>
  <c r="T54" i="8" s="1"/>
  <c r="N54" i="8" s="1"/>
  <c r="R53" i="8"/>
  <c r="S53" i="8"/>
  <c r="AK63" i="14"/>
  <c r="AL63" i="14" s="1"/>
  <c r="AF65" i="14" s="1"/>
  <c r="V65" i="14" s="1"/>
  <c r="AE65" i="14"/>
  <c r="U65" i="14" s="1"/>
  <c r="AM64" i="14"/>
  <c r="AK64" i="14"/>
  <c r="AL64" i="14" s="1"/>
  <c r="AA52" i="8"/>
  <c r="AJ48" i="15"/>
  <c r="X48" i="15" s="1"/>
  <c r="Z69" i="13"/>
  <c r="R69" i="13" s="1"/>
  <c r="F69" i="13" s="1"/>
  <c r="AD69" i="13" s="1"/>
  <c r="AI49" i="15"/>
  <c r="W49" i="15" s="1"/>
  <c r="E49" i="15" s="1"/>
  <c r="AD68" i="13"/>
  <c r="X53" i="8"/>
  <c r="Y52" i="8"/>
  <c r="Z52" i="8" s="1"/>
  <c r="G68" i="13"/>
  <c r="AA69" i="13"/>
  <c r="S69" i="13" s="1"/>
  <c r="V53" i="8"/>
  <c r="P53" i="8" s="1"/>
  <c r="AG68" i="13" l="1"/>
  <c r="J49" i="15"/>
  <c r="I49" i="15"/>
  <c r="H49" i="15"/>
  <c r="I66" i="14"/>
  <c r="H66" i="14"/>
  <c r="F48" i="15"/>
  <c r="F65" i="14"/>
  <c r="G65" i="14"/>
  <c r="AI65" i="14" s="1"/>
  <c r="AF66" i="14"/>
  <c r="V66" i="14" s="1"/>
  <c r="G66" i="14" s="1"/>
  <c r="AD66" i="14"/>
  <c r="T66" i="14" s="1"/>
  <c r="E66" i="14" s="1"/>
  <c r="AJ49" i="15"/>
  <c r="X49" i="15" s="1"/>
  <c r="F49" i="15" s="1"/>
  <c r="E54" i="8"/>
  <c r="U54" i="8"/>
  <c r="O54" i="8" s="1"/>
  <c r="AK48" i="15"/>
  <c r="Y48" i="15" s="1"/>
  <c r="G48" i="15" s="1"/>
  <c r="G69" i="13"/>
  <c r="AC68" i="13"/>
  <c r="G53" i="8"/>
  <c r="AA53" i="8" l="1"/>
  <c r="AC69" i="13"/>
  <c r="AJ65" i="14"/>
  <c r="AP48" i="15"/>
  <c r="Z66" i="14"/>
  <c r="AA66" i="14"/>
  <c r="AB66" i="14"/>
  <c r="AG67" i="14" s="1"/>
  <c r="W67" i="14" s="1"/>
  <c r="AC66" i="14"/>
  <c r="AH67" i="14" s="1"/>
  <c r="X67" i="14" s="1"/>
  <c r="Y66" i="14"/>
  <c r="AD67" i="14" s="1"/>
  <c r="T67" i="14" s="1"/>
  <c r="E67" i="14" s="1"/>
  <c r="U70" i="13"/>
  <c r="W70" i="13"/>
  <c r="X70" i="13"/>
  <c r="V70" i="13"/>
  <c r="V69" i="13"/>
  <c r="Z70" i="13" s="1"/>
  <c r="R70" i="13" s="1"/>
  <c r="F70" i="13" s="1"/>
  <c r="W69" i="13"/>
  <c r="X69" i="13"/>
  <c r="AB70" i="13" s="1"/>
  <c r="T70" i="13" s="1"/>
  <c r="U69" i="13"/>
  <c r="Y70" i="13" s="1"/>
  <c r="Q70" i="13" s="1"/>
  <c r="AE66" i="14"/>
  <c r="U66" i="14" s="1"/>
  <c r="AI66" i="14"/>
  <c r="AQ47" i="15"/>
  <c r="AR47" i="15" s="1"/>
  <c r="AS47" i="15"/>
  <c r="AP49" i="15"/>
  <c r="AE68" i="13"/>
  <c r="AF68" i="13" s="1"/>
  <c r="AE69" i="13"/>
  <c r="AF69" i="13" s="1"/>
  <c r="V54" i="8"/>
  <c r="P54" i="8" s="1"/>
  <c r="F54" i="8"/>
  <c r="W53" i="8"/>
  <c r="Y71" i="13" l="1"/>
  <c r="Q71" i="13" s="1"/>
  <c r="I67" i="14"/>
  <c r="H67" i="14"/>
  <c r="Y67" i="14"/>
  <c r="AD68" i="14" s="1"/>
  <c r="T68" i="14" s="1"/>
  <c r="E68" i="14" s="1"/>
  <c r="AA67" i="14"/>
  <c r="Z67" i="14"/>
  <c r="AB67" i="14"/>
  <c r="AG68" i="14" s="1"/>
  <c r="W68" i="14" s="1"/>
  <c r="AC67" i="14"/>
  <c r="AH68" i="14" s="1"/>
  <c r="X68" i="14" s="1"/>
  <c r="AB71" i="13"/>
  <c r="T71" i="13" s="1"/>
  <c r="H70" i="13"/>
  <c r="S54" i="8"/>
  <c r="R54" i="8"/>
  <c r="Q54" i="8"/>
  <c r="T55" i="8" s="1"/>
  <c r="N55" i="8" s="1"/>
  <c r="F66" i="14"/>
  <c r="AM65" i="14"/>
  <c r="AK65" i="14"/>
  <c r="AG69" i="13"/>
  <c r="G54" i="8"/>
  <c r="AO48" i="15"/>
  <c r="Z71" i="13"/>
  <c r="R71" i="13" s="1"/>
  <c r="F71" i="13" s="1"/>
  <c r="Y53" i="8"/>
  <c r="X54" i="8"/>
  <c r="E70" i="13"/>
  <c r="E71" i="13"/>
  <c r="AA70" i="13"/>
  <c r="S70" i="13" s="1"/>
  <c r="W54" i="8" l="1"/>
  <c r="AJ66" i="14"/>
  <c r="AE49" i="15"/>
  <c r="AF49" i="15"/>
  <c r="AL50" i="15" s="1"/>
  <c r="Z50" i="15" s="1"/>
  <c r="AG49" i="15"/>
  <c r="AM50" i="15" s="1"/>
  <c r="AA50" i="15" s="1"/>
  <c r="AH49" i="15"/>
  <c r="AN50" i="15" s="1"/>
  <c r="AB50" i="15" s="1"/>
  <c r="AD49" i="15"/>
  <c r="AC49" i="15"/>
  <c r="I68" i="14"/>
  <c r="H68" i="14"/>
  <c r="H71" i="13"/>
  <c r="Q55" i="8"/>
  <c r="T56" i="8" s="1"/>
  <c r="N56" i="8" s="1"/>
  <c r="R55" i="8"/>
  <c r="S55" i="8"/>
  <c r="AE67" i="14"/>
  <c r="U67" i="14" s="1"/>
  <c r="F67" i="14" s="1"/>
  <c r="AL65" i="14"/>
  <c r="AF67" i="14" s="1"/>
  <c r="V67" i="14" s="1"/>
  <c r="AK66" i="14"/>
  <c r="AL66" i="14" s="1"/>
  <c r="AM66" i="14"/>
  <c r="AA54" i="8"/>
  <c r="Z53" i="8"/>
  <c r="V55" i="8" s="1"/>
  <c r="P55" i="8" s="1"/>
  <c r="U55" i="8"/>
  <c r="O55" i="8" s="1"/>
  <c r="F55" i="8" s="1"/>
  <c r="Y54" i="8"/>
  <c r="Z54" i="8" s="1"/>
  <c r="AI50" i="15"/>
  <c r="W50" i="15" s="1"/>
  <c r="E50" i="15" s="1"/>
  <c r="AK49" i="15"/>
  <c r="Y49" i="15" s="1"/>
  <c r="G49" i="15" s="1"/>
  <c r="AD70" i="13"/>
  <c r="AD71" i="13"/>
  <c r="AA71" i="13"/>
  <c r="S71" i="13" s="1"/>
  <c r="G70" i="13"/>
  <c r="E55" i="8"/>
  <c r="AG70" i="13" l="1"/>
  <c r="J50" i="15"/>
  <c r="I50" i="15"/>
  <c r="H50" i="15"/>
  <c r="AF68" i="14"/>
  <c r="V68" i="14" s="1"/>
  <c r="G68" i="14" s="1"/>
  <c r="AI68" i="14" s="1"/>
  <c r="G67" i="14"/>
  <c r="AE68" i="14"/>
  <c r="U68" i="14" s="1"/>
  <c r="F68" i="14" s="1"/>
  <c r="AJ67" i="14"/>
  <c r="AQ48" i="15"/>
  <c r="AR48" i="15" s="1"/>
  <c r="AS48" i="15"/>
  <c r="U56" i="8"/>
  <c r="O56" i="8" s="1"/>
  <c r="F56" i="8" s="1"/>
  <c r="V56" i="8"/>
  <c r="P56" i="8" s="1"/>
  <c r="AC70" i="13"/>
  <c r="G71" i="13"/>
  <c r="E56" i="8"/>
  <c r="G55" i="8"/>
  <c r="X55" i="8"/>
  <c r="AA55" i="8" l="1"/>
  <c r="AI67" i="14"/>
  <c r="Y69" i="14"/>
  <c r="Z69" i="14"/>
  <c r="AA69" i="14"/>
  <c r="AC69" i="14"/>
  <c r="AB69" i="14"/>
  <c r="AB68" i="14"/>
  <c r="AG69" i="14" s="1"/>
  <c r="W69" i="14" s="1"/>
  <c r="Z68" i="14"/>
  <c r="AA68" i="14"/>
  <c r="AC68" i="14"/>
  <c r="AH69" i="14" s="1"/>
  <c r="X69" i="14" s="1"/>
  <c r="Y68" i="14"/>
  <c r="AD69" i="14" s="1"/>
  <c r="T69" i="14" s="1"/>
  <c r="E69" i="14" s="1"/>
  <c r="V71" i="13"/>
  <c r="W71" i="13"/>
  <c r="X71" i="13"/>
  <c r="AB72" i="13" s="1"/>
  <c r="T72" i="13" s="1"/>
  <c r="U71" i="13"/>
  <c r="Y72" i="13" s="1"/>
  <c r="Q72" i="13" s="1"/>
  <c r="AJ50" i="15"/>
  <c r="X50" i="15" s="1"/>
  <c r="F50" i="15" s="1"/>
  <c r="AM67" i="14"/>
  <c r="AK67" i="14"/>
  <c r="AL67" i="14" s="1"/>
  <c r="AK50" i="15"/>
  <c r="Y50" i="15" s="1"/>
  <c r="AM68" i="14"/>
  <c r="AJ68" i="14"/>
  <c r="AS49" i="15"/>
  <c r="AO49" i="15"/>
  <c r="AE70" i="13"/>
  <c r="AC71" i="13"/>
  <c r="AG71" i="13"/>
  <c r="W55" i="8"/>
  <c r="G56" i="8"/>
  <c r="X56" i="8"/>
  <c r="AA56" i="8" l="1"/>
  <c r="AF69" i="14"/>
  <c r="V69" i="14" s="1"/>
  <c r="AG50" i="15"/>
  <c r="AM51" i="15" s="1"/>
  <c r="AA51" i="15" s="1"/>
  <c r="AH50" i="15"/>
  <c r="AN51" i="15" s="1"/>
  <c r="AB51" i="15" s="1"/>
  <c r="AC50" i="15"/>
  <c r="AD50" i="15"/>
  <c r="AF50" i="15"/>
  <c r="AL51" i="15" s="1"/>
  <c r="Z51" i="15" s="1"/>
  <c r="AE50" i="15"/>
  <c r="AD70" i="14"/>
  <c r="T70" i="14" s="1"/>
  <c r="E70" i="14" s="1"/>
  <c r="AG70" i="14"/>
  <c r="W70" i="14" s="1"/>
  <c r="H69" i="14"/>
  <c r="I69" i="14"/>
  <c r="AH70" i="14"/>
  <c r="X70" i="14" s="1"/>
  <c r="U72" i="13"/>
  <c r="Y73" i="13" s="1"/>
  <c r="Q73" i="13" s="1"/>
  <c r="E73" i="13" s="1"/>
  <c r="W72" i="13"/>
  <c r="X72" i="13"/>
  <c r="AB73" i="13" s="1"/>
  <c r="T73" i="13" s="1"/>
  <c r="V72" i="13"/>
  <c r="H72" i="13"/>
  <c r="Q56" i="8"/>
  <c r="T57" i="8" s="1"/>
  <c r="N57" i="8" s="1"/>
  <c r="R56" i="8"/>
  <c r="S56" i="8"/>
  <c r="AE69" i="14"/>
  <c r="U69" i="14" s="1"/>
  <c r="F69" i="14" s="1"/>
  <c r="G50" i="15"/>
  <c r="G69" i="14"/>
  <c r="AI69" i="14" s="1"/>
  <c r="AK68" i="14"/>
  <c r="Z72" i="13"/>
  <c r="R72" i="13" s="1"/>
  <c r="F72" i="13" s="1"/>
  <c r="AF70" i="13"/>
  <c r="AA72" i="13" s="1"/>
  <c r="S72" i="13" s="1"/>
  <c r="AQ49" i="15"/>
  <c r="AI51" i="15"/>
  <c r="W51" i="15" s="1"/>
  <c r="E51" i="15" s="1"/>
  <c r="AE71" i="13"/>
  <c r="W56" i="8"/>
  <c r="Y55" i="8"/>
  <c r="Z55" i="8" s="1"/>
  <c r="E72" i="13"/>
  <c r="AO50" i="15" l="1"/>
  <c r="AC51" i="15"/>
  <c r="AD51" i="15"/>
  <c r="AE51" i="15"/>
  <c r="AF51" i="15"/>
  <c r="AL52" i="15" s="1"/>
  <c r="Z52" i="15" s="1"/>
  <c r="AH51" i="15"/>
  <c r="AN52" i="15" s="1"/>
  <c r="AB52" i="15" s="1"/>
  <c r="AG51" i="15"/>
  <c r="AM52" i="15" s="1"/>
  <c r="AA52" i="15" s="1"/>
  <c r="H51" i="15"/>
  <c r="J51" i="15"/>
  <c r="I51" i="15"/>
  <c r="Z70" i="14"/>
  <c r="AB70" i="14"/>
  <c r="AG71" i="14" s="1"/>
  <c r="W71" i="14" s="1"/>
  <c r="AA70" i="14"/>
  <c r="AC70" i="14"/>
  <c r="AH71" i="14" s="1"/>
  <c r="X71" i="14" s="1"/>
  <c r="Y70" i="14"/>
  <c r="AD71" i="14" s="1"/>
  <c r="T71" i="14" s="1"/>
  <c r="E71" i="14" s="1"/>
  <c r="I70" i="14"/>
  <c r="H70" i="14"/>
  <c r="H73" i="13"/>
  <c r="R57" i="8"/>
  <c r="S57" i="8"/>
  <c r="Q57" i="8"/>
  <c r="T58" i="8" s="1"/>
  <c r="N58" i="8" s="1"/>
  <c r="AE70" i="14"/>
  <c r="U70" i="14" s="1"/>
  <c r="F70" i="14" s="1"/>
  <c r="AJ69" i="14"/>
  <c r="AM69" i="14"/>
  <c r="AL68" i="14"/>
  <c r="AF70" i="14" s="1"/>
  <c r="V70" i="14" s="1"/>
  <c r="AR49" i="15"/>
  <c r="Z73" i="13"/>
  <c r="R73" i="13" s="1"/>
  <c r="F73" i="13" s="1"/>
  <c r="AD73" i="13" s="1"/>
  <c r="AF71" i="13"/>
  <c r="AA73" i="13" s="1"/>
  <c r="S73" i="13" s="1"/>
  <c r="U57" i="8"/>
  <c r="O57" i="8" s="1"/>
  <c r="F57" i="8" s="1"/>
  <c r="AI52" i="15"/>
  <c r="W52" i="15" s="1"/>
  <c r="E52" i="15" s="1"/>
  <c r="AP50" i="15"/>
  <c r="AD72" i="13"/>
  <c r="Y56" i="8"/>
  <c r="Z56" i="8" s="1"/>
  <c r="G72" i="13"/>
  <c r="E57" i="8"/>
  <c r="AG72" i="13" l="1"/>
  <c r="I52" i="15"/>
  <c r="J52" i="15"/>
  <c r="H52" i="15"/>
  <c r="I71" i="14"/>
  <c r="H71" i="14"/>
  <c r="G70" i="14"/>
  <c r="AK69" i="14"/>
  <c r="AS50" i="15"/>
  <c r="AE71" i="14"/>
  <c r="U71" i="14" s="1"/>
  <c r="F71" i="14" s="1"/>
  <c r="AJ70" i="14"/>
  <c r="AJ51" i="15"/>
  <c r="X51" i="15" s="1"/>
  <c r="U58" i="8"/>
  <c r="O58" i="8" s="1"/>
  <c r="E58" i="8"/>
  <c r="AK51" i="15"/>
  <c r="Y51" i="15" s="1"/>
  <c r="AQ50" i="15"/>
  <c r="AR50" i="15" s="1"/>
  <c r="V57" i="8"/>
  <c r="P57" i="8" s="1"/>
  <c r="G73" i="13"/>
  <c r="AC72" i="13"/>
  <c r="X57" i="8"/>
  <c r="AI70" i="14" l="1"/>
  <c r="AC71" i="14"/>
  <c r="AH72" i="14" s="1"/>
  <c r="X72" i="14" s="1"/>
  <c r="Y71" i="14"/>
  <c r="AD72" i="14" s="1"/>
  <c r="T72" i="14" s="1"/>
  <c r="E72" i="14" s="1"/>
  <c r="Z71" i="14"/>
  <c r="AA71" i="14"/>
  <c r="AB71" i="14"/>
  <c r="AG72" i="14" s="1"/>
  <c r="W72" i="14" s="1"/>
  <c r="V73" i="13"/>
  <c r="Z74" i="13" s="1"/>
  <c r="R74" i="13" s="1"/>
  <c r="F74" i="13" s="1"/>
  <c r="W73" i="13"/>
  <c r="U73" i="13"/>
  <c r="Y74" i="13" s="1"/>
  <c r="Q74" i="13" s="1"/>
  <c r="X73" i="13"/>
  <c r="AB74" i="13" s="1"/>
  <c r="T74" i="13" s="1"/>
  <c r="AM70" i="14"/>
  <c r="F51" i="15"/>
  <c r="G51" i="15"/>
  <c r="AO51" i="15" s="1"/>
  <c r="AL69" i="14"/>
  <c r="AF71" i="14" s="1"/>
  <c r="V71" i="14" s="1"/>
  <c r="AK70" i="14"/>
  <c r="AE72" i="13"/>
  <c r="AF72" i="13" s="1"/>
  <c r="AC73" i="13"/>
  <c r="AG73" i="13"/>
  <c r="G57" i="8"/>
  <c r="V58" i="8"/>
  <c r="P58" i="8" s="1"/>
  <c r="AA57" i="8" l="1"/>
  <c r="AP51" i="15"/>
  <c r="AC52" i="15"/>
  <c r="AI53" i="15" s="1"/>
  <c r="W53" i="15" s="1"/>
  <c r="E53" i="15" s="1"/>
  <c r="AD52" i="15"/>
  <c r="AE52" i="15"/>
  <c r="AF52" i="15"/>
  <c r="AL53" i="15" s="1"/>
  <c r="Z53" i="15" s="1"/>
  <c r="AG52" i="15"/>
  <c r="AM53" i="15" s="1"/>
  <c r="AA53" i="15" s="1"/>
  <c r="AH52" i="15"/>
  <c r="AN53" i="15" s="1"/>
  <c r="AB53" i="15" s="1"/>
  <c r="H72" i="14"/>
  <c r="I72" i="14"/>
  <c r="H74" i="13"/>
  <c r="U74" i="13"/>
  <c r="Y75" i="13" s="1"/>
  <c r="Q75" i="13" s="1"/>
  <c r="E75" i="13" s="1"/>
  <c r="W74" i="13"/>
  <c r="X74" i="13"/>
  <c r="AB75" i="13" s="1"/>
  <c r="T75" i="13" s="1"/>
  <c r="V74" i="13"/>
  <c r="G71" i="14"/>
  <c r="AE72" i="14"/>
  <c r="U72" i="14" s="1"/>
  <c r="AJ71" i="14"/>
  <c r="AL70" i="14"/>
  <c r="AF72" i="14" s="1"/>
  <c r="V72" i="14" s="1"/>
  <c r="G72" i="14" s="1"/>
  <c r="AJ52" i="15"/>
  <c r="X52" i="15" s="1"/>
  <c r="F52" i="15" s="1"/>
  <c r="AE73" i="13"/>
  <c r="AK52" i="15"/>
  <c r="Y52" i="15" s="1"/>
  <c r="E74" i="13"/>
  <c r="AA74" i="13"/>
  <c r="S74" i="13" s="1"/>
  <c r="G58" i="8"/>
  <c r="W58" i="8" s="1"/>
  <c r="W57" i="8"/>
  <c r="F58" i="8"/>
  <c r="AI71" i="14" l="1"/>
  <c r="J53" i="15"/>
  <c r="I53" i="15"/>
  <c r="H53" i="15"/>
  <c r="Z72" i="14"/>
  <c r="AB72" i="14"/>
  <c r="AG73" i="14" s="1"/>
  <c r="W73" i="14" s="1"/>
  <c r="AC72" i="14"/>
  <c r="AH73" i="14" s="1"/>
  <c r="X73" i="14" s="1"/>
  <c r="Y72" i="14"/>
  <c r="AA72" i="14"/>
  <c r="H75" i="13"/>
  <c r="Q58" i="8"/>
  <c r="T59" i="8" s="1"/>
  <c r="N59" i="8" s="1"/>
  <c r="R58" i="8"/>
  <c r="S58" i="8"/>
  <c r="Q59" i="8"/>
  <c r="R59" i="8"/>
  <c r="S59" i="8"/>
  <c r="AM71" i="14"/>
  <c r="G52" i="15"/>
  <c r="AK71" i="14"/>
  <c r="AL71" i="14" s="1"/>
  <c r="F72" i="14"/>
  <c r="AS51" i="15"/>
  <c r="AI72" i="14"/>
  <c r="AA58" i="8"/>
  <c r="AF73" i="13"/>
  <c r="AA75" i="13" s="1"/>
  <c r="S75" i="13" s="1"/>
  <c r="AQ51" i="15"/>
  <c r="AR51" i="15" s="1"/>
  <c r="Z75" i="13"/>
  <c r="R75" i="13" s="1"/>
  <c r="F75" i="13" s="1"/>
  <c r="AD75" i="13" s="1"/>
  <c r="AJ53" i="15"/>
  <c r="X53" i="15" s="1"/>
  <c r="F53" i="15" s="1"/>
  <c r="AD74" i="13"/>
  <c r="X58" i="8"/>
  <c r="Y57" i="8"/>
  <c r="Z57" i="8" s="1"/>
  <c r="G74" i="13"/>
  <c r="AG74" i="13" l="1"/>
  <c r="AJ72" i="14"/>
  <c r="AO52" i="15"/>
  <c r="AE53" i="15"/>
  <c r="AF53" i="15"/>
  <c r="AL54" i="15" s="1"/>
  <c r="Z54" i="15" s="1"/>
  <c r="AG53" i="15"/>
  <c r="AM54" i="15" s="1"/>
  <c r="AA54" i="15" s="1"/>
  <c r="AH53" i="15"/>
  <c r="AN54" i="15" s="1"/>
  <c r="AB54" i="15" s="1"/>
  <c r="AD53" i="15"/>
  <c r="AC53" i="15"/>
  <c r="AI54" i="15" s="1"/>
  <c r="W54" i="15" s="1"/>
  <c r="E54" i="15" s="1"/>
  <c r="AA73" i="14"/>
  <c r="AC73" i="14"/>
  <c r="AH74" i="14" s="1"/>
  <c r="X74" i="14" s="1"/>
  <c r="Y73" i="14"/>
  <c r="Z73" i="14"/>
  <c r="AB73" i="14"/>
  <c r="AG74" i="14" s="1"/>
  <c r="W74" i="14" s="1"/>
  <c r="I73" i="14"/>
  <c r="H73" i="14"/>
  <c r="AF73" i="14"/>
  <c r="V73" i="14" s="1"/>
  <c r="G73" i="14" s="1"/>
  <c r="AD73" i="14"/>
  <c r="T73" i="14" s="1"/>
  <c r="E73" i="14" s="1"/>
  <c r="AK72" i="14"/>
  <c r="AE73" i="14"/>
  <c r="U73" i="14" s="1"/>
  <c r="F73" i="14" s="1"/>
  <c r="AP53" i="15"/>
  <c r="AP52" i="15"/>
  <c r="T60" i="8"/>
  <c r="N60" i="8" s="1"/>
  <c r="U59" i="8"/>
  <c r="O59" i="8" s="1"/>
  <c r="Y58" i="8"/>
  <c r="AC74" i="13"/>
  <c r="G75" i="13"/>
  <c r="E59" i="8"/>
  <c r="AC75" i="13" l="1"/>
  <c r="J54" i="15"/>
  <c r="I54" i="15"/>
  <c r="H54" i="15"/>
  <c r="I74" i="14"/>
  <c r="H74" i="14"/>
  <c r="V75" i="13"/>
  <c r="W75" i="13"/>
  <c r="U75" i="13"/>
  <c r="Y76" i="13" s="1"/>
  <c r="Q76" i="13" s="1"/>
  <c r="X75" i="13"/>
  <c r="AB76" i="13" s="1"/>
  <c r="T76" i="13" s="1"/>
  <c r="U76" i="13"/>
  <c r="W76" i="13"/>
  <c r="X76" i="13"/>
  <c r="V76" i="13"/>
  <c r="AL72" i="14"/>
  <c r="AF74" i="14" s="1"/>
  <c r="V74" i="14" s="1"/>
  <c r="G74" i="14" s="1"/>
  <c r="AE74" i="14"/>
  <c r="U74" i="14" s="1"/>
  <c r="F74" i="14" s="1"/>
  <c r="AM72" i="14"/>
  <c r="AJ54" i="15"/>
  <c r="X54" i="15" s="1"/>
  <c r="AD74" i="14"/>
  <c r="T74" i="14" s="1"/>
  <c r="E74" i="14" s="1"/>
  <c r="Z58" i="8"/>
  <c r="F59" i="8"/>
  <c r="E60" i="8"/>
  <c r="AK53" i="15"/>
  <c r="Y53" i="15" s="1"/>
  <c r="G53" i="15" s="1"/>
  <c r="AE74" i="13"/>
  <c r="AF74" i="13" s="1"/>
  <c r="AE75" i="13"/>
  <c r="V59" i="8"/>
  <c r="P59" i="8" s="1"/>
  <c r="X59" i="8" l="1"/>
  <c r="Y77" i="13"/>
  <c r="Q77" i="13" s="1"/>
  <c r="AB77" i="13"/>
  <c r="T77" i="13" s="1"/>
  <c r="H76" i="13"/>
  <c r="F54" i="15"/>
  <c r="AI73" i="14"/>
  <c r="AM73" i="14"/>
  <c r="AJ73" i="14"/>
  <c r="AQ52" i="15"/>
  <c r="AR52" i="15" s="1"/>
  <c r="AS52" i="15"/>
  <c r="AO53" i="15"/>
  <c r="AG75" i="13"/>
  <c r="AF75" i="13"/>
  <c r="U60" i="8"/>
  <c r="O60" i="8" s="1"/>
  <c r="Z76" i="13"/>
  <c r="R76" i="13" s="1"/>
  <c r="F76" i="13" s="1"/>
  <c r="E76" i="13"/>
  <c r="E77" i="13"/>
  <c r="AA76" i="13"/>
  <c r="S76" i="13" s="1"/>
  <c r="G59" i="8"/>
  <c r="V60" i="8"/>
  <c r="P60" i="8" s="1"/>
  <c r="AA59" i="8" l="1"/>
  <c r="AP54" i="15"/>
  <c r="AG54" i="15"/>
  <c r="AM55" i="15" s="1"/>
  <c r="AA55" i="15" s="1"/>
  <c r="AH54" i="15"/>
  <c r="AN55" i="15" s="1"/>
  <c r="AB55" i="15" s="1"/>
  <c r="AC54" i="15"/>
  <c r="AI55" i="15" s="1"/>
  <c r="W55" i="15" s="1"/>
  <c r="E55" i="15" s="1"/>
  <c r="AD54" i="15"/>
  <c r="AJ55" i="15" s="1"/>
  <c r="X55" i="15" s="1"/>
  <c r="F55" i="15" s="1"/>
  <c r="AF54" i="15"/>
  <c r="AL55" i="15" s="1"/>
  <c r="Z55" i="15" s="1"/>
  <c r="AE54" i="15"/>
  <c r="AB74" i="14"/>
  <c r="AG75" i="14" s="1"/>
  <c r="W75" i="14" s="1"/>
  <c r="AC74" i="14"/>
  <c r="AH75" i="14" s="1"/>
  <c r="X75" i="14" s="1"/>
  <c r="Y74" i="14"/>
  <c r="AD75" i="14" s="1"/>
  <c r="T75" i="14" s="1"/>
  <c r="E75" i="14" s="1"/>
  <c r="AA74" i="14"/>
  <c r="Z74" i="14"/>
  <c r="AE75" i="14" s="1"/>
  <c r="U75" i="14" s="1"/>
  <c r="F75" i="14" s="1"/>
  <c r="H77" i="13"/>
  <c r="AQ53" i="15"/>
  <c r="AR53" i="15" s="1"/>
  <c r="AK73" i="14"/>
  <c r="AL73" i="14" s="1"/>
  <c r="AF75" i="14" s="1"/>
  <c r="V75" i="14" s="1"/>
  <c r="G75" i="14" s="1"/>
  <c r="AM74" i="14"/>
  <c r="AJ74" i="14"/>
  <c r="AI74" i="14"/>
  <c r="Z77" i="13"/>
  <c r="R77" i="13" s="1"/>
  <c r="F77" i="13" s="1"/>
  <c r="AD77" i="13" s="1"/>
  <c r="AD76" i="13"/>
  <c r="G76" i="13"/>
  <c r="AA77" i="13"/>
  <c r="S77" i="13" s="1"/>
  <c r="G60" i="8"/>
  <c r="W60" i="8" s="1"/>
  <c r="W59" i="8"/>
  <c r="F60" i="8"/>
  <c r="AG76" i="13" l="1"/>
  <c r="AP55" i="15"/>
  <c r="H55" i="15"/>
  <c r="J55" i="15"/>
  <c r="I55" i="15"/>
  <c r="Y75" i="14"/>
  <c r="AD76" i="14" s="1"/>
  <c r="T76" i="14" s="1"/>
  <c r="E76" i="14" s="1"/>
  <c r="AA75" i="14"/>
  <c r="Z75" i="14"/>
  <c r="AE76" i="14" s="1"/>
  <c r="U76" i="14" s="1"/>
  <c r="F76" i="14" s="1"/>
  <c r="AB75" i="14"/>
  <c r="AG76" i="14" s="1"/>
  <c r="W76" i="14" s="1"/>
  <c r="AC75" i="14"/>
  <c r="AH76" i="14" s="1"/>
  <c r="X76" i="14" s="1"/>
  <c r="I75" i="14"/>
  <c r="H75" i="14"/>
  <c r="Q60" i="8"/>
  <c r="T61" i="8" s="1"/>
  <c r="N61" i="8" s="1"/>
  <c r="R60" i="8"/>
  <c r="S60" i="8"/>
  <c r="Q61" i="8"/>
  <c r="R61" i="8"/>
  <c r="S61" i="8"/>
  <c r="AK54" i="15"/>
  <c r="Y54" i="15" s="1"/>
  <c r="G54" i="15" s="1"/>
  <c r="AS53" i="15"/>
  <c r="AK74" i="14"/>
  <c r="AL74" i="14" s="1"/>
  <c r="AA60" i="8"/>
  <c r="X60" i="8"/>
  <c r="Y60" i="8" s="1"/>
  <c r="Z60" i="8" s="1"/>
  <c r="Y59" i="8"/>
  <c r="Z59" i="8" s="1"/>
  <c r="G77" i="13"/>
  <c r="AC76" i="13"/>
  <c r="AC77" i="13" l="1"/>
  <c r="AO54" i="15"/>
  <c r="AC55" i="15"/>
  <c r="AI56" i="15" s="1"/>
  <c r="W56" i="15" s="1"/>
  <c r="E56" i="15" s="1"/>
  <c r="AD55" i="15"/>
  <c r="AE55" i="15"/>
  <c r="AF55" i="15"/>
  <c r="AL56" i="15" s="1"/>
  <c r="Z56" i="15" s="1"/>
  <c r="AH55" i="15"/>
  <c r="AN56" i="15" s="1"/>
  <c r="AB56" i="15" s="1"/>
  <c r="AG55" i="15"/>
  <c r="AM56" i="15" s="1"/>
  <c r="AA56" i="15" s="1"/>
  <c r="H76" i="14"/>
  <c r="I76" i="14"/>
  <c r="V77" i="13"/>
  <c r="W77" i="13"/>
  <c r="U77" i="13"/>
  <c r="Y78" i="13" s="1"/>
  <c r="Q78" i="13" s="1"/>
  <c r="E78" i="13" s="1"/>
  <c r="X77" i="13"/>
  <c r="AB78" i="13" s="1"/>
  <c r="T78" i="13" s="1"/>
  <c r="U78" i="13"/>
  <c r="W78" i="13"/>
  <c r="X78" i="13"/>
  <c r="V78" i="13"/>
  <c r="AF76" i="14"/>
  <c r="V76" i="14" s="1"/>
  <c r="G76" i="14" s="1"/>
  <c r="AI75" i="14"/>
  <c r="AJ75" i="14"/>
  <c r="AM75" i="14"/>
  <c r="AE76" i="13"/>
  <c r="V61" i="8"/>
  <c r="P61" i="8" s="1"/>
  <c r="U61" i="8"/>
  <c r="O61" i="8" s="1"/>
  <c r="T62" i="8"/>
  <c r="N62" i="8" s="1"/>
  <c r="AK55" i="15"/>
  <c r="Y55" i="15" s="1"/>
  <c r="G55" i="15" s="1"/>
  <c r="AE77" i="13"/>
  <c r="AF77" i="13" s="1"/>
  <c r="E61" i="8"/>
  <c r="J56" i="15" l="1"/>
  <c r="H56" i="15"/>
  <c r="I56" i="15"/>
  <c r="AB76" i="14"/>
  <c r="AG77" i="14" s="1"/>
  <c r="W77" i="14" s="1"/>
  <c r="AC76" i="14"/>
  <c r="AH77" i="14" s="1"/>
  <c r="X77" i="14" s="1"/>
  <c r="Y76" i="14"/>
  <c r="AD77" i="14" s="1"/>
  <c r="T77" i="14" s="1"/>
  <c r="E77" i="14" s="1"/>
  <c r="Z76" i="14"/>
  <c r="AA76" i="14"/>
  <c r="AB79" i="13"/>
  <c r="T79" i="13" s="1"/>
  <c r="H78" i="13"/>
  <c r="AK75" i="14"/>
  <c r="AL75" i="14" s="1"/>
  <c r="AI76" i="14"/>
  <c r="AM76" i="14"/>
  <c r="AJ76" i="14"/>
  <c r="AE77" i="14"/>
  <c r="U77" i="14" s="1"/>
  <c r="F77" i="14" s="1"/>
  <c r="AQ54" i="15"/>
  <c r="AR54" i="15" s="1"/>
  <c r="AS54" i="15"/>
  <c r="AG77" i="13"/>
  <c r="Z78" i="13"/>
  <c r="R78" i="13" s="1"/>
  <c r="F78" i="13" s="1"/>
  <c r="AF76" i="13"/>
  <c r="AA78" i="13" s="1"/>
  <c r="S78" i="13" s="1"/>
  <c r="G78" i="13" s="1"/>
  <c r="F61" i="8"/>
  <c r="Y79" i="13"/>
  <c r="Q79" i="13" s="1"/>
  <c r="E79" i="13" s="1"/>
  <c r="G61" i="8"/>
  <c r="E62" i="8"/>
  <c r="X61" i="8" l="1"/>
  <c r="AD78" i="13"/>
  <c r="Y77" i="14"/>
  <c r="Z77" i="14"/>
  <c r="AA77" i="14"/>
  <c r="AB77" i="14"/>
  <c r="AG78" i="14" s="1"/>
  <c r="W78" i="14" s="1"/>
  <c r="AC77" i="14"/>
  <c r="AH78" i="14" s="1"/>
  <c r="X78" i="14" s="1"/>
  <c r="AF77" i="14"/>
  <c r="V77" i="14" s="1"/>
  <c r="G77" i="14" s="1"/>
  <c r="I77" i="14"/>
  <c r="H77" i="14"/>
  <c r="H79" i="13"/>
  <c r="AK76" i="14"/>
  <c r="AL76" i="14" s="1"/>
  <c r="AG78" i="13"/>
  <c r="AA61" i="8"/>
  <c r="Z79" i="13"/>
  <c r="R79" i="13" s="1"/>
  <c r="F79" i="13" s="1"/>
  <c r="U62" i="8"/>
  <c r="O62" i="8" s="1"/>
  <c r="AO55" i="15"/>
  <c r="W61" i="8"/>
  <c r="AC78" i="13"/>
  <c r="AA79" i="13"/>
  <c r="S79" i="13" s="1"/>
  <c r="V62" i="8"/>
  <c r="P62" i="8" s="1"/>
  <c r="AD79" i="13" l="1"/>
  <c r="AF78" i="14"/>
  <c r="V78" i="14" s="1"/>
  <c r="G78" i="14" s="1"/>
  <c r="AC56" i="15"/>
  <c r="AD56" i="15"/>
  <c r="AE56" i="15"/>
  <c r="AF56" i="15"/>
  <c r="AL57" i="15" s="1"/>
  <c r="Z57" i="15" s="1"/>
  <c r="AG56" i="15"/>
  <c r="AM57" i="15" s="1"/>
  <c r="AA57" i="15" s="1"/>
  <c r="AH56" i="15"/>
  <c r="AN57" i="15" s="1"/>
  <c r="AB57" i="15" s="1"/>
  <c r="H78" i="14"/>
  <c r="I78" i="14"/>
  <c r="AE78" i="14"/>
  <c r="U78" i="14" s="1"/>
  <c r="F78" i="14" s="1"/>
  <c r="V79" i="13"/>
  <c r="W79" i="13"/>
  <c r="X79" i="13"/>
  <c r="AB80" i="13" s="1"/>
  <c r="T80" i="13" s="1"/>
  <c r="U79" i="13"/>
  <c r="Y80" i="13" s="1"/>
  <c r="Q80" i="13" s="1"/>
  <c r="E80" i="13" s="1"/>
  <c r="S62" i="8"/>
  <c r="R62" i="8"/>
  <c r="U63" i="8" s="1"/>
  <c r="O63" i="8" s="1"/>
  <c r="Q62" i="8"/>
  <c r="T63" i="8" s="1"/>
  <c r="N63" i="8" s="1"/>
  <c r="E63" i="8" s="1"/>
  <c r="AJ56" i="15"/>
  <c r="X56" i="15" s="1"/>
  <c r="F56" i="15" s="1"/>
  <c r="AD78" i="14"/>
  <c r="T78" i="14" s="1"/>
  <c r="E78" i="14" s="1"/>
  <c r="AM77" i="14"/>
  <c r="AI77" i="14"/>
  <c r="AJ77" i="14"/>
  <c r="F62" i="8"/>
  <c r="Z80" i="13"/>
  <c r="R80" i="13" s="1"/>
  <c r="F80" i="13" s="1"/>
  <c r="AI57" i="15"/>
  <c r="W57" i="15" s="1"/>
  <c r="E57" i="15" s="1"/>
  <c r="AE78" i="13"/>
  <c r="Y61" i="8"/>
  <c r="Z61" i="8" s="1"/>
  <c r="AQ55" i="15"/>
  <c r="AR55" i="15" s="1"/>
  <c r="AK56" i="15"/>
  <c r="Y56" i="15" s="1"/>
  <c r="G56" i="15" s="1"/>
  <c r="G79" i="13"/>
  <c r="G62" i="8"/>
  <c r="J57" i="15" l="1"/>
  <c r="H57" i="15"/>
  <c r="I57" i="15"/>
  <c r="Z78" i="14"/>
  <c r="AB78" i="14"/>
  <c r="AG79" i="14" s="1"/>
  <c r="W79" i="14" s="1"/>
  <c r="Y78" i="14"/>
  <c r="AD79" i="14" s="1"/>
  <c r="T79" i="14" s="1"/>
  <c r="E79" i="14" s="1"/>
  <c r="AA78" i="14"/>
  <c r="AC78" i="14"/>
  <c r="AH79" i="14" s="1"/>
  <c r="X79" i="14" s="1"/>
  <c r="H80" i="13"/>
  <c r="AK77" i="14"/>
  <c r="AL77" i="14" s="1"/>
  <c r="AG79" i="13"/>
  <c r="AJ78" i="14"/>
  <c r="AI78" i="14"/>
  <c r="AS55" i="15"/>
  <c r="AA62" i="8"/>
  <c r="X62" i="8"/>
  <c r="AF78" i="13"/>
  <c r="AA80" i="13" s="1"/>
  <c r="S80" i="13" s="1"/>
  <c r="G80" i="13" s="1"/>
  <c r="AP56" i="15"/>
  <c r="AD80" i="13"/>
  <c r="V63" i="8"/>
  <c r="P63" i="8" s="1"/>
  <c r="AO56" i="15"/>
  <c r="AC79" i="13"/>
  <c r="F63" i="8"/>
  <c r="W62" i="8"/>
  <c r="AC80" i="13" l="1"/>
  <c r="AE57" i="15"/>
  <c r="AF57" i="15"/>
  <c r="AL58" i="15" s="1"/>
  <c r="Z58" i="15" s="1"/>
  <c r="AG57" i="15"/>
  <c r="AM58" i="15" s="1"/>
  <c r="AA58" i="15" s="1"/>
  <c r="AH57" i="15"/>
  <c r="AN58" i="15" s="1"/>
  <c r="AB58" i="15" s="1"/>
  <c r="AD57" i="15"/>
  <c r="AC57" i="15"/>
  <c r="AI58" i="15" s="1"/>
  <c r="W58" i="15" s="1"/>
  <c r="E58" i="15" s="1"/>
  <c r="I79" i="14"/>
  <c r="AC79" i="14"/>
  <c r="AH80" i="14" s="1"/>
  <c r="X80" i="14" s="1"/>
  <c r="Y79" i="14"/>
  <c r="Z79" i="14"/>
  <c r="AA79" i="14"/>
  <c r="AB79" i="14"/>
  <c r="AG80" i="14" s="1"/>
  <c r="W80" i="14" s="1"/>
  <c r="H79" i="14"/>
  <c r="V81" i="13"/>
  <c r="W81" i="13"/>
  <c r="X81" i="13"/>
  <c r="U81" i="13"/>
  <c r="U80" i="13"/>
  <c r="Y81" i="13" s="1"/>
  <c r="Q81" i="13" s="1"/>
  <c r="W80" i="13"/>
  <c r="X80" i="13"/>
  <c r="AB81" i="13" s="1"/>
  <c r="T81" i="13" s="1"/>
  <c r="V80" i="13"/>
  <c r="Q63" i="8"/>
  <c r="T64" i="8" s="1"/>
  <c r="N64" i="8" s="1"/>
  <c r="R63" i="8"/>
  <c r="U64" i="8" s="1"/>
  <c r="O64" i="8" s="1"/>
  <c r="S63" i="8"/>
  <c r="AF79" i="14"/>
  <c r="V79" i="14" s="1"/>
  <c r="G79" i="14" s="1"/>
  <c r="AM78" i="14"/>
  <c r="AE79" i="14"/>
  <c r="U79" i="14" s="1"/>
  <c r="F79" i="14" s="1"/>
  <c r="AD80" i="14"/>
  <c r="T80" i="14" s="1"/>
  <c r="E80" i="14" s="1"/>
  <c r="AK78" i="14"/>
  <c r="AL78" i="14" s="1"/>
  <c r="AE79" i="13"/>
  <c r="AJ57" i="15"/>
  <c r="X57" i="15" s="1"/>
  <c r="F57" i="15" s="1"/>
  <c r="Y62" i="8"/>
  <c r="Z62" i="8" s="1"/>
  <c r="X63" i="8"/>
  <c r="AE80" i="13"/>
  <c r="AF80" i="13" s="1"/>
  <c r="G63" i="8"/>
  <c r="AA63" i="8" l="1"/>
  <c r="AF80" i="14"/>
  <c r="V80" i="14" s="1"/>
  <c r="G80" i="14" s="1"/>
  <c r="Y82" i="13"/>
  <c r="Q82" i="13" s="1"/>
  <c r="I58" i="15"/>
  <c r="J58" i="15"/>
  <c r="H58" i="15"/>
  <c r="H80" i="14"/>
  <c r="I80" i="14"/>
  <c r="H81" i="13"/>
  <c r="AB82" i="13"/>
  <c r="T82" i="13" s="1"/>
  <c r="AE80" i="14"/>
  <c r="U80" i="14" s="1"/>
  <c r="F80" i="14" s="1"/>
  <c r="AM79" i="14"/>
  <c r="AJ79" i="14"/>
  <c r="AI79" i="14"/>
  <c r="AG80" i="13"/>
  <c r="Z81" i="13"/>
  <c r="R81" i="13" s="1"/>
  <c r="F81" i="13" s="1"/>
  <c r="AF79" i="13"/>
  <c r="AP57" i="15"/>
  <c r="W63" i="8"/>
  <c r="AK57" i="15"/>
  <c r="Y57" i="15" s="1"/>
  <c r="G57" i="15" s="1"/>
  <c r="E81" i="13"/>
  <c r="E82" i="13"/>
  <c r="F64" i="8"/>
  <c r="E64" i="8"/>
  <c r="Z80" i="14" l="1"/>
  <c r="Y80" i="14"/>
  <c r="AC80" i="14"/>
  <c r="AH81" i="14" s="1"/>
  <c r="X81" i="14" s="1"/>
  <c r="AB80" i="14"/>
  <c r="AG81" i="14" s="1"/>
  <c r="W81" i="14" s="1"/>
  <c r="AA80" i="14"/>
  <c r="H82" i="13"/>
  <c r="Q64" i="8"/>
  <c r="T65" i="8" s="1"/>
  <c r="N65" i="8" s="1"/>
  <c r="E65" i="8" s="1"/>
  <c r="R64" i="8"/>
  <c r="S64" i="8"/>
  <c r="AK79" i="14"/>
  <c r="AM80" i="14"/>
  <c r="AD81" i="14"/>
  <c r="T81" i="14" s="1"/>
  <c r="E81" i="14" s="1"/>
  <c r="AJ80" i="14"/>
  <c r="AI80" i="14"/>
  <c r="AQ56" i="15"/>
  <c r="AR56" i="15" s="1"/>
  <c r="AS56" i="15"/>
  <c r="Z82" i="13"/>
  <c r="R82" i="13" s="1"/>
  <c r="F82" i="13" s="1"/>
  <c r="AD82" i="13" s="1"/>
  <c r="AA81" i="13"/>
  <c r="S81" i="13" s="1"/>
  <c r="G81" i="13" s="1"/>
  <c r="AD81" i="13"/>
  <c r="Y63" i="8"/>
  <c r="Z63" i="8" s="1"/>
  <c r="X64" i="8"/>
  <c r="V64" i="8"/>
  <c r="P64" i="8" s="1"/>
  <c r="AG81" i="13" l="1"/>
  <c r="AE81" i="14"/>
  <c r="U81" i="14" s="1"/>
  <c r="F81" i="14" s="1"/>
  <c r="H81" i="14"/>
  <c r="I81" i="14"/>
  <c r="AA81" i="14"/>
  <c r="AC81" i="14"/>
  <c r="AH82" i="14" s="1"/>
  <c r="X82" i="14" s="1"/>
  <c r="Y81" i="14"/>
  <c r="AD82" i="14" s="1"/>
  <c r="T82" i="14" s="1"/>
  <c r="E82" i="14" s="1"/>
  <c r="Z81" i="14"/>
  <c r="AE82" i="14" s="1"/>
  <c r="U82" i="14" s="1"/>
  <c r="F82" i="14" s="1"/>
  <c r="AB81" i="14"/>
  <c r="AG82" i="14" s="1"/>
  <c r="W82" i="14" s="1"/>
  <c r="AL79" i="14"/>
  <c r="AF81" i="14"/>
  <c r="V81" i="14" s="1"/>
  <c r="G81" i="14" s="1"/>
  <c r="AI81" i="14" s="1"/>
  <c r="AK80" i="14"/>
  <c r="AA82" i="13"/>
  <c r="S82" i="13" s="1"/>
  <c r="G82" i="13" s="1"/>
  <c r="G64" i="8"/>
  <c r="V65" i="8"/>
  <c r="P65" i="8" s="1"/>
  <c r="U65" i="8"/>
  <c r="O65" i="8" s="1"/>
  <c r="AO57" i="15"/>
  <c r="AJ58" i="15"/>
  <c r="X58" i="15" s="1"/>
  <c r="F58" i="15" s="1"/>
  <c r="AC81" i="13"/>
  <c r="AA64" i="8" l="1"/>
  <c r="AG58" i="15"/>
  <c r="AM59" i="15" s="1"/>
  <c r="AA59" i="15" s="1"/>
  <c r="AH58" i="15"/>
  <c r="AN59" i="15" s="1"/>
  <c r="AB59" i="15" s="1"/>
  <c r="AC58" i="15"/>
  <c r="AD58" i="15"/>
  <c r="AJ59" i="15" s="1"/>
  <c r="X59" i="15" s="1"/>
  <c r="F59" i="15" s="1"/>
  <c r="AF58" i="15"/>
  <c r="AL59" i="15" s="1"/>
  <c r="Z59" i="15" s="1"/>
  <c r="AE58" i="15"/>
  <c r="I82" i="14"/>
  <c r="H82" i="14"/>
  <c r="Y82" i="14"/>
  <c r="AD83" i="14" s="1"/>
  <c r="T83" i="14" s="1"/>
  <c r="E83" i="14" s="1"/>
  <c r="Z82" i="14"/>
  <c r="AA82" i="14"/>
  <c r="AB82" i="14"/>
  <c r="AG83" i="14" s="1"/>
  <c r="W83" i="14" s="1"/>
  <c r="AC82" i="14"/>
  <c r="AH83" i="14" s="1"/>
  <c r="X83" i="14" s="1"/>
  <c r="U82" i="13"/>
  <c r="Y83" i="13" s="1"/>
  <c r="Q83" i="13" s="1"/>
  <c r="E83" i="13" s="1"/>
  <c r="W82" i="13"/>
  <c r="X82" i="13"/>
  <c r="AB83" i="13" s="1"/>
  <c r="T83" i="13" s="1"/>
  <c r="V82" i="13"/>
  <c r="AL80" i="14"/>
  <c r="AF82" i="14" s="1"/>
  <c r="V82" i="14" s="1"/>
  <c r="G82" i="14" s="1"/>
  <c r="AJ81" i="14"/>
  <c r="AM81" i="14"/>
  <c r="W64" i="8"/>
  <c r="G65" i="8"/>
  <c r="W65" i="8" s="1"/>
  <c r="AI59" i="15"/>
  <c r="W59" i="15" s="1"/>
  <c r="E59" i="15" s="1"/>
  <c r="AE81" i="13"/>
  <c r="AF81" i="13" s="1"/>
  <c r="AC82" i="13"/>
  <c r="AK58" i="15"/>
  <c r="Y58" i="15" s="1"/>
  <c r="G58" i="15" s="1"/>
  <c r="AG82" i="13"/>
  <c r="F65" i="8"/>
  <c r="H59" i="15" l="1"/>
  <c r="J59" i="15"/>
  <c r="I59" i="15"/>
  <c r="I83" i="14"/>
  <c r="H83" i="14"/>
  <c r="H83" i="13"/>
  <c r="V83" i="13"/>
  <c r="W83" i="13"/>
  <c r="U83" i="13"/>
  <c r="Y84" i="13" s="1"/>
  <c r="Q84" i="13" s="1"/>
  <c r="E84" i="13" s="1"/>
  <c r="X83" i="13"/>
  <c r="AB84" i="13" s="1"/>
  <c r="T84" i="13" s="1"/>
  <c r="Q66" i="8"/>
  <c r="R66" i="8"/>
  <c r="S66" i="8"/>
  <c r="R65" i="8"/>
  <c r="S65" i="8"/>
  <c r="Q65" i="8"/>
  <c r="T66" i="8" s="1"/>
  <c r="N66" i="8" s="1"/>
  <c r="E66" i="8" s="1"/>
  <c r="AI82" i="14"/>
  <c r="AM82" i="14"/>
  <c r="AJ82" i="14"/>
  <c r="AE83" i="14"/>
  <c r="U83" i="14" s="1"/>
  <c r="F83" i="14" s="1"/>
  <c r="AK81" i="14"/>
  <c r="AL81" i="14" s="1"/>
  <c r="AF83" i="14" s="1"/>
  <c r="V83" i="14" s="1"/>
  <c r="AQ57" i="15"/>
  <c r="AR57" i="15" s="1"/>
  <c r="AS57" i="15"/>
  <c r="Y64" i="8"/>
  <c r="Z64" i="8" s="1"/>
  <c r="AA65" i="8"/>
  <c r="AA83" i="13"/>
  <c r="S83" i="13" s="1"/>
  <c r="G83" i="13" s="1"/>
  <c r="Z83" i="13"/>
  <c r="R83" i="13" s="1"/>
  <c r="AE82" i="13"/>
  <c r="AF82" i="13" s="1"/>
  <c r="AP58" i="15"/>
  <c r="AP59" i="15"/>
  <c r="AO58" i="15"/>
  <c r="X65" i="8"/>
  <c r="AC59" i="15" l="1"/>
  <c r="AD59" i="15"/>
  <c r="AE59" i="15"/>
  <c r="AF59" i="15"/>
  <c r="AL60" i="15" s="1"/>
  <c r="Z60" i="15" s="1"/>
  <c r="AH59" i="15"/>
  <c r="AN60" i="15" s="1"/>
  <c r="AB60" i="15" s="1"/>
  <c r="AG59" i="15"/>
  <c r="AM60" i="15" s="1"/>
  <c r="AA60" i="15" s="1"/>
  <c r="Y83" i="14"/>
  <c r="AA83" i="14"/>
  <c r="Z83" i="14"/>
  <c r="AB83" i="14"/>
  <c r="AG84" i="14" s="1"/>
  <c r="W84" i="14" s="1"/>
  <c r="AC83" i="14"/>
  <c r="AH84" i="14" s="1"/>
  <c r="X84" i="14" s="1"/>
  <c r="H84" i="13"/>
  <c r="AK82" i="14"/>
  <c r="AL82" i="14" s="1"/>
  <c r="G83" i="14"/>
  <c r="AE84" i="14"/>
  <c r="U84" i="14" s="1"/>
  <c r="F84" i="14" s="1"/>
  <c r="AJ83" i="14"/>
  <c r="V66" i="8"/>
  <c r="P66" i="8" s="1"/>
  <c r="G66" i="8" s="1"/>
  <c r="W66" i="8" s="1"/>
  <c r="U66" i="8"/>
  <c r="O66" i="8" s="1"/>
  <c r="F66" i="8" s="1"/>
  <c r="Z84" i="13"/>
  <c r="R84" i="13" s="1"/>
  <c r="F84" i="13" s="1"/>
  <c r="AD84" i="13" s="1"/>
  <c r="F83" i="13"/>
  <c r="Y65" i="8"/>
  <c r="Z65" i="8" s="1"/>
  <c r="T67" i="8"/>
  <c r="N67" i="8" s="1"/>
  <c r="AI60" i="15"/>
  <c r="W60" i="15" s="1"/>
  <c r="E60" i="15" s="1"/>
  <c r="AC83" i="13"/>
  <c r="AA84" i="13"/>
  <c r="S84" i="13" s="1"/>
  <c r="X66" i="8" l="1"/>
  <c r="AG83" i="13"/>
  <c r="AI83" i="14"/>
  <c r="AF84" i="14"/>
  <c r="V84" i="14" s="1"/>
  <c r="G84" i="14" s="1"/>
  <c r="J60" i="15"/>
  <c r="H60" i="15"/>
  <c r="I60" i="15"/>
  <c r="AB84" i="14"/>
  <c r="AG85" i="14" s="1"/>
  <c r="W85" i="14" s="1"/>
  <c r="Y84" i="14"/>
  <c r="Z84" i="14"/>
  <c r="AE85" i="14" s="1"/>
  <c r="U85" i="14" s="1"/>
  <c r="F85" i="14" s="1"/>
  <c r="AA84" i="14"/>
  <c r="AC84" i="14"/>
  <c r="AH85" i="14" s="1"/>
  <c r="X85" i="14" s="1"/>
  <c r="I84" i="14"/>
  <c r="AM83" i="14"/>
  <c r="H84" i="14"/>
  <c r="U84" i="13"/>
  <c r="Y85" i="13" s="1"/>
  <c r="Q85" i="13" s="1"/>
  <c r="E85" i="13" s="1"/>
  <c r="W84" i="13"/>
  <c r="X84" i="13"/>
  <c r="AB85" i="13" s="1"/>
  <c r="T85" i="13" s="1"/>
  <c r="V84" i="13"/>
  <c r="Q67" i="8"/>
  <c r="T68" i="8" s="1"/>
  <c r="N68" i="8" s="1"/>
  <c r="R67" i="8"/>
  <c r="S67" i="8"/>
  <c r="AD84" i="14"/>
  <c r="T84" i="14" s="1"/>
  <c r="E84" i="14" s="1"/>
  <c r="AK83" i="14"/>
  <c r="AL83" i="14" s="1"/>
  <c r="AD83" i="13"/>
  <c r="AE83" i="13" s="1"/>
  <c r="AA66" i="8"/>
  <c r="U67" i="8"/>
  <c r="O67" i="8" s="1"/>
  <c r="F67" i="8" s="1"/>
  <c r="E67" i="8"/>
  <c r="Y66" i="8"/>
  <c r="Z66" i="8" s="1"/>
  <c r="AK59" i="15"/>
  <c r="Y59" i="15" s="1"/>
  <c r="G59" i="15" s="1"/>
  <c r="G84" i="13"/>
  <c r="AF85" i="14" l="1"/>
  <c r="V85" i="14" s="1"/>
  <c r="G85" i="14" s="1"/>
  <c r="I85" i="14"/>
  <c r="H85" i="14"/>
  <c r="H85" i="13"/>
  <c r="AD85" i="14"/>
  <c r="T85" i="14" s="1"/>
  <c r="E85" i="14" s="1"/>
  <c r="AI84" i="14"/>
  <c r="AJ84" i="14"/>
  <c r="AM84" i="14"/>
  <c r="AQ58" i="15"/>
  <c r="AR58" i="15" s="1"/>
  <c r="AS58" i="15"/>
  <c r="AG84" i="13"/>
  <c r="Z85" i="13"/>
  <c r="R85" i="13" s="1"/>
  <c r="F85" i="13" s="1"/>
  <c r="AF83" i="13"/>
  <c r="AA85" i="13" s="1"/>
  <c r="S85" i="13" s="1"/>
  <c r="G85" i="13" s="1"/>
  <c r="X67" i="8"/>
  <c r="E68" i="8"/>
  <c r="U68" i="8"/>
  <c r="O68" i="8" s="1"/>
  <c r="AC84" i="13"/>
  <c r="V67" i="8"/>
  <c r="P67" i="8" s="1"/>
  <c r="Y85" i="14" l="1"/>
  <c r="AA85" i="14"/>
  <c r="AB85" i="14"/>
  <c r="AG86" i="14" s="1"/>
  <c r="W86" i="14" s="1"/>
  <c r="AC85" i="14"/>
  <c r="AH86" i="14" s="1"/>
  <c r="X86" i="14" s="1"/>
  <c r="Z85" i="14"/>
  <c r="V85" i="13"/>
  <c r="Z86" i="13" s="1"/>
  <c r="R86" i="13" s="1"/>
  <c r="F86" i="13" s="1"/>
  <c r="W85" i="13"/>
  <c r="X85" i="13"/>
  <c r="AB86" i="13" s="1"/>
  <c r="T86" i="13" s="1"/>
  <c r="U85" i="13"/>
  <c r="Y86" i="13" s="1"/>
  <c r="Q86" i="13" s="1"/>
  <c r="E86" i="13" s="1"/>
  <c r="AJ60" i="15"/>
  <c r="X60" i="15" s="1"/>
  <c r="AK84" i="14"/>
  <c r="AL84" i="14" s="1"/>
  <c r="AF86" i="14" s="1"/>
  <c r="V86" i="14" s="1"/>
  <c r="G86" i="14" s="1"/>
  <c r="AD86" i="14"/>
  <c r="T86" i="14" s="1"/>
  <c r="E86" i="14" s="1"/>
  <c r="AI85" i="14"/>
  <c r="AJ85" i="14"/>
  <c r="AD85" i="13"/>
  <c r="AE84" i="13"/>
  <c r="AF84" i="13" s="1"/>
  <c r="AO59" i="15"/>
  <c r="AC85" i="13"/>
  <c r="AG85" i="13"/>
  <c r="G67" i="8"/>
  <c r="V68" i="8"/>
  <c r="P68" i="8" s="1"/>
  <c r="AA67" i="8" l="1"/>
  <c r="AC60" i="15"/>
  <c r="AI61" i="15" s="1"/>
  <c r="W61" i="15" s="1"/>
  <c r="E61" i="15" s="1"/>
  <c r="AD60" i="15"/>
  <c r="AE60" i="15"/>
  <c r="AF60" i="15"/>
  <c r="AL61" i="15" s="1"/>
  <c r="Z61" i="15" s="1"/>
  <c r="AG60" i="15"/>
  <c r="AM61" i="15" s="1"/>
  <c r="AA61" i="15" s="1"/>
  <c r="AH60" i="15"/>
  <c r="AN61" i="15" s="1"/>
  <c r="AB61" i="15" s="1"/>
  <c r="Z86" i="14"/>
  <c r="AB86" i="14"/>
  <c r="AG87" i="14" s="1"/>
  <c r="W87" i="14" s="1"/>
  <c r="Y86" i="14"/>
  <c r="AD87" i="14" s="1"/>
  <c r="T87" i="14" s="1"/>
  <c r="E87" i="14" s="1"/>
  <c r="AA86" i="14"/>
  <c r="AC86" i="14"/>
  <c r="AH87" i="14" s="1"/>
  <c r="X87" i="14" s="1"/>
  <c r="I86" i="14"/>
  <c r="H86" i="14"/>
  <c r="H86" i="13"/>
  <c r="U86" i="13"/>
  <c r="Y87" i="13" s="1"/>
  <c r="Q87" i="13" s="1"/>
  <c r="E87" i="13" s="1"/>
  <c r="W86" i="13"/>
  <c r="X86" i="13"/>
  <c r="AB87" i="13" s="1"/>
  <c r="T87" i="13" s="1"/>
  <c r="V86" i="13"/>
  <c r="F60" i="15"/>
  <c r="AE85" i="13"/>
  <c r="AK60" i="15"/>
  <c r="Y60" i="15" s="1"/>
  <c r="G60" i="15" s="1"/>
  <c r="AA86" i="13"/>
  <c r="S86" i="13" s="1"/>
  <c r="AD86" i="13"/>
  <c r="F68" i="8"/>
  <c r="W67" i="8"/>
  <c r="G68" i="8"/>
  <c r="W68" i="8" s="1"/>
  <c r="AP60" i="15" l="1"/>
  <c r="I61" i="15"/>
  <c r="J61" i="15"/>
  <c r="H61" i="15"/>
  <c r="I87" i="14"/>
  <c r="H87" i="14"/>
  <c r="H87" i="13"/>
  <c r="Q69" i="8"/>
  <c r="R69" i="8"/>
  <c r="S69" i="8"/>
  <c r="Q68" i="8"/>
  <c r="T69" i="8" s="1"/>
  <c r="N69" i="8" s="1"/>
  <c r="R68" i="8"/>
  <c r="S68" i="8"/>
  <c r="AE86" i="14"/>
  <c r="U86" i="14" s="1"/>
  <c r="F86" i="14" s="1"/>
  <c r="AI86" i="14"/>
  <c r="AQ59" i="15"/>
  <c r="AR59" i="15" s="1"/>
  <c r="AS59" i="15"/>
  <c r="AA68" i="8"/>
  <c r="Z87" i="13"/>
  <c r="R87" i="13" s="1"/>
  <c r="F87" i="13" s="1"/>
  <c r="AD87" i="13" s="1"/>
  <c r="AF85" i="13"/>
  <c r="Y67" i="8"/>
  <c r="Z67" i="8" s="1"/>
  <c r="X68" i="8"/>
  <c r="G86" i="13"/>
  <c r="AA87" i="13"/>
  <c r="S87" i="13" s="1"/>
  <c r="AG86" i="13" l="1"/>
  <c r="AC87" i="14"/>
  <c r="AH88" i="14" s="1"/>
  <c r="X88" i="14" s="1"/>
  <c r="AA87" i="14"/>
  <c r="AB87" i="14"/>
  <c r="AG88" i="14" s="1"/>
  <c r="W88" i="14" s="1"/>
  <c r="Y87" i="14"/>
  <c r="AD88" i="14" s="1"/>
  <c r="T88" i="14" s="1"/>
  <c r="E88" i="14" s="1"/>
  <c r="Z87" i="14"/>
  <c r="AJ61" i="15"/>
  <c r="X61" i="15" s="1"/>
  <c r="AM85" i="14"/>
  <c r="AK85" i="14"/>
  <c r="U69" i="8"/>
  <c r="O69" i="8" s="1"/>
  <c r="AO60" i="15"/>
  <c r="Y68" i="8"/>
  <c r="Z68" i="8" s="1"/>
  <c r="V69" i="8"/>
  <c r="P69" i="8" s="1"/>
  <c r="G87" i="13"/>
  <c r="AC86" i="13"/>
  <c r="T70" i="8"/>
  <c r="N70" i="8" s="1"/>
  <c r="E69" i="8"/>
  <c r="AE61" i="15" l="1"/>
  <c r="AF61" i="15"/>
  <c r="AL62" i="15" s="1"/>
  <c r="Z62" i="15" s="1"/>
  <c r="AG61" i="15"/>
  <c r="AM62" i="15" s="1"/>
  <c r="AA62" i="15" s="1"/>
  <c r="AH61" i="15"/>
  <c r="AN62" i="15" s="1"/>
  <c r="AB62" i="15" s="1"/>
  <c r="AD61" i="15"/>
  <c r="AC61" i="15"/>
  <c r="AI62" i="15" s="1"/>
  <c r="W62" i="15" s="1"/>
  <c r="E62" i="15" s="1"/>
  <c r="H88" i="14"/>
  <c r="I88" i="14"/>
  <c r="V87" i="13"/>
  <c r="W87" i="13"/>
  <c r="X87" i="13"/>
  <c r="AB88" i="13" s="1"/>
  <c r="T88" i="13" s="1"/>
  <c r="U87" i="13"/>
  <c r="Y88" i="13" s="1"/>
  <c r="Q88" i="13" s="1"/>
  <c r="E88" i="13" s="1"/>
  <c r="F61" i="15"/>
  <c r="AL85" i="14"/>
  <c r="AF87" i="14" s="1"/>
  <c r="V87" i="14" s="1"/>
  <c r="G87" i="14" s="1"/>
  <c r="AI87" i="14" s="1"/>
  <c r="AE87" i="14"/>
  <c r="U87" i="14" s="1"/>
  <c r="F87" i="14" s="1"/>
  <c r="AK61" i="15"/>
  <c r="Y61" i="15" s="1"/>
  <c r="G61" i="15" s="1"/>
  <c r="AS60" i="15"/>
  <c r="AJ86" i="14"/>
  <c r="AM86" i="14"/>
  <c r="AQ60" i="15"/>
  <c r="U70" i="8"/>
  <c r="O70" i="8" s="1"/>
  <c r="AE86" i="13"/>
  <c r="AF86" i="13" s="1"/>
  <c r="AC87" i="13"/>
  <c r="V70" i="8"/>
  <c r="P70" i="8" s="1"/>
  <c r="AG87" i="13"/>
  <c r="F69" i="8"/>
  <c r="G69" i="8"/>
  <c r="AP61" i="15" l="1"/>
  <c r="I62" i="15"/>
  <c r="H62" i="15"/>
  <c r="J62" i="15"/>
  <c r="Z88" i="14"/>
  <c r="Y88" i="14"/>
  <c r="AD89" i="14" s="1"/>
  <c r="T89" i="14" s="1"/>
  <c r="E89" i="14" s="1"/>
  <c r="AA88" i="14"/>
  <c r="AB88" i="14"/>
  <c r="AG89" i="14" s="1"/>
  <c r="W89" i="14" s="1"/>
  <c r="AC88" i="14"/>
  <c r="AH89" i="14" s="1"/>
  <c r="X89" i="14" s="1"/>
  <c r="H88" i="13"/>
  <c r="U88" i="13"/>
  <c r="Y89" i="13" s="1"/>
  <c r="Q89" i="13" s="1"/>
  <c r="E89" i="13" s="1"/>
  <c r="W88" i="13"/>
  <c r="X88" i="13"/>
  <c r="AB89" i="13" s="1"/>
  <c r="T89" i="13" s="1"/>
  <c r="V88" i="13"/>
  <c r="AK86" i="14"/>
  <c r="AL86" i="14" s="1"/>
  <c r="AF88" i="14" s="1"/>
  <c r="V88" i="14" s="1"/>
  <c r="AJ87" i="14"/>
  <c r="AA69" i="8"/>
  <c r="AR60" i="15"/>
  <c r="AE87" i="13"/>
  <c r="Z88" i="13"/>
  <c r="R88" i="13" s="1"/>
  <c r="F88" i="13" s="1"/>
  <c r="X69" i="8"/>
  <c r="AO61" i="15"/>
  <c r="AA88" i="13"/>
  <c r="S88" i="13" s="1"/>
  <c r="F70" i="8"/>
  <c r="G70" i="8"/>
  <c r="W69" i="8"/>
  <c r="E70" i="8"/>
  <c r="AD88" i="13" l="1"/>
  <c r="AG62" i="15"/>
  <c r="AM63" i="15" s="1"/>
  <c r="AA63" i="15" s="1"/>
  <c r="AH62" i="15"/>
  <c r="AN63" i="15" s="1"/>
  <c r="AB63" i="15" s="1"/>
  <c r="AC62" i="15"/>
  <c r="AD62" i="15"/>
  <c r="AF62" i="15"/>
  <c r="AL63" i="15" s="1"/>
  <c r="Z63" i="15" s="1"/>
  <c r="AE62" i="15"/>
  <c r="I89" i="14"/>
  <c r="H89" i="14"/>
  <c r="H89" i="13"/>
  <c r="S70" i="8"/>
  <c r="Q70" i="8"/>
  <c r="T71" i="8" s="1"/>
  <c r="N71" i="8" s="1"/>
  <c r="R70" i="8"/>
  <c r="G88" i="14"/>
  <c r="AI88" i="14" s="1"/>
  <c r="AE88" i="14"/>
  <c r="U88" i="14" s="1"/>
  <c r="F88" i="14" s="1"/>
  <c r="AS61" i="15"/>
  <c r="AJ62" i="15"/>
  <c r="X62" i="15" s="1"/>
  <c r="F62" i="15" s="1"/>
  <c r="AA70" i="8"/>
  <c r="AK62" i="15"/>
  <c r="Y62" i="15" s="1"/>
  <c r="G62" i="15" s="1"/>
  <c r="Z89" i="13"/>
  <c r="R89" i="13" s="1"/>
  <c r="F89" i="13" s="1"/>
  <c r="AD89" i="13" s="1"/>
  <c r="AF87" i="13"/>
  <c r="AA89" i="13" s="1"/>
  <c r="S89" i="13" s="1"/>
  <c r="AQ61" i="15"/>
  <c r="AR61" i="15" s="1"/>
  <c r="Y69" i="8"/>
  <c r="Z69" i="8" s="1"/>
  <c r="AI63" i="15"/>
  <c r="W63" i="15" s="1"/>
  <c r="E63" i="15" s="1"/>
  <c r="G88" i="13"/>
  <c r="W70" i="8"/>
  <c r="X70" i="8"/>
  <c r="AG88" i="13" l="1"/>
  <c r="H63" i="15"/>
  <c r="J63" i="15"/>
  <c r="I63" i="15"/>
  <c r="AA89" i="14"/>
  <c r="AC89" i="14"/>
  <c r="AH90" i="14" s="1"/>
  <c r="X90" i="14" s="1"/>
  <c r="AB89" i="14"/>
  <c r="AG90" i="14" s="1"/>
  <c r="W90" i="14" s="1"/>
  <c r="Y89" i="14"/>
  <c r="AD90" i="14" s="1"/>
  <c r="T90" i="14" s="1"/>
  <c r="E90" i="14" s="1"/>
  <c r="Z89" i="14"/>
  <c r="Q71" i="8"/>
  <c r="T72" i="8" s="1"/>
  <c r="N72" i="8" s="1"/>
  <c r="R71" i="8"/>
  <c r="S71" i="8"/>
  <c r="AE89" i="14"/>
  <c r="U89" i="14" s="1"/>
  <c r="F89" i="14" s="1"/>
  <c r="AK87" i="14"/>
  <c r="AM87" i="14"/>
  <c r="AP62" i="15"/>
  <c r="U71" i="8"/>
  <c r="O71" i="8" s="1"/>
  <c r="F71" i="8" s="1"/>
  <c r="Y70" i="8"/>
  <c r="Z70" i="8" s="1"/>
  <c r="AO62" i="15"/>
  <c r="AC88" i="13"/>
  <c r="G89" i="13"/>
  <c r="E71" i="8"/>
  <c r="AC63" i="15" l="1"/>
  <c r="AD63" i="15"/>
  <c r="AE63" i="15"/>
  <c r="AF63" i="15"/>
  <c r="AL64" i="15" s="1"/>
  <c r="Z64" i="15" s="1"/>
  <c r="AH63" i="15"/>
  <c r="AN64" i="15" s="1"/>
  <c r="AB64" i="15" s="1"/>
  <c r="AG63" i="15"/>
  <c r="AM64" i="15" s="1"/>
  <c r="AA64" i="15" s="1"/>
  <c r="H90" i="14"/>
  <c r="I90" i="14"/>
  <c r="V89" i="13"/>
  <c r="W89" i="13"/>
  <c r="X89" i="13"/>
  <c r="AB90" i="13" s="1"/>
  <c r="T90" i="13" s="1"/>
  <c r="U89" i="13"/>
  <c r="Y90" i="13" s="1"/>
  <c r="Q90" i="13" s="1"/>
  <c r="E90" i="13" s="1"/>
  <c r="AL87" i="14"/>
  <c r="AF89" i="14"/>
  <c r="V89" i="14" s="1"/>
  <c r="AM88" i="14"/>
  <c r="AJ88" i="14"/>
  <c r="AK88" i="14" s="1"/>
  <c r="AL88" i="14" s="1"/>
  <c r="AK63" i="15"/>
  <c r="Y63" i="15" s="1"/>
  <c r="AJ63" i="15"/>
  <c r="X63" i="15" s="1"/>
  <c r="F63" i="15" s="1"/>
  <c r="AE88" i="13"/>
  <c r="AF88" i="13" s="1"/>
  <c r="AC89" i="13"/>
  <c r="U72" i="8"/>
  <c r="O72" i="8" s="1"/>
  <c r="AI64" i="15"/>
  <c r="W64" i="15" s="1"/>
  <c r="E64" i="15" s="1"/>
  <c r="AG89" i="13"/>
  <c r="X71" i="8"/>
  <c r="E72" i="8"/>
  <c r="V71" i="8"/>
  <c r="P71" i="8" s="1"/>
  <c r="I64" i="15" l="1"/>
  <c r="J64" i="15"/>
  <c r="H64" i="15"/>
  <c r="H90" i="13"/>
  <c r="U90" i="13"/>
  <c r="Y91" i="13" s="1"/>
  <c r="Q91" i="13" s="1"/>
  <c r="E91" i="13" s="1"/>
  <c r="W90" i="13"/>
  <c r="X90" i="13"/>
  <c r="AB91" i="13" s="1"/>
  <c r="T91" i="13" s="1"/>
  <c r="V90" i="13"/>
  <c r="AF90" i="14"/>
  <c r="V90" i="14" s="1"/>
  <c r="G90" i="14" s="1"/>
  <c r="AI90" i="14" s="1"/>
  <c r="G63" i="15"/>
  <c r="G89" i="14"/>
  <c r="AJ89" i="14"/>
  <c r="AQ62" i="15"/>
  <c r="AR62" i="15" s="1"/>
  <c r="AS62" i="15"/>
  <c r="AE89" i="13"/>
  <c r="AF89" i="13" s="1"/>
  <c r="Z90" i="13"/>
  <c r="R90" i="13" s="1"/>
  <c r="F90" i="13" s="1"/>
  <c r="AA90" i="13"/>
  <c r="S90" i="13" s="1"/>
  <c r="G71" i="8"/>
  <c r="V72" i="8"/>
  <c r="P72" i="8" s="1"/>
  <c r="AA71" i="8" l="1"/>
  <c r="AD90" i="13"/>
  <c r="AI89" i="14"/>
  <c r="AO63" i="15"/>
  <c r="Y90" i="14"/>
  <c r="AD91" i="14" s="1"/>
  <c r="T91" i="14" s="1"/>
  <c r="Z90" i="14"/>
  <c r="AA90" i="14"/>
  <c r="AB90" i="14"/>
  <c r="AG91" i="14" s="1"/>
  <c r="W91" i="14" s="1"/>
  <c r="AC90" i="14"/>
  <c r="AH91" i="14" s="1"/>
  <c r="X91" i="14" s="1"/>
  <c r="H91" i="13"/>
  <c r="AE90" i="14"/>
  <c r="U90" i="14" s="1"/>
  <c r="F90" i="14" s="1"/>
  <c r="AP63" i="15"/>
  <c r="AC64" i="15" s="1"/>
  <c r="AA91" i="13"/>
  <c r="S91" i="13" s="1"/>
  <c r="Z91" i="13"/>
  <c r="R91" i="13" s="1"/>
  <c r="F91" i="13" s="1"/>
  <c r="AD91" i="13" s="1"/>
  <c r="G90" i="13"/>
  <c r="G72" i="8"/>
  <c r="W72" i="8" s="1"/>
  <c r="W71" i="8"/>
  <c r="F72" i="8"/>
  <c r="AG90" i="13" l="1"/>
  <c r="AH64" i="15"/>
  <c r="AN65" i="15" s="1"/>
  <c r="AB65" i="15" s="1"/>
  <c r="AG64" i="15"/>
  <c r="AM65" i="15" s="1"/>
  <c r="AA65" i="15" s="1"/>
  <c r="AF64" i="15"/>
  <c r="AL65" i="15" s="1"/>
  <c r="Z65" i="15" s="1"/>
  <c r="AE64" i="15"/>
  <c r="AD64" i="15"/>
  <c r="E91" i="14"/>
  <c r="I91" i="14"/>
  <c r="H91" i="14"/>
  <c r="Q72" i="8"/>
  <c r="T73" i="8" s="1"/>
  <c r="N73" i="8" s="1"/>
  <c r="R72" i="8"/>
  <c r="S72" i="8"/>
  <c r="AK64" i="15"/>
  <c r="Y64" i="15" s="1"/>
  <c r="G64" i="15" s="1"/>
  <c r="AI65" i="15"/>
  <c r="W65" i="15" s="1"/>
  <c r="E65" i="15" s="1"/>
  <c r="AQ63" i="15"/>
  <c r="AR63" i="15" s="1"/>
  <c r="AJ64" i="15"/>
  <c r="X64" i="15" s="1"/>
  <c r="AM89" i="14"/>
  <c r="AK89" i="14"/>
  <c r="AS63" i="15"/>
  <c r="AA72" i="8"/>
  <c r="X72" i="8"/>
  <c r="R73" i="8" s="1"/>
  <c r="Y71" i="8"/>
  <c r="Z71" i="8" s="1"/>
  <c r="AC90" i="13"/>
  <c r="G91" i="13"/>
  <c r="AC91" i="13" l="1"/>
  <c r="Q73" i="8"/>
  <c r="S73" i="8"/>
  <c r="H65" i="15"/>
  <c r="I65" i="15"/>
  <c r="J65" i="15"/>
  <c r="V91" i="13"/>
  <c r="W91" i="13"/>
  <c r="U91" i="13"/>
  <c r="Y92" i="13" s="1"/>
  <c r="Q92" i="13" s="1"/>
  <c r="E92" i="13" s="1"/>
  <c r="X91" i="13"/>
  <c r="AB92" i="13" s="1"/>
  <c r="T92" i="13" s="1"/>
  <c r="U92" i="13"/>
  <c r="W92" i="13"/>
  <c r="X92" i="13"/>
  <c r="V92" i="13"/>
  <c r="AJ65" i="15"/>
  <c r="X65" i="15" s="1"/>
  <c r="F65" i="15" s="1"/>
  <c r="F64" i="15"/>
  <c r="AL89" i="14"/>
  <c r="AF91" i="14" s="1"/>
  <c r="V91" i="14" s="1"/>
  <c r="G91" i="14" s="1"/>
  <c r="AJ90" i="14"/>
  <c r="AE90" i="13"/>
  <c r="AF90" i="13" s="1"/>
  <c r="AO64" i="15"/>
  <c r="V73" i="8"/>
  <c r="P73" i="8" s="1"/>
  <c r="U73" i="8"/>
  <c r="O73" i="8" s="1"/>
  <c r="Y72" i="8"/>
  <c r="Z72" i="8" s="1"/>
  <c r="AE91" i="13"/>
  <c r="AF91" i="13" s="1"/>
  <c r="T74" i="8"/>
  <c r="N74" i="8" s="1"/>
  <c r="AP64" i="15" l="1"/>
  <c r="AB91" i="14"/>
  <c r="AG92" i="14" s="1"/>
  <c r="W92" i="14" s="1"/>
  <c r="H92" i="14" s="1"/>
  <c r="Z91" i="14"/>
  <c r="Y91" i="14"/>
  <c r="AD92" i="14" s="1"/>
  <c r="T92" i="14" s="1"/>
  <c r="E92" i="14" s="1"/>
  <c r="AA91" i="14"/>
  <c r="AC91" i="14"/>
  <c r="AH92" i="14" s="1"/>
  <c r="X92" i="14" s="1"/>
  <c r="I92" i="14" s="1"/>
  <c r="AE65" i="15"/>
  <c r="AF65" i="15"/>
  <c r="AL66" i="15" s="1"/>
  <c r="Z66" i="15" s="1"/>
  <c r="AG65" i="15"/>
  <c r="AM66" i="15" s="1"/>
  <c r="AA66" i="15" s="1"/>
  <c r="AH65" i="15"/>
  <c r="AN66" i="15" s="1"/>
  <c r="AB66" i="15" s="1"/>
  <c r="AD65" i="15"/>
  <c r="AC65" i="15"/>
  <c r="AI66" i="15" s="1"/>
  <c r="W66" i="15" s="1"/>
  <c r="E66" i="15" s="1"/>
  <c r="AB93" i="13"/>
  <c r="T93" i="13" s="1"/>
  <c r="H92" i="13"/>
  <c r="AI91" i="14"/>
  <c r="AE91" i="14"/>
  <c r="U91" i="14" s="1"/>
  <c r="F91" i="14" s="1"/>
  <c r="AP65" i="15"/>
  <c r="AG91" i="13"/>
  <c r="U74" i="8"/>
  <c r="O74" i="8" s="1"/>
  <c r="AA92" i="13"/>
  <c r="S92" i="13" s="1"/>
  <c r="G92" i="13" s="1"/>
  <c r="AC92" i="13" s="1"/>
  <c r="Z92" i="13"/>
  <c r="R92" i="13" s="1"/>
  <c r="F92" i="13" s="1"/>
  <c r="E74" i="8"/>
  <c r="G73" i="8"/>
  <c r="V74" i="8"/>
  <c r="P74" i="8" s="1"/>
  <c r="F73" i="8"/>
  <c r="AK65" i="15"/>
  <c r="Y65" i="15" s="1"/>
  <c r="G65" i="15" s="1"/>
  <c r="Y93" i="13"/>
  <c r="Q93" i="13" s="1"/>
  <c r="E93" i="13" s="1"/>
  <c r="E73" i="8"/>
  <c r="AD92" i="13" l="1"/>
  <c r="J66" i="15"/>
  <c r="I66" i="15"/>
  <c r="H66" i="15"/>
  <c r="AB92" i="14"/>
  <c r="AG93" i="14" s="1"/>
  <c r="W93" i="14" s="1"/>
  <c r="Y92" i="14"/>
  <c r="AD93" i="14" s="1"/>
  <c r="T93" i="14" s="1"/>
  <c r="E93" i="14" s="1"/>
  <c r="Z92" i="14"/>
  <c r="AA92" i="14"/>
  <c r="AC92" i="14"/>
  <c r="AH93" i="14" s="1"/>
  <c r="X93" i="14" s="1"/>
  <c r="V93" i="13"/>
  <c r="W93" i="13"/>
  <c r="U93" i="13"/>
  <c r="Y94" i="13" s="1"/>
  <c r="Q94" i="13" s="1"/>
  <c r="E94" i="13" s="1"/>
  <c r="X93" i="13"/>
  <c r="AB94" i="13" s="1"/>
  <c r="T94" i="13" s="1"/>
  <c r="H93" i="13"/>
  <c r="AK90" i="14"/>
  <c r="AM90" i="14"/>
  <c r="AQ64" i="15"/>
  <c r="AR64" i="15" s="1"/>
  <c r="AS64" i="15"/>
  <c r="AA73" i="8"/>
  <c r="AG92" i="13"/>
  <c r="AA93" i="13"/>
  <c r="S93" i="13" s="1"/>
  <c r="G93" i="13" s="1"/>
  <c r="AC93" i="13" s="1"/>
  <c r="Z93" i="13"/>
  <c r="R93" i="13" s="1"/>
  <c r="F93" i="13" s="1"/>
  <c r="F74" i="8"/>
  <c r="AE92" i="13"/>
  <c r="AF92" i="13" s="1"/>
  <c r="X73" i="8"/>
  <c r="W73" i="8"/>
  <c r="G74" i="8"/>
  <c r="X74" i="8" l="1"/>
  <c r="AD93" i="13"/>
  <c r="I93" i="14"/>
  <c r="H93" i="14"/>
  <c r="H94" i="13"/>
  <c r="U94" i="13"/>
  <c r="Y95" i="13" s="1"/>
  <c r="Q95" i="13" s="1"/>
  <c r="E95" i="13" s="1"/>
  <c r="W94" i="13"/>
  <c r="X94" i="13"/>
  <c r="AB95" i="13" s="1"/>
  <c r="T95" i="13" s="1"/>
  <c r="V94" i="13"/>
  <c r="Q74" i="8"/>
  <c r="T75" i="8" s="1"/>
  <c r="N75" i="8" s="1"/>
  <c r="R74" i="8"/>
  <c r="S74" i="8"/>
  <c r="AE92" i="14"/>
  <c r="U92" i="14" s="1"/>
  <c r="F92" i="14" s="1"/>
  <c r="AL90" i="14"/>
  <c r="AF92" i="14" s="1"/>
  <c r="V92" i="14" s="1"/>
  <c r="AJ91" i="14"/>
  <c r="AM91" i="14"/>
  <c r="AG93" i="13"/>
  <c r="AA74" i="8"/>
  <c r="AE93" i="13"/>
  <c r="AF93" i="13" s="1"/>
  <c r="AO65" i="15"/>
  <c r="AJ66" i="15"/>
  <c r="X66" i="15" s="1"/>
  <c r="F66" i="15" s="1"/>
  <c r="AA94" i="13"/>
  <c r="S94" i="13" s="1"/>
  <c r="G94" i="13" s="1"/>
  <c r="AC94" i="13" s="1"/>
  <c r="Y73" i="8"/>
  <c r="Z73" i="8" s="1"/>
  <c r="Z94" i="13"/>
  <c r="R94" i="13" s="1"/>
  <c r="F94" i="13" s="1"/>
  <c r="W74" i="8"/>
  <c r="AG66" i="15" l="1"/>
  <c r="AM67" i="15" s="1"/>
  <c r="AA67" i="15" s="1"/>
  <c r="AH66" i="15"/>
  <c r="AN67" i="15" s="1"/>
  <c r="AB67" i="15" s="1"/>
  <c r="AC66" i="15"/>
  <c r="AI67" i="15" s="1"/>
  <c r="W67" i="15" s="1"/>
  <c r="E67" i="15" s="1"/>
  <c r="AD66" i="15"/>
  <c r="AF66" i="15"/>
  <c r="AL67" i="15" s="1"/>
  <c r="Z67" i="15" s="1"/>
  <c r="AE66" i="15"/>
  <c r="H95" i="13"/>
  <c r="V95" i="13"/>
  <c r="W95" i="13"/>
  <c r="U95" i="13"/>
  <c r="X95" i="13"/>
  <c r="AB96" i="13" s="1"/>
  <c r="T96" i="13" s="1"/>
  <c r="Q75" i="8"/>
  <c r="S75" i="8"/>
  <c r="R75" i="8"/>
  <c r="AK91" i="14"/>
  <c r="AL91" i="14" s="1"/>
  <c r="AF93" i="14" s="1"/>
  <c r="V93" i="14" s="1"/>
  <c r="G93" i="14" s="1"/>
  <c r="AI93" i="14" s="1"/>
  <c r="G92" i="14"/>
  <c r="AE93" i="14"/>
  <c r="U93" i="14" s="1"/>
  <c r="F93" i="14" s="1"/>
  <c r="AJ93" i="14" s="1"/>
  <c r="AJ92" i="14"/>
  <c r="AG94" i="13"/>
  <c r="V75" i="8"/>
  <c r="P75" i="8" s="1"/>
  <c r="G75" i="8" s="1"/>
  <c r="E75" i="8"/>
  <c r="U75" i="8"/>
  <c r="O75" i="8" s="1"/>
  <c r="AA95" i="13"/>
  <c r="S95" i="13" s="1"/>
  <c r="Y74" i="8"/>
  <c r="Z74" i="8" s="1"/>
  <c r="AK66" i="15"/>
  <c r="Y66" i="15" s="1"/>
  <c r="G66" i="15" s="1"/>
  <c r="Z95" i="13"/>
  <c r="R95" i="13" s="1"/>
  <c r="F95" i="13" s="1"/>
  <c r="Y96" i="13"/>
  <c r="Q96" i="13" s="1"/>
  <c r="E96" i="13" s="1"/>
  <c r="AD94" i="13"/>
  <c r="AE94" i="13" s="1"/>
  <c r="AF94" i="13" s="1"/>
  <c r="AI92" i="14" l="1"/>
  <c r="H67" i="15"/>
  <c r="J67" i="15"/>
  <c r="I67" i="15"/>
  <c r="Y93" i="14"/>
  <c r="AD94" i="14" s="1"/>
  <c r="T94" i="14" s="1"/>
  <c r="AC93" i="14"/>
  <c r="AH94" i="14" s="1"/>
  <c r="X94" i="14" s="1"/>
  <c r="Z93" i="14"/>
  <c r="AA93" i="14"/>
  <c r="AB93" i="14"/>
  <c r="AG94" i="14" s="1"/>
  <c r="W94" i="14" s="1"/>
  <c r="Z94" i="14"/>
  <c r="AB94" i="14"/>
  <c r="Y94" i="14"/>
  <c r="AA94" i="14"/>
  <c r="AC94" i="14"/>
  <c r="H96" i="13"/>
  <c r="AM92" i="14"/>
  <c r="AK92" i="14"/>
  <c r="AL92" i="14" s="1"/>
  <c r="AF94" i="14" s="1"/>
  <c r="V94" i="14" s="1"/>
  <c r="G94" i="14" s="1"/>
  <c r="AQ65" i="15"/>
  <c r="AR65" i="15" s="1"/>
  <c r="AS65" i="15"/>
  <c r="U76" i="8"/>
  <c r="O76" i="8" s="1"/>
  <c r="W75" i="8"/>
  <c r="F75" i="8"/>
  <c r="T76" i="8"/>
  <c r="N76" i="8" s="1"/>
  <c r="E76" i="8" s="1"/>
  <c r="AP66" i="15"/>
  <c r="AO66" i="15"/>
  <c r="Z96" i="13"/>
  <c r="R96" i="13" s="1"/>
  <c r="F96" i="13" s="1"/>
  <c r="AD96" i="13" s="1"/>
  <c r="AD95" i="13"/>
  <c r="G95" i="13"/>
  <c r="AA75" i="8" l="1"/>
  <c r="AC95" i="13"/>
  <c r="AC67" i="15"/>
  <c r="AD67" i="15"/>
  <c r="AE67" i="15"/>
  <c r="AF67" i="15"/>
  <c r="AL68" i="15" s="1"/>
  <c r="Z68" i="15" s="1"/>
  <c r="AH67" i="15"/>
  <c r="AN68" i="15" s="1"/>
  <c r="AB68" i="15" s="1"/>
  <c r="AG67" i="15"/>
  <c r="AM68" i="15" s="1"/>
  <c r="AA68" i="15" s="1"/>
  <c r="AG95" i="14"/>
  <c r="W95" i="14" s="1"/>
  <c r="H94" i="14"/>
  <c r="AH95" i="14"/>
  <c r="X95" i="14" s="1"/>
  <c r="I94" i="14"/>
  <c r="U96" i="13"/>
  <c r="Y97" i="13" s="1"/>
  <c r="Q97" i="13" s="1"/>
  <c r="E97" i="13" s="1"/>
  <c r="W96" i="13"/>
  <c r="X96" i="13"/>
  <c r="AB97" i="13" s="1"/>
  <c r="T97" i="13" s="1"/>
  <c r="V96" i="13"/>
  <c r="AD95" i="14"/>
  <c r="T95" i="14" s="1"/>
  <c r="E95" i="14" s="1"/>
  <c r="E94" i="14"/>
  <c r="AE94" i="14"/>
  <c r="U94" i="14" s="1"/>
  <c r="F94" i="14" s="1"/>
  <c r="AG95" i="13"/>
  <c r="AJ67" i="15"/>
  <c r="X67" i="15" s="1"/>
  <c r="F67" i="15" s="1"/>
  <c r="X75" i="8"/>
  <c r="Q76" i="8" s="1"/>
  <c r="F76" i="8"/>
  <c r="AE95" i="13"/>
  <c r="AF95" i="13" s="1"/>
  <c r="AI68" i="15"/>
  <c r="W68" i="15" s="1"/>
  <c r="E68" i="15" s="1"/>
  <c r="AA96" i="13"/>
  <c r="S96" i="13" s="1"/>
  <c r="V76" i="8"/>
  <c r="P76" i="8" s="1"/>
  <c r="X76" i="8" l="1"/>
  <c r="AI94" i="14"/>
  <c r="I68" i="15"/>
  <c r="J68" i="15"/>
  <c r="H68" i="15"/>
  <c r="AC95" i="14"/>
  <c r="AH96" i="14" s="1"/>
  <c r="X96" i="14" s="1"/>
  <c r="AB95" i="14"/>
  <c r="AG96" i="14" s="1"/>
  <c r="W96" i="14" s="1"/>
  <c r="Y95" i="14"/>
  <c r="AD96" i="14" s="1"/>
  <c r="T96" i="14" s="1"/>
  <c r="E96" i="14" s="1"/>
  <c r="AA95" i="14"/>
  <c r="Z95" i="14"/>
  <c r="I95" i="14"/>
  <c r="H95" i="14"/>
  <c r="S76" i="8"/>
  <c r="R76" i="8"/>
  <c r="H97" i="13"/>
  <c r="T77" i="8"/>
  <c r="N77" i="8" s="1"/>
  <c r="E77" i="8" s="1"/>
  <c r="AE95" i="14"/>
  <c r="U95" i="14" s="1"/>
  <c r="F95" i="14" s="1"/>
  <c r="AM93" i="14"/>
  <c r="AK93" i="14"/>
  <c r="AL93" i="14" s="1"/>
  <c r="AF95" i="14" s="1"/>
  <c r="V95" i="14" s="1"/>
  <c r="AP67" i="15"/>
  <c r="Y75" i="8"/>
  <c r="Z75" i="8" s="1"/>
  <c r="Z97" i="13"/>
  <c r="R97" i="13" s="1"/>
  <c r="AK67" i="15"/>
  <c r="Y67" i="15" s="1"/>
  <c r="G67" i="15" s="1"/>
  <c r="G96" i="13"/>
  <c r="AA97" i="13"/>
  <c r="S97" i="13" s="1"/>
  <c r="G76" i="8"/>
  <c r="AA76" i="8" l="1"/>
  <c r="AG96" i="13"/>
  <c r="I96" i="14"/>
  <c r="H96" i="14"/>
  <c r="G95" i="14"/>
  <c r="AM94" i="14"/>
  <c r="AJ94" i="14"/>
  <c r="AK94" i="14" s="1"/>
  <c r="AQ66" i="15"/>
  <c r="AR66" i="15" s="1"/>
  <c r="AS66" i="15"/>
  <c r="V77" i="8"/>
  <c r="P77" i="8" s="1"/>
  <c r="G77" i="8" s="1"/>
  <c r="W77" i="8" s="1"/>
  <c r="U77" i="8"/>
  <c r="O77" i="8" s="1"/>
  <c r="F77" i="8" s="1"/>
  <c r="AC96" i="13"/>
  <c r="F97" i="13"/>
  <c r="G97" i="13"/>
  <c r="AC97" i="13" s="1"/>
  <c r="W76" i="8"/>
  <c r="AI95" i="14" l="1"/>
  <c r="Z96" i="14"/>
  <c r="Y96" i="14"/>
  <c r="AD97" i="14" s="1"/>
  <c r="T97" i="14" s="1"/>
  <c r="E97" i="14" s="1"/>
  <c r="AA96" i="14"/>
  <c r="AB96" i="14"/>
  <c r="AG97" i="14" s="1"/>
  <c r="W97" i="14" s="1"/>
  <c r="AC96" i="14"/>
  <c r="AH97" i="14" s="1"/>
  <c r="X97" i="14" s="1"/>
  <c r="U98" i="13"/>
  <c r="W98" i="13"/>
  <c r="X98" i="13"/>
  <c r="V98" i="13"/>
  <c r="V97" i="13"/>
  <c r="W97" i="13"/>
  <c r="X97" i="13"/>
  <c r="AB98" i="13" s="1"/>
  <c r="T98" i="13" s="1"/>
  <c r="U97" i="13"/>
  <c r="Y98" i="13" s="1"/>
  <c r="Q98" i="13" s="1"/>
  <c r="E98" i="13" s="1"/>
  <c r="Q77" i="8"/>
  <c r="T78" i="8" s="1"/>
  <c r="N78" i="8" s="1"/>
  <c r="R77" i="8"/>
  <c r="S77" i="8"/>
  <c r="S78" i="8"/>
  <c r="Q78" i="8"/>
  <c r="R78" i="8"/>
  <c r="AJ68" i="15"/>
  <c r="X68" i="15" s="1"/>
  <c r="F68" i="15" s="1"/>
  <c r="AL94" i="14"/>
  <c r="AF96" i="14" s="1"/>
  <c r="V96" i="14" s="1"/>
  <c r="AJ95" i="14"/>
  <c r="AS67" i="15"/>
  <c r="AG97" i="13"/>
  <c r="AA77" i="8"/>
  <c r="AE96" i="13"/>
  <c r="AF96" i="13" s="1"/>
  <c r="AO67" i="15"/>
  <c r="AD97" i="13"/>
  <c r="AE97" i="13" s="1"/>
  <c r="AF97" i="13" s="1"/>
  <c r="X77" i="8"/>
  <c r="Y77" i="8" s="1"/>
  <c r="Z77" i="8" s="1"/>
  <c r="Y76" i="8"/>
  <c r="Z76" i="8" s="1"/>
  <c r="AC68" i="15" l="1"/>
  <c r="AI69" i="15" s="1"/>
  <c r="W69" i="15" s="1"/>
  <c r="E69" i="15" s="1"/>
  <c r="AD68" i="15"/>
  <c r="AE68" i="15"/>
  <c r="AF68" i="15"/>
  <c r="AL69" i="15" s="1"/>
  <c r="Z69" i="15" s="1"/>
  <c r="AG68" i="15"/>
  <c r="AM69" i="15" s="1"/>
  <c r="AA69" i="15" s="1"/>
  <c r="AH68" i="15"/>
  <c r="AN69" i="15" s="1"/>
  <c r="AB69" i="15" s="1"/>
  <c r="I97" i="14"/>
  <c r="H97" i="14"/>
  <c r="AB99" i="13"/>
  <c r="T99" i="13" s="1"/>
  <c r="H98" i="13"/>
  <c r="G96" i="14"/>
  <c r="AI96" i="14" s="1"/>
  <c r="AK68" i="15"/>
  <c r="Y68" i="15" s="1"/>
  <c r="G68" i="15" s="1"/>
  <c r="AE96" i="14"/>
  <c r="U96" i="14" s="1"/>
  <c r="F96" i="14" s="1"/>
  <c r="AQ67" i="15"/>
  <c r="AR67" i="15" s="1"/>
  <c r="Y99" i="13"/>
  <c r="Q99" i="13" s="1"/>
  <c r="E99" i="13" s="1"/>
  <c r="AA98" i="13"/>
  <c r="S98" i="13" s="1"/>
  <c r="G98" i="13" s="1"/>
  <c r="Z98" i="13"/>
  <c r="R98" i="13" s="1"/>
  <c r="F98" i="13" s="1"/>
  <c r="E78" i="8"/>
  <c r="T79" i="8"/>
  <c r="N79" i="8" s="1"/>
  <c r="AP68" i="15"/>
  <c r="U78" i="8"/>
  <c r="O78" i="8" s="1"/>
  <c r="AD98" i="13" l="1"/>
  <c r="AO68" i="15"/>
  <c r="H69" i="15"/>
  <c r="I69" i="15"/>
  <c r="AE69" i="15"/>
  <c r="AF69" i="15"/>
  <c r="AL70" i="15" s="1"/>
  <c r="Z70" i="15" s="1"/>
  <c r="AG69" i="15"/>
  <c r="AM70" i="15" s="1"/>
  <c r="AA70" i="15" s="1"/>
  <c r="AH69" i="15"/>
  <c r="AN70" i="15" s="1"/>
  <c r="AB70" i="15" s="1"/>
  <c r="AD69" i="15"/>
  <c r="AC69" i="15"/>
  <c r="J69" i="15"/>
  <c r="H99" i="13"/>
  <c r="AE97" i="14"/>
  <c r="U97" i="14" s="1"/>
  <c r="F97" i="14" s="1"/>
  <c r="AM95" i="14"/>
  <c r="AK95" i="14"/>
  <c r="AG98" i="13"/>
  <c r="Z99" i="13"/>
  <c r="R99" i="13" s="1"/>
  <c r="F99" i="13" s="1"/>
  <c r="AA99" i="13"/>
  <c r="S99" i="13" s="1"/>
  <c r="G99" i="13" s="1"/>
  <c r="AC99" i="13" s="1"/>
  <c r="AC98" i="13"/>
  <c r="F78" i="8"/>
  <c r="U79" i="8"/>
  <c r="O79" i="8" s="1"/>
  <c r="V78" i="8"/>
  <c r="P78" i="8" s="1"/>
  <c r="AD99" i="13" l="1"/>
  <c r="J70" i="15"/>
  <c r="H70" i="15"/>
  <c r="I70" i="15"/>
  <c r="V99" i="13"/>
  <c r="W99" i="13"/>
  <c r="U99" i="13"/>
  <c r="Y100" i="13" s="1"/>
  <c r="Q100" i="13" s="1"/>
  <c r="E100" i="13" s="1"/>
  <c r="X99" i="13"/>
  <c r="AB100" i="13" s="1"/>
  <c r="T100" i="13" s="1"/>
  <c r="U100" i="13"/>
  <c r="W100" i="13"/>
  <c r="X100" i="13"/>
  <c r="V100" i="13"/>
  <c r="AL95" i="14"/>
  <c r="AF97" i="14" s="1"/>
  <c r="V97" i="14" s="1"/>
  <c r="AM96" i="14"/>
  <c r="AJ96" i="14"/>
  <c r="AI70" i="15"/>
  <c r="W70" i="15" s="1"/>
  <c r="E70" i="15" s="1"/>
  <c r="AJ69" i="15"/>
  <c r="X69" i="15" s="1"/>
  <c r="F69" i="15" s="1"/>
  <c r="AE98" i="13"/>
  <c r="AF98" i="13" s="1"/>
  <c r="AS68" i="15"/>
  <c r="AK69" i="15"/>
  <c r="Y69" i="15" s="1"/>
  <c r="AE99" i="13"/>
  <c r="AF99" i="13" s="1"/>
  <c r="G78" i="8"/>
  <c r="V79" i="8"/>
  <c r="P79" i="8" s="1"/>
  <c r="X78" i="8"/>
  <c r="E79" i="8"/>
  <c r="AA78" i="8" l="1"/>
  <c r="AA97" i="14"/>
  <c r="AC97" i="14"/>
  <c r="AH98" i="14" s="1"/>
  <c r="X98" i="14" s="1"/>
  <c r="I98" i="14" s="1"/>
  <c r="Y97" i="14"/>
  <c r="Z97" i="14"/>
  <c r="AB97" i="14"/>
  <c r="AG98" i="14" s="1"/>
  <c r="W98" i="14" s="1"/>
  <c r="H98" i="14" s="1"/>
  <c r="H100" i="13"/>
  <c r="AB101" i="13"/>
  <c r="T101" i="13" s="1"/>
  <c r="AK96" i="14"/>
  <c r="AL96" i="14" s="1"/>
  <c r="AF98" i="14" s="1"/>
  <c r="V98" i="14" s="1"/>
  <c r="G69" i="15"/>
  <c r="G97" i="14"/>
  <c r="AD98" i="14"/>
  <c r="T98" i="14" s="1"/>
  <c r="E98" i="14" s="1"/>
  <c r="AJ97" i="14"/>
  <c r="AP69" i="15"/>
  <c r="AG99" i="13"/>
  <c r="Z100" i="13"/>
  <c r="R100" i="13" s="1"/>
  <c r="F100" i="13" s="1"/>
  <c r="AQ68" i="15"/>
  <c r="AR68" i="15" s="1"/>
  <c r="W78" i="8"/>
  <c r="Y101" i="13"/>
  <c r="Q101" i="13" s="1"/>
  <c r="E101" i="13" s="1"/>
  <c r="AA100" i="13"/>
  <c r="S100" i="13" s="1"/>
  <c r="G79" i="8"/>
  <c r="W79" i="8" s="1"/>
  <c r="F79" i="8"/>
  <c r="AD100" i="13" l="1"/>
  <c r="AI97" i="14"/>
  <c r="AO69" i="15"/>
  <c r="AG70" i="15"/>
  <c r="AM71" i="15" s="1"/>
  <c r="AA71" i="15" s="1"/>
  <c r="AH70" i="15"/>
  <c r="AN71" i="15" s="1"/>
  <c r="AB71" i="15" s="1"/>
  <c r="AC70" i="15"/>
  <c r="AI71" i="15" s="1"/>
  <c r="W71" i="15" s="1"/>
  <c r="E71" i="15" s="1"/>
  <c r="AD70" i="15"/>
  <c r="AF70" i="15"/>
  <c r="AL71" i="15" s="1"/>
  <c r="Z71" i="15" s="1"/>
  <c r="AE70" i="15"/>
  <c r="Z98" i="14"/>
  <c r="AA98" i="14"/>
  <c r="AB98" i="14"/>
  <c r="AG99" i="14" s="1"/>
  <c r="W99" i="14" s="1"/>
  <c r="AC98" i="14"/>
  <c r="AH99" i="14" s="1"/>
  <c r="X99" i="14" s="1"/>
  <c r="Y98" i="14"/>
  <c r="AD99" i="14" s="1"/>
  <c r="T99" i="14" s="1"/>
  <c r="E99" i="14" s="1"/>
  <c r="AM97" i="14"/>
  <c r="H101" i="13"/>
  <c r="Q79" i="8"/>
  <c r="T80" i="8" s="1"/>
  <c r="N80" i="8" s="1"/>
  <c r="E80" i="8" s="1"/>
  <c r="R79" i="8"/>
  <c r="S79" i="8"/>
  <c r="AE98" i="14"/>
  <c r="U98" i="14" s="1"/>
  <c r="F98" i="14" s="1"/>
  <c r="G98" i="14"/>
  <c r="AI98" i="14" s="1"/>
  <c r="AK97" i="14"/>
  <c r="AA79" i="8"/>
  <c r="Z101" i="13"/>
  <c r="R101" i="13" s="1"/>
  <c r="F101" i="13" s="1"/>
  <c r="AD101" i="13" s="1"/>
  <c r="AK70" i="15"/>
  <c r="Y70" i="15" s="1"/>
  <c r="G70" i="15" s="1"/>
  <c r="Y78" i="8"/>
  <c r="Z78" i="8" s="1"/>
  <c r="X79" i="8"/>
  <c r="Q80" i="8" s="1"/>
  <c r="G100" i="13"/>
  <c r="AA101" i="13"/>
  <c r="S101" i="13" s="1"/>
  <c r="AG100" i="13" l="1"/>
  <c r="H71" i="15"/>
  <c r="J71" i="15"/>
  <c r="I71" i="15"/>
  <c r="Y99" i="14"/>
  <c r="AD100" i="14" s="1"/>
  <c r="T100" i="14" s="1"/>
  <c r="E100" i="14" s="1"/>
  <c r="AA99" i="14"/>
  <c r="Z99" i="14"/>
  <c r="AC99" i="14"/>
  <c r="AH100" i="14" s="1"/>
  <c r="X100" i="14" s="1"/>
  <c r="AB99" i="14"/>
  <c r="AG100" i="14" s="1"/>
  <c r="W100" i="14" s="1"/>
  <c r="I99" i="14"/>
  <c r="H99" i="14"/>
  <c r="AE99" i="14"/>
  <c r="U99" i="14" s="1"/>
  <c r="F99" i="14" s="1"/>
  <c r="S80" i="8"/>
  <c r="R80" i="8"/>
  <c r="T81" i="8"/>
  <c r="N81" i="8" s="1"/>
  <c r="E81" i="8" s="1"/>
  <c r="AL97" i="14"/>
  <c r="AF99" i="14" s="1"/>
  <c r="V99" i="14" s="1"/>
  <c r="AM98" i="14"/>
  <c r="AJ98" i="14"/>
  <c r="AK98" i="14" s="1"/>
  <c r="AL98" i="14" s="1"/>
  <c r="AJ70" i="15"/>
  <c r="X70" i="15" s="1"/>
  <c r="F70" i="15" s="1"/>
  <c r="U80" i="8"/>
  <c r="O80" i="8" s="1"/>
  <c r="V80" i="8"/>
  <c r="P80" i="8" s="1"/>
  <c r="Y79" i="8"/>
  <c r="Z79" i="8" s="1"/>
  <c r="G101" i="13"/>
  <c r="AC100" i="13"/>
  <c r="AC101" i="13" l="1"/>
  <c r="AJ99" i="14"/>
  <c r="H100" i="14"/>
  <c r="I100" i="14"/>
  <c r="V101" i="13"/>
  <c r="W101" i="13"/>
  <c r="U101" i="13"/>
  <c r="Y102" i="13" s="1"/>
  <c r="Q102" i="13" s="1"/>
  <c r="X101" i="13"/>
  <c r="AB102" i="13" s="1"/>
  <c r="T102" i="13" s="1"/>
  <c r="U102" i="13"/>
  <c r="W102" i="13"/>
  <c r="X102" i="13"/>
  <c r="V102" i="13"/>
  <c r="G99" i="14"/>
  <c r="AF100" i="14"/>
  <c r="V100" i="14" s="1"/>
  <c r="AS69" i="15"/>
  <c r="AP70" i="15"/>
  <c r="AQ69" i="15"/>
  <c r="AR69" i="15" s="1"/>
  <c r="F80" i="8"/>
  <c r="AE100" i="13"/>
  <c r="AF100" i="13" s="1"/>
  <c r="AO70" i="15"/>
  <c r="U81" i="8"/>
  <c r="O81" i="8" s="1"/>
  <c r="V81" i="8"/>
  <c r="P81" i="8" s="1"/>
  <c r="AE101" i="13"/>
  <c r="G80" i="8"/>
  <c r="AI99" i="14" l="1"/>
  <c r="AC71" i="15"/>
  <c r="AD71" i="15"/>
  <c r="AE71" i="15"/>
  <c r="AF71" i="15"/>
  <c r="AL72" i="15" s="1"/>
  <c r="Z72" i="15" s="1"/>
  <c r="AH71" i="15"/>
  <c r="AN72" i="15" s="1"/>
  <c r="AB72" i="15" s="1"/>
  <c r="AG71" i="15"/>
  <c r="AM72" i="15" s="1"/>
  <c r="AA72" i="15" s="1"/>
  <c r="Y103" i="13"/>
  <c r="Q103" i="13" s="1"/>
  <c r="E103" i="13" s="1"/>
  <c r="AB100" i="14"/>
  <c r="AG101" i="14" s="1"/>
  <c r="W101" i="14" s="1"/>
  <c r="Z100" i="14"/>
  <c r="AA100" i="14"/>
  <c r="AC100" i="14"/>
  <c r="AH101" i="14" s="1"/>
  <c r="X101" i="14" s="1"/>
  <c r="Y100" i="14"/>
  <c r="AD101" i="14" s="1"/>
  <c r="T101" i="14" s="1"/>
  <c r="E101" i="14" s="1"/>
  <c r="AB103" i="13"/>
  <c r="T103" i="13" s="1"/>
  <c r="H102" i="13"/>
  <c r="G100" i="14"/>
  <c r="AI100" i="14" s="1"/>
  <c r="AE100" i="14"/>
  <c r="U100" i="14" s="1"/>
  <c r="F100" i="14" s="1"/>
  <c r="AG101" i="13"/>
  <c r="AA80" i="8"/>
  <c r="X80" i="8"/>
  <c r="AF101" i="13"/>
  <c r="Z102" i="13"/>
  <c r="R102" i="13" s="1"/>
  <c r="F102" i="13" s="1"/>
  <c r="AI72" i="15"/>
  <c r="W72" i="15" s="1"/>
  <c r="E72" i="15" s="1"/>
  <c r="E102" i="13"/>
  <c r="AA102" i="13"/>
  <c r="S102" i="13" s="1"/>
  <c r="F81" i="8"/>
  <c r="W80" i="8"/>
  <c r="G81" i="8"/>
  <c r="W81" i="8" s="1"/>
  <c r="J72" i="15" l="1"/>
  <c r="H72" i="15"/>
  <c r="I72" i="15"/>
  <c r="I101" i="14"/>
  <c r="Y101" i="14"/>
  <c r="AD102" i="14" s="1"/>
  <c r="T102" i="14" s="1"/>
  <c r="E102" i="14" s="1"/>
  <c r="Z101" i="14"/>
  <c r="AA101" i="14"/>
  <c r="AB101" i="14"/>
  <c r="AG102" i="14" s="1"/>
  <c r="W102" i="14" s="1"/>
  <c r="AC101" i="14"/>
  <c r="AH102" i="14" s="1"/>
  <c r="X102" i="14" s="1"/>
  <c r="H101" i="14"/>
  <c r="H103" i="13"/>
  <c r="R81" i="8"/>
  <c r="S81" i="8"/>
  <c r="Q81" i="8"/>
  <c r="T82" i="8" s="1"/>
  <c r="N82" i="8" s="1"/>
  <c r="Q82" i="8"/>
  <c r="R82" i="8"/>
  <c r="S82" i="8"/>
  <c r="AM99" i="14"/>
  <c r="AK99" i="14"/>
  <c r="AE101" i="14" s="1"/>
  <c r="U101" i="14" s="1"/>
  <c r="F101" i="14" s="1"/>
  <c r="AK71" i="15"/>
  <c r="Y71" i="15" s="1"/>
  <c r="G71" i="15" s="1"/>
  <c r="AJ71" i="15"/>
  <c r="X71" i="15" s="1"/>
  <c r="F71" i="15" s="1"/>
  <c r="AA81" i="8"/>
  <c r="Z103" i="13"/>
  <c r="R103" i="13" s="1"/>
  <c r="F103" i="13" s="1"/>
  <c r="AD103" i="13" s="1"/>
  <c r="AD102" i="13"/>
  <c r="Y80" i="8"/>
  <c r="Z80" i="8" s="1"/>
  <c r="X81" i="8"/>
  <c r="G102" i="13"/>
  <c r="AA103" i="13"/>
  <c r="S103" i="13" s="1"/>
  <c r="AG102" i="13" l="1"/>
  <c r="I102" i="14"/>
  <c r="H102" i="14"/>
  <c r="AL99" i="14"/>
  <c r="AF101" i="14" s="1"/>
  <c r="V101" i="14" s="1"/>
  <c r="AJ100" i="14"/>
  <c r="AK100" i="14" s="1"/>
  <c r="AL100" i="14" s="1"/>
  <c r="AM100" i="14"/>
  <c r="AQ70" i="15"/>
  <c r="AR70" i="15" s="1"/>
  <c r="AS70" i="15"/>
  <c r="AP71" i="15"/>
  <c r="V82" i="8"/>
  <c r="P82" i="8" s="1"/>
  <c r="G82" i="8" s="1"/>
  <c r="AO71" i="15"/>
  <c r="Y81" i="8"/>
  <c r="Z81" i="8" s="1"/>
  <c r="AJ72" i="15"/>
  <c r="X72" i="15" s="1"/>
  <c r="F72" i="15" s="1"/>
  <c r="U82" i="8"/>
  <c r="O82" i="8" s="1"/>
  <c r="G103" i="13"/>
  <c r="AC102" i="13"/>
  <c r="T83" i="8"/>
  <c r="N83" i="8" s="1"/>
  <c r="E82" i="8"/>
  <c r="AC72" i="15" l="1"/>
  <c r="AI73" i="15" s="1"/>
  <c r="W73" i="15" s="1"/>
  <c r="E73" i="15" s="1"/>
  <c r="AD72" i="15"/>
  <c r="AE72" i="15"/>
  <c r="AH72" i="15"/>
  <c r="AN73" i="15" s="1"/>
  <c r="AB73" i="15" s="1"/>
  <c r="AF72" i="15"/>
  <c r="AL73" i="15" s="1"/>
  <c r="Z73" i="15" s="1"/>
  <c r="AG72" i="15"/>
  <c r="AM73" i="15" s="1"/>
  <c r="AA73" i="15" s="1"/>
  <c r="V103" i="13"/>
  <c r="W103" i="13"/>
  <c r="X103" i="13"/>
  <c r="AB104" i="13" s="1"/>
  <c r="T104" i="13" s="1"/>
  <c r="U103" i="13"/>
  <c r="Y104" i="13" s="1"/>
  <c r="Q104" i="13" s="1"/>
  <c r="E104" i="13" s="1"/>
  <c r="G101" i="14"/>
  <c r="AF102" i="14"/>
  <c r="V102" i="14" s="1"/>
  <c r="AK72" i="15"/>
  <c r="Y72" i="15" s="1"/>
  <c r="G72" i="15" s="1"/>
  <c r="AJ101" i="14"/>
  <c r="E83" i="8"/>
  <c r="U83" i="8"/>
  <c r="O83" i="8" s="1"/>
  <c r="AE102" i="13"/>
  <c r="AP72" i="15"/>
  <c r="AC103" i="13"/>
  <c r="F82" i="8"/>
  <c r="AG103" i="13"/>
  <c r="W82" i="8"/>
  <c r="X82" i="8" l="1"/>
  <c r="AI101" i="14"/>
  <c r="H73" i="15"/>
  <c r="J73" i="15"/>
  <c r="I73" i="15"/>
  <c r="Z102" i="14"/>
  <c r="AB102" i="14"/>
  <c r="AG103" i="14" s="1"/>
  <c r="W103" i="14" s="1"/>
  <c r="AA102" i="14"/>
  <c r="AC102" i="14"/>
  <c r="AH103" i="14" s="1"/>
  <c r="X103" i="14" s="1"/>
  <c r="Y102" i="14"/>
  <c r="AD103" i="14" s="1"/>
  <c r="T103" i="14" s="1"/>
  <c r="E103" i="14" s="1"/>
  <c r="H104" i="13"/>
  <c r="U104" i="13"/>
  <c r="Y105" i="13" s="1"/>
  <c r="Q105" i="13" s="1"/>
  <c r="E105" i="13" s="1"/>
  <c r="W104" i="13"/>
  <c r="X104" i="13"/>
  <c r="AB105" i="13" s="1"/>
  <c r="T105" i="13" s="1"/>
  <c r="V104" i="13"/>
  <c r="Q83" i="8"/>
  <c r="T84" i="8" s="1"/>
  <c r="N84" i="8" s="1"/>
  <c r="R83" i="8"/>
  <c r="U84" i="8" s="1"/>
  <c r="O84" i="8" s="1"/>
  <c r="S83" i="8"/>
  <c r="G102" i="14"/>
  <c r="AI102" i="14" s="1"/>
  <c r="AE102" i="14"/>
  <c r="U102" i="14" s="1"/>
  <c r="F102" i="14" s="1"/>
  <c r="AQ71" i="15"/>
  <c r="AR71" i="15" s="1"/>
  <c r="AS71" i="15"/>
  <c r="AA82" i="8"/>
  <c r="Z104" i="13"/>
  <c r="R104" i="13" s="1"/>
  <c r="F104" i="13" s="1"/>
  <c r="AF102" i="13"/>
  <c r="AA104" i="13" s="1"/>
  <c r="S104" i="13" s="1"/>
  <c r="G104" i="13" s="1"/>
  <c r="AE103" i="13"/>
  <c r="AF103" i="13" s="1"/>
  <c r="F83" i="8"/>
  <c r="Y82" i="8"/>
  <c r="Z82" i="8" s="1"/>
  <c r="V83" i="8"/>
  <c r="P83" i="8" s="1"/>
  <c r="X83" i="8" l="1"/>
  <c r="AD104" i="13"/>
  <c r="I103" i="14"/>
  <c r="H103" i="14"/>
  <c r="AC103" i="14"/>
  <c r="AH104" i="14" s="1"/>
  <c r="X104" i="14" s="1"/>
  <c r="Y103" i="14"/>
  <c r="AD104" i="14" s="1"/>
  <c r="T104" i="14" s="1"/>
  <c r="E104" i="14" s="1"/>
  <c r="Z103" i="14"/>
  <c r="AA103" i="14"/>
  <c r="AB103" i="14"/>
  <c r="AG104" i="14" s="1"/>
  <c r="W104" i="14" s="1"/>
  <c r="H105" i="13"/>
  <c r="AE103" i="14"/>
  <c r="U103" i="14" s="1"/>
  <c r="F103" i="14" s="1"/>
  <c r="AK101" i="14"/>
  <c r="AL101" i="14" s="1"/>
  <c r="AF103" i="14" s="1"/>
  <c r="V103" i="14" s="1"/>
  <c r="AM101" i="14"/>
  <c r="AG104" i="13"/>
  <c r="Z105" i="13"/>
  <c r="R105" i="13" s="1"/>
  <c r="F105" i="13" s="1"/>
  <c r="AA105" i="13"/>
  <c r="S105" i="13" s="1"/>
  <c r="G105" i="13" s="1"/>
  <c r="AC105" i="13" s="1"/>
  <c r="V84" i="8"/>
  <c r="P84" i="8" s="1"/>
  <c r="E84" i="8"/>
  <c r="G83" i="8"/>
  <c r="AJ73" i="15"/>
  <c r="X73" i="15" s="1"/>
  <c r="F73" i="15" s="1"/>
  <c r="AO72" i="15"/>
  <c r="AC104" i="13"/>
  <c r="F84" i="8"/>
  <c r="W83" i="8" l="1"/>
  <c r="AD105" i="13"/>
  <c r="AE73" i="15"/>
  <c r="AF73" i="15"/>
  <c r="AL74" i="15" s="1"/>
  <c r="Z74" i="15" s="1"/>
  <c r="AD73" i="15"/>
  <c r="AC73" i="15"/>
  <c r="AI74" i="15" s="1"/>
  <c r="W74" i="15" s="1"/>
  <c r="E74" i="15" s="1"/>
  <c r="AG73" i="15"/>
  <c r="AM74" i="15" s="1"/>
  <c r="AA74" i="15" s="1"/>
  <c r="AH73" i="15"/>
  <c r="AN74" i="15" s="1"/>
  <c r="AB74" i="15" s="1"/>
  <c r="I104" i="14"/>
  <c r="H104" i="14"/>
  <c r="U106" i="13"/>
  <c r="W106" i="13"/>
  <c r="X106" i="13"/>
  <c r="V106" i="13"/>
  <c r="V105" i="13"/>
  <c r="W105" i="13"/>
  <c r="X105" i="13"/>
  <c r="AB106" i="13" s="1"/>
  <c r="T106" i="13" s="1"/>
  <c r="U105" i="13"/>
  <c r="Y106" i="13" s="1"/>
  <c r="Q106" i="13" s="1"/>
  <c r="E106" i="13" s="1"/>
  <c r="Q84" i="8"/>
  <c r="T85" i="8" s="1"/>
  <c r="N85" i="8" s="1"/>
  <c r="R84" i="8"/>
  <c r="S84" i="8"/>
  <c r="G103" i="14"/>
  <c r="AM102" i="14"/>
  <c r="AJ102" i="14"/>
  <c r="AP73" i="15"/>
  <c r="AA83" i="8"/>
  <c r="G84" i="8"/>
  <c r="AE104" i="13"/>
  <c r="AF104" i="13" s="1"/>
  <c r="Y83" i="8"/>
  <c r="Z83" i="8" s="1"/>
  <c r="X84" i="8"/>
  <c r="AK73" i="15"/>
  <c r="Y73" i="15" s="1"/>
  <c r="G73" i="15" s="1"/>
  <c r="AE105" i="13"/>
  <c r="AF105" i="13" s="1"/>
  <c r="W84" i="8" l="1"/>
  <c r="AI103" i="14"/>
  <c r="J74" i="15"/>
  <c r="I74" i="15"/>
  <c r="H74" i="15"/>
  <c r="Z104" i="14"/>
  <c r="AB104" i="14"/>
  <c r="AG105" i="14" s="1"/>
  <c r="W105" i="14" s="1"/>
  <c r="AC104" i="14"/>
  <c r="AH105" i="14" s="1"/>
  <c r="X105" i="14" s="1"/>
  <c r="AA104" i="14"/>
  <c r="Y104" i="14"/>
  <c r="AD105" i="14" s="1"/>
  <c r="T105" i="14" s="1"/>
  <c r="E105" i="14" s="1"/>
  <c r="AB107" i="13"/>
  <c r="T107" i="13" s="1"/>
  <c r="H106" i="13"/>
  <c r="Q85" i="8"/>
  <c r="T86" i="8" s="1"/>
  <c r="N86" i="8" s="1"/>
  <c r="R85" i="8"/>
  <c r="S85" i="8"/>
  <c r="AE104" i="14"/>
  <c r="U104" i="14" s="1"/>
  <c r="AK102" i="14"/>
  <c r="AL102" i="14" s="1"/>
  <c r="AF104" i="14" s="1"/>
  <c r="V104" i="14" s="1"/>
  <c r="AJ103" i="14"/>
  <c r="AM103" i="14"/>
  <c r="AQ72" i="15"/>
  <c r="AR72" i="15" s="1"/>
  <c r="AS72" i="15"/>
  <c r="AG105" i="13"/>
  <c r="AA84" i="8"/>
  <c r="AA106" i="13"/>
  <c r="S106" i="13" s="1"/>
  <c r="G106" i="13" s="1"/>
  <c r="AC106" i="13" s="1"/>
  <c r="Z106" i="13"/>
  <c r="R106" i="13" s="1"/>
  <c r="F106" i="13" s="1"/>
  <c r="Y84" i="8"/>
  <c r="Z84" i="8" s="1"/>
  <c r="U85" i="8"/>
  <c r="O85" i="8" s="1"/>
  <c r="Y107" i="13"/>
  <c r="Q107" i="13" s="1"/>
  <c r="E107" i="13" s="1"/>
  <c r="E85" i="8"/>
  <c r="AD106" i="13" l="1"/>
  <c r="I105" i="14"/>
  <c r="H105" i="14"/>
  <c r="V107" i="13"/>
  <c r="W107" i="13"/>
  <c r="X107" i="13"/>
  <c r="AB108" i="13" s="1"/>
  <c r="T108" i="13" s="1"/>
  <c r="U107" i="13"/>
  <c r="H107" i="13"/>
  <c r="G104" i="14"/>
  <c r="AI104" i="14" s="1"/>
  <c r="AJ74" i="15"/>
  <c r="X74" i="15" s="1"/>
  <c r="F74" i="15" s="1"/>
  <c r="F104" i="14"/>
  <c r="AK103" i="14"/>
  <c r="AL103" i="14" s="1"/>
  <c r="AF105" i="14" s="1"/>
  <c r="V105" i="14" s="1"/>
  <c r="AE105" i="14"/>
  <c r="U105" i="14" s="1"/>
  <c r="F105" i="14" s="1"/>
  <c r="AG106" i="13"/>
  <c r="AA107" i="13"/>
  <c r="S107" i="13" s="1"/>
  <c r="G107" i="13" s="1"/>
  <c r="AC107" i="13" s="1"/>
  <c r="F85" i="8"/>
  <c r="E86" i="8"/>
  <c r="Z107" i="13"/>
  <c r="R107" i="13" s="1"/>
  <c r="F107" i="13" s="1"/>
  <c r="U86" i="8"/>
  <c r="O86" i="8" s="1"/>
  <c r="AE106" i="13"/>
  <c r="AO73" i="15"/>
  <c r="V85" i="8"/>
  <c r="P85" i="8" s="1"/>
  <c r="X85" i="8" l="1"/>
  <c r="AD107" i="13"/>
  <c r="AJ104" i="14"/>
  <c r="AG74" i="15"/>
  <c r="AM75" i="15" s="1"/>
  <c r="AA75" i="15" s="1"/>
  <c r="AH74" i="15"/>
  <c r="AN75" i="15" s="1"/>
  <c r="AB75" i="15" s="1"/>
  <c r="AF74" i="15"/>
  <c r="AL75" i="15" s="1"/>
  <c r="Z75" i="15" s="1"/>
  <c r="AE74" i="15"/>
  <c r="AC74" i="15"/>
  <c r="AI75" i="15" s="1"/>
  <c r="W75" i="15" s="1"/>
  <c r="E75" i="15" s="1"/>
  <c r="AD74" i="15"/>
  <c r="AA105" i="14"/>
  <c r="AC105" i="14"/>
  <c r="AH106" i="14" s="1"/>
  <c r="X106" i="14" s="1"/>
  <c r="Y105" i="14"/>
  <c r="Z105" i="14"/>
  <c r="AB105" i="14"/>
  <c r="AG106" i="14" s="1"/>
  <c r="W106" i="14" s="1"/>
  <c r="H108" i="13"/>
  <c r="U108" i="13"/>
  <c r="W108" i="13"/>
  <c r="X108" i="13"/>
  <c r="AB109" i="13" s="1"/>
  <c r="T109" i="13" s="1"/>
  <c r="V108" i="13"/>
  <c r="AD106" i="14"/>
  <c r="T106" i="14" s="1"/>
  <c r="E106" i="14" s="1"/>
  <c r="AK104" i="14"/>
  <c r="AL104" i="14" s="1"/>
  <c r="G105" i="14"/>
  <c r="AM104" i="14"/>
  <c r="AJ105" i="14"/>
  <c r="AP74" i="15"/>
  <c r="AG107" i="13"/>
  <c r="Z108" i="13"/>
  <c r="R108" i="13" s="1"/>
  <c r="F108" i="13" s="1"/>
  <c r="AF106" i="13"/>
  <c r="AA108" i="13" s="1"/>
  <c r="S108" i="13" s="1"/>
  <c r="G108" i="13" s="1"/>
  <c r="Y108" i="13"/>
  <c r="Q108" i="13" s="1"/>
  <c r="E108" i="13" s="1"/>
  <c r="AE107" i="13"/>
  <c r="AK74" i="15"/>
  <c r="Y74" i="15" s="1"/>
  <c r="G74" i="15" s="1"/>
  <c r="G85" i="8"/>
  <c r="V86" i="8"/>
  <c r="P86" i="8" s="1"/>
  <c r="AA85" i="8" l="1"/>
  <c r="AI105" i="14"/>
  <c r="AF106" i="14"/>
  <c r="V106" i="14" s="1"/>
  <c r="G106" i="14" s="1"/>
  <c r="H75" i="15"/>
  <c r="J75" i="15"/>
  <c r="I75" i="15"/>
  <c r="AB106" i="14"/>
  <c r="AG107" i="14" s="1"/>
  <c r="W107" i="14" s="1"/>
  <c r="AC106" i="14"/>
  <c r="AH107" i="14" s="1"/>
  <c r="X107" i="14" s="1"/>
  <c r="Y106" i="14"/>
  <c r="AD107" i="14" s="1"/>
  <c r="T107" i="14" s="1"/>
  <c r="E107" i="14" s="1"/>
  <c r="Z106" i="14"/>
  <c r="AA106" i="14"/>
  <c r="H106" i="14"/>
  <c r="I106" i="14"/>
  <c r="H109" i="13"/>
  <c r="AE106" i="14"/>
  <c r="U106" i="14" s="1"/>
  <c r="F106" i="14" s="1"/>
  <c r="AM105" i="14"/>
  <c r="AK105" i="14"/>
  <c r="AL105" i="14" s="1"/>
  <c r="AF107" i="14" s="1"/>
  <c r="V107" i="14" s="1"/>
  <c r="G107" i="14" s="1"/>
  <c r="AQ73" i="15"/>
  <c r="AR73" i="15" s="1"/>
  <c r="AS73" i="15"/>
  <c r="AG108" i="13"/>
  <c r="AD108" i="13"/>
  <c r="Z109" i="13"/>
  <c r="R109" i="13" s="1"/>
  <c r="F109" i="13" s="1"/>
  <c r="AC108" i="13"/>
  <c r="Y109" i="13"/>
  <c r="Q109" i="13" s="1"/>
  <c r="E109" i="13" s="1"/>
  <c r="AF107" i="13"/>
  <c r="AA109" i="13" s="1"/>
  <c r="S109" i="13" s="1"/>
  <c r="G109" i="13" s="1"/>
  <c r="W85" i="8"/>
  <c r="F86" i="8"/>
  <c r="G86" i="8"/>
  <c r="W86" i="8" s="1"/>
  <c r="I107" i="14" l="1"/>
  <c r="H107" i="14"/>
  <c r="V109" i="13"/>
  <c r="W109" i="13"/>
  <c r="U109" i="13"/>
  <c r="Y110" i="13" s="1"/>
  <c r="Q110" i="13" s="1"/>
  <c r="E110" i="13" s="1"/>
  <c r="X109" i="13"/>
  <c r="AB110" i="13" s="1"/>
  <c r="T110" i="13" s="1"/>
  <c r="AE107" i="14"/>
  <c r="U107" i="14" s="1"/>
  <c r="F107" i="14" s="1"/>
  <c r="S86" i="8"/>
  <c r="R86" i="8"/>
  <c r="Q86" i="8"/>
  <c r="T87" i="8" s="1"/>
  <c r="N87" i="8" s="1"/>
  <c r="Q87" i="8"/>
  <c r="R87" i="8"/>
  <c r="S87" i="8"/>
  <c r="AJ75" i="15"/>
  <c r="X75" i="15" s="1"/>
  <c r="F75" i="15" s="1"/>
  <c r="AJ106" i="14"/>
  <c r="AI106" i="14"/>
  <c r="AM106" i="14"/>
  <c r="AG109" i="13"/>
  <c r="AA86" i="8"/>
  <c r="AE108" i="13"/>
  <c r="AF108" i="13" s="1"/>
  <c r="AD109" i="13"/>
  <c r="AO74" i="15"/>
  <c r="X86" i="8"/>
  <c r="Y85" i="8"/>
  <c r="Z85" i="8" s="1"/>
  <c r="AC109" i="13"/>
  <c r="AH75" i="15" l="1"/>
  <c r="AN76" i="15" s="1"/>
  <c r="AB76" i="15" s="1"/>
  <c r="AC75" i="15"/>
  <c r="AF75" i="15"/>
  <c r="AL76" i="15" s="1"/>
  <c r="Z76" i="15" s="1"/>
  <c r="AG75" i="15"/>
  <c r="AM76" i="15" s="1"/>
  <c r="AA76" i="15" s="1"/>
  <c r="AE75" i="15"/>
  <c r="AD75" i="15"/>
  <c r="Y107" i="14"/>
  <c r="AD108" i="14" s="1"/>
  <c r="T108" i="14" s="1"/>
  <c r="E108" i="14" s="1"/>
  <c r="AA107" i="14"/>
  <c r="Z107" i="14"/>
  <c r="AE108" i="14" s="1"/>
  <c r="U108" i="14" s="1"/>
  <c r="F108" i="14" s="1"/>
  <c r="AB107" i="14"/>
  <c r="AG108" i="14" s="1"/>
  <c r="W108" i="14" s="1"/>
  <c r="AC107" i="14"/>
  <c r="AH108" i="14" s="1"/>
  <c r="X108" i="14" s="1"/>
  <c r="U110" i="13"/>
  <c r="Y111" i="13" s="1"/>
  <c r="Q111" i="13" s="1"/>
  <c r="W110" i="13"/>
  <c r="X110" i="13"/>
  <c r="AB111" i="13" s="1"/>
  <c r="T111" i="13" s="1"/>
  <c r="V110" i="13"/>
  <c r="H110" i="13"/>
  <c r="AK106" i="14"/>
  <c r="AL106" i="14" s="1"/>
  <c r="AM107" i="14"/>
  <c r="AJ107" i="14"/>
  <c r="AI107" i="14"/>
  <c r="Z110" i="13"/>
  <c r="R110" i="13" s="1"/>
  <c r="F110" i="13" s="1"/>
  <c r="AA110" i="13"/>
  <c r="S110" i="13" s="1"/>
  <c r="G110" i="13" s="1"/>
  <c r="AC110" i="13" s="1"/>
  <c r="AI76" i="15"/>
  <c r="W76" i="15" s="1"/>
  <c r="E76" i="15" s="1"/>
  <c r="T88" i="8"/>
  <c r="N88" i="8" s="1"/>
  <c r="AE109" i="13"/>
  <c r="AP75" i="15"/>
  <c r="U87" i="8"/>
  <c r="O87" i="8" s="1"/>
  <c r="Y86" i="8"/>
  <c r="Z86" i="8" s="1"/>
  <c r="AK75" i="15"/>
  <c r="Y75" i="15" s="1"/>
  <c r="E87" i="8"/>
  <c r="AD110" i="13" l="1"/>
  <c r="AF108" i="14"/>
  <c r="V108" i="14" s="1"/>
  <c r="G108" i="14" s="1"/>
  <c r="I76" i="15"/>
  <c r="H76" i="15"/>
  <c r="J76" i="15"/>
  <c r="I108" i="14"/>
  <c r="H108" i="14"/>
  <c r="AB108" i="14"/>
  <c r="AG109" i="14" s="1"/>
  <c r="W109" i="14" s="1"/>
  <c r="AC108" i="14"/>
  <c r="AH109" i="14" s="1"/>
  <c r="X109" i="14" s="1"/>
  <c r="AA108" i="14"/>
  <c r="Z108" i="14"/>
  <c r="Y108" i="14"/>
  <c r="AD109" i="14" s="1"/>
  <c r="T109" i="14" s="1"/>
  <c r="E109" i="14" s="1"/>
  <c r="H111" i="13"/>
  <c r="V111" i="13"/>
  <c r="W111" i="13"/>
  <c r="X111" i="13"/>
  <c r="AB112" i="13" s="1"/>
  <c r="T112" i="13" s="1"/>
  <c r="U111" i="13"/>
  <c r="Y112" i="13" s="1"/>
  <c r="Q112" i="13" s="1"/>
  <c r="E112" i="13" s="1"/>
  <c r="AK107" i="14"/>
  <c r="AL107" i="14" s="1"/>
  <c r="AF109" i="14" s="1"/>
  <c r="V109" i="14" s="1"/>
  <c r="G109" i="14" s="1"/>
  <c r="G75" i="15"/>
  <c r="AQ74" i="15"/>
  <c r="AR74" i="15" s="1"/>
  <c r="AS74" i="15"/>
  <c r="AG110" i="13"/>
  <c r="AE110" i="13"/>
  <c r="AF110" i="13" s="1"/>
  <c r="Z111" i="13"/>
  <c r="R111" i="13" s="1"/>
  <c r="F111" i="13" s="1"/>
  <c r="AF109" i="13"/>
  <c r="AA111" i="13" s="1"/>
  <c r="S111" i="13" s="1"/>
  <c r="E111" i="13"/>
  <c r="F87" i="8"/>
  <c r="U88" i="8"/>
  <c r="O88" i="8" s="1"/>
  <c r="V87" i="8"/>
  <c r="P87" i="8" s="1"/>
  <c r="AO75" i="15" l="1"/>
  <c r="AM108" i="14"/>
  <c r="AC76" i="15"/>
  <c r="AI77" i="15" s="1"/>
  <c r="W77" i="15" s="1"/>
  <c r="E77" i="15" s="1"/>
  <c r="AD76" i="15"/>
  <c r="AG76" i="15"/>
  <c r="AM77" i="15" s="1"/>
  <c r="AA77" i="15" s="1"/>
  <c r="AH76" i="15"/>
  <c r="AN77" i="15" s="1"/>
  <c r="AB77" i="15" s="1"/>
  <c r="AE76" i="15"/>
  <c r="AF76" i="15"/>
  <c r="AL77" i="15" s="1"/>
  <c r="Z77" i="15" s="1"/>
  <c r="H109" i="14"/>
  <c r="I109" i="14"/>
  <c r="H112" i="13"/>
  <c r="AE109" i="14"/>
  <c r="U109" i="14" s="1"/>
  <c r="F109" i="14" s="1"/>
  <c r="AK76" i="15"/>
  <c r="Y76" i="15" s="1"/>
  <c r="G76" i="15" s="1"/>
  <c r="AJ108" i="14"/>
  <c r="AI108" i="14"/>
  <c r="AA112" i="13"/>
  <c r="S112" i="13" s="1"/>
  <c r="Z112" i="13"/>
  <c r="R112" i="13" s="1"/>
  <c r="F112" i="13" s="1"/>
  <c r="AD112" i="13" s="1"/>
  <c r="AD111" i="13"/>
  <c r="X87" i="8"/>
  <c r="AJ76" i="15"/>
  <c r="X76" i="15" s="1"/>
  <c r="F76" i="15" s="1"/>
  <c r="G111" i="13"/>
  <c r="G87" i="8"/>
  <c r="E88" i="8"/>
  <c r="V88" i="8"/>
  <c r="P88" i="8" s="1"/>
  <c r="AA87" i="8" l="1"/>
  <c r="AG111" i="13"/>
  <c r="H77" i="15"/>
  <c r="J77" i="15"/>
  <c r="I77" i="15"/>
  <c r="Y109" i="14"/>
  <c r="AD110" i="14" s="1"/>
  <c r="T110" i="14" s="1"/>
  <c r="E110" i="14" s="1"/>
  <c r="Z109" i="14"/>
  <c r="AA109" i="14"/>
  <c r="AF110" i="14" s="1"/>
  <c r="V110" i="14" s="1"/>
  <c r="G110" i="14" s="1"/>
  <c r="AB109" i="14"/>
  <c r="AG110" i="14" s="1"/>
  <c r="W110" i="14" s="1"/>
  <c r="AC109" i="14"/>
  <c r="AH110" i="14" s="1"/>
  <c r="X110" i="14" s="1"/>
  <c r="AK108" i="14"/>
  <c r="AL108" i="14" s="1"/>
  <c r="AS75" i="15"/>
  <c r="AI109" i="14"/>
  <c r="AJ109" i="14"/>
  <c r="G88" i="8"/>
  <c r="W88" i="8" s="1"/>
  <c r="AQ75" i="15"/>
  <c r="AO76" i="15"/>
  <c r="G112" i="13"/>
  <c r="AC111" i="13"/>
  <c r="W87" i="8"/>
  <c r="F88" i="8"/>
  <c r="AE77" i="15" l="1"/>
  <c r="AF77" i="15"/>
  <c r="AL78" i="15" s="1"/>
  <c r="Z78" i="15" s="1"/>
  <c r="AD77" i="15"/>
  <c r="AC77" i="15"/>
  <c r="AG77" i="15"/>
  <c r="AM78" i="15" s="1"/>
  <c r="AA78" i="15" s="1"/>
  <c r="AH77" i="15"/>
  <c r="AN78" i="15" s="1"/>
  <c r="AB78" i="15" s="1"/>
  <c r="I110" i="14"/>
  <c r="H110" i="14"/>
  <c r="Z110" i="14"/>
  <c r="AB110" i="14"/>
  <c r="AG111" i="14" s="1"/>
  <c r="W111" i="14" s="1"/>
  <c r="Y110" i="14"/>
  <c r="AD111" i="14" s="1"/>
  <c r="T111" i="14" s="1"/>
  <c r="E111" i="14" s="1"/>
  <c r="AA110" i="14"/>
  <c r="AC110" i="14"/>
  <c r="AH111" i="14" s="1"/>
  <c r="X111" i="14" s="1"/>
  <c r="U112" i="13"/>
  <c r="Y113" i="13" s="1"/>
  <c r="Q113" i="13" s="1"/>
  <c r="E113" i="13" s="1"/>
  <c r="W112" i="13"/>
  <c r="X112" i="13"/>
  <c r="AB113" i="13" s="1"/>
  <c r="T113" i="13" s="1"/>
  <c r="V112" i="13"/>
  <c r="Q88" i="8"/>
  <c r="T89" i="8" s="1"/>
  <c r="N89" i="8" s="1"/>
  <c r="R88" i="8"/>
  <c r="S88" i="8"/>
  <c r="AA88" i="8"/>
  <c r="AI110" i="14"/>
  <c r="AE110" i="14"/>
  <c r="U110" i="14" s="1"/>
  <c r="F110" i="14" s="1"/>
  <c r="AR75" i="15"/>
  <c r="AE111" i="13"/>
  <c r="AP76" i="15"/>
  <c r="AC112" i="13"/>
  <c r="X88" i="8"/>
  <c r="Y87" i="8"/>
  <c r="Z87" i="8" s="1"/>
  <c r="AG112" i="13"/>
  <c r="S89" i="8" l="1"/>
  <c r="R89" i="8"/>
  <c r="Q89" i="8"/>
  <c r="J78" i="15"/>
  <c r="I78" i="15"/>
  <c r="H78" i="15"/>
  <c r="I111" i="14"/>
  <c r="H111" i="14"/>
  <c r="AC111" i="14"/>
  <c r="AH112" i="14" s="1"/>
  <c r="X112" i="14" s="1"/>
  <c r="Y111" i="14"/>
  <c r="AD112" i="14" s="1"/>
  <c r="T112" i="14" s="1"/>
  <c r="E112" i="14" s="1"/>
  <c r="Z111" i="14"/>
  <c r="AA111" i="14"/>
  <c r="AB111" i="14"/>
  <c r="AG112" i="14" s="1"/>
  <c r="W112" i="14" s="1"/>
  <c r="V113" i="13"/>
  <c r="W113" i="13"/>
  <c r="X113" i="13"/>
  <c r="AB114" i="13" s="1"/>
  <c r="T114" i="13" s="1"/>
  <c r="U113" i="13"/>
  <c r="Y114" i="13" s="1"/>
  <c r="Q114" i="13" s="1"/>
  <c r="E114" i="13" s="1"/>
  <c r="H113" i="13"/>
  <c r="AM109" i="14"/>
  <c r="AK109" i="14"/>
  <c r="AJ77" i="15"/>
  <c r="X77" i="15" s="1"/>
  <c r="F77" i="15" s="1"/>
  <c r="AF111" i="13"/>
  <c r="AA113" i="13" s="1"/>
  <c r="S113" i="13" s="1"/>
  <c r="Z113" i="13"/>
  <c r="R113" i="13" s="1"/>
  <c r="AE112" i="13"/>
  <c r="AF112" i="13" s="1"/>
  <c r="E89" i="8"/>
  <c r="U89" i="8"/>
  <c r="O89" i="8" s="1"/>
  <c r="F89" i="8" s="1"/>
  <c r="AI78" i="15"/>
  <c r="W78" i="15" s="1"/>
  <c r="E78" i="15" s="1"/>
  <c r="Y88" i="8"/>
  <c r="Z88" i="8" s="1"/>
  <c r="T90" i="8"/>
  <c r="N90" i="8" s="1"/>
  <c r="I112" i="14" l="1"/>
  <c r="H112" i="14"/>
  <c r="H114" i="13"/>
  <c r="AL109" i="14"/>
  <c r="AF111" i="14" s="1"/>
  <c r="V111" i="14" s="1"/>
  <c r="G111" i="14" s="1"/>
  <c r="AJ110" i="14"/>
  <c r="AP77" i="15"/>
  <c r="AA114" i="13"/>
  <c r="S114" i="13" s="1"/>
  <c r="F113" i="13"/>
  <c r="Z114" i="13"/>
  <c r="R114" i="13" s="1"/>
  <c r="F114" i="13" s="1"/>
  <c r="AD114" i="13" s="1"/>
  <c r="E90" i="8"/>
  <c r="U90" i="8"/>
  <c r="O90" i="8" s="1"/>
  <c r="X89" i="8"/>
  <c r="AK77" i="15"/>
  <c r="Y77" i="15" s="1"/>
  <c r="G77" i="15" s="1"/>
  <c r="G113" i="13"/>
  <c r="V89" i="8"/>
  <c r="P89" i="8" s="1"/>
  <c r="AI111" i="14" l="1"/>
  <c r="AE111" i="14"/>
  <c r="U111" i="14" s="1"/>
  <c r="F111" i="14" s="1"/>
  <c r="AQ76" i="15"/>
  <c r="AR76" i="15" s="1"/>
  <c r="AS76" i="15"/>
  <c r="AG113" i="13"/>
  <c r="AD113" i="13"/>
  <c r="G114" i="13"/>
  <c r="AC113" i="13"/>
  <c r="G89" i="8"/>
  <c r="V90" i="8"/>
  <c r="P90" i="8" s="1"/>
  <c r="AA89" i="8" l="1"/>
  <c r="Z112" i="14"/>
  <c r="AC112" i="14"/>
  <c r="AH113" i="14" s="1"/>
  <c r="X113" i="14" s="1"/>
  <c r="Y112" i="14"/>
  <c r="AB112" i="14"/>
  <c r="AG113" i="14" s="1"/>
  <c r="W113" i="14" s="1"/>
  <c r="AA112" i="14"/>
  <c r="U114" i="13"/>
  <c r="Y115" i="13" s="1"/>
  <c r="Q115" i="13" s="1"/>
  <c r="E115" i="13" s="1"/>
  <c r="W114" i="13"/>
  <c r="X114" i="13"/>
  <c r="AB115" i="13" s="1"/>
  <c r="T115" i="13" s="1"/>
  <c r="V114" i="13"/>
  <c r="Z115" i="13" s="1"/>
  <c r="R115" i="13" s="1"/>
  <c r="F115" i="13" s="1"/>
  <c r="AJ78" i="15"/>
  <c r="X78" i="15" s="1"/>
  <c r="F78" i="15" s="1"/>
  <c r="AE112" i="14"/>
  <c r="U112" i="14" s="1"/>
  <c r="F112" i="14" s="1"/>
  <c r="AM110" i="14"/>
  <c r="AK110" i="14"/>
  <c r="AL110" i="14" s="1"/>
  <c r="AF112" i="14" s="1"/>
  <c r="V112" i="14" s="1"/>
  <c r="G112" i="14" s="1"/>
  <c r="AD113" i="14"/>
  <c r="T113" i="14" s="1"/>
  <c r="E113" i="14" s="1"/>
  <c r="AE113" i="13"/>
  <c r="AF113" i="13" s="1"/>
  <c r="AO77" i="15"/>
  <c r="AC114" i="13"/>
  <c r="AG114" i="13"/>
  <c r="G90" i="8"/>
  <c r="W90" i="8" s="1"/>
  <c r="F90" i="8"/>
  <c r="W89" i="8"/>
  <c r="AG78" i="15" l="1"/>
  <c r="AM79" i="15" s="1"/>
  <c r="AA79" i="15" s="1"/>
  <c r="AH78" i="15"/>
  <c r="AN79" i="15" s="1"/>
  <c r="AB79" i="15" s="1"/>
  <c r="AF78" i="15"/>
  <c r="AL79" i="15" s="1"/>
  <c r="Z79" i="15" s="1"/>
  <c r="AD78" i="15"/>
  <c r="AE78" i="15"/>
  <c r="AC78" i="15"/>
  <c r="AI79" i="15" s="1"/>
  <c r="W79" i="15" s="1"/>
  <c r="E79" i="15" s="1"/>
  <c r="H113" i="14"/>
  <c r="I113" i="14"/>
  <c r="H115" i="13"/>
  <c r="V115" i="13"/>
  <c r="W115" i="13"/>
  <c r="X115" i="13"/>
  <c r="AB116" i="13" s="1"/>
  <c r="T116" i="13" s="1"/>
  <c r="U115" i="13"/>
  <c r="Y116" i="13" s="1"/>
  <c r="Q116" i="13" s="1"/>
  <c r="E116" i="13" s="1"/>
  <c r="Q91" i="8"/>
  <c r="R91" i="8"/>
  <c r="S91" i="8"/>
  <c r="Q90" i="8"/>
  <c r="T91" i="8" s="1"/>
  <c r="N91" i="8" s="1"/>
  <c r="R90" i="8"/>
  <c r="S90" i="8"/>
  <c r="AI112" i="14"/>
  <c r="AJ111" i="14"/>
  <c r="AM111" i="14"/>
  <c r="AA90" i="8"/>
  <c r="AE114" i="13"/>
  <c r="AF114" i="13" s="1"/>
  <c r="AP78" i="15"/>
  <c r="Y89" i="8"/>
  <c r="Z89" i="8" s="1"/>
  <c r="X90" i="8"/>
  <c r="Y90" i="8" s="1"/>
  <c r="Z90" i="8" s="1"/>
  <c r="AK78" i="15"/>
  <c r="Y78" i="15" s="1"/>
  <c r="G78" i="15" s="1"/>
  <c r="AA115" i="13"/>
  <c r="S115" i="13" s="1"/>
  <c r="AD115" i="13"/>
  <c r="H79" i="15" l="1"/>
  <c r="J79" i="15"/>
  <c r="I79" i="15"/>
  <c r="AA113" i="14"/>
  <c r="AC113" i="14"/>
  <c r="AH114" i="14" s="1"/>
  <c r="X114" i="14" s="1"/>
  <c r="Y113" i="14"/>
  <c r="AD114" i="14" s="1"/>
  <c r="T114" i="14" s="1"/>
  <c r="E114" i="14" s="1"/>
  <c r="Z113" i="14"/>
  <c r="AB113" i="14"/>
  <c r="AG114" i="14" s="1"/>
  <c r="W114" i="14" s="1"/>
  <c r="H116" i="13"/>
  <c r="AK111" i="14"/>
  <c r="AL111" i="14" s="1"/>
  <c r="AF113" i="14" s="1"/>
  <c r="V113" i="14" s="1"/>
  <c r="G113" i="14" s="1"/>
  <c r="AI113" i="14" s="1"/>
  <c r="AE113" i="14"/>
  <c r="U113" i="14" s="1"/>
  <c r="F113" i="14" s="1"/>
  <c r="AJ112" i="14"/>
  <c r="AK112" i="14" s="1"/>
  <c r="AL112" i="14" s="1"/>
  <c r="AM112" i="14"/>
  <c r="AQ77" i="15"/>
  <c r="AR77" i="15" s="1"/>
  <c r="AS77" i="15"/>
  <c r="Z116" i="13"/>
  <c r="R116" i="13" s="1"/>
  <c r="F116" i="13" s="1"/>
  <c r="AD116" i="13" s="1"/>
  <c r="E91" i="8"/>
  <c r="T92" i="8"/>
  <c r="N92" i="8" s="1"/>
  <c r="U91" i="8"/>
  <c r="O91" i="8" s="1"/>
  <c r="G115" i="13"/>
  <c r="AA116" i="13"/>
  <c r="S116" i="13" s="1"/>
  <c r="AG115" i="13" l="1"/>
  <c r="AJ113" i="14"/>
  <c r="AF114" i="14"/>
  <c r="V114" i="14" s="1"/>
  <c r="G114" i="14" s="1"/>
  <c r="Y114" i="14"/>
  <c r="Z114" i="14"/>
  <c r="AA114" i="14"/>
  <c r="AB114" i="14"/>
  <c r="AG115" i="14" s="1"/>
  <c r="W115" i="14" s="1"/>
  <c r="AC114" i="14"/>
  <c r="AH115" i="14" s="1"/>
  <c r="X115" i="14" s="1"/>
  <c r="H114" i="14"/>
  <c r="I114" i="14"/>
  <c r="AD115" i="14"/>
  <c r="T115" i="14" s="1"/>
  <c r="E115" i="14" s="1"/>
  <c r="E92" i="8"/>
  <c r="F91" i="8"/>
  <c r="AO78" i="15"/>
  <c r="U92" i="8"/>
  <c r="O92" i="8" s="1"/>
  <c r="G116" i="13"/>
  <c r="AC115" i="13"/>
  <c r="V91" i="8"/>
  <c r="P91" i="8" s="1"/>
  <c r="X91" i="8" l="1"/>
  <c r="AH79" i="15"/>
  <c r="AN80" i="15" s="1"/>
  <c r="AB80" i="15" s="1"/>
  <c r="AC79" i="15"/>
  <c r="AI80" i="15" s="1"/>
  <c r="W80" i="15" s="1"/>
  <c r="E80" i="15" s="1"/>
  <c r="AD79" i="15"/>
  <c r="AE79" i="15"/>
  <c r="AF79" i="15"/>
  <c r="AL80" i="15" s="1"/>
  <c r="Z80" i="15" s="1"/>
  <c r="AG79" i="15"/>
  <c r="AM80" i="15" s="1"/>
  <c r="AA80" i="15" s="1"/>
  <c r="I115" i="14"/>
  <c r="H115" i="14"/>
  <c r="U116" i="13"/>
  <c r="Y117" i="13" s="1"/>
  <c r="Q117" i="13" s="1"/>
  <c r="E117" i="13" s="1"/>
  <c r="W116" i="13"/>
  <c r="X116" i="13"/>
  <c r="AB117" i="13" s="1"/>
  <c r="T117" i="13" s="1"/>
  <c r="V116" i="13"/>
  <c r="AI114" i="14"/>
  <c r="AE114" i="14"/>
  <c r="U114" i="14" s="1"/>
  <c r="F114" i="14" s="1"/>
  <c r="AJ79" i="15"/>
  <c r="X79" i="15" s="1"/>
  <c r="F79" i="15" s="1"/>
  <c r="AE115" i="13"/>
  <c r="AF115" i="13" s="1"/>
  <c r="AC116" i="13"/>
  <c r="AS78" i="15"/>
  <c r="AK79" i="15"/>
  <c r="Y79" i="15" s="1"/>
  <c r="G79" i="15" s="1"/>
  <c r="AG116" i="13"/>
  <c r="V92" i="8"/>
  <c r="P92" i="8" s="1"/>
  <c r="G91" i="8"/>
  <c r="AA91" i="8" l="1"/>
  <c r="I80" i="15"/>
  <c r="H80" i="15"/>
  <c r="J80" i="15"/>
  <c r="Y115" i="14"/>
  <c r="AD116" i="14" s="1"/>
  <c r="T116" i="14" s="1"/>
  <c r="E116" i="14" s="1"/>
  <c r="AA115" i="14"/>
  <c r="Z115" i="14"/>
  <c r="AB115" i="14"/>
  <c r="AG116" i="14" s="1"/>
  <c r="W116" i="14" s="1"/>
  <c r="AC115" i="14"/>
  <c r="AH116" i="14" s="1"/>
  <c r="X116" i="14" s="1"/>
  <c r="V117" i="13"/>
  <c r="W117" i="13"/>
  <c r="U117" i="13"/>
  <c r="Y118" i="13" s="1"/>
  <c r="Q118" i="13" s="1"/>
  <c r="E118" i="13" s="1"/>
  <c r="X117" i="13"/>
  <c r="AB118" i="13" s="1"/>
  <c r="T118" i="13" s="1"/>
  <c r="H117" i="13"/>
  <c r="AE115" i="14"/>
  <c r="U115" i="14" s="1"/>
  <c r="F115" i="14" s="1"/>
  <c r="AM113" i="14"/>
  <c r="AK113" i="14"/>
  <c r="Z117" i="13"/>
  <c r="R117" i="13" s="1"/>
  <c r="F117" i="13" s="1"/>
  <c r="AQ78" i="15"/>
  <c r="AR78" i="15" s="1"/>
  <c r="AE116" i="13"/>
  <c r="AF116" i="13" s="1"/>
  <c r="AA117" i="13"/>
  <c r="S117" i="13" s="1"/>
  <c r="G92" i="8"/>
  <c r="W92" i="8" s="1"/>
  <c r="W91" i="8"/>
  <c r="F92" i="8"/>
  <c r="AD117" i="13" l="1"/>
  <c r="I116" i="14"/>
  <c r="H116" i="14"/>
  <c r="H118" i="13"/>
  <c r="Q92" i="8"/>
  <c r="T93" i="8" s="1"/>
  <c r="N93" i="8" s="1"/>
  <c r="R92" i="8"/>
  <c r="S92" i="8"/>
  <c r="Q93" i="8"/>
  <c r="R93" i="8"/>
  <c r="S93" i="8"/>
  <c r="AL113" i="14"/>
  <c r="AF115" i="14" s="1"/>
  <c r="V115" i="14" s="1"/>
  <c r="G115" i="14" s="1"/>
  <c r="AJ114" i="14"/>
  <c r="AM114" i="14"/>
  <c r="AA92" i="8"/>
  <c r="Z118" i="13"/>
  <c r="R118" i="13" s="1"/>
  <c r="F118" i="13" s="1"/>
  <c r="AD118" i="13" s="1"/>
  <c r="AP79" i="15"/>
  <c r="AO79" i="15"/>
  <c r="X92" i="8"/>
  <c r="Y92" i="8" s="1"/>
  <c r="Z92" i="8" s="1"/>
  <c r="Y91" i="8"/>
  <c r="Z91" i="8" s="1"/>
  <c r="G117" i="13"/>
  <c r="AA118" i="13"/>
  <c r="S118" i="13" s="1"/>
  <c r="AG117" i="13" l="1"/>
  <c r="AC80" i="15"/>
  <c r="AI81" i="15" s="1"/>
  <c r="W81" i="15" s="1"/>
  <c r="E81" i="15" s="1"/>
  <c r="AD80" i="15"/>
  <c r="AH80" i="15"/>
  <c r="AN81" i="15" s="1"/>
  <c r="AB81" i="15" s="1"/>
  <c r="AF80" i="15"/>
  <c r="AL81" i="15" s="1"/>
  <c r="Z81" i="15" s="1"/>
  <c r="AE80" i="15"/>
  <c r="AG80" i="15"/>
  <c r="AM81" i="15" s="1"/>
  <c r="AA81" i="15" s="1"/>
  <c r="AE116" i="14"/>
  <c r="U116" i="14" s="1"/>
  <c r="F116" i="14" s="1"/>
  <c r="AJ115" i="14"/>
  <c r="AI115" i="14"/>
  <c r="AK114" i="14"/>
  <c r="AL114" i="14" s="1"/>
  <c r="AF116" i="14" s="1"/>
  <c r="V116" i="14" s="1"/>
  <c r="AJ80" i="15"/>
  <c r="X80" i="15" s="1"/>
  <c r="F80" i="15" s="1"/>
  <c r="V93" i="8"/>
  <c r="P93" i="8" s="1"/>
  <c r="U93" i="8"/>
  <c r="O93" i="8" s="1"/>
  <c r="AK80" i="15"/>
  <c r="Y80" i="15" s="1"/>
  <c r="G80" i="15" s="1"/>
  <c r="G118" i="13"/>
  <c r="AC117" i="13"/>
  <c r="E93" i="8"/>
  <c r="I81" i="15" l="1"/>
  <c r="H81" i="15"/>
  <c r="J81" i="15"/>
  <c r="AB116" i="14"/>
  <c r="AG117" i="14" s="1"/>
  <c r="W117" i="14" s="1"/>
  <c r="Y116" i="14"/>
  <c r="AD117" i="14" s="1"/>
  <c r="T117" i="14" s="1"/>
  <c r="E117" i="14" s="1"/>
  <c r="Z116" i="14"/>
  <c r="AC116" i="14"/>
  <c r="AH117" i="14" s="1"/>
  <c r="X117" i="14" s="1"/>
  <c r="AA116" i="14"/>
  <c r="U118" i="13"/>
  <c r="Y119" i="13" s="1"/>
  <c r="Q119" i="13" s="1"/>
  <c r="W118" i="13"/>
  <c r="X118" i="13"/>
  <c r="AB119" i="13" s="1"/>
  <c r="T119" i="13" s="1"/>
  <c r="V118" i="13"/>
  <c r="G116" i="14"/>
  <c r="AM115" i="14"/>
  <c r="AK115" i="14"/>
  <c r="AL115" i="14" s="1"/>
  <c r="AP80" i="15"/>
  <c r="AS79" i="15"/>
  <c r="AQ79" i="15"/>
  <c r="AR79" i="15" s="1"/>
  <c r="T94" i="8"/>
  <c r="N94" i="8" s="1"/>
  <c r="F93" i="8"/>
  <c r="AE117" i="13"/>
  <c r="AC118" i="13"/>
  <c r="U94" i="8"/>
  <c r="O94" i="8" s="1"/>
  <c r="AG118" i="13"/>
  <c r="G93" i="8"/>
  <c r="X93" i="8" l="1"/>
  <c r="AI116" i="14"/>
  <c r="AF117" i="14"/>
  <c r="V117" i="14" s="1"/>
  <c r="G117" i="14" s="1"/>
  <c r="I117" i="14"/>
  <c r="Y117" i="14"/>
  <c r="AD118" i="14" s="1"/>
  <c r="T118" i="14" s="1"/>
  <c r="E118" i="14" s="1"/>
  <c r="AA117" i="14"/>
  <c r="AB117" i="14"/>
  <c r="AG118" i="14" s="1"/>
  <c r="W118" i="14" s="1"/>
  <c r="AC117" i="14"/>
  <c r="AH118" i="14" s="1"/>
  <c r="X118" i="14" s="1"/>
  <c r="Z117" i="14"/>
  <c r="H117" i="14"/>
  <c r="V119" i="13"/>
  <c r="W119" i="13"/>
  <c r="X119" i="13"/>
  <c r="AB120" i="13" s="1"/>
  <c r="T120" i="13" s="1"/>
  <c r="U119" i="13"/>
  <c r="Y120" i="13" s="1"/>
  <c r="Q120" i="13" s="1"/>
  <c r="E120" i="13" s="1"/>
  <c r="H119" i="13"/>
  <c r="AJ116" i="14"/>
  <c r="AA93" i="8"/>
  <c r="Z119" i="13"/>
  <c r="R119" i="13" s="1"/>
  <c r="F119" i="13" s="1"/>
  <c r="AF117" i="13"/>
  <c r="AA119" i="13" s="1"/>
  <c r="S119" i="13" s="1"/>
  <c r="E94" i="8"/>
  <c r="AE118" i="13"/>
  <c r="AO80" i="15"/>
  <c r="E119" i="13"/>
  <c r="W93" i="8"/>
  <c r="V94" i="8"/>
  <c r="P94" i="8" s="1"/>
  <c r="F94" i="8"/>
  <c r="AE81" i="15" l="1"/>
  <c r="AF81" i="15"/>
  <c r="AL82" i="15" s="1"/>
  <c r="Z82" i="15" s="1"/>
  <c r="AD81" i="15"/>
  <c r="AC81" i="15"/>
  <c r="AG81" i="15"/>
  <c r="AM82" i="15" s="1"/>
  <c r="AA82" i="15" s="1"/>
  <c r="AH81" i="15"/>
  <c r="AN82" i="15" s="1"/>
  <c r="AB82" i="15" s="1"/>
  <c r="I118" i="14"/>
  <c r="H118" i="14"/>
  <c r="H120" i="13"/>
  <c r="S94" i="8"/>
  <c r="Q94" i="8"/>
  <c r="T95" i="8" s="1"/>
  <c r="N95" i="8" s="1"/>
  <c r="R94" i="8"/>
  <c r="AS80" i="15"/>
  <c r="AJ81" i="15"/>
  <c r="X81" i="15" s="1"/>
  <c r="F81" i="15" s="1"/>
  <c r="AK81" i="15"/>
  <c r="Y81" i="15" s="1"/>
  <c r="G81" i="15" s="1"/>
  <c r="AM116" i="14"/>
  <c r="AE117" i="14"/>
  <c r="U117" i="14" s="1"/>
  <c r="AI117" i="14"/>
  <c r="AK116" i="14"/>
  <c r="AL116" i="14" s="1"/>
  <c r="AF118" i="14" s="1"/>
  <c r="V118" i="14" s="1"/>
  <c r="G118" i="14" s="1"/>
  <c r="Z120" i="13"/>
  <c r="R120" i="13" s="1"/>
  <c r="F120" i="13" s="1"/>
  <c r="AD120" i="13" s="1"/>
  <c r="AF118" i="13"/>
  <c r="AA120" i="13" s="1"/>
  <c r="S120" i="13" s="1"/>
  <c r="AI82" i="15"/>
  <c r="W82" i="15" s="1"/>
  <c r="E82" i="15" s="1"/>
  <c r="AQ80" i="15"/>
  <c r="AD119" i="13"/>
  <c r="X94" i="8"/>
  <c r="Y93" i="8"/>
  <c r="Z93" i="8" s="1"/>
  <c r="G119" i="13"/>
  <c r="G94" i="8"/>
  <c r="AA94" i="8" l="1"/>
  <c r="AG119" i="13"/>
  <c r="AP81" i="15"/>
  <c r="J82" i="15"/>
  <c r="I82" i="15"/>
  <c r="H82" i="15"/>
  <c r="Z118" i="14"/>
  <c r="AB118" i="14"/>
  <c r="AG119" i="14" s="1"/>
  <c r="W119" i="14" s="1"/>
  <c r="Y118" i="14"/>
  <c r="AD119" i="14" s="1"/>
  <c r="T119" i="14" s="1"/>
  <c r="E119" i="14" s="1"/>
  <c r="AA118" i="14"/>
  <c r="AC118" i="14"/>
  <c r="AH119" i="14" s="1"/>
  <c r="X119" i="14" s="1"/>
  <c r="F117" i="14"/>
  <c r="AE118" i="14"/>
  <c r="U118" i="14" s="1"/>
  <c r="F118" i="14" s="1"/>
  <c r="AM118" i="14" s="1"/>
  <c r="AM117" i="14"/>
  <c r="AI118" i="14"/>
  <c r="AR80" i="15"/>
  <c r="E95" i="8"/>
  <c r="U95" i="8"/>
  <c r="O95" i="8" s="1"/>
  <c r="W94" i="8"/>
  <c r="AO81" i="15"/>
  <c r="AC119" i="13"/>
  <c r="G120" i="13"/>
  <c r="AJ117" i="14" l="1"/>
  <c r="AG82" i="15"/>
  <c r="AM83" i="15" s="1"/>
  <c r="AA83" i="15" s="1"/>
  <c r="AH82" i="15"/>
  <c r="AN83" i="15" s="1"/>
  <c r="AB83" i="15" s="1"/>
  <c r="AF82" i="15"/>
  <c r="AL83" i="15" s="1"/>
  <c r="Z83" i="15" s="1"/>
  <c r="AE82" i="15"/>
  <c r="AD82" i="15"/>
  <c r="AC82" i="15"/>
  <c r="I119" i="14"/>
  <c r="AC119" i="14"/>
  <c r="AH120" i="14" s="1"/>
  <c r="X120" i="14" s="1"/>
  <c r="AA119" i="14"/>
  <c r="AB119" i="14"/>
  <c r="AG120" i="14" s="1"/>
  <c r="W120" i="14" s="1"/>
  <c r="Y119" i="14"/>
  <c r="AD120" i="14" s="1"/>
  <c r="T120" i="14" s="1"/>
  <c r="E120" i="14" s="1"/>
  <c r="Z119" i="14"/>
  <c r="H119" i="14"/>
  <c r="U120" i="13"/>
  <c r="Y121" i="13" s="1"/>
  <c r="Q121" i="13" s="1"/>
  <c r="W120" i="13"/>
  <c r="X120" i="13"/>
  <c r="AB121" i="13" s="1"/>
  <c r="T121" i="13" s="1"/>
  <c r="V120" i="13"/>
  <c r="Q95" i="8"/>
  <c r="T96" i="8" s="1"/>
  <c r="N96" i="8" s="1"/>
  <c r="E96" i="8" s="1"/>
  <c r="R95" i="8"/>
  <c r="S95" i="8"/>
  <c r="AE119" i="14"/>
  <c r="U119" i="14" s="1"/>
  <c r="F119" i="14" s="1"/>
  <c r="AK117" i="14"/>
  <c r="AL117" i="14" s="1"/>
  <c r="AF119" i="14" s="1"/>
  <c r="V119" i="14" s="1"/>
  <c r="G119" i="14" s="1"/>
  <c r="AI119" i="14" s="1"/>
  <c r="AJ118" i="14"/>
  <c r="AK118" i="14" s="1"/>
  <c r="AL118" i="14" s="1"/>
  <c r="AK82" i="15"/>
  <c r="Y82" i="15" s="1"/>
  <c r="F95" i="8"/>
  <c r="AJ82" i="15"/>
  <c r="X82" i="15" s="1"/>
  <c r="F82" i="15" s="1"/>
  <c r="AE119" i="13"/>
  <c r="AC120" i="13"/>
  <c r="Y94" i="8"/>
  <c r="Z94" i="8" s="1"/>
  <c r="AI83" i="15"/>
  <c r="W83" i="15" s="1"/>
  <c r="E83" i="15" s="1"/>
  <c r="AG120" i="13"/>
  <c r="V95" i="8"/>
  <c r="P95" i="8" s="1"/>
  <c r="X95" i="8" l="1"/>
  <c r="H83" i="15"/>
  <c r="J83" i="15"/>
  <c r="I83" i="15"/>
  <c r="H120" i="14"/>
  <c r="I120" i="14"/>
  <c r="Z120" i="14"/>
  <c r="Y120" i="14"/>
  <c r="AD121" i="14" s="1"/>
  <c r="T121" i="14" s="1"/>
  <c r="E121" i="14" s="1"/>
  <c r="AA120" i="14"/>
  <c r="AB120" i="14"/>
  <c r="AG121" i="14" s="1"/>
  <c r="W121" i="14" s="1"/>
  <c r="AC120" i="14"/>
  <c r="AH121" i="14" s="1"/>
  <c r="X121" i="14" s="1"/>
  <c r="H121" i="13"/>
  <c r="V121" i="13"/>
  <c r="W121" i="13"/>
  <c r="X121" i="13"/>
  <c r="AB122" i="13" s="1"/>
  <c r="T122" i="13" s="1"/>
  <c r="U121" i="13"/>
  <c r="Y122" i="13" s="1"/>
  <c r="Q122" i="13" s="1"/>
  <c r="E122" i="13" s="1"/>
  <c r="AF120" i="14"/>
  <c r="V120" i="14" s="1"/>
  <c r="G120" i="14" s="1"/>
  <c r="G82" i="15"/>
  <c r="AJ119" i="14"/>
  <c r="AQ81" i="15"/>
  <c r="AS81" i="15"/>
  <c r="AE120" i="13"/>
  <c r="AF120" i="13" s="1"/>
  <c r="Z121" i="13"/>
  <c r="R121" i="13" s="1"/>
  <c r="AF119" i="13"/>
  <c r="U96" i="8"/>
  <c r="O96" i="8" s="1"/>
  <c r="E121" i="13"/>
  <c r="G95" i="8"/>
  <c r="AA95" i="8" l="1"/>
  <c r="AO82" i="15"/>
  <c r="Z122" i="13"/>
  <c r="R122" i="13" s="1"/>
  <c r="AH83" i="15"/>
  <c r="AN84" i="15" s="1"/>
  <c r="AB84" i="15" s="1"/>
  <c r="AD83" i="15"/>
  <c r="AE83" i="15"/>
  <c r="AC83" i="15"/>
  <c r="AI84" i="15" s="1"/>
  <c r="W84" i="15" s="1"/>
  <c r="E84" i="15" s="1"/>
  <c r="AF83" i="15"/>
  <c r="AL84" i="15" s="1"/>
  <c r="Z84" i="15" s="1"/>
  <c r="AG83" i="15"/>
  <c r="AM84" i="15" s="1"/>
  <c r="AA84" i="15" s="1"/>
  <c r="H121" i="14"/>
  <c r="I121" i="14"/>
  <c r="H122" i="13"/>
  <c r="AE120" i="14"/>
  <c r="U120" i="14" s="1"/>
  <c r="F120" i="14" s="1"/>
  <c r="AJ83" i="15"/>
  <c r="X83" i="15" s="1"/>
  <c r="AR81" i="15"/>
  <c r="AS82" i="15" s="1"/>
  <c r="AI120" i="14"/>
  <c r="AP82" i="15"/>
  <c r="F121" i="13"/>
  <c r="AA121" i="13"/>
  <c r="S121" i="13" s="1"/>
  <c r="G121" i="13" s="1"/>
  <c r="AC121" i="13" s="1"/>
  <c r="F122" i="13"/>
  <c r="AD122" i="13" s="1"/>
  <c r="V96" i="8"/>
  <c r="P96" i="8" s="1"/>
  <c r="W95" i="8"/>
  <c r="F96" i="8"/>
  <c r="AD121" i="13" l="1"/>
  <c r="I84" i="15"/>
  <c r="H84" i="15"/>
  <c r="J84" i="15"/>
  <c r="AA121" i="14"/>
  <c r="AC121" i="14"/>
  <c r="AH122" i="14" s="1"/>
  <c r="X122" i="14" s="1"/>
  <c r="AB121" i="14"/>
  <c r="AG122" i="14" s="1"/>
  <c r="W122" i="14" s="1"/>
  <c r="Z121" i="14"/>
  <c r="Y121" i="14"/>
  <c r="AD122" i="14" s="1"/>
  <c r="T122" i="14" s="1"/>
  <c r="E122" i="14" s="1"/>
  <c r="U122" i="13"/>
  <c r="W122" i="13"/>
  <c r="X122" i="13"/>
  <c r="AB123" i="13" s="1"/>
  <c r="T123" i="13" s="1"/>
  <c r="V122" i="13"/>
  <c r="Q96" i="8"/>
  <c r="T97" i="8" s="1"/>
  <c r="N97" i="8" s="1"/>
  <c r="R96" i="8"/>
  <c r="S96" i="8"/>
  <c r="F83" i="15"/>
  <c r="AK83" i="15"/>
  <c r="Y83" i="15" s="1"/>
  <c r="AJ84" i="15"/>
  <c r="X84" i="15" s="1"/>
  <c r="AE121" i="14"/>
  <c r="U121" i="14" s="1"/>
  <c r="AM119" i="14"/>
  <c r="AK119" i="14"/>
  <c r="AQ82" i="15"/>
  <c r="AR82" i="15" s="1"/>
  <c r="AG121" i="13"/>
  <c r="AA122" i="13"/>
  <c r="S122" i="13" s="1"/>
  <c r="G122" i="13" s="1"/>
  <c r="AE121" i="13"/>
  <c r="AF121" i="13" s="1"/>
  <c r="X96" i="8"/>
  <c r="Y95" i="8"/>
  <c r="Z95" i="8" s="1"/>
  <c r="Y123" i="13"/>
  <c r="Q123" i="13" s="1"/>
  <c r="E123" i="13" s="1"/>
  <c r="G96" i="8"/>
  <c r="AA96" i="8" l="1"/>
  <c r="AC122" i="13"/>
  <c r="AP83" i="15"/>
  <c r="H122" i="14"/>
  <c r="I122" i="14"/>
  <c r="V123" i="13"/>
  <c r="W123" i="13"/>
  <c r="X123" i="13"/>
  <c r="AB124" i="13" s="1"/>
  <c r="T124" i="13" s="1"/>
  <c r="U123" i="13"/>
  <c r="Y124" i="13" s="1"/>
  <c r="Q124" i="13" s="1"/>
  <c r="E124" i="13" s="1"/>
  <c r="H123" i="13"/>
  <c r="F84" i="15"/>
  <c r="AP84" i="15" s="1"/>
  <c r="G83" i="15"/>
  <c r="F121" i="14"/>
  <c r="AL119" i="14"/>
  <c r="AF121" i="14" s="1"/>
  <c r="V121" i="14" s="1"/>
  <c r="G121" i="14" s="1"/>
  <c r="AM120" i="14"/>
  <c r="AJ120" i="14"/>
  <c r="AG122" i="13"/>
  <c r="Z123" i="13"/>
  <c r="R123" i="13" s="1"/>
  <c r="F123" i="13" s="1"/>
  <c r="AE122" i="13"/>
  <c r="AF122" i="13" s="1"/>
  <c r="U97" i="8"/>
  <c r="O97" i="8" s="1"/>
  <c r="W96" i="8"/>
  <c r="E97" i="8"/>
  <c r="AD123" i="13" l="1"/>
  <c r="AJ121" i="14"/>
  <c r="AO83" i="15"/>
  <c r="AC84" i="15"/>
  <c r="AI85" i="15" s="1"/>
  <c r="W85" i="15" s="1"/>
  <c r="E85" i="15" s="1"/>
  <c r="AD84" i="15"/>
  <c r="AG84" i="15"/>
  <c r="AM85" i="15" s="1"/>
  <c r="AA85" i="15" s="1"/>
  <c r="AE84" i="15"/>
  <c r="AF84" i="15"/>
  <c r="AL85" i="15" s="1"/>
  <c r="Z85" i="15" s="1"/>
  <c r="AH84" i="15"/>
  <c r="AN85" i="15" s="1"/>
  <c r="AB85" i="15" s="1"/>
  <c r="H124" i="13"/>
  <c r="R97" i="8"/>
  <c r="U98" i="8" s="1"/>
  <c r="O98" i="8" s="1"/>
  <c r="S97" i="8"/>
  <c r="Q97" i="8"/>
  <c r="T98" i="8" s="1"/>
  <c r="N98" i="8" s="1"/>
  <c r="E98" i="8" s="1"/>
  <c r="AK120" i="14"/>
  <c r="AL120" i="14" s="1"/>
  <c r="AF122" i="14" s="1"/>
  <c r="V122" i="14" s="1"/>
  <c r="G122" i="14" s="1"/>
  <c r="AK84" i="15"/>
  <c r="Y84" i="15" s="1"/>
  <c r="G84" i="15" s="1"/>
  <c r="AI121" i="14"/>
  <c r="AQ83" i="15"/>
  <c r="AR83" i="15" s="1"/>
  <c r="AS83" i="15"/>
  <c r="F97" i="8"/>
  <c r="Y96" i="8"/>
  <c r="Z96" i="8" s="1"/>
  <c r="Z124" i="13"/>
  <c r="R124" i="13" s="1"/>
  <c r="F124" i="13" s="1"/>
  <c r="AD124" i="13" s="1"/>
  <c r="AA123" i="13"/>
  <c r="S123" i="13" s="1"/>
  <c r="V97" i="8"/>
  <c r="P97" i="8" s="1"/>
  <c r="X97" i="8" l="1"/>
  <c r="J85" i="15"/>
  <c r="H85" i="15"/>
  <c r="I85" i="15"/>
  <c r="Y122" i="14"/>
  <c r="AD123" i="14" s="1"/>
  <c r="T123" i="14" s="1"/>
  <c r="E123" i="14" s="1"/>
  <c r="Z122" i="14"/>
  <c r="AA122" i="14"/>
  <c r="AB122" i="14"/>
  <c r="AG123" i="14" s="1"/>
  <c r="W123" i="14" s="1"/>
  <c r="AC122" i="14"/>
  <c r="AH123" i="14" s="1"/>
  <c r="X123" i="14" s="1"/>
  <c r="AI122" i="14"/>
  <c r="AE122" i="14"/>
  <c r="U122" i="14" s="1"/>
  <c r="F122" i="14" s="1"/>
  <c r="AO84" i="15"/>
  <c r="AJ85" i="15"/>
  <c r="X85" i="15" s="1"/>
  <c r="F85" i="15" s="1"/>
  <c r="V98" i="8"/>
  <c r="P98" i="8" s="1"/>
  <c r="AA124" i="13"/>
  <c r="S124" i="13" s="1"/>
  <c r="G123" i="13"/>
  <c r="G97" i="8"/>
  <c r="AA97" i="8" l="1"/>
  <c r="AG123" i="13"/>
  <c r="AE85" i="15"/>
  <c r="AF85" i="15"/>
  <c r="AL86" i="15" s="1"/>
  <c r="Z86" i="15" s="1"/>
  <c r="AD85" i="15"/>
  <c r="AC85" i="15"/>
  <c r="AI86" i="15" s="1"/>
  <c r="W86" i="15" s="1"/>
  <c r="E86" i="15" s="1"/>
  <c r="AG85" i="15"/>
  <c r="AM86" i="15" s="1"/>
  <c r="AA86" i="15" s="1"/>
  <c r="AH85" i="15"/>
  <c r="AN86" i="15" s="1"/>
  <c r="AB86" i="15" s="1"/>
  <c r="I123" i="14"/>
  <c r="H123" i="14"/>
  <c r="Y123" i="14"/>
  <c r="AD124" i="14" s="1"/>
  <c r="T124" i="14" s="1"/>
  <c r="E124" i="14" s="1"/>
  <c r="AA123" i="14"/>
  <c r="AC123" i="14"/>
  <c r="AH124" i="14" s="1"/>
  <c r="X124" i="14" s="1"/>
  <c r="Z123" i="14"/>
  <c r="AB123" i="14"/>
  <c r="AG124" i="14" s="1"/>
  <c r="W124" i="14" s="1"/>
  <c r="AE123" i="14"/>
  <c r="U123" i="14" s="1"/>
  <c r="F123" i="14" s="1"/>
  <c r="AK121" i="14"/>
  <c r="AL121" i="14" s="1"/>
  <c r="AF123" i="14" s="1"/>
  <c r="V123" i="14" s="1"/>
  <c r="AM121" i="14"/>
  <c r="AP85" i="15"/>
  <c r="AJ86" i="15"/>
  <c r="X86" i="15" s="1"/>
  <c r="F86" i="15" s="1"/>
  <c r="AK85" i="15"/>
  <c r="Y85" i="15" s="1"/>
  <c r="G85" i="15" s="1"/>
  <c r="AC123" i="13"/>
  <c r="G124" i="13"/>
  <c r="G98" i="8"/>
  <c r="W98" i="8" s="1"/>
  <c r="F98" i="8"/>
  <c r="W97" i="8"/>
  <c r="J86" i="15" l="1"/>
  <c r="I86" i="15"/>
  <c r="H86" i="15"/>
  <c r="H124" i="14"/>
  <c r="I124" i="14"/>
  <c r="U124" i="13"/>
  <c r="Y125" i="13" s="1"/>
  <c r="Q125" i="13" s="1"/>
  <c r="E125" i="13" s="1"/>
  <c r="W124" i="13"/>
  <c r="X124" i="13"/>
  <c r="AB125" i="13" s="1"/>
  <c r="T125" i="13" s="1"/>
  <c r="V124" i="13"/>
  <c r="Q98" i="8"/>
  <c r="T99" i="8" s="1"/>
  <c r="N99" i="8" s="1"/>
  <c r="R98" i="8"/>
  <c r="U99" i="8" s="1"/>
  <c r="O99" i="8" s="1"/>
  <c r="S98" i="8"/>
  <c r="Q99" i="8"/>
  <c r="R99" i="8"/>
  <c r="S99" i="8"/>
  <c r="G123" i="14"/>
  <c r="AM122" i="14"/>
  <c r="AJ122" i="14"/>
  <c r="AQ84" i="15"/>
  <c r="AR84" i="15" s="1"/>
  <c r="AS84" i="15"/>
  <c r="AA98" i="8"/>
  <c r="AE123" i="13"/>
  <c r="AC124" i="13"/>
  <c r="AP86" i="15"/>
  <c r="Y97" i="8"/>
  <c r="Z97" i="8" s="1"/>
  <c r="X98" i="8"/>
  <c r="AG124" i="13"/>
  <c r="AI123" i="14" l="1"/>
  <c r="AB124" i="14"/>
  <c r="AG125" i="14" s="1"/>
  <c r="W125" i="14" s="1"/>
  <c r="Y124" i="14"/>
  <c r="AD125" i="14" s="1"/>
  <c r="T125" i="14" s="1"/>
  <c r="E125" i="14" s="1"/>
  <c r="Z124" i="14"/>
  <c r="AA124" i="14"/>
  <c r="AC124" i="14"/>
  <c r="AH125" i="14" s="1"/>
  <c r="X125" i="14" s="1"/>
  <c r="V125" i="13"/>
  <c r="W125" i="13"/>
  <c r="U125" i="13"/>
  <c r="Y126" i="13" s="1"/>
  <c r="Q126" i="13" s="1"/>
  <c r="E126" i="13" s="1"/>
  <c r="X125" i="13"/>
  <c r="AB126" i="13" s="1"/>
  <c r="T126" i="13" s="1"/>
  <c r="H125" i="13"/>
  <c r="AK122" i="14"/>
  <c r="AL122" i="14" s="1"/>
  <c r="AF124" i="14" s="1"/>
  <c r="V124" i="14" s="1"/>
  <c r="AE124" i="14"/>
  <c r="U124" i="14" s="1"/>
  <c r="F124" i="14" s="1"/>
  <c r="AJ123" i="14"/>
  <c r="AM123" i="14"/>
  <c r="AE124" i="13"/>
  <c r="AF124" i="13" s="1"/>
  <c r="Z125" i="13"/>
  <c r="R125" i="13" s="1"/>
  <c r="F125" i="13" s="1"/>
  <c r="AF123" i="13"/>
  <c r="V99" i="8"/>
  <c r="P99" i="8" s="1"/>
  <c r="AO85" i="15"/>
  <c r="Y98" i="8"/>
  <c r="Z98" i="8" s="1"/>
  <c r="AA125" i="13"/>
  <c r="S125" i="13" s="1"/>
  <c r="F99" i="8"/>
  <c r="E99" i="8"/>
  <c r="T100" i="8"/>
  <c r="N100" i="8" s="1"/>
  <c r="AD125" i="13" l="1"/>
  <c r="AG86" i="15"/>
  <c r="AM87" i="15" s="1"/>
  <c r="AA87" i="15" s="1"/>
  <c r="AH86" i="15"/>
  <c r="AN87" i="15" s="1"/>
  <c r="AB87" i="15" s="1"/>
  <c r="AF86" i="15"/>
  <c r="AL87" i="15" s="1"/>
  <c r="Z87" i="15" s="1"/>
  <c r="AC86" i="15"/>
  <c r="AI87" i="15" s="1"/>
  <c r="W87" i="15" s="1"/>
  <c r="E87" i="15" s="1"/>
  <c r="AD86" i="15"/>
  <c r="AE86" i="15"/>
  <c r="I125" i="14"/>
  <c r="H125" i="14"/>
  <c r="H126" i="13"/>
  <c r="AK123" i="14"/>
  <c r="AL123" i="14" s="1"/>
  <c r="AF125" i="14" s="1"/>
  <c r="V125" i="14" s="1"/>
  <c r="G124" i="14"/>
  <c r="AE125" i="14"/>
  <c r="U125" i="14" s="1"/>
  <c r="F125" i="14" s="1"/>
  <c r="Z126" i="13"/>
  <c r="R126" i="13" s="1"/>
  <c r="V100" i="8"/>
  <c r="P100" i="8" s="1"/>
  <c r="E100" i="8"/>
  <c r="U100" i="8"/>
  <c r="O100" i="8" s="1"/>
  <c r="AK86" i="15"/>
  <c r="Y86" i="15" s="1"/>
  <c r="G86" i="15" s="1"/>
  <c r="AA126" i="13"/>
  <c r="S126" i="13" s="1"/>
  <c r="G125" i="13"/>
  <c r="X99" i="8"/>
  <c r="G99" i="8"/>
  <c r="AA99" i="8" l="1"/>
  <c r="AG125" i="13"/>
  <c r="AI124" i="14"/>
  <c r="H87" i="15"/>
  <c r="J87" i="15"/>
  <c r="I87" i="15"/>
  <c r="Y125" i="14"/>
  <c r="AD126" i="14" s="1"/>
  <c r="T126" i="14" s="1"/>
  <c r="E126" i="14" s="1"/>
  <c r="AC125" i="14"/>
  <c r="AH126" i="14" s="1"/>
  <c r="X126" i="14" s="1"/>
  <c r="AB125" i="14"/>
  <c r="AG126" i="14" s="1"/>
  <c r="W126" i="14" s="1"/>
  <c r="AA125" i="14"/>
  <c r="Z125" i="14"/>
  <c r="G125" i="14"/>
  <c r="AJ124" i="14"/>
  <c r="AM124" i="14"/>
  <c r="AQ85" i="15"/>
  <c r="AR85" i="15" s="1"/>
  <c r="AS85" i="15"/>
  <c r="F126" i="13"/>
  <c r="G126" i="13"/>
  <c r="AC126" i="13" s="1"/>
  <c r="AC125" i="13"/>
  <c r="G100" i="8"/>
  <c r="W100" i="8" s="1"/>
  <c r="F100" i="8"/>
  <c r="W99" i="8"/>
  <c r="AD126" i="13" l="1"/>
  <c r="AI125" i="14"/>
  <c r="H126" i="14"/>
  <c r="I126" i="14"/>
  <c r="U126" i="13"/>
  <c r="W126" i="13"/>
  <c r="X126" i="13"/>
  <c r="AB127" i="13" s="1"/>
  <c r="T127" i="13" s="1"/>
  <c r="V126" i="13"/>
  <c r="Z127" i="13" s="1"/>
  <c r="R127" i="13" s="1"/>
  <c r="F127" i="13" s="1"/>
  <c r="V127" i="13"/>
  <c r="W127" i="13"/>
  <c r="U127" i="13"/>
  <c r="X127" i="13"/>
  <c r="Q101" i="8"/>
  <c r="R101" i="8"/>
  <c r="S101" i="8"/>
  <c r="Q100" i="8"/>
  <c r="T101" i="8" s="1"/>
  <c r="N101" i="8" s="1"/>
  <c r="R100" i="8"/>
  <c r="S100" i="8"/>
  <c r="AK124" i="14"/>
  <c r="AL124" i="14" s="1"/>
  <c r="AF126" i="14" s="1"/>
  <c r="V126" i="14" s="1"/>
  <c r="G126" i="14" s="1"/>
  <c r="AI126" i="14" s="1"/>
  <c r="AE126" i="14"/>
  <c r="U126" i="14" s="1"/>
  <c r="F126" i="14" s="1"/>
  <c r="AJ125" i="14"/>
  <c r="AK125" i="14" s="1"/>
  <c r="AM125" i="14"/>
  <c r="AA100" i="8"/>
  <c r="AE125" i="13"/>
  <c r="AO86" i="15"/>
  <c r="Y99" i="8"/>
  <c r="Z99" i="8" s="1"/>
  <c r="X100" i="8"/>
  <c r="Y127" i="13"/>
  <c r="Q127" i="13" s="1"/>
  <c r="E127" i="13" s="1"/>
  <c r="AE126" i="13"/>
  <c r="AF126" i="13" s="1"/>
  <c r="AH87" i="15" l="1"/>
  <c r="AN88" i="15" s="1"/>
  <c r="AB88" i="15" s="1"/>
  <c r="AE87" i="15"/>
  <c r="AF87" i="15"/>
  <c r="AL88" i="15" s="1"/>
  <c r="Z88" i="15" s="1"/>
  <c r="AC87" i="15"/>
  <c r="AI88" i="15" s="1"/>
  <c r="W88" i="15" s="1"/>
  <c r="E88" i="15" s="1"/>
  <c r="AD87" i="15"/>
  <c r="AG87" i="15"/>
  <c r="AM88" i="15" s="1"/>
  <c r="AA88" i="15" s="1"/>
  <c r="Z128" i="13"/>
  <c r="R128" i="13" s="1"/>
  <c r="F128" i="13" s="1"/>
  <c r="AC126" i="14"/>
  <c r="AH127" i="14" s="1"/>
  <c r="X127" i="14" s="1"/>
  <c r="AA126" i="14"/>
  <c r="Y126" i="14"/>
  <c r="AD127" i="14" s="1"/>
  <c r="T127" i="14" s="1"/>
  <c r="E127" i="14" s="1"/>
  <c r="AB126" i="14"/>
  <c r="AG127" i="14" s="1"/>
  <c r="W127" i="14" s="1"/>
  <c r="Z126" i="14"/>
  <c r="AE127" i="14" s="1"/>
  <c r="U127" i="14" s="1"/>
  <c r="F127" i="14" s="1"/>
  <c r="AC127" i="14"/>
  <c r="Y127" i="14"/>
  <c r="Z127" i="14"/>
  <c r="AA127" i="14"/>
  <c r="AB127" i="14"/>
  <c r="AB128" i="13"/>
  <c r="T128" i="13" s="1"/>
  <c r="H127" i="13"/>
  <c r="AJ87" i="15"/>
  <c r="X87" i="15" s="1"/>
  <c r="AS86" i="15"/>
  <c r="AL125" i="14"/>
  <c r="AG126" i="13"/>
  <c r="AK87" i="15"/>
  <c r="Y87" i="15" s="1"/>
  <c r="AF125" i="13"/>
  <c r="AA127" i="13" s="1"/>
  <c r="S127" i="13" s="1"/>
  <c r="G127" i="13" s="1"/>
  <c r="V101" i="8"/>
  <c r="P101" i="8" s="1"/>
  <c r="G101" i="8" s="1"/>
  <c r="T102" i="8"/>
  <c r="N102" i="8" s="1"/>
  <c r="AQ86" i="15"/>
  <c r="Y100" i="8"/>
  <c r="Z100" i="8" s="1"/>
  <c r="U101" i="8"/>
  <c r="O101" i="8" s="1"/>
  <c r="Y128" i="13"/>
  <c r="Q128" i="13" s="1"/>
  <c r="E128" i="13" s="1"/>
  <c r="AD127" i="13"/>
  <c r="E101" i="8"/>
  <c r="I88" i="15" l="1"/>
  <c r="AF127" i="14"/>
  <c r="V127" i="14" s="1"/>
  <c r="G127" i="14" s="1"/>
  <c r="H88" i="15"/>
  <c r="J88" i="15"/>
  <c r="AG127" i="13"/>
  <c r="AD128" i="14"/>
  <c r="T128" i="14" s="1"/>
  <c r="E128" i="14" s="1"/>
  <c r="H127" i="14"/>
  <c r="AG128" i="14"/>
  <c r="W128" i="14" s="1"/>
  <c r="I127" i="14"/>
  <c r="AH128" i="14"/>
  <c r="X128" i="14" s="1"/>
  <c r="H128" i="13"/>
  <c r="AJ88" i="15"/>
  <c r="X88" i="15" s="1"/>
  <c r="F88" i="15" s="1"/>
  <c r="AP88" i="15" s="1"/>
  <c r="F87" i="15"/>
  <c r="G87" i="15"/>
  <c r="AO87" i="15" s="1"/>
  <c r="AJ126" i="14"/>
  <c r="AM126" i="14"/>
  <c r="AA128" i="13"/>
  <c r="S128" i="13" s="1"/>
  <c r="G128" i="13" s="1"/>
  <c r="AR86" i="15"/>
  <c r="V102" i="8"/>
  <c r="P102" i="8" s="1"/>
  <c r="F101" i="8"/>
  <c r="E102" i="8"/>
  <c r="U102" i="8"/>
  <c r="O102" i="8" s="1"/>
  <c r="AC127" i="13"/>
  <c r="AD128" i="13"/>
  <c r="W101" i="8"/>
  <c r="X101" i="8" l="1"/>
  <c r="AC128" i="13"/>
  <c r="AI127" i="14"/>
  <c r="AP87" i="15"/>
  <c r="AC88" i="15"/>
  <c r="AI89" i="15" s="1"/>
  <c r="W89" i="15" s="1"/>
  <c r="E89" i="15" s="1"/>
  <c r="AD88" i="15"/>
  <c r="AH88" i="15"/>
  <c r="AN89" i="15" s="1"/>
  <c r="AB89" i="15" s="1"/>
  <c r="AE88" i="15"/>
  <c r="AG88" i="15"/>
  <c r="AM89" i="15" s="1"/>
  <c r="AA89" i="15" s="1"/>
  <c r="AF88" i="15"/>
  <c r="AL89" i="15" s="1"/>
  <c r="Z89" i="15" s="1"/>
  <c r="I128" i="14"/>
  <c r="H128" i="14"/>
  <c r="Z128" i="14"/>
  <c r="Y128" i="14"/>
  <c r="AD129" i="14" s="1"/>
  <c r="T129" i="14" s="1"/>
  <c r="E129" i="14" s="1"/>
  <c r="AA128" i="14"/>
  <c r="AB128" i="14"/>
  <c r="AG129" i="14" s="1"/>
  <c r="W129" i="14" s="1"/>
  <c r="AC128" i="14"/>
  <c r="AH129" i="14" s="1"/>
  <c r="X129" i="14" s="1"/>
  <c r="V129" i="13"/>
  <c r="W129" i="13"/>
  <c r="X129" i="13"/>
  <c r="U129" i="13"/>
  <c r="U128" i="13"/>
  <c r="W128" i="13"/>
  <c r="X128" i="13"/>
  <c r="AB129" i="13" s="1"/>
  <c r="T129" i="13" s="1"/>
  <c r="V128" i="13"/>
  <c r="S102" i="8"/>
  <c r="Q102" i="8"/>
  <c r="T103" i="8" s="1"/>
  <c r="N103" i="8" s="1"/>
  <c r="R102" i="8"/>
  <c r="U103" i="8" s="1"/>
  <c r="O103" i="8" s="1"/>
  <c r="AK126" i="14"/>
  <c r="AL126" i="14" s="1"/>
  <c r="AE128" i="14"/>
  <c r="U128" i="14" s="1"/>
  <c r="F128" i="14" s="1"/>
  <c r="AJ127" i="14"/>
  <c r="AK127" i="14" s="1"/>
  <c r="AL127" i="14" s="1"/>
  <c r="AM127" i="14"/>
  <c r="AA101" i="8"/>
  <c r="AK88" i="15"/>
  <c r="Y88" i="15" s="1"/>
  <c r="G88" i="15" s="1"/>
  <c r="F102" i="8"/>
  <c r="AE127" i="13"/>
  <c r="Y101" i="8"/>
  <c r="Z101" i="8" s="1"/>
  <c r="Y129" i="13"/>
  <c r="Q129" i="13" s="1"/>
  <c r="E129" i="13" s="1"/>
  <c r="AE128" i="13"/>
  <c r="AF128" i="13" s="1"/>
  <c r="G102" i="8"/>
  <c r="X102" i="8" l="1"/>
  <c r="H89" i="15"/>
  <c r="I89" i="15"/>
  <c r="J89" i="15"/>
  <c r="I129" i="14"/>
  <c r="H129" i="14"/>
  <c r="AB130" i="13"/>
  <c r="T130" i="13" s="1"/>
  <c r="H129" i="13"/>
  <c r="AF128" i="14"/>
  <c r="V128" i="14" s="1"/>
  <c r="G128" i="14" s="1"/>
  <c r="AE129" i="14"/>
  <c r="U129" i="14" s="1"/>
  <c r="F129" i="14" s="1"/>
  <c r="AQ87" i="15"/>
  <c r="AR87" i="15" s="1"/>
  <c r="AS87" i="15"/>
  <c r="AG128" i="13"/>
  <c r="AA102" i="8"/>
  <c r="Z129" i="13"/>
  <c r="R129" i="13" s="1"/>
  <c r="F129" i="13" s="1"/>
  <c r="AF127" i="13"/>
  <c r="AA129" i="13" s="1"/>
  <c r="S129" i="13" s="1"/>
  <c r="G129" i="13" s="1"/>
  <c r="AC129" i="13" s="1"/>
  <c r="V103" i="8"/>
  <c r="P103" i="8" s="1"/>
  <c r="AO88" i="15"/>
  <c r="Y130" i="13"/>
  <c r="Q130" i="13" s="1"/>
  <c r="E130" i="13" s="1"/>
  <c r="E103" i="8"/>
  <c r="W102" i="8"/>
  <c r="F103" i="8"/>
  <c r="AD129" i="13" l="1"/>
  <c r="AI128" i="14"/>
  <c r="AE89" i="15"/>
  <c r="AF89" i="15"/>
  <c r="AL90" i="15" s="1"/>
  <c r="Z90" i="15" s="1"/>
  <c r="AD89" i="15"/>
  <c r="AG89" i="15"/>
  <c r="AM90" i="15" s="1"/>
  <c r="AA90" i="15" s="1"/>
  <c r="AH89" i="15"/>
  <c r="AN90" i="15" s="1"/>
  <c r="AB90" i="15" s="1"/>
  <c r="AC89" i="15"/>
  <c r="AA129" i="14"/>
  <c r="AC129" i="14"/>
  <c r="AH130" i="14" s="1"/>
  <c r="X130" i="14" s="1"/>
  <c r="Y129" i="14"/>
  <c r="AB129" i="14"/>
  <c r="AG130" i="14" s="1"/>
  <c r="W130" i="14" s="1"/>
  <c r="Z129" i="14"/>
  <c r="U130" i="13"/>
  <c r="W130" i="13"/>
  <c r="X130" i="13"/>
  <c r="AB131" i="13" s="1"/>
  <c r="T131" i="13" s="1"/>
  <c r="V130" i="13"/>
  <c r="H130" i="13"/>
  <c r="Q103" i="8"/>
  <c r="R103" i="8"/>
  <c r="S103" i="8"/>
  <c r="AJ89" i="15"/>
  <c r="X89" i="15" s="1"/>
  <c r="F89" i="15" s="1"/>
  <c r="AF129" i="14"/>
  <c r="V129" i="14" s="1"/>
  <c r="AD130" i="14"/>
  <c r="T130" i="14" s="1"/>
  <c r="E130" i="14" s="1"/>
  <c r="AJ128" i="14"/>
  <c r="AM128" i="14"/>
  <c r="AG129" i="13"/>
  <c r="Z130" i="13"/>
  <c r="R130" i="13" s="1"/>
  <c r="F130" i="13" s="1"/>
  <c r="AA130" i="13"/>
  <c r="S130" i="13" s="1"/>
  <c r="G130" i="13" s="1"/>
  <c r="AC130" i="13" s="1"/>
  <c r="AE129" i="13"/>
  <c r="T104" i="8"/>
  <c r="N104" i="8" s="1"/>
  <c r="Y102" i="8"/>
  <c r="Z102" i="8" s="1"/>
  <c r="AI90" i="15"/>
  <c r="W90" i="15" s="1"/>
  <c r="E90" i="15" s="1"/>
  <c r="G103" i="8"/>
  <c r="X103" i="8"/>
  <c r="AA103" i="8" l="1"/>
  <c r="AD130" i="13"/>
  <c r="J90" i="15"/>
  <c r="I90" i="15"/>
  <c r="H90" i="15"/>
  <c r="H130" i="14"/>
  <c r="I130" i="14"/>
  <c r="V131" i="13"/>
  <c r="W131" i="13"/>
  <c r="U131" i="13"/>
  <c r="X131" i="13"/>
  <c r="AB132" i="13" s="1"/>
  <c r="T132" i="13" s="1"/>
  <c r="H131" i="13"/>
  <c r="AK128" i="14"/>
  <c r="AL128" i="14" s="1"/>
  <c r="AF130" i="14" s="1"/>
  <c r="V130" i="14" s="1"/>
  <c r="G130" i="14" s="1"/>
  <c r="G129" i="14"/>
  <c r="AE130" i="14"/>
  <c r="U130" i="14" s="1"/>
  <c r="F130" i="14" s="1"/>
  <c r="AJ129" i="14"/>
  <c r="AK89" i="15"/>
  <c r="Y89" i="15" s="1"/>
  <c r="AQ88" i="15"/>
  <c r="AR88" i="15" s="1"/>
  <c r="AS88" i="15"/>
  <c r="Y131" i="13"/>
  <c r="Q131" i="13" s="1"/>
  <c r="E131" i="13" s="1"/>
  <c r="AG130" i="13"/>
  <c r="AJ90" i="15"/>
  <c r="X90" i="15" s="1"/>
  <c r="F90" i="15" s="1"/>
  <c r="Z131" i="13"/>
  <c r="R131" i="13" s="1"/>
  <c r="F131" i="13" s="1"/>
  <c r="AF129" i="13"/>
  <c r="AA131" i="13" s="1"/>
  <c r="S131" i="13" s="1"/>
  <c r="G131" i="13" s="1"/>
  <c r="U104" i="8"/>
  <c r="O104" i="8" s="1"/>
  <c r="F104" i="8" s="1"/>
  <c r="AE130" i="13"/>
  <c r="AF130" i="13" s="1"/>
  <c r="V104" i="8"/>
  <c r="P104" i="8" s="1"/>
  <c r="W103" i="8"/>
  <c r="E104" i="8"/>
  <c r="AI129" i="14" l="1"/>
  <c r="Z130" i="14"/>
  <c r="AE131" i="14" s="1"/>
  <c r="U131" i="14" s="1"/>
  <c r="F131" i="14" s="1"/>
  <c r="AA130" i="14"/>
  <c r="AB130" i="14"/>
  <c r="AG131" i="14" s="1"/>
  <c r="W131" i="14" s="1"/>
  <c r="AC130" i="14"/>
  <c r="AH131" i="14" s="1"/>
  <c r="X131" i="14" s="1"/>
  <c r="Y130" i="14"/>
  <c r="AD131" i="14" s="1"/>
  <c r="T131" i="14" s="1"/>
  <c r="E131" i="14" s="1"/>
  <c r="H132" i="13"/>
  <c r="Q104" i="8"/>
  <c r="T105" i="8" s="1"/>
  <c r="N105" i="8" s="1"/>
  <c r="R104" i="8"/>
  <c r="S104" i="8"/>
  <c r="AM129" i="14"/>
  <c r="G89" i="15"/>
  <c r="AK129" i="14"/>
  <c r="AL129" i="14" s="1"/>
  <c r="AF131" i="14" s="1"/>
  <c r="V131" i="14" s="1"/>
  <c r="G131" i="14" s="1"/>
  <c r="AI130" i="14"/>
  <c r="Y132" i="13"/>
  <c r="Q132" i="13" s="1"/>
  <c r="E132" i="13" s="1"/>
  <c r="AJ130" i="14"/>
  <c r="AD131" i="13"/>
  <c r="AP89" i="15"/>
  <c r="AG131" i="13"/>
  <c r="AK90" i="15"/>
  <c r="Y90" i="15" s="1"/>
  <c r="G90" i="15" s="1"/>
  <c r="AA132" i="13"/>
  <c r="S132" i="13" s="1"/>
  <c r="G132" i="13" s="1"/>
  <c r="Z132" i="13"/>
  <c r="R132" i="13" s="1"/>
  <c r="F132" i="13" s="1"/>
  <c r="AP90" i="15"/>
  <c r="Y103" i="8"/>
  <c r="Z103" i="8" s="1"/>
  <c r="AC131" i="13"/>
  <c r="G104" i="8"/>
  <c r="X104" i="8"/>
  <c r="AA104" i="8" l="1"/>
  <c r="AO89" i="15"/>
  <c r="AG90" i="15"/>
  <c r="AM91" i="15" s="1"/>
  <c r="AA91" i="15" s="1"/>
  <c r="AH90" i="15"/>
  <c r="AN91" i="15" s="1"/>
  <c r="AB91" i="15" s="1"/>
  <c r="AF90" i="15"/>
  <c r="AL91" i="15" s="1"/>
  <c r="Z91" i="15" s="1"/>
  <c r="AC90" i="15"/>
  <c r="AI91" i="15" s="1"/>
  <c r="W91" i="15" s="1"/>
  <c r="E91" i="15" s="1"/>
  <c r="AD90" i="15"/>
  <c r="AE90" i="15"/>
  <c r="Y131" i="14"/>
  <c r="AD132" i="14" s="1"/>
  <c r="T132" i="14" s="1"/>
  <c r="E132" i="14" s="1"/>
  <c r="AA131" i="14"/>
  <c r="Z131" i="14"/>
  <c r="AE132" i="14" s="1"/>
  <c r="U132" i="14" s="1"/>
  <c r="F132" i="14" s="1"/>
  <c r="AB131" i="14"/>
  <c r="AG132" i="14" s="1"/>
  <c r="W132" i="14" s="1"/>
  <c r="AC131" i="14"/>
  <c r="AH132" i="14" s="1"/>
  <c r="X132" i="14" s="1"/>
  <c r="I131" i="14"/>
  <c r="H131" i="14"/>
  <c r="U132" i="13"/>
  <c r="Y133" i="13" s="1"/>
  <c r="Q133" i="13" s="1"/>
  <c r="W132" i="13"/>
  <c r="X132" i="13"/>
  <c r="AB133" i="13" s="1"/>
  <c r="T133" i="13" s="1"/>
  <c r="V132" i="13"/>
  <c r="AS89" i="15"/>
  <c r="AC132" i="13"/>
  <c r="AI131" i="14"/>
  <c r="AQ89" i="15"/>
  <c r="AR89" i="15" s="1"/>
  <c r="AD132" i="13"/>
  <c r="AM130" i="14"/>
  <c r="AK130" i="14"/>
  <c r="V105" i="8"/>
  <c r="P105" i="8" s="1"/>
  <c r="E105" i="8"/>
  <c r="AE131" i="13"/>
  <c r="U105" i="8"/>
  <c r="O105" i="8" s="1"/>
  <c r="AO90" i="15"/>
  <c r="W104" i="8"/>
  <c r="AH91" i="15" l="1"/>
  <c r="AF91" i="15"/>
  <c r="AG91" i="15"/>
  <c r="AD91" i="15"/>
  <c r="AC91" i="15"/>
  <c r="AI92" i="15" s="1"/>
  <c r="W92" i="15" s="1"/>
  <c r="E92" i="15" s="1"/>
  <c r="AE91" i="15"/>
  <c r="AL92" i="15"/>
  <c r="Z92" i="15" s="1"/>
  <c r="H91" i="15"/>
  <c r="J91" i="15"/>
  <c r="AN92" i="15"/>
  <c r="AB92" i="15" s="1"/>
  <c r="AM92" i="15"/>
  <c r="AA92" i="15" s="1"/>
  <c r="I91" i="15"/>
  <c r="H132" i="14"/>
  <c r="I132" i="14"/>
  <c r="AE132" i="13"/>
  <c r="AF132" i="13" s="1"/>
  <c r="AB132" i="14"/>
  <c r="AG133" i="14" s="1"/>
  <c r="W133" i="14" s="1"/>
  <c r="Z132" i="14"/>
  <c r="AA132" i="14"/>
  <c r="AC132" i="14"/>
  <c r="AH133" i="14" s="1"/>
  <c r="X133" i="14" s="1"/>
  <c r="Y132" i="14"/>
  <c r="AD133" i="14" s="1"/>
  <c r="T133" i="14" s="1"/>
  <c r="E133" i="14" s="1"/>
  <c r="V133" i="13"/>
  <c r="W133" i="13"/>
  <c r="X133" i="13"/>
  <c r="AB134" i="13" s="1"/>
  <c r="T134" i="13" s="1"/>
  <c r="U133" i="13"/>
  <c r="Y134" i="13" s="1"/>
  <c r="Q134" i="13" s="1"/>
  <c r="E134" i="13" s="1"/>
  <c r="H133" i="13"/>
  <c r="R105" i="8"/>
  <c r="S105" i="8"/>
  <c r="Q105" i="8"/>
  <c r="T106" i="8" s="1"/>
  <c r="N106" i="8" s="1"/>
  <c r="AK91" i="15"/>
  <c r="Y91" i="15" s="1"/>
  <c r="AL130" i="14"/>
  <c r="AF132" i="14" s="1"/>
  <c r="V132" i="14" s="1"/>
  <c r="AM131" i="14"/>
  <c r="AJ131" i="14"/>
  <c r="AG132" i="13"/>
  <c r="Z133" i="13"/>
  <c r="R133" i="13" s="1"/>
  <c r="F133" i="13" s="1"/>
  <c r="AF131" i="13"/>
  <c r="F105" i="8"/>
  <c r="AA133" i="13"/>
  <c r="S133" i="13" s="1"/>
  <c r="G133" i="13" s="1"/>
  <c r="AJ91" i="15"/>
  <c r="X91" i="15" s="1"/>
  <c r="AQ90" i="15"/>
  <c r="AR90" i="15" s="1"/>
  <c r="Y104" i="8"/>
  <c r="Z104" i="8" s="1"/>
  <c r="E133" i="13"/>
  <c r="G105" i="8"/>
  <c r="X105" i="8" l="1"/>
  <c r="H92" i="15"/>
  <c r="I92" i="15"/>
  <c r="J92" i="15"/>
  <c r="H133" i="14"/>
  <c r="I133" i="14"/>
  <c r="H134" i="13"/>
  <c r="AK131" i="14"/>
  <c r="AL131" i="14" s="1"/>
  <c r="AF133" i="14" s="1"/>
  <c r="V133" i="14" s="1"/>
  <c r="G91" i="15"/>
  <c r="AO91" i="15" s="1"/>
  <c r="F91" i="15"/>
  <c r="G132" i="14"/>
  <c r="AE133" i="14"/>
  <c r="U133" i="14" s="1"/>
  <c r="F133" i="14" s="1"/>
  <c r="AG133" i="13"/>
  <c r="AJ132" i="14"/>
  <c r="AS90" i="15"/>
  <c r="AA105" i="8"/>
  <c r="Z134" i="13"/>
  <c r="R134" i="13" s="1"/>
  <c r="F134" i="13" s="1"/>
  <c r="V106" i="8"/>
  <c r="P106" i="8" s="1"/>
  <c r="G106" i="8" s="1"/>
  <c r="AA134" i="13"/>
  <c r="S134" i="13" s="1"/>
  <c r="G134" i="13" s="1"/>
  <c r="AC134" i="13" s="1"/>
  <c r="E106" i="8"/>
  <c r="AD133" i="13"/>
  <c r="U106" i="8"/>
  <c r="O106" i="8" s="1"/>
  <c r="W105" i="8"/>
  <c r="AC133" i="13"/>
  <c r="AD134" i="13" l="1"/>
  <c r="AI132" i="14"/>
  <c r="AP91" i="15"/>
  <c r="AC92" i="15"/>
  <c r="AD92" i="15"/>
  <c r="AG92" i="15"/>
  <c r="AM93" i="15" s="1"/>
  <c r="AA93" i="15" s="1"/>
  <c r="AH92" i="15"/>
  <c r="AN93" i="15" s="1"/>
  <c r="AB93" i="15" s="1"/>
  <c r="AF92" i="15"/>
  <c r="AL93" i="15" s="1"/>
  <c r="Z93" i="15" s="1"/>
  <c r="AE92" i="15"/>
  <c r="Y133" i="14"/>
  <c r="AD134" i="14" s="1"/>
  <c r="T134" i="14" s="1"/>
  <c r="E134" i="14" s="1"/>
  <c r="Z133" i="14"/>
  <c r="AE134" i="14" s="1"/>
  <c r="U134" i="14" s="1"/>
  <c r="F134" i="14" s="1"/>
  <c r="AA133" i="14"/>
  <c r="AC133" i="14"/>
  <c r="AH134" i="14" s="1"/>
  <c r="X134" i="14" s="1"/>
  <c r="AB133" i="14"/>
  <c r="AG134" i="14" s="1"/>
  <c r="W134" i="14" s="1"/>
  <c r="V135" i="13"/>
  <c r="W135" i="13"/>
  <c r="X135" i="13"/>
  <c r="U135" i="13"/>
  <c r="U134" i="13"/>
  <c r="Y135" i="13" s="1"/>
  <c r="Q135" i="13" s="1"/>
  <c r="E135" i="13" s="1"/>
  <c r="W134" i="13"/>
  <c r="X134" i="13"/>
  <c r="AB135" i="13" s="1"/>
  <c r="T135" i="13" s="1"/>
  <c r="V134" i="13"/>
  <c r="Z135" i="13" s="1"/>
  <c r="R135" i="13" s="1"/>
  <c r="Q106" i="8"/>
  <c r="T107" i="8" s="1"/>
  <c r="N107" i="8" s="1"/>
  <c r="E107" i="8" s="1"/>
  <c r="R106" i="8"/>
  <c r="S106" i="8"/>
  <c r="AM132" i="14"/>
  <c r="G133" i="14"/>
  <c r="AK132" i="14"/>
  <c r="AS91" i="15"/>
  <c r="AJ92" i="15"/>
  <c r="X92" i="15" s="1"/>
  <c r="AQ91" i="15"/>
  <c r="AR91" i="15" s="1"/>
  <c r="AK92" i="15"/>
  <c r="Y92" i="15" s="1"/>
  <c r="AI93" i="15"/>
  <c r="W93" i="15" s="1"/>
  <c r="E93" i="15" s="1"/>
  <c r="F106" i="8"/>
  <c r="W106" i="8"/>
  <c r="AE133" i="13"/>
  <c r="Y105" i="8"/>
  <c r="Z105" i="8" s="1"/>
  <c r="AE134" i="13"/>
  <c r="AF134" i="13" s="1"/>
  <c r="X106" i="8" l="1"/>
  <c r="AI133" i="14"/>
  <c r="H93" i="15"/>
  <c r="J93" i="15"/>
  <c r="I93" i="15"/>
  <c r="H134" i="14"/>
  <c r="I134" i="14"/>
  <c r="Z134" i="14"/>
  <c r="AB134" i="14"/>
  <c r="AG135" i="14" s="1"/>
  <c r="W135" i="14" s="1"/>
  <c r="AA134" i="14"/>
  <c r="AC134" i="14"/>
  <c r="AH135" i="14" s="1"/>
  <c r="X135" i="14" s="1"/>
  <c r="Y134" i="14"/>
  <c r="AD135" i="14" s="1"/>
  <c r="T135" i="14" s="1"/>
  <c r="E135" i="14" s="1"/>
  <c r="F135" i="13"/>
  <c r="Z136" i="13"/>
  <c r="R136" i="13" s="1"/>
  <c r="F136" i="13" s="1"/>
  <c r="H135" i="13"/>
  <c r="AB136" i="13"/>
  <c r="T136" i="13" s="1"/>
  <c r="Q107" i="8"/>
  <c r="T108" i="8" s="1"/>
  <c r="S107" i="8"/>
  <c r="R107" i="8"/>
  <c r="G92" i="15"/>
  <c r="AO92" i="15" s="1"/>
  <c r="F92" i="15"/>
  <c r="AL132" i="14"/>
  <c r="AF134" i="14" s="1"/>
  <c r="V134" i="14" s="1"/>
  <c r="AM133" i="14"/>
  <c r="AJ133" i="14"/>
  <c r="AK133" i="14" s="1"/>
  <c r="AL133" i="14" s="1"/>
  <c r="AG134" i="13"/>
  <c r="AA106" i="8"/>
  <c r="Y136" i="13"/>
  <c r="Q136" i="13" s="1"/>
  <c r="E136" i="13" s="1"/>
  <c r="AF133" i="13"/>
  <c r="AA135" i="13" s="1"/>
  <c r="S135" i="13" s="1"/>
  <c r="G135" i="13" s="1"/>
  <c r="V107" i="8"/>
  <c r="P107" i="8" s="1"/>
  <c r="U107" i="8"/>
  <c r="O107" i="8" s="1"/>
  <c r="Y106" i="8"/>
  <c r="Z106" i="8" s="1"/>
  <c r="AD135" i="13" l="1"/>
  <c r="AP92" i="15"/>
  <c r="AG135" i="13"/>
  <c r="AD136" i="13"/>
  <c r="AE93" i="15"/>
  <c r="AF93" i="15"/>
  <c r="AL94" i="15" s="1"/>
  <c r="Z94" i="15" s="1"/>
  <c r="AD93" i="15"/>
  <c r="AH93" i="15"/>
  <c r="AN94" i="15" s="1"/>
  <c r="AB94" i="15" s="1"/>
  <c r="AC93" i="15"/>
  <c r="AI94" i="15" s="1"/>
  <c r="W94" i="15" s="1"/>
  <c r="E94" i="15" s="1"/>
  <c r="AG93" i="15"/>
  <c r="AM94" i="15" s="1"/>
  <c r="AA94" i="15" s="1"/>
  <c r="H135" i="14"/>
  <c r="I135" i="14"/>
  <c r="H136" i="13"/>
  <c r="G134" i="14"/>
  <c r="AF135" i="14"/>
  <c r="V135" i="14" s="1"/>
  <c r="AE135" i="14"/>
  <c r="U135" i="14" s="1"/>
  <c r="F135" i="14" s="1"/>
  <c r="AJ134" i="14"/>
  <c r="AC135" i="13"/>
  <c r="AA136" i="13"/>
  <c r="S136" i="13" s="1"/>
  <c r="G136" i="13" s="1"/>
  <c r="U108" i="8"/>
  <c r="O108" i="8" s="1"/>
  <c r="N108" i="8"/>
  <c r="E108" i="8" s="1"/>
  <c r="F107" i="8"/>
  <c r="AJ93" i="15"/>
  <c r="X93" i="15" s="1"/>
  <c r="F93" i="15" s="1"/>
  <c r="V108" i="8"/>
  <c r="P108" i="8" s="1"/>
  <c r="AK93" i="15"/>
  <c r="Y93" i="15" s="1"/>
  <c r="G93" i="15" s="1"/>
  <c r="G107" i="8"/>
  <c r="AC136" i="13" l="1"/>
  <c r="AI134" i="14"/>
  <c r="I94" i="15"/>
  <c r="J94" i="15"/>
  <c r="H94" i="15"/>
  <c r="AC135" i="14"/>
  <c r="AH136" i="14" s="1"/>
  <c r="X136" i="14" s="1"/>
  <c r="Y135" i="14"/>
  <c r="AD136" i="14" s="1"/>
  <c r="T136" i="14" s="1"/>
  <c r="Z135" i="14"/>
  <c r="AA135" i="14"/>
  <c r="AB135" i="14"/>
  <c r="AG136" i="14" s="1"/>
  <c r="W136" i="14" s="1"/>
  <c r="V137" i="13"/>
  <c r="W137" i="13"/>
  <c r="U137" i="13"/>
  <c r="X137" i="13"/>
  <c r="AE135" i="13"/>
  <c r="AF135" i="13" s="1"/>
  <c r="U136" i="13"/>
  <c r="Y137" i="13" s="1"/>
  <c r="Q137" i="13" s="1"/>
  <c r="W136" i="13"/>
  <c r="AA137" i="13" s="1"/>
  <c r="S137" i="13" s="1"/>
  <c r="G137" i="13" s="1"/>
  <c r="X136" i="13"/>
  <c r="AB137" i="13" s="1"/>
  <c r="T137" i="13" s="1"/>
  <c r="V136" i="13"/>
  <c r="Z137" i="13" s="1"/>
  <c r="R137" i="13" s="1"/>
  <c r="F137" i="13" s="1"/>
  <c r="AM134" i="14"/>
  <c r="AK134" i="14"/>
  <c r="AL134" i="14" s="1"/>
  <c r="G135" i="14"/>
  <c r="AE136" i="14"/>
  <c r="U136" i="14" s="1"/>
  <c r="F136" i="14" s="1"/>
  <c r="AS92" i="15"/>
  <c r="AA107" i="8"/>
  <c r="X107" i="8"/>
  <c r="AQ92" i="15"/>
  <c r="AP93" i="15"/>
  <c r="AO93" i="15"/>
  <c r="AE136" i="13"/>
  <c r="AF136" i="13" s="1"/>
  <c r="W107" i="8"/>
  <c r="F108" i="8"/>
  <c r="G108" i="8"/>
  <c r="AI135" i="14" l="1"/>
  <c r="AF136" i="14"/>
  <c r="V136" i="14" s="1"/>
  <c r="G136" i="14" s="1"/>
  <c r="AG94" i="15"/>
  <c r="AM95" i="15" s="1"/>
  <c r="AA95" i="15" s="1"/>
  <c r="AH94" i="15"/>
  <c r="AN95" i="15" s="1"/>
  <c r="AB95" i="15" s="1"/>
  <c r="AF94" i="15"/>
  <c r="AL95" i="15" s="1"/>
  <c r="Z95" i="15" s="1"/>
  <c r="AC94" i="15"/>
  <c r="AD94" i="15"/>
  <c r="AE94" i="15"/>
  <c r="Y138" i="13"/>
  <c r="Q138" i="13" s="1"/>
  <c r="E138" i="13" s="1"/>
  <c r="H136" i="14"/>
  <c r="Z136" i="14"/>
  <c r="AB136" i="14"/>
  <c r="AG137" i="14" s="1"/>
  <c r="W137" i="14" s="1"/>
  <c r="AC136" i="14"/>
  <c r="AH137" i="14" s="1"/>
  <c r="X137" i="14" s="1"/>
  <c r="Y136" i="14"/>
  <c r="AD137" i="14" s="1"/>
  <c r="T137" i="14" s="1"/>
  <c r="E137" i="14" s="1"/>
  <c r="AA136" i="14"/>
  <c r="I136" i="14"/>
  <c r="AB138" i="13"/>
  <c r="T138" i="13" s="1"/>
  <c r="H137" i="13"/>
  <c r="Q108" i="8"/>
  <c r="T109" i="8" s="1"/>
  <c r="N109" i="8" s="1"/>
  <c r="R108" i="8"/>
  <c r="S108" i="8"/>
  <c r="E136" i="14"/>
  <c r="AJ135" i="14"/>
  <c r="AM135" i="14"/>
  <c r="AG136" i="13"/>
  <c r="AA108" i="8"/>
  <c r="AR92" i="15"/>
  <c r="X108" i="8"/>
  <c r="Y107" i="8"/>
  <c r="Z107" i="8" s="1"/>
  <c r="E137" i="13"/>
  <c r="W108" i="8"/>
  <c r="AG137" i="13" l="1"/>
  <c r="AI136" i="14"/>
  <c r="H95" i="15"/>
  <c r="J95" i="15"/>
  <c r="I95" i="15"/>
  <c r="H137" i="14"/>
  <c r="I137" i="14"/>
  <c r="AA137" i="14"/>
  <c r="AC137" i="14"/>
  <c r="AH138" i="14" s="1"/>
  <c r="X138" i="14" s="1"/>
  <c r="Y137" i="14"/>
  <c r="AD138" i="14" s="1"/>
  <c r="T138" i="14" s="1"/>
  <c r="E138" i="14" s="1"/>
  <c r="Z137" i="14"/>
  <c r="AB137" i="14"/>
  <c r="AG138" i="14" s="1"/>
  <c r="W138" i="14" s="1"/>
  <c r="H138" i="13"/>
  <c r="Q109" i="8"/>
  <c r="T110" i="8" s="1"/>
  <c r="N110" i="8" s="1"/>
  <c r="R109" i="8"/>
  <c r="S109" i="8"/>
  <c r="AK135" i="14"/>
  <c r="AL135" i="14" s="1"/>
  <c r="AF137" i="14" s="1"/>
  <c r="V137" i="14" s="1"/>
  <c r="G137" i="14" s="1"/>
  <c r="AI137" i="14" s="1"/>
  <c r="AE137" i="14"/>
  <c r="U137" i="14" s="1"/>
  <c r="F137" i="14" s="1"/>
  <c r="AJ136" i="14"/>
  <c r="AM136" i="14"/>
  <c r="AJ94" i="15"/>
  <c r="X94" i="15" s="1"/>
  <c r="F94" i="15" s="1"/>
  <c r="AI95" i="15"/>
  <c r="W95" i="15" s="1"/>
  <c r="E95" i="15" s="1"/>
  <c r="U109" i="8"/>
  <c r="O109" i="8" s="1"/>
  <c r="F109" i="8" s="1"/>
  <c r="AD137" i="13"/>
  <c r="Y108" i="8"/>
  <c r="Z108" i="8" s="1"/>
  <c r="AK94" i="15"/>
  <c r="Y94" i="15" s="1"/>
  <c r="G94" i="15" s="1"/>
  <c r="AC137" i="13"/>
  <c r="Z138" i="13"/>
  <c r="R138" i="13" s="1"/>
  <c r="F138" i="13" s="1"/>
  <c r="AA138" i="13"/>
  <c r="S138" i="13" s="1"/>
  <c r="G138" i="13" s="1"/>
  <c r="AC138" i="13" s="1"/>
  <c r="E109" i="8"/>
  <c r="H138" i="14" l="1"/>
  <c r="I138" i="14"/>
  <c r="AB138" i="14"/>
  <c r="AG139" i="14" s="1"/>
  <c r="W139" i="14" s="1"/>
  <c r="AC138" i="14"/>
  <c r="AH139" i="14" s="1"/>
  <c r="X139" i="14" s="1"/>
  <c r="AA138" i="14"/>
  <c r="Z138" i="14"/>
  <c r="Y138" i="14"/>
  <c r="AD139" i="14" s="1"/>
  <c r="T139" i="14" s="1"/>
  <c r="E139" i="14" s="1"/>
  <c r="V139" i="13"/>
  <c r="W139" i="13"/>
  <c r="U139" i="13"/>
  <c r="X139" i="13"/>
  <c r="U138" i="13"/>
  <c r="Y139" i="13" s="1"/>
  <c r="Q139" i="13" s="1"/>
  <c r="E139" i="13" s="1"/>
  <c r="W138" i="13"/>
  <c r="X138" i="13"/>
  <c r="AB139" i="13" s="1"/>
  <c r="T139" i="13" s="1"/>
  <c r="V138" i="13"/>
  <c r="AE138" i="14"/>
  <c r="U138" i="14" s="1"/>
  <c r="F138" i="14" s="1"/>
  <c r="AK136" i="14"/>
  <c r="AJ137" i="14"/>
  <c r="AQ93" i="15"/>
  <c r="AR93" i="15" s="1"/>
  <c r="AS93" i="15"/>
  <c r="AG138" i="13"/>
  <c r="AE137" i="13"/>
  <c r="AP94" i="15"/>
  <c r="AD138" i="13"/>
  <c r="U110" i="8"/>
  <c r="O110" i="8" s="1"/>
  <c r="AO94" i="15"/>
  <c r="X109" i="8"/>
  <c r="E110" i="8"/>
  <c r="V109" i="8"/>
  <c r="P109" i="8" s="1"/>
  <c r="AH95" i="15" l="1"/>
  <c r="AN96" i="15" s="1"/>
  <c r="AB96" i="15" s="1"/>
  <c r="AG95" i="15"/>
  <c r="AM96" i="15" s="1"/>
  <c r="AA96" i="15" s="1"/>
  <c r="AE95" i="15"/>
  <c r="AC95" i="15"/>
  <c r="AF95" i="15"/>
  <c r="AL96" i="15" s="1"/>
  <c r="Z96" i="15" s="1"/>
  <c r="AD95" i="15"/>
  <c r="I139" i="14"/>
  <c r="H139" i="14"/>
  <c r="H139" i="13"/>
  <c r="AB140" i="13"/>
  <c r="T140" i="13" s="1"/>
  <c r="AK137" i="14"/>
  <c r="AL137" i="14" s="1"/>
  <c r="AM137" i="14"/>
  <c r="AE139" i="14"/>
  <c r="U139" i="14" s="1"/>
  <c r="F139" i="14" s="1"/>
  <c r="AL136" i="14"/>
  <c r="AF138" i="14" s="1"/>
  <c r="V138" i="14" s="1"/>
  <c r="AQ94" i="15"/>
  <c r="AR94" i="15" s="1"/>
  <c r="AJ138" i="14"/>
  <c r="AA139" i="13"/>
  <c r="S139" i="13" s="1"/>
  <c r="G139" i="13" s="1"/>
  <c r="AC139" i="13" s="1"/>
  <c r="AF137" i="13"/>
  <c r="Z139" i="13"/>
  <c r="R139" i="13" s="1"/>
  <c r="F139" i="13" s="1"/>
  <c r="AE138" i="13"/>
  <c r="AI96" i="15"/>
  <c r="W96" i="15" s="1"/>
  <c r="E96" i="15" s="1"/>
  <c r="Y140" i="13"/>
  <c r="Q140" i="13" s="1"/>
  <c r="E140" i="13" s="1"/>
  <c r="V110" i="8"/>
  <c r="P110" i="8" s="1"/>
  <c r="G109" i="8"/>
  <c r="F110" i="8"/>
  <c r="AA109" i="8" l="1"/>
  <c r="AD139" i="13"/>
  <c r="H96" i="15"/>
  <c r="I96" i="15"/>
  <c r="J96" i="15"/>
  <c r="U140" i="13"/>
  <c r="W140" i="13"/>
  <c r="X140" i="13"/>
  <c r="AB141" i="13" s="1"/>
  <c r="T141" i="13" s="1"/>
  <c r="V140" i="13"/>
  <c r="H140" i="13"/>
  <c r="AK95" i="15"/>
  <c r="Y95" i="15" s="1"/>
  <c r="G138" i="14"/>
  <c r="AJ95" i="15"/>
  <c r="X95" i="15" s="1"/>
  <c r="F95" i="15" s="1"/>
  <c r="AF139" i="14"/>
  <c r="V139" i="14" s="1"/>
  <c r="AJ139" i="14"/>
  <c r="AS94" i="15"/>
  <c r="AG139" i="13"/>
  <c r="Z140" i="13"/>
  <c r="R140" i="13" s="1"/>
  <c r="F140" i="13" s="1"/>
  <c r="AF138" i="13"/>
  <c r="AA140" i="13" s="1"/>
  <c r="S140" i="13" s="1"/>
  <c r="G140" i="13" s="1"/>
  <c r="AC140" i="13" s="1"/>
  <c r="AE139" i="13"/>
  <c r="AF139" i="13" s="1"/>
  <c r="X110" i="8"/>
  <c r="W109" i="8"/>
  <c r="G110" i="8"/>
  <c r="AA110" i="8" l="1"/>
  <c r="AD140" i="13"/>
  <c r="AI138" i="14"/>
  <c r="Y139" i="14"/>
  <c r="AA139" i="14"/>
  <c r="Z139" i="14"/>
  <c r="AB139" i="14"/>
  <c r="AG140" i="14" s="1"/>
  <c r="W140" i="14" s="1"/>
  <c r="AC139" i="14"/>
  <c r="AH140" i="14" s="1"/>
  <c r="X140" i="14" s="1"/>
  <c r="H141" i="13"/>
  <c r="U141" i="13"/>
  <c r="V141" i="13"/>
  <c r="X141" i="13"/>
  <c r="AB142" i="13" s="1"/>
  <c r="T142" i="13" s="1"/>
  <c r="W141" i="13"/>
  <c r="AM138" i="14"/>
  <c r="S110" i="8"/>
  <c r="Q110" i="8"/>
  <c r="T111" i="8" s="1"/>
  <c r="N111" i="8" s="1"/>
  <c r="R110" i="8"/>
  <c r="G95" i="15"/>
  <c r="AD140" i="14"/>
  <c r="T140" i="14" s="1"/>
  <c r="E140" i="14" s="1"/>
  <c r="AK138" i="14"/>
  <c r="G139" i="14"/>
  <c r="AG140" i="13"/>
  <c r="AA141" i="13"/>
  <c r="S141" i="13" s="1"/>
  <c r="G141" i="13" s="1"/>
  <c r="Z141" i="13"/>
  <c r="R141" i="13" s="1"/>
  <c r="F141" i="13" s="1"/>
  <c r="Y141" i="13"/>
  <c r="Q141" i="13" s="1"/>
  <c r="E141" i="13" s="1"/>
  <c r="AE140" i="13"/>
  <c r="AF140" i="13" s="1"/>
  <c r="AP95" i="15"/>
  <c r="AJ96" i="15"/>
  <c r="X96" i="15" s="1"/>
  <c r="W110" i="8"/>
  <c r="Y109" i="8"/>
  <c r="Z109" i="8" s="1"/>
  <c r="AI139" i="14" l="1"/>
  <c r="AO95" i="15"/>
  <c r="AC96" i="15"/>
  <c r="AI97" i="15" s="1"/>
  <c r="W97" i="15" s="1"/>
  <c r="E97" i="15" s="1"/>
  <c r="AD96" i="15"/>
  <c r="AE96" i="15"/>
  <c r="AF96" i="15"/>
  <c r="AL97" i="15" s="1"/>
  <c r="Z97" i="15" s="1"/>
  <c r="AG96" i="15"/>
  <c r="AM97" i="15" s="1"/>
  <c r="AA97" i="15" s="1"/>
  <c r="AH96" i="15"/>
  <c r="AN97" i="15" s="1"/>
  <c r="AB97" i="15" s="1"/>
  <c r="I140" i="14"/>
  <c r="H140" i="14"/>
  <c r="AB140" i="14"/>
  <c r="AG141" i="14" s="1"/>
  <c r="W141" i="14" s="1"/>
  <c r="AC140" i="14"/>
  <c r="AH141" i="14" s="1"/>
  <c r="X141" i="14" s="1"/>
  <c r="Y140" i="14"/>
  <c r="AD141" i="14" s="1"/>
  <c r="T141" i="14" s="1"/>
  <c r="E141" i="14" s="1"/>
  <c r="Z140" i="14"/>
  <c r="AA140" i="14"/>
  <c r="H142" i="13"/>
  <c r="Q111" i="8"/>
  <c r="T112" i="8" s="1"/>
  <c r="N112" i="8" s="1"/>
  <c r="R111" i="8"/>
  <c r="S111" i="8"/>
  <c r="F96" i="15"/>
  <c r="AL138" i="14"/>
  <c r="AF140" i="14" s="1"/>
  <c r="V140" i="14" s="1"/>
  <c r="G140" i="14" s="1"/>
  <c r="AI140" i="14" s="1"/>
  <c r="AE140" i="14"/>
  <c r="U140" i="14" s="1"/>
  <c r="AM139" i="14"/>
  <c r="AK139" i="14"/>
  <c r="AG141" i="13"/>
  <c r="Z142" i="13"/>
  <c r="R142" i="13" s="1"/>
  <c r="F142" i="13" s="1"/>
  <c r="Y142" i="13"/>
  <c r="Q142" i="13" s="1"/>
  <c r="E142" i="13" s="1"/>
  <c r="AD141" i="13"/>
  <c r="AA142" i="13"/>
  <c r="S142" i="13" s="1"/>
  <c r="G142" i="13" s="1"/>
  <c r="AC141" i="13"/>
  <c r="V111" i="8"/>
  <c r="P111" i="8" s="1"/>
  <c r="G111" i="8" s="1"/>
  <c r="Y110" i="8"/>
  <c r="Z110" i="8" s="1"/>
  <c r="U111" i="8"/>
  <c r="O111" i="8" s="1"/>
  <c r="AK96" i="15"/>
  <c r="Y96" i="15" s="1"/>
  <c r="G96" i="15" s="1"/>
  <c r="E111" i="8"/>
  <c r="AP96" i="15" l="1"/>
  <c r="J97" i="15"/>
  <c r="I97" i="15"/>
  <c r="H97" i="15"/>
  <c r="I141" i="14"/>
  <c r="H141" i="14"/>
  <c r="U142" i="13"/>
  <c r="W142" i="13"/>
  <c r="X142" i="13"/>
  <c r="AB143" i="13" s="1"/>
  <c r="T143" i="13" s="1"/>
  <c r="V142" i="13"/>
  <c r="F140" i="14"/>
  <c r="AL139" i="14"/>
  <c r="AF141" i="14" s="1"/>
  <c r="V141" i="14" s="1"/>
  <c r="AQ95" i="15"/>
  <c r="AR95" i="15" s="1"/>
  <c r="AS95" i="15"/>
  <c r="AG142" i="13"/>
  <c r="AD142" i="13"/>
  <c r="AC142" i="13"/>
  <c r="AE141" i="13"/>
  <c r="AF141" i="13" s="1"/>
  <c r="U112" i="8"/>
  <c r="O112" i="8" s="1"/>
  <c r="F111" i="8"/>
  <c r="W111" i="8"/>
  <c r="AA111" i="8" l="1"/>
  <c r="AJ140" i="14"/>
  <c r="AB141" i="14" s="1"/>
  <c r="AG142" i="14" s="1"/>
  <c r="W142" i="14" s="1"/>
  <c r="AA141" i="14"/>
  <c r="Z141" i="14"/>
  <c r="Y141" i="14"/>
  <c r="AD142" i="14" s="1"/>
  <c r="T142" i="14" s="1"/>
  <c r="E142" i="14" s="1"/>
  <c r="AC141" i="14"/>
  <c r="AH142" i="14" s="1"/>
  <c r="X142" i="14" s="1"/>
  <c r="I142" i="14" s="1"/>
  <c r="H142" i="14"/>
  <c r="X143" i="13"/>
  <c r="AB144" i="13" s="1"/>
  <c r="T144" i="13" s="1"/>
  <c r="W143" i="13"/>
  <c r="U143" i="13"/>
  <c r="V143" i="13"/>
  <c r="H143" i="13"/>
  <c r="Q112" i="8"/>
  <c r="R112" i="8"/>
  <c r="S112" i="8"/>
  <c r="G141" i="14"/>
  <c r="AI141" i="14" s="1"/>
  <c r="AE141" i="14"/>
  <c r="U141" i="14" s="1"/>
  <c r="F141" i="14" s="1"/>
  <c r="Y143" i="13"/>
  <c r="Q143" i="13" s="1"/>
  <c r="E143" i="13" s="1"/>
  <c r="AE142" i="13"/>
  <c r="AF142" i="13" s="1"/>
  <c r="AA143" i="13"/>
  <c r="S143" i="13" s="1"/>
  <c r="G143" i="13" s="1"/>
  <c r="Z143" i="13"/>
  <c r="R143" i="13" s="1"/>
  <c r="F143" i="13" s="1"/>
  <c r="F112" i="8"/>
  <c r="AO96" i="15"/>
  <c r="X111" i="8"/>
  <c r="V112" i="8"/>
  <c r="P112" i="8" s="1"/>
  <c r="E112" i="8"/>
  <c r="T113" i="8" l="1"/>
  <c r="N113" i="8" s="1"/>
  <c r="AD97" i="15"/>
  <c r="AF97" i="15"/>
  <c r="AL98" i="15" s="1"/>
  <c r="Z98" i="15" s="1"/>
  <c r="AG97" i="15"/>
  <c r="AM98" i="15" s="1"/>
  <c r="AA98" i="15" s="1"/>
  <c r="AC97" i="15"/>
  <c r="AI98" i="15" s="1"/>
  <c r="W98" i="15" s="1"/>
  <c r="E98" i="15" s="1"/>
  <c r="AE97" i="15"/>
  <c r="AH97" i="15"/>
  <c r="AN98" i="15" s="1"/>
  <c r="AB98" i="15" s="1"/>
  <c r="H144" i="13"/>
  <c r="AJ97" i="15"/>
  <c r="X97" i="15" s="1"/>
  <c r="Y144" i="13"/>
  <c r="Q144" i="13" s="1"/>
  <c r="E144" i="13" s="1"/>
  <c r="AM140" i="14"/>
  <c r="AK140" i="14"/>
  <c r="AC143" i="13"/>
  <c r="AG143" i="13"/>
  <c r="AA144" i="13"/>
  <c r="S144" i="13" s="1"/>
  <c r="G144" i="13" s="1"/>
  <c r="Z144" i="13"/>
  <c r="R144" i="13" s="1"/>
  <c r="F144" i="13" s="1"/>
  <c r="AD143" i="13"/>
  <c r="Y111" i="8"/>
  <c r="Z111" i="8" s="1"/>
  <c r="AK97" i="15"/>
  <c r="Y97" i="15" s="1"/>
  <c r="G97" i="15" s="1"/>
  <c r="G112" i="8"/>
  <c r="X112" i="8"/>
  <c r="E113" i="8"/>
  <c r="AA112" i="8" l="1"/>
  <c r="J98" i="15"/>
  <c r="I98" i="15"/>
  <c r="H98" i="15"/>
  <c r="U144" i="13"/>
  <c r="Y145" i="13" s="1"/>
  <c r="Q145" i="13" s="1"/>
  <c r="E145" i="13" s="1"/>
  <c r="W144" i="13"/>
  <c r="X144" i="13"/>
  <c r="AB145" i="13" s="1"/>
  <c r="T145" i="13" s="1"/>
  <c r="V144" i="13"/>
  <c r="Z145" i="13" s="1"/>
  <c r="R145" i="13" s="1"/>
  <c r="F145" i="13" s="1"/>
  <c r="AJ98" i="15"/>
  <c r="X98" i="15" s="1"/>
  <c r="F98" i="15" s="1"/>
  <c r="AP98" i="15" s="1"/>
  <c r="F97" i="15"/>
  <c r="AE142" i="14"/>
  <c r="U142" i="14" s="1"/>
  <c r="F142" i="14" s="1"/>
  <c r="AM141" i="14"/>
  <c r="AJ141" i="14"/>
  <c r="AL140" i="14"/>
  <c r="AF142" i="14" s="1"/>
  <c r="V142" i="14" s="1"/>
  <c r="AQ96" i="15"/>
  <c r="AR96" i="15" s="1"/>
  <c r="AS96" i="15"/>
  <c r="AG144" i="13"/>
  <c r="U113" i="8"/>
  <c r="O113" i="8" s="1"/>
  <c r="F113" i="8" s="1"/>
  <c r="AE143" i="13"/>
  <c r="AD144" i="13"/>
  <c r="V113" i="8"/>
  <c r="P113" i="8" s="1"/>
  <c r="W112" i="8"/>
  <c r="AO97" i="15"/>
  <c r="AC144" i="13"/>
  <c r="AP97" i="15" l="1"/>
  <c r="AF98" i="15"/>
  <c r="AL99" i="15" s="1"/>
  <c r="Z99" i="15" s="1"/>
  <c r="AG98" i="15"/>
  <c r="AM99" i="15" s="1"/>
  <c r="AA99" i="15" s="1"/>
  <c r="AE98" i="15"/>
  <c r="AH98" i="15"/>
  <c r="AN99" i="15" s="1"/>
  <c r="AB99" i="15" s="1"/>
  <c r="AD98" i="15"/>
  <c r="AC98" i="15"/>
  <c r="AI99" i="15" s="1"/>
  <c r="W99" i="15" s="1"/>
  <c r="E99" i="15" s="1"/>
  <c r="AK141" i="14"/>
  <c r="AL141" i="14" s="1"/>
  <c r="AA142" i="14"/>
  <c r="AB142" i="14"/>
  <c r="AG143" i="14" s="1"/>
  <c r="W143" i="14" s="1"/>
  <c r="AC142" i="14"/>
  <c r="AH143" i="14" s="1"/>
  <c r="X143" i="14" s="1"/>
  <c r="Z142" i="14"/>
  <c r="AE143" i="14" s="1"/>
  <c r="U143" i="14" s="1"/>
  <c r="F143" i="14" s="1"/>
  <c r="Y142" i="14"/>
  <c r="H145" i="13"/>
  <c r="V145" i="13"/>
  <c r="X145" i="13"/>
  <c r="AB146" i="13" s="1"/>
  <c r="T146" i="13" s="1"/>
  <c r="U145" i="13"/>
  <c r="Y146" i="13" s="1"/>
  <c r="Q146" i="13" s="1"/>
  <c r="W145" i="13"/>
  <c r="R113" i="8"/>
  <c r="S113" i="8"/>
  <c r="Q113" i="8"/>
  <c r="T114" i="8" s="1"/>
  <c r="N114" i="8" s="1"/>
  <c r="E114" i="8" s="1"/>
  <c r="G142" i="14"/>
  <c r="AJ142" i="14"/>
  <c r="AD145" i="13"/>
  <c r="AF143" i="13"/>
  <c r="AA145" i="13" s="1"/>
  <c r="S145" i="13" s="1"/>
  <c r="G145" i="13" s="1"/>
  <c r="G113" i="8"/>
  <c r="AE144" i="13"/>
  <c r="Y112" i="8"/>
  <c r="Z112" i="8" s="1"/>
  <c r="X113" i="8"/>
  <c r="W113" i="8" l="1"/>
  <c r="AC145" i="13"/>
  <c r="AI142" i="14"/>
  <c r="AF143" i="14"/>
  <c r="V143" i="14" s="1"/>
  <c r="G143" i="14" s="1"/>
  <c r="J99" i="15"/>
  <c r="I99" i="15"/>
  <c r="H99" i="15"/>
  <c r="Y143" i="14"/>
  <c r="Z143" i="14"/>
  <c r="AE144" i="14" s="1"/>
  <c r="U144" i="14" s="1"/>
  <c r="F144" i="14" s="1"/>
  <c r="AA143" i="14"/>
  <c r="AB143" i="14"/>
  <c r="AG144" i="14" s="1"/>
  <c r="W144" i="14" s="1"/>
  <c r="AC143" i="14"/>
  <c r="AH144" i="14" s="1"/>
  <c r="X144" i="14" s="1"/>
  <c r="I143" i="14"/>
  <c r="H143" i="14"/>
  <c r="H146" i="13"/>
  <c r="U146" i="13"/>
  <c r="Y147" i="13" s="1"/>
  <c r="Q147" i="13" s="1"/>
  <c r="E147" i="13" s="1"/>
  <c r="W146" i="13"/>
  <c r="X146" i="13"/>
  <c r="AB147" i="13" s="1"/>
  <c r="T147" i="13" s="1"/>
  <c r="V146" i="13"/>
  <c r="Q114" i="8"/>
  <c r="T115" i="8" s="1"/>
  <c r="N115" i="8" s="1"/>
  <c r="E115" i="8" s="1"/>
  <c r="R114" i="8"/>
  <c r="S114" i="8"/>
  <c r="AM142" i="14"/>
  <c r="AD143" i="14"/>
  <c r="T143" i="14" s="1"/>
  <c r="E143" i="14" s="1"/>
  <c r="AK142" i="14"/>
  <c r="AG145" i="13"/>
  <c r="AE145" i="13"/>
  <c r="AF145" i="13" s="1"/>
  <c r="AA113" i="8"/>
  <c r="Z146" i="13"/>
  <c r="R146" i="13" s="1"/>
  <c r="F146" i="13" s="1"/>
  <c r="AF144" i="13"/>
  <c r="AA146" i="13" s="1"/>
  <c r="S146" i="13" s="1"/>
  <c r="U114" i="8"/>
  <c r="O114" i="8" s="1"/>
  <c r="V114" i="8"/>
  <c r="P114" i="8" s="1"/>
  <c r="Y113" i="8"/>
  <c r="Z113" i="8" s="1"/>
  <c r="AK98" i="15"/>
  <c r="Y98" i="15" s="1"/>
  <c r="G98" i="15" s="1"/>
  <c r="E146" i="13"/>
  <c r="H144" i="14" l="1"/>
  <c r="I144" i="14"/>
  <c r="H147" i="13"/>
  <c r="AJ143" i="14"/>
  <c r="AD144" i="14"/>
  <c r="T144" i="14" s="1"/>
  <c r="E144" i="14" s="1"/>
  <c r="AL142" i="14"/>
  <c r="AF144" i="14" s="1"/>
  <c r="V144" i="14" s="1"/>
  <c r="G144" i="14" s="1"/>
  <c r="AQ97" i="15"/>
  <c r="AR97" i="15" s="1"/>
  <c r="AS97" i="15"/>
  <c r="Z147" i="13"/>
  <c r="R147" i="13" s="1"/>
  <c r="F147" i="13" s="1"/>
  <c r="AD147" i="13" s="1"/>
  <c r="V115" i="8"/>
  <c r="P115" i="8" s="1"/>
  <c r="F114" i="8"/>
  <c r="AD146" i="13"/>
  <c r="G146" i="13"/>
  <c r="AA147" i="13"/>
  <c r="S147" i="13" s="1"/>
  <c r="G114" i="8"/>
  <c r="AG146" i="13" l="1"/>
  <c r="AI143" i="14"/>
  <c r="AM143" i="14"/>
  <c r="AA114" i="8"/>
  <c r="X114" i="8"/>
  <c r="U115" i="8"/>
  <c r="O115" i="8" s="1"/>
  <c r="F115" i="8" s="1"/>
  <c r="AJ99" i="15"/>
  <c r="X99" i="15" s="1"/>
  <c r="F99" i="15" s="1"/>
  <c r="AO98" i="15"/>
  <c r="G147" i="13"/>
  <c r="AC146" i="13"/>
  <c r="G115" i="8"/>
  <c r="W115" i="8" s="1"/>
  <c r="W114" i="8"/>
  <c r="AH99" i="15" l="1"/>
  <c r="AN100" i="15" s="1"/>
  <c r="AB100" i="15" s="1"/>
  <c r="AC99" i="15"/>
  <c r="AD99" i="15"/>
  <c r="AE99" i="15"/>
  <c r="AF99" i="15"/>
  <c r="AL100" i="15" s="1"/>
  <c r="Z100" i="15" s="1"/>
  <c r="AG99" i="15"/>
  <c r="AM100" i="15" s="1"/>
  <c r="AA100" i="15" s="1"/>
  <c r="Y144" i="14"/>
  <c r="Z144" i="14"/>
  <c r="AA144" i="14"/>
  <c r="AB144" i="14"/>
  <c r="AG145" i="14" s="1"/>
  <c r="W145" i="14" s="1"/>
  <c r="AC144" i="14"/>
  <c r="AH145" i="14" s="1"/>
  <c r="X145" i="14" s="1"/>
  <c r="V147" i="13"/>
  <c r="U147" i="13"/>
  <c r="Y148" i="13" s="1"/>
  <c r="Q148" i="13" s="1"/>
  <c r="E148" i="13" s="1"/>
  <c r="W147" i="13"/>
  <c r="X147" i="13"/>
  <c r="AB148" i="13" s="1"/>
  <c r="T148" i="13" s="1"/>
  <c r="Q116" i="8"/>
  <c r="R116" i="8"/>
  <c r="S116" i="8"/>
  <c r="Q115" i="8"/>
  <c r="T116" i="8" s="1"/>
  <c r="N116" i="8" s="1"/>
  <c r="S115" i="8"/>
  <c r="R115" i="8"/>
  <c r="U116" i="8" s="1"/>
  <c r="O116" i="8" s="1"/>
  <c r="F116" i="8" s="1"/>
  <c r="AK143" i="14"/>
  <c r="AJ144" i="14"/>
  <c r="AI144" i="14"/>
  <c r="AP99" i="15"/>
  <c r="AC147" i="13"/>
  <c r="AA115" i="8"/>
  <c r="AI100" i="15"/>
  <c r="W100" i="15" s="1"/>
  <c r="E100" i="15" s="1"/>
  <c r="AE146" i="13"/>
  <c r="AF146" i="13" s="1"/>
  <c r="Y114" i="8"/>
  <c r="Z114" i="8" s="1"/>
  <c r="X115" i="8"/>
  <c r="Y115" i="8" s="1"/>
  <c r="Z115" i="8" s="1"/>
  <c r="AK99" i="15"/>
  <c r="Y99" i="15" s="1"/>
  <c r="G99" i="15" s="1"/>
  <c r="AG147" i="13"/>
  <c r="I100" i="15" l="1"/>
  <c r="H100" i="15"/>
  <c r="J100" i="15"/>
  <c r="I145" i="14"/>
  <c r="AB145" i="14"/>
  <c r="AG146" i="14" s="1"/>
  <c r="W146" i="14" s="1"/>
  <c r="AC145" i="14"/>
  <c r="AH146" i="14" s="1"/>
  <c r="X146" i="14" s="1"/>
  <c r="AA145" i="14"/>
  <c r="Z145" i="14"/>
  <c r="Y145" i="14"/>
  <c r="H145" i="14"/>
  <c r="U148" i="13"/>
  <c r="Y149" i="13" s="1"/>
  <c r="Q149" i="13" s="1"/>
  <c r="E149" i="13" s="1"/>
  <c r="W148" i="13"/>
  <c r="X148" i="13"/>
  <c r="AB149" i="13" s="1"/>
  <c r="T149" i="13" s="1"/>
  <c r="V148" i="13"/>
  <c r="H148" i="13"/>
  <c r="AL143" i="14"/>
  <c r="AF145" i="14" s="1"/>
  <c r="V145" i="14" s="1"/>
  <c r="G145" i="14" s="1"/>
  <c r="AE145" i="14"/>
  <c r="U145" i="14" s="1"/>
  <c r="F145" i="14" s="1"/>
  <c r="AD145" i="14"/>
  <c r="T145" i="14" s="1"/>
  <c r="E145" i="14" s="1"/>
  <c r="AQ98" i="15"/>
  <c r="AR98" i="15" s="1"/>
  <c r="AS98" i="15"/>
  <c r="Z148" i="13"/>
  <c r="R148" i="13" s="1"/>
  <c r="F148" i="13" s="1"/>
  <c r="T117" i="8"/>
  <c r="N117" i="8" s="1"/>
  <c r="AE147" i="13"/>
  <c r="AF147" i="13" s="1"/>
  <c r="AA148" i="13"/>
  <c r="S148" i="13" s="1"/>
  <c r="E116" i="8"/>
  <c r="U117" i="8"/>
  <c r="O117" i="8" s="1"/>
  <c r="AD148" i="13" l="1"/>
  <c r="I146" i="14"/>
  <c r="H146" i="14"/>
  <c r="H149" i="13"/>
  <c r="AD146" i="14"/>
  <c r="T146" i="14" s="1"/>
  <c r="E146" i="14" s="1"/>
  <c r="AM144" i="14"/>
  <c r="AK144" i="14"/>
  <c r="Z149" i="13"/>
  <c r="R149" i="13" s="1"/>
  <c r="F149" i="13" s="1"/>
  <c r="AD149" i="13" s="1"/>
  <c r="AJ100" i="15"/>
  <c r="X100" i="15" s="1"/>
  <c r="F100" i="15" s="1"/>
  <c r="AO99" i="15"/>
  <c r="X116" i="8"/>
  <c r="G148" i="13"/>
  <c r="AA149" i="13"/>
  <c r="S149" i="13" s="1"/>
  <c r="E117" i="8"/>
  <c r="V116" i="8"/>
  <c r="P116" i="8" s="1"/>
  <c r="AG148" i="13" l="1"/>
  <c r="AF100" i="15"/>
  <c r="AL101" i="15" s="1"/>
  <c r="Z101" i="15" s="1"/>
  <c r="AG100" i="15"/>
  <c r="AM101" i="15" s="1"/>
  <c r="AA101" i="15" s="1"/>
  <c r="AD100" i="15"/>
  <c r="AC100" i="15"/>
  <c r="AI101" i="15" s="1"/>
  <c r="W101" i="15" s="1"/>
  <c r="E101" i="15" s="1"/>
  <c r="AH100" i="15"/>
  <c r="AN101" i="15" s="1"/>
  <c r="AB101" i="15" s="1"/>
  <c r="AE100" i="15"/>
  <c r="AL144" i="14"/>
  <c r="AF146" i="14" s="1"/>
  <c r="V146" i="14" s="1"/>
  <c r="G146" i="14" s="1"/>
  <c r="AJ145" i="14"/>
  <c r="AI145" i="14"/>
  <c r="AP100" i="15"/>
  <c r="AK100" i="15"/>
  <c r="Y100" i="15" s="1"/>
  <c r="G100" i="15" s="1"/>
  <c r="G149" i="13"/>
  <c r="AC148" i="13"/>
  <c r="V117" i="8"/>
  <c r="P117" i="8" s="1"/>
  <c r="G116" i="8"/>
  <c r="AA116" i="8" l="1"/>
  <c r="J101" i="15"/>
  <c r="I101" i="15"/>
  <c r="H101" i="15"/>
  <c r="Y146" i="14"/>
  <c r="AD147" i="14" s="1"/>
  <c r="T147" i="14" s="1"/>
  <c r="E147" i="14" s="1"/>
  <c r="Z146" i="14"/>
  <c r="AA146" i="14"/>
  <c r="AB146" i="14"/>
  <c r="AG147" i="14" s="1"/>
  <c r="W147" i="14" s="1"/>
  <c r="AC146" i="14"/>
  <c r="AH147" i="14" s="1"/>
  <c r="X147" i="14" s="1"/>
  <c r="X149" i="13"/>
  <c r="AB150" i="13" s="1"/>
  <c r="T150" i="13" s="1"/>
  <c r="V149" i="13"/>
  <c r="Z150" i="13" s="1"/>
  <c r="R150" i="13" s="1"/>
  <c r="F150" i="13" s="1"/>
  <c r="U149" i="13"/>
  <c r="Y150" i="13" s="1"/>
  <c r="Q150" i="13" s="1"/>
  <c r="W149" i="13"/>
  <c r="AM145" i="14"/>
  <c r="AE146" i="14"/>
  <c r="U146" i="14" s="1"/>
  <c r="F146" i="14" s="1"/>
  <c r="AK145" i="14"/>
  <c r="AL145" i="14" s="1"/>
  <c r="AI146" i="14"/>
  <c r="AQ99" i="15"/>
  <c r="AR99" i="15" s="1"/>
  <c r="AS99" i="15"/>
  <c r="G117" i="8"/>
  <c r="W117" i="8" s="1"/>
  <c r="AE148" i="13"/>
  <c r="AF148" i="13" s="1"/>
  <c r="AC149" i="13"/>
  <c r="AG149" i="13"/>
  <c r="F117" i="8"/>
  <c r="W116" i="8"/>
  <c r="AM146" i="14" l="1"/>
  <c r="Z147" i="14"/>
  <c r="AA147" i="14"/>
  <c r="AB147" i="14"/>
  <c r="AG148" i="14" s="1"/>
  <c r="W148" i="14" s="1"/>
  <c r="AC147" i="14"/>
  <c r="AH148" i="14" s="1"/>
  <c r="X148" i="14" s="1"/>
  <c r="Y147" i="14"/>
  <c r="AD148" i="14" s="1"/>
  <c r="T148" i="14" s="1"/>
  <c r="E148" i="14" s="1"/>
  <c r="I147" i="14"/>
  <c r="H147" i="14"/>
  <c r="U150" i="13"/>
  <c r="Y151" i="13" s="1"/>
  <c r="Q151" i="13" s="1"/>
  <c r="E151" i="13" s="1"/>
  <c r="W150" i="13"/>
  <c r="X150" i="13"/>
  <c r="AB151" i="13" s="1"/>
  <c r="T151" i="13" s="1"/>
  <c r="V150" i="13"/>
  <c r="H150" i="13"/>
  <c r="S118" i="8"/>
  <c r="R118" i="8"/>
  <c r="Q118" i="8"/>
  <c r="Q117" i="8"/>
  <c r="T118" i="8" s="1"/>
  <c r="N118" i="8" s="1"/>
  <c r="R117" i="8"/>
  <c r="S117" i="8"/>
  <c r="AJ146" i="14"/>
  <c r="AE147" i="14"/>
  <c r="U147" i="14" s="1"/>
  <c r="F147" i="14" s="1"/>
  <c r="AF147" i="14"/>
  <c r="V147" i="14" s="1"/>
  <c r="G147" i="14" s="1"/>
  <c r="AA117" i="8"/>
  <c r="AE149" i="13"/>
  <c r="AO100" i="15"/>
  <c r="Y116" i="8"/>
  <c r="Z116" i="8" s="1"/>
  <c r="X117" i="8"/>
  <c r="E150" i="13"/>
  <c r="AA150" i="13"/>
  <c r="S150" i="13" s="1"/>
  <c r="Z151" i="13" l="1"/>
  <c r="R151" i="13" s="1"/>
  <c r="F151" i="13" s="1"/>
  <c r="AD101" i="15"/>
  <c r="AG101" i="15"/>
  <c r="AM102" i="15" s="1"/>
  <c r="AA102" i="15" s="1"/>
  <c r="AC101" i="15"/>
  <c r="AE101" i="15"/>
  <c r="AF101" i="15"/>
  <c r="AL102" i="15" s="1"/>
  <c r="Z102" i="15" s="1"/>
  <c r="AH101" i="15"/>
  <c r="AN102" i="15" s="1"/>
  <c r="AB102" i="15" s="1"/>
  <c r="H148" i="14"/>
  <c r="I148" i="14"/>
  <c r="H151" i="13"/>
  <c r="AK146" i="14"/>
  <c r="AL146" i="14" s="1"/>
  <c r="AE148" i="14"/>
  <c r="U148" i="14" s="1"/>
  <c r="F148" i="14" s="1"/>
  <c r="AF148" i="14"/>
  <c r="V148" i="14" s="1"/>
  <c r="G148" i="14" s="1"/>
  <c r="AI147" i="14"/>
  <c r="AJ147" i="14"/>
  <c r="AM147" i="14"/>
  <c r="AF149" i="13"/>
  <c r="AA151" i="13" s="1"/>
  <c r="S151" i="13" s="1"/>
  <c r="V118" i="8"/>
  <c r="P118" i="8" s="1"/>
  <c r="AI102" i="15"/>
  <c r="W102" i="15" s="1"/>
  <c r="E102" i="15" s="1"/>
  <c r="AJ101" i="15"/>
  <c r="X101" i="15" s="1"/>
  <c r="F101" i="15" s="1"/>
  <c r="AD150" i="13"/>
  <c r="Y117" i="8"/>
  <c r="Z117" i="8" s="1"/>
  <c r="U118" i="8"/>
  <c r="O118" i="8" s="1"/>
  <c r="AK101" i="15"/>
  <c r="Y101" i="15" s="1"/>
  <c r="G101" i="15" s="1"/>
  <c r="AD151" i="13"/>
  <c r="G150" i="13"/>
  <c r="E118" i="8"/>
  <c r="T119" i="8"/>
  <c r="N119" i="8" s="1"/>
  <c r="AG150" i="13" l="1"/>
  <c r="J102" i="15"/>
  <c r="H102" i="15"/>
  <c r="I102" i="15"/>
  <c r="AC148" i="14"/>
  <c r="AH149" i="14" s="1"/>
  <c r="X149" i="14" s="1"/>
  <c r="AB148" i="14"/>
  <c r="AG149" i="14" s="1"/>
  <c r="W149" i="14" s="1"/>
  <c r="Y148" i="14"/>
  <c r="AD149" i="14" s="1"/>
  <c r="T149" i="14" s="1"/>
  <c r="E149" i="14" s="1"/>
  <c r="AA148" i="14"/>
  <c r="Z148" i="14"/>
  <c r="AE149" i="14" s="1"/>
  <c r="U149" i="14" s="1"/>
  <c r="F149" i="14" s="1"/>
  <c r="AS100" i="15"/>
  <c r="AK147" i="14"/>
  <c r="AL147" i="14" s="1"/>
  <c r="AI148" i="14"/>
  <c r="AM148" i="14"/>
  <c r="AJ148" i="14"/>
  <c r="U119" i="8"/>
  <c r="O119" i="8" s="1"/>
  <c r="F118" i="8"/>
  <c r="AQ100" i="15"/>
  <c r="AR100" i="15" s="1"/>
  <c r="V119" i="8"/>
  <c r="P119" i="8" s="1"/>
  <c r="G151" i="13"/>
  <c r="AC150" i="13"/>
  <c r="E119" i="8"/>
  <c r="G118" i="8"/>
  <c r="X118" i="8" l="1"/>
  <c r="Y149" i="14"/>
  <c r="Z149" i="14"/>
  <c r="AA149" i="14"/>
  <c r="AB149" i="14"/>
  <c r="AG150" i="14" s="1"/>
  <c r="W150" i="14" s="1"/>
  <c r="AC149" i="14"/>
  <c r="AH150" i="14" s="1"/>
  <c r="X150" i="14" s="1"/>
  <c r="H149" i="14"/>
  <c r="I149" i="14"/>
  <c r="V151" i="13"/>
  <c r="U151" i="13"/>
  <c r="X151" i="13"/>
  <c r="AB152" i="13" s="1"/>
  <c r="T152" i="13" s="1"/>
  <c r="W151" i="13"/>
  <c r="AF149" i="14"/>
  <c r="V149" i="14" s="1"/>
  <c r="G149" i="14" s="1"/>
  <c r="AK148" i="14"/>
  <c r="AL148" i="14" s="1"/>
  <c r="AD150" i="14"/>
  <c r="T150" i="14" s="1"/>
  <c r="E150" i="14" s="1"/>
  <c r="AA118" i="8"/>
  <c r="G119" i="8"/>
  <c r="W119" i="8" s="1"/>
  <c r="AP101" i="15"/>
  <c r="AE150" i="13"/>
  <c r="AO101" i="15"/>
  <c r="AC151" i="13"/>
  <c r="Y152" i="13"/>
  <c r="Q152" i="13" s="1"/>
  <c r="AG151" i="13"/>
  <c r="W118" i="8"/>
  <c r="F119" i="8"/>
  <c r="AF102" i="15" l="1"/>
  <c r="AL103" i="15" s="1"/>
  <c r="Z103" i="15" s="1"/>
  <c r="AC102" i="15"/>
  <c r="AD102" i="15"/>
  <c r="AE102" i="15"/>
  <c r="AG102" i="15"/>
  <c r="AM103" i="15" s="1"/>
  <c r="AA103" i="15" s="1"/>
  <c r="AH102" i="15"/>
  <c r="AN103" i="15" s="1"/>
  <c r="AB103" i="15" s="1"/>
  <c r="I150" i="14"/>
  <c r="H150" i="14"/>
  <c r="H152" i="13"/>
  <c r="U152" i="13"/>
  <c r="Y153" i="13" s="1"/>
  <c r="Q153" i="13" s="1"/>
  <c r="E153" i="13" s="1"/>
  <c r="W152" i="13"/>
  <c r="X152" i="13"/>
  <c r="AB153" i="13" s="1"/>
  <c r="T153" i="13" s="1"/>
  <c r="V152" i="13"/>
  <c r="AF150" i="14"/>
  <c r="V150" i="14" s="1"/>
  <c r="G150" i="14" s="1"/>
  <c r="AI150" i="14" s="1"/>
  <c r="Q119" i="8"/>
  <c r="T120" i="8" s="1"/>
  <c r="N120" i="8" s="1"/>
  <c r="R119" i="8"/>
  <c r="S119" i="8"/>
  <c r="Q120" i="8"/>
  <c r="R120" i="8"/>
  <c r="S120" i="8"/>
  <c r="AI149" i="14"/>
  <c r="AJ149" i="14"/>
  <c r="AA119" i="8"/>
  <c r="AJ102" i="15"/>
  <c r="X102" i="15" s="1"/>
  <c r="F102" i="15" s="1"/>
  <c r="Z152" i="13"/>
  <c r="R152" i="13" s="1"/>
  <c r="F152" i="13" s="1"/>
  <c r="AF150" i="13"/>
  <c r="AA152" i="13" s="1"/>
  <c r="S152" i="13" s="1"/>
  <c r="AE151" i="13"/>
  <c r="AF151" i="13" s="1"/>
  <c r="X119" i="8"/>
  <c r="Y119" i="8" s="1"/>
  <c r="Z119" i="8" s="1"/>
  <c r="Y118" i="8"/>
  <c r="Z118" i="8" s="1"/>
  <c r="AK102" i="15"/>
  <c r="Y102" i="15" s="1"/>
  <c r="G102" i="15" s="1"/>
  <c r="E152" i="13"/>
  <c r="J103" i="15" l="1"/>
  <c r="I103" i="15"/>
  <c r="H103" i="15"/>
  <c r="AA150" i="14"/>
  <c r="AB150" i="14"/>
  <c r="AG151" i="14" s="1"/>
  <c r="W151" i="14" s="1"/>
  <c r="AC150" i="14"/>
  <c r="AH151" i="14" s="1"/>
  <c r="X151" i="14" s="1"/>
  <c r="Y150" i="14"/>
  <c r="AD151" i="14" s="1"/>
  <c r="T151" i="14" s="1"/>
  <c r="E151" i="14" s="1"/>
  <c r="Z150" i="14"/>
  <c r="H153" i="13"/>
  <c r="AE150" i="14"/>
  <c r="U150" i="14" s="1"/>
  <c r="AP102" i="15"/>
  <c r="AS101" i="15"/>
  <c r="AI103" i="15"/>
  <c r="W103" i="15" s="1"/>
  <c r="E103" i="15" s="1"/>
  <c r="AQ101" i="15"/>
  <c r="AR101" i="15" s="1"/>
  <c r="Z153" i="13"/>
  <c r="R153" i="13" s="1"/>
  <c r="F153" i="13" s="1"/>
  <c r="AD153" i="13" s="1"/>
  <c r="AA153" i="13"/>
  <c r="S153" i="13" s="1"/>
  <c r="AD152" i="13"/>
  <c r="V120" i="8"/>
  <c r="P120" i="8" s="1"/>
  <c r="U120" i="8"/>
  <c r="O120" i="8" s="1"/>
  <c r="G152" i="13"/>
  <c r="E120" i="8"/>
  <c r="AG152" i="13" l="1"/>
  <c r="I151" i="14"/>
  <c r="H151" i="14"/>
  <c r="F150" i="14"/>
  <c r="AE151" i="14"/>
  <c r="U151" i="14" s="1"/>
  <c r="AK149" i="14"/>
  <c r="AM149" i="14"/>
  <c r="T121" i="8"/>
  <c r="N121" i="8" s="1"/>
  <c r="F120" i="8"/>
  <c r="AO102" i="15"/>
  <c r="V121" i="8"/>
  <c r="P121" i="8" s="1"/>
  <c r="U121" i="8"/>
  <c r="O121" i="8" s="1"/>
  <c r="AC152" i="13"/>
  <c r="G153" i="13"/>
  <c r="G120" i="8"/>
  <c r="X120" i="8" l="1"/>
  <c r="AM150" i="14"/>
  <c r="AH103" i="15"/>
  <c r="AN104" i="15" s="1"/>
  <c r="AB104" i="15" s="1"/>
  <c r="AF103" i="15"/>
  <c r="AL104" i="15" s="1"/>
  <c r="Z104" i="15" s="1"/>
  <c r="AG103" i="15"/>
  <c r="AM104" i="15" s="1"/>
  <c r="AA104" i="15" s="1"/>
  <c r="AD103" i="15"/>
  <c r="AE103" i="15"/>
  <c r="AC103" i="15"/>
  <c r="AI104" i="15" s="1"/>
  <c r="W104" i="15" s="1"/>
  <c r="E104" i="15" s="1"/>
  <c r="W153" i="13"/>
  <c r="V153" i="13"/>
  <c r="X153" i="13"/>
  <c r="AB154" i="13" s="1"/>
  <c r="T154" i="13" s="1"/>
  <c r="U153" i="13"/>
  <c r="Y154" i="13" s="1"/>
  <c r="Q154" i="13" s="1"/>
  <c r="AJ103" i="15"/>
  <c r="X103" i="15" s="1"/>
  <c r="AJ150" i="14"/>
  <c r="F151" i="14"/>
  <c r="AL149" i="14"/>
  <c r="AF151" i="14" s="1"/>
  <c r="V151" i="14" s="1"/>
  <c r="G151" i="14" s="1"/>
  <c r="AA120" i="8"/>
  <c r="E121" i="8"/>
  <c r="AE152" i="13"/>
  <c r="AF152" i="13" s="1"/>
  <c r="AC153" i="13"/>
  <c r="AK103" i="15"/>
  <c r="Y103" i="15" s="1"/>
  <c r="G103" i="15" s="1"/>
  <c r="AG153" i="13"/>
  <c r="W120" i="8"/>
  <c r="F121" i="8"/>
  <c r="G121" i="8"/>
  <c r="AJ151" i="14" l="1"/>
  <c r="I104" i="15"/>
  <c r="H104" i="15"/>
  <c r="J104" i="15"/>
  <c r="AB151" i="14"/>
  <c r="AG152" i="14" s="1"/>
  <c r="W152" i="14" s="1"/>
  <c r="AA151" i="14"/>
  <c r="Y151" i="14"/>
  <c r="AD152" i="14" s="1"/>
  <c r="T152" i="14" s="1"/>
  <c r="E152" i="14" s="1"/>
  <c r="AC151" i="14"/>
  <c r="AH152" i="14" s="1"/>
  <c r="X152" i="14" s="1"/>
  <c r="Z151" i="14"/>
  <c r="H154" i="13"/>
  <c r="U154" i="13"/>
  <c r="Y155" i="13" s="1"/>
  <c r="Q155" i="13" s="1"/>
  <c r="E155" i="13" s="1"/>
  <c r="W154" i="13"/>
  <c r="X154" i="13"/>
  <c r="AB155" i="13" s="1"/>
  <c r="T155" i="13" s="1"/>
  <c r="V154" i="13"/>
  <c r="R121" i="8"/>
  <c r="S121" i="8"/>
  <c r="Q121" i="8"/>
  <c r="T122" i="8" s="1"/>
  <c r="N122" i="8" s="1"/>
  <c r="AK150" i="14"/>
  <c r="AL150" i="14" s="1"/>
  <c r="F103" i="15"/>
  <c r="AM151" i="14"/>
  <c r="AF152" i="14"/>
  <c r="V152" i="14" s="1"/>
  <c r="AI151" i="14"/>
  <c r="AQ102" i="15"/>
  <c r="AR102" i="15" s="1"/>
  <c r="AS102" i="15"/>
  <c r="AA121" i="8"/>
  <c r="AA154" i="13"/>
  <c r="S154" i="13" s="1"/>
  <c r="G154" i="13" s="1"/>
  <c r="Z154" i="13"/>
  <c r="R154" i="13" s="1"/>
  <c r="AE153" i="13"/>
  <c r="X121" i="8"/>
  <c r="Y120" i="8"/>
  <c r="E154" i="13"/>
  <c r="W121" i="8"/>
  <c r="AP103" i="15" l="1"/>
  <c r="Y152" i="14"/>
  <c r="AD153" i="14" s="1"/>
  <c r="T153" i="14" s="1"/>
  <c r="E153" i="14" s="1"/>
  <c r="Z152" i="14"/>
  <c r="AA152" i="14"/>
  <c r="AB152" i="14"/>
  <c r="AG153" i="14" s="1"/>
  <c r="W153" i="14" s="1"/>
  <c r="AC152" i="14"/>
  <c r="AH153" i="14" s="1"/>
  <c r="X153" i="14" s="1"/>
  <c r="I152" i="14"/>
  <c r="H152" i="14"/>
  <c r="AK151" i="14"/>
  <c r="AL151" i="14" s="1"/>
  <c r="AF153" i="14" s="1"/>
  <c r="V153" i="14" s="1"/>
  <c r="G153" i="14" s="1"/>
  <c r="H155" i="13"/>
  <c r="Q122" i="8"/>
  <c r="T123" i="8" s="1"/>
  <c r="N123" i="8" s="1"/>
  <c r="R122" i="8"/>
  <c r="S122" i="8"/>
  <c r="AE152" i="14"/>
  <c r="U152" i="14" s="1"/>
  <c r="F152" i="14" s="1"/>
  <c r="G152" i="14"/>
  <c r="AI152" i="14" s="1"/>
  <c r="Z120" i="8"/>
  <c r="U122" i="8"/>
  <c r="O122" i="8" s="1"/>
  <c r="F122" i="8" s="1"/>
  <c r="AF153" i="13"/>
  <c r="AA155" i="13" s="1"/>
  <c r="S155" i="13" s="1"/>
  <c r="Z155" i="13"/>
  <c r="R155" i="13" s="1"/>
  <c r="F155" i="13" s="1"/>
  <c r="AD155" i="13" s="1"/>
  <c r="F154" i="13"/>
  <c r="V122" i="8"/>
  <c r="P122" i="8" s="1"/>
  <c r="G122" i="8" s="1"/>
  <c r="AO103" i="15"/>
  <c r="AJ104" i="15"/>
  <c r="X104" i="15" s="1"/>
  <c r="F104" i="15" s="1"/>
  <c r="Y121" i="8"/>
  <c r="Z121" i="8" s="1"/>
  <c r="AC154" i="13"/>
  <c r="E122" i="8"/>
  <c r="AD154" i="13" l="1"/>
  <c r="AG104" i="15"/>
  <c r="AM105" i="15" s="1"/>
  <c r="AA105" i="15" s="1"/>
  <c r="AC104" i="15"/>
  <c r="AD104" i="15"/>
  <c r="AE104" i="15"/>
  <c r="AF104" i="15"/>
  <c r="AL105" i="15" s="1"/>
  <c r="Z105" i="15" s="1"/>
  <c r="AH104" i="15"/>
  <c r="AN105" i="15" s="1"/>
  <c r="AB105" i="15" s="1"/>
  <c r="I153" i="14"/>
  <c r="H153" i="14"/>
  <c r="AB153" i="14"/>
  <c r="AG154" i="14" s="1"/>
  <c r="W154" i="14" s="1"/>
  <c r="AC153" i="14"/>
  <c r="AH154" i="14" s="1"/>
  <c r="X154" i="14" s="1"/>
  <c r="Y153" i="14"/>
  <c r="AD154" i="14" s="1"/>
  <c r="T154" i="14" s="1"/>
  <c r="E154" i="14" s="1"/>
  <c r="Z153" i="14"/>
  <c r="AA153" i="14"/>
  <c r="AE153" i="14"/>
  <c r="U153" i="14" s="1"/>
  <c r="F153" i="14" s="1"/>
  <c r="V155" i="13"/>
  <c r="U155" i="13"/>
  <c r="Y156" i="13" s="1"/>
  <c r="Q156" i="13" s="1"/>
  <c r="E156" i="13" s="1"/>
  <c r="X155" i="13"/>
  <c r="AB156" i="13" s="1"/>
  <c r="T156" i="13" s="1"/>
  <c r="W155" i="13"/>
  <c r="AM152" i="14"/>
  <c r="AJ152" i="14"/>
  <c r="AI153" i="14"/>
  <c r="AG154" i="13"/>
  <c r="AA122" i="8"/>
  <c r="U123" i="8"/>
  <c r="O123" i="8" s="1"/>
  <c r="F123" i="8" s="1"/>
  <c r="AI105" i="15"/>
  <c r="W105" i="15" s="1"/>
  <c r="E105" i="15" s="1"/>
  <c r="AE154" i="13"/>
  <c r="AP104" i="15"/>
  <c r="AK104" i="15"/>
  <c r="Y104" i="15" s="1"/>
  <c r="G104" i="15" s="1"/>
  <c r="G155" i="13"/>
  <c r="X122" i="8"/>
  <c r="W122" i="8"/>
  <c r="E123" i="8"/>
  <c r="AJ153" i="14" l="1"/>
  <c r="Z156" i="13"/>
  <c r="R156" i="13" s="1"/>
  <c r="F156" i="13" s="1"/>
  <c r="J105" i="15"/>
  <c r="H105" i="15"/>
  <c r="I105" i="15"/>
  <c r="AM153" i="14"/>
  <c r="I154" i="14"/>
  <c r="H154" i="14"/>
  <c r="Y154" i="14"/>
  <c r="AD155" i="14" s="1"/>
  <c r="T155" i="14" s="1"/>
  <c r="E155" i="14" s="1"/>
  <c r="Z154" i="14"/>
  <c r="AA154" i="14"/>
  <c r="AC154" i="14"/>
  <c r="AH155" i="14" s="1"/>
  <c r="X155" i="14" s="1"/>
  <c r="AB154" i="14"/>
  <c r="AG155" i="14" s="1"/>
  <c r="W155" i="14" s="1"/>
  <c r="H156" i="13"/>
  <c r="Q123" i="8"/>
  <c r="T124" i="8" s="1"/>
  <c r="N124" i="8" s="1"/>
  <c r="R123" i="8"/>
  <c r="S123" i="8"/>
  <c r="AK152" i="14"/>
  <c r="AL152" i="14" s="1"/>
  <c r="AF154" i="14" s="1"/>
  <c r="V154" i="14" s="1"/>
  <c r="AK153" i="14"/>
  <c r="AL153" i="14" s="1"/>
  <c r="AE154" i="14"/>
  <c r="U154" i="14" s="1"/>
  <c r="F154" i="14" s="1"/>
  <c r="AQ103" i="15"/>
  <c r="AR103" i="15" s="1"/>
  <c r="AS103" i="15"/>
  <c r="AG155" i="13"/>
  <c r="AF154" i="13"/>
  <c r="AA156" i="13" s="1"/>
  <c r="S156" i="13" s="1"/>
  <c r="G156" i="13" s="1"/>
  <c r="AC156" i="13" s="1"/>
  <c r="AD156" i="13"/>
  <c r="AJ105" i="15"/>
  <c r="X105" i="15" s="1"/>
  <c r="F105" i="15" s="1"/>
  <c r="Y122" i="8"/>
  <c r="Z122" i="8" s="1"/>
  <c r="AC155" i="13"/>
  <c r="X123" i="8"/>
  <c r="V123" i="8"/>
  <c r="P123" i="8" s="1"/>
  <c r="I155" i="14" l="1"/>
  <c r="H155" i="14"/>
  <c r="U157" i="13"/>
  <c r="X157" i="13"/>
  <c r="W157" i="13"/>
  <c r="V157" i="13"/>
  <c r="U156" i="13"/>
  <c r="Y157" i="13" s="1"/>
  <c r="Q157" i="13" s="1"/>
  <c r="E157" i="13" s="1"/>
  <c r="W156" i="13"/>
  <c r="X156" i="13"/>
  <c r="AB157" i="13" s="1"/>
  <c r="T157" i="13" s="1"/>
  <c r="V156" i="13"/>
  <c r="G154" i="14"/>
  <c r="AF155" i="14"/>
  <c r="V155" i="14" s="1"/>
  <c r="AE155" i="14"/>
  <c r="U155" i="14" s="1"/>
  <c r="V124" i="8"/>
  <c r="P124" i="8" s="1"/>
  <c r="E124" i="8"/>
  <c r="AE155" i="13"/>
  <c r="AF155" i="13" s="1"/>
  <c r="AO104" i="15"/>
  <c r="U124" i="8"/>
  <c r="O124" i="8" s="1"/>
  <c r="AE156" i="13"/>
  <c r="AF156" i="13" s="1"/>
  <c r="G123" i="8"/>
  <c r="AA123" i="8" l="1"/>
  <c r="AI154" i="14"/>
  <c r="AD105" i="15"/>
  <c r="AC105" i="15"/>
  <c r="AI106" i="15" s="1"/>
  <c r="W106" i="15" s="1"/>
  <c r="E106" i="15" s="1"/>
  <c r="AE105" i="15"/>
  <c r="AH105" i="15"/>
  <c r="AN106" i="15" s="1"/>
  <c r="AB106" i="15" s="1"/>
  <c r="AG105" i="15"/>
  <c r="AM106" i="15" s="1"/>
  <c r="AA106" i="15" s="1"/>
  <c r="AF105" i="15"/>
  <c r="AL106" i="15" s="1"/>
  <c r="Z106" i="15" s="1"/>
  <c r="Z155" i="14"/>
  <c r="AA155" i="14"/>
  <c r="AB155" i="14"/>
  <c r="AG156" i="14" s="1"/>
  <c r="W156" i="14" s="1"/>
  <c r="AC155" i="14"/>
  <c r="AH156" i="14" s="1"/>
  <c r="X156" i="14" s="1"/>
  <c r="Y155" i="14"/>
  <c r="AD156" i="14" s="1"/>
  <c r="T156" i="14" s="1"/>
  <c r="E156" i="14" s="1"/>
  <c r="AB158" i="13"/>
  <c r="T158" i="13" s="1"/>
  <c r="H157" i="13"/>
  <c r="Z157" i="13"/>
  <c r="R157" i="13" s="1"/>
  <c r="F157" i="13" s="1"/>
  <c r="G155" i="14"/>
  <c r="AI155" i="14" s="1"/>
  <c r="F155" i="14"/>
  <c r="AK105" i="15"/>
  <c r="Y105" i="15" s="1"/>
  <c r="G105" i="15" s="1"/>
  <c r="AS104" i="15"/>
  <c r="AJ154" i="14"/>
  <c r="AK154" i="14" s="1"/>
  <c r="AM154" i="14"/>
  <c r="AG156" i="13"/>
  <c r="AQ104" i="15"/>
  <c r="AP105" i="15"/>
  <c r="Y158" i="13"/>
  <c r="Q158" i="13" s="1"/>
  <c r="E158" i="13" s="1"/>
  <c r="AA157" i="13"/>
  <c r="S157" i="13" s="1"/>
  <c r="G124" i="8"/>
  <c r="W124" i="8" s="1"/>
  <c r="W123" i="8"/>
  <c r="F124" i="8"/>
  <c r="AD157" i="13" l="1"/>
  <c r="AJ155" i="14"/>
  <c r="AO105" i="15"/>
  <c r="AF106" i="15"/>
  <c r="AG106" i="15"/>
  <c r="AM107" i="15" s="1"/>
  <c r="AA107" i="15" s="1"/>
  <c r="AH106" i="15"/>
  <c r="AN107" i="15" s="1"/>
  <c r="AB107" i="15" s="1"/>
  <c r="AD106" i="15"/>
  <c r="AC106" i="15"/>
  <c r="AE106" i="15"/>
  <c r="AL107" i="15"/>
  <c r="Z107" i="15" s="1"/>
  <c r="H106" i="15"/>
  <c r="I106" i="15"/>
  <c r="J106" i="15"/>
  <c r="AC156" i="14"/>
  <c r="AH157" i="14" s="1"/>
  <c r="X157" i="14" s="1"/>
  <c r="Y156" i="14"/>
  <c r="AD157" i="14" s="1"/>
  <c r="T157" i="14" s="1"/>
  <c r="E157" i="14" s="1"/>
  <c r="Z156" i="14"/>
  <c r="AA156" i="14"/>
  <c r="AB156" i="14"/>
  <c r="AG157" i="14" s="1"/>
  <c r="W157" i="14" s="1"/>
  <c r="Z158" i="13"/>
  <c r="R158" i="13" s="1"/>
  <c r="F158" i="13" s="1"/>
  <c r="AD158" i="13" s="1"/>
  <c r="I156" i="14"/>
  <c r="H156" i="14"/>
  <c r="H158" i="13"/>
  <c r="Q125" i="8"/>
  <c r="R125" i="8"/>
  <c r="S125" i="8"/>
  <c r="Q124" i="8"/>
  <c r="T125" i="8" s="1"/>
  <c r="N125" i="8" s="1"/>
  <c r="R124" i="8"/>
  <c r="S124" i="8"/>
  <c r="AL154" i="14"/>
  <c r="AF156" i="14" s="1"/>
  <c r="V156" i="14" s="1"/>
  <c r="AA124" i="8"/>
  <c r="AR104" i="15"/>
  <c r="X124" i="8"/>
  <c r="Y123" i="8"/>
  <c r="Z123" i="8" s="1"/>
  <c r="AA158" i="13"/>
  <c r="S158" i="13" s="1"/>
  <c r="G157" i="13"/>
  <c r="AG157" i="13" l="1"/>
  <c r="H107" i="15"/>
  <c r="J107" i="15"/>
  <c r="I107" i="15"/>
  <c r="H157" i="14"/>
  <c r="I157" i="14"/>
  <c r="G156" i="14"/>
  <c r="AI156" i="14" s="1"/>
  <c r="AE156" i="14"/>
  <c r="U156" i="14" s="1"/>
  <c r="F156" i="14" s="1"/>
  <c r="AI107" i="15"/>
  <c r="W107" i="15" s="1"/>
  <c r="E107" i="15" s="1"/>
  <c r="AK106" i="15"/>
  <c r="Y106" i="15" s="1"/>
  <c r="T126" i="8"/>
  <c r="N126" i="8" s="1"/>
  <c r="AJ106" i="15"/>
  <c r="X106" i="15" s="1"/>
  <c r="F106" i="15" s="1"/>
  <c r="Y124" i="8"/>
  <c r="Z124" i="8" s="1"/>
  <c r="U125" i="8"/>
  <c r="O125" i="8" s="1"/>
  <c r="G158" i="13"/>
  <c r="AC157" i="13"/>
  <c r="E125" i="8"/>
  <c r="Y157" i="14" l="1"/>
  <c r="AD158" i="14" s="1"/>
  <c r="T158" i="14" s="1"/>
  <c r="E158" i="14" s="1"/>
  <c r="Z157" i="14"/>
  <c r="AA157" i="14"/>
  <c r="AB157" i="14"/>
  <c r="AG158" i="14" s="1"/>
  <c r="W158" i="14" s="1"/>
  <c r="AC157" i="14"/>
  <c r="AH158" i="14" s="1"/>
  <c r="X158" i="14" s="1"/>
  <c r="U158" i="13"/>
  <c r="Y159" i="13" s="1"/>
  <c r="Q159" i="13" s="1"/>
  <c r="W158" i="13"/>
  <c r="X158" i="13"/>
  <c r="AB159" i="13" s="1"/>
  <c r="T159" i="13" s="1"/>
  <c r="V158" i="13"/>
  <c r="G106" i="15"/>
  <c r="AM155" i="14"/>
  <c r="AK155" i="14"/>
  <c r="AQ105" i="15"/>
  <c r="AR105" i="15" s="1"/>
  <c r="AS105" i="15"/>
  <c r="U126" i="8"/>
  <c r="O126" i="8" s="1"/>
  <c r="E126" i="8"/>
  <c r="AP106" i="15"/>
  <c r="AE157" i="13"/>
  <c r="AF157" i="13" s="1"/>
  <c r="AC158" i="13"/>
  <c r="AJ107" i="15"/>
  <c r="X107" i="15" s="1"/>
  <c r="F125" i="8"/>
  <c r="AG158" i="13"/>
  <c r="V125" i="8"/>
  <c r="P125" i="8" s="1"/>
  <c r="X125" i="8" l="1"/>
  <c r="AO106" i="15"/>
  <c r="AH107" i="15"/>
  <c r="AN108" i="15" s="1"/>
  <c r="AB108" i="15" s="1"/>
  <c r="AG107" i="15"/>
  <c r="AM108" i="15" s="1"/>
  <c r="AA108" i="15" s="1"/>
  <c r="AC107" i="15"/>
  <c r="AI108" i="15" s="1"/>
  <c r="W108" i="15" s="1"/>
  <c r="E108" i="15" s="1"/>
  <c r="AD107" i="15"/>
  <c r="AE107" i="15"/>
  <c r="AF107" i="15"/>
  <c r="AL108" i="15" s="1"/>
  <c r="Z108" i="15" s="1"/>
  <c r="I158" i="14"/>
  <c r="H158" i="14"/>
  <c r="H159" i="13"/>
  <c r="X159" i="13"/>
  <c r="AB160" i="13" s="1"/>
  <c r="T160" i="13" s="1"/>
  <c r="W159" i="13"/>
  <c r="V159" i="13"/>
  <c r="U159" i="13"/>
  <c r="Y160" i="13" s="1"/>
  <c r="Q160" i="13" s="1"/>
  <c r="E160" i="13" s="1"/>
  <c r="AL155" i="14"/>
  <c r="AF157" i="14" s="1"/>
  <c r="V157" i="14" s="1"/>
  <c r="G157" i="14" s="1"/>
  <c r="AI157" i="14" s="1"/>
  <c r="AE157" i="14"/>
  <c r="U157" i="14" s="1"/>
  <c r="F157" i="14" s="1"/>
  <c r="F107" i="15"/>
  <c r="AM156" i="14"/>
  <c r="AJ156" i="14"/>
  <c r="Z159" i="13"/>
  <c r="R159" i="13" s="1"/>
  <c r="AE158" i="13"/>
  <c r="AF158" i="13" s="1"/>
  <c r="E159" i="13"/>
  <c r="AA159" i="13"/>
  <c r="S159" i="13" s="1"/>
  <c r="V126" i="8"/>
  <c r="P126" i="8" s="1"/>
  <c r="G125" i="8"/>
  <c r="F126" i="8"/>
  <c r="AA125" i="8" l="1"/>
  <c r="AP107" i="15"/>
  <c r="H108" i="15"/>
  <c r="I108" i="15"/>
  <c r="J108" i="15"/>
  <c r="AA158" i="14"/>
  <c r="AB158" i="14"/>
  <c r="AG159" i="14" s="1"/>
  <c r="W159" i="14" s="1"/>
  <c r="AC158" i="14"/>
  <c r="AH159" i="14" s="1"/>
  <c r="X159" i="14" s="1"/>
  <c r="Z158" i="14"/>
  <c r="Y158" i="14"/>
  <c r="AD159" i="14" s="1"/>
  <c r="T159" i="14" s="1"/>
  <c r="E159" i="14" s="1"/>
  <c r="H160" i="13"/>
  <c r="AK107" i="15"/>
  <c r="Y107" i="15" s="1"/>
  <c r="AK156" i="14"/>
  <c r="AL156" i="14" s="1"/>
  <c r="AF158" i="14" s="1"/>
  <c r="V158" i="14" s="1"/>
  <c r="AE158" i="14"/>
  <c r="U158" i="14" s="1"/>
  <c r="F158" i="14" s="1"/>
  <c r="AJ157" i="14"/>
  <c r="AM157" i="14"/>
  <c r="AQ106" i="15"/>
  <c r="AR106" i="15" s="1"/>
  <c r="AS106" i="15"/>
  <c r="Z160" i="13"/>
  <c r="R160" i="13" s="1"/>
  <c r="F160" i="13" s="1"/>
  <c r="AD160" i="13" s="1"/>
  <c r="F159" i="13"/>
  <c r="X126" i="8"/>
  <c r="G159" i="13"/>
  <c r="AA160" i="13"/>
  <c r="S160" i="13" s="1"/>
  <c r="G126" i="8"/>
  <c r="W125" i="8"/>
  <c r="AA126" i="8" l="1"/>
  <c r="AD159" i="13"/>
  <c r="I159" i="14"/>
  <c r="H159" i="14"/>
  <c r="S126" i="8"/>
  <c r="Q126" i="8"/>
  <c r="T127" i="8" s="1"/>
  <c r="N127" i="8" s="1"/>
  <c r="R126" i="8"/>
  <c r="U127" i="8" s="1"/>
  <c r="O127" i="8" s="1"/>
  <c r="G107" i="15"/>
  <c r="AK157" i="14"/>
  <c r="AL157" i="14" s="1"/>
  <c r="AF159" i="14" s="1"/>
  <c r="V159" i="14" s="1"/>
  <c r="G159" i="14" s="1"/>
  <c r="AI159" i="14" s="1"/>
  <c r="G158" i="14"/>
  <c r="AE159" i="14"/>
  <c r="U159" i="14" s="1"/>
  <c r="F159" i="14" s="1"/>
  <c r="AG159" i="13"/>
  <c r="Y125" i="8"/>
  <c r="Z125" i="8" s="1"/>
  <c r="W126" i="8"/>
  <c r="G160" i="13"/>
  <c r="AC159" i="13"/>
  <c r="AI158" i="14" l="1"/>
  <c r="AO107" i="15"/>
  <c r="AD108" i="15"/>
  <c r="AE108" i="15"/>
  <c r="AF108" i="15"/>
  <c r="AL109" i="15" s="1"/>
  <c r="Z109" i="15" s="1"/>
  <c r="AG108" i="15"/>
  <c r="AM109" i="15" s="1"/>
  <c r="AA109" i="15" s="1"/>
  <c r="AH108" i="15"/>
  <c r="AN109" i="15" s="1"/>
  <c r="AB109" i="15" s="1"/>
  <c r="AC108" i="15"/>
  <c r="AI109" i="15" s="1"/>
  <c r="W109" i="15" s="1"/>
  <c r="E109" i="15" s="1"/>
  <c r="Y159" i="14"/>
  <c r="AD160" i="14" s="1"/>
  <c r="T160" i="14" s="1"/>
  <c r="E160" i="14" s="1"/>
  <c r="Z159" i="14"/>
  <c r="AA159" i="14"/>
  <c r="AB159" i="14"/>
  <c r="AG160" i="14" s="1"/>
  <c r="W160" i="14" s="1"/>
  <c r="AC159" i="14"/>
  <c r="AH160" i="14" s="1"/>
  <c r="X160" i="14" s="1"/>
  <c r="U160" i="13"/>
  <c r="Y161" i="13" s="1"/>
  <c r="Q161" i="13" s="1"/>
  <c r="W160" i="13"/>
  <c r="X160" i="13"/>
  <c r="AB161" i="13" s="1"/>
  <c r="T161" i="13" s="1"/>
  <c r="V160" i="13"/>
  <c r="Q127" i="8"/>
  <c r="T128" i="8" s="1"/>
  <c r="N128" i="8" s="1"/>
  <c r="R127" i="8"/>
  <c r="S127" i="8"/>
  <c r="AM158" i="14"/>
  <c r="AJ158" i="14"/>
  <c r="AJ159" i="14"/>
  <c r="Y160" i="14" s="1"/>
  <c r="AS107" i="15"/>
  <c r="AQ107" i="15"/>
  <c r="AJ108" i="15"/>
  <c r="X108" i="15" s="1"/>
  <c r="F108" i="15" s="1"/>
  <c r="AK108" i="15"/>
  <c r="Y108" i="15" s="1"/>
  <c r="AE159" i="13"/>
  <c r="AC160" i="13"/>
  <c r="Y126" i="8"/>
  <c r="Z126" i="8" s="1"/>
  <c r="AG160" i="13"/>
  <c r="F127" i="8"/>
  <c r="E127" i="8"/>
  <c r="AC160" i="14" l="1"/>
  <c r="AB160" i="14"/>
  <c r="AA160" i="14"/>
  <c r="Z160" i="14"/>
  <c r="J109" i="15"/>
  <c r="I109" i="15"/>
  <c r="H109" i="15"/>
  <c r="AH161" i="14"/>
  <c r="X161" i="14" s="1"/>
  <c r="I160" i="14"/>
  <c r="AG161" i="14"/>
  <c r="W161" i="14" s="1"/>
  <c r="H160" i="14"/>
  <c r="H161" i="13"/>
  <c r="X161" i="13"/>
  <c r="AB162" i="13" s="1"/>
  <c r="T162" i="13" s="1"/>
  <c r="U161" i="13"/>
  <c r="Y162" i="13" s="1"/>
  <c r="Q162" i="13" s="1"/>
  <c r="E162" i="13" s="1"/>
  <c r="V161" i="13"/>
  <c r="W161" i="13"/>
  <c r="G108" i="15"/>
  <c r="AK158" i="14"/>
  <c r="AL158" i="14" s="1"/>
  <c r="AF160" i="14" s="1"/>
  <c r="V160" i="14" s="1"/>
  <c r="AP108" i="15"/>
  <c r="AR107" i="15"/>
  <c r="Z161" i="13"/>
  <c r="R161" i="13" s="1"/>
  <c r="F161" i="13" s="1"/>
  <c r="AF159" i="13"/>
  <c r="AA161" i="13" s="1"/>
  <c r="S161" i="13" s="1"/>
  <c r="U128" i="8"/>
  <c r="O128" i="8" s="1"/>
  <c r="AE160" i="13"/>
  <c r="E161" i="13"/>
  <c r="X127" i="8"/>
  <c r="E128" i="8"/>
  <c r="V127" i="8"/>
  <c r="P127" i="8" s="1"/>
  <c r="AO108" i="15" l="1"/>
  <c r="AD109" i="15"/>
  <c r="AG109" i="15"/>
  <c r="AM110" i="15" s="1"/>
  <c r="AA110" i="15" s="1"/>
  <c r="AH109" i="15"/>
  <c r="AN110" i="15" s="1"/>
  <c r="AB110" i="15" s="1"/>
  <c r="AE109" i="15"/>
  <c r="AC109" i="15"/>
  <c r="AI110" i="15" s="1"/>
  <c r="W110" i="15" s="1"/>
  <c r="E110" i="15" s="1"/>
  <c r="AF109" i="15"/>
  <c r="AL110" i="15" s="1"/>
  <c r="Z110" i="15" s="1"/>
  <c r="H161" i="14"/>
  <c r="I161" i="14"/>
  <c r="H162" i="13"/>
  <c r="G160" i="14"/>
  <c r="AI160" i="14" s="1"/>
  <c r="AE160" i="14"/>
  <c r="U160" i="14" s="1"/>
  <c r="F160" i="14" s="1"/>
  <c r="AD161" i="14"/>
  <c r="T161" i="14" s="1"/>
  <c r="E161" i="14" s="1"/>
  <c r="AJ109" i="15"/>
  <c r="X109" i="15" s="1"/>
  <c r="F109" i="15" s="1"/>
  <c r="Z162" i="13"/>
  <c r="R162" i="13" s="1"/>
  <c r="F162" i="13" s="1"/>
  <c r="AD162" i="13" s="1"/>
  <c r="AF160" i="13"/>
  <c r="AA162" i="13"/>
  <c r="S162" i="13" s="1"/>
  <c r="AD161" i="13"/>
  <c r="AK109" i="15"/>
  <c r="Y109" i="15" s="1"/>
  <c r="G109" i="15" s="1"/>
  <c r="G161" i="13"/>
  <c r="V128" i="8"/>
  <c r="P128" i="8" s="1"/>
  <c r="G127" i="8"/>
  <c r="AA127" i="8" l="1"/>
  <c r="AG161" i="13"/>
  <c r="H110" i="15"/>
  <c r="J110" i="15"/>
  <c r="I110" i="15"/>
  <c r="AB161" i="14"/>
  <c r="AG162" i="14" s="1"/>
  <c r="W162" i="14" s="1"/>
  <c r="AC161" i="14"/>
  <c r="AH162" i="14" s="1"/>
  <c r="X162" i="14" s="1"/>
  <c r="Z161" i="14"/>
  <c r="AA161" i="14"/>
  <c r="Y161" i="14"/>
  <c r="AD162" i="14" s="1"/>
  <c r="T162" i="14" s="1"/>
  <c r="E162" i="14" s="1"/>
  <c r="AM159" i="14"/>
  <c r="AK159" i="14"/>
  <c r="AP109" i="15"/>
  <c r="AQ108" i="15"/>
  <c r="AR108" i="15" s="1"/>
  <c r="AS108" i="15"/>
  <c r="AC161" i="13"/>
  <c r="G162" i="13"/>
  <c r="G128" i="8"/>
  <c r="W128" i="8" s="1"/>
  <c r="F128" i="8"/>
  <c r="W127" i="8"/>
  <c r="I162" i="14" l="1"/>
  <c r="H162" i="14"/>
  <c r="U162" i="13"/>
  <c r="W162" i="13"/>
  <c r="X162" i="13"/>
  <c r="AB163" i="13" s="1"/>
  <c r="T163" i="13" s="1"/>
  <c r="V162" i="13"/>
  <c r="Q128" i="8"/>
  <c r="T129" i="8" s="1"/>
  <c r="N129" i="8" s="1"/>
  <c r="R128" i="8"/>
  <c r="S128" i="8"/>
  <c r="R129" i="8"/>
  <c r="S129" i="8"/>
  <c r="Q129" i="8"/>
  <c r="AL159" i="14"/>
  <c r="AF161" i="14" s="1"/>
  <c r="V161" i="14" s="1"/>
  <c r="AJ160" i="14"/>
  <c r="AA128" i="8"/>
  <c r="AE161" i="13"/>
  <c r="AO109" i="15"/>
  <c r="AC162" i="13"/>
  <c r="AJ110" i="15"/>
  <c r="X110" i="15" s="1"/>
  <c r="F110" i="15" s="1"/>
  <c r="Y127" i="8"/>
  <c r="Z127" i="8" s="1"/>
  <c r="X128" i="8"/>
  <c r="Y163" i="13"/>
  <c r="Q163" i="13" s="1"/>
  <c r="AG162" i="13"/>
  <c r="AF110" i="15" l="1"/>
  <c r="AL111" i="15" s="1"/>
  <c r="Z111" i="15" s="1"/>
  <c r="AH110" i="15"/>
  <c r="AN111" i="15" s="1"/>
  <c r="AB111" i="15" s="1"/>
  <c r="AG110" i="15"/>
  <c r="AM111" i="15" s="1"/>
  <c r="AA111" i="15" s="1"/>
  <c r="AC110" i="15"/>
  <c r="AI111" i="15" s="1"/>
  <c r="W111" i="15" s="1"/>
  <c r="E111" i="15" s="1"/>
  <c r="AE110" i="15"/>
  <c r="AD110" i="15"/>
  <c r="H163" i="13"/>
  <c r="V163" i="13"/>
  <c r="U163" i="13"/>
  <c r="X163" i="13"/>
  <c r="AB164" i="13" s="1"/>
  <c r="T164" i="13" s="1"/>
  <c r="W163" i="13"/>
  <c r="G161" i="14"/>
  <c r="AI161" i="14" s="1"/>
  <c r="AE161" i="14"/>
  <c r="U161" i="14" s="1"/>
  <c r="F161" i="14" s="1"/>
  <c r="Z163" i="13"/>
  <c r="R163" i="13" s="1"/>
  <c r="F163" i="13" s="1"/>
  <c r="AF161" i="13"/>
  <c r="AA163" i="13" s="1"/>
  <c r="S163" i="13" s="1"/>
  <c r="V129" i="8"/>
  <c r="P129" i="8" s="1"/>
  <c r="G129" i="8" s="1"/>
  <c r="Y164" i="13"/>
  <c r="Q164" i="13" s="1"/>
  <c r="E164" i="13" s="1"/>
  <c r="AE162" i="13"/>
  <c r="AP110" i="15"/>
  <c r="Y128" i="8"/>
  <c r="Z128" i="8" s="1"/>
  <c r="U129" i="8"/>
  <c r="O129" i="8" s="1"/>
  <c r="AK110" i="15"/>
  <c r="Y110" i="15" s="1"/>
  <c r="G110" i="15" s="1"/>
  <c r="E163" i="13"/>
  <c r="E129" i="8"/>
  <c r="T130" i="8"/>
  <c r="N130" i="8" s="1"/>
  <c r="AJ161" i="14" l="1"/>
  <c r="I111" i="15"/>
  <c r="J111" i="15"/>
  <c r="H111" i="15"/>
  <c r="Y162" i="14"/>
  <c r="AD163" i="14" s="1"/>
  <c r="T163" i="14" s="1"/>
  <c r="E163" i="14" s="1"/>
  <c r="Z162" i="14"/>
  <c r="AA162" i="14"/>
  <c r="AB162" i="14"/>
  <c r="AG163" i="14" s="1"/>
  <c r="W163" i="14" s="1"/>
  <c r="AC162" i="14"/>
  <c r="AH163" i="14" s="1"/>
  <c r="X163" i="14" s="1"/>
  <c r="H164" i="13"/>
  <c r="AM160" i="14"/>
  <c r="AK160" i="14"/>
  <c r="AQ109" i="15"/>
  <c r="AR109" i="15" s="1"/>
  <c r="AS109" i="15"/>
  <c r="AF162" i="13"/>
  <c r="AA164" i="13" s="1"/>
  <c r="S164" i="13" s="1"/>
  <c r="Z164" i="13"/>
  <c r="R164" i="13" s="1"/>
  <c r="F164" i="13" s="1"/>
  <c r="AD164" i="13" s="1"/>
  <c r="E130" i="8"/>
  <c r="F129" i="8"/>
  <c r="U130" i="8"/>
  <c r="O130" i="8" s="1"/>
  <c r="AD163" i="13"/>
  <c r="G163" i="13"/>
  <c r="W129" i="8"/>
  <c r="X129" i="8" l="1"/>
  <c r="AG163" i="13"/>
  <c r="I163" i="14"/>
  <c r="H163" i="14"/>
  <c r="Q130" i="8"/>
  <c r="T131" i="8" s="1"/>
  <c r="N131" i="8" s="1"/>
  <c r="R130" i="8"/>
  <c r="S130" i="8"/>
  <c r="AL160" i="14"/>
  <c r="AF162" i="14" s="1"/>
  <c r="V162" i="14" s="1"/>
  <c r="AA129" i="8"/>
  <c r="F130" i="8"/>
  <c r="AO110" i="15"/>
  <c r="Y129" i="8"/>
  <c r="Z129" i="8" s="1"/>
  <c r="AJ111" i="15"/>
  <c r="X111" i="15" s="1"/>
  <c r="F111" i="15" s="1"/>
  <c r="AC163" i="13"/>
  <c r="G164" i="13"/>
  <c r="V130" i="8"/>
  <c r="P130" i="8" s="1"/>
  <c r="X130" i="8" l="1"/>
  <c r="AH111" i="15"/>
  <c r="AN112" i="15" s="1"/>
  <c r="AB112" i="15" s="1"/>
  <c r="AD111" i="15"/>
  <c r="AE111" i="15"/>
  <c r="AC111" i="15"/>
  <c r="AI112" i="15" s="1"/>
  <c r="W112" i="15" s="1"/>
  <c r="E112" i="15" s="1"/>
  <c r="AF111" i="15"/>
  <c r="AL112" i="15" s="1"/>
  <c r="Z112" i="15" s="1"/>
  <c r="AG111" i="15"/>
  <c r="AM112" i="15" s="1"/>
  <c r="AA112" i="15" s="1"/>
  <c r="U164" i="13"/>
  <c r="Y165" i="13" s="1"/>
  <c r="Q165" i="13" s="1"/>
  <c r="W164" i="13"/>
  <c r="X164" i="13"/>
  <c r="AB165" i="13" s="1"/>
  <c r="T165" i="13" s="1"/>
  <c r="V164" i="13"/>
  <c r="G162" i="14"/>
  <c r="AI162" i="14" s="1"/>
  <c r="AE162" i="14"/>
  <c r="U162" i="14" s="1"/>
  <c r="F162" i="14" s="1"/>
  <c r="V131" i="8"/>
  <c r="P131" i="8" s="1"/>
  <c r="E131" i="8"/>
  <c r="AE163" i="13"/>
  <c r="AF163" i="13" s="1"/>
  <c r="AC164" i="13"/>
  <c r="U131" i="8"/>
  <c r="O131" i="8" s="1"/>
  <c r="AK111" i="15"/>
  <c r="Y111" i="15" s="1"/>
  <c r="G111" i="15" s="1"/>
  <c r="AJ112" i="15"/>
  <c r="X112" i="15" s="1"/>
  <c r="F112" i="15" s="1"/>
  <c r="AG164" i="13"/>
  <c r="G130" i="8"/>
  <c r="AA130" i="8" l="1"/>
  <c r="I112" i="15"/>
  <c r="H112" i="15"/>
  <c r="J112" i="15"/>
  <c r="Z163" i="14"/>
  <c r="AA163" i="14"/>
  <c r="AB163" i="14"/>
  <c r="AG164" i="14" s="1"/>
  <c r="W164" i="14" s="1"/>
  <c r="AC163" i="14"/>
  <c r="AH164" i="14" s="1"/>
  <c r="X164" i="14" s="1"/>
  <c r="Y163" i="14"/>
  <c r="AD164" i="14" s="1"/>
  <c r="T164" i="14" s="1"/>
  <c r="E164" i="14" s="1"/>
  <c r="X165" i="13"/>
  <c r="AB166" i="13" s="1"/>
  <c r="T166" i="13" s="1"/>
  <c r="V165" i="13"/>
  <c r="W165" i="13"/>
  <c r="U165" i="13"/>
  <c r="Y166" i="13" s="1"/>
  <c r="Q166" i="13" s="1"/>
  <c r="E166" i="13" s="1"/>
  <c r="H165" i="13"/>
  <c r="AE163" i="14"/>
  <c r="U163" i="14" s="1"/>
  <c r="AK161" i="14"/>
  <c r="AL161" i="14" s="1"/>
  <c r="AF163" i="14" s="1"/>
  <c r="V163" i="14" s="1"/>
  <c r="AM161" i="14"/>
  <c r="AQ110" i="15"/>
  <c r="AR110" i="15" s="1"/>
  <c r="AS110" i="15"/>
  <c r="AE164" i="13"/>
  <c r="AF164" i="13" s="1"/>
  <c r="AA165" i="13"/>
  <c r="S165" i="13" s="1"/>
  <c r="G165" i="13" s="1"/>
  <c r="Z165" i="13"/>
  <c r="R165" i="13" s="1"/>
  <c r="F165" i="13" s="1"/>
  <c r="AP111" i="15"/>
  <c r="AO111" i="15"/>
  <c r="AP112" i="15"/>
  <c r="E165" i="13"/>
  <c r="G131" i="8"/>
  <c r="W131" i="8" s="1"/>
  <c r="F131" i="8"/>
  <c r="W130" i="8"/>
  <c r="AG112" i="15" l="1"/>
  <c r="AM113" i="15" s="1"/>
  <c r="AA113" i="15" s="1"/>
  <c r="AH112" i="15"/>
  <c r="AN113" i="15" s="1"/>
  <c r="AB113" i="15" s="1"/>
  <c r="AE112" i="15"/>
  <c r="AC112" i="15"/>
  <c r="AD112" i="15"/>
  <c r="AF112" i="15"/>
  <c r="AL113" i="15" s="1"/>
  <c r="Z113" i="15" s="1"/>
  <c r="I164" i="14"/>
  <c r="H164" i="14"/>
  <c r="H166" i="13"/>
  <c r="Q131" i="8"/>
  <c r="R131" i="8"/>
  <c r="S131" i="8"/>
  <c r="Q132" i="8"/>
  <c r="R132" i="8"/>
  <c r="S132" i="8"/>
  <c r="G163" i="14"/>
  <c r="AI163" i="14" s="1"/>
  <c r="F163" i="14"/>
  <c r="AJ162" i="14"/>
  <c r="AM162" i="14"/>
  <c r="AG165" i="13"/>
  <c r="Z166" i="13"/>
  <c r="R166" i="13" s="1"/>
  <c r="F166" i="13" s="1"/>
  <c r="AA131" i="8"/>
  <c r="AD165" i="13"/>
  <c r="T132" i="8"/>
  <c r="N132" i="8" s="1"/>
  <c r="Y130" i="8"/>
  <c r="Z130" i="8" s="1"/>
  <c r="X131" i="8"/>
  <c r="Y131" i="8" s="1"/>
  <c r="Z131" i="8" s="1"/>
  <c r="AC165" i="13"/>
  <c r="AA166" i="13"/>
  <c r="S166" i="13" s="1"/>
  <c r="AD166" i="13" l="1"/>
  <c r="AJ163" i="14"/>
  <c r="H113" i="15"/>
  <c r="J113" i="15"/>
  <c r="I113" i="15"/>
  <c r="AC164" i="14"/>
  <c r="AH165" i="14" s="1"/>
  <c r="X165" i="14" s="1"/>
  <c r="Y164" i="14"/>
  <c r="AD165" i="14" s="1"/>
  <c r="T165" i="14" s="1"/>
  <c r="E165" i="14" s="1"/>
  <c r="AA164" i="14"/>
  <c r="Z164" i="14"/>
  <c r="AB164" i="14"/>
  <c r="AG165" i="14" s="1"/>
  <c r="W165" i="14" s="1"/>
  <c r="U166" i="13"/>
  <c r="W166" i="13"/>
  <c r="X166" i="13"/>
  <c r="AB167" i="13" s="1"/>
  <c r="T167" i="13" s="1"/>
  <c r="V166" i="13"/>
  <c r="AK162" i="14"/>
  <c r="AL162" i="14" s="1"/>
  <c r="AF164" i="14" s="1"/>
  <c r="V164" i="14" s="1"/>
  <c r="G164" i="14" s="1"/>
  <c r="AI164" i="14" s="1"/>
  <c r="AE164" i="14"/>
  <c r="U164" i="14" s="1"/>
  <c r="F164" i="14" s="1"/>
  <c r="AI113" i="15"/>
  <c r="W113" i="15" s="1"/>
  <c r="E113" i="15" s="1"/>
  <c r="V132" i="8"/>
  <c r="P132" i="8" s="1"/>
  <c r="G132" i="8" s="1"/>
  <c r="T133" i="8"/>
  <c r="N133" i="8" s="1"/>
  <c r="AE165" i="13"/>
  <c r="U132" i="8"/>
  <c r="O132" i="8" s="1"/>
  <c r="AK112" i="15"/>
  <c r="Y112" i="15" s="1"/>
  <c r="G112" i="15" s="1"/>
  <c r="Y167" i="13"/>
  <c r="Q167" i="13" s="1"/>
  <c r="E167" i="13" s="1"/>
  <c r="G166" i="13"/>
  <c r="E132" i="8"/>
  <c r="Y165" i="14" l="1"/>
  <c r="AD166" i="14" s="1"/>
  <c r="T166" i="14" s="1"/>
  <c r="E166" i="14" s="1"/>
  <c r="Z165" i="14"/>
  <c r="AA165" i="14"/>
  <c r="AB165" i="14"/>
  <c r="AG166" i="14" s="1"/>
  <c r="W166" i="14" s="1"/>
  <c r="AC165" i="14"/>
  <c r="AH166" i="14" s="1"/>
  <c r="X166" i="14" s="1"/>
  <c r="H165" i="14"/>
  <c r="I165" i="14"/>
  <c r="H167" i="13"/>
  <c r="AE165" i="14"/>
  <c r="U165" i="14" s="1"/>
  <c r="F165" i="14" s="1"/>
  <c r="AK163" i="14"/>
  <c r="AM163" i="14"/>
  <c r="AQ111" i="15"/>
  <c r="AR111" i="15" s="1"/>
  <c r="AS111" i="15"/>
  <c r="AG166" i="13"/>
  <c r="AF165" i="13"/>
  <c r="AA167" i="13" s="1"/>
  <c r="S167" i="13" s="1"/>
  <c r="G167" i="13" s="1"/>
  <c r="AC167" i="13" s="1"/>
  <c r="F132" i="8"/>
  <c r="Z167" i="13"/>
  <c r="R167" i="13" s="1"/>
  <c r="F167" i="13" s="1"/>
  <c r="U133" i="8"/>
  <c r="O133" i="8" s="1"/>
  <c r="AC166" i="13"/>
  <c r="E133" i="8"/>
  <c r="W132" i="8"/>
  <c r="X132" i="8" l="1"/>
  <c r="AD167" i="13"/>
  <c r="I166" i="14"/>
  <c r="H166" i="14"/>
  <c r="U168" i="13"/>
  <c r="W168" i="13"/>
  <c r="X168" i="13"/>
  <c r="V168" i="13"/>
  <c r="X167" i="13"/>
  <c r="AB168" i="13" s="1"/>
  <c r="T168" i="13" s="1"/>
  <c r="U167" i="13"/>
  <c r="Y168" i="13" s="1"/>
  <c r="Q168" i="13" s="1"/>
  <c r="W167" i="13"/>
  <c r="V167" i="13"/>
  <c r="Q133" i="8"/>
  <c r="T134" i="8" s="1"/>
  <c r="N134" i="8" s="1"/>
  <c r="R133" i="8"/>
  <c r="S133" i="8"/>
  <c r="AJ113" i="15"/>
  <c r="X113" i="15" s="1"/>
  <c r="F113" i="15" s="1"/>
  <c r="AL163" i="14"/>
  <c r="AF165" i="14" s="1"/>
  <c r="V165" i="14" s="1"/>
  <c r="G165" i="14" s="1"/>
  <c r="AM164" i="14"/>
  <c r="AJ164" i="14"/>
  <c r="AA132" i="8"/>
  <c r="F133" i="8"/>
  <c r="AE166" i="13"/>
  <c r="AO112" i="15"/>
  <c r="Y132" i="8"/>
  <c r="Z132" i="8" s="1"/>
  <c r="AE167" i="13"/>
  <c r="AF167" i="13" s="1"/>
  <c r="V133" i="8"/>
  <c r="P133" i="8" s="1"/>
  <c r="X133" i="8" l="1"/>
  <c r="AD113" i="15"/>
  <c r="AH113" i="15"/>
  <c r="AN114" i="15" s="1"/>
  <c r="AB114" i="15" s="1"/>
  <c r="AE113" i="15"/>
  <c r="AF113" i="15"/>
  <c r="AL114" i="15" s="1"/>
  <c r="Z114" i="15" s="1"/>
  <c r="AG113" i="15"/>
  <c r="AM114" i="15" s="1"/>
  <c r="AA114" i="15" s="1"/>
  <c r="AC113" i="15"/>
  <c r="AI114" i="15" s="1"/>
  <c r="W114" i="15" s="1"/>
  <c r="E114" i="15" s="1"/>
  <c r="AB169" i="13"/>
  <c r="T169" i="13" s="1"/>
  <c r="H168" i="13"/>
  <c r="AK164" i="14"/>
  <c r="AL164" i="14" s="1"/>
  <c r="AF166" i="14" s="1"/>
  <c r="V166" i="14" s="1"/>
  <c r="AJ165" i="14"/>
  <c r="AE166" i="14"/>
  <c r="U166" i="14" s="1"/>
  <c r="F166" i="14" s="1"/>
  <c r="AI165" i="14"/>
  <c r="AP113" i="15"/>
  <c r="AG167" i="13"/>
  <c r="Y169" i="13"/>
  <c r="Q169" i="13" s="1"/>
  <c r="E169" i="13" s="1"/>
  <c r="Z168" i="13"/>
  <c r="R168" i="13" s="1"/>
  <c r="F168" i="13" s="1"/>
  <c r="AF166" i="13"/>
  <c r="U134" i="8"/>
  <c r="O134" i="8" s="1"/>
  <c r="AA168" i="13"/>
  <c r="S168" i="13" s="1"/>
  <c r="G168" i="13" s="1"/>
  <c r="AK113" i="15"/>
  <c r="Y113" i="15" s="1"/>
  <c r="G113" i="15" s="1"/>
  <c r="E168" i="13"/>
  <c r="G133" i="8"/>
  <c r="E134" i="8"/>
  <c r="AA133" i="8" l="1"/>
  <c r="I114" i="15"/>
  <c r="H114" i="15"/>
  <c r="J114" i="15"/>
  <c r="AA166" i="14"/>
  <c r="AB166" i="14"/>
  <c r="AG167" i="14" s="1"/>
  <c r="W167" i="14" s="1"/>
  <c r="AC166" i="14"/>
  <c r="AH167" i="14" s="1"/>
  <c r="X167" i="14" s="1"/>
  <c r="Z166" i="14"/>
  <c r="AE167" i="14" s="1"/>
  <c r="U167" i="14" s="1"/>
  <c r="F167" i="14" s="1"/>
  <c r="Y166" i="14"/>
  <c r="AD167" i="14" s="1"/>
  <c r="T167" i="14" s="1"/>
  <c r="E167" i="14" s="1"/>
  <c r="H169" i="13"/>
  <c r="G166" i="14"/>
  <c r="AK165" i="14"/>
  <c r="AL165" i="14" s="1"/>
  <c r="AF167" i="14" s="1"/>
  <c r="V167" i="14" s="1"/>
  <c r="G167" i="14" s="1"/>
  <c r="AM165" i="14"/>
  <c r="AQ112" i="15"/>
  <c r="AR112" i="15" s="1"/>
  <c r="AS112" i="15"/>
  <c r="Z169" i="13"/>
  <c r="R169" i="13" s="1"/>
  <c r="F169" i="13" s="1"/>
  <c r="AG168" i="13"/>
  <c r="AC168" i="13"/>
  <c r="AD168" i="13"/>
  <c r="AA169" i="13"/>
  <c r="S169" i="13" s="1"/>
  <c r="F134" i="8"/>
  <c r="W133" i="8"/>
  <c r="V134" i="8"/>
  <c r="P134" i="8" s="1"/>
  <c r="AD169" i="13" l="1"/>
  <c r="AI166" i="14"/>
  <c r="Y167" i="14"/>
  <c r="AD168" i="14" s="1"/>
  <c r="T168" i="14" s="1"/>
  <c r="E168" i="14" s="1"/>
  <c r="Z167" i="14"/>
  <c r="AB167" i="14"/>
  <c r="AA167" i="14"/>
  <c r="AC167" i="14"/>
  <c r="AH168" i="14" s="1"/>
  <c r="X168" i="14" s="1"/>
  <c r="I167" i="14"/>
  <c r="AG168" i="14"/>
  <c r="W168" i="14" s="1"/>
  <c r="H167" i="14"/>
  <c r="W169" i="13"/>
  <c r="V169" i="13"/>
  <c r="Z170" i="13" s="1"/>
  <c r="R170" i="13" s="1"/>
  <c r="X169" i="13"/>
  <c r="AB170" i="13" s="1"/>
  <c r="T170" i="13" s="1"/>
  <c r="U169" i="13"/>
  <c r="Y170" i="13" s="1"/>
  <c r="Q170" i="13" s="1"/>
  <c r="E170" i="13" s="1"/>
  <c r="S134" i="8"/>
  <c r="Q134" i="8"/>
  <c r="T135" i="8" s="1"/>
  <c r="N135" i="8" s="1"/>
  <c r="R134" i="8"/>
  <c r="AJ166" i="14"/>
  <c r="AM166" i="14"/>
  <c r="AK114" i="15"/>
  <c r="Y114" i="15" s="1"/>
  <c r="G114" i="15" s="1"/>
  <c r="AS113" i="15"/>
  <c r="AE168" i="13"/>
  <c r="AO113" i="15"/>
  <c r="Y133" i="8"/>
  <c r="X134" i="8"/>
  <c r="G169" i="13"/>
  <c r="G134" i="8"/>
  <c r="AA134" i="8" l="1"/>
  <c r="AC169" i="13"/>
  <c r="AF114" i="15"/>
  <c r="AL115" i="15" s="1"/>
  <c r="Z115" i="15" s="1"/>
  <c r="AD114" i="15"/>
  <c r="AE114" i="15"/>
  <c r="AC114" i="15"/>
  <c r="AI115" i="15" s="1"/>
  <c r="W115" i="15" s="1"/>
  <c r="E115" i="15" s="1"/>
  <c r="AG114" i="15"/>
  <c r="AM115" i="15" s="1"/>
  <c r="AA115" i="15" s="1"/>
  <c r="AH114" i="15"/>
  <c r="AN115" i="15" s="1"/>
  <c r="AB115" i="15" s="1"/>
  <c r="H168" i="14"/>
  <c r="I168" i="14"/>
  <c r="U170" i="13"/>
  <c r="Y171" i="13" s="1"/>
  <c r="Q171" i="13" s="1"/>
  <c r="E171" i="13" s="1"/>
  <c r="W170" i="13"/>
  <c r="X170" i="13"/>
  <c r="AB171" i="13" s="1"/>
  <c r="T171" i="13" s="1"/>
  <c r="V170" i="13"/>
  <c r="H170" i="13"/>
  <c r="AK166" i="14"/>
  <c r="AL166" i="14" s="1"/>
  <c r="AF168" i="14" s="1"/>
  <c r="V168" i="14" s="1"/>
  <c r="G168" i="14" s="1"/>
  <c r="AE168" i="14"/>
  <c r="U168" i="14" s="1"/>
  <c r="F168" i="14" s="1"/>
  <c r="AJ114" i="15"/>
  <c r="X114" i="15" s="1"/>
  <c r="AI167" i="14"/>
  <c r="AJ167" i="14"/>
  <c r="AM167" i="14"/>
  <c r="AG169" i="13"/>
  <c r="AF168" i="13"/>
  <c r="AA170" i="13" s="1"/>
  <c r="S170" i="13" s="1"/>
  <c r="G170" i="13" s="1"/>
  <c r="AC170" i="13" s="1"/>
  <c r="Z133" i="8"/>
  <c r="U135" i="8"/>
  <c r="O135" i="8" s="1"/>
  <c r="F135" i="8" s="1"/>
  <c r="AQ113" i="15"/>
  <c r="AR113" i="15" s="1"/>
  <c r="AE169" i="13"/>
  <c r="AO114" i="15"/>
  <c r="F170" i="13"/>
  <c r="W134" i="8"/>
  <c r="E135" i="8"/>
  <c r="AD170" i="13" l="1"/>
  <c r="AH115" i="15"/>
  <c r="AG115" i="15"/>
  <c r="AM116" i="15" s="1"/>
  <c r="AA116" i="15" s="1"/>
  <c r="AE115" i="15"/>
  <c r="AF115" i="15"/>
  <c r="AL116" i="15" s="1"/>
  <c r="Z116" i="15" s="1"/>
  <c r="AD115" i="15"/>
  <c r="AC115" i="15"/>
  <c r="AI116" i="15" s="1"/>
  <c r="W116" i="15" s="1"/>
  <c r="E116" i="15" s="1"/>
  <c r="AN116" i="15"/>
  <c r="AB116" i="15" s="1"/>
  <c r="J115" i="15"/>
  <c r="I115" i="15"/>
  <c r="H115" i="15"/>
  <c r="Y168" i="14"/>
  <c r="Z168" i="14"/>
  <c r="AA168" i="14"/>
  <c r="AB168" i="14"/>
  <c r="AG169" i="14" s="1"/>
  <c r="W169" i="14" s="1"/>
  <c r="AC168" i="14"/>
  <c r="AH169" i="14" s="1"/>
  <c r="X169" i="14" s="1"/>
  <c r="H171" i="13"/>
  <c r="X171" i="13"/>
  <c r="AB172" i="13" s="1"/>
  <c r="T172" i="13" s="1"/>
  <c r="U171" i="13"/>
  <c r="Y172" i="13" s="1"/>
  <c r="Q172" i="13" s="1"/>
  <c r="E172" i="13" s="1"/>
  <c r="W171" i="13"/>
  <c r="V171" i="13"/>
  <c r="Q135" i="8"/>
  <c r="T136" i="8" s="1"/>
  <c r="N136" i="8" s="1"/>
  <c r="R135" i="8"/>
  <c r="S135" i="8"/>
  <c r="AJ115" i="15"/>
  <c r="X115" i="15" s="1"/>
  <c r="F115" i="15" s="1"/>
  <c r="AP115" i="15" s="1"/>
  <c r="F114" i="15"/>
  <c r="AK167" i="14"/>
  <c r="AD169" i="14"/>
  <c r="T169" i="14" s="1"/>
  <c r="E169" i="14" s="1"/>
  <c r="AI168" i="14"/>
  <c r="AJ168" i="14"/>
  <c r="AM168" i="14"/>
  <c r="AG170" i="13"/>
  <c r="Z171" i="13"/>
  <c r="R171" i="13" s="1"/>
  <c r="F171" i="13" s="1"/>
  <c r="AF169" i="13"/>
  <c r="AE170" i="13"/>
  <c r="Y134" i="8"/>
  <c r="Z134" i="8" s="1"/>
  <c r="X135" i="8"/>
  <c r="V135" i="8"/>
  <c r="P135" i="8" s="1"/>
  <c r="AD171" i="13" l="1"/>
  <c r="AP114" i="15"/>
  <c r="AE169" i="14"/>
  <c r="U169" i="14" s="1"/>
  <c r="F169" i="14" s="1"/>
  <c r="H116" i="15"/>
  <c r="J116" i="15"/>
  <c r="I116" i="15"/>
  <c r="I169" i="14"/>
  <c r="AB169" i="14"/>
  <c r="AG170" i="14" s="1"/>
  <c r="W170" i="14" s="1"/>
  <c r="AC169" i="14"/>
  <c r="AH170" i="14" s="1"/>
  <c r="X170" i="14" s="1"/>
  <c r="AA169" i="14"/>
  <c r="Y169" i="14"/>
  <c r="AD170" i="14" s="1"/>
  <c r="T170" i="14" s="1"/>
  <c r="E170" i="14" s="1"/>
  <c r="Z169" i="14"/>
  <c r="H169" i="14"/>
  <c r="H172" i="13"/>
  <c r="AL167" i="14"/>
  <c r="AF169" i="14" s="1"/>
  <c r="V169" i="14" s="1"/>
  <c r="G169" i="14" s="1"/>
  <c r="AI169" i="14" s="1"/>
  <c r="AK168" i="14"/>
  <c r="AL168" i="14" s="1"/>
  <c r="AJ169" i="14"/>
  <c r="Z172" i="13"/>
  <c r="R172" i="13" s="1"/>
  <c r="F172" i="13" s="1"/>
  <c r="AD172" i="13" s="1"/>
  <c r="AF170" i="13"/>
  <c r="E136" i="8"/>
  <c r="V136" i="8"/>
  <c r="P136" i="8" s="1"/>
  <c r="U136" i="8"/>
  <c r="O136" i="8" s="1"/>
  <c r="AK115" i="15"/>
  <c r="Y115" i="15" s="1"/>
  <c r="G115" i="15" s="1"/>
  <c r="AA171" i="13"/>
  <c r="S171" i="13" s="1"/>
  <c r="G135" i="8"/>
  <c r="AA135" i="8" l="1"/>
  <c r="I170" i="14"/>
  <c r="H170" i="14"/>
  <c r="Y170" i="14"/>
  <c r="AD171" i="14" s="1"/>
  <c r="T171" i="14" s="1"/>
  <c r="E171" i="14" s="1"/>
  <c r="Z170" i="14"/>
  <c r="AA170" i="14"/>
  <c r="AC170" i="14"/>
  <c r="AH171" i="14" s="1"/>
  <c r="X171" i="14" s="1"/>
  <c r="AB170" i="14"/>
  <c r="AG171" i="14" s="1"/>
  <c r="W171" i="14" s="1"/>
  <c r="AF170" i="14"/>
  <c r="V170" i="14" s="1"/>
  <c r="G170" i="14" s="1"/>
  <c r="AI170" i="14" s="1"/>
  <c r="AE170" i="14"/>
  <c r="U170" i="14" s="1"/>
  <c r="F170" i="14" s="1"/>
  <c r="AQ114" i="15"/>
  <c r="AS114" i="15"/>
  <c r="G136" i="8"/>
  <c r="W136" i="8" s="1"/>
  <c r="G171" i="13"/>
  <c r="AA172" i="13"/>
  <c r="S172" i="13" s="1"/>
  <c r="W135" i="8"/>
  <c r="F136" i="8"/>
  <c r="AG171" i="13" l="1"/>
  <c r="AA136" i="8"/>
  <c r="I171" i="14"/>
  <c r="Z171" i="14"/>
  <c r="AA171" i="14"/>
  <c r="AB171" i="14"/>
  <c r="AG172" i="14" s="1"/>
  <c r="W172" i="14" s="1"/>
  <c r="AC171" i="14"/>
  <c r="AH172" i="14" s="1"/>
  <c r="X172" i="14" s="1"/>
  <c r="Y171" i="14"/>
  <c r="AD172" i="14" s="1"/>
  <c r="T172" i="14" s="1"/>
  <c r="E172" i="14" s="1"/>
  <c r="H171" i="14"/>
  <c r="Q136" i="8"/>
  <c r="R136" i="8"/>
  <c r="S136" i="8"/>
  <c r="R137" i="8"/>
  <c r="S137" i="8"/>
  <c r="Q137" i="8"/>
  <c r="AR114" i="15"/>
  <c r="AE171" i="14"/>
  <c r="U171" i="14" s="1"/>
  <c r="F171" i="14" s="1"/>
  <c r="AM169" i="14"/>
  <c r="AK169" i="14"/>
  <c r="AL169" i="14" s="1"/>
  <c r="AF171" i="14" s="1"/>
  <c r="V171" i="14" s="1"/>
  <c r="AJ116" i="15"/>
  <c r="X116" i="15" s="1"/>
  <c r="AO115" i="15"/>
  <c r="X136" i="8"/>
  <c r="Y136" i="8" s="1"/>
  <c r="Z136" i="8" s="1"/>
  <c r="T137" i="8"/>
  <c r="N137" i="8" s="1"/>
  <c r="Y135" i="8"/>
  <c r="Z135" i="8" s="1"/>
  <c r="G172" i="13"/>
  <c r="AC171" i="13"/>
  <c r="AC116" i="15" l="1"/>
  <c r="AH116" i="15"/>
  <c r="AN117" i="15" s="1"/>
  <c r="AB117" i="15" s="1"/>
  <c r="AD116" i="15"/>
  <c r="AJ117" i="15" s="1"/>
  <c r="X117" i="15" s="1"/>
  <c r="F117" i="15" s="1"/>
  <c r="AE116" i="15"/>
  <c r="AF116" i="15"/>
  <c r="AL117" i="15" s="1"/>
  <c r="Z117" i="15" s="1"/>
  <c r="AG116" i="15"/>
  <c r="AM117" i="15" s="1"/>
  <c r="AA117" i="15" s="1"/>
  <c r="I172" i="14"/>
  <c r="H172" i="14"/>
  <c r="U172" i="13"/>
  <c r="Y173" i="13" s="1"/>
  <c r="Q173" i="13" s="1"/>
  <c r="E173" i="13" s="1"/>
  <c r="W172" i="13"/>
  <c r="X172" i="13"/>
  <c r="AB173" i="13" s="1"/>
  <c r="T173" i="13" s="1"/>
  <c r="V172" i="13"/>
  <c r="F116" i="15"/>
  <c r="G171" i="14"/>
  <c r="AJ170" i="14"/>
  <c r="AM170" i="14"/>
  <c r="E137" i="8"/>
  <c r="AI117" i="15"/>
  <c r="W117" i="15" s="1"/>
  <c r="E117" i="15" s="1"/>
  <c r="T138" i="8"/>
  <c r="N138" i="8" s="1"/>
  <c r="V137" i="8"/>
  <c r="P137" i="8" s="1"/>
  <c r="U137" i="8"/>
  <c r="O137" i="8" s="1"/>
  <c r="AE171" i="13"/>
  <c r="AC172" i="13"/>
  <c r="AK116" i="15"/>
  <c r="Y116" i="15" s="1"/>
  <c r="G116" i="15" s="1"/>
  <c r="AG172" i="13"/>
  <c r="AI171" i="14" l="1"/>
  <c r="AP116" i="15"/>
  <c r="I117" i="15"/>
  <c r="H117" i="15"/>
  <c r="J117" i="15"/>
  <c r="AC172" i="14"/>
  <c r="AH173" i="14" s="1"/>
  <c r="X173" i="14" s="1"/>
  <c r="AB172" i="14"/>
  <c r="AG173" i="14" s="1"/>
  <c r="W173" i="14" s="1"/>
  <c r="Z172" i="14"/>
  <c r="AA172" i="14"/>
  <c r="Y172" i="14"/>
  <c r="AD173" i="14" s="1"/>
  <c r="T173" i="14" s="1"/>
  <c r="E173" i="14" s="1"/>
  <c r="U173" i="13"/>
  <c r="V173" i="13"/>
  <c r="W173" i="13"/>
  <c r="X173" i="13"/>
  <c r="AB174" i="13" s="1"/>
  <c r="T174" i="13" s="1"/>
  <c r="H173" i="13"/>
  <c r="AK170" i="14"/>
  <c r="AL170" i="14" s="1"/>
  <c r="AF172" i="14" s="1"/>
  <c r="V172" i="14" s="1"/>
  <c r="AE172" i="14"/>
  <c r="U172" i="14" s="1"/>
  <c r="F172" i="14" s="1"/>
  <c r="AM171" i="14"/>
  <c r="AJ171" i="14"/>
  <c r="AQ115" i="15"/>
  <c r="AR115" i="15" s="1"/>
  <c r="AS115" i="15"/>
  <c r="Z173" i="13"/>
  <c r="R173" i="13" s="1"/>
  <c r="F173" i="13" s="1"/>
  <c r="AF171" i="13"/>
  <c r="AA173" i="13" s="1"/>
  <c r="S173" i="13" s="1"/>
  <c r="F137" i="8"/>
  <c r="AE172" i="13"/>
  <c r="U138" i="8"/>
  <c r="O138" i="8" s="1"/>
  <c r="AP117" i="15"/>
  <c r="Y174" i="13"/>
  <c r="Q174" i="13" s="1"/>
  <c r="E174" i="13" s="1"/>
  <c r="E138" i="8"/>
  <c r="G137" i="8"/>
  <c r="X137" i="8" l="1"/>
  <c r="AD173" i="13"/>
  <c r="H173" i="14"/>
  <c r="I173" i="14"/>
  <c r="H174" i="13"/>
  <c r="G172" i="14"/>
  <c r="AK171" i="14"/>
  <c r="AE173" i="14"/>
  <c r="U173" i="14" s="1"/>
  <c r="F173" i="14" s="1"/>
  <c r="AA137" i="8"/>
  <c r="Z174" i="13"/>
  <c r="R174" i="13" s="1"/>
  <c r="F174" i="13" s="1"/>
  <c r="AD174" i="13" s="1"/>
  <c r="AF172" i="13"/>
  <c r="AA174" i="13" s="1"/>
  <c r="S174" i="13" s="1"/>
  <c r="AO116" i="15"/>
  <c r="G173" i="13"/>
  <c r="V138" i="8"/>
  <c r="P138" i="8" s="1"/>
  <c r="F138" i="8"/>
  <c r="W137" i="8"/>
  <c r="AG173" i="13" l="1"/>
  <c r="AI172" i="14"/>
  <c r="AD117" i="15"/>
  <c r="AE117" i="15"/>
  <c r="AF117" i="15"/>
  <c r="AL118" i="15" s="1"/>
  <c r="Z118" i="15" s="1"/>
  <c r="AC117" i="15"/>
  <c r="AI118" i="15" s="1"/>
  <c r="W118" i="15" s="1"/>
  <c r="E118" i="15" s="1"/>
  <c r="AH117" i="15"/>
  <c r="AN118" i="15" s="1"/>
  <c r="AB118" i="15" s="1"/>
  <c r="AG117" i="15"/>
  <c r="AM118" i="15" s="1"/>
  <c r="AA118" i="15" s="1"/>
  <c r="Y173" i="14"/>
  <c r="AD174" i="14" s="1"/>
  <c r="T174" i="14" s="1"/>
  <c r="E174" i="14" s="1"/>
  <c r="Z173" i="14"/>
  <c r="AA173" i="14"/>
  <c r="AB173" i="14"/>
  <c r="AG174" i="14" s="1"/>
  <c r="W174" i="14" s="1"/>
  <c r="AC173" i="14"/>
  <c r="AH174" i="14" s="1"/>
  <c r="X174" i="14" s="1"/>
  <c r="Q138" i="8"/>
  <c r="T139" i="8" s="1"/>
  <c r="N139" i="8" s="1"/>
  <c r="R138" i="8"/>
  <c r="S138" i="8"/>
  <c r="AM172" i="14"/>
  <c r="AJ172" i="14"/>
  <c r="AK172" i="14" s="1"/>
  <c r="AL172" i="14" s="1"/>
  <c r="AL171" i="14"/>
  <c r="AF173" i="14" s="1"/>
  <c r="V173" i="14" s="1"/>
  <c r="Y137" i="8"/>
  <c r="Z137" i="8" s="1"/>
  <c r="X138" i="8"/>
  <c r="AK117" i="15"/>
  <c r="Y117" i="15" s="1"/>
  <c r="G117" i="15" s="1"/>
  <c r="G174" i="13"/>
  <c r="AC173" i="13"/>
  <c r="G138" i="8"/>
  <c r="AA138" i="8" l="1"/>
  <c r="I118" i="15"/>
  <c r="J118" i="15"/>
  <c r="H118" i="15"/>
  <c r="I174" i="14"/>
  <c r="H174" i="14"/>
  <c r="U174" i="13"/>
  <c r="Y175" i="13" s="1"/>
  <c r="Q175" i="13" s="1"/>
  <c r="E175" i="13" s="1"/>
  <c r="W174" i="13"/>
  <c r="X174" i="13"/>
  <c r="AB175" i="13" s="1"/>
  <c r="T175" i="13" s="1"/>
  <c r="V174" i="13"/>
  <c r="AF174" i="14"/>
  <c r="V174" i="14" s="1"/>
  <c r="G174" i="14" s="1"/>
  <c r="AI174" i="14" s="1"/>
  <c r="G173" i="14"/>
  <c r="AJ173" i="14"/>
  <c r="AQ116" i="15"/>
  <c r="AR116" i="15" s="1"/>
  <c r="AS116" i="15"/>
  <c r="AE173" i="13"/>
  <c r="AF173" i="13" s="1"/>
  <c r="AC174" i="13"/>
  <c r="U139" i="8"/>
  <c r="O139" i="8" s="1"/>
  <c r="W138" i="8"/>
  <c r="AG174" i="13"/>
  <c r="E139" i="8"/>
  <c r="AI173" i="14" l="1"/>
  <c r="AA174" i="14"/>
  <c r="AC174" i="14"/>
  <c r="AH175" i="14" s="1"/>
  <c r="X175" i="14" s="1"/>
  <c r="Y174" i="14"/>
  <c r="AD175" i="14" s="1"/>
  <c r="T175" i="14" s="1"/>
  <c r="Z174" i="14"/>
  <c r="AB174" i="14"/>
  <c r="AG175" i="14" s="1"/>
  <c r="W175" i="14" s="1"/>
  <c r="Y175" i="14"/>
  <c r="AB175" i="14"/>
  <c r="AC175" i="14"/>
  <c r="Z175" i="14"/>
  <c r="AA175" i="14"/>
  <c r="H175" i="13"/>
  <c r="X175" i="13"/>
  <c r="AB176" i="13" s="1"/>
  <c r="T176" i="13" s="1"/>
  <c r="W175" i="13"/>
  <c r="U175" i="13"/>
  <c r="Y176" i="13" s="1"/>
  <c r="Q176" i="13" s="1"/>
  <c r="E176" i="13" s="1"/>
  <c r="V175" i="13"/>
  <c r="Q139" i="8"/>
  <c r="T140" i="8" s="1"/>
  <c r="N140" i="8" s="1"/>
  <c r="E140" i="8" s="1"/>
  <c r="S139" i="8"/>
  <c r="R139" i="8"/>
  <c r="AE174" i="14"/>
  <c r="U174" i="14" s="1"/>
  <c r="F174" i="14" s="1"/>
  <c r="AE174" i="13"/>
  <c r="AF174" i="13" s="1"/>
  <c r="Z175" i="13"/>
  <c r="R175" i="13" s="1"/>
  <c r="F175" i="13" s="1"/>
  <c r="F139" i="8"/>
  <c r="AO117" i="15"/>
  <c r="Y138" i="8"/>
  <c r="Z138" i="8" s="1"/>
  <c r="AJ118" i="15"/>
  <c r="X118" i="15" s="1"/>
  <c r="F118" i="15" s="1"/>
  <c r="AA175" i="13"/>
  <c r="S175" i="13" s="1"/>
  <c r="V139" i="8"/>
  <c r="P139" i="8" s="1"/>
  <c r="X139" i="8" l="1"/>
  <c r="AD175" i="13"/>
  <c r="AG118" i="15"/>
  <c r="AM119" i="15" s="1"/>
  <c r="AA119" i="15" s="1"/>
  <c r="AH118" i="15"/>
  <c r="AN119" i="15" s="1"/>
  <c r="AB119" i="15" s="1"/>
  <c r="AE118" i="15"/>
  <c r="AC118" i="15"/>
  <c r="AD118" i="15"/>
  <c r="AF118" i="15"/>
  <c r="AL119" i="15" s="1"/>
  <c r="Z119" i="15" s="1"/>
  <c r="E175" i="14"/>
  <c r="AD176" i="14"/>
  <c r="T176" i="14" s="1"/>
  <c r="E176" i="14" s="1"/>
  <c r="AG176" i="14"/>
  <c r="W176" i="14" s="1"/>
  <c r="H175" i="14"/>
  <c r="AH176" i="14"/>
  <c r="X176" i="14" s="1"/>
  <c r="I175" i="14"/>
  <c r="H176" i="13"/>
  <c r="AE175" i="14"/>
  <c r="U175" i="14" s="1"/>
  <c r="F175" i="14" s="1"/>
  <c r="AK173" i="14"/>
  <c r="AL173" i="14" s="1"/>
  <c r="AF175" i="14" s="1"/>
  <c r="V175" i="14" s="1"/>
  <c r="AM173" i="14"/>
  <c r="Z176" i="13"/>
  <c r="R176" i="13" s="1"/>
  <c r="F176" i="13" s="1"/>
  <c r="AD176" i="13" s="1"/>
  <c r="AA176" i="13"/>
  <c r="S176" i="13" s="1"/>
  <c r="V140" i="8"/>
  <c r="P140" i="8" s="1"/>
  <c r="AI119" i="15"/>
  <c r="W119" i="15" s="1"/>
  <c r="E119" i="15" s="1"/>
  <c r="U140" i="8"/>
  <c r="O140" i="8" s="1"/>
  <c r="AQ117" i="15"/>
  <c r="AR117" i="15" s="1"/>
  <c r="AK118" i="15"/>
  <c r="Y118" i="15" s="1"/>
  <c r="G118" i="15" s="1"/>
  <c r="G175" i="13"/>
  <c r="G139" i="8"/>
  <c r="AA139" i="8" l="1"/>
  <c r="AG175" i="13"/>
  <c r="H119" i="15"/>
  <c r="J119" i="15"/>
  <c r="I119" i="15"/>
  <c r="I176" i="14"/>
  <c r="H176" i="14"/>
  <c r="G175" i="14"/>
  <c r="AM174" i="14"/>
  <c r="AJ174" i="14"/>
  <c r="AK174" i="14" s="1"/>
  <c r="AL174" i="14" s="1"/>
  <c r="AF176" i="14" s="1"/>
  <c r="V176" i="14" s="1"/>
  <c r="AS117" i="15"/>
  <c r="AP118" i="15"/>
  <c r="AO118" i="15"/>
  <c r="AC175" i="13"/>
  <c r="G176" i="13"/>
  <c r="W139" i="8"/>
  <c r="F140" i="8"/>
  <c r="G140" i="8"/>
  <c r="W140" i="8" s="1"/>
  <c r="AI175" i="14" l="1"/>
  <c r="AG119" i="15"/>
  <c r="AM120" i="15" s="1"/>
  <c r="AA120" i="15" s="1"/>
  <c r="AC119" i="15"/>
  <c r="AD119" i="15"/>
  <c r="AE119" i="15"/>
  <c r="AH119" i="15"/>
  <c r="AN120" i="15" s="1"/>
  <c r="AB120" i="15" s="1"/>
  <c r="AF119" i="15"/>
  <c r="AL120" i="15" s="1"/>
  <c r="Z120" i="15" s="1"/>
  <c r="Z176" i="14"/>
  <c r="AA176" i="14"/>
  <c r="AB176" i="14"/>
  <c r="AG177" i="14" s="1"/>
  <c r="W177" i="14" s="1"/>
  <c r="AC176" i="14"/>
  <c r="AH177" i="14" s="1"/>
  <c r="X177" i="14" s="1"/>
  <c r="Y176" i="14"/>
  <c r="AD177" i="14" s="1"/>
  <c r="T177" i="14" s="1"/>
  <c r="E177" i="14" s="1"/>
  <c r="V176" i="13"/>
  <c r="U176" i="13"/>
  <c r="Y177" i="13" s="1"/>
  <c r="Q177" i="13" s="1"/>
  <c r="E177" i="13" s="1"/>
  <c r="W176" i="13"/>
  <c r="X176" i="13"/>
  <c r="AB177" i="13" s="1"/>
  <c r="T177" i="13" s="1"/>
  <c r="Q140" i="8"/>
  <c r="T141" i="8" s="1"/>
  <c r="N141" i="8" s="1"/>
  <c r="R140" i="8"/>
  <c r="S140" i="8"/>
  <c r="Q141" i="8"/>
  <c r="R141" i="8"/>
  <c r="S141" i="8"/>
  <c r="G176" i="14"/>
  <c r="AI176" i="14" s="1"/>
  <c r="AE176" i="14"/>
  <c r="U176" i="14" s="1"/>
  <c r="F176" i="14" s="1"/>
  <c r="AJ175" i="14"/>
  <c r="AM175" i="14"/>
  <c r="AI120" i="15"/>
  <c r="W120" i="15" s="1"/>
  <c r="E120" i="15" s="1"/>
  <c r="AA140" i="8"/>
  <c r="AE175" i="13"/>
  <c r="AF175" i="13" s="1"/>
  <c r="AC176" i="13"/>
  <c r="AJ119" i="15"/>
  <c r="X119" i="15" s="1"/>
  <c r="F119" i="15" s="1"/>
  <c r="X140" i="8"/>
  <c r="Y139" i="8"/>
  <c r="Z139" i="8" s="1"/>
  <c r="AG176" i="13"/>
  <c r="H120" i="15" l="1"/>
  <c r="J120" i="15"/>
  <c r="I120" i="15"/>
  <c r="I177" i="14"/>
  <c r="H177" i="14"/>
  <c r="Z177" i="14"/>
  <c r="AA177" i="14"/>
  <c r="AC177" i="14"/>
  <c r="AH178" i="14" s="1"/>
  <c r="X178" i="14" s="1"/>
  <c r="Y177" i="14"/>
  <c r="AD178" i="14" s="1"/>
  <c r="T178" i="14" s="1"/>
  <c r="E178" i="14" s="1"/>
  <c r="AB177" i="14"/>
  <c r="AG178" i="14" s="1"/>
  <c r="W178" i="14" s="1"/>
  <c r="X177" i="13"/>
  <c r="AB178" i="13" s="1"/>
  <c r="T178" i="13" s="1"/>
  <c r="W177" i="13"/>
  <c r="V177" i="13"/>
  <c r="U177" i="13"/>
  <c r="Y178" i="13" s="1"/>
  <c r="Q178" i="13" s="1"/>
  <c r="E178" i="13" s="1"/>
  <c r="H177" i="13"/>
  <c r="AK175" i="14"/>
  <c r="AL175" i="14" s="1"/>
  <c r="AF177" i="14" s="1"/>
  <c r="V177" i="14" s="1"/>
  <c r="G177" i="14" s="1"/>
  <c r="AI177" i="14" s="1"/>
  <c r="AE177" i="14"/>
  <c r="U177" i="14" s="1"/>
  <c r="F177" i="14" s="1"/>
  <c r="AM176" i="14"/>
  <c r="AJ176" i="14"/>
  <c r="Z177" i="13"/>
  <c r="R177" i="13" s="1"/>
  <c r="F177" i="13" s="1"/>
  <c r="U141" i="8"/>
  <c r="O141" i="8" s="1"/>
  <c r="F141" i="8" s="1"/>
  <c r="E141" i="8"/>
  <c r="AE176" i="13"/>
  <c r="AF176" i="13" s="1"/>
  <c r="AP119" i="15"/>
  <c r="Y140" i="8"/>
  <c r="Z140" i="8" s="1"/>
  <c r="V141" i="8"/>
  <c r="P141" i="8" s="1"/>
  <c r="AK119" i="15"/>
  <c r="Y119" i="15" s="1"/>
  <c r="G119" i="15" s="1"/>
  <c r="AA177" i="13"/>
  <c r="S177" i="13" s="1"/>
  <c r="T142" i="8"/>
  <c r="N142" i="8" s="1"/>
  <c r="AD177" i="13" l="1"/>
  <c r="I178" i="14"/>
  <c r="H178" i="14"/>
  <c r="H178" i="13"/>
  <c r="AK176" i="14"/>
  <c r="AL176" i="14" s="1"/>
  <c r="AF178" i="14" s="1"/>
  <c r="V178" i="14" s="1"/>
  <c r="G178" i="14" s="1"/>
  <c r="AI178" i="14" s="1"/>
  <c r="AM177" i="14"/>
  <c r="AE178" i="14"/>
  <c r="U178" i="14" s="1"/>
  <c r="F178" i="14" s="1"/>
  <c r="AQ118" i="15"/>
  <c r="AR118" i="15" s="1"/>
  <c r="AS118" i="15"/>
  <c r="U142" i="8"/>
  <c r="O142" i="8" s="1"/>
  <c r="F142" i="8" s="1"/>
  <c r="Z178" i="13"/>
  <c r="R178" i="13" s="1"/>
  <c r="F178" i="13" s="1"/>
  <c r="AD178" i="13" s="1"/>
  <c r="G141" i="8"/>
  <c r="V142" i="8"/>
  <c r="P142" i="8" s="1"/>
  <c r="X141" i="8"/>
  <c r="G177" i="13"/>
  <c r="AA178" i="13"/>
  <c r="S178" i="13" s="1"/>
  <c r="W141" i="8" l="1"/>
  <c r="AG177" i="13"/>
  <c r="Y179" i="14"/>
  <c r="AA179" i="14"/>
  <c r="Z179" i="14"/>
  <c r="AB179" i="14"/>
  <c r="AC179" i="14"/>
  <c r="S142" i="8"/>
  <c r="Q142" i="8"/>
  <c r="T143" i="8" s="1"/>
  <c r="N143" i="8" s="1"/>
  <c r="R142" i="8"/>
  <c r="AJ177" i="14"/>
  <c r="AA141" i="8"/>
  <c r="E142" i="8"/>
  <c r="AO119" i="15"/>
  <c r="Y141" i="8"/>
  <c r="Z141" i="8" s="1"/>
  <c r="G178" i="13"/>
  <c r="AC177" i="13"/>
  <c r="G142" i="8"/>
  <c r="AC120" i="15" l="1"/>
  <c r="AD120" i="15"/>
  <c r="AE120" i="15"/>
  <c r="AF120" i="15"/>
  <c r="AL121" i="15" s="1"/>
  <c r="Z121" i="15" s="1"/>
  <c r="AG120" i="15"/>
  <c r="AM121" i="15" s="1"/>
  <c r="AA121" i="15" s="1"/>
  <c r="AH120" i="15"/>
  <c r="AN121" i="15" s="1"/>
  <c r="AB121" i="15" s="1"/>
  <c r="AK177" i="14"/>
  <c r="AL177" i="14" s="1"/>
  <c r="AC178" i="14"/>
  <c r="AH179" i="14" s="1"/>
  <c r="X179" i="14" s="1"/>
  <c r="I179" i="14" s="1"/>
  <c r="AB178" i="14"/>
  <c r="AG179" i="14" s="1"/>
  <c r="W179" i="14" s="1"/>
  <c r="H179" i="14" s="1"/>
  <c r="Y178" i="14"/>
  <c r="AA178" i="14"/>
  <c r="Z178" i="14"/>
  <c r="X178" i="13"/>
  <c r="AB179" i="13" s="1"/>
  <c r="T179" i="13" s="1"/>
  <c r="U178" i="13"/>
  <c r="Y179" i="13" s="1"/>
  <c r="Q179" i="13" s="1"/>
  <c r="E179" i="13" s="1"/>
  <c r="W178" i="13"/>
  <c r="V178" i="13"/>
  <c r="AJ120" i="15"/>
  <c r="X120" i="15" s="1"/>
  <c r="AJ178" i="14"/>
  <c r="AA142" i="8"/>
  <c r="X142" i="8"/>
  <c r="U143" i="8"/>
  <c r="O143" i="8" s="1"/>
  <c r="F143" i="8" s="1"/>
  <c r="E143" i="8"/>
  <c r="AI121" i="15"/>
  <c r="W121" i="15" s="1"/>
  <c r="E121" i="15" s="1"/>
  <c r="AE177" i="13"/>
  <c r="AC178" i="13"/>
  <c r="V143" i="8"/>
  <c r="P143" i="8" s="1"/>
  <c r="W142" i="8"/>
  <c r="AK120" i="15"/>
  <c r="Y120" i="15" s="1"/>
  <c r="G120" i="15" s="1"/>
  <c r="AG178" i="13"/>
  <c r="AF179" i="14" l="1"/>
  <c r="V179" i="14" s="1"/>
  <c r="G179" i="14" s="1"/>
  <c r="J121" i="15"/>
  <c r="I121" i="15"/>
  <c r="H121" i="15"/>
  <c r="AG180" i="14"/>
  <c r="W180" i="14" s="1"/>
  <c r="H180" i="14" s="1"/>
  <c r="AH180" i="14"/>
  <c r="X180" i="14" s="1"/>
  <c r="I180" i="14" s="1"/>
  <c r="X179" i="13"/>
  <c r="AB180" i="13" s="1"/>
  <c r="T180" i="13" s="1"/>
  <c r="W179" i="13"/>
  <c r="U179" i="13"/>
  <c r="Y180" i="13" s="1"/>
  <c r="Q180" i="13" s="1"/>
  <c r="E180" i="13" s="1"/>
  <c r="V179" i="13"/>
  <c r="H179" i="13"/>
  <c r="Q143" i="8"/>
  <c r="T144" i="8" s="1"/>
  <c r="N144" i="8" s="1"/>
  <c r="E144" i="8" s="1"/>
  <c r="R143" i="8"/>
  <c r="U144" i="8" s="1"/>
  <c r="O144" i="8" s="1"/>
  <c r="S143" i="8"/>
  <c r="F120" i="15"/>
  <c r="AD179" i="14"/>
  <c r="T179" i="14" s="1"/>
  <c r="E179" i="14" s="1"/>
  <c r="AE179" i="14"/>
  <c r="U179" i="14" s="1"/>
  <c r="F179" i="14" s="1"/>
  <c r="AQ119" i="15"/>
  <c r="AR119" i="15" s="1"/>
  <c r="AS119" i="15"/>
  <c r="Z179" i="13"/>
  <c r="R179" i="13" s="1"/>
  <c r="F179" i="13" s="1"/>
  <c r="AF177" i="13"/>
  <c r="AA179" i="13" s="1"/>
  <c r="S179" i="13" s="1"/>
  <c r="X143" i="8"/>
  <c r="G143" i="8"/>
  <c r="AE178" i="13"/>
  <c r="AF178" i="13" s="1"/>
  <c r="Y142" i="8"/>
  <c r="Z142" i="8" s="1"/>
  <c r="W143" i="8" l="1"/>
  <c r="AD179" i="13"/>
  <c r="AP120" i="15"/>
  <c r="H180" i="13"/>
  <c r="Q144" i="8"/>
  <c r="T145" i="8" s="1"/>
  <c r="N145" i="8" s="1"/>
  <c r="E145" i="8" s="1"/>
  <c r="R144" i="8"/>
  <c r="S144" i="8"/>
  <c r="AD180" i="14"/>
  <c r="T180" i="14" s="1"/>
  <c r="E180" i="14" s="1"/>
  <c r="AK178" i="14"/>
  <c r="AM178" i="14"/>
  <c r="AA143" i="8"/>
  <c r="Z180" i="13"/>
  <c r="R180" i="13" s="1"/>
  <c r="F180" i="13" s="1"/>
  <c r="F144" i="8"/>
  <c r="AA180" i="13"/>
  <c r="S180" i="13" s="1"/>
  <c r="AO120" i="15"/>
  <c r="Y143" i="8"/>
  <c r="Z143" i="8" s="1"/>
  <c r="AJ121" i="15"/>
  <c r="X121" i="15" s="1"/>
  <c r="F121" i="15" s="1"/>
  <c r="G179" i="13"/>
  <c r="X144" i="8" l="1"/>
  <c r="AG179" i="13"/>
  <c r="AE121" i="15"/>
  <c r="AF121" i="15"/>
  <c r="AL122" i="15" s="1"/>
  <c r="Z122" i="15" s="1"/>
  <c r="AC121" i="15"/>
  <c r="AI122" i="15" s="1"/>
  <c r="W122" i="15" s="1"/>
  <c r="E122" i="15" s="1"/>
  <c r="AD121" i="15"/>
  <c r="AG121" i="15"/>
  <c r="AM122" i="15" s="1"/>
  <c r="AA122" i="15" s="1"/>
  <c r="AH121" i="15"/>
  <c r="AN122" i="15" s="1"/>
  <c r="AB122" i="15" s="1"/>
  <c r="AL178" i="14"/>
  <c r="AF180" i="14" s="1"/>
  <c r="V180" i="14" s="1"/>
  <c r="G180" i="14" s="1"/>
  <c r="AI179" i="14"/>
  <c r="AJ179" i="14"/>
  <c r="AD180" i="13"/>
  <c r="U145" i="8"/>
  <c r="O145" i="8" s="1"/>
  <c r="AP121" i="15"/>
  <c r="AK121" i="15"/>
  <c r="Y121" i="15" s="1"/>
  <c r="G121" i="15" s="1"/>
  <c r="AC179" i="13"/>
  <c r="G180" i="13"/>
  <c r="V144" i="8"/>
  <c r="P144" i="8" s="1"/>
  <c r="J122" i="15" l="1"/>
  <c r="I122" i="15"/>
  <c r="H122" i="15"/>
  <c r="AA180" i="14"/>
  <c r="AB180" i="14"/>
  <c r="AG181" i="14" s="1"/>
  <c r="W181" i="14" s="1"/>
  <c r="Y180" i="14"/>
  <c r="AD181" i="14" s="1"/>
  <c r="T181" i="14" s="1"/>
  <c r="E181" i="14" s="1"/>
  <c r="Z180" i="14"/>
  <c r="AC180" i="14"/>
  <c r="AH181" i="14" s="1"/>
  <c r="X181" i="14" s="1"/>
  <c r="W180" i="13"/>
  <c r="V180" i="13"/>
  <c r="U180" i="13"/>
  <c r="Y181" i="13" s="1"/>
  <c r="Q181" i="13" s="1"/>
  <c r="X180" i="13"/>
  <c r="AB181" i="13" s="1"/>
  <c r="T181" i="13" s="1"/>
  <c r="AI180" i="14"/>
  <c r="AE180" i="14"/>
  <c r="U180" i="14" s="1"/>
  <c r="F180" i="14" s="1"/>
  <c r="AQ120" i="15"/>
  <c r="AR120" i="15" s="1"/>
  <c r="AS120" i="15"/>
  <c r="AE179" i="13"/>
  <c r="AF179" i="13" s="1"/>
  <c r="AC180" i="13"/>
  <c r="AG180" i="13"/>
  <c r="G144" i="8"/>
  <c r="V145" i="8"/>
  <c r="P145" i="8" s="1"/>
  <c r="AA144" i="8" l="1"/>
  <c r="Y181" i="14"/>
  <c r="AA181" i="14"/>
  <c r="AB181" i="14"/>
  <c r="AG182" i="14" s="1"/>
  <c r="W182" i="14" s="1"/>
  <c r="AC181" i="14"/>
  <c r="AH182" i="14" s="1"/>
  <c r="X182" i="14" s="1"/>
  <c r="Z181" i="14"/>
  <c r="I181" i="14"/>
  <c r="H181" i="14"/>
  <c r="H181" i="13"/>
  <c r="X181" i="13"/>
  <c r="AB182" i="13" s="1"/>
  <c r="T182" i="13" s="1"/>
  <c r="W181" i="13"/>
  <c r="V181" i="13"/>
  <c r="U181" i="13"/>
  <c r="Y182" i="13" s="1"/>
  <c r="Q182" i="13" s="1"/>
  <c r="E182" i="13" s="1"/>
  <c r="AJ122" i="15"/>
  <c r="X122" i="15" s="1"/>
  <c r="F122" i="15" s="1"/>
  <c r="AE181" i="14"/>
  <c r="U181" i="14" s="1"/>
  <c r="F181" i="14" s="1"/>
  <c r="AM179" i="14"/>
  <c r="AK179" i="14"/>
  <c r="AD182" i="14"/>
  <c r="T182" i="14" s="1"/>
  <c r="E182" i="14" s="1"/>
  <c r="AE180" i="13"/>
  <c r="AF180" i="13" s="1"/>
  <c r="Z181" i="13"/>
  <c r="R181" i="13" s="1"/>
  <c r="AO121" i="15"/>
  <c r="E181" i="13"/>
  <c r="AA181" i="13"/>
  <c r="S181" i="13" s="1"/>
  <c r="F145" i="8"/>
  <c r="G145" i="8"/>
  <c r="W145" i="8" s="1"/>
  <c r="W144" i="8"/>
  <c r="AG122" i="15" l="1"/>
  <c r="AM123" i="15" s="1"/>
  <c r="AA123" i="15" s="1"/>
  <c r="AH122" i="15"/>
  <c r="AN123" i="15" s="1"/>
  <c r="AB123" i="15" s="1"/>
  <c r="AE122" i="15"/>
  <c r="AD122" i="15"/>
  <c r="AF122" i="15"/>
  <c r="AL123" i="15" s="1"/>
  <c r="Z123" i="15" s="1"/>
  <c r="AC122" i="15"/>
  <c r="AI123" i="15" s="1"/>
  <c r="W123" i="15" s="1"/>
  <c r="E123" i="15" s="1"/>
  <c r="H182" i="14"/>
  <c r="I182" i="14"/>
  <c r="H182" i="13"/>
  <c r="R145" i="8"/>
  <c r="S145" i="8"/>
  <c r="Q145" i="8"/>
  <c r="T146" i="8" s="1"/>
  <c r="N146" i="8" s="1"/>
  <c r="Q146" i="8"/>
  <c r="R146" i="8"/>
  <c r="S146" i="8"/>
  <c r="AJ181" i="14"/>
  <c r="AL179" i="14"/>
  <c r="AF181" i="14" s="1"/>
  <c r="V181" i="14" s="1"/>
  <c r="AM180" i="14"/>
  <c r="AJ180" i="14"/>
  <c r="AA145" i="8"/>
  <c r="AP122" i="15"/>
  <c r="Z182" i="13"/>
  <c r="R182" i="13" s="1"/>
  <c r="F182" i="13" s="1"/>
  <c r="AD182" i="13" s="1"/>
  <c r="F181" i="13"/>
  <c r="Y144" i="8"/>
  <c r="Z144" i="8" s="1"/>
  <c r="X145" i="8"/>
  <c r="AK122" i="15"/>
  <c r="Y122" i="15" s="1"/>
  <c r="G122" i="15" s="1"/>
  <c r="G181" i="13"/>
  <c r="AA182" i="13"/>
  <c r="S182" i="13" s="1"/>
  <c r="H123" i="15" l="1"/>
  <c r="J123" i="15"/>
  <c r="I123" i="15"/>
  <c r="G181" i="14"/>
  <c r="AE182" i="14"/>
  <c r="U182" i="14" s="1"/>
  <c r="F182" i="14" s="1"/>
  <c r="AK180" i="14"/>
  <c r="AL180" i="14" s="1"/>
  <c r="AF182" i="14" s="1"/>
  <c r="V182" i="14" s="1"/>
  <c r="AQ121" i="15"/>
  <c r="AR121" i="15" s="1"/>
  <c r="AS121" i="15"/>
  <c r="AG181" i="13"/>
  <c r="AD181" i="13"/>
  <c r="Y145" i="8"/>
  <c r="Z145" i="8" s="1"/>
  <c r="U146" i="8"/>
  <c r="O146" i="8" s="1"/>
  <c r="G182" i="13"/>
  <c r="AC181" i="13"/>
  <c r="E146" i="8"/>
  <c r="T147" i="8"/>
  <c r="N147" i="8" s="1"/>
  <c r="AI181" i="14" l="1"/>
  <c r="Y182" i="14"/>
  <c r="Z182" i="14"/>
  <c r="AB182" i="14"/>
  <c r="AG183" i="14" s="1"/>
  <c r="W183" i="14" s="1"/>
  <c r="AA182" i="14"/>
  <c r="AC182" i="14"/>
  <c r="AH183" i="14" s="1"/>
  <c r="X183" i="14" s="1"/>
  <c r="AJ123" i="15"/>
  <c r="X123" i="15" s="1"/>
  <c r="F123" i="15" s="1"/>
  <c r="AM181" i="14"/>
  <c r="V182" i="13"/>
  <c r="W182" i="13"/>
  <c r="X182" i="13"/>
  <c r="AB183" i="13" s="1"/>
  <c r="T183" i="13" s="1"/>
  <c r="U182" i="13"/>
  <c r="Y183" i="13" s="1"/>
  <c r="Q183" i="13" s="1"/>
  <c r="E183" i="13" s="1"/>
  <c r="AD183" i="14"/>
  <c r="T183" i="14" s="1"/>
  <c r="E183" i="14" s="1"/>
  <c r="AK181" i="14"/>
  <c r="AL181" i="14" s="1"/>
  <c r="AF183" i="14" s="1"/>
  <c r="V183" i="14" s="1"/>
  <c r="G182" i="14"/>
  <c r="AE183" i="14"/>
  <c r="U183" i="14" s="1"/>
  <c r="F183" i="14" s="1"/>
  <c r="U147" i="8"/>
  <c r="O147" i="8" s="1"/>
  <c r="E147" i="8"/>
  <c r="AE181" i="13"/>
  <c r="AO122" i="15"/>
  <c r="AC182" i="13"/>
  <c r="F146" i="8"/>
  <c r="AS122" i="15"/>
  <c r="AK123" i="15"/>
  <c r="Y123" i="15" s="1"/>
  <c r="G123" i="15" s="1"/>
  <c r="AG182" i="13"/>
  <c r="V146" i="8"/>
  <c r="P146" i="8" s="1"/>
  <c r="X146" i="8" l="1"/>
  <c r="AI182" i="14"/>
  <c r="AG123" i="15"/>
  <c r="AM124" i="15" s="1"/>
  <c r="AA124" i="15" s="1"/>
  <c r="AC123" i="15"/>
  <c r="AD123" i="15"/>
  <c r="AE123" i="15"/>
  <c r="AF123" i="15"/>
  <c r="AL124" i="15" s="1"/>
  <c r="Z124" i="15" s="1"/>
  <c r="AH123" i="15"/>
  <c r="AN124" i="15" s="1"/>
  <c r="AB124" i="15" s="1"/>
  <c r="I183" i="14"/>
  <c r="AB183" i="14"/>
  <c r="AG184" i="14" s="1"/>
  <c r="W184" i="14" s="1"/>
  <c r="AC183" i="14"/>
  <c r="AH184" i="14" s="1"/>
  <c r="X184" i="14" s="1"/>
  <c r="Y183" i="14"/>
  <c r="AD184" i="14" s="1"/>
  <c r="T184" i="14" s="1"/>
  <c r="E184" i="14" s="1"/>
  <c r="AA183" i="14"/>
  <c r="Z183" i="14"/>
  <c r="H183" i="14"/>
  <c r="H183" i="13"/>
  <c r="X183" i="13"/>
  <c r="AB184" i="13" s="1"/>
  <c r="T184" i="13" s="1"/>
  <c r="W183" i="13"/>
  <c r="U183" i="13"/>
  <c r="Y184" i="13" s="1"/>
  <c r="Q184" i="13" s="1"/>
  <c r="E184" i="13" s="1"/>
  <c r="V183" i="13"/>
  <c r="G183" i="14"/>
  <c r="AJ183" i="14"/>
  <c r="AM182" i="14"/>
  <c r="AJ182" i="14"/>
  <c r="AK182" i="14" s="1"/>
  <c r="AL182" i="14" s="1"/>
  <c r="AF184" i="14" s="1"/>
  <c r="V184" i="14" s="1"/>
  <c r="G184" i="14" s="1"/>
  <c r="AP123" i="15"/>
  <c r="AF181" i="13"/>
  <c r="AA183" i="13" s="1"/>
  <c r="S183" i="13" s="1"/>
  <c r="Z183" i="13"/>
  <c r="R183" i="13" s="1"/>
  <c r="F183" i="13" s="1"/>
  <c r="AE182" i="13"/>
  <c r="AQ122" i="15"/>
  <c r="AI124" i="15"/>
  <c r="W124" i="15" s="1"/>
  <c r="E124" i="15" s="1"/>
  <c r="V147" i="8"/>
  <c r="P147" i="8" s="1"/>
  <c r="G146" i="8"/>
  <c r="AA146" i="8" l="1"/>
  <c r="AI183" i="14"/>
  <c r="J124" i="15"/>
  <c r="H124" i="15"/>
  <c r="I124" i="15"/>
  <c r="I184" i="14"/>
  <c r="H184" i="14"/>
  <c r="Z184" i="14"/>
  <c r="Y184" i="14"/>
  <c r="AD185" i="14" s="1"/>
  <c r="T185" i="14" s="1"/>
  <c r="E185" i="14" s="1"/>
  <c r="AA184" i="14"/>
  <c r="AB184" i="14"/>
  <c r="AG185" i="14" s="1"/>
  <c r="W185" i="14" s="1"/>
  <c r="AC184" i="14"/>
  <c r="AH185" i="14" s="1"/>
  <c r="X185" i="14" s="1"/>
  <c r="H184" i="13"/>
  <c r="AM183" i="14"/>
  <c r="AK183" i="14"/>
  <c r="AL183" i="14" s="1"/>
  <c r="AI184" i="14"/>
  <c r="AE184" i="14"/>
  <c r="U184" i="14" s="1"/>
  <c r="F184" i="14" s="1"/>
  <c r="AD183" i="13"/>
  <c r="AR122" i="15"/>
  <c r="Z184" i="13"/>
  <c r="R184" i="13" s="1"/>
  <c r="F184" i="13" s="1"/>
  <c r="AD184" i="13" s="1"/>
  <c r="AF182" i="13"/>
  <c r="AA184" i="13" s="1"/>
  <c r="S184" i="13" s="1"/>
  <c r="AO123" i="15"/>
  <c r="G183" i="13"/>
  <c r="F147" i="8"/>
  <c r="W146" i="8"/>
  <c r="G147" i="8"/>
  <c r="W147" i="8" s="1"/>
  <c r="AG183" i="13" l="1"/>
  <c r="AC124" i="15"/>
  <c r="AD124" i="15"/>
  <c r="AF124" i="15"/>
  <c r="AL125" i="15" s="1"/>
  <c r="Z125" i="15" s="1"/>
  <c r="AG124" i="15"/>
  <c r="AM125" i="15" s="1"/>
  <c r="AA125" i="15" s="1"/>
  <c r="AH124" i="15"/>
  <c r="AN125" i="15" s="1"/>
  <c r="AB125" i="15" s="1"/>
  <c r="AE124" i="15"/>
  <c r="I185" i="14"/>
  <c r="H185" i="14"/>
  <c r="Z185" i="14"/>
  <c r="AA185" i="14"/>
  <c r="AC185" i="14"/>
  <c r="AH186" i="14" s="1"/>
  <c r="X186" i="14" s="1"/>
  <c r="Y185" i="14"/>
  <c r="AD186" i="14" s="1"/>
  <c r="T186" i="14" s="1"/>
  <c r="E186" i="14" s="1"/>
  <c r="AB185" i="14"/>
  <c r="AG186" i="14" s="1"/>
  <c r="W186" i="14" s="1"/>
  <c r="Q148" i="8"/>
  <c r="R148" i="8"/>
  <c r="S148" i="8"/>
  <c r="Q147" i="8"/>
  <c r="T148" i="8" s="1"/>
  <c r="N148" i="8" s="1"/>
  <c r="R147" i="8"/>
  <c r="S147" i="8"/>
  <c r="AF185" i="14"/>
  <c r="V185" i="14" s="1"/>
  <c r="AE185" i="14"/>
  <c r="U185" i="14" s="1"/>
  <c r="F185" i="14" s="1"/>
  <c r="AA147" i="8"/>
  <c r="AS123" i="15"/>
  <c r="AK124" i="15"/>
  <c r="Y124" i="15" s="1"/>
  <c r="AJ124" i="15"/>
  <c r="X124" i="15" s="1"/>
  <c r="F124" i="15" s="1"/>
  <c r="AI125" i="15"/>
  <c r="W125" i="15" s="1"/>
  <c r="E125" i="15" s="1"/>
  <c r="Y146" i="8"/>
  <c r="X147" i="8"/>
  <c r="G184" i="13"/>
  <c r="AC183" i="13"/>
  <c r="J125" i="15" l="1"/>
  <c r="I125" i="15"/>
  <c r="H125" i="15"/>
  <c r="I186" i="14"/>
  <c r="H186" i="14"/>
  <c r="V184" i="13"/>
  <c r="U184" i="13"/>
  <c r="Y185" i="13" s="1"/>
  <c r="Q185" i="13" s="1"/>
  <c r="X184" i="13"/>
  <c r="AB185" i="13" s="1"/>
  <c r="T185" i="13" s="1"/>
  <c r="W184" i="13"/>
  <c r="G124" i="15"/>
  <c r="G185" i="14"/>
  <c r="AM184" i="14"/>
  <c r="AJ184" i="14"/>
  <c r="AQ123" i="15"/>
  <c r="AR123" i="15" s="1"/>
  <c r="AP124" i="15"/>
  <c r="Z146" i="8"/>
  <c r="U148" i="8"/>
  <c r="O148" i="8" s="1"/>
  <c r="F148" i="8" s="1"/>
  <c r="T149" i="8"/>
  <c r="N149" i="8" s="1"/>
  <c r="AE183" i="13"/>
  <c r="AF183" i="13" s="1"/>
  <c r="AC184" i="13"/>
  <c r="Y147" i="8"/>
  <c r="Z147" i="8" s="1"/>
  <c r="AG184" i="13"/>
  <c r="E148" i="8"/>
  <c r="AI185" i="14" l="1"/>
  <c r="AO124" i="15"/>
  <c r="AE125" i="15"/>
  <c r="AF125" i="15"/>
  <c r="AL126" i="15" s="1"/>
  <c r="Z126" i="15" s="1"/>
  <c r="AC125" i="15"/>
  <c r="AI126" i="15" s="1"/>
  <c r="W126" i="15" s="1"/>
  <c r="E126" i="15" s="1"/>
  <c r="AD125" i="15"/>
  <c r="AG125" i="15"/>
  <c r="AM126" i="15" s="1"/>
  <c r="AA126" i="15" s="1"/>
  <c r="AH125" i="15"/>
  <c r="AN126" i="15" s="1"/>
  <c r="AB126" i="15" s="1"/>
  <c r="AC186" i="14"/>
  <c r="AH187" i="14" s="1"/>
  <c r="X187" i="14" s="1"/>
  <c r="AA186" i="14"/>
  <c r="AB186" i="14"/>
  <c r="AG187" i="14" s="1"/>
  <c r="W187" i="14" s="1"/>
  <c r="Z186" i="14"/>
  <c r="Y186" i="14"/>
  <c r="AD187" i="14" s="1"/>
  <c r="T187" i="14" s="1"/>
  <c r="E187" i="14" s="1"/>
  <c r="X185" i="13"/>
  <c r="AB186" i="13" s="1"/>
  <c r="T186" i="13" s="1"/>
  <c r="W185" i="13"/>
  <c r="V185" i="13"/>
  <c r="U185" i="13"/>
  <c r="Y186" i="13" s="1"/>
  <c r="Q186" i="13" s="1"/>
  <c r="E186" i="13" s="1"/>
  <c r="H185" i="13"/>
  <c r="AK184" i="14"/>
  <c r="AL184" i="14" s="1"/>
  <c r="AF186" i="14" s="1"/>
  <c r="V186" i="14" s="1"/>
  <c r="G186" i="14" s="1"/>
  <c r="AI186" i="14" s="1"/>
  <c r="AE186" i="14"/>
  <c r="U186" i="14" s="1"/>
  <c r="F186" i="14" s="1"/>
  <c r="AJ185" i="14"/>
  <c r="AM185" i="14"/>
  <c r="AS124" i="15"/>
  <c r="U149" i="8"/>
  <c r="O149" i="8" s="1"/>
  <c r="AJ125" i="15"/>
  <c r="X125" i="15" s="1"/>
  <c r="F125" i="15" s="1"/>
  <c r="E149" i="8"/>
  <c r="Z185" i="13"/>
  <c r="R185" i="13" s="1"/>
  <c r="F185" i="13" s="1"/>
  <c r="AQ124" i="15"/>
  <c r="AK125" i="15"/>
  <c r="Y125" i="15" s="1"/>
  <c r="AE184" i="13"/>
  <c r="E185" i="13"/>
  <c r="AA185" i="13"/>
  <c r="S185" i="13" s="1"/>
  <c r="X148" i="8"/>
  <c r="V148" i="8"/>
  <c r="P148" i="8" s="1"/>
  <c r="J126" i="15" l="1"/>
  <c r="I126" i="15"/>
  <c r="H126" i="15"/>
  <c r="H187" i="14"/>
  <c r="I187" i="14"/>
  <c r="H186" i="13"/>
  <c r="G125" i="15"/>
  <c r="AE187" i="14"/>
  <c r="U187" i="14" s="1"/>
  <c r="F187" i="14" s="1"/>
  <c r="AK185" i="14"/>
  <c r="AL185" i="14" s="1"/>
  <c r="AF187" i="14" s="1"/>
  <c r="V187" i="14" s="1"/>
  <c r="AJ126" i="15"/>
  <c r="X126" i="15" s="1"/>
  <c r="F126" i="15" s="1"/>
  <c r="AR124" i="15"/>
  <c r="AF184" i="13"/>
  <c r="AA186" i="13" s="1"/>
  <c r="S186" i="13" s="1"/>
  <c r="Z186" i="13"/>
  <c r="R186" i="13" s="1"/>
  <c r="F186" i="13" s="1"/>
  <c r="AD186" i="13" s="1"/>
  <c r="AP125" i="15"/>
  <c r="AD185" i="13"/>
  <c r="G185" i="13"/>
  <c r="G148" i="8"/>
  <c r="V149" i="8"/>
  <c r="P149" i="8" s="1"/>
  <c r="AA148" i="8" l="1"/>
  <c r="AG185" i="13"/>
  <c r="AO125" i="15"/>
  <c r="AG126" i="15"/>
  <c r="AM127" i="15" s="1"/>
  <c r="AA127" i="15" s="1"/>
  <c r="AH126" i="15"/>
  <c r="AN127" i="15" s="1"/>
  <c r="AB127" i="15" s="1"/>
  <c r="AE126" i="15"/>
  <c r="AF126" i="15"/>
  <c r="AL127" i="15" s="1"/>
  <c r="Z127" i="15" s="1"/>
  <c r="AD126" i="15"/>
  <c r="AC126" i="15"/>
  <c r="AI127" i="15" s="1"/>
  <c r="W127" i="15" s="1"/>
  <c r="E127" i="15" s="1"/>
  <c r="G187" i="14"/>
  <c r="AJ186" i="14"/>
  <c r="AM186" i="14"/>
  <c r="AP126" i="15"/>
  <c r="AK126" i="15"/>
  <c r="Y126" i="15" s="1"/>
  <c r="AC185" i="13"/>
  <c r="G186" i="13"/>
  <c r="F149" i="8"/>
  <c r="G149" i="8"/>
  <c r="W149" i="8" s="1"/>
  <c r="W148" i="8"/>
  <c r="AC186" i="13" l="1"/>
  <c r="AI187" i="14"/>
  <c r="H127" i="15"/>
  <c r="J127" i="15"/>
  <c r="I127" i="15"/>
  <c r="AA188" i="14"/>
  <c r="AB188" i="14"/>
  <c r="Y188" i="14"/>
  <c r="AC188" i="14"/>
  <c r="Z188" i="14"/>
  <c r="AK186" i="14"/>
  <c r="AL186" i="14" s="1"/>
  <c r="Y187" i="14"/>
  <c r="AA187" i="14"/>
  <c r="Z187" i="14"/>
  <c r="AB187" i="14"/>
  <c r="AG188" i="14" s="1"/>
  <c r="W188" i="14" s="1"/>
  <c r="AC187" i="14"/>
  <c r="AH188" i="14" s="1"/>
  <c r="X188" i="14" s="1"/>
  <c r="X187" i="13"/>
  <c r="W187" i="13"/>
  <c r="U187" i="13"/>
  <c r="V187" i="13"/>
  <c r="X186" i="13"/>
  <c r="AB187" i="13" s="1"/>
  <c r="T187" i="13" s="1"/>
  <c r="U186" i="13"/>
  <c r="Y187" i="13" s="1"/>
  <c r="Q187" i="13" s="1"/>
  <c r="E187" i="13" s="1"/>
  <c r="W186" i="13"/>
  <c r="V186" i="13"/>
  <c r="Q149" i="8"/>
  <c r="T150" i="8" s="1"/>
  <c r="N150" i="8" s="1"/>
  <c r="R149" i="8"/>
  <c r="S149" i="8"/>
  <c r="S150" i="8"/>
  <c r="R150" i="8"/>
  <c r="Q150" i="8"/>
  <c r="G126" i="15"/>
  <c r="AJ187" i="14"/>
  <c r="AQ125" i="15"/>
  <c r="AR125" i="15" s="1"/>
  <c r="AS125" i="15"/>
  <c r="AA149" i="8"/>
  <c r="AE185" i="13"/>
  <c r="AF185" i="13" s="1"/>
  <c r="Y148" i="8"/>
  <c r="Z148" i="8" s="1"/>
  <c r="X149" i="8"/>
  <c r="AE186" i="13"/>
  <c r="AF186" i="13" s="1"/>
  <c r="AO126" i="15" l="1"/>
  <c r="AG127" i="15"/>
  <c r="AM128" i="15" s="1"/>
  <c r="AA128" i="15" s="1"/>
  <c r="AC127" i="15"/>
  <c r="AI128" i="15" s="1"/>
  <c r="W128" i="15" s="1"/>
  <c r="E128" i="15" s="1"/>
  <c r="AD127" i="15"/>
  <c r="AE127" i="15"/>
  <c r="AF127" i="15"/>
  <c r="AL128" i="15" s="1"/>
  <c r="Z128" i="15" s="1"/>
  <c r="AH127" i="15"/>
  <c r="AN128" i="15" s="1"/>
  <c r="AB128" i="15" s="1"/>
  <c r="AF188" i="14"/>
  <c r="V188" i="14" s="1"/>
  <c r="G188" i="14" s="1"/>
  <c r="AH189" i="14"/>
  <c r="X189" i="14" s="1"/>
  <c r="I188" i="14"/>
  <c r="AG189" i="14"/>
  <c r="W189" i="14" s="1"/>
  <c r="H188" i="14"/>
  <c r="AB188" i="13"/>
  <c r="T188" i="13" s="1"/>
  <c r="H187" i="13"/>
  <c r="AE188" i="14"/>
  <c r="U188" i="14" s="1"/>
  <c r="F188" i="14" s="1"/>
  <c r="AD188" i="14"/>
  <c r="T188" i="14" s="1"/>
  <c r="E188" i="14" s="1"/>
  <c r="AG186" i="13"/>
  <c r="Z187" i="13"/>
  <c r="R187" i="13" s="1"/>
  <c r="F187" i="13" s="1"/>
  <c r="V150" i="8"/>
  <c r="P150" i="8" s="1"/>
  <c r="G150" i="8" s="1"/>
  <c r="U150" i="8"/>
  <c r="O150" i="8" s="1"/>
  <c r="F150" i="8" s="1"/>
  <c r="Y149" i="8"/>
  <c r="Z149" i="8" s="1"/>
  <c r="Y188" i="13"/>
  <c r="Q188" i="13" s="1"/>
  <c r="E188" i="13" s="1"/>
  <c r="AA187" i="13"/>
  <c r="S187" i="13" s="1"/>
  <c r="E150" i="8"/>
  <c r="T151" i="8"/>
  <c r="N151" i="8" s="1"/>
  <c r="AD187" i="13" l="1"/>
  <c r="J128" i="15"/>
  <c r="H128" i="15"/>
  <c r="I128" i="15"/>
  <c r="H189" i="14"/>
  <c r="I189" i="14"/>
  <c r="H188" i="13"/>
  <c r="AK127" i="15"/>
  <c r="Y127" i="15" s="1"/>
  <c r="G127" i="15" s="1"/>
  <c r="AO127" i="15" s="1"/>
  <c r="AJ127" i="15"/>
  <c r="X127" i="15" s="1"/>
  <c r="AD189" i="14"/>
  <c r="T189" i="14" s="1"/>
  <c r="E189" i="14" s="1"/>
  <c r="AM187" i="14"/>
  <c r="AK187" i="14"/>
  <c r="AQ126" i="15"/>
  <c r="AS126" i="15"/>
  <c r="AA150" i="8"/>
  <c r="Z188" i="13"/>
  <c r="R188" i="13" s="1"/>
  <c r="F188" i="13" s="1"/>
  <c r="AD188" i="13" s="1"/>
  <c r="V151" i="8"/>
  <c r="P151" i="8" s="1"/>
  <c r="E151" i="8"/>
  <c r="U151" i="8"/>
  <c r="O151" i="8" s="1"/>
  <c r="F151" i="8" s="1"/>
  <c r="AA188" i="13"/>
  <c r="S188" i="13" s="1"/>
  <c r="G187" i="13"/>
  <c r="W150" i="8"/>
  <c r="X150" i="8"/>
  <c r="AG187" i="13" l="1"/>
  <c r="AC128" i="15"/>
  <c r="AD128" i="15"/>
  <c r="AG128" i="15"/>
  <c r="AM129" i="15" s="1"/>
  <c r="AA129" i="15" s="1"/>
  <c r="AH128" i="15"/>
  <c r="AN129" i="15" s="1"/>
  <c r="AB129" i="15" s="1"/>
  <c r="AF128" i="15"/>
  <c r="AL129" i="15" s="1"/>
  <c r="Z129" i="15" s="1"/>
  <c r="AE128" i="15"/>
  <c r="Q151" i="8"/>
  <c r="T152" i="8" s="1"/>
  <c r="N152" i="8" s="1"/>
  <c r="R151" i="8"/>
  <c r="S151" i="8"/>
  <c r="F127" i="15"/>
  <c r="AL187" i="14"/>
  <c r="AF189" i="14" s="1"/>
  <c r="V189" i="14" s="1"/>
  <c r="G189" i="14" s="1"/>
  <c r="AR126" i="15"/>
  <c r="AI188" i="14"/>
  <c r="AJ188" i="14"/>
  <c r="AJ128" i="15"/>
  <c r="X128" i="15" s="1"/>
  <c r="F128" i="15" s="1"/>
  <c r="AI129" i="15"/>
  <c r="W129" i="15" s="1"/>
  <c r="E129" i="15" s="1"/>
  <c r="X151" i="8"/>
  <c r="Y150" i="8"/>
  <c r="Z150" i="8" s="1"/>
  <c r="G188" i="13"/>
  <c r="AC187" i="13"/>
  <c r="G151" i="8"/>
  <c r="AA151" i="8" l="1"/>
  <c r="AC188" i="13"/>
  <c r="AP127" i="15"/>
  <c r="AQ127" i="15" s="1"/>
  <c r="H129" i="15"/>
  <c r="J129" i="15"/>
  <c r="I129" i="15"/>
  <c r="Y189" i="14"/>
  <c r="Z189" i="14"/>
  <c r="AA189" i="14"/>
  <c r="AB189" i="14"/>
  <c r="AG190" i="14" s="1"/>
  <c r="W190" i="14" s="1"/>
  <c r="AC189" i="14"/>
  <c r="AH190" i="14" s="1"/>
  <c r="X190" i="14" s="1"/>
  <c r="AS127" i="15"/>
  <c r="W188" i="13"/>
  <c r="X188" i="13"/>
  <c r="AB189" i="13" s="1"/>
  <c r="T189" i="13" s="1"/>
  <c r="U188" i="13"/>
  <c r="Y189" i="13" s="1"/>
  <c r="Q189" i="13" s="1"/>
  <c r="V188" i="13"/>
  <c r="X189" i="13"/>
  <c r="W189" i="13"/>
  <c r="V189" i="13"/>
  <c r="U189" i="13"/>
  <c r="AK128" i="15"/>
  <c r="Y128" i="15" s="1"/>
  <c r="AD190" i="14"/>
  <c r="T190" i="14" s="1"/>
  <c r="E190" i="14" s="1"/>
  <c r="AI189" i="14"/>
  <c r="AE189" i="14"/>
  <c r="U189" i="14" s="1"/>
  <c r="F189" i="14" s="1"/>
  <c r="AP128" i="15"/>
  <c r="AR127" i="15"/>
  <c r="V152" i="8"/>
  <c r="P152" i="8" s="1"/>
  <c r="E152" i="8"/>
  <c r="AE187" i="13"/>
  <c r="AF187" i="13" s="1"/>
  <c r="U152" i="8"/>
  <c r="O152" i="8" s="1"/>
  <c r="AE188" i="13"/>
  <c r="AF188" i="13" s="1"/>
  <c r="W151" i="8"/>
  <c r="Y190" i="13" l="1"/>
  <c r="Q190" i="13" s="1"/>
  <c r="I190" i="14"/>
  <c r="H190" i="14"/>
  <c r="Y190" i="14"/>
  <c r="AD191" i="14" s="1"/>
  <c r="T191" i="14" s="1"/>
  <c r="E191" i="14" s="1"/>
  <c r="Z190" i="14"/>
  <c r="AB190" i="14"/>
  <c r="AG191" i="14" s="1"/>
  <c r="W191" i="14" s="1"/>
  <c r="AA190" i="14"/>
  <c r="AC190" i="14"/>
  <c r="AH191" i="14" s="1"/>
  <c r="X191" i="14" s="1"/>
  <c r="AB190" i="13"/>
  <c r="T190" i="13" s="1"/>
  <c r="H189" i="13"/>
  <c r="Q152" i="8"/>
  <c r="T153" i="8" s="1"/>
  <c r="N153" i="8" s="1"/>
  <c r="R152" i="8"/>
  <c r="S152" i="8"/>
  <c r="G128" i="15"/>
  <c r="AE190" i="14"/>
  <c r="U190" i="14" s="1"/>
  <c r="F190" i="14" s="1"/>
  <c r="AK188" i="14"/>
  <c r="AL188" i="14" s="1"/>
  <c r="AF190" i="14" s="1"/>
  <c r="V190" i="14" s="1"/>
  <c r="G190" i="14" s="1"/>
  <c r="AM188" i="14"/>
  <c r="AG188" i="13"/>
  <c r="AK129" i="15"/>
  <c r="Y129" i="15" s="1"/>
  <c r="AJ129" i="15"/>
  <c r="X129" i="15" s="1"/>
  <c r="F129" i="15" s="1"/>
  <c r="F152" i="8"/>
  <c r="Z189" i="13"/>
  <c r="R189" i="13" s="1"/>
  <c r="F189" i="13" s="1"/>
  <c r="Y151" i="8"/>
  <c r="Z151" i="8" s="1"/>
  <c r="E189" i="13"/>
  <c r="E190" i="13"/>
  <c r="AA189" i="13"/>
  <c r="S189" i="13" s="1"/>
  <c r="G152" i="8"/>
  <c r="X152" i="8" l="1"/>
  <c r="AO128" i="15"/>
  <c r="AE129" i="15"/>
  <c r="AF129" i="15"/>
  <c r="AL130" i="15" s="1"/>
  <c r="Z130" i="15" s="1"/>
  <c r="AC129" i="15"/>
  <c r="AD129" i="15"/>
  <c r="AG129" i="15"/>
  <c r="AM130" i="15" s="1"/>
  <c r="AA130" i="15" s="1"/>
  <c r="AH129" i="15"/>
  <c r="AN130" i="15" s="1"/>
  <c r="AB130" i="15" s="1"/>
  <c r="I191" i="14"/>
  <c r="H191" i="14"/>
  <c r="H190" i="13"/>
  <c r="AS128" i="15"/>
  <c r="AI130" i="15"/>
  <c r="W130" i="15" s="1"/>
  <c r="E130" i="15" s="1"/>
  <c r="AQ128" i="15"/>
  <c r="AR128" i="15" s="1"/>
  <c r="G129" i="15"/>
  <c r="AJ130" i="15"/>
  <c r="X130" i="15" s="1"/>
  <c r="F130" i="15" s="1"/>
  <c r="AI190" i="14"/>
  <c r="AJ189" i="14"/>
  <c r="AM189" i="14"/>
  <c r="AA152" i="8"/>
  <c r="Z190" i="13"/>
  <c r="R190" i="13" s="1"/>
  <c r="F190" i="13" s="1"/>
  <c r="AD190" i="13" s="1"/>
  <c r="AP129" i="15"/>
  <c r="AD189" i="13"/>
  <c r="U153" i="8"/>
  <c r="O153" i="8" s="1"/>
  <c r="W152" i="8"/>
  <c r="G189" i="13"/>
  <c r="AA190" i="13"/>
  <c r="S190" i="13" s="1"/>
  <c r="E153" i="8"/>
  <c r="AG189" i="13" l="1"/>
  <c r="AO129" i="15"/>
  <c r="AG130" i="15"/>
  <c r="AH130" i="15"/>
  <c r="AE130" i="15"/>
  <c r="AC130" i="15"/>
  <c r="AF130" i="15"/>
  <c r="AL131" i="15" s="1"/>
  <c r="Z131" i="15" s="1"/>
  <c r="AD130" i="15"/>
  <c r="AN131" i="15"/>
  <c r="AB131" i="15" s="1"/>
  <c r="J130" i="15"/>
  <c r="AM131" i="15"/>
  <c r="AA131" i="15" s="1"/>
  <c r="I130" i="15"/>
  <c r="H130" i="15"/>
  <c r="AB191" i="14"/>
  <c r="AG192" i="14" s="1"/>
  <c r="W192" i="14" s="1"/>
  <c r="AC191" i="14"/>
  <c r="AH192" i="14" s="1"/>
  <c r="X192" i="14" s="1"/>
  <c r="AA191" i="14"/>
  <c r="Z191" i="14"/>
  <c r="Y191" i="14"/>
  <c r="AD192" i="14" s="1"/>
  <c r="T192" i="14" s="1"/>
  <c r="E192" i="14" s="1"/>
  <c r="R153" i="8"/>
  <c r="S153" i="8"/>
  <c r="Q153" i="8"/>
  <c r="T154" i="8" s="1"/>
  <c r="N154" i="8" s="1"/>
  <c r="E154" i="8" s="1"/>
  <c r="AM190" i="14"/>
  <c r="AE191" i="14"/>
  <c r="U191" i="14" s="1"/>
  <c r="F191" i="14" s="1"/>
  <c r="AJ190" i="14"/>
  <c r="AK190" i="14" s="1"/>
  <c r="AK189" i="14"/>
  <c r="AL189" i="14" s="1"/>
  <c r="AF191" i="14" s="1"/>
  <c r="V191" i="14" s="1"/>
  <c r="AK130" i="15"/>
  <c r="Y130" i="15" s="1"/>
  <c r="Y152" i="8"/>
  <c r="Z152" i="8" s="1"/>
  <c r="F153" i="8"/>
  <c r="AP130" i="15"/>
  <c r="G190" i="13"/>
  <c r="AC189" i="13"/>
  <c r="V153" i="8"/>
  <c r="P153" i="8" s="1"/>
  <c r="X153" i="8" l="1"/>
  <c r="H131" i="15"/>
  <c r="J131" i="15"/>
  <c r="I131" i="15"/>
  <c r="I192" i="14"/>
  <c r="H192" i="14"/>
  <c r="W190" i="13"/>
  <c r="X190" i="13"/>
  <c r="AB191" i="13" s="1"/>
  <c r="T191" i="13" s="1"/>
  <c r="V190" i="13"/>
  <c r="Z191" i="13" s="1"/>
  <c r="R191" i="13" s="1"/>
  <c r="F191" i="13" s="1"/>
  <c r="U190" i="13"/>
  <c r="G130" i="15"/>
  <c r="G191" i="14"/>
  <c r="AL190" i="14"/>
  <c r="AF192" i="14" s="1"/>
  <c r="V192" i="14" s="1"/>
  <c r="AQ129" i="15"/>
  <c r="AS129" i="15"/>
  <c r="AI131" i="15"/>
  <c r="W131" i="15" s="1"/>
  <c r="E131" i="15" s="1"/>
  <c r="AE189" i="13"/>
  <c r="AF189" i="13" s="1"/>
  <c r="AC190" i="13"/>
  <c r="V154" i="8"/>
  <c r="P154" i="8" s="1"/>
  <c r="U154" i="8"/>
  <c r="O154" i="8" s="1"/>
  <c r="Y191" i="13"/>
  <c r="Q191" i="13" s="1"/>
  <c r="E191" i="13" s="1"/>
  <c r="AG190" i="13"/>
  <c r="G153" i="8"/>
  <c r="AA153" i="8" l="1"/>
  <c r="AI191" i="14"/>
  <c r="AO130" i="15"/>
  <c r="AG131" i="15"/>
  <c r="AM132" i="15" s="1"/>
  <c r="AA132" i="15" s="1"/>
  <c r="AC131" i="15"/>
  <c r="AD131" i="15"/>
  <c r="AE131" i="15"/>
  <c r="AF131" i="15"/>
  <c r="AL132" i="15" s="1"/>
  <c r="Z132" i="15" s="1"/>
  <c r="AH131" i="15"/>
  <c r="AN132" i="15" s="1"/>
  <c r="AB132" i="15" s="1"/>
  <c r="Z192" i="14"/>
  <c r="Y192" i="14"/>
  <c r="AD193" i="14" s="1"/>
  <c r="T193" i="14" s="1"/>
  <c r="E193" i="14" s="1"/>
  <c r="AA192" i="14"/>
  <c r="AB192" i="14"/>
  <c r="AG193" i="14" s="1"/>
  <c r="W193" i="14" s="1"/>
  <c r="AC192" i="14"/>
  <c r="AH193" i="14" s="1"/>
  <c r="X193" i="14" s="1"/>
  <c r="H191" i="13"/>
  <c r="X191" i="13"/>
  <c r="AB192" i="13" s="1"/>
  <c r="T192" i="13" s="1"/>
  <c r="W191" i="13"/>
  <c r="U191" i="13"/>
  <c r="Y192" i="13" s="1"/>
  <c r="Q192" i="13" s="1"/>
  <c r="E192" i="13" s="1"/>
  <c r="V191" i="13"/>
  <c r="G192" i="14"/>
  <c r="AI192" i="14" s="1"/>
  <c r="AE192" i="14"/>
  <c r="U192" i="14" s="1"/>
  <c r="F192" i="14" s="1"/>
  <c r="AJ191" i="14"/>
  <c r="AM191" i="14"/>
  <c r="AR129" i="15"/>
  <c r="AK131" i="15" s="1"/>
  <c r="Y131" i="15" s="1"/>
  <c r="AS130" i="15"/>
  <c r="G154" i="8"/>
  <c r="W154" i="8" s="1"/>
  <c r="AE190" i="13"/>
  <c r="AI132" i="15"/>
  <c r="W132" i="15" s="1"/>
  <c r="E132" i="15" s="1"/>
  <c r="AD191" i="13"/>
  <c r="AA191" i="13"/>
  <c r="S191" i="13" s="1"/>
  <c r="W153" i="8"/>
  <c r="F154" i="8"/>
  <c r="J132" i="15" l="1"/>
  <c r="H132" i="15"/>
  <c r="I132" i="15"/>
  <c r="I193" i="14"/>
  <c r="H193" i="14"/>
  <c r="Z193" i="14"/>
  <c r="AA193" i="14"/>
  <c r="AC193" i="14"/>
  <c r="AH194" i="14" s="1"/>
  <c r="X194" i="14" s="1"/>
  <c r="Y193" i="14"/>
  <c r="AD194" i="14" s="1"/>
  <c r="T194" i="14" s="1"/>
  <c r="E194" i="14" s="1"/>
  <c r="AB193" i="14"/>
  <c r="AG194" i="14" s="1"/>
  <c r="W194" i="14" s="1"/>
  <c r="H192" i="13"/>
  <c r="Q154" i="8"/>
  <c r="T155" i="8" s="1"/>
  <c r="N155" i="8" s="1"/>
  <c r="R154" i="8"/>
  <c r="S154" i="8"/>
  <c r="G131" i="15"/>
  <c r="AO131" i="15" s="1"/>
  <c r="AK191" i="14"/>
  <c r="AL191" i="14" s="1"/>
  <c r="AF193" i="14" s="1"/>
  <c r="V193" i="14" s="1"/>
  <c r="G193" i="14" s="1"/>
  <c r="AI193" i="14" s="1"/>
  <c r="AJ131" i="15"/>
  <c r="X131" i="15" s="1"/>
  <c r="AQ130" i="15"/>
  <c r="AR130" i="15" s="1"/>
  <c r="AA154" i="8"/>
  <c r="AE193" i="14"/>
  <c r="U193" i="14" s="1"/>
  <c r="F193" i="14" s="1"/>
  <c r="AJ192" i="14"/>
  <c r="AK192" i="14" s="1"/>
  <c r="AL192" i="14" s="1"/>
  <c r="AM192" i="14"/>
  <c r="Z192" i="13"/>
  <c r="R192" i="13" s="1"/>
  <c r="F192" i="13" s="1"/>
  <c r="AD192" i="13" s="1"/>
  <c r="AF190" i="13"/>
  <c r="AA192" i="13" s="1"/>
  <c r="S192" i="13" s="1"/>
  <c r="X154" i="8"/>
  <c r="Q155" i="8" s="1"/>
  <c r="Y153" i="8"/>
  <c r="G191" i="13"/>
  <c r="AG191" i="13" l="1"/>
  <c r="AC132" i="15"/>
  <c r="AI133" i="15" s="1"/>
  <c r="W133" i="15" s="1"/>
  <c r="E133" i="15" s="1"/>
  <c r="AD132" i="15"/>
  <c r="AH132" i="15"/>
  <c r="AN133" i="15" s="1"/>
  <c r="AB133" i="15" s="1"/>
  <c r="AE132" i="15"/>
  <c r="AG132" i="15"/>
  <c r="AM133" i="15" s="1"/>
  <c r="AA133" i="15" s="1"/>
  <c r="AF132" i="15"/>
  <c r="AL133" i="15" s="1"/>
  <c r="Z133" i="15" s="1"/>
  <c r="I194" i="14"/>
  <c r="H194" i="14"/>
  <c r="S155" i="8"/>
  <c r="R155" i="8"/>
  <c r="AF194" i="14"/>
  <c r="V194" i="14" s="1"/>
  <c r="G194" i="14" s="1"/>
  <c r="AI194" i="14" s="1"/>
  <c r="F131" i="15"/>
  <c r="AK132" i="15"/>
  <c r="Y132" i="15" s="1"/>
  <c r="G132" i="15" s="1"/>
  <c r="AJ132" i="15"/>
  <c r="X132" i="15" s="1"/>
  <c r="AE194" i="14"/>
  <c r="U194" i="14" s="1"/>
  <c r="F194" i="14" s="1"/>
  <c r="Z153" i="8"/>
  <c r="V155" i="8" s="1"/>
  <c r="P155" i="8" s="1"/>
  <c r="U155" i="8"/>
  <c r="O155" i="8" s="1"/>
  <c r="F155" i="8" s="1"/>
  <c r="T156" i="8"/>
  <c r="N156" i="8" s="1"/>
  <c r="Y154" i="8"/>
  <c r="Z154" i="8" s="1"/>
  <c r="G192" i="13"/>
  <c r="AC191" i="13"/>
  <c r="E155" i="8"/>
  <c r="AP131" i="15" l="1"/>
  <c r="H133" i="15"/>
  <c r="I133" i="15"/>
  <c r="J133" i="15"/>
  <c r="V192" i="13"/>
  <c r="Z193" i="13" s="1"/>
  <c r="R193" i="13" s="1"/>
  <c r="F193" i="13" s="1"/>
  <c r="U192" i="13"/>
  <c r="Y193" i="13" s="1"/>
  <c r="Q193" i="13" s="1"/>
  <c r="W192" i="13"/>
  <c r="X192" i="13"/>
  <c r="AB193" i="13" s="1"/>
  <c r="T193" i="13" s="1"/>
  <c r="F132" i="15"/>
  <c r="AJ193" i="14"/>
  <c r="AM193" i="14"/>
  <c r="AQ131" i="15"/>
  <c r="AR131" i="15" s="1"/>
  <c r="AS131" i="15"/>
  <c r="U156" i="8"/>
  <c r="O156" i="8" s="1"/>
  <c r="E156" i="8"/>
  <c r="AE191" i="13"/>
  <c r="AF191" i="13" s="1"/>
  <c r="AC192" i="13"/>
  <c r="AG192" i="13"/>
  <c r="X155" i="8"/>
  <c r="G155" i="8"/>
  <c r="AA155" i="8" l="1"/>
  <c r="AP132" i="15"/>
  <c r="AC194" i="14"/>
  <c r="AH195" i="14" s="1"/>
  <c r="X195" i="14" s="1"/>
  <c r="Z194" i="14"/>
  <c r="AA194" i="14"/>
  <c r="AB194" i="14"/>
  <c r="AG195" i="14" s="1"/>
  <c r="W195" i="14" s="1"/>
  <c r="H195" i="14" s="1"/>
  <c r="Y194" i="14"/>
  <c r="AD195" i="14" s="1"/>
  <c r="T195" i="14" s="1"/>
  <c r="E195" i="14" s="1"/>
  <c r="H193" i="13"/>
  <c r="X193" i="13"/>
  <c r="AB194" i="13" s="1"/>
  <c r="T194" i="13" s="1"/>
  <c r="W193" i="13"/>
  <c r="U193" i="13"/>
  <c r="V193" i="13"/>
  <c r="AK193" i="14"/>
  <c r="AL193" i="14" s="1"/>
  <c r="AF195" i="14" s="1"/>
  <c r="V195" i="14" s="1"/>
  <c r="G195" i="14" s="1"/>
  <c r="AJ194" i="14"/>
  <c r="AE192" i="13"/>
  <c r="Z194" i="13" s="1"/>
  <c r="R194" i="13" s="1"/>
  <c r="F194" i="13" s="1"/>
  <c r="Y194" i="13"/>
  <c r="Q194" i="13" s="1"/>
  <c r="E194" i="13" s="1"/>
  <c r="AO132" i="15"/>
  <c r="AJ133" i="15"/>
  <c r="X133" i="15" s="1"/>
  <c r="F133" i="15" s="1"/>
  <c r="E193" i="13"/>
  <c r="AA193" i="13"/>
  <c r="S193" i="13" s="1"/>
  <c r="V156" i="8"/>
  <c r="P156" i="8" s="1"/>
  <c r="F156" i="8"/>
  <c r="W155" i="8"/>
  <c r="Y195" i="14" l="1"/>
  <c r="AA195" i="14"/>
  <c r="Z195" i="14"/>
  <c r="AB195" i="14"/>
  <c r="AC195" i="14"/>
  <c r="AE133" i="15"/>
  <c r="AF133" i="15"/>
  <c r="AL134" i="15" s="1"/>
  <c r="Z134" i="15" s="1"/>
  <c r="AC133" i="15"/>
  <c r="AD133" i="15"/>
  <c r="AG133" i="15"/>
  <c r="AM134" i="15" s="1"/>
  <c r="AA134" i="15" s="1"/>
  <c r="AH133" i="15"/>
  <c r="AN134" i="15" s="1"/>
  <c r="AB134" i="15" s="1"/>
  <c r="AH196" i="14"/>
  <c r="X196" i="14" s="1"/>
  <c r="I196" i="14" s="1"/>
  <c r="I195" i="14"/>
  <c r="AG196" i="14"/>
  <c r="W196" i="14" s="1"/>
  <c r="H196" i="14" s="1"/>
  <c r="H194" i="13"/>
  <c r="Q156" i="8"/>
  <c r="T157" i="8" s="1"/>
  <c r="N157" i="8" s="1"/>
  <c r="R156" i="8"/>
  <c r="S156" i="8"/>
  <c r="AE195" i="14"/>
  <c r="U195" i="14" s="1"/>
  <c r="F195" i="14" s="1"/>
  <c r="AI195" i="14"/>
  <c r="AD196" i="14"/>
  <c r="T196" i="14" s="1"/>
  <c r="E196" i="14" s="1"/>
  <c r="AF192" i="13"/>
  <c r="AA194" i="13" s="1"/>
  <c r="S194" i="13" s="1"/>
  <c r="G156" i="8"/>
  <c r="AI134" i="15"/>
  <c r="W134" i="15" s="1"/>
  <c r="E134" i="15" s="1"/>
  <c r="AP133" i="15"/>
  <c r="AD193" i="13"/>
  <c r="Y155" i="8"/>
  <c r="Z155" i="8" s="1"/>
  <c r="X156" i="8"/>
  <c r="AK133" i="15"/>
  <c r="Y133" i="15" s="1"/>
  <c r="G133" i="15" s="1"/>
  <c r="G193" i="13"/>
  <c r="AD194" i="13"/>
  <c r="W156" i="8" l="1"/>
  <c r="AG193" i="13"/>
  <c r="J134" i="15"/>
  <c r="I134" i="15"/>
  <c r="H134" i="15"/>
  <c r="AA196" i="14"/>
  <c r="AB196" i="14"/>
  <c r="AG197" i="14" s="1"/>
  <c r="W197" i="14" s="1"/>
  <c r="AC196" i="14"/>
  <c r="AH197" i="14" s="1"/>
  <c r="X197" i="14" s="1"/>
  <c r="Z196" i="14"/>
  <c r="Y196" i="14"/>
  <c r="AD197" i="14" s="1"/>
  <c r="T197" i="14" s="1"/>
  <c r="E197" i="14" s="1"/>
  <c r="Q157" i="8"/>
  <c r="R157" i="8"/>
  <c r="S157" i="8"/>
  <c r="AK194" i="14"/>
  <c r="AM194" i="14"/>
  <c r="AQ132" i="15"/>
  <c r="AS132" i="15"/>
  <c r="AA156" i="8"/>
  <c r="T158" i="8"/>
  <c r="N158" i="8" s="1"/>
  <c r="U157" i="8"/>
  <c r="O157" i="8" s="1"/>
  <c r="Y156" i="8"/>
  <c r="Z156" i="8" s="1"/>
  <c r="G194" i="13"/>
  <c r="AC193" i="13"/>
  <c r="E157" i="8"/>
  <c r="I197" i="14" l="1"/>
  <c r="H197" i="14"/>
  <c r="X194" i="13"/>
  <c r="AB195" i="13" s="1"/>
  <c r="T195" i="13" s="1"/>
  <c r="U194" i="13"/>
  <c r="Y195" i="13" s="1"/>
  <c r="Q195" i="13" s="1"/>
  <c r="E195" i="13" s="1"/>
  <c r="W194" i="13"/>
  <c r="V194" i="13"/>
  <c r="AE196" i="14"/>
  <c r="U196" i="14" s="1"/>
  <c r="F196" i="14" s="1"/>
  <c r="AL194" i="14"/>
  <c r="AF196" i="14" s="1"/>
  <c r="V196" i="14" s="1"/>
  <c r="AM195" i="14"/>
  <c r="AJ195" i="14"/>
  <c r="AR132" i="15"/>
  <c r="AJ134" i="15"/>
  <c r="X134" i="15" s="1"/>
  <c r="F134" i="15" s="1"/>
  <c r="F157" i="8"/>
  <c r="E158" i="8"/>
  <c r="AE193" i="13"/>
  <c r="AF193" i="13" s="1"/>
  <c r="AO133" i="15"/>
  <c r="AC194" i="13"/>
  <c r="AG194" i="13"/>
  <c r="V157" i="8"/>
  <c r="P157" i="8" s="1"/>
  <c r="X157" i="8" l="1"/>
  <c r="AG134" i="15"/>
  <c r="AM135" i="15" s="1"/>
  <c r="AA135" i="15" s="1"/>
  <c r="AH134" i="15"/>
  <c r="AN135" i="15" s="1"/>
  <c r="AB135" i="15" s="1"/>
  <c r="AE134" i="15"/>
  <c r="AC134" i="15"/>
  <c r="AI135" i="15" s="1"/>
  <c r="W135" i="15" s="1"/>
  <c r="E135" i="15" s="1"/>
  <c r="AD134" i="15"/>
  <c r="AF134" i="15"/>
  <c r="AL135" i="15" s="1"/>
  <c r="Z135" i="15" s="1"/>
  <c r="X195" i="13"/>
  <c r="AB196" i="13" s="1"/>
  <c r="T196" i="13" s="1"/>
  <c r="W195" i="13"/>
  <c r="U195" i="13"/>
  <c r="V195" i="13"/>
  <c r="H195" i="13"/>
  <c r="G196" i="14"/>
  <c r="AE197" i="14"/>
  <c r="U197" i="14" s="1"/>
  <c r="F197" i="14" s="1"/>
  <c r="AJ196" i="14"/>
  <c r="AK195" i="14"/>
  <c r="AP134" i="15"/>
  <c r="AE194" i="13"/>
  <c r="AF194" i="13" s="1"/>
  <c r="U158" i="8"/>
  <c r="O158" i="8" s="1"/>
  <c r="Z195" i="13"/>
  <c r="R195" i="13" s="1"/>
  <c r="F195" i="13" s="1"/>
  <c r="AK134" i="15"/>
  <c r="Y134" i="15" s="1"/>
  <c r="G134" i="15" s="1"/>
  <c r="Y196" i="13"/>
  <c r="Q196" i="13" s="1"/>
  <c r="E196" i="13" s="1"/>
  <c r="AA195" i="13"/>
  <c r="S195" i="13" s="1"/>
  <c r="G157" i="8"/>
  <c r="V158" i="8"/>
  <c r="P158" i="8" s="1"/>
  <c r="AA157" i="8" l="1"/>
  <c r="AD195" i="13"/>
  <c r="AI196" i="14"/>
  <c r="H135" i="15"/>
  <c r="J135" i="15"/>
  <c r="I135" i="15"/>
  <c r="Y197" i="14"/>
  <c r="AD198" i="14" s="1"/>
  <c r="T198" i="14" s="1"/>
  <c r="E198" i="14" s="1"/>
  <c r="Z197" i="14"/>
  <c r="AE198" i="14" s="1"/>
  <c r="U198" i="14" s="1"/>
  <c r="F198" i="14" s="1"/>
  <c r="AA197" i="14"/>
  <c r="AB197" i="14"/>
  <c r="AG198" i="14" s="1"/>
  <c r="W198" i="14" s="1"/>
  <c r="AC197" i="14"/>
  <c r="AH198" i="14" s="1"/>
  <c r="X198" i="14" s="1"/>
  <c r="H196" i="13"/>
  <c r="AM196" i="14"/>
  <c r="AK196" i="14"/>
  <c r="AL196" i="14" s="1"/>
  <c r="AL195" i="14"/>
  <c r="AF197" i="14" s="1"/>
  <c r="V197" i="14" s="1"/>
  <c r="AJ197" i="14"/>
  <c r="AQ133" i="15"/>
  <c r="AR133" i="15" s="1"/>
  <c r="AS133" i="15"/>
  <c r="Z196" i="13"/>
  <c r="R196" i="13" s="1"/>
  <c r="AA196" i="13"/>
  <c r="S196" i="13" s="1"/>
  <c r="G195" i="13"/>
  <c r="G158" i="8"/>
  <c r="W158" i="8" s="1"/>
  <c r="F158" i="8"/>
  <c r="W157" i="8"/>
  <c r="AG195" i="13" l="1"/>
  <c r="I198" i="14"/>
  <c r="H198" i="14"/>
  <c r="Q159" i="8"/>
  <c r="R159" i="8"/>
  <c r="S159" i="8"/>
  <c r="S158" i="8"/>
  <c r="R158" i="8"/>
  <c r="Q158" i="8"/>
  <c r="T159" i="8" s="1"/>
  <c r="N159" i="8" s="1"/>
  <c r="G197" i="14"/>
  <c r="AF198" i="14"/>
  <c r="V198" i="14" s="1"/>
  <c r="AJ198" i="14"/>
  <c r="AA158" i="8"/>
  <c r="F196" i="13"/>
  <c r="AO134" i="15"/>
  <c r="Y157" i="8"/>
  <c r="Z157" i="8" s="1"/>
  <c r="X158" i="8"/>
  <c r="AC195" i="13"/>
  <c r="G196" i="13"/>
  <c r="AC196" i="13" s="1"/>
  <c r="AM197" i="14" l="1"/>
  <c r="AG135" i="15"/>
  <c r="AM136" i="15" s="1"/>
  <c r="AA136" i="15" s="1"/>
  <c r="AD135" i="15"/>
  <c r="AE135" i="15"/>
  <c r="AF135" i="15"/>
  <c r="AL136" i="15" s="1"/>
  <c r="Z136" i="15" s="1"/>
  <c r="AH135" i="15"/>
  <c r="AN136" i="15" s="1"/>
  <c r="AB136" i="15" s="1"/>
  <c r="AC135" i="15"/>
  <c r="AI136" i="15" s="1"/>
  <c r="W136" i="15" s="1"/>
  <c r="E136" i="15" s="1"/>
  <c r="X197" i="13"/>
  <c r="W197" i="13"/>
  <c r="V197" i="13"/>
  <c r="U197" i="13"/>
  <c r="W196" i="13"/>
  <c r="U196" i="13"/>
  <c r="Y197" i="13" s="1"/>
  <c r="Q197" i="13" s="1"/>
  <c r="V196" i="13"/>
  <c r="X196" i="13"/>
  <c r="AB197" i="13" s="1"/>
  <c r="T197" i="13" s="1"/>
  <c r="G198" i="14"/>
  <c r="AI197" i="14"/>
  <c r="AJ135" i="15"/>
  <c r="X135" i="15" s="1"/>
  <c r="AD196" i="13"/>
  <c r="AE196" i="13" s="1"/>
  <c r="AF196" i="13" s="1"/>
  <c r="T160" i="8"/>
  <c r="N160" i="8" s="1"/>
  <c r="U159" i="8"/>
  <c r="O159" i="8" s="1"/>
  <c r="AE195" i="13"/>
  <c r="AF195" i="13" s="1"/>
  <c r="Y158" i="8"/>
  <c r="Z158" i="8" s="1"/>
  <c r="AK135" i="15"/>
  <c r="Y135" i="15" s="1"/>
  <c r="G135" i="15" s="1"/>
  <c r="E159" i="8"/>
  <c r="Y198" i="13" l="1"/>
  <c r="Q198" i="13" s="1"/>
  <c r="J136" i="15"/>
  <c r="H136" i="15"/>
  <c r="I136" i="15"/>
  <c r="Y198" i="14"/>
  <c r="AD199" i="14" s="1"/>
  <c r="T199" i="14" s="1"/>
  <c r="Z198" i="14"/>
  <c r="AE199" i="14" s="1"/>
  <c r="U199" i="14" s="1"/>
  <c r="F199" i="14" s="1"/>
  <c r="AB198" i="14"/>
  <c r="AG199" i="14" s="1"/>
  <c r="W199" i="14" s="1"/>
  <c r="AA198" i="14"/>
  <c r="AC198" i="14"/>
  <c r="AH199" i="14" s="1"/>
  <c r="X199" i="14" s="1"/>
  <c r="AB198" i="13"/>
  <c r="T198" i="13" s="1"/>
  <c r="H197" i="13"/>
  <c r="F135" i="15"/>
  <c r="AK197" i="14"/>
  <c r="AL197" i="14" s="1"/>
  <c r="AM198" i="14"/>
  <c r="AI198" i="14"/>
  <c r="AJ136" i="15"/>
  <c r="X136" i="15" s="1"/>
  <c r="AQ134" i="15"/>
  <c r="AR134" i="15" s="1"/>
  <c r="AS134" i="15"/>
  <c r="AG196" i="13"/>
  <c r="Z197" i="13"/>
  <c r="R197" i="13" s="1"/>
  <c r="F197" i="13" s="1"/>
  <c r="E160" i="8"/>
  <c r="F159" i="8"/>
  <c r="E197" i="13"/>
  <c r="AA197" i="13"/>
  <c r="S197" i="13" s="1"/>
  <c r="E198" i="13"/>
  <c r="V159" i="8"/>
  <c r="P159" i="8" s="1"/>
  <c r="X159" i="8" l="1"/>
  <c r="AP135" i="15"/>
  <c r="AF199" i="14"/>
  <c r="V199" i="14" s="1"/>
  <c r="G199" i="14" s="1"/>
  <c r="AB199" i="14"/>
  <c r="AG200" i="14" s="1"/>
  <c r="W200" i="14" s="1"/>
  <c r="AC199" i="14"/>
  <c r="AH200" i="14" s="1"/>
  <c r="X200" i="14" s="1"/>
  <c r="Z199" i="14"/>
  <c r="AA199" i="14"/>
  <c r="Y199" i="14"/>
  <c r="AD200" i="14" s="1"/>
  <c r="T200" i="14" s="1"/>
  <c r="I199" i="14"/>
  <c r="H199" i="14"/>
  <c r="H198" i="13"/>
  <c r="AK198" i="14"/>
  <c r="AE200" i="14" s="1"/>
  <c r="U200" i="14" s="1"/>
  <c r="F200" i="14" s="1"/>
  <c r="F136" i="15"/>
  <c r="E199" i="14"/>
  <c r="AK136" i="15"/>
  <c r="Y136" i="15" s="1"/>
  <c r="G136" i="15" s="1"/>
  <c r="Z198" i="13"/>
  <c r="R198" i="13" s="1"/>
  <c r="F198" i="13" s="1"/>
  <c r="AD198" i="13" s="1"/>
  <c r="U160" i="8"/>
  <c r="O160" i="8" s="1"/>
  <c r="AO135" i="15"/>
  <c r="AD197" i="13"/>
  <c r="G197" i="13"/>
  <c r="AA198" i="13"/>
  <c r="S198" i="13" s="1"/>
  <c r="G159" i="8"/>
  <c r="V160" i="8"/>
  <c r="P160" i="8" s="1"/>
  <c r="AA159" i="8" l="1"/>
  <c r="AG197" i="13"/>
  <c r="AP136" i="15"/>
  <c r="AC136" i="15"/>
  <c r="AD136" i="15"/>
  <c r="AJ137" i="15" s="1"/>
  <c r="X137" i="15" s="1"/>
  <c r="F137" i="15" s="1"/>
  <c r="AE136" i="15"/>
  <c r="AF136" i="15"/>
  <c r="AL137" i="15" s="1"/>
  <c r="Z137" i="15" s="1"/>
  <c r="AH136" i="15"/>
  <c r="AN137" i="15" s="1"/>
  <c r="AB137" i="15" s="1"/>
  <c r="AG136" i="15"/>
  <c r="AM137" i="15" s="1"/>
  <c r="AA137" i="15" s="1"/>
  <c r="I200" i="14"/>
  <c r="H200" i="14"/>
  <c r="AL198" i="14"/>
  <c r="AF200" i="14" s="1"/>
  <c r="V200" i="14" s="1"/>
  <c r="G200" i="14" s="1"/>
  <c r="AM199" i="14"/>
  <c r="AJ199" i="14"/>
  <c r="AI199" i="14"/>
  <c r="E200" i="14"/>
  <c r="AS135" i="15"/>
  <c r="AQ135" i="15"/>
  <c r="AR135" i="15" s="1"/>
  <c r="AI137" i="15"/>
  <c r="W137" i="15" s="1"/>
  <c r="E137" i="15" s="1"/>
  <c r="G198" i="13"/>
  <c r="AC197" i="13"/>
  <c r="W159" i="8"/>
  <c r="G160" i="8"/>
  <c r="W160" i="8" s="1"/>
  <c r="F160" i="8"/>
  <c r="I137" i="15" l="1"/>
  <c r="J137" i="15"/>
  <c r="H137" i="15"/>
  <c r="Z200" i="14"/>
  <c r="Y200" i="14"/>
  <c r="AD201" i="14" s="1"/>
  <c r="T201" i="14" s="1"/>
  <c r="E201" i="14" s="1"/>
  <c r="AA200" i="14"/>
  <c r="AB200" i="14"/>
  <c r="AG201" i="14" s="1"/>
  <c r="W201" i="14" s="1"/>
  <c r="AC200" i="14"/>
  <c r="AH201" i="14" s="1"/>
  <c r="X201" i="14" s="1"/>
  <c r="X198" i="13"/>
  <c r="AB199" i="13" s="1"/>
  <c r="T199" i="13" s="1"/>
  <c r="U198" i="13"/>
  <c r="Y199" i="13" s="1"/>
  <c r="Q199" i="13" s="1"/>
  <c r="E199" i="13" s="1"/>
  <c r="W198" i="13"/>
  <c r="V198" i="13"/>
  <c r="R161" i="8"/>
  <c r="S161" i="8"/>
  <c r="Q161" i="8"/>
  <c r="Q160" i="8"/>
  <c r="T161" i="8" s="1"/>
  <c r="N161" i="8" s="1"/>
  <c r="R160" i="8"/>
  <c r="S160" i="8"/>
  <c r="AK199" i="14"/>
  <c r="AL199" i="14" s="1"/>
  <c r="AI200" i="14"/>
  <c r="AJ200" i="14"/>
  <c r="AA160" i="8"/>
  <c r="AE197" i="13"/>
  <c r="AS136" i="15"/>
  <c r="AP137" i="15"/>
  <c r="AO136" i="15"/>
  <c r="AC198" i="13"/>
  <c r="X160" i="8"/>
  <c r="Y159" i="8"/>
  <c r="Z159" i="8" s="1"/>
  <c r="AG198" i="13"/>
  <c r="AF201" i="14" l="1"/>
  <c r="V201" i="14" s="1"/>
  <c r="G201" i="14" s="1"/>
  <c r="AE137" i="15"/>
  <c r="AC137" i="15"/>
  <c r="AD137" i="15"/>
  <c r="AF137" i="15"/>
  <c r="AL138" i="15" s="1"/>
  <c r="Z138" i="15" s="1"/>
  <c r="AG137" i="15"/>
  <c r="AM138" i="15" s="1"/>
  <c r="AA138" i="15" s="1"/>
  <c r="AH137" i="15"/>
  <c r="AN138" i="15" s="1"/>
  <c r="AB138" i="15" s="1"/>
  <c r="I201" i="14"/>
  <c r="Z201" i="14"/>
  <c r="AA201" i="14"/>
  <c r="AC201" i="14"/>
  <c r="AH202" i="14" s="1"/>
  <c r="X202" i="14" s="1"/>
  <c r="AB201" i="14"/>
  <c r="AG202" i="14" s="1"/>
  <c r="W202" i="14" s="1"/>
  <c r="Y201" i="14"/>
  <c r="AD202" i="14" s="1"/>
  <c r="T202" i="14" s="1"/>
  <c r="E202" i="14" s="1"/>
  <c r="H201" i="14"/>
  <c r="Z199" i="13"/>
  <c r="R199" i="13" s="1"/>
  <c r="F199" i="13" s="1"/>
  <c r="X199" i="13"/>
  <c r="AB200" i="13" s="1"/>
  <c r="T200" i="13" s="1"/>
  <c r="W199" i="13"/>
  <c r="U199" i="13"/>
  <c r="Y200" i="13" s="1"/>
  <c r="Q200" i="13" s="1"/>
  <c r="E200" i="13" s="1"/>
  <c r="V199" i="13"/>
  <c r="H199" i="13"/>
  <c r="AE201" i="14"/>
  <c r="U201" i="14" s="1"/>
  <c r="AK200" i="14"/>
  <c r="AL200" i="14" s="1"/>
  <c r="AF202" i="14" s="1"/>
  <c r="V202" i="14" s="1"/>
  <c r="G202" i="14" s="1"/>
  <c r="AI201" i="14"/>
  <c r="AM200" i="14"/>
  <c r="AF197" i="13"/>
  <c r="AA199" i="13" s="1"/>
  <c r="S199" i="13" s="1"/>
  <c r="G199" i="13" s="1"/>
  <c r="AC199" i="13" s="1"/>
  <c r="AK137" i="15"/>
  <c r="Y137" i="15" s="1"/>
  <c r="G137" i="15" s="1"/>
  <c r="E161" i="8"/>
  <c r="AE198" i="13"/>
  <c r="AQ136" i="15"/>
  <c r="AI138" i="15"/>
  <c r="W138" i="15" s="1"/>
  <c r="E138" i="15" s="1"/>
  <c r="Y160" i="8"/>
  <c r="Z160" i="8" s="1"/>
  <c r="U161" i="8"/>
  <c r="O161" i="8" s="1"/>
  <c r="T162" i="8"/>
  <c r="N162" i="8" s="1"/>
  <c r="AD199" i="13" l="1"/>
  <c r="J138" i="15"/>
  <c r="I138" i="15"/>
  <c r="H138" i="15"/>
  <c r="I202" i="14"/>
  <c r="H202" i="14"/>
  <c r="AI202" i="14"/>
  <c r="AC202" i="14"/>
  <c r="AH203" i="14" s="1"/>
  <c r="X203" i="14" s="1"/>
  <c r="Y202" i="14"/>
  <c r="AD203" i="14" s="1"/>
  <c r="T203" i="14" s="1"/>
  <c r="E203" i="14" s="1"/>
  <c r="Z202" i="14"/>
  <c r="AA202" i="14"/>
  <c r="AB202" i="14"/>
  <c r="AG203" i="14" s="1"/>
  <c r="W203" i="14" s="1"/>
  <c r="H200" i="13"/>
  <c r="V200" i="13"/>
  <c r="U200" i="13"/>
  <c r="Y201" i="13" s="1"/>
  <c r="Q201" i="13" s="1"/>
  <c r="E201" i="13" s="1"/>
  <c r="W200" i="13"/>
  <c r="X200" i="13"/>
  <c r="AB201" i="13" s="1"/>
  <c r="T201" i="13" s="1"/>
  <c r="F201" i="14"/>
  <c r="AE202" i="14"/>
  <c r="U202" i="14" s="1"/>
  <c r="AG199" i="13"/>
  <c r="AR136" i="15"/>
  <c r="AF198" i="13"/>
  <c r="AA200" i="13" s="1"/>
  <c r="S200" i="13" s="1"/>
  <c r="Z200" i="13"/>
  <c r="R200" i="13" s="1"/>
  <c r="F200" i="13" s="1"/>
  <c r="AE199" i="13"/>
  <c r="AF199" i="13" s="1"/>
  <c r="U162" i="8"/>
  <c r="O162" i="8" s="1"/>
  <c r="AO137" i="15"/>
  <c r="V161" i="8"/>
  <c r="P161" i="8" s="1"/>
  <c r="F161" i="8"/>
  <c r="AD200" i="13" l="1"/>
  <c r="AG138" i="15"/>
  <c r="AM139" i="15" s="1"/>
  <c r="AA139" i="15" s="1"/>
  <c r="AE138" i="15"/>
  <c r="AC138" i="15"/>
  <c r="AD138" i="15"/>
  <c r="AH138" i="15"/>
  <c r="AN139" i="15" s="1"/>
  <c r="AB139" i="15" s="1"/>
  <c r="AF138" i="15"/>
  <c r="AL139" i="15" s="1"/>
  <c r="Z139" i="15" s="1"/>
  <c r="I203" i="14"/>
  <c r="H203" i="14"/>
  <c r="Y203" i="14"/>
  <c r="AD204" i="14" s="1"/>
  <c r="T204" i="14" s="1"/>
  <c r="E204" i="14" s="1"/>
  <c r="AA203" i="14"/>
  <c r="Z203" i="14"/>
  <c r="AB203" i="14"/>
  <c r="AG204" i="14" s="1"/>
  <c r="W204" i="14" s="1"/>
  <c r="AC203" i="14"/>
  <c r="AH204" i="14" s="1"/>
  <c r="X204" i="14" s="1"/>
  <c r="H201" i="13"/>
  <c r="F202" i="14"/>
  <c r="AM201" i="14"/>
  <c r="AJ201" i="14"/>
  <c r="AE203" i="14" s="1"/>
  <c r="U203" i="14" s="1"/>
  <c r="F203" i="14" s="1"/>
  <c r="AJ203" i="14" s="1"/>
  <c r="AS137" i="15"/>
  <c r="AJ138" i="15"/>
  <c r="X138" i="15" s="1"/>
  <c r="G161" i="8"/>
  <c r="AK138" i="15"/>
  <c r="Y138" i="15" s="1"/>
  <c r="AQ137" i="15"/>
  <c r="AR137" i="15" s="1"/>
  <c r="Z201" i="13"/>
  <c r="R201" i="13" s="1"/>
  <c r="F201" i="13" s="1"/>
  <c r="AD201" i="13" s="1"/>
  <c r="AI139" i="15"/>
  <c r="W139" i="15" s="1"/>
  <c r="E139" i="15" s="1"/>
  <c r="AA201" i="13"/>
  <c r="S201" i="13" s="1"/>
  <c r="G200" i="13"/>
  <c r="F162" i="8"/>
  <c r="E162" i="8"/>
  <c r="X161" i="8"/>
  <c r="V162" i="8"/>
  <c r="P162" i="8" s="1"/>
  <c r="W161" i="8" l="1"/>
  <c r="AG200" i="13"/>
  <c r="H139" i="15"/>
  <c r="J139" i="15"/>
  <c r="I139" i="15"/>
  <c r="I204" i="14"/>
  <c r="H204" i="14"/>
  <c r="AK201" i="14"/>
  <c r="AL201" i="14" s="1"/>
  <c r="AF203" i="14" s="1"/>
  <c r="V203" i="14" s="1"/>
  <c r="G203" i="14" s="1"/>
  <c r="Q162" i="8"/>
  <c r="T163" i="8" s="1"/>
  <c r="N163" i="8" s="1"/>
  <c r="E163" i="8" s="1"/>
  <c r="R162" i="8"/>
  <c r="U163" i="8" s="1"/>
  <c r="O163" i="8" s="1"/>
  <c r="S162" i="8"/>
  <c r="G138" i="15"/>
  <c r="AO138" i="15" s="1"/>
  <c r="F138" i="15"/>
  <c r="AM202" i="14"/>
  <c r="AJ202" i="14"/>
  <c r="AK202" i="14" s="1"/>
  <c r="AL202" i="14" s="1"/>
  <c r="AA161" i="8"/>
  <c r="Y161" i="8"/>
  <c r="Z161" i="8" s="1"/>
  <c r="AJ139" i="15"/>
  <c r="X139" i="15" s="1"/>
  <c r="F139" i="15" s="1"/>
  <c r="AC200" i="13"/>
  <c r="G201" i="13"/>
  <c r="G162" i="8"/>
  <c r="X162" i="8"/>
  <c r="AA162" i="8" l="1"/>
  <c r="AC201" i="13"/>
  <c r="AI203" i="14"/>
  <c r="AP138" i="15"/>
  <c r="AF204" i="14"/>
  <c r="V204" i="14" s="1"/>
  <c r="G204" i="14" s="1"/>
  <c r="AI204" i="14" s="1"/>
  <c r="AB205" i="14" s="1"/>
  <c r="AG139" i="15"/>
  <c r="AM140" i="15" s="1"/>
  <c r="AA140" i="15" s="1"/>
  <c r="AC139" i="15"/>
  <c r="AD139" i="15"/>
  <c r="AE139" i="15"/>
  <c r="AF139" i="15"/>
  <c r="AL140" i="15" s="1"/>
  <c r="Z140" i="15" s="1"/>
  <c r="AH139" i="15"/>
  <c r="AN140" i="15" s="1"/>
  <c r="AB140" i="15" s="1"/>
  <c r="Z205" i="14"/>
  <c r="AA205" i="14"/>
  <c r="AA204" i="14"/>
  <c r="AB204" i="14"/>
  <c r="AG205" i="14" s="1"/>
  <c r="W205" i="14" s="1"/>
  <c r="Z204" i="14"/>
  <c r="AC204" i="14"/>
  <c r="AH205" i="14" s="1"/>
  <c r="X205" i="14" s="1"/>
  <c r="Y204" i="14"/>
  <c r="AD205" i="14" s="1"/>
  <c r="T205" i="14" s="1"/>
  <c r="E205" i="14" s="1"/>
  <c r="X201" i="13"/>
  <c r="AB202" i="13" s="1"/>
  <c r="T202" i="13" s="1"/>
  <c r="W201" i="13"/>
  <c r="V201" i="13"/>
  <c r="U201" i="13"/>
  <c r="Y202" i="13" s="1"/>
  <c r="Q202" i="13" s="1"/>
  <c r="E202" i="13" s="1"/>
  <c r="X202" i="13"/>
  <c r="U202" i="13"/>
  <c r="W202" i="13"/>
  <c r="V202" i="13"/>
  <c r="AI140" i="15"/>
  <c r="W140" i="15" s="1"/>
  <c r="E140" i="15" s="1"/>
  <c r="AE204" i="14"/>
  <c r="U204" i="14" s="1"/>
  <c r="F204" i="14" s="1"/>
  <c r="AM203" i="14"/>
  <c r="AK203" i="14"/>
  <c r="AL203" i="14" s="1"/>
  <c r="AF205" i="14" s="1"/>
  <c r="V205" i="14" s="1"/>
  <c r="AE200" i="13"/>
  <c r="AF200" i="13" s="1"/>
  <c r="AP139" i="15"/>
  <c r="W162" i="8"/>
  <c r="AK139" i="15"/>
  <c r="Y139" i="15" s="1"/>
  <c r="G139" i="15" s="1"/>
  <c r="AE201" i="13"/>
  <c r="AF201" i="13" s="1"/>
  <c r="F163" i="8"/>
  <c r="Y205" i="14" l="1"/>
  <c r="AC205" i="14"/>
  <c r="J140" i="15"/>
  <c r="H140" i="15"/>
  <c r="I140" i="15"/>
  <c r="AH206" i="14"/>
  <c r="X206" i="14" s="1"/>
  <c r="I205" i="14"/>
  <c r="AG206" i="14"/>
  <c r="W206" i="14" s="1"/>
  <c r="H205" i="14"/>
  <c r="AD206" i="14"/>
  <c r="T206" i="14" s="1"/>
  <c r="E206" i="14" s="1"/>
  <c r="AB203" i="13"/>
  <c r="T203" i="13" s="1"/>
  <c r="H202" i="13"/>
  <c r="Q163" i="8"/>
  <c r="T164" i="8" s="1"/>
  <c r="N164" i="8" s="1"/>
  <c r="E164" i="8" s="1"/>
  <c r="R163" i="8"/>
  <c r="S163" i="8"/>
  <c r="AE205" i="14"/>
  <c r="U205" i="14" s="1"/>
  <c r="F205" i="14" s="1"/>
  <c r="G205" i="14"/>
  <c r="AI205" i="14" s="1"/>
  <c r="AM204" i="14"/>
  <c r="AJ204" i="14"/>
  <c r="AS138" i="15"/>
  <c r="AG201" i="13"/>
  <c r="AQ138" i="15"/>
  <c r="AR138" i="15" s="1"/>
  <c r="Z202" i="13"/>
  <c r="R202" i="13" s="1"/>
  <c r="Y162" i="8"/>
  <c r="Z162" i="8" s="1"/>
  <c r="X163" i="8"/>
  <c r="Y203" i="13"/>
  <c r="Q203" i="13" s="1"/>
  <c r="E203" i="13" s="1"/>
  <c r="AA202" i="13"/>
  <c r="S202" i="13" s="1"/>
  <c r="V163" i="8"/>
  <c r="P163" i="8" s="1"/>
  <c r="AE206" i="14" l="1"/>
  <c r="U206" i="14" s="1"/>
  <c r="H206" i="14"/>
  <c r="I206" i="14"/>
  <c r="H203" i="13"/>
  <c r="F206" i="14"/>
  <c r="AJ205" i="14"/>
  <c r="AK205" i="14" s="1"/>
  <c r="AM205" i="14"/>
  <c r="AK204" i="14"/>
  <c r="F202" i="13"/>
  <c r="Z203" i="13"/>
  <c r="R203" i="13" s="1"/>
  <c r="F203" i="13" s="1"/>
  <c r="AD203" i="13" s="1"/>
  <c r="U164" i="8"/>
  <c r="O164" i="8" s="1"/>
  <c r="AO139" i="15"/>
  <c r="AJ140" i="15"/>
  <c r="X140" i="15" s="1"/>
  <c r="F140" i="15" s="1"/>
  <c r="V164" i="8"/>
  <c r="P164" i="8" s="1"/>
  <c r="AA203" i="13"/>
  <c r="S203" i="13" s="1"/>
  <c r="G202" i="13"/>
  <c r="G163" i="8"/>
  <c r="AA163" i="8" l="1"/>
  <c r="AJ206" i="14"/>
  <c r="AA206" i="14"/>
  <c r="AC206" i="14"/>
  <c r="AH207" i="14" s="1"/>
  <c r="X207" i="14" s="1"/>
  <c r="I207" i="14" s="1"/>
  <c r="AB206" i="14"/>
  <c r="AG207" i="14" s="1"/>
  <c r="W207" i="14" s="1"/>
  <c r="H207" i="14" s="1"/>
  <c r="Z206" i="14"/>
  <c r="Y206" i="14"/>
  <c r="AD207" i="14" s="1"/>
  <c r="T207" i="14" s="1"/>
  <c r="E207" i="14" s="1"/>
  <c r="AC140" i="15"/>
  <c r="AI141" i="15" s="1"/>
  <c r="W141" i="15" s="1"/>
  <c r="E141" i="15" s="1"/>
  <c r="AG140" i="15"/>
  <c r="AM141" i="15" s="1"/>
  <c r="AA141" i="15" s="1"/>
  <c r="AH140" i="15"/>
  <c r="AN141" i="15" s="1"/>
  <c r="AB141" i="15" s="1"/>
  <c r="AD140" i="15"/>
  <c r="AF140" i="15"/>
  <c r="AL141" i="15" s="1"/>
  <c r="Z141" i="15" s="1"/>
  <c r="AE140" i="15"/>
  <c r="AE207" i="14"/>
  <c r="U207" i="14" s="1"/>
  <c r="F207" i="14" s="1"/>
  <c r="AL204" i="14"/>
  <c r="AF206" i="14" s="1"/>
  <c r="V206" i="14" s="1"/>
  <c r="G206" i="14" s="1"/>
  <c r="AL205" i="14"/>
  <c r="AG202" i="13"/>
  <c r="AD202" i="13"/>
  <c r="AP140" i="15"/>
  <c r="AK140" i="15"/>
  <c r="Y140" i="15" s="1"/>
  <c r="G140" i="15" s="1"/>
  <c r="G203" i="13"/>
  <c r="AC202" i="13"/>
  <c r="G164" i="8"/>
  <c r="F164" i="8"/>
  <c r="W163" i="8"/>
  <c r="AJ207" i="14" l="1"/>
  <c r="H141" i="15"/>
  <c r="J141" i="15"/>
  <c r="I141" i="15"/>
  <c r="X203" i="13"/>
  <c r="AB204" i="13" s="1"/>
  <c r="T204" i="13" s="1"/>
  <c r="W203" i="13"/>
  <c r="V203" i="13"/>
  <c r="U203" i="13"/>
  <c r="Y204" i="13" s="1"/>
  <c r="Q204" i="13" s="1"/>
  <c r="E204" i="13" s="1"/>
  <c r="Q164" i="8"/>
  <c r="R164" i="8"/>
  <c r="S164" i="8"/>
  <c r="AI206" i="14"/>
  <c r="AM206" i="14"/>
  <c r="AF207" i="14"/>
  <c r="V207" i="14" s="1"/>
  <c r="G207" i="14" s="1"/>
  <c r="AQ139" i="15"/>
  <c r="AR139" i="15" s="1"/>
  <c r="AS139" i="15"/>
  <c r="AA164" i="8"/>
  <c r="AE202" i="13"/>
  <c r="AF202" i="13" s="1"/>
  <c r="AC203" i="13"/>
  <c r="T165" i="8"/>
  <c r="N165" i="8" s="1"/>
  <c r="Y163" i="8"/>
  <c r="Z163" i="8" s="1"/>
  <c r="X164" i="8"/>
  <c r="AG203" i="13"/>
  <c r="W164" i="8"/>
  <c r="AB207" i="14" l="1"/>
  <c r="AG208" i="14" s="1"/>
  <c r="W208" i="14" s="1"/>
  <c r="AC207" i="14"/>
  <c r="AH208" i="14" s="1"/>
  <c r="X208" i="14" s="1"/>
  <c r="Y207" i="14"/>
  <c r="AD208" i="14" s="1"/>
  <c r="T208" i="14" s="1"/>
  <c r="E208" i="14" s="1"/>
  <c r="Z207" i="14"/>
  <c r="AE208" i="14" s="1"/>
  <c r="U208" i="14" s="1"/>
  <c r="F208" i="14" s="1"/>
  <c r="AA207" i="14"/>
  <c r="W204" i="13"/>
  <c r="U204" i="13"/>
  <c r="Y205" i="13" s="1"/>
  <c r="Q205" i="13" s="1"/>
  <c r="E205" i="13" s="1"/>
  <c r="V204" i="13"/>
  <c r="X204" i="13"/>
  <c r="AB205" i="13" s="1"/>
  <c r="T205" i="13" s="1"/>
  <c r="H204" i="13"/>
  <c r="Q165" i="8"/>
  <c r="T166" i="8" s="1"/>
  <c r="N166" i="8" s="1"/>
  <c r="R165" i="8"/>
  <c r="S165" i="8"/>
  <c r="AK206" i="14"/>
  <c r="AL206" i="14" s="1"/>
  <c r="AI207" i="14"/>
  <c r="AM207" i="14"/>
  <c r="AE203" i="13"/>
  <c r="AF203" i="13" s="1"/>
  <c r="Z204" i="13"/>
  <c r="R204" i="13" s="1"/>
  <c r="V165" i="8"/>
  <c r="P165" i="8" s="1"/>
  <c r="U165" i="8"/>
  <c r="O165" i="8" s="1"/>
  <c r="AO140" i="15"/>
  <c r="Y164" i="8"/>
  <c r="Z164" i="8" s="1"/>
  <c r="AA204" i="13"/>
  <c r="S204" i="13" s="1"/>
  <c r="E165" i="8"/>
  <c r="AF208" i="14" l="1"/>
  <c r="V208" i="14" s="1"/>
  <c r="G208" i="14" s="1"/>
  <c r="AE141" i="15"/>
  <c r="AC141" i="15"/>
  <c r="AI142" i="15" s="1"/>
  <c r="W142" i="15" s="1"/>
  <c r="E142" i="15" s="1"/>
  <c r="AD141" i="15"/>
  <c r="AF141" i="15"/>
  <c r="AL142" i="15" s="1"/>
  <c r="Z142" i="15" s="1"/>
  <c r="AG141" i="15"/>
  <c r="AM142" i="15" s="1"/>
  <c r="AA142" i="15" s="1"/>
  <c r="AH141" i="15"/>
  <c r="AN142" i="15" s="1"/>
  <c r="AB142" i="15" s="1"/>
  <c r="I208" i="14"/>
  <c r="Z208" i="14"/>
  <c r="AE209" i="14" s="1"/>
  <c r="U209" i="14" s="1"/>
  <c r="F209" i="14" s="1"/>
  <c r="Y208" i="14"/>
  <c r="AD209" i="14" s="1"/>
  <c r="T209" i="14" s="1"/>
  <c r="E209" i="14" s="1"/>
  <c r="AA208" i="14"/>
  <c r="AB208" i="14"/>
  <c r="AG209" i="14" s="1"/>
  <c r="W209" i="14" s="1"/>
  <c r="AC208" i="14"/>
  <c r="AH209" i="14" s="1"/>
  <c r="X209" i="14" s="1"/>
  <c r="H208" i="14"/>
  <c r="H205" i="13"/>
  <c r="AK207" i="14"/>
  <c r="AJ141" i="15"/>
  <c r="X141" i="15" s="1"/>
  <c r="F141" i="15" s="1"/>
  <c r="AA205" i="13"/>
  <c r="S205" i="13" s="1"/>
  <c r="Z205" i="13"/>
  <c r="R205" i="13" s="1"/>
  <c r="F205" i="13" s="1"/>
  <c r="AD205" i="13" s="1"/>
  <c r="F204" i="13"/>
  <c r="F165" i="8"/>
  <c r="AS140" i="15"/>
  <c r="AK141" i="15"/>
  <c r="Y141" i="15" s="1"/>
  <c r="G141" i="15" s="1"/>
  <c r="G204" i="13"/>
  <c r="E166" i="8"/>
  <c r="G165" i="8"/>
  <c r="X165" i="8" l="1"/>
  <c r="J142" i="15"/>
  <c r="I142" i="15"/>
  <c r="H142" i="15"/>
  <c r="I209" i="14"/>
  <c r="H209" i="14"/>
  <c r="AL207" i="14"/>
  <c r="AF209" i="14" s="1"/>
  <c r="V209" i="14" s="1"/>
  <c r="G209" i="14" s="1"/>
  <c r="AM208" i="14"/>
  <c r="AJ208" i="14"/>
  <c r="AI208" i="14"/>
  <c r="AJ209" i="14"/>
  <c r="AG204" i="13"/>
  <c r="AD204" i="13"/>
  <c r="AA165" i="8"/>
  <c r="U166" i="8"/>
  <c r="O166" i="8" s="1"/>
  <c r="F166" i="8" s="1"/>
  <c r="AQ140" i="15"/>
  <c r="AR140" i="15" s="1"/>
  <c r="AP141" i="15"/>
  <c r="AO141" i="15"/>
  <c r="G205" i="13"/>
  <c r="AC204" i="13"/>
  <c r="V166" i="8"/>
  <c r="P166" i="8" s="1"/>
  <c r="W165" i="8"/>
  <c r="AG142" i="15" l="1"/>
  <c r="AM143" i="15" s="1"/>
  <c r="AA143" i="15" s="1"/>
  <c r="AE142" i="15"/>
  <c r="AF142" i="15"/>
  <c r="AL143" i="15" s="1"/>
  <c r="Z143" i="15" s="1"/>
  <c r="AH142" i="15"/>
  <c r="AN143" i="15" s="1"/>
  <c r="AB143" i="15" s="1"/>
  <c r="AD142" i="15"/>
  <c r="AC142" i="15"/>
  <c r="AI143" i="15" s="1"/>
  <c r="W143" i="15" s="1"/>
  <c r="E143" i="15" s="1"/>
  <c r="Z209" i="14"/>
  <c r="AA209" i="14"/>
  <c r="AC209" i="14"/>
  <c r="AH210" i="14" s="1"/>
  <c r="X210" i="14" s="1"/>
  <c r="AB209" i="14"/>
  <c r="AG210" i="14" s="1"/>
  <c r="W210" i="14" s="1"/>
  <c r="Y209" i="14"/>
  <c r="AD210" i="14" s="1"/>
  <c r="T210" i="14" s="1"/>
  <c r="E210" i="14" s="1"/>
  <c r="X205" i="13"/>
  <c r="AB206" i="13" s="1"/>
  <c r="T206" i="13" s="1"/>
  <c r="W205" i="13"/>
  <c r="V205" i="13"/>
  <c r="Z206" i="13" s="1"/>
  <c r="R206" i="13" s="1"/>
  <c r="F206" i="13" s="1"/>
  <c r="U205" i="13"/>
  <c r="Y206" i="13" s="1"/>
  <c r="Q206" i="13" s="1"/>
  <c r="E206" i="13" s="1"/>
  <c r="S166" i="8"/>
  <c r="Q166" i="8"/>
  <c r="T167" i="8" s="1"/>
  <c r="N167" i="8" s="1"/>
  <c r="R166" i="8"/>
  <c r="AI209" i="14"/>
  <c r="AK208" i="14"/>
  <c r="AJ142" i="15"/>
  <c r="X142" i="15" s="1"/>
  <c r="F142" i="15" s="1"/>
  <c r="AE204" i="13"/>
  <c r="AF204" i="13" s="1"/>
  <c r="AC205" i="13"/>
  <c r="Y165" i="8"/>
  <c r="Z165" i="8" s="1"/>
  <c r="X166" i="8"/>
  <c r="AG205" i="13"/>
  <c r="G166" i="8"/>
  <c r="AA166" i="8" l="1"/>
  <c r="J143" i="15"/>
  <c r="H143" i="15"/>
  <c r="I143" i="15"/>
  <c r="AC210" i="14"/>
  <c r="AH211" i="14" s="1"/>
  <c r="X211" i="14" s="1"/>
  <c r="Y210" i="14"/>
  <c r="AD211" i="14" s="1"/>
  <c r="T211" i="14" s="1"/>
  <c r="E211" i="14" s="1"/>
  <c r="Z210" i="14"/>
  <c r="AA210" i="14"/>
  <c r="AB210" i="14"/>
  <c r="AG211" i="14" s="1"/>
  <c r="W211" i="14" s="1"/>
  <c r="H210" i="14"/>
  <c r="I210" i="14"/>
  <c r="V206" i="13"/>
  <c r="X206" i="13"/>
  <c r="AB207" i="13" s="1"/>
  <c r="T207" i="13" s="1"/>
  <c r="U206" i="13"/>
  <c r="Y207" i="13" s="1"/>
  <c r="Q207" i="13" s="1"/>
  <c r="E207" i="13" s="1"/>
  <c r="W206" i="13"/>
  <c r="H206" i="13"/>
  <c r="AE210" i="14"/>
  <c r="U210" i="14" s="1"/>
  <c r="F210" i="14" s="1"/>
  <c r="AL208" i="14"/>
  <c r="AF210" i="14" s="1"/>
  <c r="V210" i="14" s="1"/>
  <c r="G210" i="14" s="1"/>
  <c r="AP142" i="15"/>
  <c r="AE205" i="13"/>
  <c r="V167" i="8"/>
  <c r="P167" i="8" s="1"/>
  <c r="G167" i="8" s="1"/>
  <c r="U167" i="8"/>
  <c r="O167" i="8" s="1"/>
  <c r="W166" i="8"/>
  <c r="AK142" i="15"/>
  <c r="Y142" i="15" s="1"/>
  <c r="G142" i="15" s="1"/>
  <c r="AD206" i="13"/>
  <c r="AA206" i="13"/>
  <c r="S206" i="13" s="1"/>
  <c r="E167" i="8"/>
  <c r="I211" i="14" l="1"/>
  <c r="H211" i="14"/>
  <c r="H207" i="13"/>
  <c r="Q167" i="8"/>
  <c r="T168" i="8" s="1"/>
  <c r="N168" i="8" s="1"/>
  <c r="E168" i="8" s="1"/>
  <c r="R167" i="8"/>
  <c r="S167" i="8"/>
  <c r="AI210" i="14"/>
  <c r="AM210" i="14"/>
  <c r="AJ210" i="14"/>
  <c r="AE211" i="14"/>
  <c r="U211" i="14" s="1"/>
  <c r="F211" i="14" s="1"/>
  <c r="AK209" i="14"/>
  <c r="AL209" i="14" s="1"/>
  <c r="AF211" i="14" s="1"/>
  <c r="V211" i="14" s="1"/>
  <c r="AM209" i="14"/>
  <c r="AQ141" i="15"/>
  <c r="AR141" i="15" s="1"/>
  <c r="AS141" i="15"/>
  <c r="AF205" i="13"/>
  <c r="AA207" i="13" s="1"/>
  <c r="S207" i="13" s="1"/>
  <c r="Z207" i="13"/>
  <c r="R207" i="13" s="1"/>
  <c r="F207" i="13" s="1"/>
  <c r="AD207" i="13" s="1"/>
  <c r="F167" i="8"/>
  <c r="Y166" i="8"/>
  <c r="Z166" i="8" s="1"/>
  <c r="G206" i="13"/>
  <c r="W167" i="8"/>
  <c r="X167" i="8" l="1"/>
  <c r="AG206" i="13"/>
  <c r="Y211" i="14"/>
  <c r="AD212" i="14" s="1"/>
  <c r="T212" i="14" s="1"/>
  <c r="E212" i="14" s="1"/>
  <c r="AA211" i="14"/>
  <c r="Z211" i="14"/>
  <c r="AC211" i="14"/>
  <c r="AH212" i="14" s="1"/>
  <c r="X212" i="14" s="1"/>
  <c r="AB211" i="14"/>
  <c r="AG212" i="14" s="1"/>
  <c r="W212" i="14" s="1"/>
  <c r="Q168" i="8"/>
  <c r="T169" i="8" s="1"/>
  <c r="N169" i="8" s="1"/>
  <c r="R168" i="8"/>
  <c r="S168" i="8"/>
  <c r="G211" i="14"/>
  <c r="AJ211" i="14"/>
  <c r="AK210" i="14"/>
  <c r="AL210" i="14" s="1"/>
  <c r="AJ143" i="15"/>
  <c r="X143" i="15" s="1"/>
  <c r="F143" i="15" s="1"/>
  <c r="AA167" i="8"/>
  <c r="U168" i="8"/>
  <c r="O168" i="8" s="1"/>
  <c r="F168" i="8" s="1"/>
  <c r="AO142" i="15"/>
  <c r="V168" i="8"/>
  <c r="P168" i="8" s="1"/>
  <c r="Y167" i="8"/>
  <c r="Z167" i="8" s="1"/>
  <c r="G207" i="13"/>
  <c r="AC206" i="13"/>
  <c r="X168" i="8" l="1"/>
  <c r="AI211" i="14"/>
  <c r="AG143" i="15"/>
  <c r="AM144" i="15" s="1"/>
  <c r="AA144" i="15" s="1"/>
  <c r="AC143" i="15"/>
  <c r="AD143" i="15"/>
  <c r="AF143" i="15"/>
  <c r="AL144" i="15" s="1"/>
  <c r="Z144" i="15" s="1"/>
  <c r="AH143" i="15"/>
  <c r="AN144" i="15" s="1"/>
  <c r="AB144" i="15" s="1"/>
  <c r="AE143" i="15"/>
  <c r="AF212" i="14"/>
  <c r="V212" i="14" s="1"/>
  <c r="G212" i="14" s="1"/>
  <c r="AI212" i="14" s="1"/>
  <c r="H212" i="14"/>
  <c r="I212" i="14"/>
  <c r="AA212" i="14"/>
  <c r="AB212" i="14"/>
  <c r="AG213" i="14" s="1"/>
  <c r="W213" i="14" s="1"/>
  <c r="Y212" i="14"/>
  <c r="AD213" i="14" s="1"/>
  <c r="T213" i="14" s="1"/>
  <c r="E213" i="14" s="1"/>
  <c r="Z212" i="14"/>
  <c r="AC212" i="14"/>
  <c r="AH213" i="14" s="1"/>
  <c r="X213" i="14" s="1"/>
  <c r="X207" i="13"/>
  <c r="AB208" i="13" s="1"/>
  <c r="T208" i="13" s="1"/>
  <c r="W207" i="13"/>
  <c r="U207" i="13"/>
  <c r="V207" i="13"/>
  <c r="Z208" i="13" s="1"/>
  <c r="R208" i="13" s="1"/>
  <c r="F208" i="13" s="1"/>
  <c r="AE212" i="14"/>
  <c r="U212" i="14" s="1"/>
  <c r="F212" i="14" s="1"/>
  <c r="U169" i="8"/>
  <c r="O169" i="8" s="1"/>
  <c r="AI144" i="15"/>
  <c r="W144" i="15" s="1"/>
  <c r="E144" i="15" s="1"/>
  <c r="E169" i="8"/>
  <c r="G168" i="8"/>
  <c r="AE206" i="13"/>
  <c r="AF206" i="13" s="1"/>
  <c r="AC207" i="13"/>
  <c r="V169" i="8"/>
  <c r="P169" i="8" s="1"/>
  <c r="AK143" i="15"/>
  <c r="Y143" i="15" s="1"/>
  <c r="G143" i="15" s="1"/>
  <c r="AJ144" i="15"/>
  <c r="X144" i="15" s="1"/>
  <c r="F144" i="15" s="1"/>
  <c r="Y208" i="13"/>
  <c r="Q208" i="13" s="1"/>
  <c r="AG207" i="13"/>
  <c r="W168" i="8" l="1"/>
  <c r="J144" i="15"/>
  <c r="H144" i="15"/>
  <c r="I144" i="15"/>
  <c r="I213" i="14"/>
  <c r="H213" i="14"/>
  <c r="Y213" i="14"/>
  <c r="AD214" i="14" s="1"/>
  <c r="T214" i="14" s="1"/>
  <c r="E214" i="14" s="1"/>
  <c r="Z213" i="14"/>
  <c r="AA213" i="14"/>
  <c r="AB213" i="14"/>
  <c r="AG214" i="14" s="1"/>
  <c r="W214" i="14" s="1"/>
  <c r="AC213" i="14"/>
  <c r="AH214" i="14" s="1"/>
  <c r="X214" i="14" s="1"/>
  <c r="V208" i="13"/>
  <c r="Z209" i="13" s="1"/>
  <c r="R209" i="13" s="1"/>
  <c r="F209" i="13" s="1"/>
  <c r="U208" i="13"/>
  <c r="Y209" i="13" s="1"/>
  <c r="Q209" i="13" s="1"/>
  <c r="E209" i="13" s="1"/>
  <c r="W208" i="13"/>
  <c r="X208" i="13"/>
  <c r="AB209" i="13" s="1"/>
  <c r="T209" i="13" s="1"/>
  <c r="H208" i="13"/>
  <c r="R169" i="8"/>
  <c r="S169" i="8"/>
  <c r="Q169" i="8"/>
  <c r="T170" i="8" s="1"/>
  <c r="N170" i="8" s="1"/>
  <c r="E170" i="8" s="1"/>
  <c r="AE213" i="14"/>
  <c r="U213" i="14" s="1"/>
  <c r="F213" i="14" s="1"/>
  <c r="AM211" i="14"/>
  <c r="AK211" i="14"/>
  <c r="AQ142" i="15"/>
  <c r="AR142" i="15" s="1"/>
  <c r="AS142" i="15"/>
  <c r="AA168" i="8"/>
  <c r="AE207" i="13"/>
  <c r="AF207" i="13" s="1"/>
  <c r="AP143" i="15"/>
  <c r="Y168" i="8"/>
  <c r="Z168" i="8" s="1"/>
  <c r="AO143" i="15"/>
  <c r="AP144" i="15"/>
  <c r="E208" i="13"/>
  <c r="AA208" i="13"/>
  <c r="S208" i="13" s="1"/>
  <c r="F169" i="8"/>
  <c r="G169" i="8"/>
  <c r="W169" i="8" s="1"/>
  <c r="AJ213" i="14" l="1"/>
  <c r="AC144" i="15"/>
  <c r="AE144" i="15"/>
  <c r="AF144" i="15"/>
  <c r="AL145" i="15" s="1"/>
  <c r="Z145" i="15" s="1"/>
  <c r="AG144" i="15"/>
  <c r="AM145" i="15" s="1"/>
  <c r="AA145" i="15" s="1"/>
  <c r="AH144" i="15"/>
  <c r="AN145" i="15" s="1"/>
  <c r="AB145" i="15" s="1"/>
  <c r="AD144" i="15"/>
  <c r="I214" i="14"/>
  <c r="H214" i="14"/>
  <c r="H209" i="13"/>
  <c r="Q170" i="8"/>
  <c r="R170" i="8"/>
  <c r="S170" i="8"/>
  <c r="AL211" i="14"/>
  <c r="AF213" i="14" s="1"/>
  <c r="V213" i="14" s="1"/>
  <c r="G213" i="14" s="1"/>
  <c r="AM212" i="14"/>
  <c r="AJ212" i="14"/>
  <c r="AA169" i="8"/>
  <c r="U170" i="8"/>
  <c r="O170" i="8" s="1"/>
  <c r="F170" i="8" s="1"/>
  <c r="AD208" i="13"/>
  <c r="V170" i="8"/>
  <c r="P170" i="8" s="1"/>
  <c r="X169" i="8"/>
  <c r="AI145" i="15"/>
  <c r="W145" i="15" s="1"/>
  <c r="E145" i="15" s="1"/>
  <c r="AD209" i="13"/>
  <c r="G208" i="13"/>
  <c r="AA209" i="13"/>
  <c r="S209" i="13" s="1"/>
  <c r="AG208" i="13" l="1"/>
  <c r="J145" i="15"/>
  <c r="I145" i="15"/>
  <c r="H145" i="15"/>
  <c r="AK212" i="14"/>
  <c r="AL212" i="14" s="1"/>
  <c r="AF214" i="14" s="1"/>
  <c r="V214" i="14" s="1"/>
  <c r="AI213" i="14"/>
  <c r="U171" i="8"/>
  <c r="O171" i="8" s="1"/>
  <c r="T171" i="8"/>
  <c r="N171" i="8" s="1"/>
  <c r="E171" i="8" s="1"/>
  <c r="Y169" i="8"/>
  <c r="Z169" i="8" s="1"/>
  <c r="X170" i="8"/>
  <c r="AK144" i="15"/>
  <c r="Y144" i="15" s="1"/>
  <c r="G144" i="15" s="1"/>
  <c r="G209" i="13"/>
  <c r="AC208" i="13"/>
  <c r="G170" i="8"/>
  <c r="AA170" i="8" l="1"/>
  <c r="Y214" i="14"/>
  <c r="Z214" i="14"/>
  <c r="AB214" i="14"/>
  <c r="AG215" i="14" s="1"/>
  <c r="W215" i="14" s="1"/>
  <c r="AC214" i="14"/>
  <c r="AH215" i="14" s="1"/>
  <c r="X215" i="14" s="1"/>
  <c r="AA214" i="14"/>
  <c r="X209" i="13"/>
  <c r="AB210" i="13" s="1"/>
  <c r="T210" i="13" s="1"/>
  <c r="W209" i="13"/>
  <c r="U209" i="13"/>
  <c r="Y210" i="13" s="1"/>
  <c r="Q210" i="13" s="1"/>
  <c r="E210" i="13" s="1"/>
  <c r="V209" i="13"/>
  <c r="Z210" i="13" s="1"/>
  <c r="R210" i="13" s="1"/>
  <c r="F210" i="13" s="1"/>
  <c r="G214" i="14"/>
  <c r="AI214" i="14" s="1"/>
  <c r="AD215" i="14"/>
  <c r="T215" i="14" s="1"/>
  <c r="E215" i="14" s="1"/>
  <c r="AE214" i="14"/>
  <c r="U214" i="14" s="1"/>
  <c r="F214" i="14" s="1"/>
  <c r="AQ143" i="15"/>
  <c r="AR143" i="15" s="1"/>
  <c r="AS143" i="15"/>
  <c r="V171" i="8"/>
  <c r="P171" i="8" s="1"/>
  <c r="AE208" i="13"/>
  <c r="AC209" i="13"/>
  <c r="W170" i="8"/>
  <c r="AG209" i="13"/>
  <c r="F171" i="8"/>
  <c r="I215" i="14" l="1"/>
  <c r="H215" i="14"/>
  <c r="X210" i="13"/>
  <c r="U210" i="13"/>
  <c r="W210" i="13"/>
  <c r="V210" i="13"/>
  <c r="H210" i="13"/>
  <c r="AB211" i="13"/>
  <c r="T211" i="13" s="1"/>
  <c r="Q171" i="8"/>
  <c r="T172" i="8" s="1"/>
  <c r="N172" i="8" s="1"/>
  <c r="E172" i="8" s="1"/>
  <c r="S171" i="8"/>
  <c r="R171" i="8"/>
  <c r="AE215" i="14"/>
  <c r="U215" i="14" s="1"/>
  <c r="F215" i="14" s="1"/>
  <c r="AM213" i="14"/>
  <c r="AK213" i="14"/>
  <c r="AJ145" i="15"/>
  <c r="X145" i="15" s="1"/>
  <c r="F145" i="15" s="1"/>
  <c r="AE209" i="13"/>
  <c r="AF209" i="13" s="1"/>
  <c r="AF208" i="13"/>
  <c r="AA210" i="13" s="1"/>
  <c r="S210" i="13" s="1"/>
  <c r="G210" i="13" s="1"/>
  <c r="AO144" i="15"/>
  <c r="Y170" i="8"/>
  <c r="Z170" i="8" s="1"/>
  <c r="Y211" i="13"/>
  <c r="Q211" i="13" s="1"/>
  <c r="E211" i="13" s="1"/>
  <c r="AD210" i="13"/>
  <c r="G171" i="8"/>
  <c r="X171" i="8"/>
  <c r="AA171" i="8" l="1"/>
  <c r="AC210" i="13"/>
  <c r="AE145" i="15"/>
  <c r="AC145" i="15"/>
  <c r="AF145" i="15"/>
  <c r="AL146" i="15" s="1"/>
  <c r="Z146" i="15" s="1"/>
  <c r="AH145" i="15"/>
  <c r="AN146" i="15" s="1"/>
  <c r="AB146" i="15" s="1"/>
  <c r="AG145" i="15"/>
  <c r="AM146" i="15" s="1"/>
  <c r="AA146" i="15" s="1"/>
  <c r="AD145" i="15"/>
  <c r="X211" i="13"/>
  <c r="AB212" i="13" s="1"/>
  <c r="T212" i="13" s="1"/>
  <c r="W211" i="13"/>
  <c r="V211" i="13"/>
  <c r="U211" i="13"/>
  <c r="H211" i="13"/>
  <c r="AL213" i="14"/>
  <c r="AF215" i="14" s="1"/>
  <c r="V215" i="14" s="1"/>
  <c r="AM214" i="14"/>
  <c r="AJ214" i="14"/>
  <c r="AJ215" i="14"/>
  <c r="AP145" i="15"/>
  <c r="AG210" i="13"/>
  <c r="Z211" i="13"/>
  <c r="R211" i="13" s="1"/>
  <c r="F211" i="13" s="1"/>
  <c r="AA211" i="13"/>
  <c r="S211" i="13" s="1"/>
  <c r="G211" i="13" s="1"/>
  <c r="AC211" i="13" s="1"/>
  <c r="U172" i="8"/>
  <c r="O172" i="8" s="1"/>
  <c r="F172" i="8" s="1"/>
  <c r="AI146" i="15"/>
  <c r="W146" i="15" s="1"/>
  <c r="E146" i="15" s="1"/>
  <c r="AE210" i="13"/>
  <c r="V172" i="8"/>
  <c r="P172" i="8" s="1"/>
  <c r="W171" i="8"/>
  <c r="AK145" i="15"/>
  <c r="Y145" i="15" s="1"/>
  <c r="G145" i="15" s="1"/>
  <c r="Y212" i="13"/>
  <c r="Q212" i="13" s="1"/>
  <c r="E212" i="13" s="1"/>
  <c r="AD211" i="13" l="1"/>
  <c r="AB215" i="14"/>
  <c r="AG216" i="14" s="1"/>
  <c r="W216" i="14" s="1"/>
  <c r="H216" i="14" s="1"/>
  <c r="AC215" i="14"/>
  <c r="AH216" i="14" s="1"/>
  <c r="X216" i="14" s="1"/>
  <c r="I216" i="14" s="1"/>
  <c r="Y215" i="14"/>
  <c r="AD216" i="14" s="1"/>
  <c r="T216" i="14" s="1"/>
  <c r="E216" i="14" s="1"/>
  <c r="Z215" i="14"/>
  <c r="AA215" i="14"/>
  <c r="I146" i="15"/>
  <c r="J146" i="15"/>
  <c r="H146" i="15"/>
  <c r="H212" i="13"/>
  <c r="W212" i="13"/>
  <c r="U212" i="13"/>
  <c r="V212" i="13"/>
  <c r="X212" i="13"/>
  <c r="AB213" i="13" s="1"/>
  <c r="T213" i="13" s="1"/>
  <c r="Q172" i="8"/>
  <c r="T173" i="8" s="1"/>
  <c r="N173" i="8" s="1"/>
  <c r="E173" i="8" s="1"/>
  <c r="R172" i="8"/>
  <c r="S172" i="8"/>
  <c r="AK214" i="14"/>
  <c r="AL214" i="14" s="1"/>
  <c r="G215" i="14"/>
  <c r="AF216" i="14"/>
  <c r="V216" i="14" s="1"/>
  <c r="AQ144" i="15"/>
  <c r="AR144" i="15" s="1"/>
  <c r="AS144" i="15"/>
  <c r="AG211" i="13"/>
  <c r="Z212" i="13"/>
  <c r="R212" i="13" s="1"/>
  <c r="F212" i="13" s="1"/>
  <c r="AF210" i="13"/>
  <c r="AE211" i="13"/>
  <c r="Y171" i="8"/>
  <c r="Z171" i="8" s="1"/>
  <c r="AA212" i="13"/>
  <c r="S212" i="13" s="1"/>
  <c r="G212" i="13" s="1"/>
  <c r="X172" i="8"/>
  <c r="Y213" i="13"/>
  <c r="Q213" i="13" s="1"/>
  <c r="E213" i="13" s="1"/>
  <c r="G172" i="8"/>
  <c r="AA172" i="8" l="1"/>
  <c r="AD212" i="13"/>
  <c r="AI215" i="14"/>
  <c r="Z216" i="14"/>
  <c r="Y216" i="14"/>
  <c r="AD217" i="14" s="1"/>
  <c r="T217" i="14" s="1"/>
  <c r="E217" i="14" s="1"/>
  <c r="AA216" i="14"/>
  <c r="AC216" i="14"/>
  <c r="AH217" i="14" s="1"/>
  <c r="X217" i="14" s="1"/>
  <c r="AB216" i="14"/>
  <c r="AG217" i="14" s="1"/>
  <c r="W217" i="14" s="1"/>
  <c r="AE216" i="14"/>
  <c r="U216" i="14" s="1"/>
  <c r="F216" i="14" s="1"/>
  <c r="H213" i="13"/>
  <c r="AM215" i="14"/>
  <c r="AK215" i="14"/>
  <c r="AL215" i="14" s="1"/>
  <c r="G216" i="14"/>
  <c r="AG212" i="13"/>
  <c r="Z213" i="13"/>
  <c r="R213" i="13" s="1"/>
  <c r="F213" i="13" s="1"/>
  <c r="AF211" i="13"/>
  <c r="U173" i="8"/>
  <c r="O173" i="8" s="1"/>
  <c r="F173" i="8" s="1"/>
  <c r="AO145" i="15"/>
  <c r="AA213" i="13"/>
  <c r="S213" i="13" s="1"/>
  <c r="W172" i="8"/>
  <c r="AC212" i="13"/>
  <c r="AD213" i="13" l="1"/>
  <c r="AJ216" i="14"/>
  <c r="AF217" i="14"/>
  <c r="V217" i="14" s="1"/>
  <c r="G217" i="14" s="1"/>
  <c r="AM216" i="14"/>
  <c r="AG146" i="15"/>
  <c r="AM147" i="15" s="1"/>
  <c r="AA147" i="15" s="1"/>
  <c r="AE146" i="15"/>
  <c r="AC146" i="15"/>
  <c r="AD146" i="15"/>
  <c r="AF146" i="15"/>
  <c r="AL147" i="15" s="1"/>
  <c r="Z147" i="15" s="1"/>
  <c r="AH146" i="15"/>
  <c r="AN147" i="15" s="1"/>
  <c r="AB147" i="15" s="1"/>
  <c r="H217" i="14"/>
  <c r="I217" i="14"/>
  <c r="AE217" i="14"/>
  <c r="U217" i="14" s="1"/>
  <c r="F217" i="14" s="1"/>
  <c r="X213" i="13"/>
  <c r="AB214" i="13" s="1"/>
  <c r="T214" i="13" s="1"/>
  <c r="W213" i="13"/>
  <c r="V213" i="13"/>
  <c r="Z214" i="13" s="1"/>
  <c r="R214" i="13" s="1"/>
  <c r="F214" i="13" s="1"/>
  <c r="U213" i="13"/>
  <c r="Y214" i="13" s="1"/>
  <c r="Q214" i="13" s="1"/>
  <c r="E214" i="13" s="1"/>
  <c r="Q173" i="8"/>
  <c r="T174" i="8" s="1"/>
  <c r="N174" i="8" s="1"/>
  <c r="E174" i="8" s="1"/>
  <c r="R173" i="8"/>
  <c r="S173" i="8"/>
  <c r="AI216" i="14"/>
  <c r="AI217" i="14"/>
  <c r="AJ146" i="15"/>
  <c r="X146" i="15" s="1"/>
  <c r="F146" i="15" s="1"/>
  <c r="AI147" i="15"/>
  <c r="W147" i="15" s="1"/>
  <c r="E147" i="15" s="1"/>
  <c r="AE212" i="13"/>
  <c r="Y172" i="8"/>
  <c r="Z172" i="8" s="1"/>
  <c r="X173" i="8"/>
  <c r="AK146" i="15"/>
  <c r="Y146" i="15" s="1"/>
  <c r="G146" i="15" s="1"/>
  <c r="G213" i="13"/>
  <c r="V173" i="8"/>
  <c r="P173" i="8" s="1"/>
  <c r="AJ217" i="14" l="1"/>
  <c r="J147" i="15"/>
  <c r="H147" i="15"/>
  <c r="I147" i="15"/>
  <c r="Z217" i="14"/>
  <c r="AA217" i="14"/>
  <c r="AC217" i="14"/>
  <c r="AH218" i="14" s="1"/>
  <c r="X218" i="14" s="1"/>
  <c r="Y217" i="14"/>
  <c r="AD218" i="14" s="1"/>
  <c r="T218" i="14" s="1"/>
  <c r="AB217" i="14"/>
  <c r="AG218" i="14" s="1"/>
  <c r="W218" i="14" s="1"/>
  <c r="AC218" i="14"/>
  <c r="Y218" i="14"/>
  <c r="Z218" i="14"/>
  <c r="AA218" i="14"/>
  <c r="AB218" i="14"/>
  <c r="AK216" i="14"/>
  <c r="H214" i="13"/>
  <c r="AQ145" i="15"/>
  <c r="AR145" i="15" s="1"/>
  <c r="AS145" i="15"/>
  <c r="AG213" i="13"/>
  <c r="AF212" i="13"/>
  <c r="AA214" i="13" s="1"/>
  <c r="S214" i="13" s="1"/>
  <c r="G214" i="13" s="1"/>
  <c r="V174" i="8"/>
  <c r="P174" i="8" s="1"/>
  <c r="AP146" i="15"/>
  <c r="AD214" i="13"/>
  <c r="U174" i="8"/>
  <c r="O174" i="8" s="1"/>
  <c r="AO146" i="15"/>
  <c r="AC213" i="13"/>
  <c r="G173" i="8"/>
  <c r="AA173" i="8" l="1"/>
  <c r="AC214" i="13"/>
  <c r="AG147" i="15"/>
  <c r="AM148" i="15" s="1"/>
  <c r="AA148" i="15" s="1"/>
  <c r="AH147" i="15"/>
  <c r="AN148" i="15" s="1"/>
  <c r="AB148" i="15" s="1"/>
  <c r="AD147" i="15"/>
  <c r="AF147" i="15"/>
  <c r="AL148" i="15" s="1"/>
  <c r="Z148" i="15" s="1"/>
  <c r="AC147" i="15"/>
  <c r="AI148" i="15" s="1"/>
  <c r="W148" i="15" s="1"/>
  <c r="E148" i="15" s="1"/>
  <c r="AE147" i="15"/>
  <c r="E218" i="14"/>
  <c r="AD219" i="14"/>
  <c r="T219" i="14" s="1"/>
  <c r="E219" i="14" s="1"/>
  <c r="H218" i="14"/>
  <c r="AG219" i="14"/>
  <c r="W219" i="14" s="1"/>
  <c r="AH219" i="14"/>
  <c r="X219" i="14" s="1"/>
  <c r="I218" i="14"/>
  <c r="W214" i="13"/>
  <c r="V214" i="13"/>
  <c r="Z215" i="13" s="1"/>
  <c r="R215" i="13" s="1"/>
  <c r="F215" i="13" s="1"/>
  <c r="X214" i="13"/>
  <c r="AB215" i="13" s="1"/>
  <c r="T215" i="13" s="1"/>
  <c r="U214" i="13"/>
  <c r="Y215" i="13" s="1"/>
  <c r="Q215" i="13" s="1"/>
  <c r="E215" i="13" s="1"/>
  <c r="X215" i="13"/>
  <c r="W215" i="13"/>
  <c r="U215" i="13"/>
  <c r="V215" i="13"/>
  <c r="AL216" i="14"/>
  <c r="AF218" i="14" s="1"/>
  <c r="V218" i="14" s="1"/>
  <c r="G218" i="14" s="1"/>
  <c r="AE218" i="14"/>
  <c r="U218" i="14" s="1"/>
  <c r="F218" i="14" s="1"/>
  <c r="AJ147" i="15"/>
  <c r="X147" i="15" s="1"/>
  <c r="F147" i="15" s="1"/>
  <c r="AM217" i="14"/>
  <c r="AK217" i="14"/>
  <c r="G174" i="8"/>
  <c r="W174" i="8" s="1"/>
  <c r="AE213" i="13"/>
  <c r="AF213" i="13" s="1"/>
  <c r="AE214" i="13"/>
  <c r="W173" i="8"/>
  <c r="F174" i="8"/>
  <c r="AJ218" i="14" l="1"/>
  <c r="AI218" i="14"/>
  <c r="AB219" i="14" s="1"/>
  <c r="AG220" i="14" s="1"/>
  <c r="W220" i="14" s="1"/>
  <c r="H148" i="15"/>
  <c r="J148" i="15"/>
  <c r="I148" i="15"/>
  <c r="Y219" i="14"/>
  <c r="AD220" i="14" s="1"/>
  <c r="T220" i="14" s="1"/>
  <c r="E220" i="14" s="1"/>
  <c r="AA219" i="14"/>
  <c r="AC219" i="14"/>
  <c r="AH220" i="14" s="1"/>
  <c r="X220" i="14" s="1"/>
  <c r="I219" i="14"/>
  <c r="H219" i="14"/>
  <c r="AB216" i="13"/>
  <c r="T216" i="13" s="1"/>
  <c r="H215" i="13"/>
  <c r="Q175" i="8"/>
  <c r="R175" i="8"/>
  <c r="S175" i="8"/>
  <c r="S174" i="8"/>
  <c r="Q174" i="8"/>
  <c r="T175" i="8" s="1"/>
  <c r="N175" i="8" s="1"/>
  <c r="R174" i="8"/>
  <c r="AL217" i="14"/>
  <c r="AF219" i="14" s="1"/>
  <c r="V219" i="14" s="1"/>
  <c r="AA174" i="8"/>
  <c r="AG214" i="13"/>
  <c r="Z216" i="13"/>
  <c r="R216" i="13" s="1"/>
  <c r="F216" i="13" s="1"/>
  <c r="AF214" i="13"/>
  <c r="X174" i="8"/>
  <c r="Y173" i="8"/>
  <c r="Z173" i="8" s="1"/>
  <c r="AJ148" i="15"/>
  <c r="X148" i="15" s="1"/>
  <c r="F148" i="15" s="1"/>
  <c r="AK147" i="15"/>
  <c r="Y147" i="15" s="1"/>
  <c r="G147" i="15" s="1"/>
  <c r="Y216" i="13"/>
  <c r="Q216" i="13" s="1"/>
  <c r="E216" i="13" s="1"/>
  <c r="AA215" i="13"/>
  <c r="S215" i="13" s="1"/>
  <c r="AD215" i="13"/>
  <c r="Z219" i="14" l="1"/>
  <c r="H220" i="14"/>
  <c r="I220" i="14"/>
  <c r="H216" i="13"/>
  <c r="G219" i="14"/>
  <c r="AI219" i="14" s="1"/>
  <c r="AE219" i="14"/>
  <c r="U219" i="14" s="1"/>
  <c r="F219" i="14" s="1"/>
  <c r="AQ146" i="15"/>
  <c r="AR146" i="15" s="1"/>
  <c r="AS146" i="15"/>
  <c r="AP147" i="15"/>
  <c r="Y174" i="8"/>
  <c r="Z174" i="8" s="1"/>
  <c r="U175" i="8"/>
  <c r="O175" i="8" s="1"/>
  <c r="AO147" i="15"/>
  <c r="AP148" i="15"/>
  <c r="AD216" i="13"/>
  <c r="AA216" i="13"/>
  <c r="S216" i="13" s="1"/>
  <c r="G215" i="13"/>
  <c r="T176" i="8"/>
  <c r="N176" i="8" s="1"/>
  <c r="E175" i="8"/>
  <c r="AG215" i="13" l="1"/>
  <c r="AC148" i="15"/>
  <c r="AD148" i="15"/>
  <c r="AE148" i="15"/>
  <c r="AF148" i="15"/>
  <c r="AL149" i="15" s="1"/>
  <c r="Z149" i="15" s="1"/>
  <c r="AH148" i="15"/>
  <c r="AN149" i="15" s="1"/>
  <c r="AB149" i="15" s="1"/>
  <c r="AG148" i="15"/>
  <c r="AM149" i="15" s="1"/>
  <c r="AA149" i="15" s="1"/>
  <c r="AA220" i="14"/>
  <c r="AB220" i="14"/>
  <c r="AG221" i="14" s="1"/>
  <c r="W221" i="14" s="1"/>
  <c r="Y220" i="14"/>
  <c r="AD221" i="14" s="1"/>
  <c r="T221" i="14" s="1"/>
  <c r="E221" i="14" s="1"/>
  <c r="Z220" i="14"/>
  <c r="AC220" i="14"/>
  <c r="AH221" i="14" s="1"/>
  <c r="X221" i="14" s="1"/>
  <c r="AE220" i="14"/>
  <c r="U220" i="14" s="1"/>
  <c r="AM218" i="14"/>
  <c r="AK218" i="14"/>
  <c r="AL218" i="14" s="1"/>
  <c r="AF220" i="14" s="1"/>
  <c r="V220" i="14" s="1"/>
  <c r="U176" i="8"/>
  <c r="O176" i="8" s="1"/>
  <c r="F175" i="8"/>
  <c r="AI149" i="15"/>
  <c r="W149" i="15" s="1"/>
  <c r="E149" i="15" s="1"/>
  <c r="AC215" i="13"/>
  <c r="G216" i="13"/>
  <c r="E176" i="8"/>
  <c r="V175" i="8"/>
  <c r="P175" i="8" s="1"/>
  <c r="X175" i="8" l="1"/>
  <c r="I149" i="15"/>
  <c r="J149" i="15"/>
  <c r="H149" i="15"/>
  <c r="I221" i="14"/>
  <c r="H221" i="14"/>
  <c r="V216" i="13"/>
  <c r="U216" i="13"/>
  <c r="Y217" i="13" s="1"/>
  <c r="Q217" i="13" s="1"/>
  <c r="W216" i="13"/>
  <c r="X216" i="13"/>
  <c r="AB217" i="13" s="1"/>
  <c r="T217" i="13" s="1"/>
  <c r="G220" i="14"/>
  <c r="AI220" i="14" s="1"/>
  <c r="F220" i="14"/>
  <c r="AJ219" i="14"/>
  <c r="AM219" i="14"/>
  <c r="AE215" i="13"/>
  <c r="AF215" i="13" s="1"/>
  <c r="AC216" i="13"/>
  <c r="AK148" i="15"/>
  <c r="Y148" i="15" s="1"/>
  <c r="G148" i="15" s="1"/>
  <c r="AG216" i="13"/>
  <c r="G175" i="8"/>
  <c r="V176" i="8"/>
  <c r="P176" i="8" s="1"/>
  <c r="AA175" i="8" l="1"/>
  <c r="AJ220" i="14"/>
  <c r="Y221" i="14"/>
  <c r="AD222" i="14" s="1"/>
  <c r="T222" i="14" s="1"/>
  <c r="E222" i="14" s="1"/>
  <c r="Z221" i="14"/>
  <c r="AA221" i="14"/>
  <c r="AC221" i="14"/>
  <c r="AH222" i="14" s="1"/>
  <c r="X222" i="14" s="1"/>
  <c r="AB221" i="14"/>
  <c r="AG222" i="14" s="1"/>
  <c r="W222" i="14" s="1"/>
  <c r="X217" i="13"/>
  <c r="AB218" i="13" s="1"/>
  <c r="T218" i="13" s="1"/>
  <c r="W217" i="13"/>
  <c r="U217" i="13"/>
  <c r="Y218" i="13" s="1"/>
  <c r="Q218" i="13" s="1"/>
  <c r="E218" i="13" s="1"/>
  <c r="V217" i="13"/>
  <c r="H217" i="13"/>
  <c r="AK219" i="14"/>
  <c r="AL219" i="14" s="1"/>
  <c r="AF221" i="14" s="1"/>
  <c r="V221" i="14" s="1"/>
  <c r="G221" i="14" s="1"/>
  <c r="AI221" i="14" s="1"/>
  <c r="AE221" i="14"/>
  <c r="U221" i="14" s="1"/>
  <c r="F221" i="14" s="1"/>
  <c r="AQ147" i="15"/>
  <c r="AR147" i="15" s="1"/>
  <c r="AS147" i="15"/>
  <c r="AJ149" i="15"/>
  <c r="X149" i="15" s="1"/>
  <c r="F149" i="15" s="1"/>
  <c r="AE216" i="13"/>
  <c r="Z217" i="13"/>
  <c r="R217" i="13" s="1"/>
  <c r="E217" i="13"/>
  <c r="AA217" i="13"/>
  <c r="S217" i="13" s="1"/>
  <c r="G176" i="8"/>
  <c r="W176" i="8" s="1"/>
  <c r="W175" i="8"/>
  <c r="F176" i="8"/>
  <c r="H222" i="14" l="1"/>
  <c r="Y222" i="14"/>
  <c r="AD223" i="14" s="1"/>
  <c r="T223" i="14" s="1"/>
  <c r="E223" i="14" s="1"/>
  <c r="Z222" i="14"/>
  <c r="AB222" i="14"/>
  <c r="AG223" i="14" s="1"/>
  <c r="W223" i="14" s="1"/>
  <c r="AA222" i="14"/>
  <c r="AC222" i="14"/>
  <c r="AH223" i="14" s="1"/>
  <c r="X223" i="14" s="1"/>
  <c r="I222" i="14"/>
  <c r="H218" i="13"/>
  <c r="R177" i="8"/>
  <c r="S177" i="8"/>
  <c r="Q177" i="8"/>
  <c r="Q176" i="8"/>
  <c r="T177" i="8" s="1"/>
  <c r="N177" i="8" s="1"/>
  <c r="R176" i="8"/>
  <c r="S176" i="8"/>
  <c r="AE222" i="14"/>
  <c r="U222" i="14" s="1"/>
  <c r="AM220" i="14"/>
  <c r="AK220" i="14"/>
  <c r="AL220" i="14" s="1"/>
  <c r="AF222" i="14" s="1"/>
  <c r="V222" i="14" s="1"/>
  <c r="AA176" i="8"/>
  <c r="AF216" i="13"/>
  <c r="AA218" i="13" s="1"/>
  <c r="S218" i="13" s="1"/>
  <c r="Z218" i="13"/>
  <c r="R218" i="13" s="1"/>
  <c r="F218" i="13" s="1"/>
  <c r="AD218" i="13" s="1"/>
  <c r="F217" i="13"/>
  <c r="AO148" i="15"/>
  <c r="X176" i="8"/>
  <c r="Y176" i="8" s="1"/>
  <c r="Z176" i="8" s="1"/>
  <c r="Y175" i="8"/>
  <c r="Z175" i="8" s="1"/>
  <c r="G217" i="13"/>
  <c r="AD217" i="13" l="1"/>
  <c r="AE149" i="15"/>
  <c r="AC149" i="15"/>
  <c r="AG149" i="15"/>
  <c r="AM150" i="15" s="1"/>
  <c r="AA150" i="15" s="1"/>
  <c r="AH149" i="15"/>
  <c r="AN150" i="15" s="1"/>
  <c r="AB150" i="15" s="1"/>
  <c r="AF149" i="15"/>
  <c r="AL150" i="15" s="1"/>
  <c r="Z150" i="15" s="1"/>
  <c r="AD149" i="15"/>
  <c r="AJ150" i="15" s="1"/>
  <c r="X150" i="15" s="1"/>
  <c r="F150" i="15" s="1"/>
  <c r="H223" i="14"/>
  <c r="I223" i="14"/>
  <c r="G222" i="14"/>
  <c r="AI222" i="14" s="1"/>
  <c r="F222" i="14"/>
  <c r="AG217" i="13"/>
  <c r="AJ221" i="14"/>
  <c r="AM221" i="14"/>
  <c r="AP149" i="15"/>
  <c r="E177" i="8"/>
  <c r="T178" i="8"/>
  <c r="N178" i="8" s="1"/>
  <c r="U177" i="8"/>
  <c r="O177" i="8" s="1"/>
  <c r="AI150" i="15"/>
  <c r="W150" i="15" s="1"/>
  <c r="E150" i="15" s="1"/>
  <c r="AK149" i="15"/>
  <c r="Y149" i="15" s="1"/>
  <c r="G149" i="15" s="1"/>
  <c r="AC217" i="13"/>
  <c r="G218" i="13"/>
  <c r="AJ222" i="14" l="1"/>
  <c r="H150" i="15"/>
  <c r="J150" i="15"/>
  <c r="I150" i="15"/>
  <c r="AB223" i="14"/>
  <c r="AG224" i="14" s="1"/>
  <c r="W224" i="14" s="1"/>
  <c r="AC223" i="14"/>
  <c r="AH224" i="14" s="1"/>
  <c r="X224" i="14" s="1"/>
  <c r="Y223" i="14"/>
  <c r="AD224" i="14" s="1"/>
  <c r="T224" i="14" s="1"/>
  <c r="E224" i="14" s="1"/>
  <c r="Z223" i="14"/>
  <c r="AA223" i="14"/>
  <c r="X218" i="13"/>
  <c r="AB219" i="13" s="1"/>
  <c r="T219" i="13" s="1"/>
  <c r="U218" i="13"/>
  <c r="Y219" i="13" s="1"/>
  <c r="Q219" i="13" s="1"/>
  <c r="W218" i="13"/>
  <c r="V218" i="13"/>
  <c r="Z219" i="13" s="1"/>
  <c r="R219" i="13" s="1"/>
  <c r="F219" i="13" s="1"/>
  <c r="AK221" i="14"/>
  <c r="AL221" i="14" s="1"/>
  <c r="AF223" i="14" s="1"/>
  <c r="V223" i="14" s="1"/>
  <c r="G223" i="14" s="1"/>
  <c r="AI223" i="14" s="1"/>
  <c r="AE223" i="14"/>
  <c r="U223" i="14" s="1"/>
  <c r="F223" i="14" s="1"/>
  <c r="AQ148" i="15"/>
  <c r="AR148" i="15" s="1"/>
  <c r="AS148" i="15"/>
  <c r="U178" i="8"/>
  <c r="O178" i="8" s="1"/>
  <c r="E178" i="8"/>
  <c r="AE217" i="13"/>
  <c r="AF217" i="13" s="1"/>
  <c r="AC218" i="13"/>
  <c r="AP150" i="15"/>
  <c r="AG218" i="13"/>
  <c r="V177" i="8"/>
  <c r="P177" i="8" s="1"/>
  <c r="I224" i="14" l="1"/>
  <c r="H224" i="14"/>
  <c r="X219" i="13"/>
  <c r="AB220" i="13" s="1"/>
  <c r="T220" i="13" s="1"/>
  <c r="W219" i="13"/>
  <c r="U219" i="13"/>
  <c r="Y220" i="13" s="1"/>
  <c r="Q220" i="13" s="1"/>
  <c r="E220" i="13" s="1"/>
  <c r="V219" i="13"/>
  <c r="Z220" i="13" s="1"/>
  <c r="R220" i="13" s="1"/>
  <c r="F220" i="13" s="1"/>
  <c r="H219" i="13"/>
  <c r="AE224" i="14"/>
  <c r="U224" i="14" s="1"/>
  <c r="AM222" i="14"/>
  <c r="AK222" i="14"/>
  <c r="AL222" i="14" s="1"/>
  <c r="AF224" i="14" s="1"/>
  <c r="V224" i="14" s="1"/>
  <c r="AE218" i="13"/>
  <c r="V178" i="8"/>
  <c r="P178" i="8" s="1"/>
  <c r="F177" i="8"/>
  <c r="AO149" i="15"/>
  <c r="E219" i="13"/>
  <c r="AA219" i="13"/>
  <c r="S219" i="13" s="1"/>
  <c r="G177" i="8"/>
  <c r="AG150" i="15" l="1"/>
  <c r="AM151" i="15" s="1"/>
  <c r="AA151" i="15" s="1"/>
  <c r="AE150" i="15"/>
  <c r="AC150" i="15"/>
  <c r="AD150" i="15"/>
  <c r="AH150" i="15"/>
  <c r="AN151" i="15" s="1"/>
  <c r="AB151" i="15" s="1"/>
  <c r="AF150" i="15"/>
  <c r="AL151" i="15" s="1"/>
  <c r="Z151" i="15" s="1"/>
  <c r="H220" i="13"/>
  <c r="G224" i="14"/>
  <c r="AI224" i="14" s="1"/>
  <c r="F224" i="14"/>
  <c r="AM223" i="14"/>
  <c r="AJ223" i="14"/>
  <c r="AA177" i="8"/>
  <c r="X177" i="8"/>
  <c r="AF218" i="13"/>
  <c r="AA220" i="13" s="1"/>
  <c r="S220" i="13" s="1"/>
  <c r="G178" i="8"/>
  <c r="W178" i="8" s="1"/>
  <c r="AI151" i="15"/>
  <c r="W151" i="15" s="1"/>
  <c r="E151" i="15" s="1"/>
  <c r="AD219" i="13"/>
  <c r="AK150" i="15"/>
  <c r="Y150" i="15" s="1"/>
  <c r="G150" i="15" s="1"/>
  <c r="AD220" i="13"/>
  <c r="G219" i="13"/>
  <c r="F178" i="8"/>
  <c r="W177" i="8"/>
  <c r="Z224" i="14" l="1"/>
  <c r="AC224" i="14"/>
  <c r="AH225" i="14" s="1"/>
  <c r="X225" i="14" s="1"/>
  <c r="I225" i="14" s="1"/>
  <c r="Y224" i="14"/>
  <c r="AD225" i="14" s="1"/>
  <c r="T225" i="14" s="1"/>
  <c r="E225" i="14" s="1"/>
  <c r="AB224" i="14"/>
  <c r="AG225" i="14" s="1"/>
  <c r="W225" i="14" s="1"/>
  <c r="H225" i="14" s="1"/>
  <c r="AA224" i="14"/>
  <c r="AG219" i="13"/>
  <c r="AJ224" i="14"/>
  <c r="H151" i="15"/>
  <c r="J151" i="15"/>
  <c r="I151" i="15"/>
  <c r="Z225" i="14"/>
  <c r="AA225" i="14"/>
  <c r="AC225" i="14"/>
  <c r="AH226" i="14" s="1"/>
  <c r="X226" i="14" s="1"/>
  <c r="Y225" i="14"/>
  <c r="AD226" i="14" s="1"/>
  <c r="T226" i="14" s="1"/>
  <c r="E226" i="14" s="1"/>
  <c r="AB225" i="14"/>
  <c r="AG226" i="14" s="1"/>
  <c r="W226" i="14" s="1"/>
  <c r="Q179" i="8"/>
  <c r="R179" i="8"/>
  <c r="S179" i="8"/>
  <c r="Q178" i="8"/>
  <c r="T179" i="8" s="1"/>
  <c r="N179" i="8" s="1"/>
  <c r="R178" i="8"/>
  <c r="S178" i="8"/>
  <c r="AK223" i="14"/>
  <c r="AA178" i="8"/>
  <c r="AQ149" i="15"/>
  <c r="AS149" i="15"/>
  <c r="Y177" i="8"/>
  <c r="Z177" i="8" s="1"/>
  <c r="X178" i="8"/>
  <c r="AC219" i="13"/>
  <c r="G220" i="13"/>
  <c r="H226" i="14" l="1"/>
  <c r="I226" i="14"/>
  <c r="W220" i="13"/>
  <c r="V220" i="13"/>
  <c r="Z221" i="13" s="1"/>
  <c r="R221" i="13" s="1"/>
  <c r="F221" i="13" s="1"/>
  <c r="X220" i="13"/>
  <c r="AB221" i="13" s="1"/>
  <c r="T221" i="13" s="1"/>
  <c r="U220" i="13"/>
  <c r="Y221" i="13" s="1"/>
  <c r="Q221" i="13" s="1"/>
  <c r="AL223" i="14"/>
  <c r="AF225" i="14"/>
  <c r="V225" i="14" s="1"/>
  <c r="AR149" i="15"/>
  <c r="AJ151" i="15"/>
  <c r="X151" i="15" s="1"/>
  <c r="F151" i="15" s="1"/>
  <c r="T180" i="8"/>
  <c r="N180" i="8" s="1"/>
  <c r="AE219" i="13"/>
  <c r="AF219" i="13" s="1"/>
  <c r="AO150" i="15"/>
  <c r="AC220" i="13"/>
  <c r="Y178" i="8"/>
  <c r="Z178" i="8" s="1"/>
  <c r="U179" i="8"/>
  <c r="O179" i="8" s="1"/>
  <c r="AG220" i="13"/>
  <c r="E179" i="8"/>
  <c r="AG151" i="15" l="1"/>
  <c r="AM152" i="15" s="1"/>
  <c r="AA152" i="15" s="1"/>
  <c r="AE151" i="15"/>
  <c r="AF151" i="15"/>
  <c r="AL152" i="15" s="1"/>
  <c r="Z152" i="15" s="1"/>
  <c r="AH151" i="15"/>
  <c r="AN152" i="15" s="1"/>
  <c r="AB152" i="15" s="1"/>
  <c r="AD151" i="15"/>
  <c r="AC151" i="15"/>
  <c r="AI152" i="15" s="1"/>
  <c r="W152" i="15" s="1"/>
  <c r="E152" i="15" s="1"/>
  <c r="H221" i="13"/>
  <c r="X221" i="13"/>
  <c r="AB222" i="13" s="1"/>
  <c r="T222" i="13" s="1"/>
  <c r="W221" i="13"/>
  <c r="V221" i="13"/>
  <c r="U221" i="13"/>
  <c r="Y222" i="13" s="1"/>
  <c r="Q222" i="13" s="1"/>
  <c r="E222" i="13" s="1"/>
  <c r="G225" i="14"/>
  <c r="AI225" i="14" s="1"/>
  <c r="AE225" i="14"/>
  <c r="U225" i="14" s="1"/>
  <c r="F225" i="14" s="1"/>
  <c r="AK151" i="15"/>
  <c r="Y151" i="15" s="1"/>
  <c r="G151" i="15" s="1"/>
  <c r="AS150" i="15"/>
  <c r="AP151" i="15"/>
  <c r="AE220" i="13"/>
  <c r="U180" i="8"/>
  <c r="O180" i="8" s="1"/>
  <c r="E180" i="8"/>
  <c r="F179" i="8"/>
  <c r="E221" i="13"/>
  <c r="AA221" i="13"/>
  <c r="S221" i="13" s="1"/>
  <c r="V179" i="8"/>
  <c r="P179" i="8" s="1"/>
  <c r="X179" i="8" l="1"/>
  <c r="Z222" i="13"/>
  <c r="R222" i="13" s="1"/>
  <c r="F222" i="13" s="1"/>
  <c r="J152" i="15"/>
  <c r="H152" i="15"/>
  <c r="I152" i="15"/>
  <c r="H222" i="13"/>
  <c r="AK224" i="14"/>
  <c r="AM224" i="14"/>
  <c r="AQ150" i="15"/>
  <c r="AR150" i="15" s="1"/>
  <c r="AF220" i="13"/>
  <c r="AO151" i="15"/>
  <c r="AD221" i="13"/>
  <c r="G221" i="13"/>
  <c r="AD222" i="13"/>
  <c r="AA222" i="13"/>
  <c r="S222" i="13" s="1"/>
  <c r="F180" i="8"/>
  <c r="G179" i="8"/>
  <c r="V180" i="8"/>
  <c r="P180" i="8" s="1"/>
  <c r="AA179" i="8" l="1"/>
  <c r="AG221" i="13"/>
  <c r="AC152" i="15"/>
  <c r="AD152" i="15"/>
  <c r="AH152" i="15"/>
  <c r="AN153" i="15" s="1"/>
  <c r="AB153" i="15" s="1"/>
  <c r="AE152" i="15"/>
  <c r="AF152" i="15"/>
  <c r="AL153" i="15" s="1"/>
  <c r="Z153" i="15" s="1"/>
  <c r="AG152" i="15"/>
  <c r="AM153" i="15" s="1"/>
  <c r="AA153" i="15" s="1"/>
  <c r="AL224" i="14"/>
  <c r="AF226" i="14" s="1"/>
  <c r="V226" i="14" s="1"/>
  <c r="G226" i="14" s="1"/>
  <c r="AI226" i="14" s="1"/>
  <c r="AE226" i="14"/>
  <c r="U226" i="14" s="1"/>
  <c r="F226" i="14" s="1"/>
  <c r="AJ152" i="15"/>
  <c r="X152" i="15" s="1"/>
  <c r="F152" i="15" s="1"/>
  <c r="AJ225" i="14"/>
  <c r="AM225" i="14"/>
  <c r="AK152" i="15"/>
  <c r="Y152" i="15" s="1"/>
  <c r="G152" i="15" s="1"/>
  <c r="AI153" i="15"/>
  <c r="W153" i="15" s="1"/>
  <c r="E153" i="15" s="1"/>
  <c r="X180" i="8"/>
  <c r="G222" i="13"/>
  <c r="AC221" i="13"/>
  <c r="G180" i="8"/>
  <c r="W179" i="8"/>
  <c r="AA180" i="8" l="1"/>
  <c r="AC226" i="14"/>
  <c r="AH227" i="14" s="1"/>
  <c r="X227" i="14" s="1"/>
  <c r="I227" i="14" s="1"/>
  <c r="Y226" i="14"/>
  <c r="AD227" i="14" s="1"/>
  <c r="T227" i="14" s="1"/>
  <c r="E227" i="14" s="1"/>
  <c r="Z226" i="14"/>
  <c r="AA226" i="14"/>
  <c r="AB226" i="14"/>
  <c r="AG227" i="14" s="1"/>
  <c r="W227" i="14" s="1"/>
  <c r="H227" i="14" s="1"/>
  <c r="I153" i="15"/>
  <c r="H153" i="15"/>
  <c r="J153" i="15"/>
  <c r="Y227" i="14"/>
  <c r="AA227" i="14"/>
  <c r="AB227" i="14"/>
  <c r="AC227" i="14"/>
  <c r="AH228" i="14" s="1"/>
  <c r="X228" i="14" s="1"/>
  <c r="Z227" i="14"/>
  <c r="U222" i="13"/>
  <c r="Y223" i="13" s="1"/>
  <c r="Q223" i="13" s="1"/>
  <c r="E223" i="13" s="1"/>
  <c r="X222" i="13"/>
  <c r="AB223" i="13" s="1"/>
  <c r="T223" i="13" s="1"/>
  <c r="V222" i="13"/>
  <c r="W222" i="13"/>
  <c r="Q180" i="8"/>
  <c r="T181" i="8" s="1"/>
  <c r="N181" i="8" s="1"/>
  <c r="R180" i="8"/>
  <c r="U181" i="8" s="1"/>
  <c r="O181" i="8" s="1"/>
  <c r="S180" i="8"/>
  <c r="AK225" i="14"/>
  <c r="AL225" i="14" s="1"/>
  <c r="AF227" i="14" s="1"/>
  <c r="V227" i="14" s="1"/>
  <c r="AE227" i="14"/>
  <c r="U227" i="14" s="1"/>
  <c r="F227" i="14" s="1"/>
  <c r="AM226" i="14"/>
  <c r="AJ226" i="14"/>
  <c r="AS151" i="15"/>
  <c r="AP152" i="15"/>
  <c r="AQ151" i="15"/>
  <c r="AE221" i="13"/>
  <c r="AC222" i="13"/>
  <c r="Y179" i="8"/>
  <c r="Z179" i="8" s="1"/>
  <c r="W180" i="8"/>
  <c r="AG222" i="13"/>
  <c r="AG228" i="14" l="1"/>
  <c r="W228" i="14" s="1"/>
  <c r="AD228" i="14"/>
  <c r="T228" i="14" s="1"/>
  <c r="E228" i="14" s="1"/>
  <c r="I228" i="14"/>
  <c r="H228" i="14"/>
  <c r="X223" i="13"/>
  <c r="AB224" i="13" s="1"/>
  <c r="T224" i="13" s="1"/>
  <c r="W223" i="13"/>
  <c r="U223" i="13"/>
  <c r="Y224" i="13" s="1"/>
  <c r="Q224" i="13" s="1"/>
  <c r="E224" i="13" s="1"/>
  <c r="V223" i="13"/>
  <c r="H223" i="13"/>
  <c r="Q181" i="8"/>
  <c r="T182" i="8" s="1"/>
  <c r="N182" i="8" s="1"/>
  <c r="R181" i="8"/>
  <c r="S181" i="8"/>
  <c r="G227" i="14"/>
  <c r="AK226" i="14"/>
  <c r="AE228" i="14" s="1"/>
  <c r="U228" i="14" s="1"/>
  <c r="F228" i="14" s="1"/>
  <c r="AE222" i="13"/>
  <c r="AF222" i="13" s="1"/>
  <c r="AR151" i="15"/>
  <c r="AF221" i="13"/>
  <c r="AA223" i="13" s="1"/>
  <c r="S223" i="13" s="1"/>
  <c r="Z223" i="13"/>
  <c r="R223" i="13" s="1"/>
  <c r="V181" i="8"/>
  <c r="P181" i="8" s="1"/>
  <c r="AO152" i="15"/>
  <c r="Y180" i="8"/>
  <c r="Z180" i="8" s="1"/>
  <c r="F181" i="8"/>
  <c r="AI227" i="14" l="1"/>
  <c r="AE153" i="15"/>
  <c r="AC153" i="15"/>
  <c r="AD153" i="15"/>
  <c r="AF153" i="15"/>
  <c r="AL154" i="15" s="1"/>
  <c r="Z154" i="15" s="1"/>
  <c r="AG153" i="15"/>
  <c r="AM154" i="15" s="1"/>
  <c r="AA154" i="15" s="1"/>
  <c r="AH153" i="15"/>
  <c r="AN154" i="15" s="1"/>
  <c r="AB154" i="15" s="1"/>
  <c r="AA228" i="14"/>
  <c r="AB228" i="14"/>
  <c r="AG229" i="14" s="1"/>
  <c r="W229" i="14" s="1"/>
  <c r="Y228" i="14"/>
  <c r="AD229" i="14" s="1"/>
  <c r="T229" i="14" s="1"/>
  <c r="E229" i="14" s="1"/>
  <c r="Z228" i="14"/>
  <c r="AC228" i="14"/>
  <c r="AH229" i="14" s="1"/>
  <c r="X229" i="14" s="1"/>
  <c r="H224" i="13"/>
  <c r="AM227" i="14"/>
  <c r="AJ227" i="14"/>
  <c r="AL226" i="14"/>
  <c r="AF228" i="14" s="1"/>
  <c r="V228" i="14" s="1"/>
  <c r="AS152" i="15"/>
  <c r="AA224" i="13"/>
  <c r="S224" i="13" s="1"/>
  <c r="AK153" i="15"/>
  <c r="Y153" i="15" s="1"/>
  <c r="F223" i="13"/>
  <c r="Z224" i="13"/>
  <c r="R224" i="13" s="1"/>
  <c r="F224" i="13" s="1"/>
  <c r="AD224" i="13" s="1"/>
  <c r="AJ153" i="15"/>
  <c r="X153" i="15" s="1"/>
  <c r="F153" i="15" s="1"/>
  <c r="E182" i="8"/>
  <c r="G181" i="8"/>
  <c r="V182" i="8"/>
  <c r="P182" i="8" s="1"/>
  <c r="U182" i="8"/>
  <c r="O182" i="8" s="1"/>
  <c r="AI154" i="15"/>
  <c r="W154" i="15" s="1"/>
  <c r="E154" i="15" s="1"/>
  <c r="AQ152" i="15"/>
  <c r="G223" i="13"/>
  <c r="E181" i="8"/>
  <c r="J154" i="15" l="1"/>
  <c r="I154" i="15"/>
  <c r="H154" i="15"/>
  <c r="I229" i="14"/>
  <c r="H229" i="14"/>
  <c r="G153" i="15"/>
  <c r="G228" i="14"/>
  <c r="AK227" i="14"/>
  <c r="AL227" i="14" s="1"/>
  <c r="AF229" i="14" s="1"/>
  <c r="V229" i="14" s="1"/>
  <c r="AJ228" i="14"/>
  <c r="AP153" i="15"/>
  <c r="AG223" i="13"/>
  <c r="AD223" i="13"/>
  <c r="AA181" i="8"/>
  <c r="AR152" i="15"/>
  <c r="AJ154" i="15"/>
  <c r="X154" i="15" s="1"/>
  <c r="G182" i="8"/>
  <c r="W182" i="8" s="1"/>
  <c r="W181" i="8"/>
  <c r="AC223" i="13"/>
  <c r="G224" i="13"/>
  <c r="X181" i="8"/>
  <c r="F182" i="8"/>
  <c r="AI228" i="14" l="1"/>
  <c r="AO153" i="15"/>
  <c r="AG154" i="15"/>
  <c r="AM155" i="15" s="1"/>
  <c r="AA155" i="15" s="1"/>
  <c r="AE154" i="15"/>
  <c r="AH154" i="15"/>
  <c r="AN155" i="15" s="1"/>
  <c r="AB155" i="15" s="1"/>
  <c r="AC154" i="15"/>
  <c r="AI155" i="15" s="1"/>
  <c r="W155" i="15" s="1"/>
  <c r="E155" i="15" s="1"/>
  <c r="AD154" i="15"/>
  <c r="AF154" i="15"/>
  <c r="AL155" i="15" s="1"/>
  <c r="Z155" i="15" s="1"/>
  <c r="Y229" i="14"/>
  <c r="AD230" i="14" s="1"/>
  <c r="T230" i="14" s="1"/>
  <c r="E230" i="14" s="1"/>
  <c r="AC229" i="14"/>
  <c r="AH230" i="14" s="1"/>
  <c r="X230" i="14" s="1"/>
  <c r="Z229" i="14"/>
  <c r="AB229" i="14"/>
  <c r="AG230" i="14" s="1"/>
  <c r="W230" i="14" s="1"/>
  <c r="AA229" i="14"/>
  <c r="V224" i="13"/>
  <c r="Z225" i="13" s="1"/>
  <c r="R225" i="13" s="1"/>
  <c r="F225" i="13" s="1"/>
  <c r="U224" i="13"/>
  <c r="Y225" i="13" s="1"/>
  <c r="Q225" i="13" s="1"/>
  <c r="X224" i="13"/>
  <c r="AB225" i="13" s="1"/>
  <c r="T225" i="13" s="1"/>
  <c r="W224" i="13"/>
  <c r="AE229" i="14"/>
  <c r="U229" i="14" s="1"/>
  <c r="F229" i="14" s="1"/>
  <c r="Q183" i="8"/>
  <c r="R183" i="8"/>
  <c r="S183" i="8"/>
  <c r="S182" i="8"/>
  <c r="R182" i="8"/>
  <c r="Q182" i="8"/>
  <c r="T183" i="8" s="1"/>
  <c r="N183" i="8" s="1"/>
  <c r="AM228" i="14"/>
  <c r="F154" i="15"/>
  <c r="G229" i="14"/>
  <c r="AI229" i="14" s="1"/>
  <c r="AK228" i="14"/>
  <c r="AL228" i="14" s="1"/>
  <c r="AA182" i="8"/>
  <c r="AK154" i="15"/>
  <c r="Y154" i="15" s="1"/>
  <c r="G154" i="15" s="1"/>
  <c r="AE223" i="13"/>
  <c r="AF223" i="13" s="1"/>
  <c r="AC224" i="13"/>
  <c r="Y181" i="8"/>
  <c r="Z181" i="8" s="1"/>
  <c r="AG224" i="13"/>
  <c r="X182" i="8"/>
  <c r="Y182" i="8" s="1"/>
  <c r="Z182" i="8" s="1"/>
  <c r="AP154" i="15" l="1"/>
  <c r="AF230" i="14"/>
  <c r="V230" i="14" s="1"/>
  <c r="G230" i="14" s="1"/>
  <c r="H155" i="15"/>
  <c r="J155" i="15"/>
  <c r="I155" i="15"/>
  <c r="H230" i="14"/>
  <c r="I230" i="14"/>
  <c r="Y230" i="14"/>
  <c r="AD231" i="14" s="1"/>
  <c r="T231" i="14" s="1"/>
  <c r="E231" i="14" s="1"/>
  <c r="Z230" i="14"/>
  <c r="AB230" i="14"/>
  <c r="AG231" i="14" s="1"/>
  <c r="W231" i="14" s="1"/>
  <c r="AA230" i="14"/>
  <c r="AC230" i="14"/>
  <c r="AH231" i="14" s="1"/>
  <c r="X231" i="14" s="1"/>
  <c r="H225" i="13"/>
  <c r="AE230" i="14"/>
  <c r="U230" i="14" s="1"/>
  <c r="F230" i="14" s="1"/>
  <c r="X225" i="13"/>
  <c r="AB226" i="13" s="1"/>
  <c r="T226" i="13" s="1"/>
  <c r="W225" i="13"/>
  <c r="U225" i="13"/>
  <c r="Y226" i="13" s="1"/>
  <c r="Q226" i="13" s="1"/>
  <c r="E226" i="13" s="1"/>
  <c r="V225" i="13"/>
  <c r="AJ229" i="14"/>
  <c r="AK229" i="14"/>
  <c r="AM229" i="14"/>
  <c r="AI230" i="14"/>
  <c r="AM230" i="14"/>
  <c r="AQ153" i="15"/>
  <c r="AS153" i="15"/>
  <c r="AE224" i="13"/>
  <c r="U183" i="8"/>
  <c r="O183" i="8" s="1"/>
  <c r="F183" i="8" s="1"/>
  <c r="V183" i="8"/>
  <c r="P183" i="8" s="1"/>
  <c r="G183" i="8" s="1"/>
  <c r="AO154" i="15"/>
  <c r="E183" i="8"/>
  <c r="E225" i="13"/>
  <c r="AA225" i="13"/>
  <c r="S225" i="13" s="1"/>
  <c r="AJ230" i="14" l="1"/>
  <c r="AE231" i="14"/>
  <c r="U231" i="14" s="1"/>
  <c r="F231" i="14" s="1"/>
  <c r="AG155" i="15"/>
  <c r="AM156" i="15" s="1"/>
  <c r="AA156" i="15" s="1"/>
  <c r="AC155" i="15"/>
  <c r="AD155" i="15"/>
  <c r="AE155" i="15"/>
  <c r="AF155" i="15"/>
  <c r="AL156" i="15" s="1"/>
  <c r="Z156" i="15" s="1"/>
  <c r="AH155" i="15"/>
  <c r="AN156" i="15" s="1"/>
  <c r="AB156" i="15" s="1"/>
  <c r="I231" i="14"/>
  <c r="H231" i="14"/>
  <c r="AB231" i="14"/>
  <c r="AG232" i="14" s="1"/>
  <c r="W232" i="14" s="1"/>
  <c r="AC231" i="14"/>
  <c r="AH232" i="14" s="1"/>
  <c r="X232" i="14" s="1"/>
  <c r="Y231" i="14"/>
  <c r="AD232" i="14" s="1"/>
  <c r="T232" i="14" s="1"/>
  <c r="E232" i="14" s="1"/>
  <c r="Z231" i="14"/>
  <c r="AE232" i="14" s="1"/>
  <c r="U232" i="14" s="1"/>
  <c r="F232" i="14" s="1"/>
  <c r="AA231" i="14"/>
  <c r="Z226" i="13"/>
  <c r="R226" i="13" s="1"/>
  <c r="F226" i="13" s="1"/>
  <c r="AD226" i="13" s="1"/>
  <c r="H226" i="13"/>
  <c r="AK230" i="14"/>
  <c r="AL230" i="14" s="1"/>
  <c r="AR153" i="15"/>
  <c r="AK155" i="15" s="1"/>
  <c r="Y155" i="15" s="1"/>
  <c r="AF231" i="14"/>
  <c r="V231" i="14" s="1"/>
  <c r="AL229" i="14"/>
  <c r="AF224" i="13"/>
  <c r="AA226" i="13" s="1"/>
  <c r="S226" i="13" s="1"/>
  <c r="AA183" i="8"/>
  <c r="AI156" i="15"/>
  <c r="W156" i="15" s="1"/>
  <c r="E156" i="15" s="1"/>
  <c r="T184" i="8"/>
  <c r="N184" i="8" s="1"/>
  <c r="W183" i="8"/>
  <c r="AD225" i="13"/>
  <c r="X183" i="8"/>
  <c r="G225" i="13"/>
  <c r="U184" i="8"/>
  <c r="O184" i="8" s="1"/>
  <c r="AG225" i="13" l="1"/>
  <c r="J156" i="15"/>
  <c r="H156" i="15"/>
  <c r="I156" i="15"/>
  <c r="I232" i="14"/>
  <c r="H232" i="14"/>
  <c r="Q184" i="8"/>
  <c r="T185" i="8" s="1"/>
  <c r="N185" i="8" s="1"/>
  <c r="E185" i="8" s="1"/>
  <c r="R184" i="8"/>
  <c r="S184" i="8"/>
  <c r="G155" i="15"/>
  <c r="AO155" i="15" s="1"/>
  <c r="AJ155" i="15"/>
  <c r="X155" i="15" s="1"/>
  <c r="G231" i="14"/>
  <c r="AJ231" i="14"/>
  <c r="AJ232" i="14"/>
  <c r="AF232" i="14"/>
  <c r="V232" i="14" s="1"/>
  <c r="Y183" i="8"/>
  <c r="Z183" i="8" s="1"/>
  <c r="E184" i="8"/>
  <c r="G226" i="13"/>
  <c r="AC225" i="13"/>
  <c r="V184" i="8"/>
  <c r="P184" i="8" s="1"/>
  <c r="F184" i="8"/>
  <c r="AM231" i="14" l="1"/>
  <c r="AC156" i="15"/>
  <c r="AI157" i="15" s="1"/>
  <c r="W157" i="15" s="1"/>
  <c r="E157" i="15" s="1"/>
  <c r="AG156" i="15"/>
  <c r="AM157" i="15" s="1"/>
  <c r="AA157" i="15" s="1"/>
  <c r="AH156" i="15"/>
  <c r="AN157" i="15" s="1"/>
  <c r="AB157" i="15" s="1"/>
  <c r="AF156" i="15"/>
  <c r="AL157" i="15" s="1"/>
  <c r="Z157" i="15" s="1"/>
  <c r="AE156" i="15"/>
  <c r="AD156" i="15"/>
  <c r="X226" i="13"/>
  <c r="AB227" i="13" s="1"/>
  <c r="T227" i="13" s="1"/>
  <c r="U226" i="13"/>
  <c r="Y227" i="13" s="1"/>
  <c r="Q227" i="13" s="1"/>
  <c r="W226" i="13"/>
  <c r="V226" i="13"/>
  <c r="F155" i="15"/>
  <c r="AI231" i="14"/>
  <c r="G232" i="14"/>
  <c r="AS154" i="15"/>
  <c r="AQ154" i="15"/>
  <c r="AJ156" i="15"/>
  <c r="X156" i="15" s="1"/>
  <c r="F156" i="15" s="1"/>
  <c r="U185" i="8"/>
  <c r="O185" i="8" s="1"/>
  <c r="V185" i="8"/>
  <c r="P185" i="8" s="1"/>
  <c r="AE225" i="13"/>
  <c r="AF225" i="13" s="1"/>
  <c r="AC226" i="13"/>
  <c r="X184" i="8"/>
  <c r="AG226" i="13"/>
  <c r="G184" i="8"/>
  <c r="AA184" i="8" l="1"/>
  <c r="AI232" i="14"/>
  <c r="AP155" i="15"/>
  <c r="AM232" i="14"/>
  <c r="H157" i="15"/>
  <c r="J157" i="15"/>
  <c r="I157" i="15"/>
  <c r="Z233" i="14"/>
  <c r="AA233" i="14"/>
  <c r="AC233" i="14"/>
  <c r="Y233" i="14"/>
  <c r="AB233" i="14"/>
  <c r="Z232" i="14"/>
  <c r="AE233" i="14" s="1"/>
  <c r="U233" i="14" s="1"/>
  <c r="F233" i="14" s="1"/>
  <c r="AB232" i="14"/>
  <c r="AG233" i="14" s="1"/>
  <c r="W233" i="14" s="1"/>
  <c r="AC232" i="14"/>
  <c r="AH233" i="14" s="1"/>
  <c r="X233" i="14" s="1"/>
  <c r="AA232" i="14"/>
  <c r="Y232" i="14"/>
  <c r="AD233" i="14" s="1"/>
  <c r="T233" i="14" s="1"/>
  <c r="E233" i="14" s="1"/>
  <c r="X227" i="13"/>
  <c r="AB228" i="13" s="1"/>
  <c r="T228" i="13" s="1"/>
  <c r="W227" i="13"/>
  <c r="V227" i="13"/>
  <c r="U227" i="13"/>
  <c r="Y228" i="13" s="1"/>
  <c r="Q228" i="13" s="1"/>
  <c r="E228" i="13" s="1"/>
  <c r="H227" i="13"/>
  <c r="AK231" i="14"/>
  <c r="AL231" i="14" s="1"/>
  <c r="AF233" i="14" s="1"/>
  <c r="V233" i="14" s="1"/>
  <c r="G233" i="14" s="1"/>
  <c r="AK232" i="14"/>
  <c r="AL232" i="14" s="1"/>
  <c r="AR154" i="15"/>
  <c r="AP156" i="15"/>
  <c r="AE226" i="13"/>
  <c r="AF226" i="13" s="1"/>
  <c r="Z227" i="13"/>
  <c r="R227" i="13" s="1"/>
  <c r="AJ157" i="15"/>
  <c r="X157" i="15" s="1"/>
  <c r="F157" i="15" s="1"/>
  <c r="G185" i="8"/>
  <c r="W185" i="8" s="1"/>
  <c r="E227" i="13"/>
  <c r="AA227" i="13"/>
  <c r="S227" i="13" s="1"/>
  <c r="W184" i="8"/>
  <c r="F185" i="8"/>
  <c r="AJ233" i="14" l="1"/>
  <c r="H233" i="14"/>
  <c r="AG234" i="14"/>
  <c r="W234" i="14" s="1"/>
  <c r="AD234" i="14"/>
  <c r="T234" i="14" s="1"/>
  <c r="E234" i="14" s="1"/>
  <c r="AI233" i="14"/>
  <c r="I233" i="14"/>
  <c r="AH234" i="14"/>
  <c r="X234" i="14" s="1"/>
  <c r="AF234" i="14"/>
  <c r="V234" i="14" s="1"/>
  <c r="G234" i="14" s="1"/>
  <c r="H228" i="13"/>
  <c r="Q186" i="8"/>
  <c r="R186" i="8"/>
  <c r="S186" i="8"/>
  <c r="Y184" i="8"/>
  <c r="Z184" i="8" s="1"/>
  <c r="R185" i="8"/>
  <c r="U186" i="8" s="1"/>
  <c r="O186" i="8" s="1"/>
  <c r="S185" i="8"/>
  <c r="V186" i="8" s="1"/>
  <c r="P186" i="8" s="1"/>
  <c r="Q185" i="8"/>
  <c r="AE234" i="14"/>
  <c r="U234" i="14" s="1"/>
  <c r="F234" i="14" s="1"/>
  <c r="AK156" i="15"/>
  <c r="Y156" i="15" s="1"/>
  <c r="AA185" i="8"/>
  <c r="AA228" i="13"/>
  <c r="S228" i="13" s="1"/>
  <c r="F227" i="13"/>
  <c r="Z228" i="13"/>
  <c r="R228" i="13" s="1"/>
  <c r="F228" i="13" s="1"/>
  <c r="AD228" i="13" s="1"/>
  <c r="X185" i="8"/>
  <c r="G227" i="13"/>
  <c r="AD227" i="13" l="1"/>
  <c r="AI234" i="14"/>
  <c r="Y235" i="14" s="1"/>
  <c r="I234" i="14"/>
  <c r="AC234" i="14"/>
  <c r="AH235" i="14" s="1"/>
  <c r="X235" i="14" s="1"/>
  <c r="Y234" i="14"/>
  <c r="AD235" i="14" s="1"/>
  <c r="T235" i="14" s="1"/>
  <c r="E235" i="14" s="1"/>
  <c r="Z234" i="14"/>
  <c r="AE235" i="14" s="1"/>
  <c r="U235" i="14" s="1"/>
  <c r="F235" i="14" s="1"/>
  <c r="AB234" i="14"/>
  <c r="AG235" i="14" s="1"/>
  <c r="W235" i="14" s="1"/>
  <c r="AA234" i="14"/>
  <c r="H234" i="14"/>
  <c r="G156" i="15"/>
  <c r="AM233" i="14"/>
  <c r="AK233" i="14"/>
  <c r="AQ155" i="15"/>
  <c r="AR155" i="15" s="1"/>
  <c r="AS155" i="15"/>
  <c r="AP157" i="15"/>
  <c r="AG227" i="13"/>
  <c r="Y185" i="8"/>
  <c r="Z185" i="8" s="1"/>
  <c r="AC227" i="13"/>
  <c r="G228" i="13"/>
  <c r="T186" i="8"/>
  <c r="N186" i="8" s="1"/>
  <c r="AO156" i="15" l="1"/>
  <c r="AB235" i="14"/>
  <c r="AC235" i="14"/>
  <c r="Z235" i="14"/>
  <c r="AA235" i="14"/>
  <c r="AD236" i="14"/>
  <c r="T236" i="14" s="1"/>
  <c r="E236" i="14" s="1"/>
  <c r="AE157" i="15"/>
  <c r="AC157" i="15"/>
  <c r="AI158" i="15" s="1"/>
  <c r="W158" i="15" s="1"/>
  <c r="E158" i="15" s="1"/>
  <c r="AD157" i="15"/>
  <c r="AJ158" i="15" s="1"/>
  <c r="X158" i="15" s="1"/>
  <c r="F158" i="15" s="1"/>
  <c r="AF157" i="15"/>
  <c r="AL158" i="15" s="1"/>
  <c r="Z158" i="15" s="1"/>
  <c r="AG157" i="15"/>
  <c r="AM158" i="15" s="1"/>
  <c r="AA158" i="15" s="1"/>
  <c r="AH157" i="15"/>
  <c r="AN158" i="15" s="1"/>
  <c r="AB158" i="15" s="1"/>
  <c r="AH236" i="14"/>
  <c r="X236" i="14" s="1"/>
  <c r="I235" i="14"/>
  <c r="H235" i="14"/>
  <c r="AG236" i="14"/>
  <c r="W236" i="14" s="1"/>
  <c r="W228" i="13"/>
  <c r="X228" i="13"/>
  <c r="AB229" i="13" s="1"/>
  <c r="T229" i="13" s="1"/>
  <c r="V228" i="13"/>
  <c r="Z229" i="13" s="1"/>
  <c r="R229" i="13" s="1"/>
  <c r="F229" i="13" s="1"/>
  <c r="U228" i="13"/>
  <c r="Y229" i="13" s="1"/>
  <c r="Q229" i="13" s="1"/>
  <c r="E229" i="13" s="1"/>
  <c r="AL233" i="14"/>
  <c r="AF235" i="14" s="1"/>
  <c r="V235" i="14" s="1"/>
  <c r="G235" i="14" s="1"/>
  <c r="AJ235" i="14"/>
  <c r="AJ234" i="14"/>
  <c r="AM234" i="14"/>
  <c r="AK157" i="15"/>
  <c r="Y157" i="15" s="1"/>
  <c r="V187" i="8"/>
  <c r="P187" i="8" s="1"/>
  <c r="AE227" i="13"/>
  <c r="AF227" i="13" s="1"/>
  <c r="AC228" i="13"/>
  <c r="AG228" i="13"/>
  <c r="T187" i="8"/>
  <c r="N187" i="8" s="1"/>
  <c r="F186" i="8"/>
  <c r="U187" i="8"/>
  <c r="O187" i="8" s="1"/>
  <c r="G186" i="8"/>
  <c r="AP158" i="15" l="1"/>
  <c r="J158" i="15"/>
  <c r="I158" i="15"/>
  <c r="H158" i="15"/>
  <c r="H236" i="14"/>
  <c r="I236" i="14"/>
  <c r="H229" i="13"/>
  <c r="X229" i="13"/>
  <c r="AB230" i="13" s="1"/>
  <c r="T230" i="13" s="1"/>
  <c r="W229" i="13"/>
  <c r="V229" i="13"/>
  <c r="U229" i="13"/>
  <c r="Y230" i="13" s="1"/>
  <c r="Q230" i="13" s="1"/>
  <c r="E230" i="13" s="1"/>
  <c r="G157" i="15"/>
  <c r="AE236" i="14"/>
  <c r="U236" i="14" s="1"/>
  <c r="F236" i="14" s="1"/>
  <c r="AM235" i="14"/>
  <c r="AK234" i="14"/>
  <c r="AL234" i="14" s="1"/>
  <c r="AF236" i="14" s="1"/>
  <c r="V236" i="14" s="1"/>
  <c r="AS156" i="15"/>
  <c r="AQ156" i="15"/>
  <c r="AR156" i="15" s="1"/>
  <c r="AE228" i="13"/>
  <c r="E187" i="8"/>
  <c r="AD229" i="13"/>
  <c r="AA229" i="13"/>
  <c r="S229" i="13" s="1"/>
  <c r="E186" i="8"/>
  <c r="G187" i="8"/>
  <c r="F187" i="8"/>
  <c r="AA186" i="8" l="1"/>
  <c r="AO157" i="15"/>
  <c r="AG158" i="15"/>
  <c r="AM159" i="15" s="1"/>
  <c r="AA159" i="15" s="1"/>
  <c r="AE158" i="15"/>
  <c r="AF158" i="15"/>
  <c r="AL159" i="15" s="1"/>
  <c r="Z159" i="15" s="1"/>
  <c r="AH158" i="15"/>
  <c r="AN159" i="15" s="1"/>
  <c r="AB159" i="15" s="1"/>
  <c r="AD158" i="15"/>
  <c r="AC158" i="15"/>
  <c r="AI159" i="15" s="1"/>
  <c r="W159" i="15" s="1"/>
  <c r="E159" i="15" s="1"/>
  <c r="H230" i="13"/>
  <c r="G236" i="14"/>
  <c r="AI235" i="14"/>
  <c r="AK158" i="15"/>
  <c r="Y158" i="15" s="1"/>
  <c r="AA187" i="8"/>
  <c r="Z230" i="13"/>
  <c r="R230" i="13" s="1"/>
  <c r="F230" i="13" s="1"/>
  <c r="AD230" i="13" s="1"/>
  <c r="AF228" i="13"/>
  <c r="AA230" i="13" s="1"/>
  <c r="S230" i="13" s="1"/>
  <c r="W187" i="8"/>
  <c r="X187" i="8"/>
  <c r="G229" i="13"/>
  <c r="W186" i="8"/>
  <c r="X186" i="8"/>
  <c r="AG229" i="13" l="1"/>
  <c r="AI236" i="14"/>
  <c r="J159" i="15"/>
  <c r="H159" i="15"/>
  <c r="I159" i="15"/>
  <c r="AA236" i="14"/>
  <c r="AB236" i="14"/>
  <c r="AG237" i="14" s="1"/>
  <c r="W237" i="14" s="1"/>
  <c r="Y236" i="14"/>
  <c r="AD237" i="14" s="1"/>
  <c r="T237" i="14" s="1"/>
  <c r="E237" i="14" s="1"/>
  <c r="Z236" i="14"/>
  <c r="AE237" i="14" s="1"/>
  <c r="U237" i="14" s="1"/>
  <c r="F237" i="14" s="1"/>
  <c r="AC236" i="14"/>
  <c r="AH237" i="14" s="1"/>
  <c r="X237" i="14" s="1"/>
  <c r="Q188" i="8"/>
  <c r="R188" i="8"/>
  <c r="S188" i="8"/>
  <c r="Q187" i="8"/>
  <c r="T188" i="8" s="1"/>
  <c r="N188" i="8" s="1"/>
  <c r="R187" i="8"/>
  <c r="S187" i="8"/>
  <c r="AK235" i="14"/>
  <c r="AL235" i="14" s="1"/>
  <c r="AF237" i="14" s="1"/>
  <c r="V237" i="14" s="1"/>
  <c r="G237" i="14" s="1"/>
  <c r="G158" i="15"/>
  <c r="AJ236" i="14"/>
  <c r="Y237" i="14" s="1"/>
  <c r="AM236" i="14"/>
  <c r="AQ157" i="15"/>
  <c r="AS157" i="15"/>
  <c r="Y187" i="8"/>
  <c r="Z187" i="8" s="1"/>
  <c r="Y186" i="8"/>
  <c r="Z186" i="8" s="1"/>
  <c r="G230" i="13"/>
  <c r="AC229" i="13"/>
  <c r="AO158" i="15" l="1"/>
  <c r="Z237" i="14"/>
  <c r="AA237" i="14"/>
  <c r="AC237" i="14"/>
  <c r="AB237" i="14"/>
  <c r="AG159" i="15"/>
  <c r="AM160" i="15" s="1"/>
  <c r="AA160" i="15" s="1"/>
  <c r="AC159" i="15"/>
  <c r="AI160" i="15" s="1"/>
  <c r="W160" i="15" s="1"/>
  <c r="E160" i="15" s="1"/>
  <c r="AD159" i="15"/>
  <c r="AH159" i="15"/>
  <c r="AN160" i="15" s="1"/>
  <c r="AB160" i="15" s="1"/>
  <c r="AE159" i="15"/>
  <c r="AF159" i="15"/>
  <c r="AL160" i="15" s="1"/>
  <c r="Z160" i="15" s="1"/>
  <c r="AH238" i="14"/>
  <c r="X238" i="14" s="1"/>
  <c r="I237" i="14"/>
  <c r="H237" i="14"/>
  <c r="AG238" i="14"/>
  <c r="W238" i="14" s="1"/>
  <c r="U230" i="13"/>
  <c r="Y231" i="13" s="1"/>
  <c r="Q231" i="13" s="1"/>
  <c r="E231" i="13" s="1"/>
  <c r="V230" i="13"/>
  <c r="W230" i="13"/>
  <c r="X230" i="13"/>
  <c r="AB231" i="13" s="1"/>
  <c r="T231" i="13" s="1"/>
  <c r="AK236" i="14"/>
  <c r="AL236" i="14" s="1"/>
  <c r="AF238" i="14" s="1"/>
  <c r="V238" i="14" s="1"/>
  <c r="G238" i="14" s="1"/>
  <c r="AD238" i="14"/>
  <c r="T238" i="14" s="1"/>
  <c r="E238" i="14" s="1"/>
  <c r="AJ237" i="14"/>
  <c r="AR157" i="15"/>
  <c r="V188" i="8"/>
  <c r="P188" i="8" s="1"/>
  <c r="G188" i="8" s="1"/>
  <c r="AE229" i="13"/>
  <c r="AF229" i="13" s="1"/>
  <c r="AC230" i="13"/>
  <c r="U188" i="8"/>
  <c r="O188" i="8" s="1"/>
  <c r="AG230" i="13"/>
  <c r="E188" i="8"/>
  <c r="T189" i="8"/>
  <c r="N189" i="8" s="1"/>
  <c r="H160" i="15" l="1"/>
  <c r="J160" i="15"/>
  <c r="I160" i="15"/>
  <c r="H238" i="14"/>
  <c r="I238" i="14"/>
  <c r="H231" i="13"/>
  <c r="X231" i="13"/>
  <c r="AB232" i="13" s="1"/>
  <c r="T232" i="13" s="1"/>
  <c r="W231" i="13"/>
  <c r="U231" i="13"/>
  <c r="V231" i="13"/>
  <c r="AE238" i="14"/>
  <c r="U238" i="14" s="1"/>
  <c r="F238" i="14" s="1"/>
  <c r="AK159" i="15"/>
  <c r="Y159" i="15" s="1"/>
  <c r="G159" i="15" s="1"/>
  <c r="AO159" i="15" s="1"/>
  <c r="AI237" i="14"/>
  <c r="AM237" i="14"/>
  <c r="AS158" i="15"/>
  <c r="AJ159" i="15"/>
  <c r="X159" i="15" s="1"/>
  <c r="V189" i="8"/>
  <c r="P189" i="8" s="1"/>
  <c r="G189" i="8" s="1"/>
  <c r="AE230" i="13"/>
  <c r="Z231" i="13"/>
  <c r="R231" i="13" s="1"/>
  <c r="U189" i="8"/>
  <c r="O189" i="8" s="1"/>
  <c r="E189" i="8"/>
  <c r="F188" i="8"/>
  <c r="Y232" i="13"/>
  <c r="Q232" i="13" s="1"/>
  <c r="E232" i="13" s="1"/>
  <c r="AA231" i="13"/>
  <c r="S231" i="13" s="1"/>
  <c r="W188" i="8"/>
  <c r="X188" i="8" l="1"/>
  <c r="AM238" i="14"/>
  <c r="AC160" i="15"/>
  <c r="AE160" i="15"/>
  <c r="AF160" i="15"/>
  <c r="AL161" i="15" s="1"/>
  <c r="Z161" i="15" s="1"/>
  <c r="AG160" i="15"/>
  <c r="AM161" i="15" s="1"/>
  <c r="AA161" i="15" s="1"/>
  <c r="AH160" i="15"/>
  <c r="AN161" i="15" s="1"/>
  <c r="AB161" i="15" s="1"/>
  <c r="AD160" i="15"/>
  <c r="Y238" i="14"/>
  <c r="AD239" i="14" s="1"/>
  <c r="T239" i="14" s="1"/>
  <c r="E239" i="14" s="1"/>
  <c r="Z238" i="14"/>
  <c r="AB238" i="14"/>
  <c r="AG239" i="14" s="1"/>
  <c r="W239" i="14" s="1"/>
  <c r="AA238" i="14"/>
  <c r="AC238" i="14"/>
  <c r="AH239" i="14" s="1"/>
  <c r="X239" i="14" s="1"/>
  <c r="H232" i="13"/>
  <c r="Q189" i="8"/>
  <c r="T190" i="8" s="1"/>
  <c r="N190" i="8" s="1"/>
  <c r="R189" i="8"/>
  <c r="S189" i="8"/>
  <c r="F159" i="15"/>
  <c r="AK237" i="14"/>
  <c r="AI238" i="14"/>
  <c r="AJ238" i="14"/>
  <c r="AQ158" i="15"/>
  <c r="AI161" i="15"/>
  <c r="W161" i="15" s="1"/>
  <c r="E161" i="15" s="1"/>
  <c r="AA188" i="8"/>
  <c r="AF230" i="13"/>
  <c r="AA232" i="13" s="1"/>
  <c r="S232" i="13" s="1"/>
  <c r="Z232" i="13"/>
  <c r="R232" i="13" s="1"/>
  <c r="F232" i="13" s="1"/>
  <c r="AD232" i="13" s="1"/>
  <c r="F231" i="13"/>
  <c r="F189" i="8"/>
  <c r="W189" i="8"/>
  <c r="Y188" i="8"/>
  <c r="Z188" i="8" s="1"/>
  <c r="G231" i="13"/>
  <c r="X189" i="8" l="1"/>
  <c r="AP159" i="15"/>
  <c r="J161" i="15"/>
  <c r="I161" i="15"/>
  <c r="H161" i="15"/>
  <c r="AB239" i="14"/>
  <c r="AG240" i="14" s="1"/>
  <c r="W240" i="14" s="1"/>
  <c r="AC239" i="14"/>
  <c r="AH240" i="14" s="1"/>
  <c r="X240" i="14" s="1"/>
  <c r="Y239" i="14"/>
  <c r="Z239" i="14"/>
  <c r="AA239" i="14"/>
  <c r="I239" i="14"/>
  <c r="H239" i="14"/>
  <c r="S190" i="8"/>
  <c r="Q190" i="8"/>
  <c r="T191" i="8" s="1"/>
  <c r="N191" i="8" s="1"/>
  <c r="R190" i="8"/>
  <c r="AL237" i="14"/>
  <c r="AF239" i="14" s="1"/>
  <c r="V239" i="14" s="1"/>
  <c r="G239" i="14" s="1"/>
  <c r="AI239" i="14" s="1"/>
  <c r="AE239" i="14"/>
  <c r="U239" i="14" s="1"/>
  <c r="F239" i="14" s="1"/>
  <c r="AK238" i="14"/>
  <c r="AR158" i="15"/>
  <c r="AK160" i="15" s="1"/>
  <c r="Y160" i="15" s="1"/>
  <c r="AG231" i="13"/>
  <c r="AD231" i="13"/>
  <c r="AA189" i="8"/>
  <c r="U190" i="8"/>
  <c r="O190" i="8" s="1"/>
  <c r="Y189" i="8"/>
  <c r="Z189" i="8" s="1"/>
  <c r="G232" i="13"/>
  <c r="AC231" i="13"/>
  <c r="E190" i="8"/>
  <c r="AJ239" i="14" l="1"/>
  <c r="H240" i="14"/>
  <c r="I240" i="14"/>
  <c r="Z240" i="14"/>
  <c r="AA240" i="14"/>
  <c r="AB240" i="14"/>
  <c r="AG241" i="14" s="1"/>
  <c r="W241" i="14" s="1"/>
  <c r="AC240" i="14"/>
  <c r="AH241" i="14" s="1"/>
  <c r="X241" i="14" s="1"/>
  <c r="Y240" i="14"/>
  <c r="V232" i="13"/>
  <c r="Z233" i="13" s="1"/>
  <c r="R233" i="13" s="1"/>
  <c r="F233" i="13" s="1"/>
  <c r="U232" i="13"/>
  <c r="Y233" i="13" s="1"/>
  <c r="Q233" i="13" s="1"/>
  <c r="E233" i="13" s="1"/>
  <c r="X232" i="13"/>
  <c r="AB233" i="13" s="1"/>
  <c r="T233" i="13" s="1"/>
  <c r="W232" i="13"/>
  <c r="G160" i="15"/>
  <c r="AO160" i="15" s="1"/>
  <c r="AE240" i="14"/>
  <c r="U240" i="14" s="1"/>
  <c r="F240" i="14" s="1"/>
  <c r="AJ160" i="15"/>
  <c r="X160" i="15" s="1"/>
  <c r="F160" i="15" s="1"/>
  <c r="AL238" i="14"/>
  <c r="AF240" i="14" s="1"/>
  <c r="V240" i="14" s="1"/>
  <c r="G240" i="14" s="1"/>
  <c r="AD240" i="14"/>
  <c r="T240" i="14" s="1"/>
  <c r="E240" i="14" s="1"/>
  <c r="AS159" i="15"/>
  <c r="AQ159" i="15"/>
  <c r="AR159" i="15" s="1"/>
  <c r="E191" i="8"/>
  <c r="U191" i="8"/>
  <c r="O191" i="8" s="1"/>
  <c r="F190" i="8"/>
  <c r="AE231" i="13"/>
  <c r="AF231" i="13" s="1"/>
  <c r="AC232" i="13"/>
  <c r="AG232" i="13"/>
  <c r="V190" i="8"/>
  <c r="P190" i="8" s="1"/>
  <c r="X190" i="8" l="1"/>
  <c r="AP160" i="15"/>
  <c r="AE161" i="15"/>
  <c r="AC161" i="15"/>
  <c r="AI162" i="15" s="1"/>
  <c r="W162" i="15" s="1"/>
  <c r="E162" i="15" s="1"/>
  <c r="AH161" i="15"/>
  <c r="AN162" i="15" s="1"/>
  <c r="AB162" i="15" s="1"/>
  <c r="AF161" i="15"/>
  <c r="AL162" i="15" s="1"/>
  <c r="Z162" i="15" s="1"/>
  <c r="AG161" i="15"/>
  <c r="AM162" i="15" s="1"/>
  <c r="AA162" i="15" s="1"/>
  <c r="AD161" i="15"/>
  <c r="I241" i="14"/>
  <c r="H241" i="14"/>
  <c r="H233" i="13"/>
  <c r="X233" i="13"/>
  <c r="AB234" i="13" s="1"/>
  <c r="T234" i="13" s="1"/>
  <c r="W233" i="13"/>
  <c r="U233" i="13"/>
  <c r="Y234" i="13" s="1"/>
  <c r="Q234" i="13" s="1"/>
  <c r="E234" i="13" s="1"/>
  <c r="V233" i="13"/>
  <c r="AJ161" i="15"/>
  <c r="X161" i="15" s="1"/>
  <c r="F161" i="15" s="1"/>
  <c r="AE241" i="14"/>
  <c r="U241" i="14" s="1"/>
  <c r="F241" i="14" s="1"/>
  <c r="AD241" i="14"/>
  <c r="T241" i="14" s="1"/>
  <c r="E241" i="14" s="1"/>
  <c r="AK239" i="14"/>
  <c r="AL239" i="14" s="1"/>
  <c r="AF241" i="14" s="1"/>
  <c r="V241" i="14" s="1"/>
  <c r="G241" i="14" s="1"/>
  <c r="AM239" i="14"/>
  <c r="AI240" i="14"/>
  <c r="AK161" i="15"/>
  <c r="Y161" i="15" s="1"/>
  <c r="AE232" i="13"/>
  <c r="AF232" i="13" s="1"/>
  <c r="AD233" i="13"/>
  <c r="AA233" i="13"/>
  <c r="S233" i="13" s="1"/>
  <c r="G190" i="8"/>
  <c r="V191" i="8"/>
  <c r="P191" i="8" s="1"/>
  <c r="AA190" i="8" l="1"/>
  <c r="AP161" i="15"/>
  <c r="I162" i="15"/>
  <c r="H162" i="15"/>
  <c r="J162" i="15"/>
  <c r="Z241" i="14"/>
  <c r="AA241" i="14"/>
  <c r="AC241" i="14"/>
  <c r="AH242" i="14" s="1"/>
  <c r="X242" i="14" s="1"/>
  <c r="Y241" i="14"/>
  <c r="AD242" i="14" s="1"/>
  <c r="T242" i="14" s="1"/>
  <c r="E242" i="14" s="1"/>
  <c r="AB241" i="14"/>
  <c r="AG242" i="14" s="1"/>
  <c r="W242" i="14" s="1"/>
  <c r="H234" i="13"/>
  <c r="AJ162" i="15"/>
  <c r="X162" i="15" s="1"/>
  <c r="F162" i="15" s="1"/>
  <c r="AP162" i="15" s="1"/>
  <c r="G161" i="15"/>
  <c r="AJ240" i="14"/>
  <c r="AM240" i="14"/>
  <c r="AQ160" i="15"/>
  <c r="AR160" i="15" s="1"/>
  <c r="AK162" i="15" s="1"/>
  <c r="Y162" i="15" s="1"/>
  <c r="AS160" i="15"/>
  <c r="Z234" i="13"/>
  <c r="R234" i="13" s="1"/>
  <c r="F234" i="13" s="1"/>
  <c r="AD234" i="13" s="1"/>
  <c r="AA234" i="13"/>
  <c r="S234" i="13" s="1"/>
  <c r="G233" i="13"/>
  <c r="W190" i="8"/>
  <c r="G191" i="8"/>
  <c r="W191" i="8" s="1"/>
  <c r="F191" i="8"/>
  <c r="AG233" i="13" l="1"/>
  <c r="AO161" i="15"/>
  <c r="AG162" i="15"/>
  <c r="AM163" i="15" s="1"/>
  <c r="AA163" i="15" s="1"/>
  <c r="AE162" i="15"/>
  <c r="AC162" i="15"/>
  <c r="AI163" i="15" s="1"/>
  <c r="W163" i="15" s="1"/>
  <c r="E163" i="15" s="1"/>
  <c r="AD162" i="15"/>
  <c r="AF162" i="15"/>
  <c r="AL163" i="15" s="1"/>
  <c r="Z163" i="15" s="1"/>
  <c r="AH162" i="15"/>
  <c r="AN163" i="15" s="1"/>
  <c r="AB163" i="15" s="1"/>
  <c r="H242" i="14"/>
  <c r="I242" i="14"/>
  <c r="Q192" i="8"/>
  <c r="R192" i="8"/>
  <c r="S192" i="8"/>
  <c r="Q191" i="8"/>
  <c r="T192" i="8" s="1"/>
  <c r="N192" i="8" s="1"/>
  <c r="R191" i="8"/>
  <c r="S191" i="8"/>
  <c r="G162" i="15"/>
  <c r="AK240" i="14"/>
  <c r="AL240" i="14" s="1"/>
  <c r="AF242" i="14" s="1"/>
  <c r="V242" i="14" s="1"/>
  <c r="G242" i="14" s="1"/>
  <c r="AE242" i="14"/>
  <c r="U242" i="14" s="1"/>
  <c r="F242" i="14" s="1"/>
  <c r="AM241" i="14"/>
  <c r="AJ241" i="14"/>
  <c r="AI241" i="14"/>
  <c r="AA191" i="8"/>
  <c r="AQ161" i="15"/>
  <c r="AS161" i="15"/>
  <c r="X191" i="8"/>
  <c r="Y191" i="8" s="1"/>
  <c r="Z191" i="8" s="1"/>
  <c r="Y190" i="8"/>
  <c r="AC233" i="13"/>
  <c r="G234" i="13"/>
  <c r="AO162" i="15" l="1"/>
  <c r="AG163" i="15"/>
  <c r="AH163" i="15"/>
  <c r="AN164" i="15" s="1"/>
  <c r="AB164" i="15" s="1"/>
  <c r="AF163" i="15"/>
  <c r="AL164" i="15" s="1"/>
  <c r="Z164" i="15" s="1"/>
  <c r="AC163" i="15"/>
  <c r="AI164" i="15" s="1"/>
  <c r="W164" i="15" s="1"/>
  <c r="E164" i="15" s="1"/>
  <c r="AD163" i="15"/>
  <c r="AE163" i="15"/>
  <c r="J163" i="15"/>
  <c r="H163" i="15"/>
  <c r="AM164" i="15"/>
  <c r="AA164" i="15" s="1"/>
  <c r="I163" i="15"/>
  <c r="AC242" i="14"/>
  <c r="AH243" i="14" s="1"/>
  <c r="X243" i="14" s="1"/>
  <c r="AB242" i="14"/>
  <c r="AG243" i="14" s="1"/>
  <c r="W243" i="14" s="1"/>
  <c r="Y242" i="14"/>
  <c r="AD243" i="14" s="1"/>
  <c r="T243" i="14" s="1"/>
  <c r="E243" i="14" s="1"/>
  <c r="AA242" i="14"/>
  <c r="Z242" i="14"/>
  <c r="AE243" i="14" s="1"/>
  <c r="U243" i="14" s="1"/>
  <c r="F243" i="14" s="1"/>
  <c r="X234" i="13"/>
  <c r="AB235" i="13" s="1"/>
  <c r="T235" i="13" s="1"/>
  <c r="U234" i="13"/>
  <c r="W234" i="13"/>
  <c r="V234" i="13"/>
  <c r="AK241" i="14"/>
  <c r="AL241" i="14" s="1"/>
  <c r="AI242" i="14"/>
  <c r="AJ242" i="14"/>
  <c r="AR161" i="15"/>
  <c r="Z190" i="8"/>
  <c r="U192" i="8"/>
  <c r="O192" i="8" s="1"/>
  <c r="F192" i="8" s="1"/>
  <c r="E192" i="8"/>
  <c r="T193" i="8"/>
  <c r="N193" i="8" s="1"/>
  <c r="AE233" i="13"/>
  <c r="AF233" i="13" s="1"/>
  <c r="AC234" i="13"/>
  <c r="Y235" i="13"/>
  <c r="Q235" i="13" s="1"/>
  <c r="AG234" i="13"/>
  <c r="AF243" i="14" l="1"/>
  <c r="V243" i="14" s="1"/>
  <c r="G243" i="14" s="1"/>
  <c r="H164" i="15"/>
  <c r="J164" i="15"/>
  <c r="I164" i="15"/>
  <c r="Y243" i="14"/>
  <c r="AD244" i="14" s="1"/>
  <c r="T244" i="14" s="1"/>
  <c r="E244" i="14" s="1"/>
  <c r="AA243" i="14"/>
  <c r="Z243" i="14"/>
  <c r="AE244" i="14" s="1"/>
  <c r="U244" i="14" s="1"/>
  <c r="F244" i="14" s="1"/>
  <c r="AB243" i="14"/>
  <c r="AG244" i="14" s="1"/>
  <c r="W244" i="14" s="1"/>
  <c r="AC243" i="14"/>
  <c r="AH244" i="14" s="1"/>
  <c r="X244" i="14" s="1"/>
  <c r="H243" i="14"/>
  <c r="I243" i="14"/>
  <c r="X235" i="13"/>
  <c r="AB236" i="13" s="1"/>
  <c r="T236" i="13" s="1"/>
  <c r="W235" i="13"/>
  <c r="U235" i="13"/>
  <c r="Y236" i="13" s="1"/>
  <c r="Q236" i="13" s="1"/>
  <c r="E236" i="13" s="1"/>
  <c r="V235" i="13"/>
  <c r="H235" i="13"/>
  <c r="AK242" i="14"/>
  <c r="AL242" i="14" s="1"/>
  <c r="AM242" i="14"/>
  <c r="AK163" i="15"/>
  <c r="Y163" i="15" s="1"/>
  <c r="AJ163" i="15"/>
  <c r="X163" i="15" s="1"/>
  <c r="F163" i="15" s="1"/>
  <c r="X192" i="8"/>
  <c r="U193" i="8"/>
  <c r="O193" i="8" s="1"/>
  <c r="AA235" i="13"/>
  <c r="S235" i="13" s="1"/>
  <c r="G235" i="13" s="1"/>
  <c r="Z235" i="13"/>
  <c r="R235" i="13" s="1"/>
  <c r="AE234" i="13"/>
  <c r="E193" i="8"/>
  <c r="E235" i="13"/>
  <c r="V192" i="8"/>
  <c r="P192" i="8" s="1"/>
  <c r="AF244" i="14" l="1"/>
  <c r="V244" i="14" s="1"/>
  <c r="G244" i="14" s="1"/>
  <c r="I244" i="14"/>
  <c r="H244" i="14"/>
  <c r="H236" i="13"/>
  <c r="G163" i="15"/>
  <c r="AI243" i="14"/>
  <c r="AJ243" i="14"/>
  <c r="AM243" i="14"/>
  <c r="AJ244" i="14"/>
  <c r="AS162" i="15"/>
  <c r="AQ162" i="15"/>
  <c r="AP163" i="15"/>
  <c r="AF234" i="13"/>
  <c r="AA236" i="13" s="1"/>
  <c r="S236" i="13" s="1"/>
  <c r="Z236" i="13"/>
  <c r="R236" i="13" s="1"/>
  <c r="F236" i="13" s="1"/>
  <c r="AD236" i="13" s="1"/>
  <c r="F235" i="13"/>
  <c r="AC235" i="13"/>
  <c r="G192" i="8"/>
  <c r="V193" i="8"/>
  <c r="P193" i="8" s="1"/>
  <c r="AA192" i="8" l="1"/>
  <c r="AD235" i="13"/>
  <c r="AI244" i="14"/>
  <c r="AO163" i="15"/>
  <c r="AC164" i="15"/>
  <c r="AI165" i="15" s="1"/>
  <c r="W165" i="15" s="1"/>
  <c r="E165" i="15" s="1"/>
  <c r="AD164" i="15"/>
  <c r="AE164" i="15"/>
  <c r="AF164" i="15"/>
  <c r="AL165" i="15" s="1"/>
  <c r="Z165" i="15" s="1"/>
  <c r="AH164" i="15"/>
  <c r="AN165" i="15" s="1"/>
  <c r="AB165" i="15" s="1"/>
  <c r="AG164" i="15"/>
  <c r="AM165" i="15" s="1"/>
  <c r="AA165" i="15" s="1"/>
  <c r="AA244" i="14"/>
  <c r="AB244" i="14"/>
  <c r="AG245" i="14" s="1"/>
  <c r="W245" i="14" s="1"/>
  <c r="Y244" i="14"/>
  <c r="AD245" i="14" s="1"/>
  <c r="T245" i="14" s="1"/>
  <c r="E245" i="14" s="1"/>
  <c r="Z244" i="14"/>
  <c r="AC244" i="14"/>
  <c r="AH245" i="14" s="1"/>
  <c r="X245" i="14" s="1"/>
  <c r="Y245" i="14"/>
  <c r="AA245" i="14"/>
  <c r="AB245" i="14"/>
  <c r="AC245" i="14"/>
  <c r="Z245" i="14"/>
  <c r="W236" i="13"/>
  <c r="U236" i="13"/>
  <c r="Y237" i="13" s="1"/>
  <c r="Q237" i="13" s="1"/>
  <c r="E237" i="13" s="1"/>
  <c r="X236" i="13"/>
  <c r="AB237" i="13" s="1"/>
  <c r="T237" i="13" s="1"/>
  <c r="V236" i="13"/>
  <c r="AK243" i="14"/>
  <c r="AL243" i="14" s="1"/>
  <c r="AR162" i="15"/>
  <c r="AJ164" i="15"/>
  <c r="X164" i="15" s="1"/>
  <c r="F164" i="15" s="1"/>
  <c r="AG235" i="13"/>
  <c r="AE235" i="13"/>
  <c r="G236" i="13"/>
  <c r="G193" i="8"/>
  <c r="W193" i="8" s="1"/>
  <c r="F193" i="8"/>
  <c r="W192" i="8"/>
  <c r="AF245" i="14" l="1"/>
  <c r="V245" i="14" s="1"/>
  <c r="G245" i="14" s="1"/>
  <c r="AI245" i="14" s="1"/>
  <c r="I165" i="15"/>
  <c r="J165" i="15"/>
  <c r="H165" i="15"/>
  <c r="Z237" i="13"/>
  <c r="R237" i="13" s="1"/>
  <c r="F237" i="13" s="1"/>
  <c r="AH246" i="14"/>
  <c r="X246" i="14" s="1"/>
  <c r="I245" i="14"/>
  <c r="AG246" i="14"/>
  <c r="W246" i="14" s="1"/>
  <c r="H245" i="14"/>
  <c r="H237" i="13"/>
  <c r="R193" i="8"/>
  <c r="S193" i="8"/>
  <c r="Q193" i="8"/>
  <c r="T194" i="8" s="1"/>
  <c r="N194" i="8" s="1"/>
  <c r="Q194" i="8"/>
  <c r="R194" i="8"/>
  <c r="S194" i="8"/>
  <c r="AE245" i="14"/>
  <c r="U245" i="14" s="1"/>
  <c r="F245" i="14" s="1"/>
  <c r="AD246" i="14"/>
  <c r="T246" i="14" s="1"/>
  <c r="E246" i="14" s="1"/>
  <c r="AK164" i="15"/>
  <c r="Y164" i="15" s="1"/>
  <c r="AA193" i="8"/>
  <c r="AG236" i="13"/>
  <c r="AS163" i="15"/>
  <c r="AQ163" i="15"/>
  <c r="AJ165" i="15"/>
  <c r="X165" i="15" s="1"/>
  <c r="F165" i="15" s="1"/>
  <c r="AF235" i="13"/>
  <c r="AA237" i="13" s="1"/>
  <c r="S237" i="13" s="1"/>
  <c r="G237" i="13" s="1"/>
  <c r="AC237" i="13" s="1"/>
  <c r="Y192" i="8"/>
  <c r="Z192" i="8" s="1"/>
  <c r="X193" i="8"/>
  <c r="AC236" i="13"/>
  <c r="AD237" i="13" l="1"/>
  <c r="Y246" i="14"/>
  <c r="Z246" i="14"/>
  <c r="AB246" i="14"/>
  <c r="AG247" i="14" s="1"/>
  <c r="W247" i="14" s="1"/>
  <c r="AA246" i="14"/>
  <c r="AC246" i="14"/>
  <c r="AH247" i="14" s="1"/>
  <c r="X247" i="14" s="1"/>
  <c r="H246" i="14"/>
  <c r="I246" i="14"/>
  <c r="U238" i="13"/>
  <c r="V238" i="13"/>
  <c r="W238" i="13"/>
  <c r="X238" i="13"/>
  <c r="X237" i="13"/>
  <c r="AB238" i="13" s="1"/>
  <c r="T238" i="13" s="1"/>
  <c r="W237" i="13"/>
  <c r="V237" i="13"/>
  <c r="Z238" i="13" s="1"/>
  <c r="R238" i="13" s="1"/>
  <c r="F238" i="13" s="1"/>
  <c r="U237" i="13"/>
  <c r="Y238" i="13" s="1"/>
  <c r="Q238" i="13" s="1"/>
  <c r="E238" i="13" s="1"/>
  <c r="G164" i="15"/>
  <c r="AD247" i="14"/>
  <c r="T247" i="14" s="1"/>
  <c r="E247" i="14" s="1"/>
  <c r="AM244" i="14"/>
  <c r="AK244" i="14"/>
  <c r="AL244" i="14" s="1"/>
  <c r="AF246" i="14" s="1"/>
  <c r="V246" i="14" s="1"/>
  <c r="AJ245" i="14"/>
  <c r="AE246" i="14"/>
  <c r="U246" i="14" s="1"/>
  <c r="F246" i="14" s="1"/>
  <c r="AP165" i="15"/>
  <c r="AP164" i="15"/>
  <c r="AR163" i="15"/>
  <c r="U194" i="8"/>
  <c r="O194" i="8" s="1"/>
  <c r="F194" i="8" s="1"/>
  <c r="AE236" i="13"/>
  <c r="AF236" i="13" s="1"/>
  <c r="Y193" i="8"/>
  <c r="Z193" i="8" s="1"/>
  <c r="AE237" i="13"/>
  <c r="E194" i="8"/>
  <c r="T195" i="8"/>
  <c r="N195" i="8" s="1"/>
  <c r="AO164" i="15" l="1"/>
  <c r="AE165" i="15"/>
  <c r="AC165" i="15"/>
  <c r="AI166" i="15" s="1"/>
  <c r="W166" i="15" s="1"/>
  <c r="E166" i="15" s="1"/>
  <c r="AG165" i="15"/>
  <c r="AM166" i="15" s="1"/>
  <c r="AA166" i="15" s="1"/>
  <c r="AH165" i="15"/>
  <c r="AN166" i="15" s="1"/>
  <c r="AB166" i="15" s="1"/>
  <c r="AF165" i="15"/>
  <c r="AL166" i="15" s="1"/>
  <c r="Z166" i="15" s="1"/>
  <c r="AD165" i="15"/>
  <c r="I247" i="14"/>
  <c r="H247" i="14"/>
  <c r="AB239" i="13"/>
  <c r="T239" i="13" s="1"/>
  <c r="H238" i="13"/>
  <c r="G246" i="14"/>
  <c r="AE247" i="14"/>
  <c r="U247" i="14" s="1"/>
  <c r="F247" i="14" s="1"/>
  <c r="AM245" i="14"/>
  <c r="AK245" i="14"/>
  <c r="AL245" i="14" s="1"/>
  <c r="AF247" i="14" s="1"/>
  <c r="V247" i="14" s="1"/>
  <c r="AK165" i="15"/>
  <c r="Y165" i="15" s="1"/>
  <c r="AG237" i="13"/>
  <c r="Z239" i="13"/>
  <c r="R239" i="13" s="1"/>
  <c r="F239" i="13" s="1"/>
  <c r="AF237" i="13"/>
  <c r="U195" i="8"/>
  <c r="O195" i="8" s="1"/>
  <c r="Y239" i="13"/>
  <c r="Q239" i="13" s="1"/>
  <c r="E239" i="13" s="1"/>
  <c r="AD238" i="13"/>
  <c r="AA238" i="13"/>
  <c r="S238" i="13" s="1"/>
  <c r="X194" i="8"/>
  <c r="V194" i="8"/>
  <c r="P194" i="8" s="1"/>
  <c r="E195" i="8"/>
  <c r="AI246" i="14" l="1"/>
  <c r="H166" i="15"/>
  <c r="J166" i="15"/>
  <c r="I166" i="15"/>
  <c r="AB247" i="14"/>
  <c r="AG248" i="14" s="1"/>
  <c r="W248" i="14" s="1"/>
  <c r="AC247" i="14"/>
  <c r="AH248" i="14" s="1"/>
  <c r="X248" i="14" s="1"/>
  <c r="Y247" i="14"/>
  <c r="AD248" i="14" s="1"/>
  <c r="T248" i="14" s="1"/>
  <c r="E248" i="14" s="1"/>
  <c r="AA247" i="14"/>
  <c r="Z247" i="14"/>
  <c r="H239" i="13"/>
  <c r="G165" i="15"/>
  <c r="G247" i="14"/>
  <c r="AJ247" i="14"/>
  <c r="AM246" i="14"/>
  <c r="AJ246" i="14"/>
  <c r="AK246" i="14" s="1"/>
  <c r="AQ164" i="15"/>
  <c r="AS164" i="15"/>
  <c r="AD239" i="13"/>
  <c r="AA239" i="13"/>
  <c r="S239" i="13" s="1"/>
  <c r="G238" i="13"/>
  <c r="V195" i="8"/>
  <c r="P195" i="8" s="1"/>
  <c r="G194" i="8"/>
  <c r="AA194" i="8" l="1"/>
  <c r="AG238" i="13"/>
  <c r="AI247" i="14"/>
  <c r="AO165" i="15"/>
  <c r="AG166" i="15"/>
  <c r="AM167" i="15" s="1"/>
  <c r="AA167" i="15" s="1"/>
  <c r="AE166" i="15"/>
  <c r="AC166" i="15"/>
  <c r="AI167" i="15" s="1"/>
  <c r="W167" i="15" s="1"/>
  <c r="E167" i="15" s="1"/>
  <c r="AD166" i="15"/>
  <c r="AF166" i="15"/>
  <c r="AL167" i="15" s="1"/>
  <c r="Z167" i="15" s="1"/>
  <c r="AH166" i="15"/>
  <c r="AN167" i="15" s="1"/>
  <c r="AB167" i="15" s="1"/>
  <c r="I248" i="14"/>
  <c r="H248" i="14"/>
  <c r="Z248" i="14"/>
  <c r="Y248" i="14"/>
  <c r="AD249" i="14" s="1"/>
  <c r="T249" i="14" s="1"/>
  <c r="E249" i="14" s="1"/>
  <c r="AA248" i="14"/>
  <c r="AB248" i="14"/>
  <c r="AG249" i="14" s="1"/>
  <c r="W249" i="14" s="1"/>
  <c r="AC248" i="14"/>
  <c r="AH249" i="14" s="1"/>
  <c r="X249" i="14" s="1"/>
  <c r="AJ166" i="15"/>
  <c r="X166" i="15" s="1"/>
  <c r="AL246" i="14"/>
  <c r="AF248" i="14" s="1"/>
  <c r="V248" i="14" s="1"/>
  <c r="AR164" i="15"/>
  <c r="G239" i="13"/>
  <c r="AC238" i="13"/>
  <c r="G195" i="8"/>
  <c r="W195" i="8" s="1"/>
  <c r="F195" i="8"/>
  <c r="W194" i="8"/>
  <c r="J167" i="15" l="1"/>
  <c r="H167" i="15"/>
  <c r="I167" i="15"/>
  <c r="I249" i="14"/>
  <c r="H249" i="14"/>
  <c r="X239" i="13"/>
  <c r="AB240" i="13" s="1"/>
  <c r="T240" i="13" s="1"/>
  <c r="W239" i="13"/>
  <c r="U239" i="13"/>
  <c r="Y240" i="13" s="1"/>
  <c r="Q240" i="13" s="1"/>
  <c r="V239" i="13"/>
  <c r="Q195" i="8"/>
  <c r="R195" i="8"/>
  <c r="S195" i="8"/>
  <c r="Q196" i="8"/>
  <c r="R196" i="8"/>
  <c r="S196" i="8"/>
  <c r="F166" i="15"/>
  <c r="G248" i="14"/>
  <c r="AI248" i="14" s="1"/>
  <c r="AE248" i="14"/>
  <c r="U248" i="14" s="1"/>
  <c r="F248" i="14" s="1"/>
  <c r="AK166" i="15"/>
  <c r="Y166" i="15" s="1"/>
  <c r="AA195" i="8"/>
  <c r="AE238" i="13"/>
  <c r="AF238" i="13" s="1"/>
  <c r="AC239" i="13"/>
  <c r="T196" i="8"/>
  <c r="N196" i="8" s="1"/>
  <c r="Y194" i="8"/>
  <c r="Z194" i="8" s="1"/>
  <c r="X195" i="8"/>
  <c r="AG239" i="13"/>
  <c r="AP166" i="15" l="1"/>
  <c r="Z249" i="14"/>
  <c r="AA249" i="14"/>
  <c r="AC249" i="14"/>
  <c r="AH250" i="14" s="1"/>
  <c r="X250" i="14" s="1"/>
  <c r="Y249" i="14"/>
  <c r="AD250" i="14" s="1"/>
  <c r="T250" i="14" s="1"/>
  <c r="E250" i="14" s="1"/>
  <c r="AB249" i="14"/>
  <c r="AG250" i="14" s="1"/>
  <c r="W250" i="14" s="1"/>
  <c r="V240" i="13"/>
  <c r="U240" i="13"/>
  <c r="Y241" i="13" s="1"/>
  <c r="Q241" i="13" s="1"/>
  <c r="E241" i="13" s="1"/>
  <c r="X240" i="13"/>
  <c r="AB241" i="13" s="1"/>
  <c r="T241" i="13" s="1"/>
  <c r="W240" i="13"/>
  <c r="H240" i="13"/>
  <c r="G166" i="15"/>
  <c r="AM247" i="14"/>
  <c r="AK247" i="14"/>
  <c r="AL247" i="14" s="1"/>
  <c r="AF249" i="14" s="1"/>
  <c r="V249" i="14" s="1"/>
  <c r="AE249" i="14"/>
  <c r="U249" i="14" s="1"/>
  <c r="F249" i="14" s="1"/>
  <c r="AS165" i="15"/>
  <c r="AQ165" i="15"/>
  <c r="Z240" i="13"/>
  <c r="R240" i="13" s="1"/>
  <c r="E196" i="8"/>
  <c r="AE239" i="13"/>
  <c r="T197" i="8"/>
  <c r="N197" i="8" s="1"/>
  <c r="V196" i="8"/>
  <c r="P196" i="8" s="1"/>
  <c r="U196" i="8"/>
  <c r="O196" i="8" s="1"/>
  <c r="Y195" i="8"/>
  <c r="Z195" i="8" s="1"/>
  <c r="E240" i="13"/>
  <c r="AA240" i="13"/>
  <c r="S240" i="13" s="1"/>
  <c r="AO166" i="15" l="1"/>
  <c r="AG167" i="15"/>
  <c r="AM168" i="15" s="1"/>
  <c r="AA168" i="15" s="1"/>
  <c r="AE167" i="15"/>
  <c r="AF167" i="15"/>
  <c r="AL168" i="15" s="1"/>
  <c r="Z168" i="15" s="1"/>
  <c r="AH167" i="15"/>
  <c r="AN168" i="15" s="1"/>
  <c r="AB168" i="15" s="1"/>
  <c r="AD167" i="15"/>
  <c r="AC167" i="15"/>
  <c r="AI168" i="15" s="1"/>
  <c r="W168" i="15" s="1"/>
  <c r="E168" i="15" s="1"/>
  <c r="H250" i="14"/>
  <c r="I250" i="14"/>
  <c r="H241" i="13"/>
  <c r="G249" i="14"/>
  <c r="AM248" i="14"/>
  <c r="AJ248" i="14"/>
  <c r="AR165" i="15"/>
  <c r="AF239" i="13"/>
  <c r="AA241" i="13" s="1"/>
  <c r="S241" i="13" s="1"/>
  <c r="F240" i="13"/>
  <c r="Z241" i="13"/>
  <c r="R241" i="13" s="1"/>
  <c r="F241" i="13" s="1"/>
  <c r="AD241" i="13" s="1"/>
  <c r="V197" i="8"/>
  <c r="P197" i="8" s="1"/>
  <c r="U197" i="8"/>
  <c r="O197" i="8" s="1"/>
  <c r="E197" i="8"/>
  <c r="G240" i="13"/>
  <c r="G196" i="8"/>
  <c r="AD240" i="13" l="1"/>
  <c r="AI249" i="14"/>
  <c r="J168" i="15"/>
  <c r="H168" i="15"/>
  <c r="I168" i="15"/>
  <c r="AC250" i="14"/>
  <c r="AH251" i="14" s="1"/>
  <c r="X251" i="14" s="1"/>
  <c r="AA250" i="14"/>
  <c r="AB250" i="14"/>
  <c r="AG251" i="14" s="1"/>
  <c r="W251" i="14" s="1"/>
  <c r="Z250" i="14"/>
  <c r="Y250" i="14"/>
  <c r="AD251" i="14" s="1"/>
  <c r="T251" i="14" s="1"/>
  <c r="E251" i="14" s="1"/>
  <c r="AK248" i="14"/>
  <c r="AL248" i="14" s="1"/>
  <c r="AF250" i="14" s="1"/>
  <c r="V250" i="14" s="1"/>
  <c r="AM249" i="14"/>
  <c r="AE250" i="14"/>
  <c r="U250" i="14" s="1"/>
  <c r="F250" i="14" s="1"/>
  <c r="AJ249" i="14"/>
  <c r="AK167" i="15"/>
  <c r="Y167" i="15" s="1"/>
  <c r="AJ167" i="15"/>
  <c r="X167" i="15" s="1"/>
  <c r="F167" i="15" s="1"/>
  <c r="AG240" i="13"/>
  <c r="F196" i="8"/>
  <c r="G241" i="13"/>
  <c r="AC240" i="13"/>
  <c r="G197" i="8"/>
  <c r="W197" i="8" s="1"/>
  <c r="F197" i="8"/>
  <c r="W196" i="8"/>
  <c r="AA196" i="8" l="1"/>
  <c r="H251" i="14"/>
  <c r="I251" i="14"/>
  <c r="X241" i="13"/>
  <c r="AB242" i="13" s="1"/>
  <c r="T242" i="13" s="1"/>
  <c r="W241" i="13"/>
  <c r="U241" i="13"/>
  <c r="Y242" i="13" s="1"/>
  <c r="Q242" i="13" s="1"/>
  <c r="E242" i="13" s="1"/>
  <c r="V241" i="13"/>
  <c r="Q197" i="8"/>
  <c r="T198" i="8" s="1"/>
  <c r="N198" i="8" s="1"/>
  <c r="R197" i="8"/>
  <c r="S197" i="8"/>
  <c r="G167" i="15"/>
  <c r="G250" i="14"/>
  <c r="AK249" i="14"/>
  <c r="AE251" i="14"/>
  <c r="U251" i="14" s="1"/>
  <c r="F251" i="14" s="1"/>
  <c r="AP167" i="15"/>
  <c r="AQ166" i="15"/>
  <c r="AS166" i="15"/>
  <c r="AA197" i="8"/>
  <c r="X196" i="8"/>
  <c r="Y196" i="8" s="1"/>
  <c r="Z196" i="8" s="1"/>
  <c r="AE240" i="13"/>
  <c r="AC241" i="13"/>
  <c r="X197" i="8"/>
  <c r="S198" i="8" s="1"/>
  <c r="AG241" i="13"/>
  <c r="AI250" i="14" l="1"/>
  <c r="AO167" i="15"/>
  <c r="AC168" i="15"/>
  <c r="AI169" i="15" s="1"/>
  <c r="W169" i="15" s="1"/>
  <c r="E169" i="15" s="1"/>
  <c r="AD168" i="15"/>
  <c r="AH168" i="15"/>
  <c r="AN169" i="15" s="1"/>
  <c r="AB169" i="15" s="1"/>
  <c r="AE168" i="15"/>
  <c r="AG168" i="15"/>
  <c r="AM169" i="15" s="1"/>
  <c r="AA169" i="15" s="1"/>
  <c r="AF168" i="15"/>
  <c r="AL169" i="15" s="1"/>
  <c r="Z169" i="15" s="1"/>
  <c r="Y251" i="14"/>
  <c r="AD252" i="14" s="1"/>
  <c r="T252" i="14" s="1"/>
  <c r="E252" i="14" s="1"/>
  <c r="Z251" i="14"/>
  <c r="AA251" i="14"/>
  <c r="AB251" i="14"/>
  <c r="AG252" i="14" s="1"/>
  <c r="W252" i="14" s="1"/>
  <c r="AC251" i="14"/>
  <c r="AH252" i="14" s="1"/>
  <c r="X252" i="14" s="1"/>
  <c r="X242" i="13"/>
  <c r="AB243" i="13" s="1"/>
  <c r="T243" i="13" s="1"/>
  <c r="U242" i="13"/>
  <c r="Y243" i="13" s="1"/>
  <c r="Q243" i="13" s="1"/>
  <c r="E243" i="13" s="1"/>
  <c r="V242" i="13"/>
  <c r="W242" i="13"/>
  <c r="H242" i="13"/>
  <c r="R198" i="8"/>
  <c r="Q198" i="8"/>
  <c r="T199" i="8" s="1"/>
  <c r="N199" i="8" s="1"/>
  <c r="AJ250" i="14"/>
  <c r="AK250" i="14" s="1"/>
  <c r="AM250" i="14"/>
  <c r="AL249" i="14"/>
  <c r="AF251" i="14" s="1"/>
  <c r="V251" i="14" s="1"/>
  <c r="AR166" i="15"/>
  <c r="AE241" i="13"/>
  <c r="AF241" i="13" s="1"/>
  <c r="AF240" i="13"/>
  <c r="AA242" i="13" s="1"/>
  <c r="S242" i="13" s="1"/>
  <c r="Z242" i="13"/>
  <c r="R242" i="13" s="1"/>
  <c r="U198" i="8"/>
  <c r="O198" i="8" s="1"/>
  <c r="Y197" i="8"/>
  <c r="Z197" i="8" s="1"/>
  <c r="E198" i="8"/>
  <c r="H169" i="15" l="1"/>
  <c r="I169" i="15"/>
  <c r="J169" i="15"/>
  <c r="I252" i="14"/>
  <c r="H252" i="14"/>
  <c r="H243" i="13"/>
  <c r="G251" i="14"/>
  <c r="AL250" i="14"/>
  <c r="AF252" i="14" s="1"/>
  <c r="V252" i="14" s="1"/>
  <c r="AJ251" i="14"/>
  <c r="AK168" i="15"/>
  <c r="Y168" i="15" s="1"/>
  <c r="AJ168" i="15"/>
  <c r="X168" i="15" s="1"/>
  <c r="F168" i="15" s="1"/>
  <c r="AA243" i="13"/>
  <c r="S243" i="13" s="1"/>
  <c r="F242" i="13"/>
  <c r="Z243" i="13"/>
  <c r="R243" i="13" s="1"/>
  <c r="F243" i="13" s="1"/>
  <c r="AD243" i="13" s="1"/>
  <c r="U199" i="8"/>
  <c r="O199" i="8" s="1"/>
  <c r="F198" i="8"/>
  <c r="G242" i="13"/>
  <c r="E199" i="8"/>
  <c r="V198" i="8"/>
  <c r="P198" i="8" s="1"/>
  <c r="X198" i="8" l="1"/>
  <c r="AI251" i="14"/>
  <c r="AA252" i="14"/>
  <c r="AB252" i="14"/>
  <c r="AG253" i="14" s="1"/>
  <c r="W253" i="14" s="1"/>
  <c r="AC252" i="14"/>
  <c r="AH253" i="14" s="1"/>
  <c r="X253" i="14" s="1"/>
  <c r="Z252" i="14"/>
  <c r="Y252" i="14"/>
  <c r="AD253" i="14" s="1"/>
  <c r="T253" i="14" s="1"/>
  <c r="E253" i="14" s="1"/>
  <c r="G168" i="15"/>
  <c r="G252" i="14"/>
  <c r="AI252" i="14" s="1"/>
  <c r="AQ167" i="15"/>
  <c r="AS167" i="15"/>
  <c r="AE252" i="14"/>
  <c r="U252" i="14" s="1"/>
  <c r="F252" i="14" s="1"/>
  <c r="AP168" i="15"/>
  <c r="AG242" i="13"/>
  <c r="AD242" i="13"/>
  <c r="AC242" i="13"/>
  <c r="G243" i="13"/>
  <c r="G198" i="8"/>
  <c r="V199" i="8"/>
  <c r="P199" i="8" s="1"/>
  <c r="AA198" i="8" l="1"/>
  <c r="AO168" i="15"/>
  <c r="AE169" i="15"/>
  <c r="AC169" i="15"/>
  <c r="AI170" i="15" s="1"/>
  <c r="W170" i="15" s="1"/>
  <c r="E170" i="15" s="1"/>
  <c r="AD169" i="15"/>
  <c r="AF169" i="15"/>
  <c r="AL170" i="15" s="1"/>
  <c r="Z170" i="15" s="1"/>
  <c r="AG169" i="15"/>
  <c r="AM170" i="15" s="1"/>
  <c r="AA170" i="15" s="1"/>
  <c r="AH169" i="15"/>
  <c r="AN170" i="15" s="1"/>
  <c r="AB170" i="15" s="1"/>
  <c r="I253" i="14"/>
  <c r="H253" i="14"/>
  <c r="X243" i="13"/>
  <c r="AB244" i="13" s="1"/>
  <c r="T244" i="13" s="1"/>
  <c r="W243" i="13"/>
  <c r="V243" i="13"/>
  <c r="U243" i="13"/>
  <c r="Y244" i="13" s="1"/>
  <c r="Q244" i="13" s="1"/>
  <c r="AR167" i="15"/>
  <c r="AK169" i="15" s="1"/>
  <c r="Y169" i="15" s="1"/>
  <c r="AE253" i="14"/>
  <c r="U253" i="14" s="1"/>
  <c r="F253" i="14" s="1"/>
  <c r="AM251" i="14"/>
  <c r="AK251" i="14"/>
  <c r="AJ169" i="15"/>
  <c r="X169" i="15" s="1"/>
  <c r="F169" i="15" s="1"/>
  <c r="AE242" i="13"/>
  <c r="AF242" i="13" s="1"/>
  <c r="AC243" i="13"/>
  <c r="AG243" i="13"/>
  <c r="G199" i="8"/>
  <c r="W199" i="8" s="1"/>
  <c r="W198" i="8"/>
  <c r="F199" i="8"/>
  <c r="J170" i="15" l="1"/>
  <c r="I170" i="15"/>
  <c r="H170" i="15"/>
  <c r="W244" i="13"/>
  <c r="X244" i="13"/>
  <c r="AB245" i="13" s="1"/>
  <c r="T245" i="13" s="1"/>
  <c r="V244" i="13"/>
  <c r="U244" i="13"/>
  <c r="Y245" i="13" s="1"/>
  <c r="Q245" i="13" s="1"/>
  <c r="E245" i="13" s="1"/>
  <c r="H244" i="13"/>
  <c r="Q200" i="8"/>
  <c r="R200" i="8"/>
  <c r="S200" i="8"/>
  <c r="Q199" i="8"/>
  <c r="T200" i="8" s="1"/>
  <c r="N200" i="8" s="1"/>
  <c r="R199" i="8"/>
  <c r="S199" i="8"/>
  <c r="G169" i="15"/>
  <c r="AL251" i="14"/>
  <c r="AF253" i="14" s="1"/>
  <c r="V253" i="14" s="1"/>
  <c r="AM252" i="14"/>
  <c r="AJ252" i="14"/>
  <c r="AS168" i="15"/>
  <c r="AQ168" i="15"/>
  <c r="AR168" i="15" s="1"/>
  <c r="AP169" i="15"/>
  <c r="AA199" i="8"/>
  <c r="AE243" i="13"/>
  <c r="Z244" i="13"/>
  <c r="R244" i="13" s="1"/>
  <c r="AJ170" i="15"/>
  <c r="X170" i="15" s="1"/>
  <c r="F170" i="15" s="1"/>
  <c r="X199" i="8"/>
  <c r="Y199" i="8" s="1"/>
  <c r="Z199" i="8" s="1"/>
  <c r="Y198" i="8"/>
  <c r="E244" i="13"/>
  <c r="AA244" i="13"/>
  <c r="S244" i="13" s="1"/>
  <c r="AO169" i="15" l="1"/>
  <c r="AG170" i="15"/>
  <c r="AM171" i="15" s="1"/>
  <c r="AA171" i="15" s="1"/>
  <c r="AE170" i="15"/>
  <c r="AH170" i="15"/>
  <c r="AN171" i="15" s="1"/>
  <c r="AB171" i="15" s="1"/>
  <c r="AF170" i="15"/>
  <c r="AL171" i="15" s="1"/>
  <c r="Z171" i="15" s="1"/>
  <c r="AC170" i="15"/>
  <c r="AI171" i="15" s="1"/>
  <c r="W171" i="15" s="1"/>
  <c r="E171" i="15" s="1"/>
  <c r="AD170" i="15"/>
  <c r="AJ171" i="15" s="1"/>
  <c r="X171" i="15" s="1"/>
  <c r="F171" i="15" s="1"/>
  <c r="Y253" i="14"/>
  <c r="AD254" i="14" s="1"/>
  <c r="T254" i="14" s="1"/>
  <c r="E254" i="14" s="1"/>
  <c r="Z253" i="14"/>
  <c r="AA253" i="14"/>
  <c r="AC253" i="14"/>
  <c r="AH254" i="14" s="1"/>
  <c r="X254" i="14" s="1"/>
  <c r="I254" i="14" s="1"/>
  <c r="AB253" i="14"/>
  <c r="AG254" i="14" s="1"/>
  <c r="W254" i="14" s="1"/>
  <c r="H254" i="14" s="1"/>
  <c r="H245" i="13"/>
  <c r="G253" i="14"/>
  <c r="AK252" i="14"/>
  <c r="AL252" i="14" s="1"/>
  <c r="AJ253" i="14"/>
  <c r="AK170" i="15"/>
  <c r="Y170" i="15" s="1"/>
  <c r="AQ169" i="15"/>
  <c r="AR169" i="15" s="1"/>
  <c r="AS169" i="15"/>
  <c r="AF243" i="13"/>
  <c r="AA245" i="13" s="1"/>
  <c r="S245" i="13" s="1"/>
  <c r="Z245" i="13"/>
  <c r="R245" i="13" s="1"/>
  <c r="F245" i="13" s="1"/>
  <c r="AD245" i="13" s="1"/>
  <c r="Z198" i="8"/>
  <c r="U200" i="8"/>
  <c r="O200" i="8" s="1"/>
  <c r="F200" i="8" s="1"/>
  <c r="F244" i="13"/>
  <c r="T201" i="8"/>
  <c r="N201" i="8" s="1"/>
  <c r="G244" i="13"/>
  <c r="E200" i="8"/>
  <c r="AD244" i="13" l="1"/>
  <c r="AI253" i="14"/>
  <c r="H171" i="15"/>
  <c r="J171" i="15"/>
  <c r="I171" i="15"/>
  <c r="Y254" i="14"/>
  <c r="AD255" i="14" s="1"/>
  <c r="T255" i="14" s="1"/>
  <c r="E255" i="14" s="1"/>
  <c r="Z254" i="14"/>
  <c r="AA254" i="14"/>
  <c r="AB254" i="14"/>
  <c r="AG255" i="14" s="1"/>
  <c r="W255" i="14" s="1"/>
  <c r="AC254" i="14"/>
  <c r="AH255" i="14" s="1"/>
  <c r="X255" i="14" s="1"/>
  <c r="G170" i="15"/>
  <c r="AF254" i="14"/>
  <c r="V254" i="14" s="1"/>
  <c r="G254" i="14" s="1"/>
  <c r="AI254" i="14" s="1"/>
  <c r="AE254" i="14"/>
  <c r="U254" i="14" s="1"/>
  <c r="F254" i="14" s="1"/>
  <c r="AK171" i="15"/>
  <c r="Y171" i="15" s="1"/>
  <c r="G171" i="15" s="1"/>
  <c r="AP170" i="15"/>
  <c r="AG244" i="13"/>
  <c r="U201" i="8"/>
  <c r="O201" i="8" s="1"/>
  <c r="E201" i="8"/>
  <c r="G245" i="13"/>
  <c r="AC244" i="13"/>
  <c r="X200" i="8"/>
  <c r="V200" i="8"/>
  <c r="P200" i="8" s="1"/>
  <c r="AO170" i="15" l="1"/>
  <c r="AG171" i="15"/>
  <c r="AM172" i="15" s="1"/>
  <c r="AA172" i="15" s="1"/>
  <c r="AC171" i="15"/>
  <c r="AD171" i="15"/>
  <c r="AE171" i="15"/>
  <c r="AF171" i="15"/>
  <c r="AL172" i="15" s="1"/>
  <c r="Z172" i="15" s="1"/>
  <c r="AH171" i="15"/>
  <c r="AN172" i="15" s="1"/>
  <c r="AB172" i="15" s="1"/>
  <c r="AB255" i="14"/>
  <c r="AG256" i="14" s="1"/>
  <c r="W256" i="14" s="1"/>
  <c r="AC255" i="14"/>
  <c r="AH256" i="14" s="1"/>
  <c r="X256" i="14" s="1"/>
  <c r="Y255" i="14"/>
  <c r="AD256" i="14" s="1"/>
  <c r="T256" i="14" s="1"/>
  <c r="E256" i="14" s="1"/>
  <c r="AA255" i="14"/>
  <c r="Z255" i="14"/>
  <c r="I255" i="14"/>
  <c r="H255" i="14"/>
  <c r="X245" i="13"/>
  <c r="AB246" i="13" s="1"/>
  <c r="T246" i="13" s="1"/>
  <c r="W245" i="13"/>
  <c r="V245" i="13"/>
  <c r="U245" i="13"/>
  <c r="Y246" i="13" s="1"/>
  <c r="Q246" i="13" s="1"/>
  <c r="E246" i="13" s="1"/>
  <c r="AI172" i="15"/>
  <c r="W172" i="15" s="1"/>
  <c r="E172" i="15" s="1"/>
  <c r="AQ170" i="15"/>
  <c r="AR170" i="15" s="1"/>
  <c r="AE255" i="14"/>
  <c r="U255" i="14" s="1"/>
  <c r="F255" i="14" s="1"/>
  <c r="AM253" i="14"/>
  <c r="AK253" i="14"/>
  <c r="AL253" i="14" s="1"/>
  <c r="AF255" i="14" s="1"/>
  <c r="V255" i="14" s="1"/>
  <c r="AP171" i="15"/>
  <c r="AS170" i="15"/>
  <c r="AE244" i="13"/>
  <c r="AF244" i="13" s="1"/>
  <c r="AC245" i="13"/>
  <c r="AG245" i="13"/>
  <c r="G200" i="8"/>
  <c r="V201" i="8"/>
  <c r="P201" i="8" s="1"/>
  <c r="AA200" i="8" l="1"/>
  <c r="J172" i="15"/>
  <c r="H172" i="15"/>
  <c r="I172" i="15"/>
  <c r="I256" i="14"/>
  <c r="H256" i="14"/>
  <c r="U246" i="13"/>
  <c r="Y247" i="13" s="1"/>
  <c r="Q247" i="13" s="1"/>
  <c r="E247" i="13" s="1"/>
  <c r="X246" i="13"/>
  <c r="AB247" i="13" s="1"/>
  <c r="T247" i="13" s="1"/>
  <c r="W246" i="13"/>
  <c r="V246" i="13"/>
  <c r="H246" i="13"/>
  <c r="AJ172" i="15"/>
  <c r="X172" i="15" s="1"/>
  <c r="F172" i="15" s="1"/>
  <c r="G255" i="14"/>
  <c r="AS171" i="15"/>
  <c r="AM254" i="14"/>
  <c r="AJ254" i="14"/>
  <c r="AE245" i="13"/>
  <c r="AF245" i="13" s="1"/>
  <c r="Z246" i="13"/>
  <c r="R246" i="13" s="1"/>
  <c r="AO171" i="15"/>
  <c r="AK172" i="15"/>
  <c r="Y172" i="15" s="1"/>
  <c r="G172" i="15" s="1"/>
  <c r="AA246" i="13"/>
  <c r="S246" i="13" s="1"/>
  <c r="W200" i="8"/>
  <c r="F201" i="8"/>
  <c r="G201" i="8"/>
  <c r="W201" i="8" s="1"/>
  <c r="AI255" i="14" l="1"/>
  <c r="AC172" i="15"/>
  <c r="AG172" i="15"/>
  <c r="AM173" i="15" s="1"/>
  <c r="AA173" i="15" s="1"/>
  <c r="AH172" i="15"/>
  <c r="AN173" i="15" s="1"/>
  <c r="AB173" i="15" s="1"/>
  <c r="AF172" i="15"/>
  <c r="AL173" i="15" s="1"/>
  <c r="Z173" i="15" s="1"/>
  <c r="AD172" i="15"/>
  <c r="AE172" i="15"/>
  <c r="Y256" i="14"/>
  <c r="AD257" i="14" s="1"/>
  <c r="T257" i="14" s="1"/>
  <c r="E257" i="14" s="1"/>
  <c r="Z256" i="14"/>
  <c r="AA256" i="14"/>
  <c r="AB256" i="14"/>
  <c r="AG257" i="14" s="1"/>
  <c r="W257" i="14" s="1"/>
  <c r="AC256" i="14"/>
  <c r="AH257" i="14" s="1"/>
  <c r="X257" i="14" s="1"/>
  <c r="H247" i="13"/>
  <c r="R201" i="8"/>
  <c r="S201" i="8"/>
  <c r="Q201" i="8"/>
  <c r="T202" i="8" s="1"/>
  <c r="N202" i="8" s="1"/>
  <c r="Q202" i="8"/>
  <c r="R202" i="8"/>
  <c r="S202" i="8"/>
  <c r="AK254" i="14"/>
  <c r="AL254" i="14" s="1"/>
  <c r="AF256" i="14" s="1"/>
  <c r="V256" i="14" s="1"/>
  <c r="AJ255" i="14"/>
  <c r="AP172" i="15"/>
  <c r="AA201" i="8"/>
  <c r="AA247" i="13"/>
  <c r="S247" i="13" s="1"/>
  <c r="F246" i="13"/>
  <c r="Z247" i="13"/>
  <c r="R247" i="13" s="1"/>
  <c r="F247" i="13" s="1"/>
  <c r="AD247" i="13" s="1"/>
  <c r="AI173" i="15"/>
  <c r="W173" i="15" s="1"/>
  <c r="E173" i="15" s="1"/>
  <c r="AQ171" i="15"/>
  <c r="X201" i="8"/>
  <c r="Y200" i="8"/>
  <c r="Z200" i="8" s="1"/>
  <c r="G246" i="13"/>
  <c r="H173" i="15" l="1"/>
  <c r="J173" i="15"/>
  <c r="I173" i="15"/>
  <c r="I257" i="14"/>
  <c r="H257" i="14"/>
  <c r="G256" i="14"/>
  <c r="AI256" i="14" s="1"/>
  <c r="AG246" i="13"/>
  <c r="AD246" i="13"/>
  <c r="AR171" i="15"/>
  <c r="T203" i="8"/>
  <c r="N203" i="8" s="1"/>
  <c r="V202" i="8"/>
  <c r="P202" i="8" s="1"/>
  <c r="U202" i="8"/>
  <c r="O202" i="8" s="1"/>
  <c r="Y201" i="8"/>
  <c r="Z201" i="8" s="1"/>
  <c r="AO172" i="15"/>
  <c r="G247" i="13"/>
  <c r="AC246" i="13"/>
  <c r="E202" i="8"/>
  <c r="AE173" i="15" l="1"/>
  <c r="AC173" i="15"/>
  <c r="AD173" i="15"/>
  <c r="AF173" i="15"/>
  <c r="AL174" i="15" s="1"/>
  <c r="Z174" i="15" s="1"/>
  <c r="AG173" i="15"/>
  <c r="AM174" i="15" s="1"/>
  <c r="AA174" i="15" s="1"/>
  <c r="AH173" i="15"/>
  <c r="AN174" i="15" s="1"/>
  <c r="AB174" i="15" s="1"/>
  <c r="X247" i="13"/>
  <c r="AB248" i="13" s="1"/>
  <c r="T248" i="13" s="1"/>
  <c r="W247" i="13"/>
  <c r="U247" i="13"/>
  <c r="V247" i="13"/>
  <c r="Z248" i="13" s="1"/>
  <c r="R248" i="13" s="1"/>
  <c r="AE256" i="14"/>
  <c r="U256" i="14" s="1"/>
  <c r="F256" i="14" s="1"/>
  <c r="AM255" i="14"/>
  <c r="AK255" i="14"/>
  <c r="AL255" i="14" s="1"/>
  <c r="AF257" i="14" s="1"/>
  <c r="V257" i="14" s="1"/>
  <c r="AK173" i="15"/>
  <c r="Y173" i="15" s="1"/>
  <c r="U203" i="8"/>
  <c r="O203" i="8" s="1"/>
  <c r="E203" i="8"/>
  <c r="F202" i="8"/>
  <c r="AQ172" i="15"/>
  <c r="AJ173" i="15"/>
  <c r="X173" i="15" s="1"/>
  <c r="F173" i="15" s="1"/>
  <c r="AE246" i="13"/>
  <c r="AF246" i="13" s="1"/>
  <c r="AC247" i="13"/>
  <c r="AI174" i="15"/>
  <c r="W174" i="15" s="1"/>
  <c r="E174" i="15" s="1"/>
  <c r="Y248" i="13"/>
  <c r="Q248" i="13" s="1"/>
  <c r="E248" i="13" s="1"/>
  <c r="AG247" i="13"/>
  <c r="G202" i="8"/>
  <c r="X202" i="8" l="1"/>
  <c r="J174" i="15"/>
  <c r="I174" i="15"/>
  <c r="H174" i="15"/>
  <c r="F248" i="13"/>
  <c r="V248" i="13"/>
  <c r="Z249" i="13" s="1"/>
  <c r="R249" i="13" s="1"/>
  <c r="F249" i="13" s="1"/>
  <c r="W248" i="13"/>
  <c r="X248" i="13"/>
  <c r="AB249" i="13" s="1"/>
  <c r="T249" i="13" s="1"/>
  <c r="U248" i="13"/>
  <c r="Y249" i="13" s="1"/>
  <c r="Q249" i="13" s="1"/>
  <c r="E249" i="13" s="1"/>
  <c r="H248" i="13"/>
  <c r="G173" i="15"/>
  <c r="G257" i="14"/>
  <c r="AI257" i="14" s="1"/>
  <c r="AE257" i="14"/>
  <c r="U257" i="14" s="1"/>
  <c r="F257" i="14" s="1"/>
  <c r="AJ256" i="14"/>
  <c r="AM256" i="14"/>
  <c r="AP173" i="15"/>
  <c r="AS172" i="15"/>
  <c r="AA202" i="8"/>
  <c r="AR172" i="15"/>
  <c r="AE247" i="13"/>
  <c r="AF247" i="13" s="1"/>
  <c r="AD248" i="13"/>
  <c r="AA248" i="13"/>
  <c r="S248" i="13" s="1"/>
  <c r="F203" i="8"/>
  <c r="V203" i="8"/>
  <c r="P203" i="8" s="1"/>
  <c r="W202" i="8"/>
  <c r="AO173" i="15" l="1"/>
  <c r="AG174" i="15"/>
  <c r="AM175" i="15" s="1"/>
  <c r="AA175" i="15" s="1"/>
  <c r="AE174" i="15"/>
  <c r="AF174" i="15"/>
  <c r="AL175" i="15" s="1"/>
  <c r="Z175" i="15" s="1"/>
  <c r="AH174" i="15"/>
  <c r="AN175" i="15" s="1"/>
  <c r="AB175" i="15" s="1"/>
  <c r="AD174" i="15"/>
  <c r="AC174" i="15"/>
  <c r="AI175" i="15" s="1"/>
  <c r="W175" i="15" s="1"/>
  <c r="E175" i="15" s="1"/>
  <c r="Z257" i="14"/>
  <c r="AA257" i="14"/>
  <c r="AB257" i="14"/>
  <c r="AG258" i="14" s="1"/>
  <c r="W258" i="14" s="1"/>
  <c r="AC257" i="14"/>
  <c r="AH258" i="14" s="1"/>
  <c r="X258" i="14" s="1"/>
  <c r="Y257" i="14"/>
  <c r="AD258" i="14" s="1"/>
  <c r="T258" i="14" s="1"/>
  <c r="E258" i="14" s="1"/>
  <c r="AC258" i="14"/>
  <c r="Y258" i="14"/>
  <c r="Z258" i="14"/>
  <c r="AB258" i="14"/>
  <c r="AA258" i="14"/>
  <c r="H249" i="13"/>
  <c r="AK256" i="14"/>
  <c r="AM257" i="14" s="1"/>
  <c r="Q203" i="8"/>
  <c r="T204" i="8" s="1"/>
  <c r="N204" i="8" s="1"/>
  <c r="S203" i="8"/>
  <c r="R203" i="8"/>
  <c r="AJ257" i="14"/>
  <c r="AK257" i="14" s="1"/>
  <c r="AK174" i="15"/>
  <c r="Y174" i="15" s="1"/>
  <c r="AS173" i="15"/>
  <c r="AA249" i="13"/>
  <c r="S249" i="13" s="1"/>
  <c r="AJ174" i="15"/>
  <c r="X174" i="15" s="1"/>
  <c r="Y202" i="8"/>
  <c r="Z202" i="8" s="1"/>
  <c r="X203" i="8"/>
  <c r="G248" i="13"/>
  <c r="AD249" i="13"/>
  <c r="G203" i="8"/>
  <c r="AA203" i="8" l="1"/>
  <c r="AG248" i="13"/>
  <c r="AL256" i="14"/>
  <c r="AF258" i="14" s="1"/>
  <c r="V258" i="14" s="1"/>
  <c r="J175" i="15"/>
  <c r="H175" i="15"/>
  <c r="I175" i="15"/>
  <c r="AH259" i="14"/>
  <c r="X259" i="14" s="1"/>
  <c r="I258" i="14"/>
  <c r="AG259" i="14"/>
  <c r="W259" i="14" s="1"/>
  <c r="H258" i="14"/>
  <c r="AD259" i="14"/>
  <c r="T259" i="14" s="1"/>
  <c r="E259" i="14" s="1"/>
  <c r="F174" i="15"/>
  <c r="G174" i="15"/>
  <c r="AO174" i="15" s="1"/>
  <c r="G258" i="14"/>
  <c r="AI258" i="14" s="1"/>
  <c r="AE258" i="14"/>
  <c r="U258" i="14" s="1"/>
  <c r="F258" i="14" s="1"/>
  <c r="AQ173" i="15"/>
  <c r="AR173" i="15" s="1"/>
  <c r="AL257" i="14"/>
  <c r="AF259" i="14"/>
  <c r="V259" i="14" s="1"/>
  <c r="U204" i="8"/>
  <c r="O204" i="8" s="1"/>
  <c r="F204" i="8" s="1"/>
  <c r="E204" i="8"/>
  <c r="AC248" i="13"/>
  <c r="G249" i="13"/>
  <c r="W203" i="8"/>
  <c r="AP174" i="15" l="1"/>
  <c r="AG175" i="15"/>
  <c r="AM176" i="15" s="1"/>
  <c r="AA176" i="15" s="1"/>
  <c r="AC175" i="15"/>
  <c r="AI176" i="15" s="1"/>
  <c r="W176" i="15" s="1"/>
  <c r="E176" i="15" s="1"/>
  <c r="AD175" i="15"/>
  <c r="AF175" i="15"/>
  <c r="AL176" i="15" s="1"/>
  <c r="Z176" i="15" s="1"/>
  <c r="AH175" i="15"/>
  <c r="AN176" i="15" s="1"/>
  <c r="AB176" i="15" s="1"/>
  <c r="AE175" i="15"/>
  <c r="Y259" i="14"/>
  <c r="AD260" i="14" s="1"/>
  <c r="T260" i="14" s="1"/>
  <c r="E260" i="14" s="1"/>
  <c r="Z259" i="14"/>
  <c r="AA259" i="14"/>
  <c r="AB259" i="14"/>
  <c r="AG260" i="14" s="1"/>
  <c r="W260" i="14" s="1"/>
  <c r="AC259" i="14"/>
  <c r="AH260" i="14" s="1"/>
  <c r="X260" i="14" s="1"/>
  <c r="H259" i="14"/>
  <c r="AM258" i="14"/>
  <c r="I259" i="14"/>
  <c r="X249" i="13"/>
  <c r="AB250" i="13" s="1"/>
  <c r="T250" i="13" s="1"/>
  <c r="W249" i="13"/>
  <c r="U249" i="13"/>
  <c r="Y250" i="13" s="1"/>
  <c r="Q250" i="13" s="1"/>
  <c r="V249" i="13"/>
  <c r="Z250" i="13" s="1"/>
  <c r="R250" i="13" s="1"/>
  <c r="F250" i="13" s="1"/>
  <c r="Q204" i="8"/>
  <c r="T205" i="8" s="1"/>
  <c r="N205" i="8" s="1"/>
  <c r="R204" i="8"/>
  <c r="S204" i="8"/>
  <c r="G259" i="14"/>
  <c r="AI259" i="14" s="1"/>
  <c r="AK175" i="15"/>
  <c r="Y175" i="15" s="1"/>
  <c r="G175" i="15" s="1"/>
  <c r="AE259" i="14"/>
  <c r="U259" i="14" s="1"/>
  <c r="F259" i="14" s="1"/>
  <c r="AJ258" i="14"/>
  <c r="AE248" i="13"/>
  <c r="AF248" i="13" s="1"/>
  <c r="AC249" i="13"/>
  <c r="X204" i="8"/>
  <c r="Y203" i="8"/>
  <c r="Z203" i="8" s="1"/>
  <c r="V204" i="8"/>
  <c r="P204" i="8" s="1"/>
  <c r="J176" i="15" l="1"/>
  <c r="H176" i="15"/>
  <c r="I176" i="15"/>
  <c r="I260" i="14"/>
  <c r="H260" i="14"/>
  <c r="AA260" i="14"/>
  <c r="AB260" i="14"/>
  <c r="AG261" i="14" s="1"/>
  <c r="W261" i="14" s="1"/>
  <c r="AC260" i="14"/>
  <c r="AH261" i="14" s="1"/>
  <c r="X261" i="14" s="1"/>
  <c r="Z260" i="14"/>
  <c r="Y260" i="14"/>
  <c r="AD261" i="14" s="1"/>
  <c r="T261" i="14" s="1"/>
  <c r="E261" i="14" s="1"/>
  <c r="X250" i="13"/>
  <c r="AB251" i="13" s="1"/>
  <c r="T251" i="13" s="1"/>
  <c r="U250" i="13"/>
  <c r="Y251" i="13" s="1"/>
  <c r="Q251" i="13" s="1"/>
  <c r="E251" i="13" s="1"/>
  <c r="W250" i="13"/>
  <c r="V250" i="13"/>
  <c r="H250" i="13"/>
  <c r="AK258" i="14"/>
  <c r="AL258" i="14" s="1"/>
  <c r="AF260" i="14" s="1"/>
  <c r="V260" i="14" s="1"/>
  <c r="G260" i="14" s="1"/>
  <c r="AI260" i="14" s="1"/>
  <c r="AJ175" i="15"/>
  <c r="X175" i="15" s="1"/>
  <c r="F175" i="15" s="1"/>
  <c r="AE260" i="14"/>
  <c r="U260" i="14" s="1"/>
  <c r="F260" i="14" s="1"/>
  <c r="AM259" i="14"/>
  <c r="AJ259" i="14"/>
  <c r="AQ174" i="15"/>
  <c r="AR174" i="15" s="1"/>
  <c r="AS174" i="15"/>
  <c r="AE249" i="13"/>
  <c r="AF249" i="13" s="1"/>
  <c r="AG249" i="13"/>
  <c r="U205" i="8"/>
  <c r="O205" i="8" s="1"/>
  <c r="E205" i="8"/>
  <c r="AO175" i="15"/>
  <c r="E250" i="13"/>
  <c r="AA250" i="13"/>
  <c r="S250" i="13" s="1"/>
  <c r="G204" i="8"/>
  <c r="AA204" i="8" l="1"/>
  <c r="AP175" i="15"/>
  <c r="AC176" i="15"/>
  <c r="AE176" i="15"/>
  <c r="AF176" i="15"/>
  <c r="AL177" i="15" s="1"/>
  <c r="Z177" i="15" s="1"/>
  <c r="AG176" i="15"/>
  <c r="AM177" i="15" s="1"/>
  <c r="AA177" i="15" s="1"/>
  <c r="AH176" i="15"/>
  <c r="AN177" i="15" s="1"/>
  <c r="AB177" i="15" s="1"/>
  <c r="AD176" i="15"/>
  <c r="I261" i="14"/>
  <c r="H261" i="14"/>
  <c r="Y261" i="14"/>
  <c r="AD262" i="14" s="1"/>
  <c r="T262" i="14" s="1"/>
  <c r="E262" i="14" s="1"/>
  <c r="Z261" i="14"/>
  <c r="AA261" i="14"/>
  <c r="AC261" i="14"/>
  <c r="AH262" i="14" s="1"/>
  <c r="X262" i="14" s="1"/>
  <c r="AB261" i="14"/>
  <c r="AG262" i="14" s="1"/>
  <c r="W262" i="14" s="1"/>
  <c r="H251" i="13"/>
  <c r="Z251" i="13"/>
  <c r="R251" i="13" s="1"/>
  <c r="F251" i="13" s="1"/>
  <c r="AD251" i="13" s="1"/>
  <c r="AK259" i="14"/>
  <c r="AL259" i="14" s="1"/>
  <c r="AF261" i="14" s="1"/>
  <c r="V261" i="14" s="1"/>
  <c r="AS175" i="15"/>
  <c r="AE261" i="14"/>
  <c r="U261" i="14" s="1"/>
  <c r="F261" i="14" s="1"/>
  <c r="AA251" i="13"/>
  <c r="S251" i="13" s="1"/>
  <c r="AJ176" i="15"/>
  <c r="X176" i="15" s="1"/>
  <c r="F176" i="15" s="1"/>
  <c r="AD250" i="13"/>
  <c r="AI177" i="15"/>
  <c r="W177" i="15" s="1"/>
  <c r="E177" i="15" s="1"/>
  <c r="G250" i="13"/>
  <c r="V205" i="8"/>
  <c r="P205" i="8" s="1"/>
  <c r="F205" i="8"/>
  <c r="W204" i="8"/>
  <c r="AG250" i="13" l="1"/>
  <c r="J177" i="15"/>
  <c r="I177" i="15"/>
  <c r="H177" i="15"/>
  <c r="I262" i="14"/>
  <c r="H262" i="14"/>
  <c r="Q205" i="8"/>
  <c r="T206" i="8" s="1"/>
  <c r="N206" i="8" s="1"/>
  <c r="R205" i="8"/>
  <c r="S205" i="8"/>
  <c r="AK176" i="15"/>
  <c r="Y176" i="15" s="1"/>
  <c r="G261" i="14"/>
  <c r="AQ175" i="15"/>
  <c r="AR175" i="15" s="1"/>
  <c r="AM260" i="14"/>
  <c r="AJ260" i="14"/>
  <c r="AJ177" i="15"/>
  <c r="X177" i="15" s="1"/>
  <c r="F177" i="15" s="1"/>
  <c r="AP176" i="15"/>
  <c r="Y204" i="8"/>
  <c r="Z204" i="8" s="1"/>
  <c r="X205" i="8"/>
  <c r="AC250" i="13"/>
  <c r="G251" i="13"/>
  <c r="G205" i="8"/>
  <c r="AA205" i="8" l="1"/>
  <c r="AI261" i="14"/>
  <c r="Y262" i="14"/>
  <c r="AD263" i="14" s="1"/>
  <c r="T263" i="14" s="1"/>
  <c r="E263" i="14" s="1"/>
  <c r="Z262" i="14"/>
  <c r="AA262" i="14"/>
  <c r="AB262" i="14"/>
  <c r="AG263" i="14" s="1"/>
  <c r="W263" i="14" s="1"/>
  <c r="AC262" i="14"/>
  <c r="AH263" i="14" s="1"/>
  <c r="X263" i="14" s="1"/>
  <c r="X251" i="13"/>
  <c r="AB252" i="13" s="1"/>
  <c r="T252" i="13" s="1"/>
  <c r="W251" i="13"/>
  <c r="V251" i="13"/>
  <c r="U251" i="13"/>
  <c r="Y252" i="13" s="1"/>
  <c r="Q252" i="13" s="1"/>
  <c r="G176" i="15"/>
  <c r="AK177" i="15"/>
  <c r="Y177" i="15" s="1"/>
  <c r="G177" i="15" s="1"/>
  <c r="AK260" i="14"/>
  <c r="AL260" i="14" s="1"/>
  <c r="AF262" i="14" s="1"/>
  <c r="V262" i="14" s="1"/>
  <c r="AJ261" i="14"/>
  <c r="V206" i="8"/>
  <c r="P206" i="8" s="1"/>
  <c r="U206" i="8"/>
  <c r="O206" i="8" s="1"/>
  <c r="F206" i="8" s="1"/>
  <c r="AE250" i="13"/>
  <c r="AF250" i="13" s="1"/>
  <c r="AP177" i="15"/>
  <c r="AC251" i="13"/>
  <c r="W205" i="8"/>
  <c r="AG251" i="13"/>
  <c r="E206" i="8"/>
  <c r="AO176" i="15" l="1"/>
  <c r="AE177" i="15"/>
  <c r="AC177" i="15"/>
  <c r="AI178" i="15" s="1"/>
  <c r="W178" i="15" s="1"/>
  <c r="E178" i="15" s="1"/>
  <c r="AH177" i="15"/>
  <c r="AN178" i="15" s="1"/>
  <c r="AB178" i="15" s="1"/>
  <c r="AD177" i="15"/>
  <c r="AF177" i="15"/>
  <c r="AL178" i="15" s="1"/>
  <c r="Z178" i="15" s="1"/>
  <c r="AG177" i="15"/>
  <c r="AM178" i="15" s="1"/>
  <c r="AA178" i="15" s="1"/>
  <c r="I263" i="14"/>
  <c r="H263" i="14"/>
  <c r="W252" i="13"/>
  <c r="U252" i="13"/>
  <c r="Y253" i="13" s="1"/>
  <c r="Q253" i="13" s="1"/>
  <c r="E253" i="13" s="1"/>
  <c r="V252" i="13"/>
  <c r="X252" i="13"/>
  <c r="AB253" i="13" s="1"/>
  <c r="T253" i="13" s="1"/>
  <c r="H252" i="13"/>
  <c r="S206" i="8"/>
  <c r="Q206" i="8"/>
  <c r="T207" i="8" s="1"/>
  <c r="N207" i="8" s="1"/>
  <c r="E207" i="8" s="1"/>
  <c r="R206" i="8"/>
  <c r="U207" i="8" s="1"/>
  <c r="O207" i="8" s="1"/>
  <c r="G262" i="14"/>
  <c r="AI262" i="14" s="1"/>
  <c r="AQ176" i="15"/>
  <c r="AR176" i="15" s="1"/>
  <c r="AS176" i="15"/>
  <c r="AE251" i="13"/>
  <c r="AF251" i="13" s="1"/>
  <c r="Z252" i="13"/>
  <c r="R252" i="13" s="1"/>
  <c r="Y205" i="8"/>
  <c r="Z205" i="8" s="1"/>
  <c r="E252" i="13"/>
  <c r="AA252" i="13"/>
  <c r="S252" i="13" s="1"/>
  <c r="X206" i="8"/>
  <c r="G206" i="8"/>
  <c r="AA206" i="8" l="1"/>
  <c r="I178" i="15"/>
  <c r="H178" i="15"/>
  <c r="J178" i="15"/>
  <c r="AB263" i="14"/>
  <c r="AG264" i="14" s="1"/>
  <c r="W264" i="14" s="1"/>
  <c r="AC263" i="14"/>
  <c r="AH264" i="14" s="1"/>
  <c r="X264" i="14" s="1"/>
  <c r="Y263" i="14"/>
  <c r="AD264" i="14" s="1"/>
  <c r="T264" i="14" s="1"/>
  <c r="E264" i="14" s="1"/>
  <c r="AA263" i="14"/>
  <c r="Z263" i="14"/>
  <c r="H253" i="13"/>
  <c r="AJ178" i="15"/>
  <c r="X178" i="15" s="1"/>
  <c r="F178" i="15" s="1"/>
  <c r="AE262" i="14"/>
  <c r="U262" i="14" s="1"/>
  <c r="AA253" i="13"/>
  <c r="S253" i="13" s="1"/>
  <c r="F252" i="13"/>
  <c r="Z253" i="13"/>
  <c r="R253" i="13" s="1"/>
  <c r="F253" i="13" s="1"/>
  <c r="AD253" i="13" s="1"/>
  <c r="V207" i="8"/>
  <c r="P207" i="8" s="1"/>
  <c r="AO177" i="15"/>
  <c r="G252" i="13"/>
  <c r="W206" i="8"/>
  <c r="F207" i="8"/>
  <c r="AD252" i="13" l="1"/>
  <c r="AG178" i="15"/>
  <c r="AM179" i="15" s="1"/>
  <c r="AA179" i="15" s="1"/>
  <c r="AE178" i="15"/>
  <c r="AC178" i="15"/>
  <c r="AI179" i="15" s="1"/>
  <c r="W179" i="15" s="1"/>
  <c r="E179" i="15" s="1"/>
  <c r="AD178" i="15"/>
  <c r="AF178" i="15"/>
  <c r="AL179" i="15" s="1"/>
  <c r="Z179" i="15" s="1"/>
  <c r="AH178" i="15"/>
  <c r="AN179" i="15" s="1"/>
  <c r="AB179" i="15" s="1"/>
  <c r="I264" i="14"/>
  <c r="H264" i="14"/>
  <c r="Q207" i="8"/>
  <c r="T208" i="8" s="1"/>
  <c r="N208" i="8" s="1"/>
  <c r="R207" i="8"/>
  <c r="U208" i="8" s="1"/>
  <c r="O208" i="8" s="1"/>
  <c r="S207" i="8"/>
  <c r="F262" i="14"/>
  <c r="AM261" i="14"/>
  <c r="AK261" i="14"/>
  <c r="AG252" i="13"/>
  <c r="AP178" i="15"/>
  <c r="X207" i="8"/>
  <c r="Y206" i="8"/>
  <c r="Z206" i="8" s="1"/>
  <c r="AQ177" i="15"/>
  <c r="AR177" i="15" s="1"/>
  <c r="AK178" i="15"/>
  <c r="Y178" i="15" s="1"/>
  <c r="G178" i="15" s="1"/>
  <c r="G253" i="13"/>
  <c r="AC252" i="13"/>
  <c r="G207" i="8"/>
  <c r="AA207" i="8" l="1"/>
  <c r="AJ262" i="14"/>
  <c r="J179" i="15"/>
  <c r="H179" i="15"/>
  <c r="I179" i="15"/>
  <c r="X253" i="13"/>
  <c r="AB254" i="13" s="1"/>
  <c r="T254" i="13" s="1"/>
  <c r="W253" i="13"/>
  <c r="V253" i="13"/>
  <c r="U253" i="13"/>
  <c r="Y254" i="13" s="1"/>
  <c r="Q254" i="13" s="1"/>
  <c r="E254" i="13" s="1"/>
  <c r="AL261" i="14"/>
  <c r="AF263" i="14" s="1"/>
  <c r="V263" i="14" s="1"/>
  <c r="AS177" i="15"/>
  <c r="V208" i="8"/>
  <c r="P208" i="8" s="1"/>
  <c r="E208" i="8"/>
  <c r="AE252" i="13"/>
  <c r="AF252" i="13" s="1"/>
  <c r="AC253" i="13"/>
  <c r="W207" i="8"/>
  <c r="AG253" i="13"/>
  <c r="F208" i="8"/>
  <c r="V254" i="13" l="1"/>
  <c r="X254" i="13"/>
  <c r="AB255" i="13" s="1"/>
  <c r="T255" i="13" s="1"/>
  <c r="U254" i="13"/>
  <c r="W254" i="13"/>
  <c r="H254" i="13"/>
  <c r="Q208" i="8"/>
  <c r="T209" i="8" s="1"/>
  <c r="N209" i="8" s="1"/>
  <c r="E209" i="8" s="1"/>
  <c r="R208" i="8"/>
  <c r="S208" i="8"/>
  <c r="G263" i="14"/>
  <c r="AI263" i="14" s="1"/>
  <c r="AE263" i="14"/>
  <c r="U263" i="14" s="1"/>
  <c r="F263" i="14" s="1"/>
  <c r="AE253" i="13"/>
  <c r="AF253" i="13" s="1"/>
  <c r="Z254" i="13"/>
  <c r="R254" i="13" s="1"/>
  <c r="AO178" i="15"/>
  <c r="Y207" i="8"/>
  <c r="Z207" i="8" s="1"/>
  <c r="X208" i="8"/>
  <c r="AK179" i="15"/>
  <c r="Y179" i="15" s="1"/>
  <c r="G179" i="15" s="1"/>
  <c r="AJ179" i="15"/>
  <c r="X179" i="15" s="1"/>
  <c r="F179" i="15" s="1"/>
  <c r="Y255" i="13"/>
  <c r="Q255" i="13" s="1"/>
  <c r="E255" i="13" s="1"/>
  <c r="AA254" i="13"/>
  <c r="S254" i="13" s="1"/>
  <c r="G208" i="8"/>
  <c r="AA208" i="8" l="1"/>
  <c r="AG179" i="15"/>
  <c r="AM180" i="15" s="1"/>
  <c r="AA180" i="15" s="1"/>
  <c r="AH179" i="15"/>
  <c r="AN180" i="15" s="1"/>
  <c r="AB180" i="15" s="1"/>
  <c r="AF179" i="15"/>
  <c r="AL180" i="15" s="1"/>
  <c r="Z180" i="15" s="1"/>
  <c r="AD179" i="15"/>
  <c r="AC179" i="15"/>
  <c r="AI180" i="15" s="1"/>
  <c r="W180" i="15" s="1"/>
  <c r="E180" i="15" s="1"/>
  <c r="AE179" i="15"/>
  <c r="Y264" i="14"/>
  <c r="AD265" i="14" s="1"/>
  <c r="T265" i="14" s="1"/>
  <c r="E265" i="14" s="1"/>
  <c r="Z264" i="14"/>
  <c r="AA264" i="14"/>
  <c r="AB264" i="14"/>
  <c r="AG265" i="14" s="1"/>
  <c r="W265" i="14" s="1"/>
  <c r="AC264" i="14"/>
  <c r="AH265" i="14" s="1"/>
  <c r="X265" i="14" s="1"/>
  <c r="H255" i="13"/>
  <c r="AS178" i="15"/>
  <c r="AE264" i="14"/>
  <c r="U264" i="14" s="1"/>
  <c r="F264" i="14" s="1"/>
  <c r="AM262" i="14"/>
  <c r="AK262" i="14"/>
  <c r="AL262" i="14" s="1"/>
  <c r="AF264" i="14" s="1"/>
  <c r="V264" i="14" s="1"/>
  <c r="F254" i="13"/>
  <c r="Z255" i="13"/>
  <c r="R255" i="13" s="1"/>
  <c r="F255" i="13" s="1"/>
  <c r="AD255" i="13" s="1"/>
  <c r="V209" i="8"/>
  <c r="P209" i="8" s="1"/>
  <c r="G209" i="8" s="1"/>
  <c r="W209" i="8" s="1"/>
  <c r="U209" i="8"/>
  <c r="O209" i="8" s="1"/>
  <c r="F209" i="8" s="1"/>
  <c r="AQ178" i="15"/>
  <c r="AR178" i="15" s="1"/>
  <c r="AJ180" i="15"/>
  <c r="X180" i="15" s="1"/>
  <c r="F180" i="15" s="1"/>
  <c r="AO179" i="15"/>
  <c r="G254" i="13"/>
  <c r="AA255" i="13"/>
  <c r="S255" i="13" s="1"/>
  <c r="W208" i="8"/>
  <c r="AC180" i="15" l="1"/>
  <c r="AD180" i="15"/>
  <c r="AE180" i="15"/>
  <c r="AF180" i="15"/>
  <c r="AL181" i="15" s="1"/>
  <c r="Z181" i="15" s="1"/>
  <c r="AG180" i="15"/>
  <c r="AM181" i="15" s="1"/>
  <c r="AA181" i="15" s="1"/>
  <c r="AH180" i="15"/>
  <c r="AN181" i="15" s="1"/>
  <c r="AB181" i="15" s="1"/>
  <c r="H180" i="15"/>
  <c r="J180" i="15"/>
  <c r="I180" i="15"/>
  <c r="I265" i="14"/>
  <c r="H265" i="14"/>
  <c r="Q210" i="8"/>
  <c r="R210" i="8"/>
  <c r="S210" i="8"/>
  <c r="R209" i="8"/>
  <c r="U210" i="8" s="1"/>
  <c r="O210" i="8" s="1"/>
  <c r="S209" i="8"/>
  <c r="Q209" i="8"/>
  <c r="T210" i="8" s="1"/>
  <c r="N210" i="8" s="1"/>
  <c r="G264" i="14"/>
  <c r="AM263" i="14"/>
  <c r="AJ263" i="14"/>
  <c r="AK263" i="14" s="1"/>
  <c r="AG254" i="13"/>
  <c r="AD254" i="13"/>
  <c r="AA209" i="8"/>
  <c r="AP179" i="15"/>
  <c r="Y208" i="8"/>
  <c r="Z208" i="8" s="1"/>
  <c r="X209" i="8"/>
  <c r="AP180" i="15"/>
  <c r="AI181" i="15"/>
  <c r="W181" i="15" s="1"/>
  <c r="E181" i="15" s="1"/>
  <c r="G255" i="13"/>
  <c r="AC254" i="13"/>
  <c r="AI264" i="14" l="1"/>
  <c r="J181" i="15"/>
  <c r="H181" i="15"/>
  <c r="I181" i="15"/>
  <c r="Z265" i="14"/>
  <c r="AA265" i="14"/>
  <c r="AB265" i="14"/>
  <c r="AG266" i="14" s="1"/>
  <c r="W266" i="14" s="1"/>
  <c r="AC265" i="14"/>
  <c r="AH266" i="14" s="1"/>
  <c r="X266" i="14" s="1"/>
  <c r="Y265" i="14"/>
  <c r="AD266" i="14" s="1"/>
  <c r="T266" i="14" s="1"/>
  <c r="E266" i="14" s="1"/>
  <c r="X255" i="13"/>
  <c r="AB256" i="13" s="1"/>
  <c r="T256" i="13" s="1"/>
  <c r="W255" i="13"/>
  <c r="U255" i="13"/>
  <c r="Y256" i="13" s="1"/>
  <c r="Q256" i="13" s="1"/>
  <c r="E256" i="13" s="1"/>
  <c r="V255" i="13"/>
  <c r="AL263" i="14"/>
  <c r="AF265" i="14" s="1"/>
  <c r="V265" i="14" s="1"/>
  <c r="AJ264" i="14"/>
  <c r="V210" i="8"/>
  <c r="P210" i="8" s="1"/>
  <c r="G210" i="8" s="1"/>
  <c r="AJ181" i="15"/>
  <c r="X181" i="15" s="1"/>
  <c r="AE254" i="13"/>
  <c r="AF254" i="13" s="1"/>
  <c r="AC255" i="13"/>
  <c r="Y209" i="8"/>
  <c r="Z209" i="8" s="1"/>
  <c r="AK180" i="15"/>
  <c r="Y180" i="15" s="1"/>
  <c r="G180" i="15" s="1"/>
  <c r="AG255" i="13"/>
  <c r="F210" i="8"/>
  <c r="U211" i="8"/>
  <c r="O211" i="8" s="1"/>
  <c r="E210" i="8"/>
  <c r="T211" i="8"/>
  <c r="N211" i="8" s="1"/>
  <c r="I266" i="14" l="1"/>
  <c r="H266" i="14"/>
  <c r="V256" i="13"/>
  <c r="U256" i="13"/>
  <c r="W256" i="13"/>
  <c r="X256" i="13"/>
  <c r="AB257" i="13" s="1"/>
  <c r="T257" i="13" s="1"/>
  <c r="H256" i="13"/>
  <c r="F181" i="15"/>
  <c r="G265" i="14"/>
  <c r="AI265" i="14" s="1"/>
  <c r="AE265" i="14"/>
  <c r="U265" i="14" s="1"/>
  <c r="F265" i="14" s="1"/>
  <c r="AQ179" i="15"/>
  <c r="AR179" i="15" s="1"/>
  <c r="AS179" i="15"/>
  <c r="AA210" i="8"/>
  <c r="Z256" i="13"/>
  <c r="R256" i="13" s="1"/>
  <c r="F256" i="13" s="1"/>
  <c r="V211" i="8"/>
  <c r="P211" i="8" s="1"/>
  <c r="E211" i="8"/>
  <c r="AE255" i="13"/>
  <c r="AF255" i="13" s="1"/>
  <c r="Y257" i="13"/>
  <c r="Q257" i="13" s="1"/>
  <c r="E257" i="13" s="1"/>
  <c r="AA256" i="13"/>
  <c r="S256" i="13" s="1"/>
  <c r="W210" i="8"/>
  <c r="F211" i="8"/>
  <c r="X210" i="8"/>
  <c r="AD256" i="13" l="1"/>
  <c r="AP181" i="15"/>
  <c r="AC266" i="14"/>
  <c r="AH267" i="14" s="1"/>
  <c r="X267" i="14" s="1"/>
  <c r="Y266" i="14"/>
  <c r="AD267" i="14" s="1"/>
  <c r="T267" i="14" s="1"/>
  <c r="E267" i="14" s="1"/>
  <c r="Z266" i="14"/>
  <c r="AB266" i="14"/>
  <c r="AG267" i="14" s="1"/>
  <c r="W267" i="14" s="1"/>
  <c r="AA266" i="14"/>
  <c r="H257" i="13"/>
  <c r="Q211" i="8"/>
  <c r="S211" i="8"/>
  <c r="R211" i="8"/>
  <c r="U212" i="8" s="1"/>
  <c r="O212" i="8" s="1"/>
  <c r="AE266" i="14"/>
  <c r="U266" i="14" s="1"/>
  <c r="F266" i="14" s="1"/>
  <c r="AM264" i="14"/>
  <c r="AK264" i="14"/>
  <c r="Z257" i="13"/>
  <c r="R257" i="13" s="1"/>
  <c r="F257" i="13" s="1"/>
  <c r="AD257" i="13" s="1"/>
  <c r="AO180" i="15"/>
  <c r="X211" i="8"/>
  <c r="Y210" i="8"/>
  <c r="Z210" i="8" s="1"/>
  <c r="G256" i="13"/>
  <c r="AA257" i="13"/>
  <c r="S257" i="13" s="1"/>
  <c r="G211" i="8"/>
  <c r="AA211" i="8" l="1"/>
  <c r="AG256" i="13"/>
  <c r="AE181" i="15"/>
  <c r="AC181" i="15"/>
  <c r="AI182" i="15" s="1"/>
  <c r="W182" i="15" s="1"/>
  <c r="E182" i="15" s="1"/>
  <c r="AG181" i="15"/>
  <c r="AM182" i="15" s="1"/>
  <c r="AA182" i="15" s="1"/>
  <c r="AH181" i="15"/>
  <c r="AN182" i="15" s="1"/>
  <c r="AB182" i="15" s="1"/>
  <c r="AF181" i="15"/>
  <c r="AL182" i="15" s="1"/>
  <c r="Z182" i="15" s="1"/>
  <c r="AD181" i="15"/>
  <c r="AJ182" i="15" s="1"/>
  <c r="X182" i="15" s="1"/>
  <c r="F182" i="15" s="1"/>
  <c r="H267" i="14"/>
  <c r="I267" i="14"/>
  <c r="AL264" i="14"/>
  <c r="AF266" i="14" s="1"/>
  <c r="V266" i="14" s="1"/>
  <c r="AM265" i="14"/>
  <c r="AJ265" i="14"/>
  <c r="W211" i="8"/>
  <c r="AK181" i="15"/>
  <c r="Y181" i="15" s="1"/>
  <c r="G181" i="15" s="1"/>
  <c r="G257" i="13"/>
  <c r="AC256" i="13"/>
  <c r="T212" i="8"/>
  <c r="N212" i="8" s="1"/>
  <c r="H182" i="15" l="1"/>
  <c r="J182" i="15"/>
  <c r="I182" i="15"/>
  <c r="X257" i="13"/>
  <c r="AB258" i="13" s="1"/>
  <c r="T258" i="13" s="1"/>
  <c r="W257" i="13"/>
  <c r="V257" i="13"/>
  <c r="U257" i="13"/>
  <c r="Y258" i="13" s="1"/>
  <c r="Q258" i="13" s="1"/>
  <c r="Q212" i="8"/>
  <c r="T213" i="8" s="1"/>
  <c r="N213" i="8" s="1"/>
  <c r="R212" i="8"/>
  <c r="S212" i="8"/>
  <c r="AK265" i="14"/>
  <c r="AL265" i="14" s="1"/>
  <c r="AF267" i="14" s="1"/>
  <c r="V267" i="14" s="1"/>
  <c r="G266" i="14"/>
  <c r="AJ266" i="14"/>
  <c r="AQ180" i="15"/>
  <c r="AR180" i="15" s="1"/>
  <c r="AS180" i="15"/>
  <c r="E212" i="8"/>
  <c r="AE256" i="13"/>
  <c r="AF256" i="13" s="1"/>
  <c r="AP182" i="15"/>
  <c r="AC257" i="13"/>
  <c r="Y211" i="8"/>
  <c r="Z211" i="8" s="1"/>
  <c r="AG257" i="13"/>
  <c r="F212" i="8"/>
  <c r="V212" i="8"/>
  <c r="P212" i="8" s="1"/>
  <c r="AM266" i="14" l="1"/>
  <c r="X258" i="13"/>
  <c r="U258" i="13"/>
  <c r="W258" i="13"/>
  <c r="V258" i="13"/>
  <c r="AB259" i="13"/>
  <c r="T259" i="13" s="1"/>
  <c r="H258" i="13"/>
  <c r="AE267" i="14"/>
  <c r="U267" i="14" s="1"/>
  <c r="F267" i="14" s="1"/>
  <c r="G267" i="14"/>
  <c r="AI267" i="14" s="1"/>
  <c r="AI266" i="14"/>
  <c r="AK182" i="15"/>
  <c r="Y182" i="15" s="1"/>
  <c r="G182" i="15" s="1"/>
  <c r="AE257" i="13"/>
  <c r="AF257" i="13" s="1"/>
  <c r="Z258" i="13"/>
  <c r="R258" i="13" s="1"/>
  <c r="F258" i="13" s="1"/>
  <c r="V213" i="8"/>
  <c r="P213" i="8" s="1"/>
  <c r="U213" i="8"/>
  <c r="O213" i="8" s="1"/>
  <c r="E213" i="8"/>
  <c r="Y259" i="13"/>
  <c r="Q259" i="13" s="1"/>
  <c r="E259" i="13" s="1"/>
  <c r="AO181" i="15"/>
  <c r="X212" i="8"/>
  <c r="AS181" i="15"/>
  <c r="E258" i="13"/>
  <c r="AA258" i="13"/>
  <c r="S258" i="13" s="1"/>
  <c r="G212" i="8"/>
  <c r="AA212" i="8" l="1"/>
  <c r="AG182" i="15"/>
  <c r="AM183" i="15" s="1"/>
  <c r="AA183" i="15" s="1"/>
  <c r="AE182" i="15"/>
  <c r="AC182" i="15"/>
  <c r="AD182" i="15"/>
  <c r="AF182" i="15"/>
  <c r="AL183" i="15" s="1"/>
  <c r="Z183" i="15" s="1"/>
  <c r="AH182" i="15"/>
  <c r="AN183" i="15" s="1"/>
  <c r="AB183" i="15" s="1"/>
  <c r="AA268" i="14"/>
  <c r="AB268" i="14"/>
  <c r="AC268" i="14"/>
  <c r="Z268" i="14"/>
  <c r="Y268" i="14"/>
  <c r="Y267" i="14"/>
  <c r="AD268" i="14" s="1"/>
  <c r="T268" i="14" s="1"/>
  <c r="Z267" i="14"/>
  <c r="AE268" i="14" s="1"/>
  <c r="U268" i="14" s="1"/>
  <c r="F268" i="14" s="1"/>
  <c r="AA267" i="14"/>
  <c r="AB267" i="14"/>
  <c r="AG268" i="14" s="1"/>
  <c r="W268" i="14" s="1"/>
  <c r="AC267" i="14"/>
  <c r="AH268" i="14" s="1"/>
  <c r="X268" i="14" s="1"/>
  <c r="H259" i="13"/>
  <c r="AK266" i="14"/>
  <c r="AL266" i="14" s="1"/>
  <c r="AJ267" i="14"/>
  <c r="AM267" i="14"/>
  <c r="AA259" i="13"/>
  <c r="S259" i="13" s="1"/>
  <c r="Z259" i="13"/>
  <c r="R259" i="13" s="1"/>
  <c r="F259" i="13" s="1"/>
  <c r="AD259" i="13" s="1"/>
  <c r="AI183" i="15"/>
  <c r="W183" i="15" s="1"/>
  <c r="E183" i="15" s="1"/>
  <c r="AQ181" i="15"/>
  <c r="AR181" i="15" s="1"/>
  <c r="AD258" i="13"/>
  <c r="G258" i="13"/>
  <c r="G213" i="8"/>
  <c r="W213" i="8" s="1"/>
  <c r="W212" i="8"/>
  <c r="F213" i="8"/>
  <c r="AG258" i="13" l="1"/>
  <c r="J183" i="15"/>
  <c r="H183" i="15"/>
  <c r="I183" i="15"/>
  <c r="AF268" i="14"/>
  <c r="V268" i="14" s="1"/>
  <c r="G268" i="14" s="1"/>
  <c r="AH269" i="14"/>
  <c r="X269" i="14" s="1"/>
  <c r="I268" i="14"/>
  <c r="AG269" i="14"/>
  <c r="W269" i="14" s="1"/>
  <c r="H268" i="14"/>
  <c r="Q213" i="8"/>
  <c r="R213" i="8"/>
  <c r="S213" i="8"/>
  <c r="S214" i="8"/>
  <c r="R214" i="8"/>
  <c r="Q214" i="8"/>
  <c r="AK267" i="14"/>
  <c r="AL267" i="14" s="1"/>
  <c r="E268" i="14"/>
  <c r="AD269" i="14"/>
  <c r="T269" i="14" s="1"/>
  <c r="AE269" i="14"/>
  <c r="U269" i="14" s="1"/>
  <c r="F269" i="14" s="1"/>
  <c r="AA213" i="8"/>
  <c r="AO182" i="15"/>
  <c r="X213" i="8"/>
  <c r="T214" i="8"/>
  <c r="N214" i="8" s="1"/>
  <c r="Y212" i="8"/>
  <c r="AC258" i="13"/>
  <c r="G259" i="13"/>
  <c r="AI268" i="14" l="1"/>
  <c r="AG183" i="15"/>
  <c r="AM184" i="15" s="1"/>
  <c r="AA184" i="15" s="1"/>
  <c r="AE183" i="15"/>
  <c r="AF183" i="15"/>
  <c r="AL184" i="15" s="1"/>
  <c r="Z184" i="15" s="1"/>
  <c r="AH183" i="15"/>
  <c r="AN184" i="15" s="1"/>
  <c r="AB184" i="15" s="1"/>
  <c r="AD183" i="15"/>
  <c r="AC183" i="15"/>
  <c r="AI184" i="15" s="1"/>
  <c r="W184" i="15" s="1"/>
  <c r="E184" i="15" s="1"/>
  <c r="Y269" i="14"/>
  <c r="AD270" i="14" s="1"/>
  <c r="T270" i="14" s="1"/>
  <c r="E270" i="14" s="1"/>
  <c r="Z269" i="14"/>
  <c r="AA269" i="14"/>
  <c r="AC269" i="14"/>
  <c r="AH270" i="14" s="1"/>
  <c r="X270" i="14" s="1"/>
  <c r="AB269" i="14"/>
  <c r="AG270" i="14" s="1"/>
  <c r="W270" i="14" s="1"/>
  <c r="H269" i="14"/>
  <c r="I269" i="14"/>
  <c r="X259" i="13"/>
  <c r="AB260" i="13" s="1"/>
  <c r="T260" i="13" s="1"/>
  <c r="W259" i="13"/>
  <c r="U259" i="13"/>
  <c r="Y260" i="13" s="1"/>
  <c r="Q260" i="13" s="1"/>
  <c r="V259" i="13"/>
  <c r="AF269" i="14"/>
  <c r="V269" i="14" s="1"/>
  <c r="G269" i="14" s="1"/>
  <c r="E269" i="14"/>
  <c r="AJ268" i="14"/>
  <c r="AM268" i="14"/>
  <c r="AK183" i="15"/>
  <c r="Y183" i="15" s="1"/>
  <c r="G183" i="15" s="1"/>
  <c r="AJ183" i="15"/>
  <c r="X183" i="15" s="1"/>
  <c r="F183" i="15" s="1"/>
  <c r="Z212" i="8"/>
  <c r="U214" i="8"/>
  <c r="O214" i="8" s="1"/>
  <c r="F214" i="8" s="1"/>
  <c r="V214" i="8"/>
  <c r="P214" i="8" s="1"/>
  <c r="AE258" i="13"/>
  <c r="AF258" i="13" s="1"/>
  <c r="AC259" i="13"/>
  <c r="Y213" i="8"/>
  <c r="Z213" i="8" s="1"/>
  <c r="AG259" i="13"/>
  <c r="E214" i="8"/>
  <c r="T215" i="8"/>
  <c r="N215" i="8" s="1"/>
  <c r="AJ269" i="14" l="1"/>
  <c r="J184" i="15"/>
  <c r="H184" i="15"/>
  <c r="I184" i="15"/>
  <c r="I270" i="14"/>
  <c r="H270" i="14"/>
  <c r="AK268" i="14"/>
  <c r="AL268" i="14" s="1"/>
  <c r="AF270" i="14" s="1"/>
  <c r="V270" i="14" s="1"/>
  <c r="G270" i="14" s="1"/>
  <c r="AI270" i="14" s="1"/>
  <c r="W260" i="13"/>
  <c r="U260" i="13"/>
  <c r="Y261" i="13" s="1"/>
  <c r="Q261" i="13" s="1"/>
  <c r="E261" i="13" s="1"/>
  <c r="V260" i="13"/>
  <c r="X260" i="13"/>
  <c r="AB261" i="13" s="1"/>
  <c r="T261" i="13" s="1"/>
  <c r="H260" i="13"/>
  <c r="AI269" i="14"/>
  <c r="AE270" i="14"/>
  <c r="U270" i="14" s="1"/>
  <c r="F270" i="14" s="1"/>
  <c r="AP183" i="15"/>
  <c r="AQ182" i="15"/>
  <c r="AJ184" i="15" s="1"/>
  <c r="X184" i="15" s="1"/>
  <c r="AS182" i="15"/>
  <c r="AE259" i="13"/>
  <c r="AA260" i="13"/>
  <c r="S260" i="13" s="1"/>
  <c r="G260" i="13" s="1"/>
  <c r="Z260" i="13"/>
  <c r="R260" i="13" s="1"/>
  <c r="V215" i="8"/>
  <c r="P215" i="8" s="1"/>
  <c r="E215" i="8"/>
  <c r="U215" i="8"/>
  <c r="O215" i="8" s="1"/>
  <c r="AO183" i="15"/>
  <c r="E260" i="13"/>
  <c r="X214" i="8"/>
  <c r="G214" i="8"/>
  <c r="AA214" i="8" l="1"/>
  <c r="AC184" i="15"/>
  <c r="AD184" i="15"/>
  <c r="AH184" i="15"/>
  <c r="AN185" i="15" s="1"/>
  <c r="AB185" i="15" s="1"/>
  <c r="AG184" i="15"/>
  <c r="AM185" i="15" s="1"/>
  <c r="AA185" i="15" s="1"/>
  <c r="AE184" i="15"/>
  <c r="AF184" i="15"/>
  <c r="AL185" i="15" s="1"/>
  <c r="Z185" i="15" s="1"/>
  <c r="AB271" i="14"/>
  <c r="AC271" i="14"/>
  <c r="Y271" i="14"/>
  <c r="AA271" i="14"/>
  <c r="Z271" i="14"/>
  <c r="Y270" i="14"/>
  <c r="AD271" i="14" s="1"/>
  <c r="T271" i="14" s="1"/>
  <c r="Z270" i="14"/>
  <c r="AE271" i="14" s="1"/>
  <c r="U271" i="14" s="1"/>
  <c r="F271" i="14" s="1"/>
  <c r="AA270" i="14"/>
  <c r="AB270" i="14"/>
  <c r="AG271" i="14" s="1"/>
  <c r="W271" i="14" s="1"/>
  <c r="AC270" i="14"/>
  <c r="AH271" i="14" s="1"/>
  <c r="X271" i="14" s="1"/>
  <c r="H261" i="13"/>
  <c r="F184" i="15"/>
  <c r="AM269" i="14"/>
  <c r="AK269" i="14"/>
  <c r="AL269" i="14" s="1"/>
  <c r="AR182" i="15"/>
  <c r="AK184" i="15" s="1"/>
  <c r="Y184" i="15" s="1"/>
  <c r="AF259" i="13"/>
  <c r="AA261" i="13" s="1"/>
  <c r="S261" i="13" s="1"/>
  <c r="G261" i="13" s="1"/>
  <c r="AC261" i="13" s="1"/>
  <c r="F260" i="13"/>
  <c r="Z261" i="13"/>
  <c r="R261" i="13" s="1"/>
  <c r="F261" i="13" s="1"/>
  <c r="AD261" i="13" s="1"/>
  <c r="F215" i="8"/>
  <c r="AI185" i="15"/>
  <c r="W185" i="15" s="1"/>
  <c r="E185" i="15" s="1"/>
  <c r="AC260" i="13"/>
  <c r="W214" i="8"/>
  <c r="G215" i="8"/>
  <c r="X215" i="8" l="1"/>
  <c r="AD260" i="13"/>
  <c r="AP184" i="15"/>
  <c r="AF271" i="14"/>
  <c r="V271" i="14" s="1"/>
  <c r="G271" i="14" s="1"/>
  <c r="H185" i="15"/>
  <c r="I185" i="15"/>
  <c r="J185" i="15"/>
  <c r="E271" i="14"/>
  <c r="AD272" i="14"/>
  <c r="T272" i="14" s="1"/>
  <c r="E272" i="14" s="1"/>
  <c r="AH272" i="14"/>
  <c r="X272" i="14" s="1"/>
  <c r="I271" i="14"/>
  <c r="AG272" i="14"/>
  <c r="W272" i="14" s="1"/>
  <c r="H271" i="14"/>
  <c r="W262" i="13"/>
  <c r="X262" i="13"/>
  <c r="V262" i="13"/>
  <c r="U262" i="13"/>
  <c r="X261" i="13"/>
  <c r="AB262" i="13" s="1"/>
  <c r="T262" i="13" s="1"/>
  <c r="W261" i="13"/>
  <c r="V261" i="13"/>
  <c r="Z262" i="13" s="1"/>
  <c r="R262" i="13" s="1"/>
  <c r="F262" i="13" s="1"/>
  <c r="U261" i="13"/>
  <c r="Y262" i="13" s="1"/>
  <c r="Q262" i="13" s="1"/>
  <c r="E262" i="13" s="1"/>
  <c r="Q215" i="8"/>
  <c r="T216" i="8" s="1"/>
  <c r="N216" i="8" s="1"/>
  <c r="R215" i="8"/>
  <c r="S215" i="8"/>
  <c r="G184" i="15"/>
  <c r="AI271" i="14"/>
  <c r="AJ271" i="14"/>
  <c r="AJ270" i="14"/>
  <c r="AM270" i="14"/>
  <c r="AS183" i="15"/>
  <c r="AQ183" i="15"/>
  <c r="AR183" i="15" s="1"/>
  <c r="AG260" i="13"/>
  <c r="AA215" i="8"/>
  <c r="AJ185" i="15"/>
  <c r="X185" i="15" s="1"/>
  <c r="F185" i="15" s="1"/>
  <c r="AE260" i="13"/>
  <c r="W215" i="8"/>
  <c r="Y214" i="8"/>
  <c r="Z214" i="8" s="1"/>
  <c r="AE261" i="13"/>
  <c r="AF261" i="13" s="1"/>
  <c r="AO184" i="15" l="1"/>
  <c r="AE185" i="15"/>
  <c r="AC185" i="15"/>
  <c r="AI186" i="15" s="1"/>
  <c r="W186" i="15" s="1"/>
  <c r="E186" i="15" s="1"/>
  <c r="AD185" i="15"/>
  <c r="AF185" i="15"/>
  <c r="AL186" i="15" s="1"/>
  <c r="Z186" i="15" s="1"/>
  <c r="AG185" i="15"/>
  <c r="AM186" i="15" s="1"/>
  <c r="AA186" i="15" s="1"/>
  <c r="AH185" i="15"/>
  <c r="AN186" i="15" s="1"/>
  <c r="AB186" i="15" s="1"/>
  <c r="AD262" i="13"/>
  <c r="Y263" i="13"/>
  <c r="Q263" i="13" s="1"/>
  <c r="E263" i="13" s="1"/>
  <c r="Y272" i="14"/>
  <c r="Z272" i="14"/>
  <c r="AA272" i="14"/>
  <c r="AB272" i="14"/>
  <c r="AG273" i="14" s="1"/>
  <c r="W273" i="14" s="1"/>
  <c r="AC272" i="14"/>
  <c r="AH273" i="14" s="1"/>
  <c r="X273" i="14" s="1"/>
  <c r="H272" i="14"/>
  <c r="I272" i="14"/>
  <c r="AB263" i="13"/>
  <c r="T263" i="13" s="1"/>
  <c r="H262" i="13"/>
  <c r="Q216" i="8"/>
  <c r="T217" i="8" s="1"/>
  <c r="N217" i="8" s="1"/>
  <c r="R216" i="8"/>
  <c r="S216" i="8"/>
  <c r="AK185" i="15"/>
  <c r="Y185" i="15" s="1"/>
  <c r="G185" i="15" s="1"/>
  <c r="AD273" i="14"/>
  <c r="T273" i="14" s="1"/>
  <c r="E273" i="14" s="1"/>
  <c r="AK270" i="14"/>
  <c r="AL270" i="14" s="1"/>
  <c r="AF272" i="14" s="1"/>
  <c r="V272" i="14" s="1"/>
  <c r="AG261" i="13"/>
  <c r="Z263" i="13"/>
  <c r="R263" i="13" s="1"/>
  <c r="F263" i="13" s="1"/>
  <c r="AF260" i="13"/>
  <c r="AA262" i="13" s="1"/>
  <c r="S262" i="13" s="1"/>
  <c r="G262" i="13" s="1"/>
  <c r="V216" i="8"/>
  <c r="P216" i="8" s="1"/>
  <c r="U216" i="8"/>
  <c r="O216" i="8" s="1"/>
  <c r="Y215" i="8"/>
  <c r="AP185" i="15"/>
  <c r="AQ184" i="15"/>
  <c r="AR184" i="15" s="1"/>
  <c r="E216" i="8"/>
  <c r="AC262" i="13" l="1"/>
  <c r="AD263" i="13"/>
  <c r="J186" i="15"/>
  <c r="I186" i="15"/>
  <c r="H186" i="15"/>
  <c r="H273" i="14"/>
  <c r="I273" i="14"/>
  <c r="X263" i="13"/>
  <c r="AB264" i="13" s="1"/>
  <c r="T264" i="13" s="1"/>
  <c r="W263" i="13"/>
  <c r="U263" i="13"/>
  <c r="V263" i="13"/>
  <c r="H263" i="13"/>
  <c r="G272" i="14"/>
  <c r="AI272" i="14" s="1"/>
  <c r="AE272" i="14"/>
  <c r="U272" i="14" s="1"/>
  <c r="F272" i="14" s="1"/>
  <c r="AS184" i="15"/>
  <c r="AG262" i="13"/>
  <c r="AA263" i="13"/>
  <c r="S263" i="13" s="1"/>
  <c r="G263" i="13" s="1"/>
  <c r="Z215" i="8"/>
  <c r="V217" i="8" s="1"/>
  <c r="P217" i="8" s="1"/>
  <c r="U217" i="8"/>
  <c r="O217" i="8" s="1"/>
  <c r="AE262" i="13"/>
  <c r="AF262" i="13" s="1"/>
  <c r="AO185" i="15"/>
  <c r="Y264" i="13"/>
  <c r="Q264" i="13" s="1"/>
  <c r="E264" i="13" s="1"/>
  <c r="G216" i="8"/>
  <c r="W216" i="8" s="1"/>
  <c r="F216" i="8"/>
  <c r="E217" i="8"/>
  <c r="AG186" i="15" l="1"/>
  <c r="AM187" i="15" s="1"/>
  <c r="AA187" i="15" s="1"/>
  <c r="AE186" i="15"/>
  <c r="AH186" i="15"/>
  <c r="AN187" i="15" s="1"/>
  <c r="AB187" i="15" s="1"/>
  <c r="AC186" i="15"/>
  <c r="AD186" i="15"/>
  <c r="AF186" i="15"/>
  <c r="AL187" i="15" s="1"/>
  <c r="Z187" i="15" s="1"/>
  <c r="Z273" i="14"/>
  <c r="AA273" i="14"/>
  <c r="AB273" i="14"/>
  <c r="AG274" i="14" s="1"/>
  <c r="W274" i="14" s="1"/>
  <c r="AC273" i="14"/>
  <c r="AH274" i="14" s="1"/>
  <c r="X274" i="14" s="1"/>
  <c r="Y273" i="14"/>
  <c r="AD274" i="14" s="1"/>
  <c r="T274" i="14" s="1"/>
  <c r="E274" i="14" s="1"/>
  <c r="H264" i="13"/>
  <c r="R217" i="8"/>
  <c r="S217" i="8"/>
  <c r="Q217" i="8"/>
  <c r="AK271" i="14"/>
  <c r="AM271" i="14"/>
  <c r="AG263" i="13"/>
  <c r="AA216" i="8"/>
  <c r="AA264" i="13"/>
  <c r="S264" i="13" s="1"/>
  <c r="G264" i="13" s="1"/>
  <c r="AC264" i="13" s="1"/>
  <c r="Z264" i="13"/>
  <c r="R264" i="13" s="1"/>
  <c r="F264" i="13" s="1"/>
  <c r="AJ186" i="15"/>
  <c r="X186" i="15" s="1"/>
  <c r="F186" i="15" s="1"/>
  <c r="AI187" i="15"/>
  <c r="W187" i="15" s="1"/>
  <c r="E187" i="15" s="1"/>
  <c r="AC263" i="13"/>
  <c r="G217" i="8"/>
  <c r="W217" i="8" s="1"/>
  <c r="X216" i="8"/>
  <c r="F217" i="8"/>
  <c r="AD264" i="13" l="1"/>
  <c r="H187" i="15"/>
  <c r="J187" i="15"/>
  <c r="I187" i="15"/>
  <c r="I274" i="14"/>
  <c r="H274" i="14"/>
  <c r="X265" i="13"/>
  <c r="W265" i="13"/>
  <c r="V265" i="13"/>
  <c r="U265" i="13"/>
  <c r="V264" i="13"/>
  <c r="X264" i="13"/>
  <c r="AB265" i="13" s="1"/>
  <c r="T265" i="13" s="1"/>
  <c r="U264" i="13"/>
  <c r="Y265" i="13" s="1"/>
  <c r="Q265" i="13" s="1"/>
  <c r="E265" i="13" s="1"/>
  <c r="W264" i="13"/>
  <c r="Q218" i="8"/>
  <c r="R218" i="8"/>
  <c r="S218" i="8"/>
  <c r="AL271" i="14"/>
  <c r="AF273" i="14" s="1"/>
  <c r="V273" i="14" s="1"/>
  <c r="G273" i="14" s="1"/>
  <c r="AI273" i="14" s="1"/>
  <c r="AE273" i="14"/>
  <c r="U273" i="14" s="1"/>
  <c r="F273" i="14" s="1"/>
  <c r="AM272" i="14"/>
  <c r="AJ272" i="14"/>
  <c r="AK272" i="14" s="1"/>
  <c r="AP186" i="15"/>
  <c r="AA217" i="8"/>
  <c r="AE263" i="13"/>
  <c r="AF263" i="13" s="1"/>
  <c r="X217" i="8"/>
  <c r="Y217" i="8" s="1"/>
  <c r="Z217" i="8" s="1"/>
  <c r="U218" i="8"/>
  <c r="O218" i="8" s="1"/>
  <c r="Y216" i="8"/>
  <c r="Z216" i="8" s="1"/>
  <c r="AK186" i="15"/>
  <c r="Y186" i="15" s="1"/>
  <c r="G186" i="15" s="1"/>
  <c r="AE264" i="13"/>
  <c r="AF264" i="13" s="1"/>
  <c r="AC274" i="14" l="1"/>
  <c r="AH275" i="14" s="1"/>
  <c r="X275" i="14" s="1"/>
  <c r="Y274" i="14"/>
  <c r="AD275" i="14" s="1"/>
  <c r="T275" i="14" s="1"/>
  <c r="E275" i="14" s="1"/>
  <c r="Z274" i="14"/>
  <c r="AB274" i="14"/>
  <c r="AG275" i="14" s="1"/>
  <c r="W275" i="14" s="1"/>
  <c r="AA274" i="14"/>
  <c r="H265" i="13"/>
  <c r="AB266" i="13"/>
  <c r="T266" i="13" s="1"/>
  <c r="AE274" i="14"/>
  <c r="U274" i="14" s="1"/>
  <c r="F274" i="14" s="1"/>
  <c r="AL272" i="14"/>
  <c r="AF274" i="14" s="1"/>
  <c r="V274" i="14" s="1"/>
  <c r="AM273" i="14"/>
  <c r="AJ273" i="14"/>
  <c r="AQ185" i="15"/>
  <c r="AR185" i="15" s="1"/>
  <c r="AS185" i="15"/>
  <c r="AG264" i="13"/>
  <c r="AA265" i="13"/>
  <c r="S265" i="13" s="1"/>
  <c r="G265" i="13" s="1"/>
  <c r="AC265" i="13" s="1"/>
  <c r="Z265" i="13"/>
  <c r="R265" i="13" s="1"/>
  <c r="V218" i="8"/>
  <c r="P218" i="8" s="1"/>
  <c r="Y266" i="13"/>
  <c r="Q266" i="13" s="1"/>
  <c r="E266" i="13" s="1"/>
  <c r="T218" i="8"/>
  <c r="N218" i="8" s="1"/>
  <c r="U219" i="8"/>
  <c r="O219" i="8" s="1"/>
  <c r="H275" i="14" l="1"/>
  <c r="I275" i="14"/>
  <c r="X266" i="13"/>
  <c r="AB267" i="13" s="1"/>
  <c r="T267" i="13" s="1"/>
  <c r="U266" i="13"/>
  <c r="V266" i="13"/>
  <c r="W266" i="13"/>
  <c r="H266" i="13"/>
  <c r="G274" i="14"/>
  <c r="AK273" i="14"/>
  <c r="AL273" i="14" s="1"/>
  <c r="AF275" i="14" s="1"/>
  <c r="V275" i="14" s="1"/>
  <c r="AJ274" i="14"/>
  <c r="AA266" i="13"/>
  <c r="S266" i="13" s="1"/>
  <c r="G266" i="13" s="1"/>
  <c r="AC266" i="13" s="1"/>
  <c r="F265" i="13"/>
  <c r="Z266" i="13"/>
  <c r="R266" i="13" s="1"/>
  <c r="F266" i="13" s="1"/>
  <c r="AD266" i="13" s="1"/>
  <c r="AO186" i="15"/>
  <c r="Y267" i="13"/>
  <c r="Q267" i="13" s="1"/>
  <c r="E267" i="13" s="1"/>
  <c r="F218" i="8"/>
  <c r="T219" i="8"/>
  <c r="N219" i="8" s="1"/>
  <c r="E218" i="8"/>
  <c r="G218" i="8"/>
  <c r="AG265" i="13" l="1"/>
  <c r="AI274" i="14"/>
  <c r="AG187" i="15"/>
  <c r="AM188" i="15" s="1"/>
  <c r="AA188" i="15" s="1"/>
  <c r="AC187" i="15"/>
  <c r="AD187" i="15"/>
  <c r="AE187" i="15"/>
  <c r="AF187" i="15"/>
  <c r="AL188" i="15" s="1"/>
  <c r="Z188" i="15" s="1"/>
  <c r="AH187" i="15"/>
  <c r="AN188" i="15" s="1"/>
  <c r="AB188" i="15" s="1"/>
  <c r="Y275" i="14"/>
  <c r="AD276" i="14" s="1"/>
  <c r="T276" i="14" s="1"/>
  <c r="E276" i="14" s="1"/>
  <c r="Z275" i="14"/>
  <c r="AA275" i="14"/>
  <c r="AB275" i="14"/>
  <c r="AG276" i="14" s="1"/>
  <c r="W276" i="14" s="1"/>
  <c r="AC275" i="14"/>
  <c r="AH276" i="14" s="1"/>
  <c r="X276" i="14" s="1"/>
  <c r="X267" i="13"/>
  <c r="AB268" i="13" s="1"/>
  <c r="T268" i="13" s="1"/>
  <c r="W267" i="13"/>
  <c r="U267" i="13"/>
  <c r="Y268" i="13" s="1"/>
  <c r="Q268" i="13" s="1"/>
  <c r="E268" i="13" s="1"/>
  <c r="V267" i="13"/>
  <c r="H267" i="13"/>
  <c r="AM274" i="14"/>
  <c r="AJ187" i="15"/>
  <c r="X187" i="15" s="1"/>
  <c r="F187" i="15" s="1"/>
  <c r="AK274" i="14"/>
  <c r="AE275" i="14"/>
  <c r="U275" i="14" s="1"/>
  <c r="F275" i="14" s="1"/>
  <c r="G275" i="14"/>
  <c r="AI275" i="14" s="1"/>
  <c r="AA218" i="8"/>
  <c r="AG266" i="13"/>
  <c r="AD265" i="13"/>
  <c r="Z267" i="13" s="1"/>
  <c r="R267" i="13" s="1"/>
  <c r="F267" i="13" s="1"/>
  <c r="E219" i="8"/>
  <c r="AI188" i="15"/>
  <c r="W188" i="15" s="1"/>
  <c r="E188" i="15" s="1"/>
  <c r="AE266" i="13"/>
  <c r="AK187" i="15"/>
  <c r="Y187" i="15" s="1"/>
  <c r="G187" i="15" s="1"/>
  <c r="X218" i="8"/>
  <c r="F219" i="8"/>
  <c r="V219" i="8"/>
  <c r="P219" i="8" s="1"/>
  <c r="W218" i="8"/>
  <c r="AD267" i="13" l="1"/>
  <c r="AP187" i="15"/>
  <c r="J188" i="15"/>
  <c r="H188" i="15"/>
  <c r="I188" i="15"/>
  <c r="I276" i="14"/>
  <c r="H276" i="14"/>
  <c r="H268" i="13"/>
  <c r="Q219" i="8"/>
  <c r="T220" i="8" s="1"/>
  <c r="N220" i="8" s="1"/>
  <c r="R219" i="8"/>
  <c r="S219" i="8"/>
  <c r="AL274" i="14"/>
  <c r="AF276" i="14" s="1"/>
  <c r="V276" i="14" s="1"/>
  <c r="G276" i="14" s="1"/>
  <c r="AI276" i="14" s="1"/>
  <c r="AE276" i="14"/>
  <c r="U276" i="14" s="1"/>
  <c r="F276" i="14" s="1"/>
  <c r="AM275" i="14"/>
  <c r="AJ275" i="14"/>
  <c r="AQ186" i="15"/>
  <c r="AR186" i="15" s="1"/>
  <c r="AS186" i="15"/>
  <c r="AE265" i="13"/>
  <c r="AF265" i="13" s="1"/>
  <c r="Z268" i="13"/>
  <c r="R268" i="13" s="1"/>
  <c r="F268" i="13" s="1"/>
  <c r="AD268" i="13" s="1"/>
  <c r="AF266" i="13"/>
  <c r="Y218" i="8"/>
  <c r="Z218" i="8" s="1"/>
  <c r="X219" i="8"/>
  <c r="G219" i="8"/>
  <c r="AA219" i="8" l="1"/>
  <c r="Z276" i="14"/>
  <c r="AB276" i="14"/>
  <c r="AG277" i="14" s="1"/>
  <c r="W277" i="14" s="1"/>
  <c r="AC276" i="14"/>
  <c r="AH277" i="14" s="1"/>
  <c r="X277" i="14" s="1"/>
  <c r="AA276" i="14"/>
  <c r="Y276" i="14"/>
  <c r="AD277" i="14" s="1"/>
  <c r="T277" i="14" s="1"/>
  <c r="E277" i="14" s="1"/>
  <c r="I277" i="14"/>
  <c r="H277" i="14"/>
  <c r="Y277" i="14"/>
  <c r="Z277" i="14"/>
  <c r="AA277" i="14"/>
  <c r="AC277" i="14"/>
  <c r="AH278" i="14" s="1"/>
  <c r="X278" i="14" s="1"/>
  <c r="AB277" i="14"/>
  <c r="AG278" i="14" s="1"/>
  <c r="W278" i="14" s="1"/>
  <c r="AK275" i="14"/>
  <c r="AL275" i="14" s="1"/>
  <c r="AF277" i="14" s="1"/>
  <c r="V277" i="14" s="1"/>
  <c r="AM276" i="14"/>
  <c r="AJ276" i="14"/>
  <c r="AA267" i="13"/>
  <c r="S267" i="13" s="1"/>
  <c r="G267" i="13" s="1"/>
  <c r="V220" i="8"/>
  <c r="P220" i="8" s="1"/>
  <c r="U220" i="8"/>
  <c r="O220" i="8" s="1"/>
  <c r="AO187" i="15"/>
  <c r="W219" i="8"/>
  <c r="E220" i="8"/>
  <c r="AG267" i="13" l="1"/>
  <c r="AD278" i="14"/>
  <c r="T278" i="14" s="1"/>
  <c r="E278" i="14" s="1"/>
  <c r="AC188" i="15"/>
  <c r="AI189" i="15" s="1"/>
  <c r="W189" i="15" s="1"/>
  <c r="E189" i="15" s="1"/>
  <c r="AG188" i="15"/>
  <c r="AM189" i="15" s="1"/>
  <c r="AA189" i="15" s="1"/>
  <c r="AH188" i="15"/>
  <c r="AN189" i="15" s="1"/>
  <c r="AB189" i="15" s="1"/>
  <c r="AF188" i="15"/>
  <c r="AL189" i="15" s="1"/>
  <c r="Z189" i="15" s="1"/>
  <c r="AE188" i="15"/>
  <c r="AD188" i="15"/>
  <c r="I278" i="14"/>
  <c r="H278" i="14"/>
  <c r="AE277" i="14"/>
  <c r="U277" i="14" s="1"/>
  <c r="F277" i="14" s="1"/>
  <c r="Q220" i="8"/>
  <c r="T221" i="8" s="1"/>
  <c r="N221" i="8" s="1"/>
  <c r="E221" i="8" s="1"/>
  <c r="R220" i="8"/>
  <c r="U221" i="8" s="1"/>
  <c r="O221" i="8" s="1"/>
  <c r="S220" i="8"/>
  <c r="G277" i="14"/>
  <c r="AI277" i="14" s="1"/>
  <c r="AK276" i="14"/>
  <c r="AL276" i="14" s="1"/>
  <c r="AF278" i="14" s="1"/>
  <c r="V278" i="14" s="1"/>
  <c r="AJ188" i="15"/>
  <c r="X188" i="15" s="1"/>
  <c r="F188" i="15" s="1"/>
  <c r="AA268" i="13"/>
  <c r="S268" i="13" s="1"/>
  <c r="G268" i="13" s="1"/>
  <c r="AC267" i="13"/>
  <c r="F220" i="8"/>
  <c r="Y219" i="8"/>
  <c r="Z219" i="8" s="1"/>
  <c r="AS187" i="15"/>
  <c r="AK188" i="15"/>
  <c r="Y188" i="15" s="1"/>
  <c r="G188" i="15" s="1"/>
  <c r="G220" i="8"/>
  <c r="X220" i="8" l="1"/>
  <c r="AC268" i="13"/>
  <c r="AJ277" i="14"/>
  <c r="AE278" i="14"/>
  <c r="U278" i="14" s="1"/>
  <c r="F278" i="14" s="1"/>
  <c r="H189" i="15"/>
  <c r="J189" i="15"/>
  <c r="I189" i="15"/>
  <c r="Y278" i="14"/>
  <c r="Z278" i="14"/>
  <c r="AA278" i="14"/>
  <c r="AB278" i="14"/>
  <c r="AG279" i="14" s="1"/>
  <c r="W279" i="14" s="1"/>
  <c r="AC278" i="14"/>
  <c r="AH279" i="14" s="1"/>
  <c r="X279" i="14" s="1"/>
  <c r="W268" i="13"/>
  <c r="V268" i="13"/>
  <c r="Z269" i="13" s="1"/>
  <c r="R269" i="13" s="1"/>
  <c r="U268" i="13"/>
  <c r="Y269" i="13" s="1"/>
  <c r="Q269" i="13" s="1"/>
  <c r="X268" i="13"/>
  <c r="AB269" i="13" s="1"/>
  <c r="T269" i="13" s="1"/>
  <c r="X269" i="13"/>
  <c r="W269" i="13"/>
  <c r="V269" i="13"/>
  <c r="U269" i="13"/>
  <c r="AE267" i="13"/>
  <c r="AF267" i="13" s="1"/>
  <c r="AA269" i="13" s="1"/>
  <c r="S269" i="13" s="1"/>
  <c r="G269" i="13" s="1"/>
  <c r="AM277" i="14"/>
  <c r="AK277" i="14"/>
  <c r="AL277" i="14" s="1"/>
  <c r="G278" i="14"/>
  <c r="AI278" i="14" s="1"/>
  <c r="AA220" i="8"/>
  <c r="AQ187" i="15"/>
  <c r="AP188" i="15"/>
  <c r="V221" i="8"/>
  <c r="P221" i="8" s="1"/>
  <c r="W220" i="8"/>
  <c r="AO188" i="15"/>
  <c r="F221" i="8"/>
  <c r="AF279" i="14" l="1"/>
  <c r="V279" i="14" s="1"/>
  <c r="G279" i="14" s="1"/>
  <c r="AC189" i="15"/>
  <c r="AD189" i="15"/>
  <c r="AH189" i="15"/>
  <c r="AN190" i="15" s="1"/>
  <c r="AB190" i="15" s="1"/>
  <c r="AF189" i="15"/>
  <c r="AL190" i="15" s="1"/>
  <c r="Z190" i="15" s="1"/>
  <c r="AG189" i="15"/>
  <c r="AM190" i="15" s="1"/>
  <c r="AA190" i="15" s="1"/>
  <c r="AE189" i="15"/>
  <c r="I279" i="14"/>
  <c r="H279" i="14"/>
  <c r="AB279" i="14"/>
  <c r="AG280" i="14" s="1"/>
  <c r="W280" i="14" s="1"/>
  <c r="AC279" i="14"/>
  <c r="AH280" i="14" s="1"/>
  <c r="X280" i="14" s="1"/>
  <c r="Y279" i="14"/>
  <c r="AA279" i="14"/>
  <c r="Z279" i="14"/>
  <c r="AB270" i="13"/>
  <c r="T270" i="13" s="1"/>
  <c r="H269" i="13"/>
  <c r="Q221" i="8"/>
  <c r="T222" i="8" s="1"/>
  <c r="N222" i="8" s="1"/>
  <c r="E222" i="8" s="1"/>
  <c r="R221" i="8"/>
  <c r="U222" i="8" s="1"/>
  <c r="O222" i="8" s="1"/>
  <c r="S221" i="8"/>
  <c r="AE279" i="14"/>
  <c r="U279" i="14" s="1"/>
  <c r="F279" i="14" s="1"/>
  <c r="AD279" i="14"/>
  <c r="T279" i="14" s="1"/>
  <c r="E279" i="14" s="1"/>
  <c r="AJ278" i="14"/>
  <c r="AM278" i="14"/>
  <c r="F269" i="13"/>
  <c r="Z270" i="13"/>
  <c r="R270" i="13" s="1"/>
  <c r="F270" i="13" s="1"/>
  <c r="E269" i="13"/>
  <c r="Y270" i="13"/>
  <c r="Q270" i="13" s="1"/>
  <c r="E270" i="13" s="1"/>
  <c r="AG268" i="13"/>
  <c r="AE268" i="13"/>
  <c r="AF268" i="13" s="1"/>
  <c r="AA270" i="13" s="1"/>
  <c r="S270" i="13" s="1"/>
  <c r="G270" i="13" s="1"/>
  <c r="AJ189" i="15"/>
  <c r="X189" i="15" s="1"/>
  <c r="F189" i="15" s="1"/>
  <c r="AR187" i="15"/>
  <c r="Y220" i="8"/>
  <c r="Z220" i="8" s="1"/>
  <c r="X221" i="8"/>
  <c r="G221" i="8"/>
  <c r="AA221" i="8" l="1"/>
  <c r="I190" i="15"/>
  <c r="H190" i="15"/>
  <c r="J190" i="15"/>
  <c r="I280" i="14"/>
  <c r="H280" i="14"/>
  <c r="H270" i="13"/>
  <c r="AK278" i="14"/>
  <c r="AL278" i="14" s="1"/>
  <c r="AF280" i="14" s="1"/>
  <c r="V280" i="14" s="1"/>
  <c r="G280" i="14" s="1"/>
  <c r="AE280" i="14"/>
  <c r="U280" i="14" s="1"/>
  <c r="F280" i="14" s="1"/>
  <c r="AI279" i="14"/>
  <c r="AD280" i="14"/>
  <c r="T280" i="14" s="1"/>
  <c r="AJ279" i="14"/>
  <c r="AD270" i="13"/>
  <c r="AC270" i="13"/>
  <c r="AD269" i="13"/>
  <c r="AG269" i="13"/>
  <c r="AC269" i="13"/>
  <c r="AI190" i="15"/>
  <c r="W190" i="15" s="1"/>
  <c r="E190" i="15" s="1"/>
  <c r="AP189" i="15"/>
  <c r="W221" i="8"/>
  <c r="AK189" i="15"/>
  <c r="Y189" i="15" s="1"/>
  <c r="G189" i="15" s="1"/>
  <c r="Y280" i="14" l="1"/>
  <c r="Z280" i="14"/>
  <c r="AA280" i="14"/>
  <c r="AB280" i="14"/>
  <c r="AG281" i="14" s="1"/>
  <c r="W281" i="14" s="1"/>
  <c r="AC280" i="14"/>
  <c r="AH281" i="14" s="1"/>
  <c r="X281" i="14" s="1"/>
  <c r="U270" i="13"/>
  <c r="V270" i="13"/>
  <c r="Z271" i="13" s="1"/>
  <c r="R271" i="13" s="1"/>
  <c r="W270" i="13"/>
  <c r="X270" i="13"/>
  <c r="AB271" i="13" s="1"/>
  <c r="T271" i="13" s="1"/>
  <c r="X271" i="13"/>
  <c r="W271" i="13"/>
  <c r="U271" i="13"/>
  <c r="V271" i="13"/>
  <c r="S222" i="8"/>
  <c r="Q222" i="8"/>
  <c r="T223" i="8" s="1"/>
  <c r="N223" i="8" s="1"/>
  <c r="R222" i="8"/>
  <c r="E280" i="14"/>
  <c r="AD281" i="14"/>
  <c r="T281" i="14" s="1"/>
  <c r="E281" i="14" s="1"/>
  <c r="AM279" i="14"/>
  <c r="AK279" i="14"/>
  <c r="AS188" i="15"/>
  <c r="AE269" i="13"/>
  <c r="AQ188" i="15"/>
  <c r="AR188" i="15" s="1"/>
  <c r="Y221" i="8"/>
  <c r="Z221" i="8" s="1"/>
  <c r="F222" i="8"/>
  <c r="V222" i="8"/>
  <c r="P222" i="8" s="1"/>
  <c r="AI280" i="14" l="1"/>
  <c r="Z272" i="13"/>
  <c r="R272" i="13" s="1"/>
  <c r="F272" i="13" s="1"/>
  <c r="F271" i="13"/>
  <c r="Z281" i="14"/>
  <c r="AA281" i="14"/>
  <c r="AB281" i="14"/>
  <c r="AG282" i="14" s="1"/>
  <c r="W282" i="14" s="1"/>
  <c r="AC281" i="14"/>
  <c r="AH282" i="14" s="1"/>
  <c r="X282" i="14" s="1"/>
  <c r="Y281" i="14"/>
  <c r="AD282" i="14" s="1"/>
  <c r="T282" i="14" s="1"/>
  <c r="E282" i="14" s="1"/>
  <c r="I281" i="14"/>
  <c r="H281" i="14"/>
  <c r="H271" i="13"/>
  <c r="AB272" i="13"/>
  <c r="T272" i="13" s="1"/>
  <c r="AJ280" i="14"/>
  <c r="AL279" i="14"/>
  <c r="AF281" i="14" s="1"/>
  <c r="V281" i="14" s="1"/>
  <c r="AE281" i="14"/>
  <c r="U281" i="14" s="1"/>
  <c r="F281" i="14" s="1"/>
  <c r="AF269" i="13"/>
  <c r="AA271" i="13" s="1"/>
  <c r="S271" i="13" s="1"/>
  <c r="G271" i="13" s="1"/>
  <c r="Y271" i="13"/>
  <c r="Q271" i="13" s="1"/>
  <c r="AJ190" i="15"/>
  <c r="X190" i="15" s="1"/>
  <c r="F190" i="15" s="1"/>
  <c r="U223" i="8"/>
  <c r="O223" i="8" s="1"/>
  <c r="AO189" i="15"/>
  <c r="V223" i="8"/>
  <c r="P223" i="8" s="1"/>
  <c r="G222" i="8"/>
  <c r="E223" i="8"/>
  <c r="X222" i="8"/>
  <c r="AA222" i="8" l="1"/>
  <c r="AC190" i="15"/>
  <c r="AI191" i="15" s="1"/>
  <c r="W191" i="15" s="1"/>
  <c r="E191" i="15" s="1"/>
  <c r="AD190" i="15"/>
  <c r="AE190" i="15"/>
  <c r="AF190" i="15"/>
  <c r="AL191" i="15" s="1"/>
  <c r="Z191" i="15" s="1"/>
  <c r="AG190" i="15"/>
  <c r="AM191" i="15" s="1"/>
  <c r="AA191" i="15" s="1"/>
  <c r="AH190" i="15"/>
  <c r="AN191" i="15" s="1"/>
  <c r="AB191" i="15" s="1"/>
  <c r="H282" i="14"/>
  <c r="I282" i="14"/>
  <c r="H272" i="13"/>
  <c r="G281" i="14"/>
  <c r="AE282" i="14"/>
  <c r="U282" i="14" s="1"/>
  <c r="F282" i="14" s="1"/>
  <c r="AK280" i="14"/>
  <c r="AM280" i="14"/>
  <c r="AE270" i="13"/>
  <c r="AG270" i="13"/>
  <c r="Y272" i="13"/>
  <c r="Q272" i="13" s="1"/>
  <c r="E272" i="13" s="1"/>
  <c r="AD272" i="13" s="1"/>
  <c r="E271" i="13"/>
  <c r="AJ191" i="15"/>
  <c r="X191" i="15" s="1"/>
  <c r="F191" i="15" s="1"/>
  <c r="AP190" i="15"/>
  <c r="W222" i="8"/>
  <c r="AK190" i="15"/>
  <c r="Y190" i="15" s="1"/>
  <c r="G190" i="15" s="1"/>
  <c r="G223" i="8"/>
  <c r="W223" i="8" s="1"/>
  <c r="F223" i="8"/>
  <c r="AI281" i="14" l="1"/>
  <c r="J191" i="15"/>
  <c r="I191" i="15"/>
  <c r="H191" i="15"/>
  <c r="Y222" i="8"/>
  <c r="Z222" i="8" s="1"/>
  <c r="Q223" i="8"/>
  <c r="T224" i="8" s="1"/>
  <c r="N224" i="8" s="1"/>
  <c r="R223" i="8"/>
  <c r="U224" i="8" s="1"/>
  <c r="O224" i="8" s="1"/>
  <c r="S223" i="8"/>
  <c r="AL280" i="14"/>
  <c r="AF282" i="14" s="1"/>
  <c r="V282" i="14" s="1"/>
  <c r="G282" i="14" s="1"/>
  <c r="AJ281" i="14"/>
  <c r="AK281" i="14" s="1"/>
  <c r="AM281" i="14"/>
  <c r="AQ189" i="15"/>
  <c r="AR189" i="15" s="1"/>
  <c r="AS189" i="15"/>
  <c r="AG271" i="13"/>
  <c r="AD271" i="13"/>
  <c r="AC271" i="13"/>
  <c r="AF270" i="13"/>
  <c r="AA272" i="13" s="1"/>
  <c r="S272" i="13" s="1"/>
  <c r="G272" i="13" s="1"/>
  <c r="AA223" i="8"/>
  <c r="AP191" i="15"/>
  <c r="X223" i="8"/>
  <c r="Y223" i="8" s="1"/>
  <c r="Z223" i="8" s="1"/>
  <c r="AC272" i="13" l="1"/>
  <c r="AA282" i="14"/>
  <c r="Y282" i="14"/>
  <c r="AD283" i="14" s="1"/>
  <c r="T283" i="14" s="1"/>
  <c r="E283" i="14" s="1"/>
  <c r="AB282" i="14"/>
  <c r="AG283" i="14" s="1"/>
  <c r="W283" i="14" s="1"/>
  <c r="H283" i="14" s="1"/>
  <c r="Z282" i="14"/>
  <c r="AC282" i="14"/>
  <c r="AH283" i="14" s="1"/>
  <c r="X283" i="14" s="1"/>
  <c r="I283" i="14" s="1"/>
  <c r="V272" i="13"/>
  <c r="Z273" i="13" s="1"/>
  <c r="R273" i="13" s="1"/>
  <c r="F273" i="13" s="1"/>
  <c r="U272" i="13"/>
  <c r="X272" i="13"/>
  <c r="AB273" i="13" s="1"/>
  <c r="T273" i="13" s="1"/>
  <c r="W272" i="13"/>
  <c r="X273" i="13"/>
  <c r="W273" i="13"/>
  <c r="U273" i="13"/>
  <c r="V273" i="13"/>
  <c r="S224" i="8"/>
  <c r="R224" i="8"/>
  <c r="U225" i="8" s="1"/>
  <c r="O225" i="8" s="1"/>
  <c r="Q224" i="8"/>
  <c r="T225" i="8" s="1"/>
  <c r="N225" i="8" s="1"/>
  <c r="AL281" i="14"/>
  <c r="AF283" i="14" s="1"/>
  <c r="V283" i="14" s="1"/>
  <c r="AJ282" i="14"/>
  <c r="AI282" i="14"/>
  <c r="AE271" i="13"/>
  <c r="AF271" i="13" s="1"/>
  <c r="AA273" i="13" s="1"/>
  <c r="S273" i="13" s="1"/>
  <c r="G273" i="13" s="1"/>
  <c r="E224" i="8"/>
  <c r="AO190" i="15"/>
  <c r="F224" i="8"/>
  <c r="AE191" i="15" l="1"/>
  <c r="AF191" i="15"/>
  <c r="AL192" i="15" s="1"/>
  <c r="Z192" i="15" s="1"/>
  <c r="AG191" i="15"/>
  <c r="AM192" i="15" s="1"/>
  <c r="AA192" i="15" s="1"/>
  <c r="AH191" i="15"/>
  <c r="AN192" i="15" s="1"/>
  <c r="AB192" i="15" s="1"/>
  <c r="AD191" i="15"/>
  <c r="AC191" i="15"/>
  <c r="AI192" i="15" s="1"/>
  <c r="W192" i="15" s="1"/>
  <c r="E192" i="15" s="1"/>
  <c r="Y283" i="14"/>
  <c r="AD284" i="14" s="1"/>
  <c r="T284" i="14" s="1"/>
  <c r="E284" i="14" s="1"/>
  <c r="Z283" i="14"/>
  <c r="AA283" i="14"/>
  <c r="AB283" i="14"/>
  <c r="AG284" i="14" s="1"/>
  <c r="W284" i="14" s="1"/>
  <c r="AC283" i="14"/>
  <c r="AH284" i="14" s="1"/>
  <c r="X284" i="14" s="1"/>
  <c r="H273" i="13"/>
  <c r="AB274" i="13"/>
  <c r="T274" i="13" s="1"/>
  <c r="G283" i="14"/>
  <c r="AI283" i="14" s="1"/>
  <c r="AK282" i="14"/>
  <c r="AE283" i="14"/>
  <c r="U283" i="14" s="1"/>
  <c r="F283" i="14" s="1"/>
  <c r="Y273" i="13"/>
  <c r="Q273" i="13" s="1"/>
  <c r="E225" i="8"/>
  <c r="X224" i="8"/>
  <c r="AK191" i="15"/>
  <c r="Y191" i="15" s="1"/>
  <c r="G191" i="15" s="1"/>
  <c r="V224" i="8"/>
  <c r="P224" i="8" s="1"/>
  <c r="J192" i="15" l="1"/>
  <c r="I192" i="15"/>
  <c r="H192" i="15"/>
  <c r="AA284" i="14"/>
  <c r="AB284" i="14"/>
  <c r="AG285" i="14" s="1"/>
  <c r="W285" i="14" s="1"/>
  <c r="AC284" i="14"/>
  <c r="AH285" i="14" s="1"/>
  <c r="X285" i="14" s="1"/>
  <c r="Z284" i="14"/>
  <c r="Y284" i="14"/>
  <c r="AD285" i="14" s="1"/>
  <c r="T285" i="14" s="1"/>
  <c r="E285" i="14" s="1"/>
  <c r="I284" i="14"/>
  <c r="H284" i="14"/>
  <c r="H274" i="13"/>
  <c r="AE284" i="14"/>
  <c r="U284" i="14" s="1"/>
  <c r="F284" i="14" s="1"/>
  <c r="AL282" i="14"/>
  <c r="AF284" i="14" s="1"/>
  <c r="V284" i="14" s="1"/>
  <c r="AM282" i="14"/>
  <c r="AQ190" i="15"/>
  <c r="AR190" i="15" s="1"/>
  <c r="AS190" i="15"/>
  <c r="E273" i="13"/>
  <c r="Y274" i="13"/>
  <c r="Q274" i="13" s="1"/>
  <c r="E274" i="13" s="1"/>
  <c r="AG272" i="13"/>
  <c r="AE272" i="13"/>
  <c r="Z274" i="13" s="1"/>
  <c r="R274" i="13" s="1"/>
  <c r="F274" i="13" s="1"/>
  <c r="G224" i="8"/>
  <c r="V225" i="8"/>
  <c r="P225" i="8" s="1"/>
  <c r="AA224" i="8" l="1"/>
  <c r="H285" i="14"/>
  <c r="I285" i="14"/>
  <c r="G284" i="14"/>
  <c r="AJ284" i="14"/>
  <c r="AJ283" i="14"/>
  <c r="AK283" i="14" s="1"/>
  <c r="AM283" i="14"/>
  <c r="AD274" i="13"/>
  <c r="AS191" i="15"/>
  <c r="AF272" i="13"/>
  <c r="AA274" i="13" s="1"/>
  <c r="S274" i="13" s="1"/>
  <c r="G274" i="13" s="1"/>
  <c r="AD273" i="13"/>
  <c r="AC273" i="13"/>
  <c r="AG273" i="13"/>
  <c r="AO191" i="15"/>
  <c r="AK192" i="15"/>
  <c r="Y192" i="15" s="1"/>
  <c r="G192" i="15" s="1"/>
  <c r="W224" i="8"/>
  <c r="G225" i="8"/>
  <c r="W225" i="8" s="1"/>
  <c r="F225" i="8"/>
  <c r="AI284" i="14" l="1"/>
  <c r="AG192" i="15"/>
  <c r="AM193" i="15" s="1"/>
  <c r="AA193" i="15" s="1"/>
  <c r="AH192" i="15"/>
  <c r="AN193" i="15" s="1"/>
  <c r="AB193" i="15" s="1"/>
  <c r="AF192" i="15"/>
  <c r="AL193" i="15" s="1"/>
  <c r="Z193" i="15" s="1"/>
  <c r="AD192" i="15"/>
  <c r="AC192" i="15"/>
  <c r="AI193" i="15" s="1"/>
  <c r="W193" i="15" s="1"/>
  <c r="E193" i="15" s="1"/>
  <c r="AE192" i="15"/>
  <c r="Y285" i="14"/>
  <c r="AD286" i="14" s="1"/>
  <c r="T286" i="14" s="1"/>
  <c r="E286" i="14" s="1"/>
  <c r="Z285" i="14"/>
  <c r="AA285" i="14"/>
  <c r="AC285" i="14"/>
  <c r="AH286" i="14" s="1"/>
  <c r="X286" i="14" s="1"/>
  <c r="AB285" i="14"/>
  <c r="AG286" i="14" s="1"/>
  <c r="W286" i="14" s="1"/>
  <c r="W274" i="13"/>
  <c r="U274" i="13"/>
  <c r="X274" i="13"/>
  <c r="AB275" i="13" s="1"/>
  <c r="T275" i="13" s="1"/>
  <c r="V274" i="13"/>
  <c r="Q226" i="8"/>
  <c r="R226" i="8"/>
  <c r="S226" i="8"/>
  <c r="R225" i="8"/>
  <c r="U226" i="8" s="1"/>
  <c r="O226" i="8" s="1"/>
  <c r="F226" i="8" s="1"/>
  <c r="S225" i="8"/>
  <c r="Q225" i="8"/>
  <c r="T226" i="8" s="1"/>
  <c r="N226" i="8" s="1"/>
  <c r="AL283" i="14"/>
  <c r="AF285" i="14" s="1"/>
  <c r="V285" i="14" s="1"/>
  <c r="AJ192" i="15"/>
  <c r="X192" i="15" s="1"/>
  <c r="AC274" i="13"/>
  <c r="AE273" i="13"/>
  <c r="AA225" i="8"/>
  <c r="AQ191" i="15"/>
  <c r="AR191" i="15" s="1"/>
  <c r="AO192" i="15"/>
  <c r="X225" i="8"/>
  <c r="Y224" i="8"/>
  <c r="Z224" i="8" s="1"/>
  <c r="H193" i="15" l="1"/>
  <c r="AC193" i="15"/>
  <c r="AD193" i="15"/>
  <c r="AH193" i="15"/>
  <c r="AN194" i="15" s="1"/>
  <c r="AB194" i="15" s="1"/>
  <c r="AE193" i="15"/>
  <c r="AF193" i="15"/>
  <c r="AL194" i="15" s="1"/>
  <c r="Z194" i="15" s="1"/>
  <c r="AG193" i="15"/>
  <c r="AM194" i="15" s="1"/>
  <c r="AA194" i="15" s="1"/>
  <c r="J193" i="15"/>
  <c r="I193" i="15"/>
  <c r="H286" i="14"/>
  <c r="I286" i="14"/>
  <c r="H275" i="13"/>
  <c r="X275" i="13"/>
  <c r="AB276" i="13" s="1"/>
  <c r="T276" i="13" s="1"/>
  <c r="U275" i="13"/>
  <c r="W275" i="13"/>
  <c r="V275" i="13"/>
  <c r="F192" i="15"/>
  <c r="G285" i="14"/>
  <c r="AI285" i="14" s="1"/>
  <c r="AE285" i="14"/>
  <c r="U285" i="14" s="1"/>
  <c r="F285" i="14" s="1"/>
  <c r="AF273" i="13"/>
  <c r="AA275" i="13" s="1"/>
  <c r="S275" i="13" s="1"/>
  <c r="G275" i="13" s="1"/>
  <c r="Z275" i="13"/>
  <c r="R275" i="13" s="1"/>
  <c r="Y275" i="13"/>
  <c r="Q275" i="13" s="1"/>
  <c r="V226" i="8"/>
  <c r="P226" i="8" s="1"/>
  <c r="E226" i="8"/>
  <c r="AI194" i="15"/>
  <c r="W194" i="15" s="1"/>
  <c r="E194" i="15" s="1"/>
  <c r="Y225" i="8"/>
  <c r="Z225" i="8" s="1"/>
  <c r="T227" i="8"/>
  <c r="N227" i="8" s="1"/>
  <c r="AP192" i="15" l="1"/>
  <c r="I194" i="15"/>
  <c r="H194" i="15"/>
  <c r="J194" i="15"/>
  <c r="Y286" i="14"/>
  <c r="AD287" i="14" s="1"/>
  <c r="T287" i="14" s="1"/>
  <c r="E287" i="14" s="1"/>
  <c r="Z286" i="14"/>
  <c r="AA286" i="14"/>
  <c r="AB286" i="14"/>
  <c r="AG287" i="14" s="1"/>
  <c r="W287" i="14" s="1"/>
  <c r="AC286" i="14"/>
  <c r="AH287" i="14" s="1"/>
  <c r="X287" i="14" s="1"/>
  <c r="H276" i="13"/>
  <c r="AE286" i="14"/>
  <c r="U286" i="14" s="1"/>
  <c r="F286" i="14" s="1"/>
  <c r="AM284" i="14"/>
  <c r="AK284" i="14"/>
  <c r="AE274" i="13"/>
  <c r="AG274" i="13"/>
  <c r="E275" i="13"/>
  <c r="Y276" i="13"/>
  <c r="Q276" i="13" s="1"/>
  <c r="F275" i="13"/>
  <c r="Z276" i="13"/>
  <c r="R276" i="13" s="1"/>
  <c r="F276" i="13" s="1"/>
  <c r="X226" i="8"/>
  <c r="AJ193" i="15"/>
  <c r="X193" i="15" s="1"/>
  <c r="F193" i="15" s="1"/>
  <c r="V227" i="8"/>
  <c r="P227" i="8" s="1"/>
  <c r="E227" i="8"/>
  <c r="U227" i="8"/>
  <c r="O227" i="8" s="1"/>
  <c r="AK193" i="15"/>
  <c r="Y193" i="15" s="1"/>
  <c r="G193" i="15" s="1"/>
  <c r="G226" i="8"/>
  <c r="AA226" i="8" l="1"/>
  <c r="I287" i="14"/>
  <c r="H287" i="14"/>
  <c r="AS192" i="15"/>
  <c r="AL284" i="14"/>
  <c r="AF286" i="14" s="1"/>
  <c r="V286" i="14" s="1"/>
  <c r="AM285" i="14"/>
  <c r="AJ285" i="14"/>
  <c r="AP193" i="15"/>
  <c r="E276" i="13"/>
  <c r="AC275" i="13"/>
  <c r="AG275" i="13"/>
  <c r="AD275" i="13"/>
  <c r="AF274" i="13"/>
  <c r="AA276" i="13" s="1"/>
  <c r="S276" i="13" s="1"/>
  <c r="G276" i="13" s="1"/>
  <c r="AQ192" i="15"/>
  <c r="AR192" i="15" s="1"/>
  <c r="F227" i="8"/>
  <c r="W226" i="8"/>
  <c r="G227" i="8"/>
  <c r="W227" i="8" s="1"/>
  <c r="W276" i="13" l="1"/>
  <c r="U276" i="13"/>
  <c r="Y277" i="13" s="1"/>
  <c r="Q277" i="13" s="1"/>
  <c r="V276" i="13"/>
  <c r="Z277" i="13" s="1"/>
  <c r="R277" i="13" s="1"/>
  <c r="F277" i="13" s="1"/>
  <c r="X276" i="13"/>
  <c r="AB277" i="13" s="1"/>
  <c r="T277" i="13" s="1"/>
  <c r="Q228" i="8"/>
  <c r="R228" i="8"/>
  <c r="S228" i="8"/>
  <c r="Q227" i="8"/>
  <c r="T228" i="8" s="1"/>
  <c r="N228" i="8" s="1"/>
  <c r="R227" i="8"/>
  <c r="S227" i="8"/>
  <c r="AK285" i="14"/>
  <c r="AL285" i="14" s="1"/>
  <c r="AF287" i="14" s="1"/>
  <c r="V287" i="14" s="1"/>
  <c r="G287" i="14" s="1"/>
  <c r="G286" i="14"/>
  <c r="AE287" i="14"/>
  <c r="U287" i="14" s="1"/>
  <c r="F287" i="14" s="1"/>
  <c r="AE275" i="13"/>
  <c r="AF275" i="13" s="1"/>
  <c r="AA277" i="13" s="1"/>
  <c r="S277" i="13" s="1"/>
  <c r="G277" i="13" s="1"/>
  <c r="AJ286" i="14"/>
  <c r="AG276" i="13"/>
  <c r="AD276" i="13"/>
  <c r="AC276" i="13"/>
  <c r="AA227" i="8"/>
  <c r="AO193" i="15"/>
  <c r="AJ194" i="15"/>
  <c r="X194" i="15" s="1"/>
  <c r="F194" i="15" s="1"/>
  <c r="Y226" i="8"/>
  <c r="Z226" i="8" s="1"/>
  <c r="X227" i="8"/>
  <c r="AI286" i="14" l="1"/>
  <c r="AC194" i="15"/>
  <c r="AI195" i="15" s="1"/>
  <c r="W195" i="15" s="1"/>
  <c r="E195" i="15" s="1"/>
  <c r="AD194" i="15"/>
  <c r="AE194" i="15"/>
  <c r="AF194" i="15"/>
  <c r="AL195" i="15" s="1"/>
  <c r="Z195" i="15" s="1"/>
  <c r="AG194" i="15"/>
  <c r="AM195" i="15" s="1"/>
  <c r="AA195" i="15" s="1"/>
  <c r="AH194" i="15"/>
  <c r="AN195" i="15" s="1"/>
  <c r="AB195" i="15" s="1"/>
  <c r="AB287" i="14"/>
  <c r="AG288" i="14" s="1"/>
  <c r="W288" i="14" s="1"/>
  <c r="AC287" i="14"/>
  <c r="AH288" i="14" s="1"/>
  <c r="X288" i="14" s="1"/>
  <c r="Y287" i="14"/>
  <c r="AD288" i="14" s="1"/>
  <c r="T288" i="14" s="1"/>
  <c r="E288" i="14" s="1"/>
  <c r="AA287" i="14"/>
  <c r="Z287" i="14"/>
  <c r="X277" i="13"/>
  <c r="AB278" i="13" s="1"/>
  <c r="T278" i="13" s="1"/>
  <c r="W277" i="13"/>
  <c r="U277" i="13"/>
  <c r="V277" i="13"/>
  <c r="H277" i="13"/>
  <c r="AM286" i="14"/>
  <c r="AI287" i="14"/>
  <c r="AK286" i="14"/>
  <c r="AE288" i="14" s="1"/>
  <c r="U288" i="14" s="1"/>
  <c r="F288" i="14" s="1"/>
  <c r="AE276" i="13"/>
  <c r="AF276" i="13" s="1"/>
  <c r="E277" i="13"/>
  <c r="T229" i="8"/>
  <c r="N229" i="8" s="1"/>
  <c r="V228" i="8"/>
  <c r="U228" i="8"/>
  <c r="O228" i="8" s="1"/>
  <c r="AP194" i="15"/>
  <c r="Y227" i="8"/>
  <c r="Z227" i="8" s="1"/>
  <c r="AK194" i="15"/>
  <c r="Y194" i="15" s="1"/>
  <c r="G194" i="15" s="1"/>
  <c r="E228" i="8"/>
  <c r="AA278" i="13" l="1"/>
  <c r="S278" i="13" s="1"/>
  <c r="G278" i="13" s="1"/>
  <c r="J195" i="15"/>
  <c r="I195" i="15"/>
  <c r="H195" i="15"/>
  <c r="Y288" i="14"/>
  <c r="AD289" i="14" s="1"/>
  <c r="T289" i="14" s="1"/>
  <c r="E289" i="14" s="1"/>
  <c r="Z288" i="14"/>
  <c r="AA288" i="14"/>
  <c r="AB288" i="14"/>
  <c r="AG289" i="14" s="1"/>
  <c r="W289" i="14" s="1"/>
  <c r="AC288" i="14"/>
  <c r="AH289" i="14" s="1"/>
  <c r="X289" i="14" s="1"/>
  <c r="I288" i="14"/>
  <c r="H288" i="14"/>
  <c r="H278" i="13"/>
  <c r="AL286" i="14"/>
  <c r="AF288" i="14" s="1"/>
  <c r="V288" i="14" s="1"/>
  <c r="AJ287" i="14"/>
  <c r="AM287" i="14"/>
  <c r="Y278" i="13"/>
  <c r="Q278" i="13" s="1"/>
  <c r="E278" i="13" s="1"/>
  <c r="Z278" i="13"/>
  <c r="R278" i="13" s="1"/>
  <c r="F278" i="13" s="1"/>
  <c r="AQ193" i="15"/>
  <c r="AR193" i="15" s="1"/>
  <c r="AS193" i="15"/>
  <c r="AD277" i="13"/>
  <c r="AC277" i="13"/>
  <c r="AG277" i="13"/>
  <c r="U229" i="8"/>
  <c r="O229" i="8" s="1"/>
  <c r="P228" i="8"/>
  <c r="G228" i="8" s="1"/>
  <c r="W228" i="8" s="1"/>
  <c r="E229" i="8"/>
  <c r="I289" i="14" l="1"/>
  <c r="H289" i="14"/>
  <c r="W278" i="13"/>
  <c r="X278" i="13"/>
  <c r="AB279" i="13" s="1"/>
  <c r="T279" i="13" s="1"/>
  <c r="V278" i="13"/>
  <c r="U278" i="13"/>
  <c r="Y279" i="13" s="1"/>
  <c r="Q279" i="13" s="1"/>
  <c r="E279" i="13" s="1"/>
  <c r="G288" i="14"/>
  <c r="AE289" i="14"/>
  <c r="U289" i="14" s="1"/>
  <c r="F289" i="14" s="1"/>
  <c r="AD278" i="13"/>
  <c r="AK287" i="14"/>
  <c r="AL287" i="14" s="1"/>
  <c r="AJ288" i="14"/>
  <c r="AG278" i="13"/>
  <c r="Z279" i="13"/>
  <c r="R279" i="13" s="1"/>
  <c r="F279" i="13" s="1"/>
  <c r="AC278" i="13"/>
  <c r="AE277" i="13"/>
  <c r="AF277" i="13" s="1"/>
  <c r="F229" i="8"/>
  <c r="X229" i="8" s="1"/>
  <c r="F228" i="8"/>
  <c r="AO194" i="15"/>
  <c r="V229" i="8"/>
  <c r="P229" i="8" s="1"/>
  <c r="AA228" i="8" l="1"/>
  <c r="AI288" i="14"/>
  <c r="AE195" i="15"/>
  <c r="AF195" i="15"/>
  <c r="AL196" i="15" s="1"/>
  <c r="Z196" i="15" s="1"/>
  <c r="AG195" i="15"/>
  <c r="AM196" i="15" s="1"/>
  <c r="AA196" i="15" s="1"/>
  <c r="AH195" i="15"/>
  <c r="AN196" i="15" s="1"/>
  <c r="AB196" i="15" s="1"/>
  <c r="AD195" i="15"/>
  <c r="AC195" i="15"/>
  <c r="AI196" i="15" s="1"/>
  <c r="W196" i="15" s="1"/>
  <c r="E196" i="15" s="1"/>
  <c r="Z289" i="14"/>
  <c r="AE290" i="14" s="1"/>
  <c r="U290" i="14" s="1"/>
  <c r="F290" i="14" s="1"/>
  <c r="AA289" i="14"/>
  <c r="AB289" i="14"/>
  <c r="AG290" i="14" s="1"/>
  <c r="W290" i="14" s="1"/>
  <c r="AC289" i="14"/>
  <c r="AH290" i="14" s="1"/>
  <c r="X290" i="14" s="1"/>
  <c r="Y289" i="14"/>
  <c r="AD290" i="14" s="1"/>
  <c r="T290" i="14" s="1"/>
  <c r="E290" i="14" s="1"/>
  <c r="X279" i="13"/>
  <c r="AB280" i="13" s="1"/>
  <c r="T280" i="13" s="1"/>
  <c r="U279" i="13"/>
  <c r="Y280" i="13" s="1"/>
  <c r="Q280" i="13" s="1"/>
  <c r="E280" i="13" s="1"/>
  <c r="V279" i="13"/>
  <c r="Z280" i="13" s="1"/>
  <c r="R280" i="13" s="1"/>
  <c r="F280" i="13" s="1"/>
  <c r="W279" i="13"/>
  <c r="AM288" i="14"/>
  <c r="H279" i="13"/>
  <c r="AF289" i="14"/>
  <c r="V289" i="14" s="1"/>
  <c r="G289" i="14" s="1"/>
  <c r="AK288" i="14"/>
  <c r="AL288" i="14" s="1"/>
  <c r="AD279" i="13"/>
  <c r="AJ289" i="14"/>
  <c r="AE278" i="13"/>
  <c r="AF278" i="13" s="1"/>
  <c r="AJ195" i="15"/>
  <c r="X195" i="15" s="1"/>
  <c r="AA279" i="13"/>
  <c r="S279" i="13" s="1"/>
  <c r="G279" i="13" s="1"/>
  <c r="X228" i="8"/>
  <c r="AK195" i="15"/>
  <c r="Y195" i="15" s="1"/>
  <c r="G195" i="15" s="1"/>
  <c r="G229" i="8"/>
  <c r="AA229" i="8" l="1"/>
  <c r="AG279" i="13"/>
  <c r="AM289" i="14"/>
  <c r="S229" i="8"/>
  <c r="Q229" i="8"/>
  <c r="T230" i="8" s="1"/>
  <c r="N230" i="8" s="1"/>
  <c r="E230" i="8" s="1"/>
  <c r="R229" i="8"/>
  <c r="J196" i="15"/>
  <c r="I196" i="15"/>
  <c r="H196" i="15"/>
  <c r="I290" i="14"/>
  <c r="H290" i="14"/>
  <c r="H280" i="13"/>
  <c r="AI289" i="14"/>
  <c r="AK289" i="14" s="1"/>
  <c r="AL289" i="14" s="1"/>
  <c r="AF290" i="14"/>
  <c r="V290" i="14" s="1"/>
  <c r="G290" i="14" s="1"/>
  <c r="Y228" i="8"/>
  <c r="Z228" i="8" s="1"/>
  <c r="F195" i="15"/>
  <c r="AD280" i="13"/>
  <c r="AA280" i="13"/>
  <c r="S280" i="13" s="1"/>
  <c r="G280" i="13" s="1"/>
  <c r="AQ194" i="15"/>
  <c r="AR194" i="15" s="1"/>
  <c r="AS194" i="15"/>
  <c r="AC279" i="13"/>
  <c r="V230" i="8"/>
  <c r="P230" i="8" s="1"/>
  <c r="G230" i="8" s="1"/>
  <c r="U230" i="8"/>
  <c r="O230" i="8" s="1"/>
  <c r="F230" i="8" s="1"/>
  <c r="W229" i="8"/>
  <c r="AI290" i="14" l="1"/>
  <c r="AP195" i="15"/>
  <c r="X230" i="8"/>
  <c r="Y291" i="14"/>
  <c r="Z291" i="14"/>
  <c r="AA291" i="14"/>
  <c r="AB291" i="14"/>
  <c r="AC291" i="14"/>
  <c r="AC290" i="14"/>
  <c r="AH291" i="14" s="1"/>
  <c r="X291" i="14" s="1"/>
  <c r="Y290" i="14"/>
  <c r="AD291" i="14" s="1"/>
  <c r="T291" i="14" s="1"/>
  <c r="E291" i="14" s="1"/>
  <c r="Z290" i="14"/>
  <c r="AE291" i="14" s="1"/>
  <c r="U291" i="14" s="1"/>
  <c r="F291" i="14" s="1"/>
  <c r="AB290" i="14"/>
  <c r="AG291" i="14" s="1"/>
  <c r="W291" i="14" s="1"/>
  <c r="AA290" i="14"/>
  <c r="AF291" i="14" s="1"/>
  <c r="V291" i="14" s="1"/>
  <c r="G291" i="14" s="1"/>
  <c r="W280" i="13"/>
  <c r="V280" i="13"/>
  <c r="U280" i="13"/>
  <c r="X280" i="13"/>
  <c r="AB281" i="13" s="1"/>
  <c r="T281" i="13" s="1"/>
  <c r="S230" i="8"/>
  <c r="R230" i="8"/>
  <c r="Q230" i="8"/>
  <c r="T231" i="8" s="1"/>
  <c r="N231" i="8" s="1"/>
  <c r="AJ290" i="14"/>
  <c r="AS195" i="15"/>
  <c r="AE279" i="13"/>
  <c r="AA230" i="8"/>
  <c r="AJ196" i="15"/>
  <c r="X196" i="15" s="1"/>
  <c r="F196" i="15" s="1"/>
  <c r="AO195" i="15"/>
  <c r="Y229" i="8"/>
  <c r="Z229" i="8" s="1"/>
  <c r="W230" i="8"/>
  <c r="AC280" i="13"/>
  <c r="AG196" i="15" l="1"/>
  <c r="AM197" i="15" s="1"/>
  <c r="AA197" i="15" s="1"/>
  <c r="AH196" i="15"/>
  <c r="AN197" i="15" s="1"/>
  <c r="AB197" i="15" s="1"/>
  <c r="AF196" i="15"/>
  <c r="AL197" i="15" s="1"/>
  <c r="Z197" i="15" s="1"/>
  <c r="AE196" i="15"/>
  <c r="AC196" i="15"/>
  <c r="AI197" i="15" s="1"/>
  <c r="W197" i="15" s="1"/>
  <c r="E197" i="15" s="1"/>
  <c r="AD196" i="15"/>
  <c r="AH292" i="14"/>
  <c r="X292" i="14" s="1"/>
  <c r="I291" i="14"/>
  <c r="AG292" i="14"/>
  <c r="W292" i="14" s="1"/>
  <c r="H291" i="14"/>
  <c r="X281" i="13"/>
  <c r="AB282" i="13" s="1"/>
  <c r="T282" i="13" s="1"/>
  <c r="V281" i="13"/>
  <c r="W281" i="13"/>
  <c r="U281" i="13"/>
  <c r="H281" i="13"/>
  <c r="Y230" i="8"/>
  <c r="Z230" i="8" s="1"/>
  <c r="Q231" i="8"/>
  <c r="T232" i="8" s="1"/>
  <c r="N232" i="8" s="1"/>
  <c r="S231" i="8"/>
  <c r="R231" i="8"/>
  <c r="AF279" i="13"/>
  <c r="AA281" i="13" s="1"/>
  <c r="S281" i="13" s="1"/>
  <c r="G281" i="13" s="1"/>
  <c r="Z281" i="13"/>
  <c r="R281" i="13" s="1"/>
  <c r="F281" i="13" s="1"/>
  <c r="AK196" i="15"/>
  <c r="Y196" i="15" s="1"/>
  <c r="G196" i="15" s="1"/>
  <c r="AD292" i="14"/>
  <c r="T292" i="14" s="1"/>
  <c r="E292" i="14" s="1"/>
  <c r="AK290" i="14"/>
  <c r="AM290" i="14"/>
  <c r="AG280" i="13"/>
  <c r="Y281" i="13"/>
  <c r="Q281" i="13" s="1"/>
  <c r="E281" i="13" s="1"/>
  <c r="AP196" i="15"/>
  <c r="AQ195" i="15"/>
  <c r="AR195" i="15" s="1"/>
  <c r="AJ197" i="15"/>
  <c r="X197" i="15" s="1"/>
  <c r="F197" i="15" s="1"/>
  <c r="E231" i="8"/>
  <c r="U231" i="8"/>
  <c r="O231" i="8" s="1"/>
  <c r="H197" i="15" l="1"/>
  <c r="J197" i="15"/>
  <c r="I197" i="15"/>
  <c r="H292" i="14"/>
  <c r="I292" i="14"/>
  <c r="H282" i="13"/>
  <c r="AD281" i="13"/>
  <c r="AG281" i="13"/>
  <c r="Y282" i="13"/>
  <c r="Q282" i="13" s="1"/>
  <c r="E282" i="13" s="1"/>
  <c r="AL290" i="14"/>
  <c r="AF292" i="14" s="1"/>
  <c r="V292" i="14" s="1"/>
  <c r="G292" i="14" s="1"/>
  <c r="AJ291" i="14"/>
  <c r="AI291" i="14"/>
  <c r="AC281" i="13"/>
  <c r="AE280" i="13"/>
  <c r="AF280" i="13" s="1"/>
  <c r="AS196" i="15"/>
  <c r="AP197" i="15"/>
  <c r="AO196" i="15"/>
  <c r="V231" i="8"/>
  <c r="P231" i="8" s="1"/>
  <c r="F231" i="8"/>
  <c r="U232" i="8"/>
  <c r="O232" i="8" s="1"/>
  <c r="AC197" i="15" l="1"/>
  <c r="AD197" i="15"/>
  <c r="AH197" i="15"/>
  <c r="AN198" i="15" s="1"/>
  <c r="AB198" i="15" s="1"/>
  <c r="AE197" i="15"/>
  <c r="AF197" i="15"/>
  <c r="AL198" i="15" s="1"/>
  <c r="Z198" i="15" s="1"/>
  <c r="AG197" i="15"/>
  <c r="AM198" i="15" s="1"/>
  <c r="AA198" i="15" s="1"/>
  <c r="AA292" i="14"/>
  <c r="AB292" i="14"/>
  <c r="AG293" i="14" s="1"/>
  <c r="W293" i="14" s="1"/>
  <c r="AC292" i="14"/>
  <c r="AH293" i="14" s="1"/>
  <c r="X293" i="14" s="1"/>
  <c r="Z292" i="14"/>
  <c r="Y292" i="14"/>
  <c r="AD293" i="14" s="1"/>
  <c r="T293" i="14" s="1"/>
  <c r="E293" i="14" s="1"/>
  <c r="W282" i="13"/>
  <c r="U282" i="13"/>
  <c r="Y283" i="13" s="1"/>
  <c r="Q283" i="13" s="1"/>
  <c r="E283" i="13" s="1"/>
  <c r="V282" i="13"/>
  <c r="X282" i="13"/>
  <c r="AB283" i="13" s="1"/>
  <c r="T283" i="13" s="1"/>
  <c r="AE281" i="13"/>
  <c r="AF281" i="13" s="1"/>
  <c r="AI292" i="14"/>
  <c r="AE292" i="14"/>
  <c r="U292" i="14" s="1"/>
  <c r="F292" i="14" s="1"/>
  <c r="AK197" i="15"/>
  <c r="Y197" i="15" s="1"/>
  <c r="Z282" i="13"/>
  <c r="R282" i="13" s="1"/>
  <c r="F282" i="13" s="1"/>
  <c r="AA282" i="13"/>
  <c r="S282" i="13" s="1"/>
  <c r="G282" i="13" s="1"/>
  <c r="AI198" i="15"/>
  <c r="W198" i="15" s="1"/>
  <c r="E198" i="15" s="1"/>
  <c r="AQ196" i="15"/>
  <c r="G231" i="8"/>
  <c r="E232" i="8"/>
  <c r="V232" i="8"/>
  <c r="P232" i="8" s="1"/>
  <c r="X231" i="8"/>
  <c r="AA231" i="8" l="1"/>
  <c r="AD282" i="13"/>
  <c r="I198" i="15"/>
  <c r="H198" i="15"/>
  <c r="J198" i="15"/>
  <c r="Y293" i="14"/>
  <c r="AD294" i="14" s="1"/>
  <c r="T294" i="14" s="1"/>
  <c r="E294" i="14" s="1"/>
  <c r="Z293" i="14"/>
  <c r="AA293" i="14"/>
  <c r="AC293" i="14"/>
  <c r="AH294" i="14" s="1"/>
  <c r="X294" i="14" s="1"/>
  <c r="AB293" i="14"/>
  <c r="AG294" i="14" s="1"/>
  <c r="W294" i="14" s="1"/>
  <c r="I293" i="14"/>
  <c r="H293" i="14"/>
  <c r="H283" i="13"/>
  <c r="G197" i="15"/>
  <c r="Z283" i="13"/>
  <c r="R283" i="13" s="1"/>
  <c r="F283" i="13" s="1"/>
  <c r="AG282" i="13"/>
  <c r="AE293" i="14"/>
  <c r="U293" i="14" s="1"/>
  <c r="F293" i="14" s="1"/>
  <c r="AK291" i="14"/>
  <c r="AL291" i="14" s="1"/>
  <c r="AF293" i="14" s="1"/>
  <c r="V293" i="14" s="1"/>
  <c r="AM291" i="14"/>
  <c r="AA283" i="13"/>
  <c r="S283" i="13" s="1"/>
  <c r="G283" i="13" s="1"/>
  <c r="AJ198" i="15"/>
  <c r="X198" i="15" s="1"/>
  <c r="F198" i="15" s="1"/>
  <c r="AR196" i="15"/>
  <c r="W231" i="8"/>
  <c r="AC282" i="13"/>
  <c r="G232" i="8"/>
  <c r="W232" i="8" s="1"/>
  <c r="F232" i="8"/>
  <c r="AD283" i="13" l="1"/>
  <c r="AO197" i="15"/>
  <c r="AC198" i="15"/>
  <c r="AI199" i="15" s="1"/>
  <c r="W199" i="15" s="1"/>
  <c r="E199" i="15" s="1"/>
  <c r="AD198" i="15"/>
  <c r="AE198" i="15"/>
  <c r="AF198" i="15"/>
  <c r="AL199" i="15" s="1"/>
  <c r="Z199" i="15" s="1"/>
  <c r="AH198" i="15"/>
  <c r="AN199" i="15" s="1"/>
  <c r="AB199" i="15" s="1"/>
  <c r="AG198" i="15"/>
  <c r="AM199" i="15" s="1"/>
  <c r="AA199" i="15" s="1"/>
  <c r="H294" i="14"/>
  <c r="I294" i="14"/>
  <c r="X283" i="13"/>
  <c r="AB284" i="13" s="1"/>
  <c r="T284" i="13" s="1"/>
  <c r="U283" i="13"/>
  <c r="W283" i="13"/>
  <c r="V283" i="13"/>
  <c r="Y231" i="8"/>
  <c r="Z231" i="8" s="1"/>
  <c r="R232" i="8"/>
  <c r="U233" i="8" s="1"/>
  <c r="O233" i="8" s="1"/>
  <c r="F233" i="8" s="1"/>
  <c r="S232" i="8"/>
  <c r="Q232" i="8"/>
  <c r="T233" i="8" s="1"/>
  <c r="N233" i="8" s="1"/>
  <c r="G293" i="14"/>
  <c r="AM292" i="14"/>
  <c r="AJ292" i="14"/>
  <c r="AJ293" i="14"/>
  <c r="AA232" i="8"/>
  <c r="AQ197" i="15"/>
  <c r="AR197" i="15" s="1"/>
  <c r="AK198" i="15"/>
  <c r="Y198" i="15" s="1"/>
  <c r="G198" i="15" s="1"/>
  <c r="AP198" i="15"/>
  <c r="AE282" i="13"/>
  <c r="AC283" i="13"/>
  <c r="X232" i="8"/>
  <c r="Y232" i="8" s="1"/>
  <c r="Z232" i="8" s="1"/>
  <c r="Y284" i="13"/>
  <c r="Q284" i="13" s="1"/>
  <c r="AG283" i="13"/>
  <c r="AI293" i="14" l="1"/>
  <c r="S233" i="8"/>
  <c r="R233" i="8"/>
  <c r="Q233" i="8"/>
  <c r="I199" i="15"/>
  <c r="J199" i="15"/>
  <c r="H199" i="15"/>
  <c r="Y294" i="14"/>
  <c r="AD295" i="14" s="1"/>
  <c r="T295" i="14" s="1"/>
  <c r="E295" i="14" s="1"/>
  <c r="Z294" i="14"/>
  <c r="AA294" i="14"/>
  <c r="AB294" i="14"/>
  <c r="AG295" i="14" s="1"/>
  <c r="W295" i="14" s="1"/>
  <c r="AC294" i="14"/>
  <c r="AH295" i="14" s="1"/>
  <c r="X295" i="14" s="1"/>
  <c r="W284" i="13"/>
  <c r="U284" i="13"/>
  <c r="Y285" i="13" s="1"/>
  <c r="Q285" i="13" s="1"/>
  <c r="E285" i="13" s="1"/>
  <c r="V284" i="13"/>
  <c r="X284" i="13"/>
  <c r="AB285" i="13" s="1"/>
  <c r="T285" i="13" s="1"/>
  <c r="H284" i="13"/>
  <c r="AK293" i="14"/>
  <c r="AE294" i="14"/>
  <c r="U294" i="14" s="1"/>
  <c r="F294" i="14" s="1"/>
  <c r="AM293" i="14"/>
  <c r="AK292" i="14"/>
  <c r="AS197" i="15"/>
  <c r="T234" i="8"/>
  <c r="N234" i="8" s="1"/>
  <c r="AF282" i="13"/>
  <c r="AA284" i="13" s="1"/>
  <c r="S284" i="13" s="1"/>
  <c r="Z284" i="13"/>
  <c r="R284" i="13" s="1"/>
  <c r="E233" i="8"/>
  <c r="AE283" i="13"/>
  <c r="AO198" i="15"/>
  <c r="E284" i="13"/>
  <c r="U234" i="8"/>
  <c r="O234" i="8" s="1"/>
  <c r="V233" i="8"/>
  <c r="P233" i="8" s="1"/>
  <c r="AE199" i="15" l="1"/>
  <c r="AF199" i="15"/>
  <c r="AL200" i="15" s="1"/>
  <c r="Z200" i="15" s="1"/>
  <c r="AG199" i="15"/>
  <c r="AM200" i="15" s="1"/>
  <c r="AA200" i="15" s="1"/>
  <c r="AH199" i="15"/>
  <c r="AN200" i="15" s="1"/>
  <c r="AB200" i="15" s="1"/>
  <c r="AD199" i="15"/>
  <c r="AC199" i="15"/>
  <c r="AI200" i="15" s="1"/>
  <c r="W200" i="15" s="1"/>
  <c r="E200" i="15" s="1"/>
  <c r="H295" i="14"/>
  <c r="I295" i="14"/>
  <c r="H285" i="13"/>
  <c r="AL293" i="14"/>
  <c r="AE295" i="14"/>
  <c r="U295" i="14" s="1"/>
  <c r="F295" i="14" s="1"/>
  <c r="AL292" i="14"/>
  <c r="AF294" i="14" s="1"/>
  <c r="V294" i="14" s="1"/>
  <c r="X233" i="8"/>
  <c r="AJ199" i="15"/>
  <c r="X199" i="15" s="1"/>
  <c r="F199" i="15" s="1"/>
  <c r="F284" i="13"/>
  <c r="Z285" i="13"/>
  <c r="R285" i="13" s="1"/>
  <c r="F285" i="13" s="1"/>
  <c r="AD285" i="13" s="1"/>
  <c r="AF283" i="13"/>
  <c r="AA285" i="13" s="1"/>
  <c r="S285" i="13" s="1"/>
  <c r="E234" i="8"/>
  <c r="AQ198" i="15"/>
  <c r="AK199" i="15"/>
  <c r="Y199" i="15" s="1"/>
  <c r="G199" i="15" s="1"/>
  <c r="G284" i="13"/>
  <c r="G233" i="8"/>
  <c r="V234" i="8"/>
  <c r="P234" i="8" s="1"/>
  <c r="AA233" i="8" l="1"/>
  <c r="AD284" i="13"/>
  <c r="J200" i="15"/>
  <c r="I200" i="15"/>
  <c r="H200" i="15"/>
  <c r="G294" i="14"/>
  <c r="AF295" i="14"/>
  <c r="V295" i="14" s="1"/>
  <c r="AJ294" i="14"/>
  <c r="AP199" i="15"/>
  <c r="AS198" i="15"/>
  <c r="AG284" i="13"/>
  <c r="AR198" i="15"/>
  <c r="G285" i="13"/>
  <c r="AC284" i="13"/>
  <c r="G234" i="8"/>
  <c r="W234" i="8" s="1"/>
  <c r="W233" i="8"/>
  <c r="F234" i="8"/>
  <c r="AI294" i="14" l="1"/>
  <c r="AB295" i="14"/>
  <c r="AG296" i="14" s="1"/>
  <c r="W296" i="14" s="1"/>
  <c r="AC295" i="14"/>
  <c r="AH296" i="14" s="1"/>
  <c r="X296" i="14" s="1"/>
  <c r="Y295" i="14"/>
  <c r="AD296" i="14" s="1"/>
  <c r="T296" i="14" s="1"/>
  <c r="E296" i="14" s="1"/>
  <c r="AA295" i="14"/>
  <c r="Z295" i="14"/>
  <c r="X285" i="13"/>
  <c r="AB286" i="13" s="1"/>
  <c r="T286" i="13" s="1"/>
  <c r="W285" i="13"/>
  <c r="U285" i="13"/>
  <c r="Y286" i="13" s="1"/>
  <c r="Q286" i="13" s="1"/>
  <c r="E286" i="13" s="1"/>
  <c r="V285" i="13"/>
  <c r="Q235" i="8"/>
  <c r="R235" i="8"/>
  <c r="S235" i="8"/>
  <c r="S234" i="8"/>
  <c r="Q234" i="8"/>
  <c r="T235" i="8" s="1"/>
  <c r="N235" i="8" s="1"/>
  <c r="R234" i="8"/>
  <c r="AM294" i="14"/>
  <c r="AK294" i="14"/>
  <c r="AL294" i="14" s="1"/>
  <c r="AF296" i="14" s="1"/>
  <c r="V296" i="14" s="1"/>
  <c r="G296" i="14" s="1"/>
  <c r="G295" i="14"/>
  <c r="AJ295" i="14"/>
  <c r="AA234" i="8"/>
  <c r="AJ200" i="15"/>
  <c r="X200" i="15" s="1"/>
  <c r="F200" i="15" s="1"/>
  <c r="AE284" i="13"/>
  <c r="AF284" i="13" s="1"/>
  <c r="AO199" i="15"/>
  <c r="AC285" i="13"/>
  <c r="X234" i="8"/>
  <c r="Y233" i="8"/>
  <c r="AG285" i="13"/>
  <c r="AI295" i="14" l="1"/>
  <c r="AG200" i="15"/>
  <c r="AM201" i="15" s="1"/>
  <c r="AA201" i="15" s="1"/>
  <c r="AH200" i="15"/>
  <c r="AN201" i="15" s="1"/>
  <c r="AB201" i="15" s="1"/>
  <c r="AF200" i="15"/>
  <c r="AL201" i="15" s="1"/>
  <c r="Z201" i="15" s="1"/>
  <c r="AD200" i="15"/>
  <c r="AE200" i="15"/>
  <c r="AC200" i="15"/>
  <c r="I296" i="14"/>
  <c r="Y296" i="14"/>
  <c r="AD297" i="14" s="1"/>
  <c r="T297" i="14" s="1"/>
  <c r="E297" i="14" s="1"/>
  <c r="Z296" i="14"/>
  <c r="AA296" i="14"/>
  <c r="AB296" i="14"/>
  <c r="AG297" i="14" s="1"/>
  <c r="W297" i="14" s="1"/>
  <c r="AC296" i="14"/>
  <c r="AH297" i="14" s="1"/>
  <c r="X297" i="14" s="1"/>
  <c r="H296" i="14"/>
  <c r="AM295" i="14"/>
  <c r="W286" i="13"/>
  <c r="X286" i="13"/>
  <c r="AB287" i="13" s="1"/>
  <c r="T287" i="13" s="1"/>
  <c r="V286" i="13"/>
  <c r="U286" i="13"/>
  <c r="Y287" i="13" s="1"/>
  <c r="Q287" i="13" s="1"/>
  <c r="E287" i="13" s="1"/>
  <c r="H286" i="13"/>
  <c r="AK295" i="14"/>
  <c r="AL295" i="14" s="1"/>
  <c r="AE296" i="14"/>
  <c r="U296" i="14" s="1"/>
  <c r="F296" i="14" s="1"/>
  <c r="AI296" i="14"/>
  <c r="AP200" i="15"/>
  <c r="AE285" i="13"/>
  <c r="Z286" i="13"/>
  <c r="R286" i="13" s="1"/>
  <c r="Z233" i="8"/>
  <c r="U235" i="8"/>
  <c r="O235" i="8" s="1"/>
  <c r="F235" i="8" s="1"/>
  <c r="T236" i="8"/>
  <c r="N236" i="8" s="1"/>
  <c r="E235" i="8"/>
  <c r="AI201" i="15"/>
  <c r="W201" i="15" s="1"/>
  <c r="E201" i="15" s="1"/>
  <c r="Y234" i="8"/>
  <c r="Z234" i="8" s="1"/>
  <c r="AK200" i="15"/>
  <c r="Y200" i="15" s="1"/>
  <c r="G200" i="15" s="1"/>
  <c r="AA286" i="13"/>
  <c r="S286" i="13" s="1"/>
  <c r="AJ296" i="14" l="1"/>
  <c r="AF297" i="14"/>
  <c r="V297" i="14" s="1"/>
  <c r="G297" i="14" s="1"/>
  <c r="H201" i="15"/>
  <c r="J201" i="15"/>
  <c r="I201" i="15"/>
  <c r="AE297" i="14"/>
  <c r="U297" i="14" s="1"/>
  <c r="F297" i="14" s="1"/>
  <c r="H297" i="14"/>
  <c r="I297" i="14"/>
  <c r="Z297" i="14"/>
  <c r="AA297" i="14"/>
  <c r="AB297" i="14"/>
  <c r="AG298" i="14" s="1"/>
  <c r="W298" i="14" s="1"/>
  <c r="AC297" i="14"/>
  <c r="AH298" i="14" s="1"/>
  <c r="X298" i="14" s="1"/>
  <c r="Y297" i="14"/>
  <c r="AD298" i="14" s="1"/>
  <c r="T298" i="14" s="1"/>
  <c r="E298" i="14" s="1"/>
  <c r="H287" i="13"/>
  <c r="AI297" i="14"/>
  <c r="AM296" i="14"/>
  <c r="AK296" i="14"/>
  <c r="AL296" i="14" s="1"/>
  <c r="AF298" i="14" s="1"/>
  <c r="V298" i="14" s="1"/>
  <c r="G298" i="14" s="1"/>
  <c r="AQ199" i="15"/>
  <c r="AR199" i="15" s="1"/>
  <c r="AS199" i="15"/>
  <c r="AF285" i="13"/>
  <c r="AA287" i="13" s="1"/>
  <c r="S287" i="13" s="1"/>
  <c r="U236" i="8"/>
  <c r="O236" i="8" s="1"/>
  <c r="F286" i="13"/>
  <c r="Z287" i="13"/>
  <c r="R287" i="13" s="1"/>
  <c r="F287" i="13" s="1"/>
  <c r="AD287" i="13" s="1"/>
  <c r="E236" i="8"/>
  <c r="X235" i="8"/>
  <c r="G286" i="13"/>
  <c r="V235" i="8"/>
  <c r="P235" i="8" s="1"/>
  <c r="AM297" i="14" l="1"/>
  <c r="AE298" i="14"/>
  <c r="U298" i="14" s="1"/>
  <c r="F298" i="14" s="1"/>
  <c r="I298" i="14"/>
  <c r="H298" i="14"/>
  <c r="AC298" i="14"/>
  <c r="AH299" i="14" s="1"/>
  <c r="X299" i="14" s="1"/>
  <c r="Y298" i="14"/>
  <c r="AD299" i="14" s="1"/>
  <c r="T299" i="14" s="1"/>
  <c r="E299" i="14" s="1"/>
  <c r="Z298" i="14"/>
  <c r="AB298" i="14"/>
  <c r="AG299" i="14" s="1"/>
  <c r="W299" i="14" s="1"/>
  <c r="AA298" i="14"/>
  <c r="AJ297" i="14"/>
  <c r="AI298" i="14"/>
  <c r="AG286" i="13"/>
  <c r="AD286" i="13"/>
  <c r="AO200" i="15"/>
  <c r="AJ201" i="15"/>
  <c r="X201" i="15" s="1"/>
  <c r="F201" i="15" s="1"/>
  <c r="AC286" i="13"/>
  <c r="G287" i="13"/>
  <c r="G235" i="8"/>
  <c r="V236" i="8"/>
  <c r="P236" i="8" s="1"/>
  <c r="AA235" i="8" l="1"/>
  <c r="AC201" i="15"/>
  <c r="AD201" i="15"/>
  <c r="AH201" i="15"/>
  <c r="AN202" i="15" s="1"/>
  <c r="AB202" i="15" s="1"/>
  <c r="AE201" i="15"/>
  <c r="AF201" i="15"/>
  <c r="AL202" i="15" s="1"/>
  <c r="Z202" i="15" s="1"/>
  <c r="AG201" i="15"/>
  <c r="AM202" i="15" s="1"/>
  <c r="AA202" i="15" s="1"/>
  <c r="H299" i="14"/>
  <c r="I299" i="14"/>
  <c r="Y299" i="14"/>
  <c r="AD300" i="14" s="1"/>
  <c r="T300" i="14" s="1"/>
  <c r="E300" i="14" s="1"/>
  <c r="Z299" i="14"/>
  <c r="AA299" i="14"/>
  <c r="AB299" i="14"/>
  <c r="AG300" i="14" s="1"/>
  <c r="W300" i="14" s="1"/>
  <c r="AC299" i="14"/>
  <c r="AH300" i="14" s="1"/>
  <c r="X300" i="14" s="1"/>
  <c r="X287" i="13"/>
  <c r="AB288" i="13" s="1"/>
  <c r="T288" i="13" s="1"/>
  <c r="U287" i="13"/>
  <c r="Y288" i="13" s="1"/>
  <c r="Q288" i="13" s="1"/>
  <c r="V287" i="13"/>
  <c r="W287" i="13"/>
  <c r="AK297" i="14"/>
  <c r="AL297" i="14" s="1"/>
  <c r="AF299" i="14" s="1"/>
  <c r="V299" i="14" s="1"/>
  <c r="G299" i="14" s="1"/>
  <c r="AI299" i="14" s="1"/>
  <c r="AM298" i="14"/>
  <c r="AJ298" i="14"/>
  <c r="AK298" i="14" s="1"/>
  <c r="AL298" i="14" s="1"/>
  <c r="AE299" i="14"/>
  <c r="U299" i="14" s="1"/>
  <c r="F299" i="14" s="1"/>
  <c r="AI202" i="15"/>
  <c r="W202" i="15" s="1"/>
  <c r="E202" i="15" s="1"/>
  <c r="AE286" i="13"/>
  <c r="AC287" i="13"/>
  <c r="AK201" i="15"/>
  <c r="Y201" i="15" s="1"/>
  <c r="G201" i="15" s="1"/>
  <c r="AG287" i="13"/>
  <c r="G236" i="8"/>
  <c r="W236" i="8" s="1"/>
  <c r="W235" i="8"/>
  <c r="F236" i="8"/>
  <c r="I202" i="15" l="1"/>
  <c r="H202" i="15"/>
  <c r="J202" i="15"/>
  <c r="H300" i="14"/>
  <c r="AA300" i="14"/>
  <c r="AB300" i="14"/>
  <c r="AG301" i="14" s="1"/>
  <c r="W301" i="14" s="1"/>
  <c r="AC300" i="14"/>
  <c r="AH301" i="14" s="1"/>
  <c r="X301" i="14" s="1"/>
  <c r="Z300" i="14"/>
  <c r="Y300" i="14"/>
  <c r="AD301" i="14" s="1"/>
  <c r="T301" i="14" s="1"/>
  <c r="E301" i="14" s="1"/>
  <c r="I300" i="14"/>
  <c r="W288" i="13"/>
  <c r="V288" i="13"/>
  <c r="X288" i="13"/>
  <c r="AB289" i="13" s="1"/>
  <c r="T289" i="13" s="1"/>
  <c r="U288" i="13"/>
  <c r="Y289" i="13" s="1"/>
  <c r="Q289" i="13" s="1"/>
  <c r="E289" i="13" s="1"/>
  <c r="H288" i="13"/>
  <c r="R236" i="8"/>
  <c r="S236" i="8"/>
  <c r="Q236" i="8"/>
  <c r="T237" i="8" s="1"/>
  <c r="N237" i="8" s="1"/>
  <c r="AF300" i="14"/>
  <c r="V300" i="14" s="1"/>
  <c r="G300" i="14" s="1"/>
  <c r="AE300" i="14"/>
  <c r="U300" i="14" s="1"/>
  <c r="F300" i="14" s="1"/>
  <c r="AJ299" i="14"/>
  <c r="AK299" i="14" s="1"/>
  <c r="AA236" i="8"/>
  <c r="AQ200" i="15"/>
  <c r="AR200" i="15" s="1"/>
  <c r="AS200" i="15"/>
  <c r="AF286" i="13"/>
  <c r="AA288" i="13" s="1"/>
  <c r="S288" i="13" s="1"/>
  <c r="Z288" i="13"/>
  <c r="R288" i="13" s="1"/>
  <c r="F288" i="13" s="1"/>
  <c r="AE287" i="13"/>
  <c r="AP201" i="15"/>
  <c r="X236" i="8"/>
  <c r="S237" i="8" s="1"/>
  <c r="Y235" i="8"/>
  <c r="Z235" i="8" s="1"/>
  <c r="AO201" i="15"/>
  <c r="E288" i="13"/>
  <c r="AC202" i="15" l="1"/>
  <c r="AD202" i="15"/>
  <c r="AE202" i="15"/>
  <c r="AF202" i="15"/>
  <c r="AL203" i="15" s="1"/>
  <c r="Z203" i="15" s="1"/>
  <c r="AH202" i="15"/>
  <c r="AN203" i="15" s="1"/>
  <c r="AB203" i="15" s="1"/>
  <c r="AG202" i="15"/>
  <c r="AM203" i="15" s="1"/>
  <c r="AA203" i="15" s="1"/>
  <c r="I301" i="14"/>
  <c r="H301" i="14"/>
  <c r="H289" i="13"/>
  <c r="Q237" i="8"/>
  <c r="T238" i="8" s="1"/>
  <c r="N238" i="8" s="1"/>
  <c r="R237" i="8"/>
  <c r="AE301" i="14"/>
  <c r="U301" i="14" s="1"/>
  <c r="F301" i="14" s="1"/>
  <c r="AL299" i="14"/>
  <c r="AF301" i="14" s="1"/>
  <c r="V301" i="14" s="1"/>
  <c r="G301" i="14" s="1"/>
  <c r="AM299" i="14"/>
  <c r="AM300" i="14"/>
  <c r="AJ300" i="14"/>
  <c r="AI300" i="14"/>
  <c r="AF287" i="13"/>
  <c r="AA289" i="13" s="1"/>
  <c r="S289" i="13" s="1"/>
  <c r="Z289" i="13"/>
  <c r="R289" i="13" s="1"/>
  <c r="F289" i="13" s="1"/>
  <c r="AD289" i="13" s="1"/>
  <c r="V237" i="8"/>
  <c r="P237" i="8" s="1"/>
  <c r="U237" i="8"/>
  <c r="O237" i="8" s="1"/>
  <c r="AD288" i="13"/>
  <c r="Y236" i="8"/>
  <c r="Z236" i="8" s="1"/>
  <c r="AI203" i="15"/>
  <c r="W203" i="15" s="1"/>
  <c r="E203" i="15" s="1"/>
  <c r="G288" i="13"/>
  <c r="E237" i="8"/>
  <c r="AG288" i="13" l="1"/>
  <c r="I203" i="15"/>
  <c r="J203" i="15"/>
  <c r="H203" i="15"/>
  <c r="Y301" i="14"/>
  <c r="AD302" i="14" s="1"/>
  <c r="T302" i="14" s="1"/>
  <c r="E302" i="14" s="1"/>
  <c r="Z301" i="14"/>
  <c r="AE302" i="14" s="1"/>
  <c r="U302" i="14" s="1"/>
  <c r="F302" i="14" s="1"/>
  <c r="AA301" i="14"/>
  <c r="AC301" i="14"/>
  <c r="AH302" i="14" s="1"/>
  <c r="X302" i="14" s="1"/>
  <c r="AB301" i="14"/>
  <c r="AG302" i="14" s="1"/>
  <c r="W302" i="14" s="1"/>
  <c r="AK300" i="14"/>
  <c r="AJ202" i="15"/>
  <c r="X202" i="15" s="1"/>
  <c r="AM301" i="14"/>
  <c r="AI301" i="14"/>
  <c r="U238" i="8"/>
  <c r="O238" i="8" s="1"/>
  <c r="AK202" i="15"/>
  <c r="Y202" i="15" s="1"/>
  <c r="G202" i="15" s="1"/>
  <c r="G289" i="13"/>
  <c r="AC288" i="13"/>
  <c r="F237" i="8"/>
  <c r="G237" i="8"/>
  <c r="W237" i="8" s="1"/>
  <c r="H302" i="14" l="1"/>
  <c r="I302" i="14"/>
  <c r="Y302" i="14"/>
  <c r="AD303" i="14" s="1"/>
  <c r="T303" i="14" s="1"/>
  <c r="E303" i="14" s="1"/>
  <c r="Z302" i="14"/>
  <c r="AA302" i="14"/>
  <c r="AB302" i="14"/>
  <c r="AG303" i="14" s="1"/>
  <c r="W303" i="14" s="1"/>
  <c r="AC302" i="14"/>
  <c r="AH303" i="14" s="1"/>
  <c r="X303" i="14" s="1"/>
  <c r="X289" i="13"/>
  <c r="AB290" i="13" s="1"/>
  <c r="T290" i="13" s="1"/>
  <c r="V289" i="13"/>
  <c r="W289" i="13"/>
  <c r="U289" i="13"/>
  <c r="Y290" i="13" s="1"/>
  <c r="Q290" i="13" s="1"/>
  <c r="E290" i="13" s="1"/>
  <c r="Q238" i="8"/>
  <c r="R238" i="8"/>
  <c r="S238" i="8"/>
  <c r="F202" i="15"/>
  <c r="AL300" i="14"/>
  <c r="AF302" i="14" s="1"/>
  <c r="V302" i="14" s="1"/>
  <c r="G302" i="14" s="1"/>
  <c r="AJ301" i="14"/>
  <c r="AK301" i="14" s="1"/>
  <c r="AQ201" i="15"/>
  <c r="AR201" i="15" s="1"/>
  <c r="AS201" i="15"/>
  <c r="AA237" i="8"/>
  <c r="AE288" i="13"/>
  <c r="AF288" i="13" s="1"/>
  <c r="AC289" i="13"/>
  <c r="AG289" i="13"/>
  <c r="X237" i="8"/>
  <c r="F238" i="8"/>
  <c r="V238" i="8"/>
  <c r="P238" i="8" s="1"/>
  <c r="E238" i="8"/>
  <c r="AI302" i="14" l="1"/>
  <c r="AP202" i="15"/>
  <c r="H303" i="14"/>
  <c r="AB303" i="14"/>
  <c r="AG304" i="14" s="1"/>
  <c r="W304" i="14" s="1"/>
  <c r="AC303" i="14"/>
  <c r="Y303" i="14"/>
  <c r="AD304" i="14" s="1"/>
  <c r="T304" i="14" s="1"/>
  <c r="E304" i="14" s="1"/>
  <c r="AA303" i="14"/>
  <c r="Z303" i="14"/>
  <c r="AH304" i="14"/>
  <c r="X304" i="14" s="1"/>
  <c r="I303" i="14"/>
  <c r="W290" i="13"/>
  <c r="U290" i="13"/>
  <c r="Y291" i="13" s="1"/>
  <c r="Q291" i="13" s="1"/>
  <c r="E291" i="13" s="1"/>
  <c r="V290" i="13"/>
  <c r="X290" i="13"/>
  <c r="AB291" i="13" s="1"/>
  <c r="T291" i="13" s="1"/>
  <c r="H290" i="13"/>
  <c r="AJ302" i="14"/>
  <c r="AL301" i="14"/>
  <c r="AF303" i="14" s="1"/>
  <c r="V303" i="14" s="1"/>
  <c r="AE289" i="13"/>
  <c r="Z290" i="13"/>
  <c r="R290" i="13" s="1"/>
  <c r="AO202" i="15"/>
  <c r="Y237" i="8"/>
  <c r="Z237" i="8" s="1"/>
  <c r="AA290" i="13"/>
  <c r="S290" i="13" s="1"/>
  <c r="X238" i="8"/>
  <c r="G238" i="8"/>
  <c r="AA238" i="8" l="1"/>
  <c r="AE203" i="15"/>
  <c r="AF203" i="15"/>
  <c r="AL204" i="15" s="1"/>
  <c r="Z204" i="15" s="1"/>
  <c r="AG203" i="15"/>
  <c r="AM204" i="15" s="1"/>
  <c r="AA204" i="15" s="1"/>
  <c r="AH203" i="15"/>
  <c r="AN204" i="15" s="1"/>
  <c r="AB204" i="15" s="1"/>
  <c r="AD203" i="15"/>
  <c r="AC203" i="15"/>
  <c r="AI204" i="15" s="1"/>
  <c r="W204" i="15" s="1"/>
  <c r="E204" i="15" s="1"/>
  <c r="H304" i="14"/>
  <c r="I304" i="14"/>
  <c r="H291" i="13"/>
  <c r="G303" i="14"/>
  <c r="AI303" i="14" s="1"/>
  <c r="AJ203" i="15"/>
  <c r="X203" i="15" s="1"/>
  <c r="AE303" i="14"/>
  <c r="U303" i="14" s="1"/>
  <c r="F303" i="14" s="1"/>
  <c r="AF289" i="13"/>
  <c r="AA291" i="13" s="1"/>
  <c r="S291" i="13" s="1"/>
  <c r="Z291" i="13"/>
  <c r="R291" i="13" s="1"/>
  <c r="F291" i="13" s="1"/>
  <c r="AD291" i="13" s="1"/>
  <c r="F290" i="13"/>
  <c r="V239" i="8"/>
  <c r="P239" i="8" s="1"/>
  <c r="U239" i="8"/>
  <c r="O239" i="8" s="1"/>
  <c r="W238" i="8"/>
  <c r="AK203" i="15"/>
  <c r="Y203" i="15" s="1"/>
  <c r="G203" i="15" s="1"/>
  <c r="G290" i="13"/>
  <c r="T239" i="8"/>
  <c r="N239" i="8" s="1"/>
  <c r="J204" i="15" l="1"/>
  <c r="I204" i="15"/>
  <c r="H204" i="15"/>
  <c r="Y304" i="14"/>
  <c r="AD305" i="14" s="1"/>
  <c r="T305" i="14" s="1"/>
  <c r="E305" i="14" s="1"/>
  <c r="Z304" i="14"/>
  <c r="AA304" i="14"/>
  <c r="AB304" i="14"/>
  <c r="AG305" i="14" s="1"/>
  <c r="W305" i="14" s="1"/>
  <c r="AC304" i="14"/>
  <c r="AH305" i="14" s="1"/>
  <c r="X305" i="14" s="1"/>
  <c r="S239" i="8"/>
  <c r="Q239" i="8"/>
  <c r="T240" i="8" s="1"/>
  <c r="N240" i="8" s="1"/>
  <c r="R239" i="8"/>
  <c r="F203" i="15"/>
  <c r="AE304" i="14"/>
  <c r="U304" i="14" s="1"/>
  <c r="F304" i="14" s="1"/>
  <c r="AM302" i="14"/>
  <c r="AK302" i="14"/>
  <c r="AQ202" i="15"/>
  <c r="AR202" i="15" s="1"/>
  <c r="AS202" i="15"/>
  <c r="AG290" i="13"/>
  <c r="AD290" i="13"/>
  <c r="Y238" i="8"/>
  <c r="Z238" i="8" s="1"/>
  <c r="G291" i="13"/>
  <c r="AC290" i="13"/>
  <c r="F239" i="8"/>
  <c r="E239" i="8"/>
  <c r="G239" i="8"/>
  <c r="AP203" i="15" l="1"/>
  <c r="I305" i="14"/>
  <c r="H305" i="14"/>
  <c r="X291" i="13"/>
  <c r="AB292" i="13" s="1"/>
  <c r="T292" i="13" s="1"/>
  <c r="U291" i="13"/>
  <c r="W291" i="13"/>
  <c r="V291" i="13"/>
  <c r="AM303" i="14"/>
  <c r="AJ303" i="14"/>
  <c r="AE305" i="14" s="1"/>
  <c r="U305" i="14" s="1"/>
  <c r="F305" i="14" s="1"/>
  <c r="AL302" i="14"/>
  <c r="AF304" i="14" s="1"/>
  <c r="V304" i="14" s="1"/>
  <c r="AA239" i="8"/>
  <c r="AJ204" i="15"/>
  <c r="X204" i="15" s="1"/>
  <c r="F204" i="15" s="1"/>
  <c r="E240" i="8"/>
  <c r="U240" i="8"/>
  <c r="O240" i="8" s="1"/>
  <c r="F240" i="8" s="1"/>
  <c r="AE290" i="13"/>
  <c r="AF290" i="13" s="1"/>
  <c r="AO203" i="15"/>
  <c r="AC291" i="13"/>
  <c r="V240" i="8"/>
  <c r="P240" i="8" s="1"/>
  <c r="Y292" i="13"/>
  <c r="Q292" i="13" s="1"/>
  <c r="AG291" i="13"/>
  <c r="X239" i="8"/>
  <c r="W239" i="8"/>
  <c r="AG204" i="15" l="1"/>
  <c r="AM205" i="15" s="1"/>
  <c r="AA205" i="15" s="1"/>
  <c r="AH204" i="15"/>
  <c r="AN205" i="15" s="1"/>
  <c r="AB205" i="15" s="1"/>
  <c r="AF204" i="15"/>
  <c r="AL205" i="15" s="1"/>
  <c r="Z205" i="15" s="1"/>
  <c r="AC204" i="15"/>
  <c r="AD204" i="15"/>
  <c r="AE204" i="15"/>
  <c r="W292" i="13"/>
  <c r="U292" i="13"/>
  <c r="Y293" i="13" s="1"/>
  <c r="Q293" i="13" s="1"/>
  <c r="E293" i="13" s="1"/>
  <c r="V292" i="13"/>
  <c r="X292" i="13"/>
  <c r="AB293" i="13" s="1"/>
  <c r="T293" i="13" s="1"/>
  <c r="H292" i="13"/>
  <c r="R240" i="8"/>
  <c r="U241" i="8" s="1"/>
  <c r="O241" i="8" s="1"/>
  <c r="S240" i="8"/>
  <c r="Q240" i="8"/>
  <c r="T241" i="8" s="1"/>
  <c r="N241" i="8" s="1"/>
  <c r="AK303" i="14"/>
  <c r="AL303" i="14" s="1"/>
  <c r="AF305" i="14" s="1"/>
  <c r="V305" i="14" s="1"/>
  <c r="G305" i="14" s="1"/>
  <c r="G304" i="14"/>
  <c r="AJ304" i="14"/>
  <c r="AP204" i="15"/>
  <c r="Z292" i="13"/>
  <c r="R292" i="13" s="1"/>
  <c r="F292" i="13" s="1"/>
  <c r="AE291" i="13"/>
  <c r="AI205" i="15"/>
  <c r="W205" i="15" s="1"/>
  <c r="E205" i="15" s="1"/>
  <c r="X240" i="8"/>
  <c r="Y239" i="8"/>
  <c r="Z239" i="8" s="1"/>
  <c r="AK204" i="15"/>
  <c r="Y204" i="15" s="1"/>
  <c r="G204" i="15" s="1"/>
  <c r="E292" i="13"/>
  <c r="AA292" i="13"/>
  <c r="S292" i="13" s="1"/>
  <c r="G240" i="8"/>
  <c r="AA240" i="8" l="1"/>
  <c r="AI304" i="14"/>
  <c r="H205" i="15"/>
  <c r="J205" i="15"/>
  <c r="I205" i="15"/>
  <c r="Z305" i="14"/>
  <c r="AA305" i="14"/>
  <c r="AB305" i="14"/>
  <c r="AG306" i="14" s="1"/>
  <c r="W306" i="14" s="1"/>
  <c r="AC305" i="14"/>
  <c r="AH306" i="14" s="1"/>
  <c r="X306" i="14" s="1"/>
  <c r="Y305" i="14"/>
  <c r="AD306" i="14" s="1"/>
  <c r="T306" i="14" s="1"/>
  <c r="E306" i="14" s="1"/>
  <c r="H293" i="13"/>
  <c r="AM304" i="14"/>
  <c r="AK304" i="14"/>
  <c r="AL304" i="14" s="1"/>
  <c r="AJ305" i="14"/>
  <c r="AI305" i="14"/>
  <c r="AQ203" i="15"/>
  <c r="AR203" i="15" s="1"/>
  <c r="AS203" i="15"/>
  <c r="Z293" i="13"/>
  <c r="R293" i="13" s="1"/>
  <c r="F293" i="13" s="1"/>
  <c r="AD293" i="13" s="1"/>
  <c r="AF291" i="13"/>
  <c r="AA293" i="13" s="1"/>
  <c r="S293" i="13" s="1"/>
  <c r="AO204" i="15"/>
  <c r="AD292" i="13"/>
  <c r="W240" i="8"/>
  <c r="G292" i="13"/>
  <c r="F241" i="8"/>
  <c r="E241" i="8"/>
  <c r="AG292" i="13" l="1"/>
  <c r="AF306" i="14"/>
  <c r="V306" i="14" s="1"/>
  <c r="G306" i="14" s="1"/>
  <c r="AC205" i="15"/>
  <c r="AD205" i="15"/>
  <c r="AH205" i="15"/>
  <c r="AN206" i="15" s="1"/>
  <c r="AB206" i="15" s="1"/>
  <c r="AE205" i="15"/>
  <c r="AF205" i="15"/>
  <c r="AL206" i="15" s="1"/>
  <c r="Z206" i="15" s="1"/>
  <c r="AG205" i="15"/>
  <c r="AM206" i="15" s="1"/>
  <c r="AA206" i="15" s="1"/>
  <c r="H306" i="14"/>
  <c r="I306" i="14"/>
  <c r="AC306" i="14"/>
  <c r="AH307" i="14" s="1"/>
  <c r="X307" i="14" s="1"/>
  <c r="Y306" i="14"/>
  <c r="AD307" i="14" s="1"/>
  <c r="T307" i="14" s="1"/>
  <c r="E307" i="14" s="1"/>
  <c r="Z306" i="14"/>
  <c r="AB306" i="14"/>
  <c r="AG307" i="14" s="1"/>
  <c r="W307" i="14" s="1"/>
  <c r="AA306" i="14"/>
  <c r="Q241" i="8"/>
  <c r="T242" i="8" s="1"/>
  <c r="N242" i="8" s="1"/>
  <c r="E242" i="8" s="1"/>
  <c r="R241" i="8"/>
  <c r="S241" i="8"/>
  <c r="AE306" i="14"/>
  <c r="U306" i="14" s="1"/>
  <c r="F306" i="14" s="1"/>
  <c r="AI306" i="14"/>
  <c r="AK305" i="14"/>
  <c r="AI206" i="15"/>
  <c r="W206" i="15" s="1"/>
  <c r="E206" i="15" s="1"/>
  <c r="Y240" i="8"/>
  <c r="Z240" i="8" s="1"/>
  <c r="G293" i="13"/>
  <c r="AC292" i="13"/>
  <c r="X241" i="8"/>
  <c r="V241" i="8"/>
  <c r="P241" i="8" s="1"/>
  <c r="I206" i="15" l="1"/>
  <c r="H206" i="15"/>
  <c r="J206" i="15"/>
  <c r="H307" i="14"/>
  <c r="I307" i="14"/>
  <c r="X293" i="13"/>
  <c r="AB294" i="13" s="1"/>
  <c r="T294" i="13" s="1"/>
  <c r="W293" i="13"/>
  <c r="U293" i="13"/>
  <c r="Y294" i="13" s="1"/>
  <c r="Q294" i="13" s="1"/>
  <c r="E294" i="13" s="1"/>
  <c r="V293" i="13"/>
  <c r="AJ205" i="15"/>
  <c r="X205" i="15" s="1"/>
  <c r="F205" i="15" s="1"/>
  <c r="AM306" i="14"/>
  <c r="AL305" i="14"/>
  <c r="AF307" i="14" s="1"/>
  <c r="V307" i="14" s="1"/>
  <c r="AM305" i="14"/>
  <c r="V242" i="8"/>
  <c r="P242" i="8" s="1"/>
  <c r="U242" i="8"/>
  <c r="O242" i="8" s="1"/>
  <c r="AE292" i="13"/>
  <c r="AF292" i="13" s="1"/>
  <c r="AC293" i="13"/>
  <c r="AK205" i="15"/>
  <c r="Y205" i="15" s="1"/>
  <c r="G205" i="15" s="1"/>
  <c r="AG293" i="13"/>
  <c r="G241" i="8"/>
  <c r="AA241" i="8" l="1"/>
  <c r="AP205" i="15"/>
  <c r="W294" i="13"/>
  <c r="X294" i="13"/>
  <c r="AB295" i="13" s="1"/>
  <c r="T295" i="13" s="1"/>
  <c r="V294" i="13"/>
  <c r="U294" i="13"/>
  <c r="Y295" i="13" s="1"/>
  <c r="Q295" i="13" s="1"/>
  <c r="E295" i="13" s="1"/>
  <c r="H294" i="13"/>
  <c r="G307" i="14"/>
  <c r="AI307" i="14" s="1"/>
  <c r="AE307" i="14"/>
  <c r="U307" i="14" s="1"/>
  <c r="F307" i="14" s="1"/>
  <c r="AJ306" i="14"/>
  <c r="AQ204" i="15"/>
  <c r="AS204" i="15"/>
  <c r="Z294" i="13"/>
  <c r="R294" i="13" s="1"/>
  <c r="AE293" i="13"/>
  <c r="AA294" i="13"/>
  <c r="S294" i="13" s="1"/>
  <c r="G242" i="8"/>
  <c r="W242" i="8" s="1"/>
  <c r="W241" i="8"/>
  <c r="F242" i="8"/>
  <c r="AB307" i="14" l="1"/>
  <c r="AG308" i="14" s="1"/>
  <c r="W308" i="14" s="1"/>
  <c r="H308" i="14" s="1"/>
  <c r="AC307" i="14"/>
  <c r="AH308" i="14" s="1"/>
  <c r="X308" i="14" s="1"/>
  <c r="I308" i="14" s="1"/>
  <c r="Y307" i="14"/>
  <c r="AD308" i="14" s="1"/>
  <c r="T308" i="14" s="1"/>
  <c r="E308" i="14" s="1"/>
  <c r="Z307" i="14"/>
  <c r="AA307" i="14"/>
  <c r="AA308" i="14"/>
  <c r="AB308" i="14"/>
  <c r="AG309" i="14" s="1"/>
  <c r="W309" i="14" s="1"/>
  <c r="AC308" i="14"/>
  <c r="AH309" i="14" s="1"/>
  <c r="X309" i="14" s="1"/>
  <c r="Z308" i="14"/>
  <c r="Y308" i="14"/>
  <c r="H295" i="13"/>
  <c r="S242" i="8"/>
  <c r="Q242" i="8"/>
  <c r="T243" i="8" s="1"/>
  <c r="N243" i="8" s="1"/>
  <c r="R242" i="8"/>
  <c r="Q243" i="8"/>
  <c r="R243" i="8"/>
  <c r="S243" i="8"/>
  <c r="AK306" i="14"/>
  <c r="AL306" i="14" s="1"/>
  <c r="AA242" i="8"/>
  <c r="AR204" i="15"/>
  <c r="AK206" i="15" s="1"/>
  <c r="Y206" i="15" s="1"/>
  <c r="G206" i="15" s="1"/>
  <c r="AS205" i="15"/>
  <c r="AJ206" i="15"/>
  <c r="X206" i="15" s="1"/>
  <c r="F206" i="15" s="1"/>
  <c r="AF293" i="13"/>
  <c r="AA295" i="13" s="1"/>
  <c r="S295" i="13" s="1"/>
  <c r="F294" i="13"/>
  <c r="Z295" i="13"/>
  <c r="R295" i="13" s="1"/>
  <c r="F295" i="13" s="1"/>
  <c r="AD295" i="13" s="1"/>
  <c r="AO205" i="15"/>
  <c r="X242" i="8"/>
  <c r="Y241" i="8"/>
  <c r="Z241" i="8" s="1"/>
  <c r="G294" i="13"/>
  <c r="AD309" i="14" l="1"/>
  <c r="T309" i="14" s="1"/>
  <c r="E309" i="14" s="1"/>
  <c r="AF308" i="14"/>
  <c r="V308" i="14" s="1"/>
  <c r="G308" i="14" s="1"/>
  <c r="AI308" i="14" s="1"/>
  <c r="AA309" i="14" s="1"/>
  <c r="AC206" i="15"/>
  <c r="AD206" i="15"/>
  <c r="AE206" i="15"/>
  <c r="AF206" i="15"/>
  <c r="AL207" i="15" s="1"/>
  <c r="Z207" i="15" s="1"/>
  <c r="AG206" i="15"/>
  <c r="AM207" i="15" s="1"/>
  <c r="AA207" i="15" s="1"/>
  <c r="AH206" i="15"/>
  <c r="AN207" i="15" s="1"/>
  <c r="AB207" i="15" s="1"/>
  <c r="I309" i="14"/>
  <c r="H309" i="14"/>
  <c r="AE308" i="14"/>
  <c r="U308" i="14" s="1"/>
  <c r="F308" i="14" s="1"/>
  <c r="AJ307" i="14"/>
  <c r="AM307" i="14"/>
  <c r="AP206" i="15"/>
  <c r="AG294" i="13"/>
  <c r="AD294" i="13"/>
  <c r="AJ207" i="15"/>
  <c r="X207" i="15" s="1"/>
  <c r="F207" i="15" s="1"/>
  <c r="AI207" i="15"/>
  <c r="W207" i="15" s="1"/>
  <c r="E207" i="15" s="1"/>
  <c r="U243" i="8"/>
  <c r="O243" i="8" s="1"/>
  <c r="AQ205" i="15"/>
  <c r="AR205" i="15" s="1"/>
  <c r="Y242" i="8"/>
  <c r="Z242" i="8" s="1"/>
  <c r="G295" i="13"/>
  <c r="AC294" i="13"/>
  <c r="E243" i="8"/>
  <c r="T244" i="8"/>
  <c r="N244" i="8" s="1"/>
  <c r="Z309" i="14" l="1"/>
  <c r="Y309" i="14"/>
  <c r="AD310" i="14" s="1"/>
  <c r="T310" i="14" s="1"/>
  <c r="E310" i="14" s="1"/>
  <c r="AC309" i="14"/>
  <c r="AH310" i="14" s="1"/>
  <c r="X310" i="14" s="1"/>
  <c r="I310" i="14" s="1"/>
  <c r="AB309" i="14"/>
  <c r="AG310" i="14" s="1"/>
  <c r="W310" i="14" s="1"/>
  <c r="H310" i="14" s="1"/>
  <c r="J207" i="15"/>
  <c r="I207" i="15"/>
  <c r="H207" i="15"/>
  <c r="X295" i="13"/>
  <c r="AB296" i="13" s="1"/>
  <c r="T296" i="13" s="1"/>
  <c r="U295" i="13"/>
  <c r="Y296" i="13" s="1"/>
  <c r="Q296" i="13" s="1"/>
  <c r="V295" i="13"/>
  <c r="Z296" i="13" s="1"/>
  <c r="R296" i="13" s="1"/>
  <c r="W295" i="13"/>
  <c r="AK307" i="14"/>
  <c r="AL307" i="14" s="1"/>
  <c r="AF309" i="14" s="1"/>
  <c r="V309" i="14" s="1"/>
  <c r="G309" i="14" s="1"/>
  <c r="AI309" i="14" s="1"/>
  <c r="AE309" i="14"/>
  <c r="U309" i="14" s="1"/>
  <c r="F309" i="14" s="1"/>
  <c r="AM308" i="14"/>
  <c r="AJ308" i="14"/>
  <c r="U244" i="8"/>
  <c r="O244" i="8" s="1"/>
  <c r="F243" i="8"/>
  <c r="E244" i="8"/>
  <c r="AS206" i="15"/>
  <c r="AE294" i="13"/>
  <c r="AF294" i="13" s="1"/>
  <c r="AP207" i="15"/>
  <c r="AC295" i="13"/>
  <c r="AO206" i="15"/>
  <c r="AG295" i="13"/>
  <c r="V243" i="8"/>
  <c r="P243" i="8" s="1"/>
  <c r="X243" i="8" l="1"/>
  <c r="AE207" i="15"/>
  <c r="AF207" i="15"/>
  <c r="AL208" i="15" s="1"/>
  <c r="Z208" i="15" s="1"/>
  <c r="AG207" i="15"/>
  <c r="AM208" i="15" s="1"/>
  <c r="AA208" i="15" s="1"/>
  <c r="AH207" i="15"/>
  <c r="AN208" i="15" s="1"/>
  <c r="AB208" i="15" s="1"/>
  <c r="AD207" i="15"/>
  <c r="AJ208" i="15" s="1"/>
  <c r="X208" i="15" s="1"/>
  <c r="F208" i="15" s="1"/>
  <c r="AC207" i="15"/>
  <c r="AI208" i="15" s="1"/>
  <c r="W208" i="15" s="1"/>
  <c r="E208" i="15" s="1"/>
  <c r="Y310" i="14"/>
  <c r="AD311" i="14" s="1"/>
  <c r="T311" i="14" s="1"/>
  <c r="E311" i="14" s="1"/>
  <c r="Z310" i="14"/>
  <c r="AA310" i="14"/>
  <c r="AB310" i="14"/>
  <c r="AG311" i="14" s="1"/>
  <c r="W311" i="14" s="1"/>
  <c r="AC310" i="14"/>
  <c r="AH311" i="14" s="1"/>
  <c r="X311" i="14" s="1"/>
  <c r="F296" i="13"/>
  <c r="W296" i="13"/>
  <c r="V296" i="13"/>
  <c r="Z297" i="13" s="1"/>
  <c r="R297" i="13" s="1"/>
  <c r="F297" i="13" s="1"/>
  <c r="U296" i="13"/>
  <c r="Y297" i="13" s="1"/>
  <c r="Q297" i="13" s="1"/>
  <c r="E297" i="13" s="1"/>
  <c r="X296" i="13"/>
  <c r="AB297" i="13" s="1"/>
  <c r="T297" i="13" s="1"/>
  <c r="H296" i="13"/>
  <c r="AK308" i="14"/>
  <c r="AL308" i="14" s="1"/>
  <c r="AF310" i="14" s="1"/>
  <c r="V310" i="14" s="1"/>
  <c r="AE310" i="14"/>
  <c r="U310" i="14" s="1"/>
  <c r="F310" i="14" s="1"/>
  <c r="AE295" i="13"/>
  <c r="AF295" i="13" s="1"/>
  <c r="AK207" i="15"/>
  <c r="Y207" i="15" s="1"/>
  <c r="G207" i="15" s="1"/>
  <c r="V244" i="8"/>
  <c r="P244" i="8" s="1"/>
  <c r="AQ206" i="15"/>
  <c r="E296" i="13"/>
  <c r="AA296" i="13"/>
  <c r="S296" i="13" s="1"/>
  <c r="G243" i="8"/>
  <c r="AA243" i="8" l="1"/>
  <c r="J208" i="15"/>
  <c r="I208" i="15"/>
  <c r="H208" i="15"/>
  <c r="I311" i="14"/>
  <c r="H311" i="14"/>
  <c r="H297" i="13"/>
  <c r="G310" i="14"/>
  <c r="AM309" i="14"/>
  <c r="AJ309" i="14"/>
  <c r="AR206" i="15"/>
  <c r="AA297" i="13"/>
  <c r="S297" i="13" s="1"/>
  <c r="G244" i="8"/>
  <c r="W244" i="8" s="1"/>
  <c r="AO207" i="15"/>
  <c r="AD296" i="13"/>
  <c r="AD297" i="13"/>
  <c r="G296" i="13"/>
  <c r="W243" i="8"/>
  <c r="F244" i="8"/>
  <c r="AG296" i="13" l="1"/>
  <c r="AI310" i="14"/>
  <c r="AG208" i="15"/>
  <c r="AM209" i="15" s="1"/>
  <c r="AA209" i="15" s="1"/>
  <c r="AH208" i="15"/>
  <c r="AN209" i="15" s="1"/>
  <c r="AB209" i="15" s="1"/>
  <c r="AF208" i="15"/>
  <c r="AL209" i="15" s="1"/>
  <c r="Z209" i="15" s="1"/>
  <c r="AC208" i="15"/>
  <c r="AD208" i="15"/>
  <c r="AJ209" i="15" s="1"/>
  <c r="X209" i="15" s="1"/>
  <c r="F209" i="15" s="1"/>
  <c r="AE208" i="15"/>
  <c r="AB311" i="14"/>
  <c r="AG312" i="14" s="1"/>
  <c r="W312" i="14" s="1"/>
  <c r="AC311" i="14"/>
  <c r="AH312" i="14" s="1"/>
  <c r="X312" i="14" s="1"/>
  <c r="Y311" i="14"/>
  <c r="AD312" i="14" s="1"/>
  <c r="T312" i="14" s="1"/>
  <c r="E312" i="14" s="1"/>
  <c r="AA311" i="14"/>
  <c r="Z311" i="14"/>
  <c r="S244" i="8"/>
  <c r="R244" i="8"/>
  <c r="Q244" i="8"/>
  <c r="T245" i="8" s="1"/>
  <c r="N245" i="8" s="1"/>
  <c r="S245" i="8"/>
  <c r="R245" i="8"/>
  <c r="Q245" i="8"/>
  <c r="AE311" i="14"/>
  <c r="U311" i="14" s="1"/>
  <c r="F311" i="14" s="1"/>
  <c r="AM310" i="14"/>
  <c r="AJ310" i="14"/>
  <c r="AK309" i="14"/>
  <c r="AA244" i="8"/>
  <c r="AS207" i="15"/>
  <c r="AK208" i="15"/>
  <c r="Y208" i="15" s="1"/>
  <c r="AI209" i="15"/>
  <c r="W209" i="15" s="1"/>
  <c r="E209" i="15" s="1"/>
  <c r="AP208" i="15"/>
  <c r="X244" i="8"/>
  <c r="Y243" i="8"/>
  <c r="Z243" i="8" s="1"/>
  <c r="AC296" i="13"/>
  <c r="G297" i="13"/>
  <c r="H209" i="15" l="1"/>
  <c r="J209" i="15"/>
  <c r="I209" i="15"/>
  <c r="I312" i="14"/>
  <c r="H312" i="14"/>
  <c r="X297" i="13"/>
  <c r="AB298" i="13" s="1"/>
  <c r="T298" i="13" s="1"/>
  <c r="V297" i="13"/>
  <c r="W297" i="13"/>
  <c r="U297" i="13"/>
  <c r="Y298" i="13" s="1"/>
  <c r="Q298" i="13" s="1"/>
  <c r="G208" i="15"/>
  <c r="AK310" i="14"/>
  <c r="AL310" i="14" s="1"/>
  <c r="AL309" i="14"/>
  <c r="AF311" i="14" s="1"/>
  <c r="V311" i="14" s="1"/>
  <c r="AE312" i="14"/>
  <c r="U312" i="14" s="1"/>
  <c r="F312" i="14" s="1"/>
  <c r="AJ311" i="14"/>
  <c r="AQ207" i="15"/>
  <c r="AR207" i="15" s="1"/>
  <c r="U245" i="8"/>
  <c r="O245" i="8" s="1"/>
  <c r="F245" i="8" s="1"/>
  <c r="E245" i="8"/>
  <c r="AE296" i="13"/>
  <c r="AF296" i="13" s="1"/>
  <c r="AP209" i="15"/>
  <c r="AC297" i="13"/>
  <c r="Y244" i="8"/>
  <c r="Z244" i="8" s="1"/>
  <c r="AG297" i="13"/>
  <c r="T246" i="8"/>
  <c r="N246" i="8" s="1"/>
  <c r="AO208" i="15" l="1"/>
  <c r="AC209" i="15"/>
  <c r="AI210" i="15" s="1"/>
  <c r="W210" i="15" s="1"/>
  <c r="E210" i="15" s="1"/>
  <c r="AD209" i="15"/>
  <c r="AH209" i="15"/>
  <c r="AN210" i="15" s="1"/>
  <c r="AB210" i="15" s="1"/>
  <c r="AG209" i="15"/>
  <c r="AM210" i="15" s="1"/>
  <c r="AA210" i="15" s="1"/>
  <c r="AE209" i="15"/>
  <c r="AF209" i="15"/>
  <c r="AL210" i="15" s="1"/>
  <c r="Z210" i="15" s="1"/>
  <c r="W298" i="13"/>
  <c r="U298" i="13"/>
  <c r="Y299" i="13" s="1"/>
  <c r="Q299" i="13" s="1"/>
  <c r="E299" i="13" s="1"/>
  <c r="V298" i="13"/>
  <c r="X298" i="13"/>
  <c r="AB299" i="13" s="1"/>
  <c r="T299" i="13" s="1"/>
  <c r="H298" i="13"/>
  <c r="G311" i="14"/>
  <c r="AF312" i="14"/>
  <c r="V312" i="14" s="1"/>
  <c r="G312" i="14" s="1"/>
  <c r="AI312" i="14" s="1"/>
  <c r="U246" i="8"/>
  <c r="O246" i="8" s="1"/>
  <c r="AE297" i="13"/>
  <c r="Z298" i="13"/>
  <c r="R298" i="13" s="1"/>
  <c r="F298" i="13" s="1"/>
  <c r="E246" i="8"/>
  <c r="X245" i="8"/>
  <c r="E298" i="13"/>
  <c r="AA298" i="13"/>
  <c r="S298" i="13" s="1"/>
  <c r="V245" i="8"/>
  <c r="P245" i="8" s="1"/>
  <c r="AM311" i="14" l="1"/>
  <c r="H210" i="15"/>
  <c r="I210" i="15"/>
  <c r="J210" i="15"/>
  <c r="Z313" i="14"/>
  <c r="AA313" i="14"/>
  <c r="AB313" i="14"/>
  <c r="AC313" i="14"/>
  <c r="Y313" i="14"/>
  <c r="H299" i="13"/>
  <c r="AI311" i="14"/>
  <c r="AJ312" i="14"/>
  <c r="AM312" i="14"/>
  <c r="AK209" i="15"/>
  <c r="Y209" i="15" s="1"/>
  <c r="G209" i="15" s="1"/>
  <c r="AQ208" i="15"/>
  <c r="AR208" i="15" s="1"/>
  <c r="AS208" i="15"/>
  <c r="AF297" i="13"/>
  <c r="AA299" i="13" s="1"/>
  <c r="S299" i="13" s="1"/>
  <c r="Z299" i="13"/>
  <c r="R299" i="13" s="1"/>
  <c r="F299" i="13" s="1"/>
  <c r="AD299" i="13" s="1"/>
  <c r="AD298" i="13"/>
  <c r="G298" i="13"/>
  <c r="G245" i="8"/>
  <c r="V246" i="8"/>
  <c r="P246" i="8" s="1"/>
  <c r="AA245" i="8" l="1"/>
  <c r="AG298" i="13"/>
  <c r="Y312" i="14"/>
  <c r="Z312" i="14"/>
  <c r="AE313" i="14" s="1"/>
  <c r="U313" i="14" s="1"/>
  <c r="F313" i="14" s="1"/>
  <c r="AA312" i="14"/>
  <c r="AB312" i="14"/>
  <c r="AG313" i="14" s="1"/>
  <c r="W313" i="14" s="1"/>
  <c r="AC312" i="14"/>
  <c r="AH313" i="14" s="1"/>
  <c r="X313" i="14" s="1"/>
  <c r="AE314" i="14"/>
  <c r="U314" i="14" s="1"/>
  <c r="F314" i="14" s="1"/>
  <c r="AK312" i="14"/>
  <c r="AL312" i="14" s="1"/>
  <c r="AD313" i="14"/>
  <c r="T313" i="14" s="1"/>
  <c r="AK311" i="14"/>
  <c r="AL311" i="14" s="1"/>
  <c r="AJ210" i="15"/>
  <c r="X210" i="15" s="1"/>
  <c r="F210" i="15" s="1"/>
  <c r="AO209" i="15"/>
  <c r="G299" i="13"/>
  <c r="AC298" i="13"/>
  <c r="W245" i="8"/>
  <c r="F246" i="8"/>
  <c r="G246" i="8"/>
  <c r="W246" i="8" s="1"/>
  <c r="AF313" i="14" l="1"/>
  <c r="V313" i="14" s="1"/>
  <c r="G313" i="14" s="1"/>
  <c r="AC210" i="15"/>
  <c r="AD210" i="15"/>
  <c r="AE210" i="15"/>
  <c r="AF210" i="15"/>
  <c r="AL211" i="15" s="1"/>
  <c r="Z211" i="15" s="1"/>
  <c r="AH210" i="15"/>
  <c r="AN211" i="15" s="1"/>
  <c r="AB211" i="15" s="1"/>
  <c r="AG210" i="15"/>
  <c r="AM211" i="15" s="1"/>
  <c r="AA211" i="15" s="1"/>
  <c r="AF314" i="14"/>
  <c r="V314" i="14" s="1"/>
  <c r="G314" i="14" s="1"/>
  <c r="I313" i="14"/>
  <c r="AH314" i="14"/>
  <c r="X314" i="14" s="1"/>
  <c r="AG314" i="14"/>
  <c r="W314" i="14" s="1"/>
  <c r="H313" i="14"/>
  <c r="X299" i="13"/>
  <c r="AB300" i="13" s="1"/>
  <c r="T300" i="13" s="1"/>
  <c r="U299" i="13"/>
  <c r="Y300" i="13" s="1"/>
  <c r="Q300" i="13" s="1"/>
  <c r="W299" i="13"/>
  <c r="V299" i="13"/>
  <c r="Q247" i="8"/>
  <c r="S247" i="8"/>
  <c r="R247" i="8"/>
  <c r="Q246" i="8"/>
  <c r="T247" i="8" s="1"/>
  <c r="N247" i="8" s="1"/>
  <c r="R246" i="8"/>
  <c r="S246" i="8"/>
  <c r="E313" i="14"/>
  <c r="AD314" i="14"/>
  <c r="T314" i="14" s="1"/>
  <c r="E314" i="14" s="1"/>
  <c r="AJ314" i="14" s="1"/>
  <c r="AA246" i="8"/>
  <c r="AP210" i="15"/>
  <c r="AI211" i="15"/>
  <c r="W211" i="15" s="1"/>
  <c r="E211" i="15" s="1"/>
  <c r="AE298" i="13"/>
  <c r="AF298" i="13" s="1"/>
  <c r="AC299" i="13"/>
  <c r="X246" i="8"/>
  <c r="Y245" i="8"/>
  <c r="Z245" i="8" s="1"/>
  <c r="AQ209" i="15"/>
  <c r="AK210" i="15"/>
  <c r="Y210" i="15" s="1"/>
  <c r="G210" i="15" s="1"/>
  <c r="AG299" i="13"/>
  <c r="I211" i="15" l="1"/>
  <c r="J211" i="15"/>
  <c r="H211" i="15"/>
  <c r="H314" i="14"/>
  <c r="I314" i="14"/>
  <c r="W300" i="13"/>
  <c r="U300" i="13"/>
  <c r="Y301" i="13" s="1"/>
  <c r="Q301" i="13" s="1"/>
  <c r="E301" i="13" s="1"/>
  <c r="V300" i="13"/>
  <c r="X300" i="13"/>
  <c r="AB301" i="13" s="1"/>
  <c r="T301" i="13" s="1"/>
  <c r="H300" i="13"/>
  <c r="AI313" i="14"/>
  <c r="AM313" i="14"/>
  <c r="AJ313" i="14"/>
  <c r="AI314" i="14"/>
  <c r="AS209" i="15"/>
  <c r="AE299" i="13"/>
  <c r="AF299" i="13" s="1"/>
  <c r="AR209" i="15"/>
  <c r="Z300" i="13"/>
  <c r="R300" i="13" s="1"/>
  <c r="E247" i="8"/>
  <c r="U247" i="8"/>
  <c r="Y246" i="8"/>
  <c r="Z246" i="8" s="1"/>
  <c r="E300" i="13"/>
  <c r="AA300" i="13"/>
  <c r="S300" i="13" s="1"/>
  <c r="T248" i="8"/>
  <c r="N248" i="8" s="1"/>
  <c r="Y315" i="14" l="1"/>
  <c r="Z315" i="14"/>
  <c r="AA315" i="14"/>
  <c r="AB315" i="14"/>
  <c r="AC315" i="14"/>
  <c r="AC314" i="14"/>
  <c r="AH315" i="14" s="1"/>
  <c r="X315" i="14" s="1"/>
  <c r="Y314" i="14"/>
  <c r="AD315" i="14" s="1"/>
  <c r="T315" i="14" s="1"/>
  <c r="E315" i="14" s="1"/>
  <c r="Z314" i="14"/>
  <c r="AE315" i="14" s="1"/>
  <c r="U315" i="14" s="1"/>
  <c r="F315" i="14" s="1"/>
  <c r="AB314" i="14"/>
  <c r="AG315" i="14" s="1"/>
  <c r="W315" i="14" s="1"/>
  <c r="AA314" i="14"/>
  <c r="H301" i="13"/>
  <c r="AK313" i="14"/>
  <c r="AL313" i="14" s="1"/>
  <c r="AK314" i="14"/>
  <c r="AM314" i="14"/>
  <c r="AJ211" i="15"/>
  <c r="X211" i="15" s="1"/>
  <c r="F211" i="15" s="1"/>
  <c r="F300" i="13"/>
  <c r="Z301" i="13"/>
  <c r="R301" i="13" s="1"/>
  <c r="F301" i="13" s="1"/>
  <c r="AD301" i="13" s="1"/>
  <c r="O247" i="8"/>
  <c r="F247" i="8" s="1"/>
  <c r="E248" i="8"/>
  <c r="AO210" i="15"/>
  <c r="G300" i="13"/>
  <c r="AA301" i="13"/>
  <c r="S301" i="13" s="1"/>
  <c r="V247" i="8"/>
  <c r="P247" i="8" s="1"/>
  <c r="X247" i="8" l="1"/>
  <c r="AD300" i="13"/>
  <c r="AF315" i="14"/>
  <c r="V315" i="14" s="1"/>
  <c r="G315" i="14" s="1"/>
  <c r="AE211" i="15"/>
  <c r="AF211" i="15"/>
  <c r="AL212" i="15" s="1"/>
  <c r="Z212" i="15" s="1"/>
  <c r="AG211" i="15"/>
  <c r="AM212" i="15" s="1"/>
  <c r="AA212" i="15" s="1"/>
  <c r="AH211" i="15"/>
  <c r="AN212" i="15" s="1"/>
  <c r="AB212" i="15" s="1"/>
  <c r="AD211" i="15"/>
  <c r="AJ212" i="15" s="1"/>
  <c r="X212" i="15" s="1"/>
  <c r="F212" i="15" s="1"/>
  <c r="AC211" i="15"/>
  <c r="AI212" i="15" s="1"/>
  <c r="W212" i="15" s="1"/>
  <c r="E212" i="15" s="1"/>
  <c r="AH316" i="14"/>
  <c r="X316" i="14" s="1"/>
  <c r="I315" i="14"/>
  <c r="AG316" i="14"/>
  <c r="W316" i="14" s="1"/>
  <c r="H315" i="14"/>
  <c r="AD316" i="14"/>
  <c r="T316" i="14" s="1"/>
  <c r="E316" i="14" s="1"/>
  <c r="AL314" i="14"/>
  <c r="AF316" i="14" s="1"/>
  <c r="V316" i="14" s="1"/>
  <c r="G316" i="14" s="1"/>
  <c r="AI315" i="14"/>
  <c r="AJ315" i="14"/>
  <c r="AP211" i="15"/>
  <c r="AG300" i="13"/>
  <c r="U248" i="8"/>
  <c r="O248" i="8" s="1"/>
  <c r="V248" i="8"/>
  <c r="P248" i="8" s="1"/>
  <c r="AK211" i="15"/>
  <c r="Y211" i="15" s="1"/>
  <c r="G211" i="15" s="1"/>
  <c r="G301" i="13"/>
  <c r="AC300" i="13"/>
  <c r="G247" i="8"/>
  <c r="AA247" i="8" l="1"/>
  <c r="J212" i="15"/>
  <c r="I212" i="15"/>
  <c r="H212" i="15"/>
  <c r="H316" i="14"/>
  <c r="AA316" i="14"/>
  <c r="AB316" i="14"/>
  <c r="AG317" i="14" s="1"/>
  <c r="W317" i="14" s="1"/>
  <c r="AC316" i="14"/>
  <c r="AH317" i="14" s="1"/>
  <c r="X317" i="14" s="1"/>
  <c r="Z316" i="14"/>
  <c r="Y316" i="14"/>
  <c r="AD317" i="14" s="1"/>
  <c r="T317" i="14" s="1"/>
  <c r="E317" i="14" s="1"/>
  <c r="I316" i="14"/>
  <c r="X301" i="13"/>
  <c r="AB302" i="13" s="1"/>
  <c r="T302" i="13" s="1"/>
  <c r="W301" i="13"/>
  <c r="U301" i="13"/>
  <c r="Y302" i="13" s="1"/>
  <c r="Q302" i="13" s="1"/>
  <c r="E302" i="13" s="1"/>
  <c r="V301" i="13"/>
  <c r="AI316" i="14"/>
  <c r="AE316" i="14"/>
  <c r="U316" i="14" s="1"/>
  <c r="F316" i="14" s="1"/>
  <c r="AQ210" i="15"/>
  <c r="AR210" i="15" s="1"/>
  <c r="AS210" i="15"/>
  <c r="G248" i="8"/>
  <c r="W248" i="8" s="1"/>
  <c r="AE300" i="13"/>
  <c r="AF300" i="13" s="1"/>
  <c r="AC301" i="13"/>
  <c r="AP212" i="15"/>
  <c r="W247" i="8"/>
  <c r="F248" i="8"/>
  <c r="H317" i="14" l="1"/>
  <c r="I317" i="14"/>
  <c r="Y317" i="14"/>
  <c r="AD318" i="14" s="1"/>
  <c r="T318" i="14" s="1"/>
  <c r="E318" i="14" s="1"/>
  <c r="Z317" i="14"/>
  <c r="AA317" i="14"/>
  <c r="AC317" i="14"/>
  <c r="AH318" i="14" s="1"/>
  <c r="X318" i="14" s="1"/>
  <c r="AB317" i="14"/>
  <c r="AG318" i="14" s="1"/>
  <c r="W318" i="14" s="1"/>
  <c r="W302" i="13"/>
  <c r="X302" i="13"/>
  <c r="AB303" i="13" s="1"/>
  <c r="T303" i="13" s="1"/>
  <c r="V302" i="13"/>
  <c r="U302" i="13"/>
  <c r="Y303" i="13" s="1"/>
  <c r="Q303" i="13" s="1"/>
  <c r="E303" i="13" s="1"/>
  <c r="H302" i="13"/>
  <c r="R248" i="8"/>
  <c r="S248" i="8"/>
  <c r="Q248" i="8"/>
  <c r="T249" i="8" s="1"/>
  <c r="N249" i="8" s="1"/>
  <c r="R249" i="8"/>
  <c r="S249" i="8"/>
  <c r="Q249" i="8"/>
  <c r="AE301" i="13"/>
  <c r="AF301" i="13" s="1"/>
  <c r="AK315" i="14"/>
  <c r="AM315" i="14"/>
  <c r="AA248" i="8"/>
  <c r="AG301" i="13"/>
  <c r="Z302" i="13"/>
  <c r="R302" i="13" s="1"/>
  <c r="AO211" i="15"/>
  <c r="X248" i="8"/>
  <c r="Y247" i="8"/>
  <c r="Z247" i="8" s="1"/>
  <c r="AA302" i="13"/>
  <c r="S302" i="13" s="1"/>
  <c r="AG212" i="15" l="1"/>
  <c r="AM213" i="15" s="1"/>
  <c r="AA213" i="15" s="1"/>
  <c r="AH212" i="15"/>
  <c r="AN213" i="15" s="1"/>
  <c r="AB213" i="15" s="1"/>
  <c r="AF212" i="15"/>
  <c r="AL213" i="15" s="1"/>
  <c r="Z213" i="15" s="1"/>
  <c r="AC212" i="15"/>
  <c r="AI213" i="15" s="1"/>
  <c r="W213" i="15" s="1"/>
  <c r="E213" i="15" s="1"/>
  <c r="AD212" i="15"/>
  <c r="AE212" i="15"/>
  <c r="H318" i="14"/>
  <c r="I318" i="14"/>
  <c r="H303" i="13"/>
  <c r="AL315" i="14"/>
  <c r="AF317" i="14" s="1"/>
  <c r="V317" i="14" s="1"/>
  <c r="AJ316" i="14"/>
  <c r="Y248" i="8"/>
  <c r="Z248" i="8" s="1"/>
  <c r="F302" i="13"/>
  <c r="Z303" i="13"/>
  <c r="R303" i="13" s="1"/>
  <c r="F303" i="13" s="1"/>
  <c r="AD303" i="13" s="1"/>
  <c r="E249" i="8"/>
  <c r="U249" i="8"/>
  <c r="O249" i="8" s="1"/>
  <c r="AK212" i="15"/>
  <c r="Y212" i="15" s="1"/>
  <c r="G212" i="15" s="1"/>
  <c r="AA303" i="13"/>
  <c r="S303" i="13" s="1"/>
  <c r="G302" i="13"/>
  <c r="T250" i="8"/>
  <c r="N250" i="8" s="1"/>
  <c r="H213" i="15" l="1"/>
  <c r="J213" i="15"/>
  <c r="I213" i="15"/>
  <c r="G317" i="14"/>
  <c r="AI317" i="14" s="1"/>
  <c r="AE317" i="14"/>
  <c r="U317" i="14" s="1"/>
  <c r="F317" i="14" s="1"/>
  <c r="AQ211" i="15"/>
  <c r="AR211" i="15" s="1"/>
  <c r="AS211" i="15"/>
  <c r="AG302" i="13"/>
  <c r="AD302" i="13"/>
  <c r="AC302" i="13"/>
  <c r="G303" i="13"/>
  <c r="F249" i="8"/>
  <c r="U250" i="8"/>
  <c r="O250" i="8" s="1"/>
  <c r="V249" i="8"/>
  <c r="P249" i="8" s="1"/>
  <c r="Y318" i="14" l="1"/>
  <c r="AD319" i="14" s="1"/>
  <c r="T319" i="14" s="1"/>
  <c r="E319" i="14" s="1"/>
  <c r="Z318" i="14"/>
  <c r="AA318" i="14"/>
  <c r="AB318" i="14"/>
  <c r="AG319" i="14" s="1"/>
  <c r="W319" i="14" s="1"/>
  <c r="AC318" i="14"/>
  <c r="AH319" i="14" s="1"/>
  <c r="X319" i="14" s="1"/>
  <c r="X303" i="13"/>
  <c r="AB304" i="13" s="1"/>
  <c r="T304" i="13" s="1"/>
  <c r="U303" i="13"/>
  <c r="Y304" i="13" s="1"/>
  <c r="Q304" i="13" s="1"/>
  <c r="E304" i="13" s="1"/>
  <c r="V303" i="13"/>
  <c r="Z304" i="13" s="1"/>
  <c r="R304" i="13" s="1"/>
  <c r="F304" i="13" s="1"/>
  <c r="W303" i="13"/>
  <c r="AM316" i="14"/>
  <c r="AK316" i="14"/>
  <c r="AE318" i="14" s="1"/>
  <c r="U318" i="14" s="1"/>
  <c r="F318" i="14" s="1"/>
  <c r="AJ213" i="15"/>
  <c r="X213" i="15" s="1"/>
  <c r="F213" i="15" s="1"/>
  <c r="AE302" i="13"/>
  <c r="AF302" i="13" s="1"/>
  <c r="AO212" i="15"/>
  <c r="AC303" i="13"/>
  <c r="AG303" i="13"/>
  <c r="G249" i="8"/>
  <c r="V250" i="8"/>
  <c r="P250" i="8" s="1"/>
  <c r="X249" i="8"/>
  <c r="E250" i="8"/>
  <c r="AA249" i="8" l="1"/>
  <c r="AC213" i="15"/>
  <c r="AI214" i="15" s="1"/>
  <c r="W214" i="15" s="1"/>
  <c r="E214" i="15" s="1"/>
  <c r="AD213" i="15"/>
  <c r="AH213" i="15"/>
  <c r="AN214" i="15" s="1"/>
  <c r="AB214" i="15" s="1"/>
  <c r="AF213" i="15"/>
  <c r="AL214" i="15" s="1"/>
  <c r="Z214" i="15" s="1"/>
  <c r="AE213" i="15"/>
  <c r="AG213" i="15"/>
  <c r="AM214" i="15" s="1"/>
  <c r="AA214" i="15" s="1"/>
  <c r="I319" i="14"/>
  <c r="H319" i="14"/>
  <c r="W304" i="13"/>
  <c r="V304" i="13"/>
  <c r="Z305" i="13" s="1"/>
  <c r="R305" i="13" s="1"/>
  <c r="F305" i="13" s="1"/>
  <c r="U304" i="13"/>
  <c r="Y305" i="13" s="1"/>
  <c r="Q305" i="13" s="1"/>
  <c r="E305" i="13" s="1"/>
  <c r="X304" i="13"/>
  <c r="AB305" i="13" s="1"/>
  <c r="T305" i="13" s="1"/>
  <c r="H304" i="13"/>
  <c r="AL316" i="14"/>
  <c r="AF318" i="14" s="1"/>
  <c r="V318" i="14" s="1"/>
  <c r="AJ317" i="14"/>
  <c r="AK317" i="14" s="1"/>
  <c r="AM317" i="14"/>
  <c r="AP213" i="15"/>
  <c r="AE303" i="13"/>
  <c r="AF303" i="13" s="1"/>
  <c r="W249" i="8"/>
  <c r="AQ212" i="15"/>
  <c r="AK213" i="15"/>
  <c r="Y213" i="15" s="1"/>
  <c r="G213" i="15" s="1"/>
  <c r="AD304" i="13"/>
  <c r="AA304" i="13"/>
  <c r="S304" i="13" s="1"/>
  <c r="G250" i="8"/>
  <c r="W250" i="8" s="1"/>
  <c r="F250" i="8"/>
  <c r="I214" i="15" l="1"/>
  <c r="H214" i="15"/>
  <c r="J214" i="15"/>
  <c r="H305" i="13"/>
  <c r="Q251" i="8"/>
  <c r="R251" i="8"/>
  <c r="S251" i="8"/>
  <c r="S250" i="8"/>
  <c r="Q250" i="8"/>
  <c r="T251" i="8" s="1"/>
  <c r="N251" i="8" s="1"/>
  <c r="R250" i="8"/>
  <c r="G318" i="14"/>
  <c r="AL317" i="14"/>
  <c r="AF319" i="14" s="1"/>
  <c r="V319" i="14" s="1"/>
  <c r="AJ318" i="14"/>
  <c r="AS212" i="15"/>
  <c r="AA250" i="8"/>
  <c r="AR212" i="15"/>
  <c r="Y249" i="8"/>
  <c r="Z249" i="8" s="1"/>
  <c r="X250" i="8"/>
  <c r="Y250" i="8" s="1"/>
  <c r="Z250" i="8" s="1"/>
  <c r="AD305" i="13"/>
  <c r="AA305" i="13"/>
  <c r="S305" i="13" s="1"/>
  <c r="G304" i="13"/>
  <c r="AG304" i="13" l="1"/>
  <c r="AI318" i="14"/>
  <c r="AB319" i="14"/>
  <c r="AG320" i="14" s="1"/>
  <c r="W320" i="14" s="1"/>
  <c r="AC319" i="14"/>
  <c r="AH320" i="14" s="1"/>
  <c r="X320" i="14" s="1"/>
  <c r="Y319" i="14"/>
  <c r="AD320" i="14" s="1"/>
  <c r="T320" i="14" s="1"/>
  <c r="E320" i="14" s="1"/>
  <c r="AA319" i="14"/>
  <c r="Z319" i="14"/>
  <c r="G319" i="14"/>
  <c r="AI319" i="14" s="1"/>
  <c r="AJ214" i="15"/>
  <c r="X214" i="15" s="1"/>
  <c r="F214" i="15" s="1"/>
  <c r="AE319" i="14"/>
  <c r="U319" i="14" s="1"/>
  <c r="F319" i="14" s="1"/>
  <c r="U251" i="8"/>
  <c r="O251" i="8" s="1"/>
  <c r="F251" i="8" s="1"/>
  <c r="E251" i="8"/>
  <c r="AO213" i="15"/>
  <c r="AS213" i="15"/>
  <c r="AK214" i="15"/>
  <c r="Y214" i="15" s="1"/>
  <c r="G214" i="15" s="1"/>
  <c r="AC304" i="13"/>
  <c r="G305" i="13"/>
  <c r="T252" i="8"/>
  <c r="N252" i="8" s="1"/>
  <c r="AC214" i="15" l="1"/>
  <c r="AD214" i="15"/>
  <c r="AE214" i="15"/>
  <c r="AF214" i="15"/>
  <c r="AL215" i="15" s="1"/>
  <c r="Z215" i="15" s="1"/>
  <c r="AG214" i="15"/>
  <c r="AM215" i="15" s="1"/>
  <c r="AA215" i="15" s="1"/>
  <c r="AH214" i="15"/>
  <c r="AN215" i="15" s="1"/>
  <c r="AB215" i="15" s="1"/>
  <c r="I320" i="14"/>
  <c r="H320" i="14"/>
  <c r="Y320" i="14"/>
  <c r="AD321" i="14" s="1"/>
  <c r="T321" i="14" s="1"/>
  <c r="E321" i="14" s="1"/>
  <c r="Z320" i="14"/>
  <c r="AA320" i="14"/>
  <c r="AB320" i="14"/>
  <c r="AG321" i="14" s="1"/>
  <c r="W321" i="14" s="1"/>
  <c r="AC320" i="14"/>
  <c r="AH321" i="14" s="1"/>
  <c r="X321" i="14" s="1"/>
  <c r="X305" i="13"/>
  <c r="AB306" i="13" s="1"/>
  <c r="T306" i="13" s="1"/>
  <c r="V305" i="13"/>
  <c r="W305" i="13"/>
  <c r="U305" i="13"/>
  <c r="Y306" i="13" s="1"/>
  <c r="Q306" i="13" s="1"/>
  <c r="AE320" i="14"/>
  <c r="U320" i="14" s="1"/>
  <c r="F320" i="14" s="1"/>
  <c r="AK318" i="14"/>
  <c r="AM318" i="14"/>
  <c r="AP214" i="15"/>
  <c r="U252" i="8"/>
  <c r="O252" i="8" s="1"/>
  <c r="AQ213" i="15"/>
  <c r="AI215" i="15"/>
  <c r="W215" i="15" s="1"/>
  <c r="E215" i="15" s="1"/>
  <c r="E252" i="8"/>
  <c r="AE304" i="13"/>
  <c r="AF304" i="13" s="1"/>
  <c r="AC305" i="13"/>
  <c r="X251" i="8"/>
  <c r="AG305" i="13"/>
  <c r="V251" i="8"/>
  <c r="P251" i="8" s="1"/>
  <c r="J215" i="15" l="1"/>
  <c r="I215" i="15"/>
  <c r="H215" i="15"/>
  <c r="I321" i="14"/>
  <c r="H321" i="14"/>
  <c r="W306" i="13"/>
  <c r="U306" i="13"/>
  <c r="Y307" i="13" s="1"/>
  <c r="Q307" i="13" s="1"/>
  <c r="E307" i="13" s="1"/>
  <c r="V306" i="13"/>
  <c r="X306" i="13"/>
  <c r="AB307" i="13" s="1"/>
  <c r="T307" i="13" s="1"/>
  <c r="H306" i="13"/>
  <c r="AL318" i="14"/>
  <c r="AF320" i="14" s="1"/>
  <c r="V320" i="14" s="1"/>
  <c r="AM319" i="14"/>
  <c r="AJ319" i="14"/>
  <c r="AR213" i="15"/>
  <c r="Z306" i="13"/>
  <c r="R306" i="13" s="1"/>
  <c r="AE305" i="13"/>
  <c r="AO214" i="15"/>
  <c r="E306" i="13"/>
  <c r="AA306" i="13"/>
  <c r="S306" i="13" s="1"/>
  <c r="G251" i="8"/>
  <c r="V252" i="8"/>
  <c r="P252" i="8" s="1"/>
  <c r="AA251" i="8" l="1"/>
  <c r="AE215" i="15"/>
  <c r="AF215" i="15"/>
  <c r="AL216" i="15" s="1"/>
  <c r="Z216" i="15" s="1"/>
  <c r="AG215" i="15"/>
  <c r="AM216" i="15" s="1"/>
  <c r="AA216" i="15" s="1"/>
  <c r="AH215" i="15"/>
  <c r="AN216" i="15" s="1"/>
  <c r="AB216" i="15" s="1"/>
  <c r="AD215" i="15"/>
  <c r="AC215" i="15"/>
  <c r="AI216" i="15" s="1"/>
  <c r="W216" i="15" s="1"/>
  <c r="E216" i="15" s="1"/>
  <c r="H307" i="13"/>
  <c r="G320" i="14"/>
  <c r="AK319" i="14"/>
  <c r="AL319" i="14" s="1"/>
  <c r="AF321" i="14" s="1"/>
  <c r="V321" i="14" s="1"/>
  <c r="AE321" i="14"/>
  <c r="U321" i="14" s="1"/>
  <c r="F321" i="14" s="1"/>
  <c r="AJ320" i="14"/>
  <c r="AJ215" i="15"/>
  <c r="X215" i="15" s="1"/>
  <c r="F215" i="15" s="1"/>
  <c r="AF305" i="13"/>
  <c r="AA307" i="13" s="1"/>
  <c r="S307" i="13" s="1"/>
  <c r="F306" i="13"/>
  <c r="Z307" i="13"/>
  <c r="R307" i="13" s="1"/>
  <c r="F307" i="13" s="1"/>
  <c r="AD307" i="13" s="1"/>
  <c r="AK215" i="15"/>
  <c r="Y215" i="15" s="1"/>
  <c r="G215" i="15" s="1"/>
  <c r="G306" i="13"/>
  <c r="G252" i="8"/>
  <c r="W252" i="8" s="1"/>
  <c r="F252" i="8"/>
  <c r="W251" i="8"/>
  <c r="AD306" i="13" l="1"/>
  <c r="AI320" i="14"/>
  <c r="J216" i="15"/>
  <c r="I216" i="15"/>
  <c r="H216" i="15"/>
  <c r="Z321" i="14"/>
  <c r="AA321" i="14"/>
  <c r="AB321" i="14"/>
  <c r="AG322" i="14" s="1"/>
  <c r="W322" i="14" s="1"/>
  <c r="AC321" i="14"/>
  <c r="AH322" i="14" s="1"/>
  <c r="X322" i="14" s="1"/>
  <c r="Y321" i="14"/>
  <c r="AD322" i="14" s="1"/>
  <c r="T322" i="14" s="1"/>
  <c r="E322" i="14" s="1"/>
  <c r="Q253" i="8"/>
  <c r="S252" i="8"/>
  <c r="Q252" i="8"/>
  <c r="T253" i="8" s="1"/>
  <c r="N253" i="8" s="1"/>
  <c r="R252" i="8"/>
  <c r="U253" i="8" s="1"/>
  <c r="O253" i="8" s="1"/>
  <c r="AM320" i="14"/>
  <c r="AK320" i="14"/>
  <c r="AL320" i="14" s="1"/>
  <c r="G321" i="14"/>
  <c r="AJ321" i="14"/>
  <c r="AQ214" i="15"/>
  <c r="AS214" i="15"/>
  <c r="AP215" i="15"/>
  <c r="AG306" i="13"/>
  <c r="AA252" i="8"/>
  <c r="Y251" i="8"/>
  <c r="Z251" i="8" s="1"/>
  <c r="X252" i="8"/>
  <c r="S253" i="8" s="1"/>
  <c r="AC306" i="13"/>
  <c r="G307" i="13"/>
  <c r="AI321" i="14" l="1"/>
  <c r="R253" i="8"/>
  <c r="I322" i="14"/>
  <c r="H322" i="14"/>
  <c r="AC322" i="14"/>
  <c r="AH323" i="14" s="1"/>
  <c r="X323" i="14" s="1"/>
  <c r="Y322" i="14"/>
  <c r="AD323" i="14" s="1"/>
  <c r="T323" i="14" s="1"/>
  <c r="E323" i="14" s="1"/>
  <c r="Z322" i="14"/>
  <c r="AB322" i="14"/>
  <c r="AG323" i="14" s="1"/>
  <c r="W323" i="14" s="1"/>
  <c r="AA322" i="14"/>
  <c r="X307" i="13"/>
  <c r="AB308" i="13" s="1"/>
  <c r="T308" i="13" s="1"/>
  <c r="U307" i="13"/>
  <c r="W307" i="13"/>
  <c r="V307" i="13"/>
  <c r="AE322" i="14"/>
  <c r="U322" i="14" s="1"/>
  <c r="F322" i="14" s="1"/>
  <c r="AF322" i="14"/>
  <c r="V322" i="14" s="1"/>
  <c r="G322" i="14" s="1"/>
  <c r="AI322" i="14" s="1"/>
  <c r="AR214" i="15"/>
  <c r="AJ216" i="15"/>
  <c r="X216" i="15" s="1"/>
  <c r="F216" i="15" s="1"/>
  <c r="V253" i="8"/>
  <c r="P253" i="8" s="1"/>
  <c r="AE306" i="13"/>
  <c r="AF306" i="13" s="1"/>
  <c r="AO215" i="15"/>
  <c r="AC307" i="13"/>
  <c r="Y252" i="8"/>
  <c r="Z252" i="8" s="1"/>
  <c r="Y308" i="13"/>
  <c r="Q308" i="13" s="1"/>
  <c r="E308" i="13" s="1"/>
  <c r="AG307" i="13"/>
  <c r="F253" i="8"/>
  <c r="E253" i="8"/>
  <c r="T254" i="8"/>
  <c r="N254" i="8" s="1"/>
  <c r="AG216" i="15" l="1"/>
  <c r="AM217" i="15" s="1"/>
  <c r="AA217" i="15" s="1"/>
  <c r="AH216" i="15"/>
  <c r="AN217" i="15" s="1"/>
  <c r="AB217" i="15" s="1"/>
  <c r="AF216" i="15"/>
  <c r="AL217" i="15" s="1"/>
  <c r="Z217" i="15" s="1"/>
  <c r="AC216" i="15"/>
  <c r="AD216" i="15"/>
  <c r="AJ217" i="15" s="1"/>
  <c r="X217" i="15" s="1"/>
  <c r="F217" i="15" s="1"/>
  <c r="AE216" i="15"/>
  <c r="H323" i="14"/>
  <c r="I323" i="14"/>
  <c r="Y323" i="14"/>
  <c r="AD324" i="14" s="1"/>
  <c r="T324" i="14" s="1"/>
  <c r="E324" i="14" s="1"/>
  <c r="Z323" i="14"/>
  <c r="AA323" i="14"/>
  <c r="AB323" i="14"/>
  <c r="AG324" i="14" s="1"/>
  <c r="W324" i="14" s="1"/>
  <c r="AC323" i="14"/>
  <c r="AH324" i="14" s="1"/>
  <c r="X324" i="14" s="1"/>
  <c r="W308" i="13"/>
  <c r="U308" i="13"/>
  <c r="Y309" i="13" s="1"/>
  <c r="Q309" i="13" s="1"/>
  <c r="E309" i="13" s="1"/>
  <c r="V308" i="13"/>
  <c r="X308" i="13"/>
  <c r="AB309" i="13" s="1"/>
  <c r="T309" i="13" s="1"/>
  <c r="H308" i="13"/>
  <c r="AE323" i="14"/>
  <c r="U323" i="14" s="1"/>
  <c r="F323" i="14" s="1"/>
  <c r="AK321" i="14"/>
  <c r="AL321" i="14" s="1"/>
  <c r="AF323" i="14" s="1"/>
  <c r="V323" i="14" s="1"/>
  <c r="AM321" i="14"/>
  <c r="AP216" i="15"/>
  <c r="AE307" i="13"/>
  <c r="AF307" i="13" s="1"/>
  <c r="Z308" i="13"/>
  <c r="R308" i="13" s="1"/>
  <c r="V254" i="8"/>
  <c r="P254" i="8" s="1"/>
  <c r="E254" i="8"/>
  <c r="U254" i="8"/>
  <c r="O254" i="8" s="1"/>
  <c r="F254" i="8" s="1"/>
  <c r="AI217" i="15"/>
  <c r="W217" i="15" s="1"/>
  <c r="E217" i="15" s="1"/>
  <c r="AK216" i="15"/>
  <c r="Y216" i="15" s="1"/>
  <c r="G216" i="15" s="1"/>
  <c r="AA308" i="13"/>
  <c r="S308" i="13" s="1"/>
  <c r="X253" i="8"/>
  <c r="G253" i="8"/>
  <c r="AA253" i="8" l="1"/>
  <c r="H217" i="15"/>
  <c r="J217" i="15"/>
  <c r="I217" i="15"/>
  <c r="H324" i="14"/>
  <c r="I324" i="14"/>
  <c r="H309" i="13"/>
  <c r="G323" i="14"/>
  <c r="AJ322" i="14"/>
  <c r="AK322" i="14" s="1"/>
  <c r="AM322" i="14"/>
  <c r="AQ215" i="15"/>
  <c r="AR215" i="15" s="1"/>
  <c r="AS215" i="15"/>
  <c r="AA309" i="13"/>
  <c r="S309" i="13" s="1"/>
  <c r="F308" i="13"/>
  <c r="Z309" i="13"/>
  <c r="R309" i="13" s="1"/>
  <c r="F309" i="13" s="1"/>
  <c r="AD309" i="13" s="1"/>
  <c r="AP217" i="15"/>
  <c r="X254" i="8"/>
  <c r="G308" i="13"/>
  <c r="G254" i="8"/>
  <c r="W253" i="8"/>
  <c r="AA254" i="8" l="1"/>
  <c r="AI323" i="14"/>
  <c r="AA324" i="14"/>
  <c r="AB324" i="14"/>
  <c r="AG325" i="14" s="1"/>
  <c r="W325" i="14" s="1"/>
  <c r="AC324" i="14"/>
  <c r="AH325" i="14" s="1"/>
  <c r="X325" i="14" s="1"/>
  <c r="Z324" i="14"/>
  <c r="Y324" i="14"/>
  <c r="AD325" i="14" s="1"/>
  <c r="T325" i="14" s="1"/>
  <c r="E325" i="14" s="1"/>
  <c r="Q254" i="8"/>
  <c r="T255" i="8" s="1"/>
  <c r="N255" i="8" s="1"/>
  <c r="R254" i="8"/>
  <c r="S254" i="8"/>
  <c r="AJ323" i="14"/>
  <c r="AL322" i="14"/>
  <c r="AF324" i="14" s="1"/>
  <c r="V324" i="14" s="1"/>
  <c r="AG308" i="13"/>
  <c r="AD308" i="13"/>
  <c r="AO216" i="15"/>
  <c r="Y253" i="8"/>
  <c r="Z253" i="8" s="1"/>
  <c r="W254" i="8"/>
  <c r="G309" i="13"/>
  <c r="AC308" i="13"/>
  <c r="AC217" i="15" l="1"/>
  <c r="AD217" i="15"/>
  <c r="AJ218" i="15" s="1"/>
  <c r="X218" i="15" s="1"/>
  <c r="F218" i="15" s="1"/>
  <c r="AH217" i="15"/>
  <c r="AN218" i="15" s="1"/>
  <c r="AB218" i="15" s="1"/>
  <c r="AG217" i="15"/>
  <c r="AM218" i="15" s="1"/>
  <c r="AA218" i="15" s="1"/>
  <c r="AE217" i="15"/>
  <c r="AF217" i="15"/>
  <c r="AL218" i="15" s="1"/>
  <c r="Z218" i="15" s="1"/>
  <c r="I325" i="14"/>
  <c r="H325" i="14"/>
  <c r="X309" i="13"/>
  <c r="AB310" i="13" s="1"/>
  <c r="T310" i="13" s="1"/>
  <c r="W309" i="13"/>
  <c r="U309" i="13"/>
  <c r="Y310" i="13" s="1"/>
  <c r="Q310" i="13" s="1"/>
  <c r="V309" i="13"/>
  <c r="Q255" i="8"/>
  <c r="T256" i="8" s="1"/>
  <c r="N256" i="8" s="1"/>
  <c r="R255" i="8"/>
  <c r="S255" i="8"/>
  <c r="G324" i="14"/>
  <c r="AI324" i="14" s="1"/>
  <c r="AE324" i="14"/>
  <c r="U324" i="14" s="1"/>
  <c r="F324" i="14" s="1"/>
  <c r="E255" i="8"/>
  <c r="AI218" i="15"/>
  <c r="W218" i="15" s="1"/>
  <c r="E218" i="15" s="1"/>
  <c r="AE308" i="13"/>
  <c r="AF308" i="13" s="1"/>
  <c r="AC309" i="13"/>
  <c r="Y254" i="8"/>
  <c r="Z254" i="8" s="1"/>
  <c r="AK217" i="15"/>
  <c r="Y217" i="15" s="1"/>
  <c r="G217" i="15" s="1"/>
  <c r="AG309" i="13"/>
  <c r="U255" i="8"/>
  <c r="O255" i="8" s="1"/>
  <c r="H218" i="15" l="1"/>
  <c r="I218" i="15"/>
  <c r="J218" i="15"/>
  <c r="W310" i="13"/>
  <c r="X310" i="13"/>
  <c r="AB311" i="13" s="1"/>
  <c r="T311" i="13" s="1"/>
  <c r="V310" i="13"/>
  <c r="U310" i="13"/>
  <c r="Y311" i="13" s="1"/>
  <c r="Q311" i="13" s="1"/>
  <c r="E311" i="13" s="1"/>
  <c r="H310" i="13"/>
  <c r="AE325" i="14"/>
  <c r="U325" i="14" s="1"/>
  <c r="F325" i="14" s="1"/>
  <c r="AM323" i="14"/>
  <c r="AK323" i="14"/>
  <c r="AL323" i="14" s="1"/>
  <c r="AF325" i="14" s="1"/>
  <c r="V325" i="14" s="1"/>
  <c r="AQ216" i="15"/>
  <c r="AR216" i="15" s="1"/>
  <c r="AS216" i="15"/>
  <c r="AE309" i="13"/>
  <c r="AF309" i="13" s="1"/>
  <c r="Z310" i="13"/>
  <c r="R310" i="13" s="1"/>
  <c r="U256" i="8"/>
  <c r="O256" i="8" s="1"/>
  <c r="AP218" i="15"/>
  <c r="E310" i="13"/>
  <c r="AA310" i="13"/>
  <c r="S310" i="13" s="1"/>
  <c r="F255" i="8"/>
  <c r="V255" i="8"/>
  <c r="P255" i="8" s="1"/>
  <c r="H311" i="13" l="1"/>
  <c r="G325" i="14"/>
  <c r="AM324" i="14"/>
  <c r="AJ324" i="14"/>
  <c r="AK218" i="15"/>
  <c r="Y218" i="15" s="1"/>
  <c r="G218" i="15" s="1"/>
  <c r="Z311" i="13"/>
  <c r="R311" i="13" s="1"/>
  <c r="F311" i="13" s="1"/>
  <c r="AD311" i="13" s="1"/>
  <c r="F310" i="13"/>
  <c r="AO217" i="15"/>
  <c r="G310" i="13"/>
  <c r="AA311" i="13"/>
  <c r="S311" i="13" s="1"/>
  <c r="G255" i="8"/>
  <c r="E256" i="8"/>
  <c r="X255" i="8"/>
  <c r="V256" i="8"/>
  <c r="P256" i="8" s="1"/>
  <c r="AA255" i="8" l="1"/>
  <c r="AD310" i="13"/>
  <c r="AI325" i="14"/>
  <c r="Y325" i="14"/>
  <c r="Z325" i="14"/>
  <c r="AC325" i="14"/>
  <c r="AH326" i="14" s="1"/>
  <c r="X326" i="14" s="1"/>
  <c r="I326" i="14" s="1"/>
  <c r="AA325" i="14"/>
  <c r="AB325" i="14"/>
  <c r="AG326" i="14" s="1"/>
  <c r="W326" i="14" s="1"/>
  <c r="H326" i="14" s="1"/>
  <c r="AC218" i="15"/>
  <c r="AI219" i="15" s="1"/>
  <c r="W219" i="15" s="1"/>
  <c r="E219" i="15" s="1"/>
  <c r="AD218" i="15"/>
  <c r="AE218" i="15"/>
  <c r="AF218" i="15"/>
  <c r="AL219" i="15" s="1"/>
  <c r="Z219" i="15" s="1"/>
  <c r="AG218" i="15"/>
  <c r="AM219" i="15" s="1"/>
  <c r="AA219" i="15" s="1"/>
  <c r="AH218" i="15"/>
  <c r="AN219" i="15" s="1"/>
  <c r="AB219" i="15" s="1"/>
  <c r="AK324" i="14"/>
  <c r="AJ325" i="14"/>
  <c r="Y326" i="14" s="1"/>
  <c r="AD326" i="14"/>
  <c r="T326" i="14" s="1"/>
  <c r="E326" i="14" s="1"/>
  <c r="AS217" i="15"/>
  <c r="AG310" i="13"/>
  <c r="W255" i="8"/>
  <c r="G311" i="13"/>
  <c r="AC310" i="13"/>
  <c r="G256" i="8"/>
  <c r="W256" i="8" s="1"/>
  <c r="F256" i="8"/>
  <c r="J219" i="15" l="1"/>
  <c r="I219" i="15"/>
  <c r="H219" i="15"/>
  <c r="AC326" i="14"/>
  <c r="AH327" i="14" s="1"/>
  <c r="X327" i="14" s="1"/>
  <c r="AB326" i="14"/>
  <c r="AG327" i="14" s="1"/>
  <c r="W327" i="14" s="1"/>
  <c r="AA326" i="14"/>
  <c r="Z326" i="14"/>
  <c r="X311" i="13"/>
  <c r="AB312" i="13" s="1"/>
  <c r="T312" i="13" s="1"/>
  <c r="U311" i="13"/>
  <c r="V311" i="13"/>
  <c r="W311" i="13"/>
  <c r="S257" i="8"/>
  <c r="R257" i="8"/>
  <c r="Q257" i="8"/>
  <c r="Y255" i="8"/>
  <c r="Z255" i="8" s="1"/>
  <c r="R256" i="8"/>
  <c r="U257" i="8" s="1"/>
  <c r="O257" i="8" s="1"/>
  <c r="S256" i="8"/>
  <c r="V257" i="8" s="1"/>
  <c r="P257" i="8" s="1"/>
  <c r="G257" i="8" s="1"/>
  <c r="Q256" i="8"/>
  <c r="T257" i="8" s="1"/>
  <c r="N257" i="8" s="1"/>
  <c r="AQ217" i="15"/>
  <c r="AR217" i="15" s="1"/>
  <c r="AL324" i="14"/>
  <c r="AF326" i="14" s="1"/>
  <c r="V326" i="14" s="1"/>
  <c r="G326" i="14" s="1"/>
  <c r="AM325" i="14"/>
  <c r="AE326" i="14"/>
  <c r="U326" i="14" s="1"/>
  <c r="F326" i="14" s="1"/>
  <c r="AA256" i="8"/>
  <c r="AE310" i="13"/>
  <c r="AF310" i="13" s="1"/>
  <c r="AO218" i="15"/>
  <c r="AC311" i="13"/>
  <c r="X256" i="8"/>
  <c r="Y256" i="8" s="1"/>
  <c r="Z256" i="8" s="1"/>
  <c r="Y312" i="13"/>
  <c r="Q312" i="13" s="1"/>
  <c r="AG311" i="13"/>
  <c r="AE219" i="15" l="1"/>
  <c r="AF219" i="15"/>
  <c r="AL220" i="15" s="1"/>
  <c r="Z220" i="15" s="1"/>
  <c r="AG219" i="15"/>
  <c r="AM220" i="15" s="1"/>
  <c r="AA220" i="15" s="1"/>
  <c r="AH219" i="15"/>
  <c r="AN220" i="15" s="1"/>
  <c r="AB220" i="15" s="1"/>
  <c r="AD219" i="15"/>
  <c r="AC219" i="15"/>
  <c r="AI220" i="15" s="1"/>
  <c r="W220" i="15" s="1"/>
  <c r="E220" i="15" s="1"/>
  <c r="H327" i="14"/>
  <c r="I327" i="14"/>
  <c r="W312" i="13"/>
  <c r="V312" i="13"/>
  <c r="U312" i="13"/>
  <c r="Y313" i="13" s="1"/>
  <c r="Q313" i="13" s="1"/>
  <c r="E313" i="13" s="1"/>
  <c r="X312" i="13"/>
  <c r="AB313" i="13" s="1"/>
  <c r="T313" i="13" s="1"/>
  <c r="H312" i="13"/>
  <c r="AJ219" i="15"/>
  <c r="X219" i="15" s="1"/>
  <c r="F219" i="15" s="1"/>
  <c r="AD327" i="14"/>
  <c r="T327" i="14" s="1"/>
  <c r="E327" i="14" s="1"/>
  <c r="AJ326" i="14"/>
  <c r="AI326" i="14"/>
  <c r="AK325" i="14"/>
  <c r="AK219" i="15"/>
  <c r="Y219" i="15" s="1"/>
  <c r="AS218" i="15"/>
  <c r="Z312" i="13"/>
  <c r="R312" i="13" s="1"/>
  <c r="T258" i="8"/>
  <c r="N258" i="8" s="1"/>
  <c r="E257" i="8"/>
  <c r="AE311" i="13"/>
  <c r="E312" i="13"/>
  <c r="AA312" i="13"/>
  <c r="S312" i="13" s="1"/>
  <c r="F257" i="8"/>
  <c r="J220" i="15" l="1"/>
  <c r="I220" i="15"/>
  <c r="H220" i="15"/>
  <c r="AB327" i="14"/>
  <c r="AG328" i="14" s="1"/>
  <c r="W328" i="14" s="1"/>
  <c r="AC327" i="14"/>
  <c r="AH328" i="14" s="1"/>
  <c r="X328" i="14" s="1"/>
  <c r="Y327" i="14"/>
  <c r="AD328" i="14" s="1"/>
  <c r="T328" i="14" s="1"/>
  <c r="E328" i="14" s="1"/>
  <c r="AA327" i="14"/>
  <c r="Z327" i="14"/>
  <c r="H313" i="13"/>
  <c r="G219" i="15"/>
  <c r="AQ218" i="15"/>
  <c r="AR218" i="15" s="1"/>
  <c r="AL325" i="14"/>
  <c r="AF327" i="14" s="1"/>
  <c r="V327" i="14" s="1"/>
  <c r="G327" i="14" s="1"/>
  <c r="AA257" i="8"/>
  <c r="W257" i="8"/>
  <c r="AF311" i="13"/>
  <c r="AA313" i="13" s="1"/>
  <c r="S313" i="13" s="1"/>
  <c r="F312" i="13"/>
  <c r="Z313" i="13"/>
  <c r="R313" i="13" s="1"/>
  <c r="F313" i="13" s="1"/>
  <c r="AD313" i="13" s="1"/>
  <c r="E258" i="8"/>
  <c r="X257" i="8"/>
  <c r="G312" i="13"/>
  <c r="U258" i="8"/>
  <c r="O258" i="8" s="1"/>
  <c r="V258" i="8"/>
  <c r="P258" i="8" s="1"/>
  <c r="AD312" i="13" l="1"/>
  <c r="AO219" i="15"/>
  <c r="I328" i="14"/>
  <c r="H328" i="14"/>
  <c r="S258" i="8"/>
  <c r="Q258" i="8"/>
  <c r="T259" i="8" s="1"/>
  <c r="N259" i="8" s="1"/>
  <c r="E259" i="8" s="1"/>
  <c r="R258" i="8"/>
  <c r="U259" i="8" s="1"/>
  <c r="O259" i="8" s="1"/>
  <c r="AK220" i="15"/>
  <c r="Y220" i="15" s="1"/>
  <c r="G220" i="15" s="1"/>
  <c r="AE327" i="14"/>
  <c r="U327" i="14" s="1"/>
  <c r="F327" i="14" s="1"/>
  <c r="AI327" i="14"/>
  <c r="AP219" i="15"/>
  <c r="AG220" i="15" s="1"/>
  <c r="AM221" i="15" s="1"/>
  <c r="AA221" i="15" s="1"/>
  <c r="AG312" i="13"/>
  <c r="AJ220" i="15"/>
  <c r="X220" i="15" s="1"/>
  <c r="Y257" i="8"/>
  <c r="Z257" i="8" s="1"/>
  <c r="G313" i="13"/>
  <c r="AC312" i="13"/>
  <c r="G258" i="8"/>
  <c r="W258" i="8" s="1"/>
  <c r="F258" i="8"/>
  <c r="AD220" i="15" l="1"/>
  <c r="AC220" i="15"/>
  <c r="AE220" i="15"/>
  <c r="AF220" i="15"/>
  <c r="AL221" i="15" s="1"/>
  <c r="Z221" i="15" s="1"/>
  <c r="H221" i="15" s="1"/>
  <c r="AH220" i="15"/>
  <c r="AN221" i="15" s="1"/>
  <c r="AB221" i="15" s="1"/>
  <c r="J221" i="15" s="1"/>
  <c r="I221" i="15"/>
  <c r="Y328" i="14"/>
  <c r="AD329" i="14" s="1"/>
  <c r="T329" i="14" s="1"/>
  <c r="E329" i="14" s="1"/>
  <c r="Z328" i="14"/>
  <c r="AA328" i="14"/>
  <c r="AB328" i="14"/>
  <c r="AG329" i="14" s="1"/>
  <c r="W329" i="14" s="1"/>
  <c r="AC328" i="14"/>
  <c r="AH329" i="14" s="1"/>
  <c r="X329" i="14" s="1"/>
  <c r="X313" i="13"/>
  <c r="AB314" i="13" s="1"/>
  <c r="T314" i="13" s="1"/>
  <c r="V313" i="13"/>
  <c r="W313" i="13"/>
  <c r="U313" i="13"/>
  <c r="Y314" i="13" s="1"/>
  <c r="Q314" i="13" s="1"/>
  <c r="F220" i="15"/>
  <c r="AE328" i="14"/>
  <c r="U328" i="14" s="1"/>
  <c r="F328" i="14" s="1"/>
  <c r="AM326" i="14"/>
  <c r="AK326" i="14"/>
  <c r="AL326" i="14" s="1"/>
  <c r="AF328" i="14" s="1"/>
  <c r="V328" i="14" s="1"/>
  <c r="AQ219" i="15"/>
  <c r="AI221" i="15"/>
  <c r="W221" i="15" s="1"/>
  <c r="E221" i="15" s="1"/>
  <c r="AS219" i="15"/>
  <c r="AA258" i="8"/>
  <c r="AE312" i="13"/>
  <c r="AC313" i="13"/>
  <c r="V259" i="8"/>
  <c r="P259" i="8" s="1"/>
  <c r="AG313" i="13"/>
  <c r="X258" i="8"/>
  <c r="Q259" i="8" s="1"/>
  <c r="F259" i="8"/>
  <c r="AP220" i="15" l="1"/>
  <c r="I329" i="14"/>
  <c r="H329" i="14"/>
  <c r="S259" i="8"/>
  <c r="R259" i="8"/>
  <c r="W314" i="13"/>
  <c r="U314" i="13"/>
  <c r="Y315" i="13" s="1"/>
  <c r="Q315" i="13" s="1"/>
  <c r="E315" i="13" s="1"/>
  <c r="V314" i="13"/>
  <c r="X314" i="13"/>
  <c r="AB315" i="13" s="1"/>
  <c r="T315" i="13" s="1"/>
  <c r="H314" i="13"/>
  <c r="G328" i="14"/>
  <c r="AJ327" i="14"/>
  <c r="AM327" i="14"/>
  <c r="AR219" i="15"/>
  <c r="AE313" i="13"/>
  <c r="AF313" i="13" s="1"/>
  <c r="AJ221" i="15"/>
  <c r="X221" i="15" s="1"/>
  <c r="F221" i="15" s="1"/>
  <c r="AF312" i="13"/>
  <c r="AA314" i="13" s="1"/>
  <c r="S314" i="13" s="1"/>
  <c r="Z314" i="13"/>
  <c r="R314" i="13" s="1"/>
  <c r="AO220" i="15"/>
  <c r="X259" i="8"/>
  <c r="Y258" i="8"/>
  <c r="Z258" i="8" s="1"/>
  <c r="E314" i="13"/>
  <c r="G259" i="8"/>
  <c r="AA259" i="8" l="1"/>
  <c r="AI328" i="14"/>
  <c r="AC221" i="15"/>
  <c r="AD221" i="15"/>
  <c r="AH221" i="15"/>
  <c r="AN222" i="15" s="1"/>
  <c r="AB222" i="15" s="1"/>
  <c r="AF221" i="15"/>
  <c r="AL222" i="15" s="1"/>
  <c r="Z222" i="15" s="1"/>
  <c r="AG221" i="15"/>
  <c r="AM222" i="15" s="1"/>
  <c r="AA222" i="15" s="1"/>
  <c r="AE221" i="15"/>
  <c r="Y329" i="14"/>
  <c r="AD330" i="14" s="1"/>
  <c r="T330" i="14" s="1"/>
  <c r="E330" i="14" s="1"/>
  <c r="Z329" i="14"/>
  <c r="AA329" i="14"/>
  <c r="AB329" i="14"/>
  <c r="AG330" i="14" s="1"/>
  <c r="W330" i="14" s="1"/>
  <c r="AC329" i="14"/>
  <c r="AH330" i="14" s="1"/>
  <c r="X330" i="14" s="1"/>
  <c r="H315" i="13"/>
  <c r="AK327" i="14"/>
  <c r="AE329" i="14"/>
  <c r="U329" i="14" s="1"/>
  <c r="F329" i="14" s="1"/>
  <c r="AJ328" i="14"/>
  <c r="AM328" i="14"/>
  <c r="AP221" i="15"/>
  <c r="F314" i="13"/>
  <c r="Z315" i="13"/>
  <c r="R315" i="13" s="1"/>
  <c r="F315" i="13" s="1"/>
  <c r="AD315" i="13" s="1"/>
  <c r="AI222" i="15"/>
  <c r="W222" i="15" s="1"/>
  <c r="E222" i="15" s="1"/>
  <c r="U260" i="8"/>
  <c r="O260" i="8" s="1"/>
  <c r="W259" i="8"/>
  <c r="AK221" i="15"/>
  <c r="Y221" i="15" s="1"/>
  <c r="G221" i="15" s="1"/>
  <c r="AA315" i="13"/>
  <c r="S315" i="13" s="1"/>
  <c r="G314" i="13"/>
  <c r="T260" i="8"/>
  <c r="N260" i="8" s="1"/>
  <c r="AD314" i="13" l="1"/>
  <c r="I222" i="15"/>
  <c r="H222" i="15"/>
  <c r="J222" i="15"/>
  <c r="I330" i="14"/>
  <c r="H330" i="14"/>
  <c r="Q260" i="8"/>
  <c r="T261" i="8" s="1"/>
  <c r="N261" i="8" s="1"/>
  <c r="S260" i="8"/>
  <c r="R260" i="8"/>
  <c r="AL327" i="14"/>
  <c r="AF329" i="14" s="1"/>
  <c r="V329" i="14" s="1"/>
  <c r="G329" i="14" s="1"/>
  <c r="AK328" i="14"/>
  <c r="AE330" i="14"/>
  <c r="U330" i="14" s="1"/>
  <c r="F330" i="14" s="1"/>
  <c r="AQ220" i="15"/>
  <c r="AR220" i="15" s="1"/>
  <c r="AS220" i="15"/>
  <c r="AG314" i="13"/>
  <c r="E260" i="8"/>
  <c r="Y259" i="8"/>
  <c r="Z259" i="8" s="1"/>
  <c r="AC314" i="13"/>
  <c r="G315" i="13"/>
  <c r="F260" i="8"/>
  <c r="V260" i="8"/>
  <c r="P260" i="8" s="1"/>
  <c r="AI329" i="14" l="1"/>
  <c r="Y330" i="14"/>
  <c r="AD331" i="14" s="1"/>
  <c r="T331" i="14" s="1"/>
  <c r="E331" i="14" s="1"/>
  <c r="Z330" i="14"/>
  <c r="AB330" i="14"/>
  <c r="AG331" i="14" s="1"/>
  <c r="W331" i="14" s="1"/>
  <c r="AC330" i="14"/>
  <c r="AH331" i="14" s="1"/>
  <c r="X331" i="14" s="1"/>
  <c r="AA330" i="14"/>
  <c r="X315" i="13"/>
  <c r="AB316" i="13" s="1"/>
  <c r="T316" i="13" s="1"/>
  <c r="U315" i="13"/>
  <c r="Y316" i="13" s="1"/>
  <c r="Q316" i="13" s="1"/>
  <c r="W315" i="13"/>
  <c r="V315" i="13"/>
  <c r="AJ329" i="14"/>
  <c r="AM329" i="14"/>
  <c r="AL328" i="14"/>
  <c r="AF330" i="14" s="1"/>
  <c r="V330" i="14" s="1"/>
  <c r="AS221" i="15"/>
  <c r="AJ222" i="15"/>
  <c r="X222" i="15" s="1"/>
  <c r="F222" i="15" s="1"/>
  <c r="E261" i="8"/>
  <c r="V261" i="8"/>
  <c r="P261" i="8" s="1"/>
  <c r="U261" i="8"/>
  <c r="O261" i="8" s="1"/>
  <c r="AE314" i="13"/>
  <c r="AF314" i="13" s="1"/>
  <c r="AO221" i="15"/>
  <c r="AC315" i="13"/>
  <c r="X260" i="8"/>
  <c r="AK222" i="15"/>
  <c r="Y222" i="15" s="1"/>
  <c r="G222" i="15" s="1"/>
  <c r="AG315" i="13"/>
  <c r="G260" i="8"/>
  <c r="AA260" i="8" l="1"/>
  <c r="AC222" i="15"/>
  <c r="AD222" i="15"/>
  <c r="AE222" i="15"/>
  <c r="AF222" i="15"/>
  <c r="AL223" i="15" s="1"/>
  <c r="Z223" i="15" s="1"/>
  <c r="AG222" i="15"/>
  <c r="AM223" i="15" s="1"/>
  <c r="AA223" i="15" s="1"/>
  <c r="AH222" i="15"/>
  <c r="AN223" i="15" s="1"/>
  <c r="AB223" i="15" s="1"/>
  <c r="I331" i="14"/>
  <c r="H331" i="14"/>
  <c r="U316" i="13"/>
  <c r="V316" i="13"/>
  <c r="X316" i="13"/>
  <c r="AB317" i="13" s="1"/>
  <c r="T317" i="13" s="1"/>
  <c r="W316" i="13"/>
  <c r="H316" i="13"/>
  <c r="G330" i="14"/>
  <c r="AK329" i="14"/>
  <c r="AL329" i="14" s="1"/>
  <c r="AF331" i="14" s="1"/>
  <c r="V331" i="14" s="1"/>
  <c r="G331" i="14" s="1"/>
  <c r="AI331" i="14" s="1"/>
  <c r="AE331" i="14"/>
  <c r="U331" i="14" s="1"/>
  <c r="F331" i="14" s="1"/>
  <c r="AJ330" i="14"/>
  <c r="AJ223" i="15"/>
  <c r="X223" i="15" s="1"/>
  <c r="F223" i="15" s="1"/>
  <c r="Z316" i="13"/>
  <c r="R316" i="13" s="1"/>
  <c r="AI223" i="15"/>
  <c r="W223" i="15" s="1"/>
  <c r="E223" i="15" s="1"/>
  <c r="AE315" i="13"/>
  <c r="AF315" i="13" s="1"/>
  <c r="Y317" i="13"/>
  <c r="Q317" i="13" s="1"/>
  <c r="E317" i="13" s="1"/>
  <c r="AQ221" i="15"/>
  <c r="AR221" i="15" s="1"/>
  <c r="E316" i="13"/>
  <c r="AA316" i="13"/>
  <c r="S316" i="13" s="1"/>
  <c r="F261" i="8"/>
  <c r="W260" i="8"/>
  <c r="G261" i="8"/>
  <c r="W261" i="8" s="1"/>
  <c r="AI330" i="14" l="1"/>
  <c r="J223" i="15"/>
  <c r="I223" i="15"/>
  <c r="H223" i="15"/>
  <c r="AB331" i="14"/>
  <c r="AG332" i="14" s="1"/>
  <c r="W332" i="14" s="1"/>
  <c r="AC331" i="14"/>
  <c r="AH332" i="14" s="1"/>
  <c r="X332" i="14" s="1"/>
  <c r="Y331" i="14"/>
  <c r="AD332" i="14" s="1"/>
  <c r="T332" i="14" s="1"/>
  <c r="E332" i="14" s="1"/>
  <c r="Z331" i="14"/>
  <c r="AA331" i="14"/>
  <c r="Z332" i="14"/>
  <c r="Y332" i="14"/>
  <c r="AA332" i="14"/>
  <c r="AC332" i="14"/>
  <c r="AB332" i="14"/>
  <c r="AM330" i="14"/>
  <c r="H317" i="13"/>
  <c r="S261" i="8"/>
  <c r="R261" i="8"/>
  <c r="U262" i="8" s="1"/>
  <c r="O262" i="8" s="1"/>
  <c r="Q261" i="8"/>
  <c r="T262" i="8" s="1"/>
  <c r="N262" i="8" s="1"/>
  <c r="AK330" i="14"/>
  <c r="AL330" i="14" s="1"/>
  <c r="AP222" i="15"/>
  <c r="AP223" i="15"/>
  <c r="AA261" i="8"/>
  <c r="Z317" i="13"/>
  <c r="R317" i="13" s="1"/>
  <c r="F317" i="13" s="1"/>
  <c r="AD317" i="13" s="1"/>
  <c r="F316" i="13"/>
  <c r="AS222" i="15"/>
  <c r="Y260" i="8"/>
  <c r="Z260" i="8" s="1"/>
  <c r="X261" i="8"/>
  <c r="Q262" i="8" s="1"/>
  <c r="AO222" i="15"/>
  <c r="G316" i="13"/>
  <c r="AA317" i="13"/>
  <c r="S317" i="13" s="1"/>
  <c r="AD316" i="13" l="1"/>
  <c r="AE223" i="15"/>
  <c r="AF223" i="15"/>
  <c r="AL224" i="15" s="1"/>
  <c r="Z224" i="15" s="1"/>
  <c r="AG223" i="15"/>
  <c r="AM224" i="15" s="1"/>
  <c r="AA224" i="15" s="1"/>
  <c r="AH223" i="15"/>
  <c r="AN224" i="15" s="1"/>
  <c r="AB224" i="15" s="1"/>
  <c r="AD223" i="15"/>
  <c r="AJ224" i="15" s="1"/>
  <c r="X224" i="15" s="1"/>
  <c r="F224" i="15" s="1"/>
  <c r="AC223" i="15"/>
  <c r="AI224" i="15" s="1"/>
  <c r="W224" i="15" s="1"/>
  <c r="E224" i="15" s="1"/>
  <c r="AH333" i="14"/>
  <c r="X333" i="14" s="1"/>
  <c r="I332" i="14"/>
  <c r="AG333" i="14"/>
  <c r="W333" i="14" s="1"/>
  <c r="H332" i="14"/>
  <c r="S262" i="8"/>
  <c r="R262" i="8"/>
  <c r="AD333" i="14"/>
  <c r="T333" i="14" s="1"/>
  <c r="E333" i="14" s="1"/>
  <c r="AF332" i="14"/>
  <c r="V332" i="14" s="1"/>
  <c r="G332" i="14" s="1"/>
  <c r="AI332" i="14" s="1"/>
  <c r="AE332" i="14"/>
  <c r="U332" i="14" s="1"/>
  <c r="F332" i="14" s="1"/>
  <c r="AJ331" i="14"/>
  <c r="AM331" i="14"/>
  <c r="AG316" i="13"/>
  <c r="AK223" i="15"/>
  <c r="Y223" i="15" s="1"/>
  <c r="G223" i="15" s="1"/>
  <c r="AQ222" i="15"/>
  <c r="AR222" i="15" s="1"/>
  <c r="Y261" i="8"/>
  <c r="Z261" i="8" s="1"/>
  <c r="G317" i="13"/>
  <c r="AC316" i="13"/>
  <c r="F262" i="8"/>
  <c r="E262" i="8"/>
  <c r="T263" i="8"/>
  <c r="N263" i="8" s="1"/>
  <c r="J224" i="15" l="1"/>
  <c r="I224" i="15"/>
  <c r="H224" i="15"/>
  <c r="H333" i="14"/>
  <c r="I333" i="14"/>
  <c r="X317" i="13"/>
  <c r="AB318" i="13" s="1"/>
  <c r="T318" i="13" s="1"/>
  <c r="U317" i="13"/>
  <c r="Y318" i="13" s="1"/>
  <c r="Q318" i="13" s="1"/>
  <c r="W317" i="13"/>
  <c r="V317" i="13"/>
  <c r="AE333" i="14"/>
  <c r="U333" i="14" s="1"/>
  <c r="F333" i="14" s="1"/>
  <c r="AM332" i="14"/>
  <c r="AK331" i="14"/>
  <c r="AL331" i="14" s="1"/>
  <c r="AF333" i="14" s="1"/>
  <c r="V333" i="14" s="1"/>
  <c r="G333" i="14" s="1"/>
  <c r="AI333" i="14" s="1"/>
  <c r="AJ332" i="14"/>
  <c r="Z333" i="14" s="1"/>
  <c r="E263" i="8"/>
  <c r="U263" i="8"/>
  <c r="O263" i="8" s="1"/>
  <c r="AE316" i="13"/>
  <c r="AF316" i="13" s="1"/>
  <c r="AO223" i="15"/>
  <c r="AC317" i="13"/>
  <c r="AG317" i="13"/>
  <c r="X262" i="8"/>
  <c r="V262" i="8"/>
  <c r="P262" i="8" s="1"/>
  <c r="AJ333" i="14" l="1"/>
  <c r="AB333" i="14"/>
  <c r="AG334" i="14" s="1"/>
  <c r="W334" i="14" s="1"/>
  <c r="Y333" i="14"/>
  <c r="AD334" i="14" s="1"/>
  <c r="T334" i="14" s="1"/>
  <c r="E334" i="14" s="1"/>
  <c r="AC333" i="14"/>
  <c r="AH334" i="14" s="1"/>
  <c r="X334" i="14" s="1"/>
  <c r="I334" i="14" s="1"/>
  <c r="AA333" i="14"/>
  <c r="AG224" i="15"/>
  <c r="AM225" i="15" s="1"/>
  <c r="AA225" i="15" s="1"/>
  <c r="AH224" i="15"/>
  <c r="AN225" i="15" s="1"/>
  <c r="AB225" i="15" s="1"/>
  <c r="AF224" i="15"/>
  <c r="AL225" i="15" s="1"/>
  <c r="Z225" i="15" s="1"/>
  <c r="AD224" i="15"/>
  <c r="AC224" i="15"/>
  <c r="AE224" i="15"/>
  <c r="H334" i="14"/>
  <c r="AC334" i="14"/>
  <c r="Y334" i="14"/>
  <c r="AD335" i="14" s="1"/>
  <c r="T335" i="14" s="1"/>
  <c r="E335" i="14" s="1"/>
  <c r="Z334" i="14"/>
  <c r="AA334" i="14"/>
  <c r="AB334" i="14"/>
  <c r="AG335" i="14" s="1"/>
  <c r="W335" i="14" s="1"/>
  <c r="U318" i="13"/>
  <c r="Y319" i="13" s="1"/>
  <c r="Q319" i="13" s="1"/>
  <c r="E319" i="13" s="1"/>
  <c r="V318" i="13"/>
  <c r="W318" i="13"/>
  <c r="X318" i="13"/>
  <c r="AB319" i="13" s="1"/>
  <c r="T319" i="13" s="1"/>
  <c r="H318" i="13"/>
  <c r="AK332" i="14"/>
  <c r="AL332" i="14" s="1"/>
  <c r="AF334" i="14" s="1"/>
  <c r="V334" i="14" s="1"/>
  <c r="G334" i="14" s="1"/>
  <c r="AE317" i="13"/>
  <c r="AF317" i="13" s="1"/>
  <c r="Z318" i="13"/>
  <c r="R318" i="13" s="1"/>
  <c r="AI225" i="15"/>
  <c r="W225" i="15" s="1"/>
  <c r="E225" i="15" s="1"/>
  <c r="AP224" i="15"/>
  <c r="AK224" i="15"/>
  <c r="Y224" i="15" s="1"/>
  <c r="G224" i="15" s="1"/>
  <c r="E318" i="13"/>
  <c r="AA318" i="13"/>
  <c r="S318" i="13" s="1"/>
  <c r="G262" i="8"/>
  <c r="V263" i="8"/>
  <c r="P263" i="8" s="1"/>
  <c r="AA262" i="8" l="1"/>
  <c r="AH335" i="14"/>
  <c r="X335" i="14" s="1"/>
  <c r="H225" i="15"/>
  <c r="J225" i="15"/>
  <c r="I225" i="15"/>
  <c r="H335" i="14"/>
  <c r="I335" i="14"/>
  <c r="H319" i="13"/>
  <c r="AE334" i="14"/>
  <c r="U334" i="14" s="1"/>
  <c r="F334" i="14" s="1"/>
  <c r="AI334" i="14"/>
  <c r="AQ223" i="15"/>
  <c r="AR223" i="15" s="1"/>
  <c r="AS223" i="15"/>
  <c r="Z319" i="13"/>
  <c r="R319" i="13" s="1"/>
  <c r="F319" i="13" s="1"/>
  <c r="AD319" i="13" s="1"/>
  <c r="F318" i="13"/>
  <c r="AA319" i="13"/>
  <c r="S319" i="13" s="1"/>
  <c r="G318" i="13"/>
  <c r="G263" i="8"/>
  <c r="W263" i="8" s="1"/>
  <c r="W262" i="8"/>
  <c r="F263" i="8"/>
  <c r="AD318" i="13" l="1"/>
  <c r="Y335" i="14"/>
  <c r="AA335" i="14"/>
  <c r="AC335" i="14"/>
  <c r="AH336" i="14" s="1"/>
  <c r="X336" i="14" s="1"/>
  <c r="AB335" i="14"/>
  <c r="AG336" i="14" s="1"/>
  <c r="W336" i="14" s="1"/>
  <c r="Z335" i="14"/>
  <c r="Q263" i="8"/>
  <c r="T264" i="8" s="1"/>
  <c r="N264" i="8" s="1"/>
  <c r="R263" i="8"/>
  <c r="S263" i="8"/>
  <c r="R264" i="8"/>
  <c r="S264" i="8"/>
  <c r="Q264" i="8"/>
  <c r="AD336" i="14"/>
  <c r="T336" i="14" s="1"/>
  <c r="E336" i="14" s="1"/>
  <c r="AM333" i="14"/>
  <c r="AK333" i="14"/>
  <c r="AJ225" i="15"/>
  <c r="X225" i="15" s="1"/>
  <c r="F225" i="15" s="1"/>
  <c r="AS224" i="15"/>
  <c r="AG318" i="13"/>
  <c r="AA263" i="8"/>
  <c r="AO224" i="15"/>
  <c r="X263" i="8"/>
  <c r="Y262" i="8"/>
  <c r="Z262" i="8" s="1"/>
  <c r="AK225" i="15"/>
  <c r="Y225" i="15" s="1"/>
  <c r="G225" i="15" s="1"/>
  <c r="AC318" i="13"/>
  <c r="G319" i="13"/>
  <c r="AC225" i="15" l="1"/>
  <c r="AD225" i="15"/>
  <c r="AH225" i="15"/>
  <c r="AN226" i="15" s="1"/>
  <c r="AB226" i="15" s="1"/>
  <c r="AE225" i="15"/>
  <c r="AF225" i="15"/>
  <c r="AL226" i="15" s="1"/>
  <c r="Z226" i="15" s="1"/>
  <c r="AG225" i="15"/>
  <c r="AM226" i="15" s="1"/>
  <c r="AA226" i="15" s="1"/>
  <c r="H336" i="14"/>
  <c r="I336" i="14"/>
  <c r="X319" i="13"/>
  <c r="AB320" i="13" s="1"/>
  <c r="T320" i="13" s="1"/>
  <c r="U319" i="13"/>
  <c r="Y320" i="13" s="1"/>
  <c r="Q320" i="13" s="1"/>
  <c r="W319" i="13"/>
  <c r="V319" i="13"/>
  <c r="Z320" i="13" s="1"/>
  <c r="R320" i="13" s="1"/>
  <c r="F320" i="13" s="1"/>
  <c r="AJ334" i="14"/>
  <c r="AL333" i="14"/>
  <c r="AF335" i="14" s="1"/>
  <c r="V335" i="14" s="1"/>
  <c r="AP225" i="15"/>
  <c r="AI226" i="15"/>
  <c r="W226" i="15" s="1"/>
  <c r="E226" i="15" s="1"/>
  <c r="E264" i="8"/>
  <c r="AQ224" i="15"/>
  <c r="AR224" i="15" s="1"/>
  <c r="U264" i="8"/>
  <c r="O264" i="8" s="1"/>
  <c r="AE318" i="13"/>
  <c r="AF318" i="13" s="1"/>
  <c r="AC319" i="13"/>
  <c r="Y263" i="8"/>
  <c r="Z263" i="8" s="1"/>
  <c r="AG319" i="13"/>
  <c r="T265" i="8"/>
  <c r="N265" i="8" s="1"/>
  <c r="I226" i="15" l="1"/>
  <c r="H226" i="15"/>
  <c r="J226" i="15"/>
  <c r="U320" i="13"/>
  <c r="Y321" i="13" s="1"/>
  <c r="Q321" i="13" s="1"/>
  <c r="E321" i="13" s="1"/>
  <c r="V320" i="13"/>
  <c r="W320" i="13"/>
  <c r="X320" i="13"/>
  <c r="AB321" i="13" s="1"/>
  <c r="T321" i="13" s="1"/>
  <c r="H320" i="13"/>
  <c r="G335" i="14"/>
  <c r="AI335" i="14" s="1"/>
  <c r="AE335" i="14"/>
  <c r="U335" i="14" s="1"/>
  <c r="F335" i="14" s="1"/>
  <c r="AE319" i="13"/>
  <c r="U265" i="8"/>
  <c r="O265" i="8" s="1"/>
  <c r="AO225" i="15"/>
  <c r="E320" i="13"/>
  <c r="AA320" i="13"/>
  <c r="S320" i="13" s="1"/>
  <c r="F264" i="8"/>
  <c r="V264" i="8"/>
  <c r="P264" i="8" s="1"/>
  <c r="AC226" i="15" l="1"/>
  <c r="AD226" i="15"/>
  <c r="AE226" i="15"/>
  <c r="AH226" i="15"/>
  <c r="AN227" i="15" s="1"/>
  <c r="AB227" i="15" s="1"/>
  <c r="AG226" i="15"/>
  <c r="AM227" i="15" s="1"/>
  <c r="AA227" i="15" s="1"/>
  <c r="AF226" i="15"/>
  <c r="AL227" i="15" s="1"/>
  <c r="Z227" i="15" s="1"/>
  <c r="AA336" i="14"/>
  <c r="AB336" i="14"/>
  <c r="AG337" i="14" s="1"/>
  <c r="W337" i="14" s="1"/>
  <c r="Y336" i="14"/>
  <c r="AD337" i="14" s="1"/>
  <c r="T337" i="14" s="1"/>
  <c r="E337" i="14" s="1"/>
  <c r="Z336" i="14"/>
  <c r="AC336" i="14"/>
  <c r="AH337" i="14" s="1"/>
  <c r="X337" i="14" s="1"/>
  <c r="H321" i="13"/>
  <c r="AE336" i="14"/>
  <c r="U336" i="14" s="1"/>
  <c r="F336" i="14" s="1"/>
  <c r="AM334" i="14"/>
  <c r="AK334" i="14"/>
  <c r="AL334" i="14" s="1"/>
  <c r="AF336" i="14" s="1"/>
  <c r="V336" i="14" s="1"/>
  <c r="AK226" i="15"/>
  <c r="Y226" i="15" s="1"/>
  <c r="AQ225" i="15"/>
  <c r="AR225" i="15" s="1"/>
  <c r="AJ226" i="15"/>
  <c r="X226" i="15" s="1"/>
  <c r="F226" i="15" s="1"/>
  <c r="Z321" i="13"/>
  <c r="R321" i="13" s="1"/>
  <c r="F321" i="13" s="1"/>
  <c r="AD321" i="13" s="1"/>
  <c r="AF319" i="13"/>
  <c r="AA321" i="13" s="1"/>
  <c r="S321" i="13" s="1"/>
  <c r="AD320" i="13"/>
  <c r="AI227" i="15"/>
  <c r="W227" i="15" s="1"/>
  <c r="E227" i="15" s="1"/>
  <c r="G320" i="13"/>
  <c r="G264" i="8"/>
  <c r="V265" i="8"/>
  <c r="P265" i="8" s="1"/>
  <c r="E265" i="8"/>
  <c r="X264" i="8"/>
  <c r="AA264" i="8" l="1"/>
  <c r="AG320" i="13"/>
  <c r="H227" i="15"/>
  <c r="I227" i="15"/>
  <c r="J227" i="15"/>
  <c r="I337" i="14"/>
  <c r="H337" i="14"/>
  <c r="G226" i="15"/>
  <c r="G336" i="14"/>
  <c r="AM335" i="14"/>
  <c r="AJ335" i="14"/>
  <c r="AE337" i="14" s="1"/>
  <c r="U337" i="14" s="1"/>
  <c r="F337" i="14" s="1"/>
  <c r="AS225" i="15"/>
  <c r="W264" i="8"/>
  <c r="AC320" i="13"/>
  <c r="G321" i="13"/>
  <c r="G265" i="8"/>
  <c r="W265" i="8" s="1"/>
  <c r="F265" i="8"/>
  <c r="AI336" i="14" l="1"/>
  <c r="AO226" i="15"/>
  <c r="AA265" i="8"/>
  <c r="AE227" i="15"/>
  <c r="AD227" i="15"/>
  <c r="AF227" i="15"/>
  <c r="AL228" i="15" s="1"/>
  <c r="Z228" i="15" s="1"/>
  <c r="AG227" i="15"/>
  <c r="AM228" i="15" s="1"/>
  <c r="AA228" i="15" s="1"/>
  <c r="AH227" i="15"/>
  <c r="AN228" i="15" s="1"/>
  <c r="AB228" i="15" s="1"/>
  <c r="AC227" i="15"/>
  <c r="AI228" i="15" s="1"/>
  <c r="W228" i="15" s="1"/>
  <c r="E228" i="15" s="1"/>
  <c r="Y337" i="14"/>
  <c r="AD338" i="14" s="1"/>
  <c r="T338" i="14" s="1"/>
  <c r="E338" i="14" s="1"/>
  <c r="Z337" i="14"/>
  <c r="AA337" i="14"/>
  <c r="AC337" i="14"/>
  <c r="AH338" i="14" s="1"/>
  <c r="X338" i="14" s="1"/>
  <c r="AB337" i="14"/>
  <c r="AG338" i="14" s="1"/>
  <c r="W338" i="14" s="1"/>
  <c r="X321" i="13"/>
  <c r="AB322" i="13" s="1"/>
  <c r="T322" i="13" s="1"/>
  <c r="U321" i="13"/>
  <c r="Y322" i="13" s="1"/>
  <c r="Q322" i="13" s="1"/>
  <c r="W321" i="13"/>
  <c r="V321" i="13"/>
  <c r="S266" i="8"/>
  <c r="Q266" i="8"/>
  <c r="R266" i="8"/>
  <c r="Y264" i="8"/>
  <c r="Z264" i="8" s="1"/>
  <c r="S265" i="8"/>
  <c r="R265" i="8"/>
  <c r="U266" i="8" s="1"/>
  <c r="O266" i="8" s="1"/>
  <c r="F266" i="8" s="1"/>
  <c r="Q265" i="8"/>
  <c r="T266" i="8" s="1"/>
  <c r="N266" i="8" s="1"/>
  <c r="AK335" i="14"/>
  <c r="AL335" i="14" s="1"/>
  <c r="AF337" i="14" s="1"/>
  <c r="V337" i="14" s="1"/>
  <c r="AJ336" i="14"/>
  <c r="AM336" i="14"/>
  <c r="AP226" i="15"/>
  <c r="AJ227" i="15"/>
  <c r="X227" i="15" s="1"/>
  <c r="AE320" i="13"/>
  <c r="AF320" i="13" s="1"/>
  <c r="AC321" i="13"/>
  <c r="X265" i="8"/>
  <c r="Y265" i="8" s="1"/>
  <c r="Z265" i="8" s="1"/>
  <c r="AK227" i="15"/>
  <c r="Y227" i="15" s="1"/>
  <c r="G227" i="15" s="1"/>
  <c r="AG321" i="13"/>
  <c r="J228" i="15" l="1"/>
  <c r="I228" i="15"/>
  <c r="H228" i="15"/>
  <c r="H338" i="14"/>
  <c r="I338" i="14"/>
  <c r="U322" i="13"/>
  <c r="Y323" i="13" s="1"/>
  <c r="Q323" i="13" s="1"/>
  <c r="E323" i="13" s="1"/>
  <c r="V322" i="13"/>
  <c r="W322" i="13"/>
  <c r="X322" i="13"/>
  <c r="AB323" i="13" s="1"/>
  <c r="T323" i="13" s="1"/>
  <c r="H322" i="13"/>
  <c r="AQ226" i="15"/>
  <c r="AR226" i="15" s="1"/>
  <c r="F227" i="15"/>
  <c r="G337" i="14"/>
  <c r="AK336" i="14"/>
  <c r="AL336" i="14" s="1"/>
  <c r="AF338" i="14" s="1"/>
  <c r="V338" i="14" s="1"/>
  <c r="AE338" i="14"/>
  <c r="U338" i="14" s="1"/>
  <c r="F338" i="14" s="1"/>
  <c r="AJ337" i="14"/>
  <c r="AS226" i="15"/>
  <c r="AJ228" i="15"/>
  <c r="X228" i="15" s="1"/>
  <c r="Z322" i="13"/>
  <c r="R322" i="13" s="1"/>
  <c r="AE321" i="13"/>
  <c r="AF321" i="13" s="1"/>
  <c r="T267" i="8"/>
  <c r="N267" i="8" s="1"/>
  <c r="E266" i="8"/>
  <c r="E322" i="13"/>
  <c r="AA322" i="13"/>
  <c r="S322" i="13" s="1"/>
  <c r="U267" i="8"/>
  <c r="O267" i="8" s="1"/>
  <c r="V266" i="8"/>
  <c r="P266" i="8" s="1"/>
  <c r="AI337" i="14" l="1"/>
  <c r="AP227" i="15"/>
  <c r="Y338" i="14"/>
  <c r="AD339" i="14" s="1"/>
  <c r="T339" i="14" s="1"/>
  <c r="E339" i="14" s="1"/>
  <c r="Z338" i="14"/>
  <c r="AB338" i="14"/>
  <c r="AG339" i="14" s="1"/>
  <c r="W339" i="14" s="1"/>
  <c r="AA338" i="14"/>
  <c r="AC338" i="14"/>
  <c r="AH339" i="14" s="1"/>
  <c r="X339" i="14" s="1"/>
  <c r="H323" i="13"/>
  <c r="AM337" i="14"/>
  <c r="F228" i="15"/>
  <c r="AK337" i="14"/>
  <c r="AL337" i="14" s="1"/>
  <c r="G338" i="14"/>
  <c r="X266" i="8"/>
  <c r="F322" i="13"/>
  <c r="Z323" i="13"/>
  <c r="R323" i="13" s="1"/>
  <c r="F323" i="13" s="1"/>
  <c r="AD323" i="13" s="1"/>
  <c r="E267" i="8"/>
  <c r="AO227" i="15"/>
  <c r="G322" i="13"/>
  <c r="AA323" i="13"/>
  <c r="S323" i="13" s="1"/>
  <c r="G266" i="8"/>
  <c r="AA266" i="8" l="1"/>
  <c r="AD322" i="13"/>
  <c r="AI338" i="14"/>
  <c r="AP228" i="15"/>
  <c r="AF339" i="14"/>
  <c r="V339" i="14" s="1"/>
  <c r="AF228" i="15"/>
  <c r="AL229" i="15" s="1"/>
  <c r="Z229" i="15" s="1"/>
  <c r="AC228" i="15"/>
  <c r="AI229" i="15" s="1"/>
  <c r="W229" i="15" s="1"/>
  <c r="E229" i="15" s="1"/>
  <c r="AG228" i="15"/>
  <c r="AM229" i="15" s="1"/>
  <c r="AA229" i="15" s="1"/>
  <c r="AH228" i="15"/>
  <c r="AN229" i="15" s="1"/>
  <c r="AB229" i="15" s="1"/>
  <c r="AD228" i="15"/>
  <c r="AE228" i="15"/>
  <c r="I339" i="14"/>
  <c r="H339" i="14"/>
  <c r="AB339" i="14"/>
  <c r="AG340" i="14" s="1"/>
  <c r="W340" i="14" s="1"/>
  <c r="AC339" i="14"/>
  <c r="AH340" i="14" s="1"/>
  <c r="X340" i="14" s="1"/>
  <c r="Y339" i="14"/>
  <c r="AD340" i="14" s="1"/>
  <c r="T340" i="14" s="1"/>
  <c r="E340" i="14" s="1"/>
  <c r="Z339" i="14"/>
  <c r="AA339" i="14"/>
  <c r="G339" i="14"/>
  <c r="AI339" i="14" s="1"/>
  <c r="AE339" i="14"/>
  <c r="U339" i="14" s="1"/>
  <c r="F339" i="14" s="1"/>
  <c r="AM338" i="14"/>
  <c r="AJ338" i="14"/>
  <c r="AK338" i="14" s="1"/>
  <c r="AG322" i="13"/>
  <c r="AK228" i="15"/>
  <c r="Y228" i="15" s="1"/>
  <c r="G228" i="15" s="1"/>
  <c r="G323" i="13"/>
  <c r="AC322" i="13"/>
  <c r="F267" i="8"/>
  <c r="W266" i="8"/>
  <c r="V267" i="8"/>
  <c r="P267" i="8" s="1"/>
  <c r="J229" i="15" l="1"/>
  <c r="I229" i="15"/>
  <c r="H229" i="15"/>
  <c r="I340" i="14"/>
  <c r="H340" i="14"/>
  <c r="Z340" i="14"/>
  <c r="AC340" i="14"/>
  <c r="AH341" i="14" s="1"/>
  <c r="X341" i="14" s="1"/>
  <c r="Y340" i="14"/>
  <c r="AD341" i="14" s="1"/>
  <c r="T341" i="14" s="1"/>
  <c r="E341" i="14" s="1"/>
  <c r="AB340" i="14"/>
  <c r="AG341" i="14" s="1"/>
  <c r="W341" i="14" s="1"/>
  <c r="AA340" i="14"/>
  <c r="X323" i="13"/>
  <c r="AB324" i="13" s="1"/>
  <c r="T324" i="13" s="1"/>
  <c r="U323" i="13"/>
  <c r="Y324" i="13" s="1"/>
  <c r="Q324" i="13" s="1"/>
  <c r="W323" i="13"/>
  <c r="V323" i="13"/>
  <c r="Z324" i="13" s="1"/>
  <c r="R324" i="13" s="1"/>
  <c r="F324" i="13" s="1"/>
  <c r="Q267" i="8"/>
  <c r="T268" i="8" s="1"/>
  <c r="N268" i="8" s="1"/>
  <c r="R267" i="8"/>
  <c r="U268" i="8" s="1"/>
  <c r="O268" i="8" s="1"/>
  <c r="S267" i="8"/>
  <c r="AL338" i="14"/>
  <c r="AF340" i="14" s="1"/>
  <c r="V340" i="14" s="1"/>
  <c r="AE340" i="14"/>
  <c r="U340" i="14" s="1"/>
  <c r="F340" i="14" s="1"/>
  <c r="AQ227" i="15"/>
  <c r="AR227" i="15" s="1"/>
  <c r="AS227" i="15"/>
  <c r="AE322" i="13"/>
  <c r="AF322" i="13" s="1"/>
  <c r="AC323" i="13"/>
  <c r="Y266" i="8"/>
  <c r="Z266" i="8" s="1"/>
  <c r="X267" i="8"/>
  <c r="AG323" i="13"/>
  <c r="G267" i="8"/>
  <c r="AA267" i="8" l="1"/>
  <c r="I341" i="14"/>
  <c r="H341" i="14"/>
  <c r="U324" i="13"/>
  <c r="Y325" i="13" s="1"/>
  <c r="Q325" i="13" s="1"/>
  <c r="E325" i="13" s="1"/>
  <c r="V324" i="13"/>
  <c r="W324" i="13"/>
  <c r="X324" i="13"/>
  <c r="AB325" i="13" s="1"/>
  <c r="T325" i="13" s="1"/>
  <c r="H324" i="13"/>
  <c r="G340" i="14"/>
  <c r="AJ339" i="14"/>
  <c r="AM339" i="14"/>
  <c r="AE323" i="13"/>
  <c r="Z325" i="13" s="1"/>
  <c r="R325" i="13" s="1"/>
  <c r="F325" i="13" s="1"/>
  <c r="AO228" i="15"/>
  <c r="W267" i="8"/>
  <c r="E324" i="13"/>
  <c r="AA324" i="13"/>
  <c r="S324" i="13" s="1"/>
  <c r="F268" i="8"/>
  <c r="E268" i="8"/>
  <c r="AI340" i="14" l="1"/>
  <c r="AH229" i="15"/>
  <c r="AN230" i="15" s="1"/>
  <c r="AB230" i="15" s="1"/>
  <c r="AC229" i="15"/>
  <c r="AD229" i="15"/>
  <c r="AE229" i="15"/>
  <c r="AF229" i="15"/>
  <c r="AL230" i="15" s="1"/>
  <c r="Z230" i="15" s="1"/>
  <c r="AG229" i="15"/>
  <c r="AM230" i="15" s="1"/>
  <c r="AA230" i="15" s="1"/>
  <c r="Z341" i="14"/>
  <c r="H325" i="13"/>
  <c r="Q268" i="8"/>
  <c r="T269" i="8" s="1"/>
  <c r="N269" i="8" s="1"/>
  <c r="E269" i="8" s="1"/>
  <c r="R268" i="8"/>
  <c r="S268" i="8"/>
  <c r="AJ229" i="15"/>
  <c r="X229" i="15" s="1"/>
  <c r="F229" i="15" s="1"/>
  <c r="AK339" i="14"/>
  <c r="AL339" i="14" s="1"/>
  <c r="AF341" i="14" s="1"/>
  <c r="V341" i="14" s="1"/>
  <c r="AE341" i="14"/>
  <c r="U341" i="14" s="1"/>
  <c r="F341" i="14" s="1"/>
  <c r="AJ340" i="14"/>
  <c r="AK340" i="14" s="1"/>
  <c r="AM340" i="14"/>
  <c r="AF323" i="13"/>
  <c r="AA325" i="13" s="1"/>
  <c r="S325" i="13" s="1"/>
  <c r="AI230" i="15"/>
  <c r="W230" i="15" s="1"/>
  <c r="E230" i="15" s="1"/>
  <c r="AD324" i="13"/>
  <c r="Y267" i="8"/>
  <c r="Z267" i="8" s="1"/>
  <c r="AK229" i="15"/>
  <c r="Y229" i="15" s="1"/>
  <c r="G229" i="15" s="1"/>
  <c r="AD325" i="13"/>
  <c r="G324" i="13"/>
  <c r="X268" i="8"/>
  <c r="V268" i="8"/>
  <c r="P268" i="8" s="1"/>
  <c r="AG324" i="13" l="1"/>
  <c r="AP229" i="15"/>
  <c r="AA341" i="14"/>
  <c r="AB341" i="14"/>
  <c r="AG342" i="14" s="1"/>
  <c r="W342" i="14" s="1"/>
  <c r="H342" i="14" s="1"/>
  <c r="Y341" i="14"/>
  <c r="AD342" i="14" s="1"/>
  <c r="T342" i="14" s="1"/>
  <c r="E342" i="14" s="1"/>
  <c r="AC341" i="14"/>
  <c r="AH342" i="14" s="1"/>
  <c r="X342" i="14" s="1"/>
  <c r="I342" i="14" s="1"/>
  <c r="I230" i="15"/>
  <c r="H230" i="15"/>
  <c r="J230" i="15"/>
  <c r="G341" i="14"/>
  <c r="AL340" i="14"/>
  <c r="AF342" i="14" s="1"/>
  <c r="V342" i="14" s="1"/>
  <c r="AJ341" i="14"/>
  <c r="AQ228" i="15"/>
  <c r="AR228" i="15" s="1"/>
  <c r="AS228" i="15"/>
  <c r="U269" i="8"/>
  <c r="O269" i="8" s="1"/>
  <c r="V269" i="8"/>
  <c r="P269" i="8" s="1"/>
  <c r="G325" i="13"/>
  <c r="AC324" i="13"/>
  <c r="G268" i="8"/>
  <c r="AA268" i="8" l="1"/>
  <c r="AI341" i="14"/>
  <c r="AC342" i="14"/>
  <c r="AH343" i="14" s="1"/>
  <c r="X343" i="14" s="1"/>
  <c r="Y342" i="14"/>
  <c r="Z342" i="14"/>
  <c r="AA342" i="14"/>
  <c r="AB342" i="14"/>
  <c r="AG343" i="14" s="1"/>
  <c r="W343" i="14" s="1"/>
  <c r="X325" i="13"/>
  <c r="AB326" i="13" s="1"/>
  <c r="T326" i="13" s="1"/>
  <c r="U325" i="13"/>
  <c r="Y326" i="13" s="1"/>
  <c r="Q326" i="13" s="1"/>
  <c r="E326" i="13" s="1"/>
  <c r="W325" i="13"/>
  <c r="V325" i="13"/>
  <c r="G342" i="14"/>
  <c r="AI342" i="14" s="1"/>
  <c r="AE342" i="14"/>
  <c r="U342" i="14" s="1"/>
  <c r="F342" i="14" s="1"/>
  <c r="AE324" i="13"/>
  <c r="AF324" i="13" s="1"/>
  <c r="AO229" i="15"/>
  <c r="AC325" i="13"/>
  <c r="AG325" i="13"/>
  <c r="G269" i="8"/>
  <c r="W269" i="8" s="1"/>
  <c r="W268" i="8"/>
  <c r="F269" i="8"/>
  <c r="AF230" i="15" l="1"/>
  <c r="AL231" i="15" s="1"/>
  <c r="Z231" i="15" s="1"/>
  <c r="AG230" i="15"/>
  <c r="AM231" i="15" s="1"/>
  <c r="AA231" i="15" s="1"/>
  <c r="AH230" i="15"/>
  <c r="AN231" i="15" s="1"/>
  <c r="AB231" i="15" s="1"/>
  <c r="AD230" i="15"/>
  <c r="AE230" i="15"/>
  <c r="AC230" i="15"/>
  <c r="AI231" i="15" s="1"/>
  <c r="W231" i="15" s="1"/>
  <c r="E231" i="15" s="1"/>
  <c r="H343" i="14"/>
  <c r="Y343" i="14"/>
  <c r="AA343" i="14"/>
  <c r="AB343" i="14"/>
  <c r="AG344" i="14" s="1"/>
  <c r="W344" i="14" s="1"/>
  <c r="AC343" i="14"/>
  <c r="AH344" i="14" s="1"/>
  <c r="X344" i="14" s="1"/>
  <c r="Z343" i="14"/>
  <c r="I343" i="14"/>
  <c r="U326" i="13"/>
  <c r="Y327" i="13" s="1"/>
  <c r="Q327" i="13" s="1"/>
  <c r="E327" i="13" s="1"/>
  <c r="V326" i="13"/>
  <c r="W326" i="13"/>
  <c r="X326" i="13"/>
  <c r="AB327" i="13" s="1"/>
  <c r="T327" i="13" s="1"/>
  <c r="H326" i="13"/>
  <c r="Q270" i="8"/>
  <c r="S270" i="8"/>
  <c r="R270" i="8"/>
  <c r="S269" i="8"/>
  <c r="R269" i="8"/>
  <c r="Q269" i="8"/>
  <c r="T270" i="8" s="1"/>
  <c r="N270" i="8" s="1"/>
  <c r="AJ230" i="15"/>
  <c r="X230" i="15" s="1"/>
  <c r="F230" i="15" s="1"/>
  <c r="AD343" i="14"/>
  <c r="T343" i="14" s="1"/>
  <c r="E343" i="14" s="1"/>
  <c r="AM341" i="14"/>
  <c r="AK341" i="14"/>
  <c r="AA269" i="8"/>
  <c r="AE325" i="13"/>
  <c r="AF325" i="13" s="1"/>
  <c r="AA326" i="13"/>
  <c r="S326" i="13" s="1"/>
  <c r="G326" i="13" s="1"/>
  <c r="AC326" i="13" s="1"/>
  <c r="Z326" i="13"/>
  <c r="R326" i="13" s="1"/>
  <c r="X269" i="8"/>
  <c r="Y268" i="8"/>
  <c r="Z268" i="8" s="1"/>
  <c r="AK230" i="15"/>
  <c r="Y230" i="15" s="1"/>
  <c r="G230" i="15" s="1"/>
  <c r="J231" i="15" l="1"/>
  <c r="I231" i="15"/>
  <c r="H231" i="15"/>
  <c r="H344" i="14"/>
  <c r="I344" i="14"/>
  <c r="X327" i="13"/>
  <c r="AB328" i="13" s="1"/>
  <c r="T328" i="13" s="1"/>
  <c r="U327" i="13"/>
  <c r="Y328" i="13" s="1"/>
  <c r="Q328" i="13" s="1"/>
  <c r="E328" i="13" s="1"/>
  <c r="W327" i="13"/>
  <c r="V327" i="13"/>
  <c r="H327" i="13"/>
  <c r="AJ231" i="15"/>
  <c r="X231" i="15" s="1"/>
  <c r="F231" i="15" s="1"/>
  <c r="AJ342" i="14"/>
  <c r="AD344" i="14"/>
  <c r="T344" i="14" s="1"/>
  <c r="E344" i="14" s="1"/>
  <c r="AL341" i="14"/>
  <c r="AF343" i="14" s="1"/>
  <c r="V343" i="14" s="1"/>
  <c r="G343" i="14" s="1"/>
  <c r="AP230" i="15"/>
  <c r="AQ229" i="15"/>
  <c r="AR229" i="15" s="1"/>
  <c r="AS229" i="15"/>
  <c r="AA327" i="13"/>
  <c r="S327" i="13" s="1"/>
  <c r="G327" i="13" s="1"/>
  <c r="AC327" i="13" s="1"/>
  <c r="F326" i="13"/>
  <c r="Z327" i="13"/>
  <c r="R327" i="13" s="1"/>
  <c r="F327" i="13" s="1"/>
  <c r="AD327" i="13" s="1"/>
  <c r="Y269" i="8"/>
  <c r="Z269" i="8" s="1"/>
  <c r="T271" i="8"/>
  <c r="N271" i="8" s="1"/>
  <c r="E270" i="8"/>
  <c r="U270" i="8"/>
  <c r="O270" i="8" s="1"/>
  <c r="AG326" i="13" l="1"/>
  <c r="AP231" i="15"/>
  <c r="H328" i="13"/>
  <c r="U328" i="13"/>
  <c r="Y329" i="13" s="1"/>
  <c r="Q329" i="13" s="1"/>
  <c r="E329" i="13" s="1"/>
  <c r="V328" i="13"/>
  <c r="W328" i="13"/>
  <c r="X328" i="13"/>
  <c r="AB329" i="13" s="1"/>
  <c r="T329" i="13" s="1"/>
  <c r="AE343" i="14"/>
  <c r="U343" i="14" s="1"/>
  <c r="F343" i="14" s="1"/>
  <c r="AI343" i="14"/>
  <c r="AG327" i="13"/>
  <c r="AD326" i="13"/>
  <c r="Z328" i="13" s="1"/>
  <c r="R328" i="13" s="1"/>
  <c r="F328" i="13" s="1"/>
  <c r="U271" i="8"/>
  <c r="O271" i="8" s="1"/>
  <c r="AE327" i="13"/>
  <c r="AO230" i="15"/>
  <c r="V270" i="8"/>
  <c r="P270" i="8" s="1"/>
  <c r="F270" i="8"/>
  <c r="AD328" i="13" l="1"/>
  <c r="AD231" i="15"/>
  <c r="AJ232" i="15" s="1"/>
  <c r="X232" i="15" s="1"/>
  <c r="F232" i="15" s="1"/>
  <c r="AC231" i="15"/>
  <c r="AG231" i="15"/>
  <c r="AM232" i="15" s="1"/>
  <c r="AA232" i="15" s="1"/>
  <c r="AE231" i="15"/>
  <c r="AF231" i="15"/>
  <c r="AL232" i="15" s="1"/>
  <c r="Z232" i="15" s="1"/>
  <c r="AH231" i="15"/>
  <c r="AN232" i="15" s="1"/>
  <c r="AB232" i="15" s="1"/>
  <c r="AA344" i="14"/>
  <c r="AB344" i="14"/>
  <c r="AG345" i="14" s="1"/>
  <c r="W345" i="14" s="1"/>
  <c r="Y344" i="14"/>
  <c r="AD345" i="14" s="1"/>
  <c r="T345" i="14" s="1"/>
  <c r="E345" i="14" s="1"/>
  <c r="Z344" i="14"/>
  <c r="AC344" i="14"/>
  <c r="AH345" i="14" s="1"/>
  <c r="X345" i="14" s="1"/>
  <c r="H329" i="13"/>
  <c r="AE344" i="14"/>
  <c r="U344" i="14" s="1"/>
  <c r="F344" i="14" s="1"/>
  <c r="AK342" i="14"/>
  <c r="AL342" i="14" s="1"/>
  <c r="AF344" i="14" s="1"/>
  <c r="V344" i="14" s="1"/>
  <c r="AM342" i="14"/>
  <c r="AE326" i="13"/>
  <c r="AF326" i="13" s="1"/>
  <c r="AA328" i="13" s="1"/>
  <c r="S328" i="13" s="1"/>
  <c r="G328" i="13" s="1"/>
  <c r="Z329" i="13"/>
  <c r="R329" i="13" s="1"/>
  <c r="F329" i="13" s="1"/>
  <c r="AD329" i="13" s="1"/>
  <c r="AF327" i="13"/>
  <c r="AI232" i="15"/>
  <c r="W232" i="15" s="1"/>
  <c r="E232" i="15" s="1"/>
  <c r="AK231" i="15"/>
  <c r="Y231" i="15" s="1"/>
  <c r="G231" i="15" s="1"/>
  <c r="E271" i="8"/>
  <c r="X270" i="8"/>
  <c r="G270" i="8"/>
  <c r="V271" i="8"/>
  <c r="P271" i="8" s="1"/>
  <c r="AA270" i="8" l="1"/>
  <c r="AC328" i="13"/>
  <c r="J232" i="15"/>
  <c r="H232" i="15"/>
  <c r="I232" i="15"/>
  <c r="I345" i="14"/>
  <c r="H345" i="14"/>
  <c r="X329" i="13"/>
  <c r="AB330" i="13" s="1"/>
  <c r="T330" i="13" s="1"/>
  <c r="U329" i="13"/>
  <c r="Y330" i="13" s="1"/>
  <c r="Q330" i="13" s="1"/>
  <c r="E330" i="13" s="1"/>
  <c r="W329" i="13"/>
  <c r="V329" i="13"/>
  <c r="G344" i="14"/>
  <c r="AM343" i="14"/>
  <c r="AJ343" i="14"/>
  <c r="AE328" i="13"/>
  <c r="Z330" i="13" s="1"/>
  <c r="R330" i="13" s="1"/>
  <c r="F330" i="13" s="1"/>
  <c r="AA329" i="13"/>
  <c r="S329" i="13" s="1"/>
  <c r="G329" i="13" s="1"/>
  <c r="AG328" i="13"/>
  <c r="AQ230" i="15"/>
  <c r="AR230" i="15" s="1"/>
  <c r="AS230" i="15"/>
  <c r="W270" i="8"/>
  <c r="AP232" i="15"/>
  <c r="G271" i="8"/>
  <c r="W271" i="8" s="1"/>
  <c r="F271" i="8"/>
  <c r="AC329" i="13" l="1"/>
  <c r="AI344" i="14"/>
  <c r="Y345" i="14"/>
  <c r="AD346" i="14" s="1"/>
  <c r="T346" i="14" s="1"/>
  <c r="E346" i="14" s="1"/>
  <c r="AC345" i="14"/>
  <c r="AH346" i="14" s="1"/>
  <c r="X346" i="14" s="1"/>
  <c r="Z345" i="14"/>
  <c r="AB345" i="14"/>
  <c r="AG346" i="14" s="1"/>
  <c r="W346" i="14" s="1"/>
  <c r="AA345" i="14"/>
  <c r="U330" i="13"/>
  <c r="Y331" i="13" s="1"/>
  <c r="Q331" i="13" s="1"/>
  <c r="E331" i="13" s="1"/>
  <c r="V330" i="13"/>
  <c r="Z331" i="13" s="1"/>
  <c r="R331" i="13" s="1"/>
  <c r="F331" i="13" s="1"/>
  <c r="W330" i="13"/>
  <c r="X330" i="13"/>
  <c r="AB331" i="13" s="1"/>
  <c r="T331" i="13" s="1"/>
  <c r="H330" i="13"/>
  <c r="AE329" i="13"/>
  <c r="AF329" i="13" s="1"/>
  <c r="Y270" i="8"/>
  <c r="Z270" i="8" s="1"/>
  <c r="Q271" i="8"/>
  <c r="T272" i="8" s="1"/>
  <c r="N272" i="8" s="1"/>
  <c r="R271" i="8"/>
  <c r="U272" i="8" s="1"/>
  <c r="O272" i="8" s="1"/>
  <c r="S271" i="8"/>
  <c r="V272" i="8" s="1"/>
  <c r="P272" i="8" s="1"/>
  <c r="R272" i="8"/>
  <c r="S272" i="8"/>
  <c r="Q272" i="8"/>
  <c r="AK343" i="14"/>
  <c r="AL343" i="14" s="1"/>
  <c r="AF345" i="14" s="1"/>
  <c r="V345" i="14" s="1"/>
  <c r="G345" i="14" s="1"/>
  <c r="AI345" i="14" s="1"/>
  <c r="AF328" i="13"/>
  <c r="AA330" i="13" s="1"/>
  <c r="S330" i="13" s="1"/>
  <c r="G330" i="13" s="1"/>
  <c r="AG329" i="13"/>
  <c r="AD330" i="13"/>
  <c r="AE345" i="14"/>
  <c r="U345" i="14" s="1"/>
  <c r="F345" i="14" s="1"/>
  <c r="AM344" i="14"/>
  <c r="AJ344" i="14"/>
  <c r="AA271" i="8"/>
  <c r="AO231" i="15"/>
  <c r="X271" i="8"/>
  <c r="Y271" i="8" s="1"/>
  <c r="Z271" i="8" s="1"/>
  <c r="AF232" i="15" l="1"/>
  <c r="AL233" i="15" s="1"/>
  <c r="Z233" i="15" s="1"/>
  <c r="AC232" i="15"/>
  <c r="AI233" i="15" s="1"/>
  <c r="W233" i="15" s="1"/>
  <c r="E233" i="15" s="1"/>
  <c r="AD232" i="15"/>
  <c r="AJ233" i="15" s="1"/>
  <c r="X233" i="15" s="1"/>
  <c r="AE232" i="15"/>
  <c r="AG232" i="15"/>
  <c r="AM233" i="15" s="1"/>
  <c r="AA233" i="15" s="1"/>
  <c r="AH232" i="15"/>
  <c r="AN233" i="15" s="1"/>
  <c r="AB233" i="15" s="1"/>
  <c r="H346" i="14"/>
  <c r="Y346" i="14"/>
  <c r="AD347" i="14" s="1"/>
  <c r="T347" i="14" s="1"/>
  <c r="E347" i="14" s="1"/>
  <c r="Z346" i="14"/>
  <c r="AB346" i="14"/>
  <c r="AG347" i="14" s="1"/>
  <c r="W347" i="14" s="1"/>
  <c r="AA346" i="14"/>
  <c r="AC346" i="14"/>
  <c r="AH347" i="14" s="1"/>
  <c r="X347" i="14" s="1"/>
  <c r="I346" i="14"/>
  <c r="H331" i="13"/>
  <c r="AK344" i="14"/>
  <c r="AL344" i="14" s="1"/>
  <c r="AF346" i="14" s="1"/>
  <c r="V346" i="14" s="1"/>
  <c r="AC330" i="13"/>
  <c r="AG330" i="13"/>
  <c r="AA331" i="13"/>
  <c r="S331" i="13" s="1"/>
  <c r="G331" i="13" s="1"/>
  <c r="AD331" i="13"/>
  <c r="AE346" i="14"/>
  <c r="U346" i="14" s="1"/>
  <c r="F346" i="14" s="1"/>
  <c r="V273" i="8"/>
  <c r="P273" i="8" s="1"/>
  <c r="AK232" i="15"/>
  <c r="Y232" i="15" s="1"/>
  <c r="G232" i="15" s="1"/>
  <c r="U273" i="8"/>
  <c r="O273" i="8" s="1"/>
  <c r="T273" i="8"/>
  <c r="N273" i="8" s="1"/>
  <c r="F272" i="8"/>
  <c r="E272" i="8"/>
  <c r="G272" i="8"/>
  <c r="AC331" i="13" l="1"/>
  <c r="J233" i="15"/>
  <c r="I233" i="15"/>
  <c r="F233" i="15"/>
  <c r="H233" i="15"/>
  <c r="I347" i="14"/>
  <c r="H347" i="14"/>
  <c r="U332" i="13"/>
  <c r="V332" i="13"/>
  <c r="X332" i="13"/>
  <c r="W332" i="13"/>
  <c r="X331" i="13"/>
  <c r="AB332" i="13" s="1"/>
  <c r="T332" i="13" s="1"/>
  <c r="U331" i="13"/>
  <c r="Y332" i="13" s="1"/>
  <c r="Q332" i="13" s="1"/>
  <c r="W331" i="13"/>
  <c r="V331" i="13"/>
  <c r="AE330" i="13"/>
  <c r="AF330" i="13" s="1"/>
  <c r="AE331" i="13"/>
  <c r="AF331" i="13" s="1"/>
  <c r="G346" i="14"/>
  <c r="AG331" i="13"/>
  <c r="AJ345" i="14"/>
  <c r="AM345" i="14"/>
  <c r="AQ231" i="15"/>
  <c r="AR231" i="15" s="1"/>
  <c r="AS231" i="15"/>
  <c r="AA272" i="8"/>
  <c r="E273" i="8"/>
  <c r="X272" i="8"/>
  <c r="F273" i="8"/>
  <c r="W272" i="8"/>
  <c r="G273" i="8"/>
  <c r="AI346" i="14" l="1"/>
  <c r="AP233" i="15"/>
  <c r="AB347" i="14"/>
  <c r="AG348" i="14" s="1"/>
  <c r="W348" i="14" s="1"/>
  <c r="AC347" i="14"/>
  <c r="AH348" i="14" s="1"/>
  <c r="X348" i="14" s="1"/>
  <c r="Y347" i="14"/>
  <c r="AD348" i="14" s="1"/>
  <c r="T348" i="14" s="1"/>
  <c r="E348" i="14" s="1"/>
  <c r="Z347" i="14"/>
  <c r="AA347" i="14"/>
  <c r="E332" i="13"/>
  <c r="Y333" i="13"/>
  <c r="Q333" i="13" s="1"/>
  <c r="E333" i="13" s="1"/>
  <c r="AB333" i="13"/>
  <c r="T333" i="13" s="1"/>
  <c r="H332" i="13"/>
  <c r="Z332" i="13"/>
  <c r="R332" i="13" s="1"/>
  <c r="F332" i="13" s="1"/>
  <c r="Q273" i="8"/>
  <c r="R273" i="8"/>
  <c r="S273" i="8"/>
  <c r="AA332" i="13"/>
  <c r="S332" i="13" s="1"/>
  <c r="G332" i="13" s="1"/>
  <c r="AK345" i="14"/>
  <c r="AL345" i="14" s="1"/>
  <c r="AF347" i="14" s="1"/>
  <c r="V347" i="14" s="1"/>
  <c r="AM346" i="14"/>
  <c r="AJ346" i="14"/>
  <c r="AK346" i="14" s="1"/>
  <c r="AE347" i="14"/>
  <c r="U347" i="14" s="1"/>
  <c r="F347" i="14" s="1"/>
  <c r="AA273" i="8"/>
  <c r="W273" i="8"/>
  <c r="AO232" i="15"/>
  <c r="Y272" i="8"/>
  <c r="Z272" i="8" s="1"/>
  <c r="X273" i="8"/>
  <c r="T274" i="8"/>
  <c r="N274" i="8" s="1"/>
  <c r="AH233" i="15" l="1"/>
  <c r="AN234" i="15" s="1"/>
  <c r="AB234" i="15" s="1"/>
  <c r="AF233" i="15"/>
  <c r="AL234" i="15" s="1"/>
  <c r="Z234" i="15" s="1"/>
  <c r="AG233" i="15"/>
  <c r="AM234" i="15" s="1"/>
  <c r="AA234" i="15" s="1"/>
  <c r="AD233" i="15"/>
  <c r="AJ234" i="15" s="1"/>
  <c r="X234" i="15" s="1"/>
  <c r="F234" i="15" s="1"/>
  <c r="AC233" i="15"/>
  <c r="AI234" i="15" s="1"/>
  <c r="W234" i="15" s="1"/>
  <c r="E234" i="15" s="1"/>
  <c r="AE233" i="15"/>
  <c r="AD332" i="13"/>
  <c r="I348" i="14"/>
  <c r="H348" i="14"/>
  <c r="Z333" i="13"/>
  <c r="R333" i="13" s="1"/>
  <c r="F333" i="13" s="1"/>
  <c r="H333" i="13"/>
  <c r="S274" i="8"/>
  <c r="R274" i="8"/>
  <c r="Q274" i="8"/>
  <c r="T275" i="8" s="1"/>
  <c r="N275" i="8" s="1"/>
  <c r="AG332" i="13"/>
  <c r="AC332" i="13"/>
  <c r="AA333" i="13"/>
  <c r="S333" i="13" s="1"/>
  <c r="G333" i="13" s="1"/>
  <c r="G347" i="14"/>
  <c r="AE348" i="14"/>
  <c r="U348" i="14" s="1"/>
  <c r="F348" i="14" s="1"/>
  <c r="AL346" i="14"/>
  <c r="AF348" i="14" s="1"/>
  <c r="V348" i="14" s="1"/>
  <c r="V274" i="8"/>
  <c r="P274" i="8" s="1"/>
  <c r="U274" i="8"/>
  <c r="O274" i="8" s="1"/>
  <c r="Y273" i="8"/>
  <c r="Z273" i="8" s="1"/>
  <c r="AK233" i="15"/>
  <c r="Y233" i="15" s="1"/>
  <c r="G233" i="15" s="1"/>
  <c r="E274" i="8"/>
  <c r="AD333" i="13" l="1"/>
  <c r="AI347" i="14"/>
  <c r="I234" i="15"/>
  <c r="H234" i="15"/>
  <c r="J234" i="15"/>
  <c r="Z348" i="14"/>
  <c r="AB348" i="14"/>
  <c r="AG349" i="14" s="1"/>
  <c r="W349" i="14" s="1"/>
  <c r="AC348" i="14"/>
  <c r="AH349" i="14" s="1"/>
  <c r="X349" i="14" s="1"/>
  <c r="AA348" i="14"/>
  <c r="Y348" i="14"/>
  <c r="AD349" i="14" s="1"/>
  <c r="T349" i="14" s="1"/>
  <c r="E349" i="14" s="1"/>
  <c r="X333" i="13"/>
  <c r="AB334" i="13" s="1"/>
  <c r="T334" i="13" s="1"/>
  <c r="U333" i="13"/>
  <c r="Y334" i="13" s="1"/>
  <c r="Q334" i="13" s="1"/>
  <c r="E334" i="13" s="1"/>
  <c r="W333" i="13"/>
  <c r="V333" i="13"/>
  <c r="AE332" i="13"/>
  <c r="AG333" i="13"/>
  <c r="AC333" i="13"/>
  <c r="G348" i="14"/>
  <c r="AJ347" i="14"/>
  <c r="AK347" i="14" s="1"/>
  <c r="AL347" i="14" s="1"/>
  <c r="AM347" i="14"/>
  <c r="AQ232" i="15"/>
  <c r="AR232" i="15" s="1"/>
  <c r="AS232" i="15"/>
  <c r="V275" i="8"/>
  <c r="P275" i="8" s="1"/>
  <c r="U275" i="8"/>
  <c r="O275" i="8" s="1"/>
  <c r="AP234" i="15"/>
  <c r="E275" i="8"/>
  <c r="F274" i="8"/>
  <c r="G274" i="8"/>
  <c r="W274" i="8" s="1"/>
  <c r="AI348" i="14" l="1"/>
  <c r="Z334" i="13"/>
  <c r="R334" i="13" s="1"/>
  <c r="AF349" i="14"/>
  <c r="V349" i="14" s="1"/>
  <c r="I349" i="14"/>
  <c r="H349" i="14"/>
  <c r="U334" i="13"/>
  <c r="Y335" i="13" s="1"/>
  <c r="Q335" i="13" s="1"/>
  <c r="V334" i="13"/>
  <c r="Z335" i="13" s="1"/>
  <c r="R335" i="13" s="1"/>
  <c r="W334" i="13"/>
  <c r="X334" i="13"/>
  <c r="AB335" i="13" s="1"/>
  <c r="T335" i="13" s="1"/>
  <c r="H334" i="13"/>
  <c r="AF332" i="13"/>
  <c r="AA334" i="13" s="1"/>
  <c r="S334" i="13" s="1"/>
  <c r="G334" i="13" s="1"/>
  <c r="AC334" i="13" s="1"/>
  <c r="F334" i="13"/>
  <c r="AE333" i="13"/>
  <c r="G349" i="14"/>
  <c r="AI349" i="14" s="1"/>
  <c r="AJ348" i="14"/>
  <c r="Z349" i="14" s="1"/>
  <c r="AA274" i="8"/>
  <c r="AO233" i="15"/>
  <c r="X274" i="8"/>
  <c r="Y274" i="8" s="1"/>
  <c r="Z274" i="8" s="1"/>
  <c r="F275" i="8"/>
  <c r="G275" i="8"/>
  <c r="W275" i="8" s="1"/>
  <c r="AB349" i="14" l="1"/>
  <c r="AG350" i="14" s="1"/>
  <c r="W350" i="14" s="1"/>
  <c r="Y349" i="14"/>
  <c r="AD350" i="14" s="1"/>
  <c r="T350" i="14" s="1"/>
  <c r="E350" i="14" s="1"/>
  <c r="AC349" i="14"/>
  <c r="AH350" i="14" s="1"/>
  <c r="X350" i="14" s="1"/>
  <c r="I350" i="14" s="1"/>
  <c r="AA349" i="14"/>
  <c r="Q275" i="8"/>
  <c r="T276" i="8" s="1"/>
  <c r="N276" i="8" s="1"/>
  <c r="AC234" i="15"/>
  <c r="AD234" i="15"/>
  <c r="AG234" i="15"/>
  <c r="AM235" i="15" s="1"/>
  <c r="AA235" i="15" s="1"/>
  <c r="AH234" i="15"/>
  <c r="AN235" i="15" s="1"/>
  <c r="AB235" i="15" s="1"/>
  <c r="AF234" i="15"/>
  <c r="AL235" i="15" s="1"/>
  <c r="Z235" i="15" s="1"/>
  <c r="AE234" i="15"/>
  <c r="R275" i="8"/>
  <c r="S275" i="8"/>
  <c r="H350" i="14"/>
  <c r="AC350" i="14"/>
  <c r="AH351" i="14" s="1"/>
  <c r="X351" i="14" s="1"/>
  <c r="Y350" i="14"/>
  <c r="AD351" i="14" s="1"/>
  <c r="T351" i="14" s="1"/>
  <c r="E351" i="14" s="1"/>
  <c r="Z350" i="14"/>
  <c r="AB350" i="14"/>
  <c r="AG351" i="14" s="1"/>
  <c r="W351" i="14" s="1"/>
  <c r="AA350" i="14"/>
  <c r="X335" i="13"/>
  <c r="AB336" i="13" s="1"/>
  <c r="T336" i="13" s="1"/>
  <c r="U335" i="13"/>
  <c r="Y336" i="13" s="1"/>
  <c r="Q336" i="13" s="1"/>
  <c r="W335" i="13"/>
  <c r="V335" i="13"/>
  <c r="H335" i="13"/>
  <c r="E335" i="13"/>
  <c r="F335" i="13"/>
  <c r="AF333" i="13"/>
  <c r="AA335" i="13" s="1"/>
  <c r="S335" i="13" s="1"/>
  <c r="G335" i="13" s="1"/>
  <c r="AG334" i="13"/>
  <c r="AD334" i="13"/>
  <c r="AE349" i="14"/>
  <c r="U349" i="14" s="1"/>
  <c r="F349" i="14" s="1"/>
  <c r="AA275" i="8"/>
  <c r="AI235" i="15"/>
  <c r="W235" i="15" s="1"/>
  <c r="E235" i="15" s="1"/>
  <c r="X275" i="8"/>
  <c r="Q276" i="8" s="1"/>
  <c r="AK234" i="15"/>
  <c r="Y234" i="15" s="1"/>
  <c r="G234" i="15" s="1"/>
  <c r="S276" i="8" l="1"/>
  <c r="R276" i="8"/>
  <c r="H235" i="15"/>
  <c r="J235" i="15"/>
  <c r="I235" i="15"/>
  <c r="AC335" i="13"/>
  <c r="V336" i="13" s="1"/>
  <c r="H351" i="14"/>
  <c r="I351" i="14"/>
  <c r="Z336" i="13"/>
  <c r="R336" i="13" s="1"/>
  <c r="F336" i="13" s="1"/>
  <c r="H336" i="13"/>
  <c r="E336" i="13"/>
  <c r="AE334" i="13"/>
  <c r="AD335" i="13"/>
  <c r="AG335" i="13"/>
  <c r="AM348" i="14"/>
  <c r="AK348" i="14"/>
  <c r="AQ233" i="15"/>
  <c r="AR233" i="15" s="1"/>
  <c r="AS233" i="15"/>
  <c r="E276" i="8"/>
  <c r="Y275" i="8"/>
  <c r="Z275" i="8" s="1"/>
  <c r="T277" i="8"/>
  <c r="N277" i="8" s="1"/>
  <c r="V276" i="8"/>
  <c r="P276" i="8" s="1"/>
  <c r="U276" i="8"/>
  <c r="O276" i="8" s="1"/>
  <c r="U336" i="13" l="1"/>
  <c r="Y337" i="13" s="1"/>
  <c r="Q337" i="13" s="1"/>
  <c r="E337" i="13" s="1"/>
  <c r="X336" i="13"/>
  <c r="AB337" i="13" s="1"/>
  <c r="T337" i="13" s="1"/>
  <c r="H337" i="13" s="1"/>
  <c r="AE335" i="13"/>
  <c r="AF335" i="13" s="1"/>
  <c r="W336" i="13"/>
  <c r="Z337" i="13"/>
  <c r="R337" i="13" s="1"/>
  <c r="F337" i="13" s="1"/>
  <c r="AD336" i="13"/>
  <c r="AF334" i="13"/>
  <c r="AA336" i="13"/>
  <c r="S336" i="13" s="1"/>
  <c r="G336" i="13" s="1"/>
  <c r="AJ235" i="15"/>
  <c r="X235" i="15" s="1"/>
  <c r="F235" i="15" s="1"/>
  <c r="AL348" i="14"/>
  <c r="AF350" i="14" s="1"/>
  <c r="V350" i="14" s="1"/>
  <c r="AJ349" i="14"/>
  <c r="U277" i="8"/>
  <c r="O277" i="8" s="1"/>
  <c r="AO234" i="15"/>
  <c r="G276" i="8"/>
  <c r="W276" i="8" s="1"/>
  <c r="F276" i="8"/>
  <c r="AC336" i="13" l="1"/>
  <c r="AD235" i="15"/>
  <c r="AC235" i="15"/>
  <c r="AE235" i="15"/>
  <c r="AF235" i="15"/>
  <c r="AL236" i="15" s="1"/>
  <c r="Z236" i="15" s="1"/>
  <c r="AG235" i="15"/>
  <c r="AM236" i="15" s="1"/>
  <c r="AA236" i="15" s="1"/>
  <c r="AH235" i="15"/>
  <c r="AN236" i="15" s="1"/>
  <c r="AB236" i="15" s="1"/>
  <c r="X337" i="13"/>
  <c r="AB338" i="13" s="1"/>
  <c r="T338" i="13" s="1"/>
  <c r="U337" i="13"/>
  <c r="Y338" i="13" s="1"/>
  <c r="Q338" i="13" s="1"/>
  <c r="E338" i="13" s="1"/>
  <c r="W337" i="13"/>
  <c r="V337" i="13"/>
  <c r="Z338" i="13" s="1"/>
  <c r="R338" i="13" s="1"/>
  <c r="F338" i="13" s="1"/>
  <c r="S277" i="8"/>
  <c r="R277" i="8"/>
  <c r="Q277" i="8"/>
  <c r="AE336" i="13"/>
  <c r="AF336" i="13" s="1"/>
  <c r="AG336" i="13"/>
  <c r="AD337" i="13"/>
  <c r="AA337" i="13"/>
  <c r="S337" i="13" s="1"/>
  <c r="G337" i="13" s="1"/>
  <c r="G350" i="14"/>
  <c r="AI350" i="14" s="1"/>
  <c r="AE350" i="14"/>
  <c r="U350" i="14" s="1"/>
  <c r="F350" i="14" s="1"/>
  <c r="AP235" i="15"/>
  <c r="AA276" i="8"/>
  <c r="AI236" i="15"/>
  <c r="W236" i="15" s="1"/>
  <c r="E236" i="15" s="1"/>
  <c r="AK235" i="15"/>
  <c r="Y235" i="15" s="1"/>
  <c r="G235" i="15" s="1"/>
  <c r="F277" i="8"/>
  <c r="X276" i="8"/>
  <c r="E277" i="8"/>
  <c r="V277" i="8"/>
  <c r="P277" i="8" s="1"/>
  <c r="AC337" i="13" l="1"/>
  <c r="J236" i="15"/>
  <c r="I236" i="15"/>
  <c r="H236" i="15"/>
  <c r="Y351" i="14"/>
  <c r="AD352" i="14" s="1"/>
  <c r="T352" i="14" s="1"/>
  <c r="E352" i="14" s="1"/>
  <c r="AA351" i="14"/>
  <c r="Z351" i="14"/>
  <c r="AB351" i="14"/>
  <c r="AG352" i="14" s="1"/>
  <c r="W352" i="14" s="1"/>
  <c r="AC351" i="14"/>
  <c r="AH352" i="14" s="1"/>
  <c r="X352" i="14" s="1"/>
  <c r="U338" i="13"/>
  <c r="Y339" i="13" s="1"/>
  <c r="Q339" i="13" s="1"/>
  <c r="E339" i="13" s="1"/>
  <c r="V338" i="13"/>
  <c r="Z339" i="13" s="1"/>
  <c r="R339" i="13" s="1"/>
  <c r="F339" i="13" s="1"/>
  <c r="W338" i="13"/>
  <c r="X338" i="13"/>
  <c r="AB339" i="13" s="1"/>
  <c r="T339" i="13" s="1"/>
  <c r="AE337" i="13"/>
  <c r="AF337" i="13" s="1"/>
  <c r="AA338" i="13"/>
  <c r="S338" i="13" s="1"/>
  <c r="G338" i="13" s="1"/>
  <c r="H338" i="13"/>
  <c r="AD338" i="13"/>
  <c r="AG337" i="13"/>
  <c r="AM349" i="14"/>
  <c r="AK349" i="14"/>
  <c r="AQ234" i="15"/>
  <c r="AR234" i="15" s="1"/>
  <c r="AS234" i="15"/>
  <c r="U278" i="8"/>
  <c r="O278" i="8" s="1"/>
  <c r="Y276" i="8"/>
  <c r="Z276" i="8" s="1"/>
  <c r="X277" i="8"/>
  <c r="G277" i="8"/>
  <c r="AA277" i="8" l="1"/>
  <c r="I352" i="14"/>
  <c r="H352" i="14"/>
  <c r="AA339" i="13"/>
  <c r="S339" i="13" s="1"/>
  <c r="G339" i="13" s="1"/>
  <c r="AG338" i="13"/>
  <c r="AC338" i="13"/>
  <c r="V339" i="13" s="1"/>
  <c r="Z340" i="13" s="1"/>
  <c r="R340" i="13" s="1"/>
  <c r="F340" i="13" s="1"/>
  <c r="H339" i="13"/>
  <c r="AG339" i="13" s="1"/>
  <c r="AD339" i="13"/>
  <c r="AL349" i="14"/>
  <c r="AF351" i="14" s="1"/>
  <c r="V351" i="14" s="1"/>
  <c r="G351" i="14" s="1"/>
  <c r="AI351" i="14" s="1"/>
  <c r="AE351" i="14"/>
  <c r="U351" i="14" s="1"/>
  <c r="F351" i="14" s="1"/>
  <c r="AM350" i="14"/>
  <c r="AJ350" i="14"/>
  <c r="AO235" i="15"/>
  <c r="W277" i="8"/>
  <c r="T278" i="8"/>
  <c r="N278" i="8" s="1"/>
  <c r="AC339" i="13" l="1"/>
  <c r="V340" i="13" s="1"/>
  <c r="U340" i="13"/>
  <c r="AE338" i="13"/>
  <c r="AF236" i="15"/>
  <c r="AL237" i="15" s="1"/>
  <c r="Z237" i="15" s="1"/>
  <c r="AG236" i="15"/>
  <c r="AM237" i="15" s="1"/>
  <c r="AA237" i="15" s="1"/>
  <c r="AH236" i="15"/>
  <c r="AN237" i="15" s="1"/>
  <c r="AB237" i="15" s="1"/>
  <c r="AD236" i="15"/>
  <c r="AC236" i="15"/>
  <c r="AI237" i="15" s="1"/>
  <c r="W237" i="15" s="1"/>
  <c r="E237" i="15" s="1"/>
  <c r="AE236" i="15"/>
  <c r="W339" i="13"/>
  <c r="U339" i="13"/>
  <c r="Y340" i="13" s="1"/>
  <c r="Q340" i="13" s="1"/>
  <c r="E340" i="13" s="1"/>
  <c r="X339" i="13"/>
  <c r="AB340" i="13" s="1"/>
  <c r="T340" i="13" s="1"/>
  <c r="H340" i="13" s="1"/>
  <c r="AA352" i="14"/>
  <c r="AB352" i="14"/>
  <c r="AG353" i="14" s="1"/>
  <c r="W353" i="14" s="1"/>
  <c r="Y352" i="14"/>
  <c r="AD353" i="14" s="1"/>
  <c r="T353" i="14" s="1"/>
  <c r="E353" i="14" s="1"/>
  <c r="Z352" i="14"/>
  <c r="AC352" i="14"/>
  <c r="AH353" i="14" s="1"/>
  <c r="X353" i="14" s="1"/>
  <c r="X340" i="13"/>
  <c r="W340" i="13"/>
  <c r="AE352" i="14"/>
  <c r="U352" i="14" s="1"/>
  <c r="F352" i="14" s="1"/>
  <c r="Q278" i="8"/>
  <c r="T279" i="8" s="1"/>
  <c r="N279" i="8" s="1"/>
  <c r="S278" i="8"/>
  <c r="R278" i="8"/>
  <c r="U279" i="8" s="1"/>
  <c r="O279" i="8" s="1"/>
  <c r="AK350" i="14"/>
  <c r="AL350" i="14" s="1"/>
  <c r="AF352" i="14" s="1"/>
  <c r="V352" i="14" s="1"/>
  <c r="G352" i="14" s="1"/>
  <c r="AI352" i="14" s="1"/>
  <c r="Z341" i="13"/>
  <c r="R341" i="13" s="1"/>
  <c r="F341" i="13" s="1"/>
  <c r="AE339" i="13"/>
  <c r="AF339" i="13" s="1"/>
  <c r="AF338" i="13"/>
  <c r="AA340" i="13"/>
  <c r="S340" i="13" s="1"/>
  <c r="G340" i="13" s="1"/>
  <c r="AJ236" i="15"/>
  <c r="X236" i="15" s="1"/>
  <c r="F236" i="15" s="1"/>
  <c r="AM351" i="14"/>
  <c r="AJ351" i="14"/>
  <c r="AD340" i="13"/>
  <c r="E278" i="8"/>
  <c r="Y277" i="8"/>
  <c r="Z277" i="8" s="1"/>
  <c r="AK236" i="15"/>
  <c r="Y236" i="15" s="1"/>
  <c r="G236" i="15" s="1"/>
  <c r="F278" i="8"/>
  <c r="V278" i="8"/>
  <c r="P278" i="8" s="1"/>
  <c r="AP236" i="15" l="1"/>
  <c r="Y341" i="13"/>
  <c r="Q341" i="13" s="1"/>
  <c r="E341" i="13" s="1"/>
  <c r="AG340" i="13"/>
  <c r="J237" i="15"/>
  <c r="I237" i="15"/>
  <c r="H237" i="15"/>
  <c r="AB341" i="13"/>
  <c r="T341" i="13" s="1"/>
  <c r="H341" i="13" s="1"/>
  <c r="Y353" i="14"/>
  <c r="AD354" i="14" s="1"/>
  <c r="T354" i="14" s="1"/>
  <c r="E354" i="14" s="1"/>
  <c r="AB353" i="14"/>
  <c r="AG354" i="14" s="1"/>
  <c r="W354" i="14" s="1"/>
  <c r="AC353" i="14"/>
  <c r="AH354" i="14" s="1"/>
  <c r="X354" i="14" s="1"/>
  <c r="AA353" i="14"/>
  <c r="Z353" i="14"/>
  <c r="H353" i="14"/>
  <c r="I353" i="14"/>
  <c r="AD341" i="13"/>
  <c r="AA341" i="13"/>
  <c r="S341" i="13" s="1"/>
  <c r="G341" i="13" s="1"/>
  <c r="AC341" i="13" s="1"/>
  <c r="AC340" i="13"/>
  <c r="AE340" i="13" s="1"/>
  <c r="AJ237" i="15"/>
  <c r="X237" i="15" s="1"/>
  <c r="F237" i="15" s="1"/>
  <c r="AK351" i="14"/>
  <c r="AL351" i="14" s="1"/>
  <c r="AF353" i="14" s="1"/>
  <c r="V353" i="14" s="1"/>
  <c r="AJ352" i="14"/>
  <c r="AM352" i="14"/>
  <c r="AE353" i="14"/>
  <c r="U353" i="14" s="1"/>
  <c r="F353" i="14" s="1"/>
  <c r="AQ235" i="15"/>
  <c r="AR235" i="15" s="1"/>
  <c r="AS235" i="15"/>
  <c r="V279" i="8"/>
  <c r="P279" i="8" s="1"/>
  <c r="E279" i="8"/>
  <c r="X278" i="8"/>
  <c r="G278" i="8"/>
  <c r="AA278" i="8" l="1"/>
  <c r="AP237" i="15"/>
  <c r="I354" i="14"/>
  <c r="AG341" i="13"/>
  <c r="H354" i="14"/>
  <c r="X341" i="13"/>
  <c r="AB342" i="13" s="1"/>
  <c r="T342" i="13" s="1"/>
  <c r="U341" i="13"/>
  <c r="Y342" i="13" s="1"/>
  <c r="Q342" i="13" s="1"/>
  <c r="E342" i="13" s="1"/>
  <c r="W341" i="13"/>
  <c r="V341" i="13"/>
  <c r="Z342" i="13" s="1"/>
  <c r="R342" i="13" s="1"/>
  <c r="W342" i="13"/>
  <c r="X342" i="13"/>
  <c r="U342" i="13"/>
  <c r="V342" i="13"/>
  <c r="G353" i="14"/>
  <c r="AK352" i="14"/>
  <c r="AL352" i="14" s="1"/>
  <c r="AF354" i="14" s="1"/>
  <c r="V354" i="14" s="1"/>
  <c r="AF340" i="13"/>
  <c r="AE341" i="13"/>
  <c r="AF341" i="13" s="1"/>
  <c r="AO236" i="15"/>
  <c r="G279" i="8"/>
  <c r="W279" i="8" s="1"/>
  <c r="F279" i="8"/>
  <c r="W278" i="8"/>
  <c r="AI353" i="14" l="1"/>
  <c r="AH237" i="15"/>
  <c r="AN238" i="15" s="1"/>
  <c r="AB238" i="15" s="1"/>
  <c r="AC237" i="15"/>
  <c r="AI238" i="15" s="1"/>
  <c r="W238" i="15" s="1"/>
  <c r="E238" i="15" s="1"/>
  <c r="AF237" i="15"/>
  <c r="AL238" i="15" s="1"/>
  <c r="Z238" i="15" s="1"/>
  <c r="AD237" i="15"/>
  <c r="AJ238" i="15" s="1"/>
  <c r="X238" i="15" s="1"/>
  <c r="F238" i="15" s="1"/>
  <c r="AE237" i="15"/>
  <c r="AG237" i="15"/>
  <c r="AM238" i="15" s="1"/>
  <c r="AA238" i="15" s="1"/>
  <c r="Y343" i="13"/>
  <c r="Q343" i="13" s="1"/>
  <c r="E343" i="13" s="1"/>
  <c r="AA342" i="13"/>
  <c r="S342" i="13" s="1"/>
  <c r="AA343" i="13" s="1"/>
  <c r="S343" i="13" s="1"/>
  <c r="AB343" i="13"/>
  <c r="T343" i="13" s="1"/>
  <c r="H342" i="13"/>
  <c r="Q279" i="8"/>
  <c r="T280" i="8" s="1"/>
  <c r="N280" i="8" s="1"/>
  <c r="R279" i="8"/>
  <c r="S279" i="8"/>
  <c r="AE354" i="14"/>
  <c r="U354" i="14" s="1"/>
  <c r="F354" i="14" s="1"/>
  <c r="G354" i="14"/>
  <c r="AI354" i="14" s="1"/>
  <c r="AJ353" i="14"/>
  <c r="Y354" i="14" s="1"/>
  <c r="AD355" i="14" s="1"/>
  <c r="T355" i="14" s="1"/>
  <c r="E355" i="14" s="1"/>
  <c r="AM353" i="14"/>
  <c r="AA279" i="8"/>
  <c r="F342" i="13"/>
  <c r="Z343" i="13"/>
  <c r="R343" i="13" s="1"/>
  <c r="F343" i="13" s="1"/>
  <c r="Y278" i="8"/>
  <c r="Z278" i="8" s="1"/>
  <c r="X279" i="8"/>
  <c r="R280" i="8" s="1"/>
  <c r="AK237" i="15"/>
  <c r="Y237" i="15" s="1"/>
  <c r="G237" i="15" s="1"/>
  <c r="G342" i="13" l="1"/>
  <c r="I238" i="15"/>
  <c r="H238" i="15"/>
  <c r="AD343" i="13"/>
  <c r="J238" i="15"/>
  <c r="Q280" i="8"/>
  <c r="T281" i="8" s="1"/>
  <c r="N281" i="8" s="1"/>
  <c r="S280" i="8"/>
  <c r="AC354" i="14"/>
  <c r="AH355" i="14" s="1"/>
  <c r="X355" i="14" s="1"/>
  <c r="I355" i="14" s="1"/>
  <c r="AA354" i="14"/>
  <c r="AB354" i="14"/>
  <c r="AG355" i="14" s="1"/>
  <c r="W355" i="14" s="1"/>
  <c r="H355" i="14" s="1"/>
  <c r="Z354" i="14"/>
  <c r="H343" i="13"/>
  <c r="AK353" i="14"/>
  <c r="AL353" i="14" s="1"/>
  <c r="AF355" i="14" s="1"/>
  <c r="V355" i="14" s="1"/>
  <c r="AJ354" i="14"/>
  <c r="AB355" i="14" s="1"/>
  <c r="AM354" i="14"/>
  <c r="AQ236" i="15"/>
  <c r="AR236" i="15" s="1"/>
  <c r="AS236" i="15"/>
  <c r="AG342" i="13"/>
  <c r="AD342" i="13"/>
  <c r="U280" i="8"/>
  <c r="O280" i="8" s="1"/>
  <c r="F280" i="8" s="1"/>
  <c r="Y279" i="8"/>
  <c r="Z279" i="8" s="1"/>
  <c r="AP238" i="15"/>
  <c r="AC342" i="13"/>
  <c r="G343" i="13"/>
  <c r="E280" i="8"/>
  <c r="AG356" i="14" l="1"/>
  <c r="W356" i="14" s="1"/>
  <c r="AA355" i="14"/>
  <c r="Z355" i="14"/>
  <c r="Y355" i="14"/>
  <c r="AD356" i="14" s="1"/>
  <c r="T356" i="14" s="1"/>
  <c r="E356" i="14" s="1"/>
  <c r="AC355" i="14"/>
  <c r="AH356" i="14" s="1"/>
  <c r="X356" i="14" s="1"/>
  <c r="I356" i="14" s="1"/>
  <c r="H356" i="14"/>
  <c r="X343" i="13"/>
  <c r="AB344" i="13" s="1"/>
  <c r="T344" i="13" s="1"/>
  <c r="U343" i="13"/>
  <c r="Y344" i="13" s="1"/>
  <c r="Q344" i="13" s="1"/>
  <c r="W343" i="13"/>
  <c r="V343" i="13"/>
  <c r="AK354" i="14"/>
  <c r="AL354" i="14" s="1"/>
  <c r="AF356" i="14" s="1"/>
  <c r="V356" i="14" s="1"/>
  <c r="G356" i="14" s="1"/>
  <c r="G355" i="14"/>
  <c r="AI355" i="14" s="1"/>
  <c r="AE355" i="14"/>
  <c r="U355" i="14" s="1"/>
  <c r="F355" i="14" s="1"/>
  <c r="E281" i="8"/>
  <c r="U281" i="8"/>
  <c r="O281" i="8" s="1"/>
  <c r="AE342" i="13"/>
  <c r="AO237" i="15"/>
  <c r="AC343" i="13"/>
  <c r="AG343" i="13"/>
  <c r="X280" i="8"/>
  <c r="V280" i="8"/>
  <c r="P280" i="8" s="1"/>
  <c r="AI356" i="14" l="1"/>
  <c r="AC238" i="15"/>
  <c r="AD238" i="15"/>
  <c r="AE238" i="15"/>
  <c r="AH238" i="15"/>
  <c r="AN239" i="15" s="1"/>
  <c r="AB239" i="15" s="1"/>
  <c r="AG238" i="15"/>
  <c r="AM239" i="15" s="1"/>
  <c r="AA239" i="15" s="1"/>
  <c r="AF238" i="15"/>
  <c r="AL239" i="15" s="1"/>
  <c r="Z239" i="15" s="1"/>
  <c r="Z356" i="14"/>
  <c r="AA356" i="14"/>
  <c r="AB356" i="14"/>
  <c r="AG357" i="14" s="1"/>
  <c r="W357" i="14" s="1"/>
  <c r="AC356" i="14"/>
  <c r="AH357" i="14" s="1"/>
  <c r="X357" i="14" s="1"/>
  <c r="Y356" i="14"/>
  <c r="AD357" i="14" s="1"/>
  <c r="T357" i="14" s="1"/>
  <c r="E357" i="14" s="1"/>
  <c r="U344" i="13"/>
  <c r="Y345" i="13" s="1"/>
  <c r="Q345" i="13" s="1"/>
  <c r="E345" i="13" s="1"/>
  <c r="V344" i="13"/>
  <c r="W344" i="13"/>
  <c r="X344" i="13"/>
  <c r="AB345" i="13" s="1"/>
  <c r="T345" i="13" s="1"/>
  <c r="H344" i="13"/>
  <c r="AE356" i="14"/>
  <c r="U356" i="14" s="1"/>
  <c r="F356" i="14" s="1"/>
  <c r="AJ355" i="14"/>
  <c r="AM355" i="14"/>
  <c r="AF342" i="13"/>
  <c r="AA344" i="13" s="1"/>
  <c r="S344" i="13" s="1"/>
  <c r="Z344" i="13"/>
  <c r="R344" i="13" s="1"/>
  <c r="F344" i="13" s="1"/>
  <c r="AE343" i="13"/>
  <c r="V281" i="8"/>
  <c r="P281" i="8" s="1"/>
  <c r="AI239" i="15"/>
  <c r="W239" i="15" s="1"/>
  <c r="E239" i="15" s="1"/>
  <c r="AK238" i="15"/>
  <c r="Y238" i="15" s="1"/>
  <c r="G238" i="15" s="1"/>
  <c r="E344" i="13"/>
  <c r="G280" i="8"/>
  <c r="AA280" i="8" l="1"/>
  <c r="H239" i="15"/>
  <c r="I239" i="15"/>
  <c r="J239" i="15"/>
  <c r="I357" i="14"/>
  <c r="H357" i="14"/>
  <c r="AK355" i="14"/>
  <c r="AL355" i="14" s="1"/>
  <c r="AF357" i="14" s="1"/>
  <c r="V357" i="14" s="1"/>
  <c r="G357" i="14" s="1"/>
  <c r="AI357" i="14" s="1"/>
  <c r="H345" i="13"/>
  <c r="AM356" i="14"/>
  <c r="AJ356" i="14"/>
  <c r="AE357" i="14"/>
  <c r="U357" i="14" s="1"/>
  <c r="F357" i="14" s="1"/>
  <c r="AQ237" i="15"/>
  <c r="AS237" i="15"/>
  <c r="AF343" i="13"/>
  <c r="AA345" i="13" s="1"/>
  <c r="S345" i="13" s="1"/>
  <c r="Z345" i="13"/>
  <c r="R345" i="13" s="1"/>
  <c r="F345" i="13" s="1"/>
  <c r="AD345" i="13" s="1"/>
  <c r="G281" i="8"/>
  <c r="W281" i="8" s="1"/>
  <c r="AD344" i="13"/>
  <c r="G344" i="13"/>
  <c r="W280" i="8"/>
  <c r="F281" i="8"/>
  <c r="AG344" i="13" l="1"/>
  <c r="Z357" i="14"/>
  <c r="AA357" i="14"/>
  <c r="AC357" i="14"/>
  <c r="AH358" i="14" s="1"/>
  <c r="X358" i="14" s="1"/>
  <c r="I358" i="14" s="1"/>
  <c r="Y357" i="14"/>
  <c r="AB357" i="14"/>
  <c r="AG358" i="14" s="1"/>
  <c r="W358" i="14" s="1"/>
  <c r="H358" i="14" s="1"/>
  <c r="Q281" i="8"/>
  <c r="T282" i="8" s="1"/>
  <c r="N282" i="8" s="1"/>
  <c r="R281" i="8"/>
  <c r="S281" i="8"/>
  <c r="S282" i="8"/>
  <c r="R282" i="8"/>
  <c r="Q282" i="8"/>
  <c r="AK356" i="14"/>
  <c r="AL356" i="14" s="1"/>
  <c r="AF358" i="14" s="1"/>
  <c r="V358" i="14" s="1"/>
  <c r="G358" i="14" s="1"/>
  <c r="AR237" i="15"/>
  <c r="AJ239" i="15"/>
  <c r="X239" i="15" s="1"/>
  <c r="F239" i="15" s="1"/>
  <c r="AA281" i="8"/>
  <c r="AO238" i="15"/>
  <c r="X281" i="8"/>
  <c r="Y280" i="8"/>
  <c r="Z280" i="8" s="1"/>
  <c r="G345" i="13"/>
  <c r="AC344" i="13"/>
  <c r="AD239" i="15" l="1"/>
  <c r="AE239" i="15"/>
  <c r="AF239" i="15"/>
  <c r="AL240" i="15" s="1"/>
  <c r="Z240" i="15" s="1"/>
  <c r="AG239" i="15"/>
  <c r="AM240" i="15" s="1"/>
  <c r="AA240" i="15" s="1"/>
  <c r="AC239" i="15"/>
  <c r="AI240" i="15" s="1"/>
  <c r="W240" i="15" s="1"/>
  <c r="E240" i="15" s="1"/>
  <c r="AH239" i="15"/>
  <c r="AN240" i="15" s="1"/>
  <c r="AB240" i="15" s="1"/>
  <c r="X345" i="13"/>
  <c r="AB346" i="13" s="1"/>
  <c r="T346" i="13" s="1"/>
  <c r="U345" i="13"/>
  <c r="Y346" i="13" s="1"/>
  <c r="Q346" i="13" s="1"/>
  <c r="W345" i="13"/>
  <c r="V345" i="13"/>
  <c r="AD358" i="14"/>
  <c r="T358" i="14" s="1"/>
  <c r="E358" i="14" s="1"/>
  <c r="AE358" i="14"/>
  <c r="U358" i="14" s="1"/>
  <c r="F358" i="14" s="1"/>
  <c r="AJ357" i="14"/>
  <c r="AM357" i="14"/>
  <c r="AP239" i="15"/>
  <c r="AJ240" i="15"/>
  <c r="X240" i="15" s="1"/>
  <c r="F240" i="15" s="1"/>
  <c r="U282" i="8"/>
  <c r="O282" i="8" s="1"/>
  <c r="AE344" i="13"/>
  <c r="AF344" i="13" s="1"/>
  <c r="AC345" i="13"/>
  <c r="Y281" i="8"/>
  <c r="Z281" i="8" s="1"/>
  <c r="AK239" i="15"/>
  <c r="Y239" i="15" s="1"/>
  <c r="G239" i="15" s="1"/>
  <c r="AG345" i="13"/>
  <c r="E282" i="8"/>
  <c r="T283" i="8"/>
  <c r="N283" i="8" s="1"/>
  <c r="J240" i="15" l="1"/>
  <c r="I240" i="15"/>
  <c r="H240" i="15"/>
  <c r="AK357" i="14"/>
  <c r="AL357" i="14" s="1"/>
  <c r="AA358" i="14"/>
  <c r="Z358" i="14"/>
  <c r="AE359" i="14" s="1"/>
  <c r="U359" i="14" s="1"/>
  <c r="F359" i="14" s="1"/>
  <c r="AC358" i="14"/>
  <c r="AH359" i="14" s="1"/>
  <c r="X359" i="14" s="1"/>
  <c r="I359" i="14" s="1"/>
  <c r="AB358" i="14"/>
  <c r="AG359" i="14" s="1"/>
  <c r="W359" i="14" s="1"/>
  <c r="H359" i="14" s="1"/>
  <c r="Y358" i="14"/>
  <c r="AD359" i="14" s="1"/>
  <c r="T359" i="14" s="1"/>
  <c r="E359" i="14" s="1"/>
  <c r="U346" i="13"/>
  <c r="Y347" i="13" s="1"/>
  <c r="Q347" i="13" s="1"/>
  <c r="E347" i="13" s="1"/>
  <c r="V346" i="13"/>
  <c r="W346" i="13"/>
  <c r="X346" i="13"/>
  <c r="AB347" i="13" s="1"/>
  <c r="T347" i="13" s="1"/>
  <c r="H346" i="13"/>
  <c r="AQ238" i="15"/>
  <c r="AR238" i="15" s="1"/>
  <c r="AS238" i="15"/>
  <c r="Z346" i="13"/>
  <c r="R346" i="13" s="1"/>
  <c r="AE345" i="13"/>
  <c r="U283" i="8"/>
  <c r="O283" i="8" s="1"/>
  <c r="AP240" i="15"/>
  <c r="E346" i="13"/>
  <c r="AA346" i="13"/>
  <c r="S346" i="13" s="1"/>
  <c r="F282" i="8"/>
  <c r="E283" i="8"/>
  <c r="V282" i="8"/>
  <c r="P282" i="8" s="1"/>
  <c r="AF359" i="14" l="1"/>
  <c r="V359" i="14" s="1"/>
  <c r="G359" i="14" s="1"/>
  <c r="H347" i="13"/>
  <c r="AJ358" i="14"/>
  <c r="AI358" i="14"/>
  <c r="AM358" i="14"/>
  <c r="AJ359" i="14"/>
  <c r="AF345" i="13"/>
  <c r="AA347" i="13" s="1"/>
  <c r="S347" i="13" s="1"/>
  <c r="F346" i="13"/>
  <c r="Z347" i="13"/>
  <c r="R347" i="13" s="1"/>
  <c r="F347" i="13" s="1"/>
  <c r="AD347" i="13" s="1"/>
  <c r="AO239" i="15"/>
  <c r="X282" i="8"/>
  <c r="G346" i="13"/>
  <c r="V283" i="8"/>
  <c r="P283" i="8" s="1"/>
  <c r="G282" i="8"/>
  <c r="AA282" i="8" l="1"/>
  <c r="AD346" i="13"/>
  <c r="AF240" i="15"/>
  <c r="AL241" i="15" s="1"/>
  <c r="Z241" i="15" s="1"/>
  <c r="AG240" i="15"/>
  <c r="AM241" i="15" s="1"/>
  <c r="AA241" i="15" s="1"/>
  <c r="AH240" i="15"/>
  <c r="AN241" i="15" s="1"/>
  <c r="AB241" i="15" s="1"/>
  <c r="AD240" i="15"/>
  <c r="AJ241" i="15" s="1"/>
  <c r="X241" i="15" s="1"/>
  <c r="AE240" i="15"/>
  <c r="AC240" i="15"/>
  <c r="AI241" i="15" s="1"/>
  <c r="W241" i="15" s="1"/>
  <c r="E241" i="15" s="1"/>
  <c r="Y359" i="14"/>
  <c r="AD360" i="14" s="1"/>
  <c r="T360" i="14" s="1"/>
  <c r="E360" i="14" s="1"/>
  <c r="AA359" i="14"/>
  <c r="Z359" i="14"/>
  <c r="AB359" i="14"/>
  <c r="AG360" i="14" s="1"/>
  <c r="W360" i="14" s="1"/>
  <c r="AC359" i="14"/>
  <c r="AH360" i="14" s="1"/>
  <c r="X360" i="14" s="1"/>
  <c r="AK358" i="14"/>
  <c r="AL358" i="14" s="1"/>
  <c r="AM359" i="14"/>
  <c r="AI359" i="14"/>
  <c r="AG346" i="13"/>
  <c r="AK240" i="15"/>
  <c r="Y240" i="15" s="1"/>
  <c r="G240" i="15" s="1"/>
  <c r="AC346" i="13"/>
  <c r="G347" i="13"/>
  <c r="W282" i="8"/>
  <c r="F283" i="8"/>
  <c r="G283" i="8"/>
  <c r="W283" i="8" s="1"/>
  <c r="AF360" i="14" l="1"/>
  <c r="V360" i="14" s="1"/>
  <c r="G360" i="14" s="1"/>
  <c r="F241" i="15"/>
  <c r="J241" i="15"/>
  <c r="I241" i="15"/>
  <c r="H241" i="15"/>
  <c r="I360" i="14"/>
  <c r="H360" i="14"/>
  <c r="AA360" i="14"/>
  <c r="AB360" i="14"/>
  <c r="AG361" i="14" s="1"/>
  <c r="W361" i="14" s="1"/>
  <c r="Y360" i="14"/>
  <c r="AD361" i="14" s="1"/>
  <c r="T361" i="14" s="1"/>
  <c r="E361" i="14" s="1"/>
  <c r="Z360" i="14"/>
  <c r="AC360" i="14"/>
  <c r="AH361" i="14" s="1"/>
  <c r="X361" i="14" s="1"/>
  <c r="AE360" i="14"/>
  <c r="U360" i="14" s="1"/>
  <c r="F360" i="14" s="1"/>
  <c r="X347" i="13"/>
  <c r="AB348" i="13" s="1"/>
  <c r="T348" i="13" s="1"/>
  <c r="U347" i="13"/>
  <c r="Y348" i="13" s="1"/>
  <c r="Q348" i="13" s="1"/>
  <c r="W347" i="13"/>
  <c r="V347" i="13"/>
  <c r="Z348" i="13" s="1"/>
  <c r="R348" i="13" s="1"/>
  <c r="F348" i="13" s="1"/>
  <c r="Q283" i="8"/>
  <c r="T284" i="8" s="1"/>
  <c r="N284" i="8" s="1"/>
  <c r="R283" i="8"/>
  <c r="S283" i="8"/>
  <c r="AK359" i="14"/>
  <c r="AQ239" i="15"/>
  <c r="AR239" i="15" s="1"/>
  <c r="AS239" i="15"/>
  <c r="AA283" i="8"/>
  <c r="AE346" i="13"/>
  <c r="AF346" i="13" s="1"/>
  <c r="AC347" i="13"/>
  <c r="X283" i="8"/>
  <c r="Y282" i="8"/>
  <c r="Z282" i="8" s="1"/>
  <c r="Y283" i="8" l="1"/>
  <c r="Z283" i="8" s="1"/>
  <c r="Q284" i="8"/>
  <c r="R284" i="8"/>
  <c r="S284" i="8"/>
  <c r="AP241" i="15"/>
  <c r="I361" i="14"/>
  <c r="H361" i="14"/>
  <c r="AL359" i="14"/>
  <c r="AF361" i="14" s="1"/>
  <c r="V361" i="14" s="1"/>
  <c r="G361" i="14" s="1"/>
  <c r="AE361" i="14"/>
  <c r="U361" i="14" s="1"/>
  <c r="F361" i="14" s="1"/>
  <c r="H348" i="13"/>
  <c r="X348" i="13"/>
  <c r="AB349" i="13" s="1"/>
  <c r="T349" i="13" s="1"/>
  <c r="U348" i="13"/>
  <c r="Y349" i="13" s="1"/>
  <c r="Q349" i="13" s="1"/>
  <c r="E349" i="13" s="1"/>
  <c r="V348" i="13"/>
  <c r="Z349" i="13" s="1"/>
  <c r="R349" i="13" s="1"/>
  <c r="F349" i="13" s="1"/>
  <c r="W348" i="13"/>
  <c r="AE347" i="13"/>
  <c r="AF347" i="13" s="1"/>
  <c r="AJ360" i="14"/>
  <c r="AM360" i="14"/>
  <c r="AI361" i="14"/>
  <c r="AI360" i="14"/>
  <c r="AG347" i="13"/>
  <c r="E284" i="8"/>
  <c r="U284" i="8"/>
  <c r="O284" i="8" s="1"/>
  <c r="F284" i="8" s="1"/>
  <c r="AO240" i="15"/>
  <c r="E348" i="13"/>
  <c r="AA348" i="13"/>
  <c r="S348" i="13" s="1"/>
  <c r="T285" i="8"/>
  <c r="N285" i="8" s="1"/>
  <c r="AJ361" i="14" l="1"/>
  <c r="AH241" i="15"/>
  <c r="AN242" i="15" s="1"/>
  <c r="AB242" i="15" s="1"/>
  <c r="AC241" i="15"/>
  <c r="AF241" i="15"/>
  <c r="AL242" i="15" s="1"/>
  <c r="Z242" i="15" s="1"/>
  <c r="AD241" i="15"/>
  <c r="AJ242" i="15" s="1"/>
  <c r="X242" i="15" s="1"/>
  <c r="F242" i="15" s="1"/>
  <c r="AE241" i="15"/>
  <c r="AG241" i="15"/>
  <c r="AM242" i="15" s="1"/>
  <c r="AA242" i="15" s="1"/>
  <c r="Y361" i="14"/>
  <c r="AD362" i="14" s="1"/>
  <c r="T362" i="14" s="1"/>
  <c r="E362" i="14" s="1"/>
  <c r="AA361" i="14"/>
  <c r="AB361" i="14"/>
  <c r="AG362" i="14" s="1"/>
  <c r="W362" i="14" s="1"/>
  <c r="AC361" i="14"/>
  <c r="AH362" i="14" s="1"/>
  <c r="X362" i="14" s="1"/>
  <c r="Z361" i="14"/>
  <c r="AE362" i="14" s="1"/>
  <c r="U362" i="14" s="1"/>
  <c r="F362" i="14" s="1"/>
  <c r="Y362" i="14"/>
  <c r="Z362" i="14"/>
  <c r="AB362" i="14"/>
  <c r="AA362" i="14"/>
  <c r="AC362" i="14"/>
  <c r="H349" i="13"/>
  <c r="AK360" i="14"/>
  <c r="AL360" i="14" s="1"/>
  <c r="AM361" i="14"/>
  <c r="AK361" i="14"/>
  <c r="AL361" i="14" s="1"/>
  <c r="U285" i="8"/>
  <c r="O285" i="8" s="1"/>
  <c r="E285" i="8"/>
  <c r="AI242" i="15"/>
  <c r="W242" i="15" s="1"/>
  <c r="E242" i="15" s="1"/>
  <c r="AD348" i="13"/>
  <c r="X284" i="8"/>
  <c r="AK241" i="15"/>
  <c r="Y241" i="15" s="1"/>
  <c r="G241" i="15" s="1"/>
  <c r="AD349" i="13"/>
  <c r="G348" i="13"/>
  <c r="AA349" i="13"/>
  <c r="S349" i="13" s="1"/>
  <c r="V284" i="8"/>
  <c r="P284" i="8" s="1"/>
  <c r="AG348" i="13" l="1"/>
  <c r="AF362" i="14"/>
  <c r="V362" i="14" s="1"/>
  <c r="G362" i="14" s="1"/>
  <c r="I242" i="15"/>
  <c r="H242" i="15"/>
  <c r="J242" i="15"/>
  <c r="AH363" i="14"/>
  <c r="X363" i="14" s="1"/>
  <c r="I362" i="14"/>
  <c r="H362" i="14"/>
  <c r="AG363" i="14"/>
  <c r="W363" i="14" s="1"/>
  <c r="AD363" i="14"/>
  <c r="T363" i="14" s="1"/>
  <c r="E363" i="14" s="1"/>
  <c r="AE363" i="14"/>
  <c r="U363" i="14" s="1"/>
  <c r="F363" i="14" s="1"/>
  <c r="AQ240" i="15"/>
  <c r="AR240" i="15" s="1"/>
  <c r="AS240" i="15"/>
  <c r="AP242" i="15"/>
  <c r="G349" i="13"/>
  <c r="AC348" i="13"/>
  <c r="G284" i="8"/>
  <c r="V285" i="8"/>
  <c r="P285" i="8" s="1"/>
  <c r="AA284" i="8" l="1"/>
  <c r="AI362" i="14"/>
  <c r="AF363" i="14"/>
  <c r="V363" i="14" s="1"/>
  <c r="G363" i="14" s="1"/>
  <c r="H363" i="14"/>
  <c r="AB363" i="14"/>
  <c r="AG364" i="14" s="1"/>
  <c r="W364" i="14" s="1"/>
  <c r="AC363" i="14"/>
  <c r="AH364" i="14" s="1"/>
  <c r="X364" i="14" s="1"/>
  <c r="Y363" i="14"/>
  <c r="AD364" i="14" s="1"/>
  <c r="T364" i="14" s="1"/>
  <c r="E364" i="14" s="1"/>
  <c r="AA363" i="14"/>
  <c r="Z363" i="14"/>
  <c r="I363" i="14"/>
  <c r="X349" i="13"/>
  <c r="AB350" i="13" s="1"/>
  <c r="T350" i="13" s="1"/>
  <c r="U349" i="13"/>
  <c r="W349" i="13"/>
  <c r="V349" i="13"/>
  <c r="AJ362" i="14"/>
  <c r="AM362" i="14"/>
  <c r="AJ363" i="14"/>
  <c r="AI363" i="14"/>
  <c r="AE348" i="13"/>
  <c r="AO241" i="15"/>
  <c r="AC349" i="13"/>
  <c r="Y350" i="13"/>
  <c r="Q350" i="13" s="1"/>
  <c r="E350" i="13" s="1"/>
  <c r="AG349" i="13"/>
  <c r="G285" i="8"/>
  <c r="W285" i="8" s="1"/>
  <c r="F285" i="8"/>
  <c r="W284" i="8"/>
  <c r="AE364" i="14" l="1"/>
  <c r="U364" i="14" s="1"/>
  <c r="F364" i="14" s="1"/>
  <c r="AC242" i="15"/>
  <c r="AD242" i="15"/>
  <c r="AE242" i="15"/>
  <c r="AH242" i="15"/>
  <c r="AN243" i="15" s="1"/>
  <c r="AB243" i="15" s="1"/>
  <c r="AF242" i="15"/>
  <c r="AL243" i="15" s="1"/>
  <c r="Z243" i="15" s="1"/>
  <c r="AG242" i="15"/>
  <c r="AM243" i="15" s="1"/>
  <c r="AA243" i="15" s="1"/>
  <c r="I364" i="14"/>
  <c r="H364" i="14"/>
  <c r="Z364" i="14"/>
  <c r="Y364" i="14"/>
  <c r="AD365" i="14" s="1"/>
  <c r="T365" i="14" s="1"/>
  <c r="E365" i="14" s="1"/>
  <c r="AA364" i="14"/>
  <c r="AB364" i="14"/>
  <c r="AG365" i="14" s="1"/>
  <c r="W365" i="14" s="1"/>
  <c r="AC364" i="14"/>
  <c r="AH365" i="14" s="1"/>
  <c r="X365" i="14" s="1"/>
  <c r="U350" i="13"/>
  <c r="Y351" i="13" s="1"/>
  <c r="Q351" i="13" s="1"/>
  <c r="E351" i="13" s="1"/>
  <c r="V350" i="13"/>
  <c r="W350" i="13"/>
  <c r="X350" i="13"/>
  <c r="AB351" i="13" s="1"/>
  <c r="T351" i="13" s="1"/>
  <c r="H350" i="13"/>
  <c r="Q286" i="8"/>
  <c r="R286" i="8"/>
  <c r="S286" i="8"/>
  <c r="S285" i="8"/>
  <c r="R285" i="8"/>
  <c r="U286" i="8" s="1"/>
  <c r="O286" i="8" s="1"/>
  <c r="F286" i="8" s="1"/>
  <c r="Q285" i="8"/>
  <c r="T286" i="8" s="1"/>
  <c r="N286" i="8" s="1"/>
  <c r="AK362" i="14"/>
  <c r="AK363" i="14"/>
  <c r="AL363" i="14" s="1"/>
  <c r="AM363" i="14"/>
  <c r="AE365" i="14"/>
  <c r="U365" i="14" s="1"/>
  <c r="F365" i="14" s="1"/>
  <c r="AA285" i="8"/>
  <c r="AE349" i="13"/>
  <c r="AF349" i="13" s="1"/>
  <c r="Z350" i="13"/>
  <c r="R350" i="13" s="1"/>
  <c r="Z351" i="13" s="1"/>
  <c r="R351" i="13" s="1"/>
  <c r="F351" i="13" s="1"/>
  <c r="AF348" i="13"/>
  <c r="AA350" i="13" s="1"/>
  <c r="S350" i="13" s="1"/>
  <c r="AI243" i="15"/>
  <c r="W243" i="15" s="1"/>
  <c r="E243" i="15" s="1"/>
  <c r="Y284" i="8"/>
  <c r="Z284" i="8" s="1"/>
  <c r="X285" i="8"/>
  <c r="AK242" i="15"/>
  <c r="Y242" i="15" s="1"/>
  <c r="G242" i="15" s="1"/>
  <c r="I243" i="15" l="1"/>
  <c r="H243" i="15"/>
  <c r="J243" i="15"/>
  <c r="I365" i="14"/>
  <c r="H365" i="14"/>
  <c r="H351" i="13"/>
  <c r="AL362" i="14"/>
  <c r="AF364" i="14" s="1"/>
  <c r="V364" i="14" s="1"/>
  <c r="G364" i="14" s="1"/>
  <c r="AJ364" i="14"/>
  <c r="AQ241" i="15"/>
  <c r="AR241" i="15" s="1"/>
  <c r="AS241" i="15"/>
  <c r="AA351" i="13"/>
  <c r="S351" i="13" s="1"/>
  <c r="F350" i="13"/>
  <c r="V286" i="8"/>
  <c r="P286" i="8" s="1"/>
  <c r="Y285" i="8"/>
  <c r="Z285" i="8" s="1"/>
  <c r="G350" i="13"/>
  <c r="AD351" i="13"/>
  <c r="U287" i="8"/>
  <c r="O287" i="8" s="1"/>
  <c r="E286" i="8"/>
  <c r="T287" i="8"/>
  <c r="N287" i="8" s="1"/>
  <c r="AM364" i="14" l="1"/>
  <c r="AF365" i="14"/>
  <c r="V365" i="14" s="1"/>
  <c r="G365" i="14" s="1"/>
  <c r="AI364" i="14"/>
  <c r="AJ365" i="14"/>
  <c r="AG350" i="13"/>
  <c r="AD350" i="13"/>
  <c r="E287" i="8"/>
  <c r="AO242" i="15"/>
  <c r="X286" i="8"/>
  <c r="AC350" i="13"/>
  <c r="G351" i="13"/>
  <c r="V287" i="8"/>
  <c r="P287" i="8" s="1"/>
  <c r="G286" i="8"/>
  <c r="AA286" i="8" l="1"/>
  <c r="AM365" i="14"/>
  <c r="AI365" i="14"/>
  <c r="AD243" i="15"/>
  <c r="AE243" i="15"/>
  <c r="AF243" i="15"/>
  <c r="AL244" i="15" s="1"/>
  <c r="Z244" i="15" s="1"/>
  <c r="AG243" i="15"/>
  <c r="AM244" i="15" s="1"/>
  <c r="AA244" i="15" s="1"/>
  <c r="AC243" i="15"/>
  <c r="AI244" i="15" s="1"/>
  <c r="W244" i="15" s="1"/>
  <c r="E244" i="15" s="1"/>
  <c r="AH243" i="15"/>
  <c r="AN244" i="15" s="1"/>
  <c r="AB244" i="15" s="1"/>
  <c r="Z365" i="14"/>
  <c r="AE366" i="14" s="1"/>
  <c r="U366" i="14" s="1"/>
  <c r="F366" i="14" s="1"/>
  <c r="AA365" i="14"/>
  <c r="AC365" i="14"/>
  <c r="AH366" i="14" s="1"/>
  <c r="X366" i="14" s="1"/>
  <c r="Y365" i="14"/>
  <c r="AD366" i="14" s="1"/>
  <c r="T366" i="14" s="1"/>
  <c r="AB365" i="14"/>
  <c r="AG366" i="14" s="1"/>
  <c r="W366" i="14" s="1"/>
  <c r="AC366" i="14"/>
  <c r="AA366" i="14"/>
  <c r="AB366" i="14"/>
  <c r="Z366" i="14"/>
  <c r="Y366" i="14"/>
  <c r="X351" i="13"/>
  <c r="AB352" i="13" s="1"/>
  <c r="T352" i="13" s="1"/>
  <c r="U351" i="13"/>
  <c r="Y352" i="13" s="1"/>
  <c r="Q352" i="13" s="1"/>
  <c r="W351" i="13"/>
  <c r="V351" i="13"/>
  <c r="Z352" i="13" s="1"/>
  <c r="R352" i="13" s="1"/>
  <c r="AK364" i="14"/>
  <c r="AL364" i="14" s="1"/>
  <c r="AK365" i="14"/>
  <c r="AL365" i="14" s="1"/>
  <c r="AJ243" i="15"/>
  <c r="X243" i="15" s="1"/>
  <c r="F243" i="15" s="1"/>
  <c r="AE350" i="13"/>
  <c r="AF350" i="13" s="1"/>
  <c r="AC351" i="13"/>
  <c r="AK243" i="15"/>
  <c r="Y243" i="15" s="1"/>
  <c r="G243" i="15" s="1"/>
  <c r="AG351" i="13"/>
  <c r="W286" i="8"/>
  <c r="F287" i="8"/>
  <c r="AP243" i="15" l="1"/>
  <c r="AF366" i="14"/>
  <c r="V366" i="14" s="1"/>
  <c r="G366" i="14" s="1"/>
  <c r="AE367" i="14"/>
  <c r="U367" i="14" s="1"/>
  <c r="F367" i="14" s="1"/>
  <c r="J244" i="15"/>
  <c r="I244" i="15"/>
  <c r="H244" i="15"/>
  <c r="E366" i="14"/>
  <c r="AD367" i="14"/>
  <c r="T367" i="14" s="1"/>
  <c r="E367" i="14" s="1"/>
  <c r="AG367" i="14"/>
  <c r="W367" i="14" s="1"/>
  <c r="H366" i="14"/>
  <c r="AH367" i="14"/>
  <c r="X367" i="14" s="1"/>
  <c r="I366" i="14"/>
  <c r="AM366" i="14" s="1"/>
  <c r="F352" i="13"/>
  <c r="V352" i="13"/>
  <c r="Z353" i="13" s="1"/>
  <c r="R353" i="13" s="1"/>
  <c r="F353" i="13" s="1"/>
  <c r="W352" i="13"/>
  <c r="X352" i="13"/>
  <c r="AB353" i="13" s="1"/>
  <c r="T353" i="13" s="1"/>
  <c r="U352" i="13"/>
  <c r="Y353" i="13" s="1"/>
  <c r="Q353" i="13" s="1"/>
  <c r="E353" i="13" s="1"/>
  <c r="H352" i="13"/>
  <c r="AJ244" i="15"/>
  <c r="X244" i="15" s="1"/>
  <c r="F244" i="15" s="1"/>
  <c r="R287" i="8"/>
  <c r="S287" i="8"/>
  <c r="Q287" i="8"/>
  <c r="T288" i="8" s="1"/>
  <c r="N288" i="8" s="1"/>
  <c r="AF367" i="14"/>
  <c r="V367" i="14" s="1"/>
  <c r="G367" i="14" s="1"/>
  <c r="AI366" i="14"/>
  <c r="AQ242" i="15"/>
  <c r="AR242" i="15" s="1"/>
  <c r="AS242" i="15"/>
  <c r="AE351" i="13"/>
  <c r="AF351" i="13" s="1"/>
  <c r="X287" i="8"/>
  <c r="Y286" i="8"/>
  <c r="Z286" i="8" s="1"/>
  <c r="E352" i="13"/>
  <c r="AA352" i="13"/>
  <c r="S352" i="13" s="1"/>
  <c r="G287" i="8"/>
  <c r="AA287" i="8" l="1"/>
  <c r="AJ366" i="14"/>
  <c r="AP244" i="15"/>
  <c r="AK366" i="14"/>
  <c r="AL366" i="14" s="1"/>
  <c r="I367" i="14"/>
  <c r="H367" i="14"/>
  <c r="Y367" i="14"/>
  <c r="AD368" i="14" s="1"/>
  <c r="T368" i="14" s="1"/>
  <c r="E368" i="14" s="1"/>
  <c r="AA367" i="14"/>
  <c r="AF368" i="14" s="1"/>
  <c r="V368" i="14" s="1"/>
  <c r="G368" i="14" s="1"/>
  <c r="Z367" i="14"/>
  <c r="AE368" i="14" s="1"/>
  <c r="U368" i="14" s="1"/>
  <c r="F368" i="14" s="1"/>
  <c r="AB367" i="14"/>
  <c r="AG368" i="14" s="1"/>
  <c r="W368" i="14" s="1"/>
  <c r="AC367" i="14"/>
  <c r="AH368" i="14" s="1"/>
  <c r="X368" i="14" s="1"/>
  <c r="H353" i="13"/>
  <c r="AI367" i="14"/>
  <c r="AJ367" i="14"/>
  <c r="AA353" i="13"/>
  <c r="S353" i="13" s="1"/>
  <c r="E288" i="8"/>
  <c r="U288" i="8"/>
  <c r="O288" i="8" s="1"/>
  <c r="AO243" i="15"/>
  <c r="AD352" i="13"/>
  <c r="W287" i="8"/>
  <c r="AD353" i="13"/>
  <c r="G352" i="13"/>
  <c r="AG352" i="13" l="1"/>
  <c r="AM367" i="14"/>
  <c r="AF244" i="15"/>
  <c r="AL245" i="15" s="1"/>
  <c r="Z245" i="15" s="1"/>
  <c r="AG244" i="15"/>
  <c r="AM245" i="15" s="1"/>
  <c r="AA245" i="15" s="1"/>
  <c r="AH244" i="15"/>
  <c r="AN245" i="15" s="1"/>
  <c r="AB245" i="15" s="1"/>
  <c r="AD244" i="15"/>
  <c r="AC244" i="15"/>
  <c r="AI245" i="15" s="1"/>
  <c r="W245" i="15" s="1"/>
  <c r="E245" i="15" s="1"/>
  <c r="AE244" i="15"/>
  <c r="I368" i="14"/>
  <c r="H368" i="14"/>
  <c r="AA368" i="14"/>
  <c r="AB368" i="14"/>
  <c r="AG369" i="14" s="1"/>
  <c r="W369" i="14" s="1"/>
  <c r="Y368" i="14"/>
  <c r="AD369" i="14" s="1"/>
  <c r="T369" i="14" s="1"/>
  <c r="E369" i="14" s="1"/>
  <c r="AC368" i="14"/>
  <c r="AH369" i="14" s="1"/>
  <c r="X369" i="14" s="1"/>
  <c r="Z368" i="14"/>
  <c r="AE369" i="14" s="1"/>
  <c r="U369" i="14" s="1"/>
  <c r="F369" i="14" s="1"/>
  <c r="R288" i="8"/>
  <c r="S288" i="8"/>
  <c r="Q288" i="8"/>
  <c r="T289" i="8" s="1"/>
  <c r="N289" i="8" s="1"/>
  <c r="E289" i="8" s="1"/>
  <c r="AJ368" i="14"/>
  <c r="AI368" i="14"/>
  <c r="AK367" i="14"/>
  <c r="AL367" i="14" s="1"/>
  <c r="Y287" i="8"/>
  <c r="Z287" i="8" s="1"/>
  <c r="AK244" i="15"/>
  <c r="Y244" i="15" s="1"/>
  <c r="G244" i="15" s="1"/>
  <c r="AC352" i="13"/>
  <c r="G353" i="13"/>
  <c r="V288" i="8"/>
  <c r="P288" i="8" s="1"/>
  <c r="F288" i="8"/>
  <c r="AM368" i="14" l="1"/>
  <c r="AF369" i="14"/>
  <c r="V369" i="14" s="1"/>
  <c r="G369" i="14" s="1"/>
  <c r="J245" i="15"/>
  <c r="I245" i="15"/>
  <c r="H245" i="15"/>
  <c r="I369" i="14"/>
  <c r="H369" i="14"/>
  <c r="Y369" i="14"/>
  <c r="AD370" i="14" s="1"/>
  <c r="T370" i="14" s="1"/>
  <c r="E370" i="14" s="1"/>
  <c r="Z369" i="14"/>
  <c r="AA369" i="14"/>
  <c r="AB369" i="14"/>
  <c r="AG370" i="14" s="1"/>
  <c r="W370" i="14" s="1"/>
  <c r="AC369" i="14"/>
  <c r="AH370" i="14" s="1"/>
  <c r="X370" i="14" s="1"/>
  <c r="X353" i="13"/>
  <c r="AB354" i="13" s="1"/>
  <c r="T354" i="13" s="1"/>
  <c r="U353" i="13"/>
  <c r="Y354" i="13" s="1"/>
  <c r="Q354" i="13" s="1"/>
  <c r="W353" i="13"/>
  <c r="V353" i="13"/>
  <c r="AE370" i="14"/>
  <c r="U370" i="14" s="1"/>
  <c r="F370" i="14" s="1"/>
  <c r="AK368" i="14"/>
  <c r="AL368" i="14" s="1"/>
  <c r="AI369" i="14"/>
  <c r="AQ243" i="15"/>
  <c r="AR243" i="15" s="1"/>
  <c r="AS243" i="15"/>
  <c r="V289" i="8"/>
  <c r="P289" i="8" s="1"/>
  <c r="U289" i="8"/>
  <c r="O289" i="8" s="1"/>
  <c r="AE352" i="13"/>
  <c r="AC353" i="13"/>
  <c r="AG353" i="13"/>
  <c r="X288" i="8"/>
  <c r="G288" i="8"/>
  <c r="AA288" i="8" l="1"/>
  <c r="I370" i="14"/>
  <c r="H370" i="14"/>
  <c r="Y370" i="14"/>
  <c r="Z370" i="14"/>
  <c r="AB370" i="14"/>
  <c r="AG371" i="14" s="1"/>
  <c r="W371" i="14" s="1"/>
  <c r="AA370" i="14"/>
  <c r="AC370" i="14"/>
  <c r="AH371" i="14" s="1"/>
  <c r="X371" i="14" s="1"/>
  <c r="AF370" i="14"/>
  <c r="V370" i="14" s="1"/>
  <c r="G370" i="14" s="1"/>
  <c r="U354" i="13"/>
  <c r="V354" i="13"/>
  <c r="W354" i="13"/>
  <c r="X354" i="13"/>
  <c r="AB355" i="13" s="1"/>
  <c r="T355" i="13" s="1"/>
  <c r="H354" i="13"/>
  <c r="AJ245" i="15"/>
  <c r="X245" i="15" s="1"/>
  <c r="F245" i="15" s="1"/>
  <c r="AD371" i="14"/>
  <c r="T371" i="14" s="1"/>
  <c r="E371" i="14" s="1"/>
  <c r="AM369" i="14"/>
  <c r="AJ369" i="14"/>
  <c r="AF352" i="13"/>
  <c r="AA354" i="13" s="1"/>
  <c r="S354" i="13" s="1"/>
  <c r="Z354" i="13"/>
  <c r="R354" i="13" s="1"/>
  <c r="F354" i="13" s="1"/>
  <c r="AE353" i="13"/>
  <c r="AF353" i="13" s="1"/>
  <c r="Y355" i="13"/>
  <c r="Q355" i="13" s="1"/>
  <c r="E355" i="13" s="1"/>
  <c r="AO244" i="15"/>
  <c r="W288" i="8"/>
  <c r="E354" i="13"/>
  <c r="G289" i="8"/>
  <c r="W289" i="8" s="1"/>
  <c r="F289" i="8"/>
  <c r="AI370" i="14" l="1"/>
  <c r="AH245" i="15"/>
  <c r="AN246" i="15" s="1"/>
  <c r="AB246" i="15" s="1"/>
  <c r="AC245" i="15"/>
  <c r="AF245" i="15"/>
  <c r="AL246" i="15" s="1"/>
  <c r="Z246" i="15" s="1"/>
  <c r="AG245" i="15"/>
  <c r="AM246" i="15" s="1"/>
  <c r="AA246" i="15" s="1"/>
  <c r="AD245" i="15"/>
  <c r="AJ246" i="15" s="1"/>
  <c r="X246" i="15" s="1"/>
  <c r="F246" i="15" s="1"/>
  <c r="AE245" i="15"/>
  <c r="I371" i="14"/>
  <c r="H371" i="14"/>
  <c r="AB371" i="14"/>
  <c r="AG372" i="14" s="1"/>
  <c r="W372" i="14" s="1"/>
  <c r="AC371" i="14"/>
  <c r="AH372" i="14" s="1"/>
  <c r="X372" i="14" s="1"/>
  <c r="AA371" i="14"/>
  <c r="Z371" i="14"/>
  <c r="Y371" i="14"/>
  <c r="AD372" i="14" s="1"/>
  <c r="T372" i="14" s="1"/>
  <c r="E372" i="14" s="1"/>
  <c r="H355" i="13"/>
  <c r="Q289" i="8"/>
  <c r="T290" i="8" s="1"/>
  <c r="N290" i="8" s="1"/>
  <c r="R289" i="8"/>
  <c r="S289" i="8"/>
  <c r="S290" i="8"/>
  <c r="Q290" i="8"/>
  <c r="R290" i="8"/>
  <c r="AK369" i="14"/>
  <c r="AL369" i="14" s="1"/>
  <c r="AF371" i="14" s="1"/>
  <c r="V371" i="14" s="1"/>
  <c r="AE371" i="14"/>
  <c r="U371" i="14" s="1"/>
  <c r="F371" i="14" s="1"/>
  <c r="AM370" i="14"/>
  <c r="AJ370" i="14"/>
  <c r="AA289" i="8"/>
  <c r="AA355" i="13"/>
  <c r="S355" i="13" s="1"/>
  <c r="Z355" i="13"/>
  <c r="R355" i="13" s="1"/>
  <c r="F355" i="13" s="1"/>
  <c r="AD355" i="13" s="1"/>
  <c r="AI246" i="15"/>
  <c r="W246" i="15" s="1"/>
  <c r="E246" i="15" s="1"/>
  <c r="AD354" i="13"/>
  <c r="Y288" i="8"/>
  <c r="Z288" i="8" s="1"/>
  <c r="X289" i="8"/>
  <c r="Y289" i="8" s="1"/>
  <c r="Z289" i="8" s="1"/>
  <c r="AQ244" i="15"/>
  <c r="AR244" i="15" s="1"/>
  <c r="AK245" i="15"/>
  <c r="Y245" i="15" s="1"/>
  <c r="G245" i="15" s="1"/>
  <c r="G354" i="13"/>
  <c r="AG354" i="13" l="1"/>
  <c r="I246" i="15"/>
  <c r="H246" i="15"/>
  <c r="J246" i="15"/>
  <c r="I372" i="14"/>
  <c r="H372" i="14"/>
  <c r="AK370" i="14"/>
  <c r="AL370" i="14" s="1"/>
  <c r="G371" i="14"/>
  <c r="AF372" i="14"/>
  <c r="V372" i="14" s="1"/>
  <c r="G372" i="14" s="1"/>
  <c r="AJ371" i="14"/>
  <c r="AE372" i="14"/>
  <c r="U372" i="14" s="1"/>
  <c r="F372" i="14" s="1"/>
  <c r="AP245" i="15"/>
  <c r="AS244" i="15"/>
  <c r="E290" i="8"/>
  <c r="U290" i="8"/>
  <c r="O290" i="8" s="1"/>
  <c r="AP246" i="15"/>
  <c r="V290" i="8"/>
  <c r="P290" i="8" s="1"/>
  <c r="G355" i="13"/>
  <c r="AC354" i="13"/>
  <c r="T291" i="8"/>
  <c r="N291" i="8" s="1"/>
  <c r="AI371" i="14" l="1"/>
  <c r="Z372" i="14"/>
  <c r="Y372" i="14"/>
  <c r="AD373" i="14" s="1"/>
  <c r="T373" i="14" s="1"/>
  <c r="E373" i="14" s="1"/>
  <c r="AA372" i="14"/>
  <c r="AB372" i="14"/>
  <c r="AG373" i="14" s="1"/>
  <c r="W373" i="14" s="1"/>
  <c r="AC372" i="14"/>
  <c r="AH373" i="14" s="1"/>
  <c r="X373" i="14" s="1"/>
  <c r="X355" i="13"/>
  <c r="AB356" i="13" s="1"/>
  <c r="T356" i="13" s="1"/>
  <c r="U355" i="13"/>
  <c r="Y356" i="13" s="1"/>
  <c r="Q356" i="13" s="1"/>
  <c r="W355" i="13"/>
  <c r="V355" i="13"/>
  <c r="Z356" i="13" s="1"/>
  <c r="R356" i="13" s="1"/>
  <c r="F356" i="13" s="1"/>
  <c r="AM371" i="14"/>
  <c r="AE373" i="14"/>
  <c r="U373" i="14" s="1"/>
  <c r="F373" i="14" s="1"/>
  <c r="AK371" i="14"/>
  <c r="AM372" i="14"/>
  <c r="AJ372" i="14"/>
  <c r="AI372" i="14"/>
  <c r="E291" i="8"/>
  <c r="F290" i="8"/>
  <c r="U291" i="8"/>
  <c r="O291" i="8" s="1"/>
  <c r="AE354" i="13"/>
  <c r="AF354" i="13" s="1"/>
  <c r="AO245" i="15"/>
  <c r="AC355" i="13"/>
  <c r="AG355" i="13"/>
  <c r="G290" i="8"/>
  <c r="V291" i="8"/>
  <c r="P291" i="8" s="1"/>
  <c r="X290" i="8" l="1"/>
  <c r="AC246" i="15"/>
  <c r="AD246" i="15"/>
  <c r="AE246" i="15"/>
  <c r="AH246" i="15"/>
  <c r="AN247" i="15" s="1"/>
  <c r="AB247" i="15" s="1"/>
  <c r="AF246" i="15"/>
  <c r="AL247" i="15" s="1"/>
  <c r="Z247" i="15" s="1"/>
  <c r="AG246" i="15"/>
  <c r="AM247" i="15" s="1"/>
  <c r="AA247" i="15" s="1"/>
  <c r="I373" i="14"/>
  <c r="H373" i="14"/>
  <c r="Z373" i="14"/>
  <c r="AA373" i="14"/>
  <c r="AC373" i="14"/>
  <c r="AH374" i="14" s="1"/>
  <c r="X374" i="14" s="1"/>
  <c r="Y373" i="14"/>
  <c r="AD374" i="14" s="1"/>
  <c r="T374" i="14" s="1"/>
  <c r="E374" i="14" s="1"/>
  <c r="AB373" i="14"/>
  <c r="AG374" i="14" s="1"/>
  <c r="W374" i="14" s="1"/>
  <c r="U356" i="13"/>
  <c r="Y357" i="13" s="1"/>
  <c r="Q357" i="13" s="1"/>
  <c r="E357" i="13" s="1"/>
  <c r="V356" i="13"/>
  <c r="W356" i="13"/>
  <c r="X356" i="13"/>
  <c r="AB357" i="13" s="1"/>
  <c r="T357" i="13" s="1"/>
  <c r="H356" i="13"/>
  <c r="AK372" i="14"/>
  <c r="AL372" i="14" s="1"/>
  <c r="AL371" i="14"/>
  <c r="AF373" i="14" s="1"/>
  <c r="V373" i="14" s="1"/>
  <c r="AA290" i="8"/>
  <c r="AE355" i="13"/>
  <c r="AF355" i="13" s="1"/>
  <c r="AI247" i="15"/>
  <c r="W247" i="15" s="1"/>
  <c r="E247" i="15" s="1"/>
  <c r="AK246" i="15"/>
  <c r="Y246" i="15" s="1"/>
  <c r="G246" i="15" s="1"/>
  <c r="E356" i="13"/>
  <c r="AA356" i="13"/>
  <c r="S356" i="13" s="1"/>
  <c r="G291" i="8"/>
  <c r="W291" i="8" s="1"/>
  <c r="F291" i="8"/>
  <c r="W290" i="8"/>
  <c r="I247" i="15" l="1"/>
  <c r="H247" i="15"/>
  <c r="J247" i="15"/>
  <c r="I374" i="14"/>
  <c r="H374" i="14"/>
  <c r="H357" i="13"/>
  <c r="Q292" i="8"/>
  <c r="R292" i="8"/>
  <c r="S292" i="8"/>
  <c r="Q291" i="8"/>
  <c r="T292" i="8" s="1"/>
  <c r="N292" i="8" s="1"/>
  <c r="R291" i="8"/>
  <c r="U292" i="8" s="1"/>
  <c r="O292" i="8" s="1"/>
  <c r="S291" i="8"/>
  <c r="AE374" i="14"/>
  <c r="U374" i="14" s="1"/>
  <c r="F374" i="14" s="1"/>
  <c r="AJ374" i="14" s="1"/>
  <c r="G373" i="14"/>
  <c r="AJ373" i="14"/>
  <c r="AF374" i="14"/>
  <c r="V374" i="14" s="1"/>
  <c r="G374" i="14" s="1"/>
  <c r="AQ245" i="15"/>
  <c r="AR245" i="15" s="1"/>
  <c r="AS245" i="15"/>
  <c r="AA291" i="8"/>
  <c r="Z357" i="13"/>
  <c r="R357" i="13" s="1"/>
  <c r="F357" i="13" s="1"/>
  <c r="AD357" i="13" s="1"/>
  <c r="AD356" i="13"/>
  <c r="Y290" i="8"/>
  <c r="Z290" i="8" s="1"/>
  <c r="X291" i="8"/>
  <c r="G356" i="13"/>
  <c r="AA357" i="13"/>
  <c r="S357" i="13" s="1"/>
  <c r="AG356" i="13" l="1"/>
  <c r="AI373" i="14"/>
  <c r="AC374" i="14"/>
  <c r="AH375" i="14" s="1"/>
  <c r="X375" i="14" s="1"/>
  <c r="Z374" i="14"/>
  <c r="AE375" i="14" s="1"/>
  <c r="U375" i="14" s="1"/>
  <c r="AA374" i="14"/>
  <c r="AB374" i="14"/>
  <c r="AG375" i="14" s="1"/>
  <c r="W375" i="14" s="1"/>
  <c r="Y374" i="14"/>
  <c r="AD375" i="14" s="1"/>
  <c r="T375" i="14" s="1"/>
  <c r="E375" i="14" s="1"/>
  <c r="AM373" i="14"/>
  <c r="AK373" i="14"/>
  <c r="AL373" i="14" s="1"/>
  <c r="AF375" i="14" s="1"/>
  <c r="V375" i="14" s="1"/>
  <c r="G375" i="14" s="1"/>
  <c r="AI374" i="14"/>
  <c r="AM374" i="14"/>
  <c r="AJ247" i="15"/>
  <c r="X247" i="15" s="1"/>
  <c r="F247" i="15" s="1"/>
  <c r="V292" i="8"/>
  <c r="P292" i="8" s="1"/>
  <c r="AO246" i="15"/>
  <c r="Y291" i="8"/>
  <c r="Z291" i="8" s="1"/>
  <c r="G357" i="13"/>
  <c r="AC356" i="13"/>
  <c r="T293" i="8"/>
  <c r="N293" i="8" s="1"/>
  <c r="E292" i="8"/>
  <c r="F292" i="8"/>
  <c r="AD247" i="15" l="1"/>
  <c r="AE247" i="15"/>
  <c r="AF247" i="15"/>
  <c r="AL248" i="15" s="1"/>
  <c r="Z248" i="15" s="1"/>
  <c r="AG247" i="15"/>
  <c r="AM248" i="15" s="1"/>
  <c r="AA248" i="15" s="1"/>
  <c r="AH247" i="15"/>
  <c r="AN248" i="15" s="1"/>
  <c r="AB248" i="15" s="1"/>
  <c r="AC247" i="15"/>
  <c r="AI248" i="15" s="1"/>
  <c r="W248" i="15" s="1"/>
  <c r="E248" i="15" s="1"/>
  <c r="Y375" i="14"/>
  <c r="AD376" i="14" s="1"/>
  <c r="T376" i="14" s="1"/>
  <c r="E376" i="14" s="1"/>
  <c r="AA375" i="14"/>
  <c r="Z375" i="14"/>
  <c r="AE376" i="14" s="1"/>
  <c r="U376" i="14" s="1"/>
  <c r="F376" i="14" s="1"/>
  <c r="AB375" i="14"/>
  <c r="AG376" i="14" s="1"/>
  <c r="W376" i="14" s="1"/>
  <c r="AC375" i="14"/>
  <c r="AH376" i="14" s="1"/>
  <c r="X376" i="14" s="1"/>
  <c r="H375" i="14"/>
  <c r="I375" i="14"/>
  <c r="X357" i="13"/>
  <c r="AB358" i="13" s="1"/>
  <c r="T358" i="13" s="1"/>
  <c r="U357" i="13"/>
  <c r="Y358" i="13" s="1"/>
  <c r="Q358" i="13" s="1"/>
  <c r="E358" i="13" s="1"/>
  <c r="W357" i="13"/>
  <c r="V357" i="13"/>
  <c r="AI375" i="14"/>
  <c r="AK374" i="14"/>
  <c r="AL374" i="14" s="1"/>
  <c r="F375" i="14"/>
  <c r="AP247" i="15"/>
  <c r="V293" i="8"/>
  <c r="P293" i="8" s="1"/>
  <c r="E293" i="8"/>
  <c r="U293" i="8"/>
  <c r="O293" i="8" s="1"/>
  <c r="F293" i="8" s="1"/>
  <c r="AE356" i="13"/>
  <c r="AC357" i="13"/>
  <c r="AK247" i="15"/>
  <c r="Y247" i="15" s="1"/>
  <c r="G247" i="15" s="1"/>
  <c r="AG357" i="13"/>
  <c r="X292" i="8"/>
  <c r="G292" i="8"/>
  <c r="AA292" i="8" l="1"/>
  <c r="AF376" i="14"/>
  <c r="V376" i="14" s="1"/>
  <c r="G376" i="14" s="1"/>
  <c r="J248" i="15"/>
  <c r="I248" i="15"/>
  <c r="H248" i="15"/>
  <c r="AM375" i="14"/>
  <c r="I376" i="14"/>
  <c r="H376" i="14"/>
  <c r="AJ375" i="14"/>
  <c r="AA376" i="14" s="1"/>
  <c r="W358" i="13"/>
  <c r="U358" i="13"/>
  <c r="Y359" i="13" s="1"/>
  <c r="Q359" i="13" s="1"/>
  <c r="E359" i="13" s="1"/>
  <c r="V358" i="13"/>
  <c r="X358" i="13"/>
  <c r="AB359" i="13" s="1"/>
  <c r="T359" i="13" s="1"/>
  <c r="H358" i="13"/>
  <c r="AI376" i="14"/>
  <c r="AJ376" i="14"/>
  <c r="AQ246" i="15"/>
  <c r="AR246" i="15" s="1"/>
  <c r="AS246" i="15"/>
  <c r="AE357" i="13"/>
  <c r="AF357" i="13" s="1"/>
  <c r="AF356" i="13"/>
  <c r="AA358" i="13" s="1"/>
  <c r="S358" i="13" s="1"/>
  <c r="Z358" i="13"/>
  <c r="R358" i="13" s="1"/>
  <c r="X293" i="8"/>
  <c r="W292" i="8"/>
  <c r="G293" i="8"/>
  <c r="AA293" i="8" l="1"/>
  <c r="AK375" i="14"/>
  <c r="AL375" i="14" s="1"/>
  <c r="Y376" i="14"/>
  <c r="AD377" i="14" s="1"/>
  <c r="T377" i="14" s="1"/>
  <c r="E377" i="14" s="1"/>
  <c r="Z376" i="14"/>
  <c r="AC376" i="14"/>
  <c r="AH377" i="14" s="1"/>
  <c r="X377" i="14" s="1"/>
  <c r="I377" i="14" s="1"/>
  <c r="AB376" i="14"/>
  <c r="AG377" i="14" s="1"/>
  <c r="W377" i="14" s="1"/>
  <c r="H377" i="14" s="1"/>
  <c r="AF377" i="14"/>
  <c r="V377" i="14" s="1"/>
  <c r="G377" i="14" s="1"/>
  <c r="AI377" i="14" s="1"/>
  <c r="Y377" i="14"/>
  <c r="AD378" i="14" s="1"/>
  <c r="T378" i="14" s="1"/>
  <c r="E378" i="14" s="1"/>
  <c r="Z377" i="14"/>
  <c r="AA377" i="14"/>
  <c r="AB377" i="14"/>
  <c r="AC377" i="14"/>
  <c r="AJ248" i="15"/>
  <c r="X248" i="15" s="1"/>
  <c r="F248" i="15" s="1"/>
  <c r="H359" i="13"/>
  <c r="S293" i="8"/>
  <c r="R293" i="8"/>
  <c r="Q293" i="8"/>
  <c r="T294" i="8" s="1"/>
  <c r="N294" i="8" s="1"/>
  <c r="AE377" i="14"/>
  <c r="U377" i="14" s="1"/>
  <c r="F377" i="14" s="1"/>
  <c r="F358" i="13"/>
  <c r="Z359" i="13"/>
  <c r="R359" i="13" s="1"/>
  <c r="F359" i="13" s="1"/>
  <c r="AD359" i="13" s="1"/>
  <c r="AO247" i="15"/>
  <c r="W293" i="8"/>
  <c r="Y292" i="8"/>
  <c r="Z292" i="8" s="1"/>
  <c r="AA359" i="13"/>
  <c r="S359" i="13" s="1"/>
  <c r="G358" i="13"/>
  <c r="AH378" i="14" l="1"/>
  <c r="X378" i="14" s="1"/>
  <c r="AG378" i="14"/>
  <c r="W378" i="14" s="1"/>
  <c r="AF248" i="15"/>
  <c r="AL249" i="15" s="1"/>
  <c r="Z249" i="15" s="1"/>
  <c r="AG248" i="15"/>
  <c r="AM249" i="15" s="1"/>
  <c r="AA249" i="15" s="1"/>
  <c r="AH248" i="15"/>
  <c r="AN249" i="15" s="1"/>
  <c r="AB249" i="15" s="1"/>
  <c r="AD248" i="15"/>
  <c r="AC248" i="15"/>
  <c r="AI249" i="15" s="1"/>
  <c r="W249" i="15" s="1"/>
  <c r="E249" i="15" s="1"/>
  <c r="AE248" i="15"/>
  <c r="I378" i="14"/>
  <c r="H378" i="14"/>
  <c r="Y378" i="14"/>
  <c r="AD379" i="14" s="1"/>
  <c r="T379" i="14" s="1"/>
  <c r="E379" i="14" s="1"/>
  <c r="Z378" i="14"/>
  <c r="AB378" i="14"/>
  <c r="AG379" i="14" s="1"/>
  <c r="W379" i="14" s="1"/>
  <c r="AA378" i="14"/>
  <c r="AC378" i="14"/>
  <c r="AH379" i="14" s="1"/>
  <c r="X379" i="14" s="1"/>
  <c r="Q294" i="8"/>
  <c r="T295" i="8" s="1"/>
  <c r="N295" i="8" s="1"/>
  <c r="R294" i="8"/>
  <c r="S294" i="8"/>
  <c r="AK376" i="14"/>
  <c r="AE378" i="14" s="1"/>
  <c r="U378" i="14" s="1"/>
  <c r="F378" i="14" s="1"/>
  <c r="AM376" i="14"/>
  <c r="AP248" i="15"/>
  <c r="AG358" i="13"/>
  <c r="AD358" i="13"/>
  <c r="U294" i="8"/>
  <c r="O294" i="8" s="1"/>
  <c r="Y293" i="8"/>
  <c r="Z293" i="8" s="1"/>
  <c r="AK248" i="15"/>
  <c r="Y248" i="15" s="1"/>
  <c r="G248" i="15" s="1"/>
  <c r="AC358" i="13"/>
  <c r="G359" i="13"/>
  <c r="E294" i="8"/>
  <c r="J249" i="15" l="1"/>
  <c r="I249" i="15"/>
  <c r="H249" i="15"/>
  <c r="I379" i="14"/>
  <c r="H379" i="14"/>
  <c r="X359" i="13"/>
  <c r="AB360" i="13" s="1"/>
  <c r="T360" i="13" s="1"/>
  <c r="U359" i="13"/>
  <c r="Y360" i="13" s="1"/>
  <c r="Q360" i="13" s="1"/>
  <c r="E360" i="13" s="1"/>
  <c r="W359" i="13"/>
  <c r="V359" i="13"/>
  <c r="AL376" i="14"/>
  <c r="AF378" i="14" s="1"/>
  <c r="V378" i="14" s="1"/>
  <c r="AM377" i="14"/>
  <c r="AJ377" i="14"/>
  <c r="AQ247" i="15"/>
  <c r="AR247" i="15" s="1"/>
  <c r="AS247" i="15"/>
  <c r="U295" i="8"/>
  <c r="O295" i="8" s="1"/>
  <c r="AE358" i="13"/>
  <c r="AF358" i="13" s="1"/>
  <c r="AC359" i="13"/>
  <c r="AG359" i="13"/>
  <c r="V294" i="8"/>
  <c r="P294" i="8" s="1"/>
  <c r="F294" i="8"/>
  <c r="U360" i="13" l="1"/>
  <c r="V360" i="13"/>
  <c r="W360" i="13"/>
  <c r="X360" i="13"/>
  <c r="AB361" i="13" s="1"/>
  <c r="T361" i="13" s="1"/>
  <c r="H360" i="13"/>
  <c r="G378" i="14"/>
  <c r="AK377" i="14"/>
  <c r="AL377" i="14" s="1"/>
  <c r="AF379" i="14" s="1"/>
  <c r="V379" i="14" s="1"/>
  <c r="AE379" i="14"/>
  <c r="U379" i="14" s="1"/>
  <c r="F379" i="14" s="1"/>
  <c r="AJ378" i="14"/>
  <c r="Z360" i="13"/>
  <c r="R360" i="13" s="1"/>
  <c r="AE359" i="13"/>
  <c r="AO248" i="15"/>
  <c r="Y361" i="13"/>
  <c r="Q361" i="13" s="1"/>
  <c r="E361" i="13" s="1"/>
  <c r="AA360" i="13"/>
  <c r="S360" i="13" s="1"/>
  <c r="E295" i="8"/>
  <c r="G294" i="8"/>
  <c r="X294" i="8"/>
  <c r="V295" i="8"/>
  <c r="P295" i="8" s="1"/>
  <c r="AA294" i="8" l="1"/>
  <c r="AI378" i="14"/>
  <c r="AH249" i="15"/>
  <c r="AN250" i="15" s="1"/>
  <c r="AB250" i="15" s="1"/>
  <c r="AC249" i="15"/>
  <c r="AF249" i="15"/>
  <c r="AL250" i="15" s="1"/>
  <c r="Z250" i="15" s="1"/>
  <c r="AE249" i="15"/>
  <c r="AD249" i="15"/>
  <c r="AG249" i="15"/>
  <c r="AM250" i="15" s="1"/>
  <c r="AA250" i="15" s="1"/>
  <c r="AB379" i="14"/>
  <c r="AG380" i="14" s="1"/>
  <c r="W380" i="14" s="1"/>
  <c r="AC379" i="14"/>
  <c r="AH380" i="14" s="1"/>
  <c r="X380" i="14" s="1"/>
  <c r="Z379" i="14"/>
  <c r="AA379" i="14"/>
  <c r="Y379" i="14"/>
  <c r="AD380" i="14" s="1"/>
  <c r="T380" i="14" s="1"/>
  <c r="E380" i="14" s="1"/>
  <c r="H361" i="13"/>
  <c r="AM378" i="14"/>
  <c r="G379" i="14"/>
  <c r="AJ249" i="15"/>
  <c r="X249" i="15" s="1"/>
  <c r="AK378" i="14"/>
  <c r="AL378" i="14" s="1"/>
  <c r="AF380" i="14" s="1"/>
  <c r="V380" i="14" s="1"/>
  <c r="G380" i="14" s="1"/>
  <c r="AE380" i="14"/>
  <c r="U380" i="14" s="1"/>
  <c r="F380" i="14" s="1"/>
  <c r="AF359" i="13"/>
  <c r="AA361" i="13" s="1"/>
  <c r="S361" i="13" s="1"/>
  <c r="F360" i="13"/>
  <c r="Z361" i="13"/>
  <c r="R361" i="13" s="1"/>
  <c r="F361" i="13" s="1"/>
  <c r="AD361" i="13" s="1"/>
  <c r="AI250" i="15"/>
  <c r="W250" i="15" s="1"/>
  <c r="E250" i="15" s="1"/>
  <c r="W294" i="8"/>
  <c r="AK249" i="15"/>
  <c r="Y249" i="15" s="1"/>
  <c r="G249" i="15" s="1"/>
  <c r="G360" i="13"/>
  <c r="G295" i="8"/>
  <c r="W295" i="8" s="1"/>
  <c r="F295" i="8"/>
  <c r="AI379" i="14" l="1"/>
  <c r="I250" i="15"/>
  <c r="H250" i="15"/>
  <c r="J250" i="15"/>
  <c r="AB380" i="14"/>
  <c r="AG381" i="14" s="1"/>
  <c r="W381" i="14" s="1"/>
  <c r="I380" i="14"/>
  <c r="H380" i="14"/>
  <c r="Y294" i="8"/>
  <c r="Z294" i="8" s="1"/>
  <c r="S295" i="8"/>
  <c r="R295" i="8"/>
  <c r="U296" i="8" s="1"/>
  <c r="O296" i="8" s="1"/>
  <c r="Q295" i="8"/>
  <c r="T296" i="8" s="1"/>
  <c r="N296" i="8" s="1"/>
  <c r="R296" i="8"/>
  <c r="S296" i="8"/>
  <c r="Q296" i="8"/>
  <c r="F249" i="15"/>
  <c r="AJ379" i="14"/>
  <c r="Z380" i="14" s="1"/>
  <c r="AM379" i="14"/>
  <c r="AJ380" i="14"/>
  <c r="AI380" i="14"/>
  <c r="AQ248" i="15"/>
  <c r="AR248" i="15" s="1"/>
  <c r="AS248" i="15"/>
  <c r="AG360" i="13"/>
  <c r="AD360" i="13"/>
  <c r="AA295" i="8"/>
  <c r="X295" i="8"/>
  <c r="Y295" i="8" s="1"/>
  <c r="Z295" i="8" s="1"/>
  <c r="AC360" i="13"/>
  <c r="G361" i="13"/>
  <c r="AP249" i="15" l="1"/>
  <c r="AC380" i="14"/>
  <c r="AH381" i="14" s="1"/>
  <c r="X381" i="14" s="1"/>
  <c r="AA380" i="14"/>
  <c r="Y380" i="14"/>
  <c r="AD381" i="14" s="1"/>
  <c r="T381" i="14" s="1"/>
  <c r="E381" i="14" s="1"/>
  <c r="AE381" i="14"/>
  <c r="U381" i="14" s="1"/>
  <c r="F381" i="14" s="1"/>
  <c r="AK380" i="14"/>
  <c r="AL380" i="14" s="1"/>
  <c r="H381" i="14"/>
  <c r="Z381" i="14"/>
  <c r="AA381" i="14"/>
  <c r="AC381" i="14"/>
  <c r="AH382" i="14" s="1"/>
  <c r="X382" i="14" s="1"/>
  <c r="AB381" i="14"/>
  <c r="AG382" i="14" s="1"/>
  <c r="W382" i="14" s="1"/>
  <c r="Y381" i="14"/>
  <c r="I381" i="14"/>
  <c r="X361" i="13"/>
  <c r="AB362" i="13" s="1"/>
  <c r="T362" i="13" s="1"/>
  <c r="U361" i="13"/>
  <c r="Y362" i="13" s="1"/>
  <c r="Q362" i="13" s="1"/>
  <c r="W361" i="13"/>
  <c r="V361" i="13"/>
  <c r="Z362" i="13" s="1"/>
  <c r="R362" i="13" s="1"/>
  <c r="F362" i="13" s="1"/>
  <c r="AK379" i="14"/>
  <c r="AL379" i="14" s="1"/>
  <c r="AF381" i="14" s="1"/>
  <c r="V381" i="14" s="1"/>
  <c r="G381" i="14" s="1"/>
  <c r="AI381" i="14" s="1"/>
  <c r="AM380" i="14"/>
  <c r="AJ250" i="15"/>
  <c r="X250" i="15" s="1"/>
  <c r="F250" i="15" s="1"/>
  <c r="E296" i="8"/>
  <c r="AE360" i="13"/>
  <c r="AF360" i="13" s="1"/>
  <c r="AO249" i="15"/>
  <c r="AC361" i="13"/>
  <c r="AG361" i="13"/>
  <c r="T297" i="8"/>
  <c r="N297" i="8" s="1"/>
  <c r="U297" i="8"/>
  <c r="O297" i="8" s="1"/>
  <c r="F296" i="8"/>
  <c r="V296" i="8"/>
  <c r="P296" i="8" s="1"/>
  <c r="AC250" i="15" l="1"/>
  <c r="AD250" i="15"/>
  <c r="AE250" i="15"/>
  <c r="AH250" i="15"/>
  <c r="AN251" i="15" s="1"/>
  <c r="AB251" i="15" s="1"/>
  <c r="AF250" i="15"/>
  <c r="AL251" i="15" s="1"/>
  <c r="Z251" i="15" s="1"/>
  <c r="AG250" i="15"/>
  <c r="AM251" i="15" s="1"/>
  <c r="AA251" i="15" s="1"/>
  <c r="H382" i="14"/>
  <c r="I382" i="14"/>
  <c r="AC382" i="14"/>
  <c r="AH383" i="14" s="1"/>
  <c r="X383" i="14" s="1"/>
  <c r="Y382" i="14"/>
  <c r="Z382" i="14"/>
  <c r="AA382" i="14"/>
  <c r="AB382" i="14"/>
  <c r="AG383" i="14" s="1"/>
  <c r="W383" i="14" s="1"/>
  <c r="U362" i="13"/>
  <c r="Y363" i="13" s="1"/>
  <c r="Q363" i="13" s="1"/>
  <c r="E363" i="13" s="1"/>
  <c r="X362" i="13"/>
  <c r="AB363" i="13" s="1"/>
  <c r="T363" i="13" s="1"/>
  <c r="V362" i="13"/>
  <c r="W362" i="13"/>
  <c r="H362" i="13"/>
  <c r="AF382" i="14"/>
  <c r="V382" i="14" s="1"/>
  <c r="G382" i="14" s="1"/>
  <c r="AE382" i="14"/>
  <c r="U382" i="14" s="1"/>
  <c r="F382" i="14" s="1"/>
  <c r="AD382" i="14"/>
  <c r="T382" i="14" s="1"/>
  <c r="E382" i="14" s="1"/>
  <c r="AM381" i="14"/>
  <c r="AJ381" i="14"/>
  <c r="AP250" i="15"/>
  <c r="AE361" i="13"/>
  <c r="AI251" i="15"/>
  <c r="W251" i="15" s="1"/>
  <c r="E251" i="15" s="1"/>
  <c r="E297" i="8"/>
  <c r="X296" i="8"/>
  <c r="AK250" i="15"/>
  <c r="Y250" i="15" s="1"/>
  <c r="G250" i="15" s="1"/>
  <c r="E362" i="13"/>
  <c r="AA362" i="13"/>
  <c r="S362" i="13" s="1"/>
  <c r="F297" i="8"/>
  <c r="G296" i="8"/>
  <c r="V297" i="8"/>
  <c r="P297" i="8" s="1"/>
  <c r="AA296" i="8" l="1"/>
  <c r="Z363" i="13"/>
  <c r="R363" i="13" s="1"/>
  <c r="F363" i="13" s="1"/>
  <c r="I251" i="15"/>
  <c r="H251" i="15"/>
  <c r="J251" i="15"/>
  <c r="H383" i="14"/>
  <c r="I383" i="14"/>
  <c r="H363" i="13"/>
  <c r="AI382" i="14"/>
  <c r="AD383" i="14"/>
  <c r="T383" i="14" s="1"/>
  <c r="E383" i="14" s="1"/>
  <c r="AK381" i="14"/>
  <c r="AL381" i="14" s="1"/>
  <c r="AF383" i="14" s="1"/>
  <c r="V383" i="14" s="1"/>
  <c r="G383" i="14" s="1"/>
  <c r="AE383" i="14"/>
  <c r="U383" i="14" s="1"/>
  <c r="F383" i="14" s="1"/>
  <c r="AJ382" i="14"/>
  <c r="AM382" i="14"/>
  <c r="AQ249" i="15"/>
  <c r="AR249" i="15" s="1"/>
  <c r="AS249" i="15"/>
  <c r="AF361" i="13"/>
  <c r="AA363" i="13" s="1"/>
  <c r="S363" i="13" s="1"/>
  <c r="AD362" i="13"/>
  <c r="X297" i="8"/>
  <c r="G362" i="13"/>
  <c r="AD363" i="13"/>
  <c r="G297" i="8"/>
  <c r="W296" i="8"/>
  <c r="AA297" i="8" l="1"/>
  <c r="AG362" i="13"/>
  <c r="Y383" i="14"/>
  <c r="AD384" i="14" s="1"/>
  <c r="T384" i="14" s="1"/>
  <c r="E384" i="14" s="1"/>
  <c r="AA383" i="14"/>
  <c r="Z383" i="14"/>
  <c r="AE384" i="14" s="1"/>
  <c r="U384" i="14" s="1"/>
  <c r="AB383" i="14"/>
  <c r="AG384" i="14" s="1"/>
  <c r="W384" i="14" s="1"/>
  <c r="AC383" i="14"/>
  <c r="AH384" i="14" s="1"/>
  <c r="X384" i="14" s="1"/>
  <c r="Q297" i="8"/>
  <c r="T298" i="8" s="1"/>
  <c r="N298" i="8" s="1"/>
  <c r="R297" i="8"/>
  <c r="S297" i="8"/>
  <c r="AK382" i="14"/>
  <c r="AL382" i="14" s="1"/>
  <c r="AI383" i="14"/>
  <c r="AO250" i="15"/>
  <c r="Y296" i="8"/>
  <c r="Z296" i="8" s="1"/>
  <c r="W297" i="8"/>
  <c r="AC362" i="13"/>
  <c r="G363" i="13"/>
  <c r="AD251" i="15" l="1"/>
  <c r="AE251" i="15"/>
  <c r="AF251" i="15"/>
  <c r="AL252" i="15" s="1"/>
  <c r="Z252" i="15" s="1"/>
  <c r="AG251" i="15"/>
  <c r="AM252" i="15" s="1"/>
  <c r="AA252" i="15" s="1"/>
  <c r="AC251" i="15"/>
  <c r="AH251" i="15"/>
  <c r="AN252" i="15" s="1"/>
  <c r="AB252" i="15" s="1"/>
  <c r="I384" i="14"/>
  <c r="H384" i="14"/>
  <c r="X363" i="13"/>
  <c r="AB364" i="13" s="1"/>
  <c r="T364" i="13" s="1"/>
  <c r="U363" i="13"/>
  <c r="W363" i="13"/>
  <c r="V363" i="13"/>
  <c r="AF384" i="14"/>
  <c r="V384" i="14" s="1"/>
  <c r="G384" i="14" s="1"/>
  <c r="AI384" i="14" s="1"/>
  <c r="S298" i="8"/>
  <c r="Q298" i="8"/>
  <c r="T299" i="8" s="1"/>
  <c r="N299" i="8" s="1"/>
  <c r="R298" i="8"/>
  <c r="AJ251" i="15"/>
  <c r="X251" i="15" s="1"/>
  <c r="F251" i="15" s="1"/>
  <c r="F384" i="14"/>
  <c r="AM383" i="14"/>
  <c r="AJ383" i="14"/>
  <c r="AA384" i="14" s="1"/>
  <c r="AI252" i="15"/>
  <c r="W252" i="15" s="1"/>
  <c r="E252" i="15" s="1"/>
  <c r="V298" i="8"/>
  <c r="P298" i="8" s="1"/>
  <c r="G298" i="8" s="1"/>
  <c r="U298" i="8"/>
  <c r="O298" i="8" s="1"/>
  <c r="AE362" i="13"/>
  <c r="AF362" i="13" s="1"/>
  <c r="AC363" i="13"/>
  <c r="Y297" i="8"/>
  <c r="Z297" i="8" s="1"/>
  <c r="AK251" i="15"/>
  <c r="Y251" i="15" s="1"/>
  <c r="G251" i="15" s="1"/>
  <c r="Y364" i="13"/>
  <c r="Q364" i="13" s="1"/>
  <c r="AG363" i="13"/>
  <c r="E298" i="8"/>
  <c r="AJ384" i="14" l="1"/>
  <c r="J252" i="15"/>
  <c r="I252" i="15"/>
  <c r="H252" i="15"/>
  <c r="Y384" i="14"/>
  <c r="AD385" i="14" s="1"/>
  <c r="T385" i="14" s="1"/>
  <c r="E385" i="14" s="1"/>
  <c r="AC384" i="14"/>
  <c r="AH385" i="14" s="1"/>
  <c r="X385" i="14" s="1"/>
  <c r="I385" i="14" s="1"/>
  <c r="Z384" i="14"/>
  <c r="AB384" i="14"/>
  <c r="AG385" i="14" s="1"/>
  <c r="W385" i="14" s="1"/>
  <c r="H385" i="14" s="1"/>
  <c r="Y385" i="14"/>
  <c r="Z385" i="14"/>
  <c r="AA385" i="14"/>
  <c r="AB385" i="14"/>
  <c r="AC385" i="14"/>
  <c r="X364" i="13"/>
  <c r="AB365" i="13" s="1"/>
  <c r="T365" i="13" s="1"/>
  <c r="U364" i="13"/>
  <c r="Y365" i="13" s="1"/>
  <c r="Q365" i="13" s="1"/>
  <c r="E365" i="13" s="1"/>
  <c r="V364" i="13"/>
  <c r="W364" i="13"/>
  <c r="U299" i="8"/>
  <c r="O299" i="8" s="1"/>
  <c r="F299" i="8" s="1"/>
  <c r="H364" i="13"/>
  <c r="AJ252" i="15"/>
  <c r="X252" i="15" s="1"/>
  <c r="F252" i="15" s="1"/>
  <c r="AK383" i="14"/>
  <c r="AQ250" i="15"/>
  <c r="AR250" i="15" s="1"/>
  <c r="AS250" i="15"/>
  <c r="AP251" i="15"/>
  <c r="Z364" i="13"/>
  <c r="R364" i="13" s="1"/>
  <c r="F298" i="8"/>
  <c r="AE363" i="13"/>
  <c r="AF363" i="13" s="1"/>
  <c r="E299" i="8"/>
  <c r="E364" i="13"/>
  <c r="AA364" i="13"/>
  <c r="S364" i="13" s="1"/>
  <c r="W298" i="8"/>
  <c r="X298" i="8" l="1"/>
  <c r="AP252" i="15"/>
  <c r="AD386" i="14"/>
  <c r="T386" i="14" s="1"/>
  <c r="E386" i="14" s="1"/>
  <c r="AH386" i="14"/>
  <c r="X386" i="14" s="1"/>
  <c r="I386" i="14" s="1"/>
  <c r="AG386" i="14"/>
  <c r="W386" i="14" s="1"/>
  <c r="H386" i="14" s="1"/>
  <c r="H365" i="13"/>
  <c r="Q299" i="8"/>
  <c r="T300" i="8" s="1"/>
  <c r="N300" i="8" s="1"/>
  <c r="R299" i="8"/>
  <c r="S299" i="8"/>
  <c r="AS251" i="15"/>
  <c r="AE385" i="14"/>
  <c r="U385" i="14" s="1"/>
  <c r="F385" i="14" s="1"/>
  <c r="AL383" i="14"/>
  <c r="AF385" i="14" s="1"/>
  <c r="V385" i="14" s="1"/>
  <c r="AA298" i="8"/>
  <c r="AA365" i="13"/>
  <c r="S365" i="13" s="1"/>
  <c r="Z365" i="13"/>
  <c r="R365" i="13" s="1"/>
  <c r="F365" i="13" s="1"/>
  <c r="AD365" i="13" s="1"/>
  <c r="F364" i="13"/>
  <c r="X299" i="8"/>
  <c r="AO251" i="15"/>
  <c r="Y298" i="8"/>
  <c r="Z298" i="8" s="1"/>
  <c r="G364" i="13"/>
  <c r="V299" i="8"/>
  <c r="P299" i="8" s="1"/>
  <c r="AD364" i="13" l="1"/>
  <c r="AF252" i="15"/>
  <c r="AL253" i="15" s="1"/>
  <c r="Z253" i="15" s="1"/>
  <c r="AG252" i="15"/>
  <c r="AM253" i="15" s="1"/>
  <c r="AA253" i="15" s="1"/>
  <c r="AH252" i="15"/>
  <c r="AN253" i="15" s="1"/>
  <c r="AB253" i="15" s="1"/>
  <c r="AD252" i="15"/>
  <c r="AC252" i="15"/>
  <c r="AI253" i="15" s="1"/>
  <c r="W253" i="15" s="1"/>
  <c r="E253" i="15" s="1"/>
  <c r="AE252" i="15"/>
  <c r="G385" i="14"/>
  <c r="AK252" i="15"/>
  <c r="Y252" i="15" s="1"/>
  <c r="G252" i="15" s="1"/>
  <c r="AE386" i="14"/>
  <c r="U386" i="14" s="1"/>
  <c r="F386" i="14" s="1"/>
  <c r="AM384" i="14"/>
  <c r="AK384" i="14"/>
  <c r="AL384" i="14" s="1"/>
  <c r="AF386" i="14" s="1"/>
  <c r="V386" i="14" s="1"/>
  <c r="AG364" i="13"/>
  <c r="U300" i="8"/>
  <c r="O300" i="8" s="1"/>
  <c r="AQ251" i="15"/>
  <c r="G365" i="13"/>
  <c r="AC364" i="13"/>
  <c r="E300" i="8"/>
  <c r="G299" i="8"/>
  <c r="AA299" i="8" l="1"/>
  <c r="AI385" i="14"/>
  <c r="J253" i="15"/>
  <c r="I253" i="15"/>
  <c r="H253" i="15"/>
  <c r="Y386" i="14"/>
  <c r="AD387" i="14" s="1"/>
  <c r="T387" i="14" s="1"/>
  <c r="E387" i="14" s="1"/>
  <c r="Z386" i="14"/>
  <c r="AB386" i="14"/>
  <c r="AG387" i="14" s="1"/>
  <c r="W387" i="14" s="1"/>
  <c r="AC386" i="14"/>
  <c r="AH387" i="14" s="1"/>
  <c r="X387" i="14" s="1"/>
  <c r="AA386" i="14"/>
  <c r="X365" i="13"/>
  <c r="AB366" i="13" s="1"/>
  <c r="T366" i="13" s="1"/>
  <c r="U365" i="13"/>
  <c r="Y366" i="13" s="1"/>
  <c r="Q366" i="13" s="1"/>
  <c r="W365" i="13"/>
  <c r="V365" i="13"/>
  <c r="G386" i="14"/>
  <c r="AJ386" i="14"/>
  <c r="AM385" i="14"/>
  <c r="AJ385" i="14"/>
  <c r="AJ253" i="15"/>
  <c r="X253" i="15" s="1"/>
  <c r="F253" i="15" s="1"/>
  <c r="AR251" i="15"/>
  <c r="AE364" i="13"/>
  <c r="AC365" i="13"/>
  <c r="AO252" i="15"/>
  <c r="AG365" i="13"/>
  <c r="V300" i="8"/>
  <c r="P300" i="8" s="1"/>
  <c r="F300" i="8"/>
  <c r="W299" i="8"/>
  <c r="AI386" i="14" l="1"/>
  <c r="AH253" i="15"/>
  <c r="AN254" i="15" s="1"/>
  <c r="AB254" i="15" s="1"/>
  <c r="AC253" i="15"/>
  <c r="AF253" i="15"/>
  <c r="AL254" i="15" s="1"/>
  <c r="Z254" i="15" s="1"/>
  <c r="AD253" i="15"/>
  <c r="AG253" i="15"/>
  <c r="AM254" i="15" s="1"/>
  <c r="AA254" i="15" s="1"/>
  <c r="AE253" i="15"/>
  <c r="I387" i="14"/>
  <c r="H387" i="14"/>
  <c r="AB387" i="14"/>
  <c r="AG388" i="14" s="1"/>
  <c r="W388" i="14" s="1"/>
  <c r="AC387" i="14"/>
  <c r="AH388" i="14" s="1"/>
  <c r="X388" i="14" s="1"/>
  <c r="Y387" i="14"/>
  <c r="AD388" i="14" s="1"/>
  <c r="T388" i="14" s="1"/>
  <c r="E388" i="14" s="1"/>
  <c r="Z387" i="14"/>
  <c r="AA387" i="14"/>
  <c r="V366" i="13"/>
  <c r="W366" i="13"/>
  <c r="X366" i="13"/>
  <c r="AB367" i="13" s="1"/>
  <c r="T367" i="13" s="1"/>
  <c r="U366" i="13"/>
  <c r="Y367" i="13" s="1"/>
  <c r="Q367" i="13" s="1"/>
  <c r="E367" i="13" s="1"/>
  <c r="H366" i="13"/>
  <c r="R300" i="8"/>
  <c r="S300" i="8"/>
  <c r="Q300" i="8"/>
  <c r="T301" i="8" s="1"/>
  <c r="N301" i="8" s="1"/>
  <c r="AK385" i="14"/>
  <c r="AL385" i="14" s="1"/>
  <c r="AF387" i="14" s="1"/>
  <c r="V387" i="14" s="1"/>
  <c r="G387" i="14" s="1"/>
  <c r="AE365" i="13"/>
  <c r="AF365" i="13" s="1"/>
  <c r="AJ254" i="15"/>
  <c r="X254" i="15" s="1"/>
  <c r="F254" i="15" s="1"/>
  <c r="AQ252" i="15"/>
  <c r="AR252" i="15" s="1"/>
  <c r="AK253" i="15"/>
  <c r="Y253" i="15" s="1"/>
  <c r="AF364" i="13"/>
  <c r="AA366" i="13" s="1"/>
  <c r="S366" i="13" s="1"/>
  <c r="Z366" i="13"/>
  <c r="R366" i="13" s="1"/>
  <c r="F366" i="13" s="1"/>
  <c r="Y299" i="8"/>
  <c r="Z299" i="8" s="1"/>
  <c r="X300" i="8"/>
  <c r="AI254" i="15"/>
  <c r="W254" i="15" s="1"/>
  <c r="E254" i="15" s="1"/>
  <c r="E366" i="13"/>
  <c r="G300" i="8"/>
  <c r="AA300" i="8" l="1"/>
  <c r="I254" i="15"/>
  <c r="H254" i="15"/>
  <c r="J254" i="15"/>
  <c r="I388" i="14"/>
  <c r="H388" i="14"/>
  <c r="H367" i="13"/>
  <c r="G253" i="15"/>
  <c r="AI387" i="14"/>
  <c r="AE387" i="14"/>
  <c r="U387" i="14" s="1"/>
  <c r="F387" i="14" s="1"/>
  <c r="AP253" i="15"/>
  <c r="AS252" i="15"/>
  <c r="Z367" i="13"/>
  <c r="R367" i="13" s="1"/>
  <c r="F367" i="13" s="1"/>
  <c r="AD367" i="13" s="1"/>
  <c r="U301" i="8"/>
  <c r="AD366" i="13"/>
  <c r="W300" i="8"/>
  <c r="AA367" i="13"/>
  <c r="S367" i="13" s="1"/>
  <c r="G366" i="13"/>
  <c r="E301" i="8"/>
  <c r="AG366" i="13" l="1"/>
  <c r="AO253" i="15"/>
  <c r="AC254" i="15"/>
  <c r="AD254" i="15"/>
  <c r="AE254" i="15"/>
  <c r="AH254" i="15"/>
  <c r="AN255" i="15" s="1"/>
  <c r="AB255" i="15" s="1"/>
  <c r="AG254" i="15"/>
  <c r="AM255" i="15" s="1"/>
  <c r="AA255" i="15" s="1"/>
  <c r="AF254" i="15"/>
  <c r="AL255" i="15" s="1"/>
  <c r="Z255" i="15" s="1"/>
  <c r="Z388" i="14"/>
  <c r="Y388" i="14"/>
  <c r="AD389" i="14" s="1"/>
  <c r="T389" i="14" s="1"/>
  <c r="E389" i="14" s="1"/>
  <c r="AA388" i="14"/>
  <c r="AB388" i="14"/>
  <c r="AG389" i="14" s="1"/>
  <c r="W389" i="14" s="1"/>
  <c r="AC388" i="14"/>
  <c r="AH389" i="14" s="1"/>
  <c r="X389" i="14" s="1"/>
  <c r="S301" i="8"/>
  <c r="R301" i="8"/>
  <c r="Q301" i="8"/>
  <c r="T302" i="8" s="1"/>
  <c r="N302" i="8" s="1"/>
  <c r="E302" i="8" s="1"/>
  <c r="AI255" i="15"/>
  <c r="W255" i="15" s="1"/>
  <c r="E255" i="15" s="1"/>
  <c r="AM386" i="14"/>
  <c r="AK386" i="14"/>
  <c r="O301" i="8"/>
  <c r="F301" i="8" s="1"/>
  <c r="AP254" i="15"/>
  <c r="Y300" i="8"/>
  <c r="Z300" i="8" s="1"/>
  <c r="AK254" i="15"/>
  <c r="Y254" i="15" s="1"/>
  <c r="G254" i="15" s="1"/>
  <c r="AC366" i="13"/>
  <c r="G367" i="13"/>
  <c r="V301" i="8"/>
  <c r="P301" i="8" s="1"/>
  <c r="X301" i="8" l="1"/>
  <c r="H255" i="15"/>
  <c r="I255" i="15"/>
  <c r="J255" i="15"/>
  <c r="I389" i="14"/>
  <c r="H389" i="14"/>
  <c r="X367" i="13"/>
  <c r="AB368" i="13" s="1"/>
  <c r="T368" i="13" s="1"/>
  <c r="U367" i="13"/>
  <c r="Y368" i="13" s="1"/>
  <c r="Q368" i="13" s="1"/>
  <c r="W367" i="13"/>
  <c r="V367" i="13"/>
  <c r="AL386" i="14"/>
  <c r="AF388" i="14" s="1"/>
  <c r="V388" i="14" s="1"/>
  <c r="AJ387" i="14"/>
  <c r="AQ253" i="15"/>
  <c r="AR253" i="15" s="1"/>
  <c r="AS253" i="15"/>
  <c r="V302" i="8"/>
  <c r="P302" i="8" s="1"/>
  <c r="U302" i="8"/>
  <c r="O302" i="8" s="1"/>
  <c r="AE366" i="13"/>
  <c r="AF366" i="13" s="1"/>
  <c r="AC367" i="13"/>
  <c r="AG367" i="13"/>
  <c r="G301" i="8"/>
  <c r="AA301" i="8" l="1"/>
  <c r="V368" i="13"/>
  <c r="U368" i="13"/>
  <c r="Y369" i="13" s="1"/>
  <c r="Q369" i="13" s="1"/>
  <c r="E369" i="13" s="1"/>
  <c r="W368" i="13"/>
  <c r="X368" i="13"/>
  <c r="AB369" i="13" s="1"/>
  <c r="T369" i="13" s="1"/>
  <c r="H368" i="13"/>
  <c r="G388" i="14"/>
  <c r="AI388" i="14" s="1"/>
  <c r="AE388" i="14"/>
  <c r="U388" i="14" s="1"/>
  <c r="AJ255" i="15"/>
  <c r="X255" i="15" s="1"/>
  <c r="F255" i="15" s="1"/>
  <c r="AA368" i="13"/>
  <c r="S368" i="13" s="1"/>
  <c r="G368" i="13" s="1"/>
  <c r="Z368" i="13"/>
  <c r="R368" i="13" s="1"/>
  <c r="AE367" i="13"/>
  <c r="AF367" i="13" s="1"/>
  <c r="AO254" i="15"/>
  <c r="AK255" i="15"/>
  <c r="Y255" i="15" s="1"/>
  <c r="G255" i="15" s="1"/>
  <c r="E368" i="13"/>
  <c r="G302" i="8"/>
  <c r="W302" i="8" s="1"/>
  <c r="F302" i="8"/>
  <c r="W301" i="8"/>
  <c r="AD255" i="15" l="1"/>
  <c r="AE255" i="15"/>
  <c r="AF255" i="15"/>
  <c r="AL256" i="15" s="1"/>
  <c r="Z256" i="15" s="1"/>
  <c r="AG255" i="15"/>
  <c r="AM256" i="15" s="1"/>
  <c r="AA256" i="15" s="1"/>
  <c r="AC255" i="15"/>
  <c r="AI256" i="15" s="1"/>
  <c r="W256" i="15" s="1"/>
  <c r="E256" i="15" s="1"/>
  <c r="AH255" i="15"/>
  <c r="AN256" i="15" s="1"/>
  <c r="AB256" i="15" s="1"/>
  <c r="Z389" i="14"/>
  <c r="AA389" i="14"/>
  <c r="AC389" i="14"/>
  <c r="AH390" i="14" s="1"/>
  <c r="X390" i="14" s="1"/>
  <c r="AB389" i="14"/>
  <c r="AG390" i="14" s="1"/>
  <c r="W390" i="14" s="1"/>
  <c r="Y389" i="14"/>
  <c r="AD390" i="14" s="1"/>
  <c r="T390" i="14" s="1"/>
  <c r="E390" i="14" s="1"/>
  <c r="H369" i="13"/>
  <c r="S303" i="8"/>
  <c r="Q303" i="8"/>
  <c r="R303" i="8"/>
  <c r="Q302" i="8"/>
  <c r="T303" i="8" s="1"/>
  <c r="N303" i="8" s="1"/>
  <c r="R302" i="8"/>
  <c r="S302" i="8"/>
  <c r="AS254" i="15"/>
  <c r="F388" i="14"/>
  <c r="AM387" i="14"/>
  <c r="AK387" i="14"/>
  <c r="AA302" i="8"/>
  <c r="AJ256" i="15"/>
  <c r="X256" i="15" s="1"/>
  <c r="F256" i="15" s="1"/>
  <c r="F368" i="13"/>
  <c r="Z369" i="13"/>
  <c r="R369" i="13" s="1"/>
  <c r="F369" i="13" s="1"/>
  <c r="AD369" i="13" s="1"/>
  <c r="AQ254" i="15"/>
  <c r="Y301" i="8"/>
  <c r="Z301" i="8" s="1"/>
  <c r="X302" i="8"/>
  <c r="AC368" i="13"/>
  <c r="AA369" i="13"/>
  <c r="S369" i="13" s="1"/>
  <c r="AD368" i="13" l="1"/>
  <c r="AJ388" i="14"/>
  <c r="J256" i="15"/>
  <c r="I256" i="15"/>
  <c r="H256" i="15"/>
  <c r="H390" i="14"/>
  <c r="I390" i="14"/>
  <c r="X369" i="13"/>
  <c r="AB370" i="13" s="1"/>
  <c r="T370" i="13" s="1"/>
  <c r="U369" i="13"/>
  <c r="Y370" i="13" s="1"/>
  <c r="Q370" i="13" s="1"/>
  <c r="E370" i="13" s="1"/>
  <c r="W369" i="13"/>
  <c r="V369" i="13"/>
  <c r="AE389" i="14"/>
  <c r="U389" i="14" s="1"/>
  <c r="F389" i="14" s="1"/>
  <c r="AL387" i="14"/>
  <c r="AF389" i="14" s="1"/>
  <c r="V389" i="14" s="1"/>
  <c r="AM388" i="14"/>
  <c r="AK388" i="14"/>
  <c r="AL388" i="14" s="1"/>
  <c r="AP255" i="15"/>
  <c r="AG368" i="13"/>
  <c r="AR254" i="15"/>
  <c r="AP256" i="15"/>
  <c r="T304" i="8"/>
  <c r="N304" i="8" s="1"/>
  <c r="U303" i="8"/>
  <c r="O303" i="8" s="1"/>
  <c r="AE368" i="13"/>
  <c r="AO255" i="15"/>
  <c r="Y302" i="8"/>
  <c r="Z302" i="8" s="1"/>
  <c r="G369" i="13"/>
  <c r="E303" i="8"/>
  <c r="AF256" i="15" l="1"/>
  <c r="AL257" i="15" s="1"/>
  <c r="Z257" i="15" s="1"/>
  <c r="AH256" i="15"/>
  <c r="AN257" i="15" s="1"/>
  <c r="AB257" i="15" s="1"/>
  <c r="AD256" i="15"/>
  <c r="AE256" i="15"/>
  <c r="AC256" i="15"/>
  <c r="AI257" i="15" s="1"/>
  <c r="W257" i="15" s="1"/>
  <c r="E257" i="15" s="1"/>
  <c r="AG256" i="15"/>
  <c r="AM257" i="15" s="1"/>
  <c r="AA257" i="15" s="1"/>
  <c r="Z370" i="13"/>
  <c r="R370" i="13" s="1"/>
  <c r="F370" i="13" s="1"/>
  <c r="H370" i="13"/>
  <c r="AF390" i="14"/>
  <c r="V390" i="14" s="1"/>
  <c r="G390" i="14" s="1"/>
  <c r="AI390" i="14" s="1"/>
  <c r="G389" i="14"/>
  <c r="AE390" i="14"/>
  <c r="U390" i="14" s="1"/>
  <c r="F390" i="14" s="1"/>
  <c r="AJ257" i="15"/>
  <c r="X257" i="15" s="1"/>
  <c r="F257" i="15" s="1"/>
  <c r="AJ389" i="14"/>
  <c r="AG369" i="13"/>
  <c r="AK256" i="15"/>
  <c r="Y256" i="15" s="1"/>
  <c r="G256" i="15" s="1"/>
  <c r="AF368" i="13"/>
  <c r="AA370" i="13" s="1"/>
  <c r="S370" i="13" s="1"/>
  <c r="G370" i="13" s="1"/>
  <c r="E304" i="8"/>
  <c r="F303" i="8"/>
  <c r="AC369" i="13"/>
  <c r="V303" i="8"/>
  <c r="P303" i="8" s="1"/>
  <c r="X303" i="8" l="1"/>
  <c r="AD370" i="13"/>
  <c r="AI389" i="14"/>
  <c r="I257" i="15"/>
  <c r="J257" i="15"/>
  <c r="H257" i="15"/>
  <c r="AC390" i="14"/>
  <c r="AH391" i="14" s="1"/>
  <c r="X391" i="14" s="1"/>
  <c r="Y390" i="14"/>
  <c r="Z390" i="14"/>
  <c r="AA390" i="14"/>
  <c r="AB390" i="14"/>
  <c r="AG391" i="14" s="1"/>
  <c r="W391" i="14" s="1"/>
  <c r="U370" i="13"/>
  <c r="V370" i="13"/>
  <c r="W370" i="13"/>
  <c r="X370" i="13"/>
  <c r="AB371" i="13" s="1"/>
  <c r="T371" i="13" s="1"/>
  <c r="AM389" i="14"/>
  <c r="AK389" i="14"/>
  <c r="AL389" i="14" s="1"/>
  <c r="AJ390" i="14"/>
  <c r="AC391" i="14" s="1"/>
  <c r="AQ255" i="15"/>
  <c r="AR255" i="15" s="1"/>
  <c r="AS255" i="15"/>
  <c r="U304" i="8"/>
  <c r="O304" i="8" s="1"/>
  <c r="V304" i="8"/>
  <c r="P304" i="8" s="1"/>
  <c r="AE369" i="13"/>
  <c r="AF369" i="13" s="1"/>
  <c r="AO256" i="15"/>
  <c r="AC370" i="13"/>
  <c r="AP257" i="15"/>
  <c r="Y371" i="13"/>
  <c r="Q371" i="13" s="1"/>
  <c r="E371" i="13" s="1"/>
  <c r="AG370" i="13"/>
  <c r="G303" i="8"/>
  <c r="AA303" i="8" l="1"/>
  <c r="AF391" i="14"/>
  <c r="V391" i="14" s="1"/>
  <c r="G391" i="14" s="1"/>
  <c r="AH257" i="15"/>
  <c r="AN258" i="15" s="1"/>
  <c r="AB258" i="15" s="1"/>
  <c r="AC257" i="15"/>
  <c r="AF257" i="15"/>
  <c r="AL258" i="15" s="1"/>
  <c r="Z258" i="15" s="1"/>
  <c r="AG257" i="15"/>
  <c r="AM258" i="15" s="1"/>
  <c r="AA258" i="15" s="1"/>
  <c r="AD257" i="15"/>
  <c r="AJ258" i="15" s="1"/>
  <c r="X258" i="15" s="1"/>
  <c r="F258" i="15" s="1"/>
  <c r="AE257" i="15"/>
  <c r="Z391" i="14"/>
  <c r="AA391" i="14"/>
  <c r="Y391" i="14"/>
  <c r="H391" i="14"/>
  <c r="AB391" i="14"/>
  <c r="AG392" i="14" s="1"/>
  <c r="W392" i="14" s="1"/>
  <c r="I391" i="14"/>
  <c r="AH392" i="14"/>
  <c r="X392" i="14" s="1"/>
  <c r="H371" i="13"/>
  <c r="X371" i="13"/>
  <c r="AB372" i="13" s="1"/>
  <c r="T372" i="13" s="1"/>
  <c r="U371" i="13"/>
  <c r="Y372" i="13" s="1"/>
  <c r="Q372" i="13" s="1"/>
  <c r="E372" i="13" s="1"/>
  <c r="W371" i="13"/>
  <c r="V371" i="13"/>
  <c r="AD391" i="14"/>
  <c r="T391" i="14" s="1"/>
  <c r="AK257" i="15"/>
  <c r="Y257" i="15" s="1"/>
  <c r="G257" i="15" s="1"/>
  <c r="Z371" i="13"/>
  <c r="R371" i="13" s="1"/>
  <c r="G304" i="8"/>
  <c r="W304" i="8" s="1"/>
  <c r="AE370" i="13"/>
  <c r="AI258" i="15"/>
  <c r="W258" i="15" s="1"/>
  <c r="E258" i="15" s="1"/>
  <c r="AA371" i="13"/>
  <c r="S371" i="13" s="1"/>
  <c r="F304" i="8"/>
  <c r="W303" i="8"/>
  <c r="I258" i="15" l="1"/>
  <c r="H258" i="15"/>
  <c r="J258" i="15"/>
  <c r="I392" i="14"/>
  <c r="H392" i="14"/>
  <c r="H372" i="13"/>
  <c r="Q305" i="8"/>
  <c r="R305" i="8"/>
  <c r="S305" i="8"/>
  <c r="R304" i="8"/>
  <c r="S304" i="8"/>
  <c r="Q304" i="8"/>
  <c r="T305" i="8" s="1"/>
  <c r="N305" i="8" s="1"/>
  <c r="E391" i="14"/>
  <c r="AE391" i="14"/>
  <c r="U391" i="14" s="1"/>
  <c r="AK390" i="14"/>
  <c r="AM390" i="14"/>
  <c r="AD392" i="14"/>
  <c r="T392" i="14" s="1"/>
  <c r="E392" i="14" s="1"/>
  <c r="AQ256" i="15"/>
  <c r="AR256" i="15" s="1"/>
  <c r="AS256" i="15"/>
  <c r="AA304" i="8"/>
  <c r="AF370" i="13"/>
  <c r="AA372" i="13" s="1"/>
  <c r="S372" i="13" s="1"/>
  <c r="F371" i="13"/>
  <c r="Z372" i="13"/>
  <c r="R372" i="13" s="1"/>
  <c r="F372" i="13" s="1"/>
  <c r="AD372" i="13" s="1"/>
  <c r="Y303" i="8"/>
  <c r="Z303" i="8" s="1"/>
  <c r="X304" i="8"/>
  <c r="Y304" i="8" s="1"/>
  <c r="Z304" i="8" s="1"/>
  <c r="AP258" i="15"/>
  <c r="G371" i="13"/>
  <c r="AI391" i="14" l="1"/>
  <c r="AL390" i="14"/>
  <c r="AF392" i="14" s="1"/>
  <c r="V392" i="14" s="1"/>
  <c r="G392" i="14" s="1"/>
  <c r="AE392" i="14"/>
  <c r="U392" i="14" s="1"/>
  <c r="F392" i="14" s="1"/>
  <c r="F391" i="14"/>
  <c r="AG371" i="13"/>
  <c r="AD371" i="13"/>
  <c r="U305" i="8"/>
  <c r="O305" i="8" s="1"/>
  <c r="F305" i="8" s="1"/>
  <c r="AO257" i="15"/>
  <c r="G372" i="13"/>
  <c r="AC371" i="13"/>
  <c r="E305" i="8"/>
  <c r="T306" i="8"/>
  <c r="N306" i="8" s="1"/>
  <c r="AJ391" i="14" l="1"/>
  <c r="AK391" i="14" s="1"/>
  <c r="AC392" i="14"/>
  <c r="AH393" i="14" s="1"/>
  <c r="X393" i="14" s="1"/>
  <c r="Z392" i="14"/>
  <c r="Y392" i="14"/>
  <c r="AB392" i="14"/>
  <c r="AG393" i="14" s="1"/>
  <c r="W393" i="14" s="1"/>
  <c r="H393" i="14" s="1"/>
  <c r="AA392" i="14"/>
  <c r="AD258" i="15"/>
  <c r="AE258" i="15"/>
  <c r="AH258" i="15"/>
  <c r="AN259" i="15" s="1"/>
  <c r="AB259" i="15" s="1"/>
  <c r="AC258" i="15"/>
  <c r="AI259" i="15" s="1"/>
  <c r="W259" i="15" s="1"/>
  <c r="E259" i="15" s="1"/>
  <c r="AF258" i="15"/>
  <c r="AL259" i="15" s="1"/>
  <c r="Z259" i="15" s="1"/>
  <c r="AG258" i="15"/>
  <c r="AM259" i="15" s="1"/>
  <c r="AA259" i="15" s="1"/>
  <c r="I393" i="14"/>
  <c r="AM391" i="14"/>
  <c r="W372" i="13"/>
  <c r="X372" i="13"/>
  <c r="AB373" i="13" s="1"/>
  <c r="T373" i="13" s="1"/>
  <c r="U372" i="13"/>
  <c r="Y373" i="13" s="1"/>
  <c r="Q373" i="13" s="1"/>
  <c r="E373" i="13" s="1"/>
  <c r="V372" i="13"/>
  <c r="AD393" i="14"/>
  <c r="T393" i="14" s="1"/>
  <c r="E393" i="14" s="1"/>
  <c r="AL391" i="14"/>
  <c r="AI392" i="14"/>
  <c r="AJ392" i="14"/>
  <c r="E306" i="8"/>
  <c r="U306" i="8"/>
  <c r="O306" i="8" s="1"/>
  <c r="AE371" i="13"/>
  <c r="AC372" i="13"/>
  <c r="AK258" i="15"/>
  <c r="Y258" i="15" s="1"/>
  <c r="G258" i="15" s="1"/>
  <c r="AG372" i="13"/>
  <c r="V305" i="8"/>
  <c r="P305" i="8" s="1"/>
  <c r="X305" i="8"/>
  <c r="AF393" i="14" l="1"/>
  <c r="V393" i="14" s="1"/>
  <c r="G393" i="14" s="1"/>
  <c r="I259" i="15"/>
  <c r="H259" i="15"/>
  <c r="J259" i="15"/>
  <c r="Y393" i="14"/>
  <c r="Z393" i="14"/>
  <c r="AA393" i="14"/>
  <c r="AB393" i="14"/>
  <c r="AG394" i="14" s="1"/>
  <c r="W394" i="14" s="1"/>
  <c r="AC393" i="14"/>
  <c r="AH394" i="14" s="1"/>
  <c r="X394" i="14" s="1"/>
  <c r="H373" i="13"/>
  <c r="X373" i="13"/>
  <c r="AB374" i="13" s="1"/>
  <c r="T374" i="13" s="1"/>
  <c r="U373" i="13"/>
  <c r="Y374" i="13" s="1"/>
  <c r="Q374" i="13" s="1"/>
  <c r="E374" i="13" s="1"/>
  <c r="W373" i="13"/>
  <c r="V373" i="13"/>
  <c r="AD394" i="14"/>
  <c r="T394" i="14" s="1"/>
  <c r="E394" i="14" s="1"/>
  <c r="AE393" i="14"/>
  <c r="U393" i="14" s="1"/>
  <c r="F393" i="14" s="1"/>
  <c r="AI393" i="14"/>
  <c r="AQ257" i="15"/>
  <c r="AR257" i="15" s="1"/>
  <c r="AS257" i="15"/>
  <c r="AE372" i="13"/>
  <c r="AF372" i="13" s="1"/>
  <c r="AF371" i="13"/>
  <c r="AA373" i="13" s="1"/>
  <c r="S373" i="13" s="1"/>
  <c r="Z373" i="13"/>
  <c r="R373" i="13" s="1"/>
  <c r="G305" i="8"/>
  <c r="V306" i="8"/>
  <c r="P306" i="8" s="1"/>
  <c r="AA305" i="8" l="1"/>
  <c r="I394" i="14"/>
  <c r="H394" i="14"/>
  <c r="Y394" i="14"/>
  <c r="AD395" i="14" s="1"/>
  <c r="T395" i="14" s="1"/>
  <c r="E395" i="14" s="1"/>
  <c r="Z394" i="14"/>
  <c r="AB394" i="14"/>
  <c r="AG395" i="14" s="1"/>
  <c r="W395" i="14" s="1"/>
  <c r="AC394" i="14"/>
  <c r="AH395" i="14" s="1"/>
  <c r="X395" i="14" s="1"/>
  <c r="AA394" i="14"/>
  <c r="H374" i="13"/>
  <c r="AS258" i="15"/>
  <c r="AM392" i="14"/>
  <c r="AK392" i="14"/>
  <c r="AA374" i="13"/>
  <c r="S374" i="13" s="1"/>
  <c r="F373" i="13"/>
  <c r="Z374" i="13"/>
  <c r="R374" i="13" s="1"/>
  <c r="F374" i="13" s="1"/>
  <c r="AD374" i="13" s="1"/>
  <c r="AO258" i="15"/>
  <c r="AK259" i="15"/>
  <c r="Y259" i="15" s="1"/>
  <c r="G259" i="15" s="1"/>
  <c r="G373" i="13"/>
  <c r="G306" i="8"/>
  <c r="W306" i="8" s="1"/>
  <c r="F306" i="8"/>
  <c r="W305" i="8"/>
  <c r="AD259" i="15" l="1"/>
  <c r="AF259" i="15"/>
  <c r="AL260" i="15" s="1"/>
  <c r="Z260" i="15" s="1"/>
  <c r="AG259" i="15"/>
  <c r="AM260" i="15" s="1"/>
  <c r="AA260" i="15" s="1"/>
  <c r="AC259" i="15"/>
  <c r="AI260" i="15" s="1"/>
  <c r="W260" i="15" s="1"/>
  <c r="E260" i="15" s="1"/>
  <c r="AE259" i="15"/>
  <c r="AH259" i="15"/>
  <c r="AN260" i="15" s="1"/>
  <c r="AB260" i="15" s="1"/>
  <c r="I395" i="14"/>
  <c r="H395" i="14"/>
  <c r="S306" i="8"/>
  <c r="Q306" i="8"/>
  <c r="T307" i="8" s="1"/>
  <c r="N307" i="8" s="1"/>
  <c r="R306" i="8"/>
  <c r="AJ259" i="15"/>
  <c r="X259" i="15" s="1"/>
  <c r="F259" i="15" s="1"/>
  <c r="AL392" i="14"/>
  <c r="AF394" i="14" s="1"/>
  <c r="V394" i="14" s="1"/>
  <c r="AJ393" i="14"/>
  <c r="AG373" i="13"/>
  <c r="AA306" i="8"/>
  <c r="AD373" i="13"/>
  <c r="AQ258" i="15"/>
  <c r="AR258" i="15" s="1"/>
  <c r="Y305" i="8"/>
  <c r="Z305" i="8" s="1"/>
  <c r="X306" i="8"/>
  <c r="Q307" i="8" s="1"/>
  <c r="AC373" i="13"/>
  <c r="G374" i="13"/>
  <c r="AP259" i="15" l="1"/>
  <c r="J260" i="15"/>
  <c r="I260" i="15"/>
  <c r="H260" i="15"/>
  <c r="S307" i="8"/>
  <c r="R307" i="8"/>
  <c r="W374" i="13"/>
  <c r="U374" i="13"/>
  <c r="Y375" i="13" s="1"/>
  <c r="Q375" i="13" s="1"/>
  <c r="E375" i="13" s="1"/>
  <c r="V374" i="13"/>
  <c r="Z375" i="13" s="1"/>
  <c r="R375" i="13" s="1"/>
  <c r="F375" i="13" s="1"/>
  <c r="X374" i="13"/>
  <c r="AB375" i="13" s="1"/>
  <c r="T375" i="13" s="1"/>
  <c r="G394" i="14"/>
  <c r="AI394" i="14" s="1"/>
  <c r="AE394" i="14"/>
  <c r="U394" i="14" s="1"/>
  <c r="T308" i="8"/>
  <c r="N308" i="8" s="1"/>
  <c r="U307" i="8"/>
  <c r="O307" i="8" s="1"/>
  <c r="AE373" i="13"/>
  <c r="AF373" i="13" s="1"/>
  <c r="AC374" i="13"/>
  <c r="Y306" i="8"/>
  <c r="Z306" i="8" s="1"/>
  <c r="AO259" i="15"/>
  <c r="AG374" i="13"/>
  <c r="E307" i="8"/>
  <c r="AF260" i="15" l="1"/>
  <c r="AL261" i="15" s="1"/>
  <c r="Z261" i="15" s="1"/>
  <c r="AH260" i="15"/>
  <c r="AN261" i="15" s="1"/>
  <c r="AB261" i="15" s="1"/>
  <c r="AD260" i="15"/>
  <c r="AE260" i="15"/>
  <c r="AG260" i="15"/>
  <c r="AM261" i="15" s="1"/>
  <c r="AA261" i="15" s="1"/>
  <c r="AC260" i="15"/>
  <c r="AI261" i="15" s="1"/>
  <c r="W261" i="15" s="1"/>
  <c r="E261" i="15" s="1"/>
  <c r="AB395" i="14"/>
  <c r="AG396" i="14" s="1"/>
  <c r="W396" i="14" s="1"/>
  <c r="AC395" i="14"/>
  <c r="AH396" i="14" s="1"/>
  <c r="X396" i="14" s="1"/>
  <c r="Y395" i="14"/>
  <c r="AD396" i="14" s="1"/>
  <c r="T396" i="14" s="1"/>
  <c r="E396" i="14" s="1"/>
  <c r="Z395" i="14"/>
  <c r="AA395" i="14"/>
  <c r="H375" i="13"/>
  <c r="X375" i="13"/>
  <c r="AB376" i="13" s="1"/>
  <c r="T376" i="13" s="1"/>
  <c r="U375" i="13"/>
  <c r="Y376" i="13" s="1"/>
  <c r="Q376" i="13" s="1"/>
  <c r="E376" i="13" s="1"/>
  <c r="W375" i="13"/>
  <c r="V375" i="13"/>
  <c r="F394" i="14"/>
  <c r="AE395" i="14"/>
  <c r="U395" i="14" s="1"/>
  <c r="F395" i="14" s="1"/>
  <c r="AM393" i="14"/>
  <c r="AK393" i="14"/>
  <c r="AL393" i="14" s="1"/>
  <c r="AF395" i="14" s="1"/>
  <c r="V395" i="14" s="1"/>
  <c r="AK260" i="15"/>
  <c r="Y260" i="15" s="1"/>
  <c r="AJ260" i="15"/>
  <c r="X260" i="15" s="1"/>
  <c r="F260" i="15" s="1"/>
  <c r="E308" i="8"/>
  <c r="F307" i="8"/>
  <c r="AE374" i="13"/>
  <c r="U308" i="8"/>
  <c r="O308" i="8" s="1"/>
  <c r="AD375" i="13"/>
  <c r="AA375" i="13"/>
  <c r="S375" i="13" s="1"/>
  <c r="V307" i="8"/>
  <c r="P307" i="8" s="1"/>
  <c r="X307" i="8" l="1"/>
  <c r="AJ394" i="14"/>
  <c r="Z376" i="13"/>
  <c r="R376" i="13" s="1"/>
  <c r="F376" i="13" s="1"/>
  <c r="I261" i="15"/>
  <c r="J261" i="15"/>
  <c r="H261" i="15"/>
  <c r="I396" i="14"/>
  <c r="H396" i="14"/>
  <c r="AM394" i="14"/>
  <c r="H376" i="13"/>
  <c r="G260" i="15"/>
  <c r="AE396" i="14"/>
  <c r="U396" i="14" s="1"/>
  <c r="AK394" i="14"/>
  <c r="AL394" i="14" s="1"/>
  <c r="AF396" i="14" s="1"/>
  <c r="V396" i="14" s="1"/>
  <c r="G395" i="14"/>
  <c r="AJ395" i="14"/>
  <c r="AQ259" i="15"/>
  <c r="AR259" i="15" s="1"/>
  <c r="AS259" i="15"/>
  <c r="AJ261" i="15"/>
  <c r="X261" i="15" s="1"/>
  <c r="F261" i="15" s="1"/>
  <c r="AF374" i="13"/>
  <c r="AA376" i="13" s="1"/>
  <c r="S376" i="13" s="1"/>
  <c r="G375" i="13"/>
  <c r="AD376" i="13"/>
  <c r="V308" i="8"/>
  <c r="P308" i="8" s="1"/>
  <c r="G307" i="8"/>
  <c r="AA307" i="8" l="1"/>
  <c r="AG375" i="13"/>
  <c r="AI395" i="14"/>
  <c r="AO260" i="15"/>
  <c r="AE261" i="15"/>
  <c r="AD261" i="15"/>
  <c r="Z396" i="14"/>
  <c r="Y396" i="14"/>
  <c r="AD397" i="14" s="1"/>
  <c r="T397" i="14" s="1"/>
  <c r="E397" i="14" s="1"/>
  <c r="AA396" i="14"/>
  <c r="AC396" i="14"/>
  <c r="AH397" i="14" s="1"/>
  <c r="X397" i="14" s="1"/>
  <c r="AB396" i="14"/>
  <c r="AG397" i="14" s="1"/>
  <c r="W397" i="14" s="1"/>
  <c r="AM395" i="14"/>
  <c r="G396" i="14"/>
  <c r="AI396" i="14" s="1"/>
  <c r="F396" i="14"/>
  <c r="AK395" i="14"/>
  <c r="AL395" i="14" s="1"/>
  <c r="AK261" i="15"/>
  <c r="Y261" i="15" s="1"/>
  <c r="G261" i="15" s="1"/>
  <c r="AP260" i="15"/>
  <c r="AQ260" i="15" s="1"/>
  <c r="AR260" i="15" s="1"/>
  <c r="AP261" i="15"/>
  <c r="AC375" i="13"/>
  <c r="G376" i="13"/>
  <c r="F308" i="8"/>
  <c r="W307" i="8"/>
  <c r="G308" i="8"/>
  <c r="W308" i="8" s="1"/>
  <c r="AF397" i="14" l="1"/>
  <c r="V397" i="14" s="1"/>
  <c r="AG261" i="15"/>
  <c r="AM262" i="15" s="1"/>
  <c r="AA262" i="15" s="1"/>
  <c r="AF261" i="15"/>
  <c r="AL262" i="15" s="1"/>
  <c r="Z262" i="15" s="1"/>
  <c r="H262" i="15" s="1"/>
  <c r="AC261" i="15"/>
  <c r="AI262" i="15" s="1"/>
  <c r="W262" i="15" s="1"/>
  <c r="E262" i="15" s="1"/>
  <c r="AH261" i="15"/>
  <c r="AN262" i="15" s="1"/>
  <c r="AB262" i="15" s="1"/>
  <c r="J262" i="15" s="1"/>
  <c r="I262" i="15"/>
  <c r="Z397" i="14"/>
  <c r="AA397" i="14"/>
  <c r="AC397" i="14"/>
  <c r="AH398" i="14" s="1"/>
  <c r="X398" i="14" s="1"/>
  <c r="Y397" i="14"/>
  <c r="AD398" i="14" s="1"/>
  <c r="T398" i="14" s="1"/>
  <c r="E398" i="14" s="1"/>
  <c r="AB397" i="14"/>
  <c r="AG398" i="14" s="1"/>
  <c r="W398" i="14" s="1"/>
  <c r="H397" i="14"/>
  <c r="I397" i="14"/>
  <c r="U376" i="13"/>
  <c r="Y377" i="13" s="1"/>
  <c r="Q377" i="13" s="1"/>
  <c r="V376" i="13"/>
  <c r="W376" i="13"/>
  <c r="X376" i="13"/>
  <c r="AB377" i="13" s="1"/>
  <c r="T377" i="13" s="1"/>
  <c r="S309" i="8"/>
  <c r="R309" i="8"/>
  <c r="Q309" i="8"/>
  <c r="S308" i="8"/>
  <c r="R308" i="8"/>
  <c r="U309" i="8" s="1"/>
  <c r="O309" i="8" s="1"/>
  <c r="Q308" i="8"/>
  <c r="T309" i="8" s="1"/>
  <c r="N309" i="8" s="1"/>
  <c r="AM396" i="14"/>
  <c r="AE397" i="14"/>
  <c r="U397" i="14" s="1"/>
  <c r="F397" i="14" s="1"/>
  <c r="AJ396" i="14"/>
  <c r="AK396" i="14" s="1"/>
  <c r="AL396" i="14" s="1"/>
  <c r="G397" i="14"/>
  <c r="AI397" i="14" s="1"/>
  <c r="AS260" i="15"/>
  <c r="AA308" i="8"/>
  <c r="AE375" i="13"/>
  <c r="AC376" i="13"/>
  <c r="Y307" i="8"/>
  <c r="Z307" i="8" s="1"/>
  <c r="X308" i="8"/>
  <c r="AG376" i="13"/>
  <c r="AF398" i="14" l="1"/>
  <c r="V398" i="14" s="1"/>
  <c r="G398" i="14" s="1"/>
  <c r="AI398" i="14" s="1"/>
  <c r="I398" i="14"/>
  <c r="H398" i="14"/>
  <c r="H377" i="13"/>
  <c r="X377" i="13"/>
  <c r="AB378" i="13" s="1"/>
  <c r="T378" i="13" s="1"/>
  <c r="U377" i="13"/>
  <c r="Y378" i="13" s="1"/>
  <c r="Q378" i="13" s="1"/>
  <c r="E378" i="13" s="1"/>
  <c r="W377" i="13"/>
  <c r="V377" i="13"/>
  <c r="AE398" i="14"/>
  <c r="U398" i="14" s="1"/>
  <c r="F398" i="14" s="1"/>
  <c r="AJ262" i="15"/>
  <c r="X262" i="15" s="1"/>
  <c r="F262" i="15" s="1"/>
  <c r="AJ397" i="14"/>
  <c r="AK397" i="14" s="1"/>
  <c r="AL397" i="14" s="1"/>
  <c r="AM397" i="14"/>
  <c r="AF375" i="13"/>
  <c r="AA377" i="13" s="1"/>
  <c r="S377" i="13" s="1"/>
  <c r="Z377" i="13"/>
  <c r="R377" i="13" s="1"/>
  <c r="AE376" i="13"/>
  <c r="AF376" i="13" s="1"/>
  <c r="V309" i="8"/>
  <c r="P309" i="8" s="1"/>
  <c r="G309" i="8" s="1"/>
  <c r="T310" i="8"/>
  <c r="N310" i="8" s="1"/>
  <c r="AO261" i="15"/>
  <c r="Y308" i="8"/>
  <c r="Z308" i="8" s="1"/>
  <c r="E377" i="13"/>
  <c r="U310" i="8"/>
  <c r="O310" i="8" s="1"/>
  <c r="F309" i="8"/>
  <c r="E309" i="8"/>
  <c r="AJ398" i="14" l="1"/>
  <c r="AB398" i="14"/>
  <c r="AG399" i="14" s="1"/>
  <c r="W399" i="14" s="1"/>
  <c r="AA398" i="14"/>
  <c r="Z398" i="14"/>
  <c r="Y398" i="14"/>
  <c r="AD399" i="14" s="1"/>
  <c r="T399" i="14" s="1"/>
  <c r="E399" i="14" s="1"/>
  <c r="AC398" i="14"/>
  <c r="AH399" i="14" s="1"/>
  <c r="X399" i="14" s="1"/>
  <c r="AF399" i="14"/>
  <c r="V399" i="14" s="1"/>
  <c r="G399" i="14" s="1"/>
  <c r="AD262" i="15"/>
  <c r="AJ263" i="15" s="1"/>
  <c r="X263" i="15" s="1"/>
  <c r="F263" i="15" s="1"/>
  <c r="AE262" i="15"/>
  <c r="AH262" i="15"/>
  <c r="AN263" i="15" s="1"/>
  <c r="AB263" i="15" s="1"/>
  <c r="AC262" i="15"/>
  <c r="AG262" i="15"/>
  <c r="AM263" i="15" s="1"/>
  <c r="AA263" i="15" s="1"/>
  <c r="AF262" i="15"/>
  <c r="AL263" i="15" s="1"/>
  <c r="Z263" i="15" s="1"/>
  <c r="H399" i="14"/>
  <c r="I399" i="14"/>
  <c r="Y399" i="14"/>
  <c r="AA399" i="14"/>
  <c r="AC399" i="14"/>
  <c r="AB399" i="14"/>
  <c r="AG400" i="14" s="1"/>
  <c r="W400" i="14" s="1"/>
  <c r="Z399" i="14"/>
  <c r="H378" i="13"/>
  <c r="AP262" i="15"/>
  <c r="AA309" i="8"/>
  <c r="F377" i="13"/>
  <c r="Z378" i="13"/>
  <c r="R378" i="13" s="1"/>
  <c r="F378" i="13" s="1"/>
  <c r="AD378" i="13" s="1"/>
  <c r="AA378" i="13"/>
  <c r="S378" i="13" s="1"/>
  <c r="V310" i="8"/>
  <c r="P310" i="8" s="1"/>
  <c r="E310" i="8"/>
  <c r="AI263" i="15"/>
  <c r="W263" i="15" s="1"/>
  <c r="E263" i="15" s="1"/>
  <c r="AK262" i="15"/>
  <c r="Y262" i="15" s="1"/>
  <c r="G262" i="15" s="1"/>
  <c r="G377" i="13"/>
  <c r="W309" i="8"/>
  <c r="X309" i="8"/>
  <c r="F310" i="8"/>
  <c r="AD377" i="13" l="1"/>
  <c r="AI399" i="14"/>
  <c r="AD400" i="14"/>
  <c r="T400" i="14" s="1"/>
  <c r="E400" i="14" s="1"/>
  <c r="AH400" i="14"/>
  <c r="X400" i="14" s="1"/>
  <c r="I263" i="15"/>
  <c r="H263" i="15"/>
  <c r="J263" i="15"/>
  <c r="H400" i="14"/>
  <c r="I400" i="14"/>
  <c r="AA400" i="14"/>
  <c r="AB400" i="14"/>
  <c r="AG401" i="14" s="1"/>
  <c r="W401" i="14" s="1"/>
  <c r="Y400" i="14"/>
  <c r="AD401" i="14" s="1"/>
  <c r="T401" i="14" s="1"/>
  <c r="E401" i="14" s="1"/>
  <c r="Z400" i="14"/>
  <c r="AC400" i="14"/>
  <c r="AH401" i="14" s="1"/>
  <c r="X401" i="14" s="1"/>
  <c r="Q310" i="8"/>
  <c r="T311" i="8" s="1"/>
  <c r="N311" i="8" s="1"/>
  <c r="R310" i="8"/>
  <c r="S310" i="8"/>
  <c r="AP263" i="15"/>
  <c r="AE399" i="14"/>
  <c r="U399" i="14" s="1"/>
  <c r="AQ261" i="15"/>
  <c r="AR261" i="15" s="1"/>
  <c r="AS261" i="15"/>
  <c r="AG377" i="13"/>
  <c r="Y309" i="8"/>
  <c r="Z309" i="8" s="1"/>
  <c r="G378" i="13"/>
  <c r="AC377" i="13"/>
  <c r="G310" i="8"/>
  <c r="X310" i="8"/>
  <c r="AA310" i="8" l="1"/>
  <c r="I401" i="14"/>
  <c r="H401" i="14"/>
  <c r="U378" i="13"/>
  <c r="X378" i="13"/>
  <c r="AB379" i="13" s="1"/>
  <c r="T379" i="13" s="1"/>
  <c r="V378" i="13"/>
  <c r="W378" i="13"/>
  <c r="F399" i="14"/>
  <c r="AM398" i="14"/>
  <c r="AK398" i="14"/>
  <c r="V311" i="8"/>
  <c r="P311" i="8" s="1"/>
  <c r="G311" i="8" s="1"/>
  <c r="U311" i="8"/>
  <c r="O311" i="8" s="1"/>
  <c r="F311" i="8" s="1"/>
  <c r="AE377" i="13"/>
  <c r="AF377" i="13" s="1"/>
  <c r="AO262" i="15"/>
  <c r="AC378" i="13"/>
  <c r="W310" i="8"/>
  <c r="Y379" i="13"/>
  <c r="Q379" i="13" s="1"/>
  <c r="E379" i="13" s="1"/>
  <c r="AG378" i="13"/>
  <c r="AJ399" i="14" l="1"/>
  <c r="AM399" i="14"/>
  <c r="AD263" i="15"/>
  <c r="AJ264" i="15" s="1"/>
  <c r="X264" i="15" s="1"/>
  <c r="F264" i="15" s="1"/>
  <c r="AF263" i="15"/>
  <c r="AL264" i="15" s="1"/>
  <c r="Z264" i="15" s="1"/>
  <c r="AG263" i="15"/>
  <c r="AM264" i="15" s="1"/>
  <c r="AA264" i="15" s="1"/>
  <c r="AC263" i="15"/>
  <c r="AI264" i="15" s="1"/>
  <c r="W264" i="15" s="1"/>
  <c r="E264" i="15" s="1"/>
  <c r="AE263" i="15"/>
  <c r="AH263" i="15"/>
  <c r="AN264" i="15" s="1"/>
  <c r="AB264" i="15" s="1"/>
  <c r="X379" i="13"/>
  <c r="AB380" i="13" s="1"/>
  <c r="T380" i="13" s="1"/>
  <c r="U379" i="13"/>
  <c r="Y380" i="13" s="1"/>
  <c r="Q380" i="13" s="1"/>
  <c r="E380" i="13" s="1"/>
  <c r="W379" i="13"/>
  <c r="V379" i="13"/>
  <c r="H379" i="13"/>
  <c r="Q311" i="8"/>
  <c r="T312" i="8" s="1"/>
  <c r="N312" i="8" s="1"/>
  <c r="R311" i="8"/>
  <c r="S311" i="8"/>
  <c r="AE400" i="14"/>
  <c r="U400" i="14" s="1"/>
  <c r="F400" i="14" s="1"/>
  <c r="AL398" i="14"/>
  <c r="AF400" i="14" s="1"/>
  <c r="V400" i="14" s="1"/>
  <c r="AK399" i="14"/>
  <c r="Z379" i="13"/>
  <c r="R379" i="13" s="1"/>
  <c r="AE378" i="13"/>
  <c r="Y310" i="8"/>
  <c r="Z310" i="8" s="1"/>
  <c r="AK263" i="15"/>
  <c r="Y263" i="15" s="1"/>
  <c r="G263" i="15" s="1"/>
  <c r="AA379" i="13"/>
  <c r="S379" i="13" s="1"/>
  <c r="E311" i="8"/>
  <c r="AA311" i="8" l="1"/>
  <c r="J264" i="15"/>
  <c r="I264" i="15"/>
  <c r="H264" i="15"/>
  <c r="H380" i="13"/>
  <c r="G400" i="14"/>
  <c r="AQ262" i="15"/>
  <c r="AR262" i="15" s="1"/>
  <c r="AS262" i="15"/>
  <c r="AL399" i="14"/>
  <c r="AF401" i="14" s="1"/>
  <c r="V401" i="14" s="1"/>
  <c r="AJ400" i="14"/>
  <c r="AF378" i="13"/>
  <c r="AA380" i="13" s="1"/>
  <c r="S380" i="13" s="1"/>
  <c r="Z380" i="13"/>
  <c r="R380" i="13" s="1"/>
  <c r="F380" i="13" s="1"/>
  <c r="AD380" i="13" s="1"/>
  <c r="F379" i="13"/>
  <c r="U312" i="8"/>
  <c r="O312" i="8" s="1"/>
  <c r="F312" i="8" s="1"/>
  <c r="E312" i="8"/>
  <c r="V312" i="8"/>
  <c r="P312" i="8" s="1"/>
  <c r="W311" i="8"/>
  <c r="AP264" i="15"/>
  <c r="G379" i="13"/>
  <c r="X311" i="8"/>
  <c r="AI400" i="14" l="1"/>
  <c r="Y401" i="14"/>
  <c r="AD402" i="14" s="1"/>
  <c r="T402" i="14" s="1"/>
  <c r="E402" i="14" s="1"/>
  <c r="Z401" i="14"/>
  <c r="AA401" i="14"/>
  <c r="AC401" i="14"/>
  <c r="AH402" i="14" s="1"/>
  <c r="X402" i="14" s="1"/>
  <c r="AB401" i="14"/>
  <c r="AG402" i="14" s="1"/>
  <c r="W402" i="14" s="1"/>
  <c r="R312" i="8"/>
  <c r="S312" i="8"/>
  <c r="Q312" i="8"/>
  <c r="G401" i="14"/>
  <c r="AI401" i="14" s="1"/>
  <c r="AM400" i="14"/>
  <c r="AE401" i="14"/>
  <c r="U401" i="14" s="1"/>
  <c r="F401" i="14" s="1"/>
  <c r="AG379" i="13"/>
  <c r="AD379" i="13"/>
  <c r="X312" i="8"/>
  <c r="G312" i="8"/>
  <c r="AO263" i="15"/>
  <c r="Y311" i="8"/>
  <c r="Z311" i="8" s="1"/>
  <c r="G380" i="13"/>
  <c r="AC379" i="13"/>
  <c r="AA312" i="8" l="1"/>
  <c r="AF264" i="15"/>
  <c r="AL265" i="15" s="1"/>
  <c r="Z265" i="15" s="1"/>
  <c r="AH264" i="15"/>
  <c r="AN265" i="15" s="1"/>
  <c r="AB265" i="15" s="1"/>
  <c r="AD264" i="15"/>
  <c r="AE264" i="15"/>
  <c r="AC264" i="15"/>
  <c r="AI265" i="15" s="1"/>
  <c r="W265" i="15" s="1"/>
  <c r="E265" i="15" s="1"/>
  <c r="AG264" i="15"/>
  <c r="AM265" i="15" s="1"/>
  <c r="AA265" i="15" s="1"/>
  <c r="Y402" i="14"/>
  <c r="AD403" i="14" s="1"/>
  <c r="T403" i="14" s="1"/>
  <c r="E403" i="14" s="1"/>
  <c r="Z402" i="14"/>
  <c r="AB402" i="14"/>
  <c r="AG403" i="14" s="1"/>
  <c r="W403" i="14" s="1"/>
  <c r="AA402" i="14"/>
  <c r="AC402" i="14"/>
  <c r="AH403" i="14" s="1"/>
  <c r="X403" i="14" s="1"/>
  <c r="H402" i="14"/>
  <c r="I402" i="14"/>
  <c r="X380" i="13"/>
  <c r="AB381" i="13" s="1"/>
  <c r="T381" i="13" s="1"/>
  <c r="U380" i="13"/>
  <c r="Y381" i="13" s="1"/>
  <c r="Q381" i="13" s="1"/>
  <c r="E381" i="13" s="1"/>
  <c r="V380" i="13"/>
  <c r="W380" i="13"/>
  <c r="AM401" i="14"/>
  <c r="AE402" i="14"/>
  <c r="U402" i="14" s="1"/>
  <c r="F402" i="14" s="1"/>
  <c r="AK400" i="14"/>
  <c r="AL400" i="14" s="1"/>
  <c r="AF402" i="14" s="1"/>
  <c r="V402" i="14" s="1"/>
  <c r="G402" i="14" s="1"/>
  <c r="V313" i="8"/>
  <c r="P313" i="8" s="1"/>
  <c r="W312" i="8"/>
  <c r="U313" i="8"/>
  <c r="O313" i="8" s="1"/>
  <c r="AE379" i="13"/>
  <c r="AC380" i="13"/>
  <c r="AK264" i="15"/>
  <c r="Y264" i="15" s="1"/>
  <c r="G264" i="15" s="1"/>
  <c r="AG380" i="13"/>
  <c r="T313" i="8"/>
  <c r="N313" i="8" s="1"/>
  <c r="I265" i="15" l="1"/>
  <c r="J265" i="15"/>
  <c r="H265" i="15"/>
  <c r="I403" i="14"/>
  <c r="H403" i="14"/>
  <c r="X381" i="13"/>
  <c r="AB382" i="13" s="1"/>
  <c r="T382" i="13" s="1"/>
  <c r="U381" i="13"/>
  <c r="Y382" i="13" s="1"/>
  <c r="Q382" i="13" s="1"/>
  <c r="E382" i="13" s="1"/>
  <c r="W381" i="13"/>
  <c r="V381" i="13"/>
  <c r="H381" i="13"/>
  <c r="R313" i="8"/>
  <c r="U314" i="8" s="1"/>
  <c r="O314" i="8" s="1"/>
  <c r="S313" i="8"/>
  <c r="Q313" i="8"/>
  <c r="T314" i="8" s="1"/>
  <c r="N314" i="8" s="1"/>
  <c r="AQ263" i="15"/>
  <c r="AR263" i="15" s="1"/>
  <c r="AS263" i="15"/>
  <c r="AI402" i="14"/>
  <c r="AJ401" i="14"/>
  <c r="AF379" i="13"/>
  <c r="AA381" i="13" s="1"/>
  <c r="S381" i="13" s="1"/>
  <c r="Z381" i="13"/>
  <c r="R381" i="13" s="1"/>
  <c r="Y312" i="8"/>
  <c r="Z312" i="8" s="1"/>
  <c r="AE380" i="13"/>
  <c r="E313" i="8"/>
  <c r="F313" i="8"/>
  <c r="G313" i="8"/>
  <c r="AB403" i="14" l="1"/>
  <c r="AG404" i="14" s="1"/>
  <c r="W404" i="14" s="1"/>
  <c r="AC403" i="14"/>
  <c r="AH404" i="14" s="1"/>
  <c r="X404" i="14" s="1"/>
  <c r="Y403" i="14"/>
  <c r="AD404" i="14" s="1"/>
  <c r="T404" i="14" s="1"/>
  <c r="E404" i="14" s="1"/>
  <c r="Z403" i="14"/>
  <c r="AA403" i="14"/>
  <c r="H382" i="13"/>
  <c r="AJ265" i="15"/>
  <c r="X265" i="15" s="1"/>
  <c r="F265" i="15" s="1"/>
  <c r="AK401" i="14"/>
  <c r="AL401" i="14" s="1"/>
  <c r="AF403" i="14" s="1"/>
  <c r="V403" i="14" s="1"/>
  <c r="AM402" i="14"/>
  <c r="AE403" i="14"/>
  <c r="U403" i="14" s="1"/>
  <c r="F403" i="14" s="1"/>
  <c r="AJ402" i="14"/>
  <c r="AA313" i="8"/>
  <c r="F381" i="13"/>
  <c r="Z382" i="13"/>
  <c r="R382" i="13" s="1"/>
  <c r="F382" i="13" s="1"/>
  <c r="AD382" i="13" s="1"/>
  <c r="AF380" i="13"/>
  <c r="AA382" i="13" s="1"/>
  <c r="S382" i="13" s="1"/>
  <c r="V314" i="8"/>
  <c r="P314" i="8" s="1"/>
  <c r="G314" i="8" s="1"/>
  <c r="E314" i="8"/>
  <c r="AO264" i="15"/>
  <c r="G381" i="13"/>
  <c r="X313" i="8"/>
  <c r="W313" i="8"/>
  <c r="F314" i="8"/>
  <c r="AH265" i="15" l="1"/>
  <c r="AN266" i="15" s="1"/>
  <c r="AB266" i="15" s="1"/>
  <c r="AC265" i="15"/>
  <c r="AF265" i="15"/>
  <c r="AL266" i="15" s="1"/>
  <c r="Z266" i="15" s="1"/>
  <c r="AG265" i="15"/>
  <c r="AM266" i="15" s="1"/>
  <c r="AA266" i="15" s="1"/>
  <c r="AE265" i="15"/>
  <c r="AD265" i="15"/>
  <c r="I404" i="14"/>
  <c r="H404" i="14"/>
  <c r="S314" i="8"/>
  <c r="Q314" i="8"/>
  <c r="T315" i="8" s="1"/>
  <c r="N315" i="8" s="1"/>
  <c r="R314" i="8"/>
  <c r="G403" i="14"/>
  <c r="AP265" i="15"/>
  <c r="AK402" i="14"/>
  <c r="AL402" i="14" s="1"/>
  <c r="AF404" i="14" s="1"/>
  <c r="V404" i="14" s="1"/>
  <c r="AE404" i="14"/>
  <c r="U404" i="14" s="1"/>
  <c r="F404" i="14" s="1"/>
  <c r="AJ403" i="14"/>
  <c r="AG381" i="13"/>
  <c r="AD381" i="13"/>
  <c r="AA314" i="8"/>
  <c r="W314" i="8"/>
  <c r="AI266" i="15"/>
  <c r="W266" i="15" s="1"/>
  <c r="E266" i="15" s="1"/>
  <c r="X314" i="8"/>
  <c r="Y313" i="8"/>
  <c r="Z313" i="8" s="1"/>
  <c r="AQ264" i="15"/>
  <c r="AK265" i="15"/>
  <c r="Y265" i="15" s="1"/>
  <c r="G265" i="15" s="1"/>
  <c r="AC381" i="13"/>
  <c r="G382" i="13"/>
  <c r="AI403" i="14" l="1"/>
  <c r="AM403" i="14"/>
  <c r="I266" i="15"/>
  <c r="H266" i="15"/>
  <c r="J266" i="15"/>
  <c r="Z404" i="14"/>
  <c r="AC404" i="14"/>
  <c r="AH405" i="14" s="1"/>
  <c r="X405" i="14" s="1"/>
  <c r="Y404" i="14"/>
  <c r="AB404" i="14"/>
  <c r="AG405" i="14" s="1"/>
  <c r="W405" i="14" s="1"/>
  <c r="AA404" i="14"/>
  <c r="V382" i="13"/>
  <c r="W382" i="13"/>
  <c r="X382" i="13"/>
  <c r="AB383" i="13" s="1"/>
  <c r="T383" i="13" s="1"/>
  <c r="U382" i="13"/>
  <c r="Y383" i="13" s="1"/>
  <c r="Q383" i="13" s="1"/>
  <c r="Q315" i="8"/>
  <c r="T316" i="8" s="1"/>
  <c r="N316" i="8" s="1"/>
  <c r="R315" i="8"/>
  <c r="S315" i="8"/>
  <c r="AK403" i="14"/>
  <c r="AL403" i="14" s="1"/>
  <c r="AF405" i="14" s="1"/>
  <c r="V405" i="14" s="1"/>
  <c r="G405" i="14" s="1"/>
  <c r="G404" i="14"/>
  <c r="AS264" i="15"/>
  <c r="AJ404" i="14"/>
  <c r="AR264" i="15"/>
  <c r="U315" i="8"/>
  <c r="O315" i="8" s="1"/>
  <c r="F315" i="8" s="1"/>
  <c r="AE381" i="13"/>
  <c r="AF381" i="13" s="1"/>
  <c r="AC382" i="13"/>
  <c r="Y314" i="8"/>
  <c r="Z314" i="8" s="1"/>
  <c r="AG382" i="13"/>
  <c r="E315" i="8"/>
  <c r="AI404" i="14" l="1"/>
  <c r="Z405" i="14"/>
  <c r="AA405" i="14"/>
  <c r="AC405" i="14"/>
  <c r="Y405" i="14"/>
  <c r="AB405" i="14"/>
  <c r="AG406" i="14" s="1"/>
  <c r="W406" i="14" s="1"/>
  <c r="H405" i="14"/>
  <c r="AH406" i="14"/>
  <c r="X406" i="14" s="1"/>
  <c r="I405" i="14"/>
  <c r="X383" i="13"/>
  <c r="AB384" i="13" s="1"/>
  <c r="T384" i="13" s="1"/>
  <c r="U383" i="13"/>
  <c r="Y384" i="13" s="1"/>
  <c r="Q384" i="13" s="1"/>
  <c r="E384" i="13" s="1"/>
  <c r="W383" i="13"/>
  <c r="V383" i="13"/>
  <c r="H383" i="13"/>
  <c r="AE405" i="14"/>
  <c r="U405" i="14" s="1"/>
  <c r="F405" i="14" s="1"/>
  <c r="AM404" i="14"/>
  <c r="AD405" i="14"/>
  <c r="T405" i="14" s="1"/>
  <c r="E405" i="14" s="1"/>
  <c r="AJ266" i="15"/>
  <c r="X266" i="15" s="1"/>
  <c r="F266" i="15" s="1"/>
  <c r="Z383" i="13"/>
  <c r="R383" i="13" s="1"/>
  <c r="AE382" i="13"/>
  <c r="AF382" i="13" s="1"/>
  <c r="E316" i="8"/>
  <c r="U316" i="8"/>
  <c r="O316" i="8" s="1"/>
  <c r="AO265" i="15"/>
  <c r="E383" i="13"/>
  <c r="AA383" i="13"/>
  <c r="S383" i="13" s="1"/>
  <c r="X315" i="8"/>
  <c r="V315" i="8"/>
  <c r="P315" i="8" s="1"/>
  <c r="AD266" i="15" l="1"/>
  <c r="AE266" i="15"/>
  <c r="AH266" i="15"/>
  <c r="AN267" i="15" s="1"/>
  <c r="AB267" i="15" s="1"/>
  <c r="AC266" i="15"/>
  <c r="AI267" i="15" s="1"/>
  <c r="W267" i="15" s="1"/>
  <c r="E267" i="15" s="1"/>
  <c r="AF266" i="15"/>
  <c r="AL267" i="15" s="1"/>
  <c r="Z267" i="15" s="1"/>
  <c r="AG266" i="15"/>
  <c r="AM267" i="15" s="1"/>
  <c r="AA267" i="15" s="1"/>
  <c r="I406" i="14"/>
  <c r="H406" i="14"/>
  <c r="H384" i="13"/>
  <c r="AE406" i="14"/>
  <c r="U406" i="14" s="1"/>
  <c r="F406" i="14" s="1"/>
  <c r="AP266" i="15"/>
  <c r="AM405" i="14"/>
  <c r="AD406" i="14"/>
  <c r="T406" i="14" s="1"/>
  <c r="E406" i="14" s="1"/>
  <c r="AK404" i="14"/>
  <c r="F383" i="13"/>
  <c r="Z384" i="13"/>
  <c r="R384" i="13" s="1"/>
  <c r="F384" i="13" s="1"/>
  <c r="AD384" i="13" s="1"/>
  <c r="AK266" i="15"/>
  <c r="Y266" i="15" s="1"/>
  <c r="G266" i="15" s="1"/>
  <c r="G383" i="13"/>
  <c r="AA384" i="13"/>
  <c r="S384" i="13" s="1"/>
  <c r="G315" i="8"/>
  <c r="V316" i="8"/>
  <c r="P316" i="8" s="1"/>
  <c r="AA315" i="8" l="1"/>
  <c r="AD383" i="13"/>
  <c r="I267" i="15"/>
  <c r="H267" i="15"/>
  <c r="J267" i="15"/>
  <c r="AQ265" i="15"/>
  <c r="AR265" i="15" s="1"/>
  <c r="AS265" i="15"/>
  <c r="AL404" i="14"/>
  <c r="AF406" i="14" s="1"/>
  <c r="V406" i="14" s="1"/>
  <c r="G406" i="14" s="1"/>
  <c r="AI405" i="14"/>
  <c r="AJ405" i="14"/>
  <c r="AG383" i="13"/>
  <c r="G384" i="13"/>
  <c r="AC383" i="13"/>
  <c r="W315" i="8"/>
  <c r="G316" i="8"/>
  <c r="W316" i="8" s="1"/>
  <c r="F316" i="8"/>
  <c r="AC406" i="14" l="1"/>
  <c r="AH407" i="14" s="1"/>
  <c r="X407" i="14" s="1"/>
  <c r="Y406" i="14"/>
  <c r="Z406" i="14"/>
  <c r="AA406" i="14"/>
  <c r="AB406" i="14"/>
  <c r="AG407" i="14" s="1"/>
  <c r="W407" i="14" s="1"/>
  <c r="V384" i="13"/>
  <c r="Z385" i="13" s="1"/>
  <c r="R385" i="13" s="1"/>
  <c r="F385" i="13" s="1"/>
  <c r="U384" i="13"/>
  <c r="Y385" i="13" s="1"/>
  <c r="Q385" i="13" s="1"/>
  <c r="W384" i="13"/>
  <c r="X384" i="13"/>
  <c r="AB385" i="13" s="1"/>
  <c r="T385" i="13" s="1"/>
  <c r="S316" i="8"/>
  <c r="R316" i="8"/>
  <c r="Q316" i="8"/>
  <c r="T317" i="8" s="1"/>
  <c r="N317" i="8" s="1"/>
  <c r="S317" i="8"/>
  <c r="R317" i="8"/>
  <c r="Q317" i="8"/>
  <c r="AI406" i="14"/>
  <c r="AK405" i="14"/>
  <c r="AL405" i="14" s="1"/>
  <c r="AD407" i="14"/>
  <c r="T407" i="14" s="1"/>
  <c r="E407" i="14" s="1"/>
  <c r="AJ406" i="14"/>
  <c r="AA316" i="8"/>
  <c r="AJ267" i="15"/>
  <c r="X267" i="15" s="1"/>
  <c r="F267" i="15" s="1"/>
  <c r="AE383" i="13"/>
  <c r="AF383" i="13" s="1"/>
  <c r="AO266" i="15"/>
  <c r="AC384" i="13"/>
  <c r="X316" i="8"/>
  <c r="Y316" i="8" s="1"/>
  <c r="Z316" i="8" s="1"/>
  <c r="Y315" i="8"/>
  <c r="Z315" i="8" s="1"/>
  <c r="AG384" i="13"/>
  <c r="AF407" i="14" l="1"/>
  <c r="V407" i="14" s="1"/>
  <c r="G407" i="14" s="1"/>
  <c r="AD267" i="15"/>
  <c r="AF267" i="15"/>
  <c r="AL268" i="15" s="1"/>
  <c r="Z268" i="15" s="1"/>
  <c r="AG267" i="15"/>
  <c r="AM268" i="15" s="1"/>
  <c r="AA268" i="15" s="1"/>
  <c r="AC267" i="15"/>
  <c r="AI268" i="15" s="1"/>
  <c r="W268" i="15" s="1"/>
  <c r="E268" i="15" s="1"/>
  <c r="AH267" i="15"/>
  <c r="AN268" i="15" s="1"/>
  <c r="AB268" i="15" s="1"/>
  <c r="AE267" i="15"/>
  <c r="H407" i="14"/>
  <c r="Y407" i="14"/>
  <c r="AD408" i="14" s="1"/>
  <c r="T408" i="14" s="1"/>
  <c r="E408" i="14" s="1"/>
  <c r="AA407" i="14"/>
  <c r="AB407" i="14"/>
  <c r="AG408" i="14" s="1"/>
  <c r="W408" i="14" s="1"/>
  <c r="AC407" i="14"/>
  <c r="AH408" i="14" s="1"/>
  <c r="X408" i="14" s="1"/>
  <c r="Z407" i="14"/>
  <c r="I407" i="14"/>
  <c r="X385" i="13"/>
  <c r="AB386" i="13" s="1"/>
  <c r="T386" i="13" s="1"/>
  <c r="U385" i="13"/>
  <c r="Y386" i="13" s="1"/>
  <c r="Q386" i="13" s="1"/>
  <c r="E386" i="13" s="1"/>
  <c r="W385" i="13"/>
  <c r="V385" i="13"/>
  <c r="Z386" i="13" s="1"/>
  <c r="R386" i="13" s="1"/>
  <c r="F386" i="13" s="1"/>
  <c r="H385" i="13"/>
  <c r="AP267" i="15"/>
  <c r="AJ268" i="15"/>
  <c r="X268" i="15" s="1"/>
  <c r="F268" i="15" s="1"/>
  <c r="AE384" i="13"/>
  <c r="AF384" i="13" s="1"/>
  <c r="U317" i="8"/>
  <c r="O317" i="8" s="1"/>
  <c r="F317" i="8" s="1"/>
  <c r="E317" i="8"/>
  <c r="AK267" i="15"/>
  <c r="Y267" i="15" s="1"/>
  <c r="G267" i="15" s="1"/>
  <c r="E385" i="13"/>
  <c r="AA385" i="13"/>
  <c r="S385" i="13" s="1"/>
  <c r="T318" i="8"/>
  <c r="N318" i="8" s="1"/>
  <c r="J268" i="15" l="1"/>
  <c r="I268" i="15"/>
  <c r="H268" i="15"/>
  <c r="H408" i="14"/>
  <c r="I408" i="14"/>
  <c r="H386" i="13"/>
  <c r="AQ266" i="15"/>
  <c r="AR266" i="15" s="1"/>
  <c r="AS266" i="15"/>
  <c r="AM406" i="14"/>
  <c r="AE407" i="14"/>
  <c r="U407" i="14" s="1"/>
  <c r="F407" i="14" s="1"/>
  <c r="AI407" i="14"/>
  <c r="AA386" i="13"/>
  <c r="S386" i="13" s="1"/>
  <c r="U318" i="8"/>
  <c r="O318" i="8" s="1"/>
  <c r="X317" i="8"/>
  <c r="E318" i="8"/>
  <c r="AD385" i="13"/>
  <c r="AP268" i="15"/>
  <c r="AD386" i="13"/>
  <c r="G385" i="13"/>
  <c r="V317" i="8"/>
  <c r="P317" i="8" s="1"/>
  <c r="AG385" i="13" l="1"/>
  <c r="AK406" i="14"/>
  <c r="AO267" i="15"/>
  <c r="G386" i="13"/>
  <c r="AC385" i="13"/>
  <c r="G317" i="8"/>
  <c r="V318" i="8"/>
  <c r="P318" i="8" s="1"/>
  <c r="AA317" i="8" l="1"/>
  <c r="AF268" i="15"/>
  <c r="AL269" i="15" s="1"/>
  <c r="Z269" i="15" s="1"/>
  <c r="AH268" i="15"/>
  <c r="AN269" i="15" s="1"/>
  <c r="AB269" i="15" s="1"/>
  <c r="AD268" i="15"/>
  <c r="AJ269" i="15" s="1"/>
  <c r="X269" i="15" s="1"/>
  <c r="F269" i="15" s="1"/>
  <c r="AE268" i="15"/>
  <c r="AG268" i="15"/>
  <c r="AM269" i="15" s="1"/>
  <c r="AA269" i="15" s="1"/>
  <c r="AC268" i="15"/>
  <c r="AI269" i="15" s="1"/>
  <c r="W269" i="15" s="1"/>
  <c r="E269" i="15" s="1"/>
  <c r="U386" i="13"/>
  <c r="Y387" i="13" s="1"/>
  <c r="Q387" i="13" s="1"/>
  <c r="E387" i="13" s="1"/>
  <c r="V386" i="13"/>
  <c r="W386" i="13"/>
  <c r="X386" i="13"/>
  <c r="AB387" i="13" s="1"/>
  <c r="T387" i="13" s="1"/>
  <c r="AL406" i="14"/>
  <c r="AF408" i="14" s="1"/>
  <c r="V408" i="14" s="1"/>
  <c r="AJ407" i="14"/>
  <c r="AE385" i="13"/>
  <c r="AF385" i="13" s="1"/>
  <c r="AC386" i="13"/>
  <c r="AK268" i="15"/>
  <c r="Y268" i="15" s="1"/>
  <c r="G268" i="15" s="1"/>
  <c r="AG386" i="13"/>
  <c r="W317" i="8"/>
  <c r="G318" i="8"/>
  <c r="W318" i="8" s="1"/>
  <c r="F318" i="8"/>
  <c r="AA408" i="14" l="1"/>
  <c r="AB408" i="14"/>
  <c r="AG409" i="14" s="1"/>
  <c r="W409" i="14" s="1"/>
  <c r="H409" i="14" s="1"/>
  <c r="Y408" i="14"/>
  <c r="AD409" i="14" s="1"/>
  <c r="T409" i="14" s="1"/>
  <c r="E409" i="14" s="1"/>
  <c r="Z408" i="14"/>
  <c r="AC408" i="14"/>
  <c r="AH409" i="14" s="1"/>
  <c r="X409" i="14" s="1"/>
  <c r="I409" i="14" s="1"/>
  <c r="I269" i="15"/>
  <c r="J269" i="15"/>
  <c r="H269" i="15"/>
  <c r="AA318" i="8"/>
  <c r="X387" i="13"/>
  <c r="AB388" i="13" s="1"/>
  <c r="T388" i="13" s="1"/>
  <c r="U387" i="13"/>
  <c r="Y388" i="13" s="1"/>
  <c r="Q388" i="13" s="1"/>
  <c r="E388" i="13" s="1"/>
  <c r="W387" i="13"/>
  <c r="V387" i="13"/>
  <c r="H387" i="13"/>
  <c r="Q318" i="8"/>
  <c r="T319" i="8" s="1"/>
  <c r="N319" i="8" s="1"/>
  <c r="R318" i="8"/>
  <c r="U319" i="8" s="1"/>
  <c r="O319" i="8" s="1"/>
  <c r="S318" i="8"/>
  <c r="Q319" i="8"/>
  <c r="R319" i="8"/>
  <c r="S319" i="8"/>
  <c r="G408" i="14"/>
  <c r="AI408" i="14" s="1"/>
  <c r="AE408" i="14"/>
  <c r="U408" i="14" s="1"/>
  <c r="AQ267" i="15"/>
  <c r="AR267" i="15" s="1"/>
  <c r="AS267" i="15"/>
  <c r="Z387" i="13"/>
  <c r="R387" i="13" s="1"/>
  <c r="F387" i="13" s="1"/>
  <c r="AE386" i="13"/>
  <c r="AF386" i="13" s="1"/>
  <c r="AP269" i="15"/>
  <c r="X318" i="8"/>
  <c r="Y317" i="8"/>
  <c r="Z317" i="8" s="1"/>
  <c r="AA387" i="13"/>
  <c r="S387" i="13" s="1"/>
  <c r="AD387" i="13" l="1"/>
  <c r="Y409" i="14"/>
  <c r="AC409" i="14"/>
  <c r="AH410" i="14" s="1"/>
  <c r="X410" i="14" s="1"/>
  <c r="Z409" i="14"/>
  <c r="AB409" i="14"/>
  <c r="AG410" i="14" s="1"/>
  <c r="W410" i="14" s="1"/>
  <c r="AA409" i="14"/>
  <c r="H388" i="13"/>
  <c r="F408" i="14"/>
  <c r="AM407" i="14"/>
  <c r="AK407" i="14"/>
  <c r="AD410" i="14"/>
  <c r="T410" i="14" s="1"/>
  <c r="E410" i="14" s="1"/>
  <c r="AA388" i="13"/>
  <c r="S388" i="13" s="1"/>
  <c r="Z388" i="13"/>
  <c r="R388" i="13" s="1"/>
  <c r="F388" i="13" s="1"/>
  <c r="AD388" i="13" s="1"/>
  <c r="AO268" i="15"/>
  <c r="Y318" i="8"/>
  <c r="Z318" i="8" s="1"/>
  <c r="G387" i="13"/>
  <c r="F319" i="8"/>
  <c r="E319" i="8"/>
  <c r="T320" i="8"/>
  <c r="N320" i="8" s="1"/>
  <c r="AG387" i="13" l="1"/>
  <c r="AJ408" i="14"/>
  <c r="AH269" i="15"/>
  <c r="AN270" i="15" s="1"/>
  <c r="AB270" i="15" s="1"/>
  <c r="AC269" i="15"/>
  <c r="AF269" i="15"/>
  <c r="AL270" i="15" s="1"/>
  <c r="Z270" i="15" s="1"/>
  <c r="AG269" i="15"/>
  <c r="AM270" i="15" s="1"/>
  <c r="AA270" i="15" s="1"/>
  <c r="AD269" i="15"/>
  <c r="AE269" i="15"/>
  <c r="H410" i="14"/>
  <c r="I410" i="14"/>
  <c r="AL407" i="14"/>
  <c r="AF409" i="14" s="1"/>
  <c r="V409" i="14" s="1"/>
  <c r="AI270" i="15"/>
  <c r="W270" i="15" s="1"/>
  <c r="E270" i="15" s="1"/>
  <c r="E320" i="8"/>
  <c r="U320" i="8"/>
  <c r="O320" i="8" s="1"/>
  <c r="AK269" i="15"/>
  <c r="Y269" i="15" s="1"/>
  <c r="G269" i="15" s="1"/>
  <c r="G388" i="13"/>
  <c r="AC387" i="13"/>
  <c r="X319" i="8"/>
  <c r="V319" i="8"/>
  <c r="P319" i="8" s="1"/>
  <c r="I270" i="15" l="1"/>
  <c r="H270" i="15"/>
  <c r="J270" i="15"/>
  <c r="W388" i="13"/>
  <c r="X388" i="13"/>
  <c r="AB389" i="13" s="1"/>
  <c r="T389" i="13" s="1"/>
  <c r="U388" i="13"/>
  <c r="Y389" i="13" s="1"/>
  <c r="Q389" i="13" s="1"/>
  <c r="E389" i="13" s="1"/>
  <c r="V388" i="13"/>
  <c r="G409" i="14"/>
  <c r="AI409" i="14" s="1"/>
  <c r="AE409" i="14"/>
  <c r="U409" i="14" s="1"/>
  <c r="F409" i="14" s="1"/>
  <c r="AQ268" i="15"/>
  <c r="AR268" i="15" s="1"/>
  <c r="AS268" i="15"/>
  <c r="V320" i="8"/>
  <c r="P320" i="8" s="1"/>
  <c r="AE387" i="13"/>
  <c r="AC388" i="13"/>
  <c r="AG388" i="13"/>
  <c r="G319" i="8"/>
  <c r="AA319" i="8" l="1"/>
  <c r="Y410" i="14"/>
  <c r="AD411" i="14" s="1"/>
  <c r="T411" i="14" s="1"/>
  <c r="E411" i="14" s="1"/>
  <c r="Z410" i="14"/>
  <c r="AB410" i="14"/>
  <c r="AG411" i="14" s="1"/>
  <c r="W411" i="14" s="1"/>
  <c r="AA410" i="14"/>
  <c r="AC410" i="14"/>
  <c r="AH411" i="14" s="1"/>
  <c r="X411" i="14" s="1"/>
  <c r="X389" i="13"/>
  <c r="AB390" i="13" s="1"/>
  <c r="T390" i="13" s="1"/>
  <c r="U389" i="13"/>
  <c r="Y390" i="13" s="1"/>
  <c r="Q390" i="13" s="1"/>
  <c r="E390" i="13" s="1"/>
  <c r="W389" i="13"/>
  <c r="V389" i="13"/>
  <c r="H389" i="13"/>
  <c r="AM408" i="14"/>
  <c r="AK408" i="14"/>
  <c r="AE388" i="13"/>
  <c r="AF388" i="13" s="1"/>
  <c r="AF387" i="13"/>
  <c r="AA389" i="13" s="1"/>
  <c r="S389" i="13" s="1"/>
  <c r="Z389" i="13"/>
  <c r="R389" i="13" s="1"/>
  <c r="G320" i="8"/>
  <c r="W320" i="8" s="1"/>
  <c r="AO269" i="15"/>
  <c r="W319" i="8"/>
  <c r="F320" i="8"/>
  <c r="AD270" i="15" l="1"/>
  <c r="AE270" i="15"/>
  <c r="AH270" i="15"/>
  <c r="AN271" i="15" s="1"/>
  <c r="AB271" i="15" s="1"/>
  <c r="AC270" i="15"/>
  <c r="AF270" i="15"/>
  <c r="AL271" i="15" s="1"/>
  <c r="Z271" i="15" s="1"/>
  <c r="AG270" i="15"/>
  <c r="AM271" i="15" s="1"/>
  <c r="AA271" i="15" s="1"/>
  <c r="I411" i="14"/>
  <c r="H411" i="14"/>
  <c r="H390" i="13"/>
  <c r="R320" i="8"/>
  <c r="U321" i="8" s="1"/>
  <c r="O321" i="8" s="1"/>
  <c r="S320" i="8"/>
  <c r="Q320" i="8"/>
  <c r="T321" i="8" s="1"/>
  <c r="N321" i="8" s="1"/>
  <c r="S321" i="8"/>
  <c r="R321" i="8"/>
  <c r="Q321" i="8"/>
  <c r="AJ270" i="15"/>
  <c r="X270" i="15" s="1"/>
  <c r="F270" i="15" s="1"/>
  <c r="AL408" i="14"/>
  <c r="AF410" i="14" s="1"/>
  <c r="V410" i="14" s="1"/>
  <c r="AJ409" i="14"/>
  <c r="AA390" i="13"/>
  <c r="S390" i="13" s="1"/>
  <c r="AA320" i="8"/>
  <c r="F389" i="13"/>
  <c r="Z390" i="13"/>
  <c r="R390" i="13" s="1"/>
  <c r="F390" i="13" s="1"/>
  <c r="AD390" i="13" s="1"/>
  <c r="AI271" i="15"/>
  <c r="W271" i="15" s="1"/>
  <c r="E271" i="15" s="1"/>
  <c r="X320" i="8"/>
  <c r="Y320" i="8" s="1"/>
  <c r="Z320" i="8" s="1"/>
  <c r="Y319" i="8"/>
  <c r="Z319" i="8" s="1"/>
  <c r="AK270" i="15"/>
  <c r="Y270" i="15" s="1"/>
  <c r="G270" i="15" s="1"/>
  <c r="G389" i="13"/>
  <c r="AP270" i="15" l="1"/>
  <c r="I271" i="15"/>
  <c r="H271" i="15"/>
  <c r="J271" i="15"/>
  <c r="AJ271" i="15"/>
  <c r="X271" i="15" s="1"/>
  <c r="F271" i="15" s="1"/>
  <c r="G410" i="14"/>
  <c r="AI410" i="14" s="1"/>
  <c r="AE410" i="14"/>
  <c r="U410" i="14" s="1"/>
  <c r="F410" i="14" s="1"/>
  <c r="AQ269" i="15"/>
  <c r="AR269" i="15" s="1"/>
  <c r="AS269" i="15"/>
  <c r="AG389" i="13"/>
  <c r="AD389" i="13"/>
  <c r="U322" i="8"/>
  <c r="O322" i="8" s="1"/>
  <c r="AC389" i="13"/>
  <c r="G390" i="13"/>
  <c r="F321" i="8"/>
  <c r="T322" i="8"/>
  <c r="N322" i="8" s="1"/>
  <c r="E321" i="8"/>
  <c r="AP271" i="15" l="1"/>
  <c r="AB411" i="14"/>
  <c r="AG412" i="14" s="1"/>
  <c r="W412" i="14" s="1"/>
  <c r="AC411" i="14"/>
  <c r="AH412" i="14" s="1"/>
  <c r="X412" i="14" s="1"/>
  <c r="Y411" i="14"/>
  <c r="AD412" i="14" s="1"/>
  <c r="T412" i="14" s="1"/>
  <c r="E412" i="14" s="1"/>
  <c r="Z411" i="14"/>
  <c r="AA411" i="14"/>
  <c r="W390" i="13"/>
  <c r="U390" i="13"/>
  <c r="Y391" i="13" s="1"/>
  <c r="Q391" i="13" s="1"/>
  <c r="E391" i="13" s="1"/>
  <c r="V390" i="13"/>
  <c r="Z391" i="13" s="1"/>
  <c r="R391" i="13" s="1"/>
  <c r="F391" i="13" s="1"/>
  <c r="X390" i="13"/>
  <c r="AB391" i="13" s="1"/>
  <c r="T391" i="13" s="1"/>
  <c r="AM409" i="14"/>
  <c r="AK409" i="14"/>
  <c r="E322" i="8"/>
  <c r="AE389" i="13"/>
  <c r="AF389" i="13" s="1"/>
  <c r="AO270" i="15"/>
  <c r="AC390" i="13"/>
  <c r="AG390" i="13"/>
  <c r="X321" i="8"/>
  <c r="V321" i="8"/>
  <c r="P321" i="8" s="1"/>
  <c r="AD271" i="15" l="1"/>
  <c r="AF271" i="15"/>
  <c r="AL272" i="15" s="1"/>
  <c r="Z272" i="15" s="1"/>
  <c r="AG271" i="15"/>
  <c r="AM272" i="15" s="1"/>
  <c r="AA272" i="15" s="1"/>
  <c r="AC271" i="15"/>
  <c r="AE271" i="15"/>
  <c r="AH271" i="15"/>
  <c r="AN272" i="15" s="1"/>
  <c r="AB272" i="15" s="1"/>
  <c r="I412" i="14"/>
  <c r="H412" i="14"/>
  <c r="X391" i="13"/>
  <c r="AB392" i="13" s="1"/>
  <c r="T392" i="13" s="1"/>
  <c r="U391" i="13"/>
  <c r="Y392" i="13" s="1"/>
  <c r="Q392" i="13" s="1"/>
  <c r="E392" i="13" s="1"/>
  <c r="W391" i="13"/>
  <c r="V391" i="13"/>
  <c r="H391" i="13"/>
  <c r="AL409" i="14"/>
  <c r="AF411" i="14" s="1"/>
  <c r="V411" i="14" s="1"/>
  <c r="AJ410" i="14"/>
  <c r="AI272" i="15"/>
  <c r="W272" i="15" s="1"/>
  <c r="E272" i="15" s="1"/>
  <c r="AE390" i="13"/>
  <c r="AF390" i="13" s="1"/>
  <c r="AK271" i="15"/>
  <c r="Y271" i="15" s="1"/>
  <c r="G271" i="15" s="1"/>
  <c r="AA391" i="13"/>
  <c r="S391" i="13" s="1"/>
  <c r="AD391" i="13"/>
  <c r="V322" i="8"/>
  <c r="P322" i="8" s="1"/>
  <c r="G321" i="8"/>
  <c r="AA321" i="8" l="1"/>
  <c r="J272" i="15"/>
  <c r="I272" i="15"/>
  <c r="H272" i="15"/>
  <c r="H392" i="13"/>
  <c r="G411" i="14"/>
  <c r="AI411" i="14" s="1"/>
  <c r="AE411" i="14"/>
  <c r="U411" i="14" s="1"/>
  <c r="F411" i="14" s="1"/>
  <c r="AQ270" i="15"/>
  <c r="AR270" i="15" s="1"/>
  <c r="AS270" i="15"/>
  <c r="AA392" i="13"/>
  <c r="S392" i="13" s="1"/>
  <c r="Z392" i="13"/>
  <c r="R392" i="13" s="1"/>
  <c r="F392" i="13" s="1"/>
  <c r="AD392" i="13" s="1"/>
  <c r="G391" i="13"/>
  <c r="G322" i="8"/>
  <c r="W322" i="8" s="1"/>
  <c r="W321" i="8"/>
  <c r="F322" i="8"/>
  <c r="AG391" i="13" l="1"/>
  <c r="AA412" i="14"/>
  <c r="AB412" i="14"/>
  <c r="AG413" i="14" s="1"/>
  <c r="W413" i="14" s="1"/>
  <c r="AC412" i="14"/>
  <c r="AH413" i="14" s="1"/>
  <c r="X413" i="14" s="1"/>
  <c r="Z412" i="14"/>
  <c r="Y412" i="14"/>
  <c r="AD413" i="14" s="1"/>
  <c r="T413" i="14" s="1"/>
  <c r="E413" i="14" s="1"/>
  <c r="S322" i="8"/>
  <c r="Q322" i="8"/>
  <c r="T323" i="8" s="1"/>
  <c r="N323" i="8" s="1"/>
  <c r="R322" i="8"/>
  <c r="Q323" i="8"/>
  <c r="R323" i="8"/>
  <c r="S323" i="8"/>
  <c r="AE412" i="14"/>
  <c r="U412" i="14" s="1"/>
  <c r="F412" i="14" s="1"/>
  <c r="AK410" i="14"/>
  <c r="AM410" i="14"/>
  <c r="AA322" i="8"/>
  <c r="AO271" i="15"/>
  <c r="X322" i="8"/>
  <c r="Y321" i="8"/>
  <c r="Z321" i="8" s="1"/>
  <c r="AC391" i="13"/>
  <c r="G392" i="13"/>
  <c r="AF272" i="15" l="1"/>
  <c r="AL273" i="15" s="1"/>
  <c r="Z273" i="15" s="1"/>
  <c r="AH272" i="15"/>
  <c r="AN273" i="15" s="1"/>
  <c r="AB273" i="15" s="1"/>
  <c r="AD272" i="15"/>
  <c r="AE272" i="15"/>
  <c r="AC272" i="15"/>
  <c r="AI273" i="15" s="1"/>
  <c r="W273" i="15" s="1"/>
  <c r="E273" i="15" s="1"/>
  <c r="AG272" i="15"/>
  <c r="AM273" i="15" s="1"/>
  <c r="AA273" i="15" s="1"/>
  <c r="I413" i="14"/>
  <c r="H413" i="14"/>
  <c r="U392" i="13"/>
  <c r="V392" i="13"/>
  <c r="Z393" i="13" s="1"/>
  <c r="R393" i="13" s="1"/>
  <c r="F393" i="13" s="1"/>
  <c r="W392" i="13"/>
  <c r="X392" i="13"/>
  <c r="AB393" i="13" s="1"/>
  <c r="T393" i="13" s="1"/>
  <c r="AJ272" i="15"/>
  <c r="X272" i="15" s="1"/>
  <c r="F272" i="15" s="1"/>
  <c r="AL410" i="14"/>
  <c r="AF412" i="14" s="1"/>
  <c r="V412" i="14" s="1"/>
  <c r="AJ412" i="14"/>
  <c r="AM411" i="14"/>
  <c r="AJ411" i="14"/>
  <c r="E323" i="8"/>
  <c r="U323" i="8"/>
  <c r="O323" i="8" s="1"/>
  <c r="F323" i="8" s="1"/>
  <c r="AE391" i="13"/>
  <c r="AF391" i="13" s="1"/>
  <c r="AC392" i="13"/>
  <c r="Y322" i="8"/>
  <c r="Z322" i="8" s="1"/>
  <c r="AK272" i="15"/>
  <c r="Y272" i="15" s="1"/>
  <c r="G272" i="15" s="1"/>
  <c r="Y393" i="13"/>
  <c r="Q393" i="13" s="1"/>
  <c r="AG392" i="13"/>
  <c r="T324" i="8"/>
  <c r="N324" i="8" s="1"/>
  <c r="AP272" i="15" l="1"/>
  <c r="I273" i="15"/>
  <c r="J273" i="15"/>
  <c r="H273" i="15"/>
  <c r="H393" i="13"/>
  <c r="X393" i="13"/>
  <c r="AB394" i="13" s="1"/>
  <c r="T394" i="13" s="1"/>
  <c r="U393" i="13"/>
  <c r="Y394" i="13" s="1"/>
  <c r="Q394" i="13" s="1"/>
  <c r="E394" i="13" s="1"/>
  <c r="W393" i="13"/>
  <c r="V393" i="13"/>
  <c r="G412" i="14"/>
  <c r="AK411" i="14"/>
  <c r="AL411" i="14" s="1"/>
  <c r="AF413" i="14" s="1"/>
  <c r="V413" i="14" s="1"/>
  <c r="G413" i="14" s="1"/>
  <c r="AQ271" i="15"/>
  <c r="AR271" i="15" s="1"/>
  <c r="AS271" i="15"/>
  <c r="AE392" i="13"/>
  <c r="U324" i="8"/>
  <c r="O324" i="8" s="1"/>
  <c r="E324" i="8"/>
  <c r="X323" i="8"/>
  <c r="E393" i="13"/>
  <c r="AA393" i="13"/>
  <c r="S393" i="13" s="1"/>
  <c r="V323" i="8"/>
  <c r="P323" i="8" s="1"/>
  <c r="AI412" i="14" l="1"/>
  <c r="Y413" i="14"/>
  <c r="AD414" i="14" s="1"/>
  <c r="T414" i="14" s="1"/>
  <c r="E414" i="14" s="1"/>
  <c r="Z413" i="14"/>
  <c r="AA413" i="14"/>
  <c r="AC413" i="14"/>
  <c r="AH414" i="14" s="1"/>
  <c r="X414" i="14" s="1"/>
  <c r="AB413" i="14"/>
  <c r="AG414" i="14" s="1"/>
  <c r="W414" i="14" s="1"/>
  <c r="H394" i="13"/>
  <c r="AE413" i="14"/>
  <c r="U413" i="14" s="1"/>
  <c r="F413" i="14" s="1"/>
  <c r="AI413" i="14"/>
  <c r="AF392" i="13"/>
  <c r="AA394" i="13" s="1"/>
  <c r="S394" i="13" s="1"/>
  <c r="Z394" i="13"/>
  <c r="R394" i="13" s="1"/>
  <c r="F394" i="13" s="1"/>
  <c r="AD394" i="13" s="1"/>
  <c r="AO272" i="15"/>
  <c r="AD393" i="13"/>
  <c r="G393" i="13"/>
  <c r="G323" i="8"/>
  <c r="V324" i="8"/>
  <c r="P324" i="8" s="1"/>
  <c r="AA323" i="8" l="1"/>
  <c r="AG393" i="13"/>
  <c r="AH273" i="15"/>
  <c r="AN274" i="15" s="1"/>
  <c r="AB274" i="15" s="1"/>
  <c r="AC273" i="15"/>
  <c r="AI274" i="15" s="1"/>
  <c r="W274" i="15" s="1"/>
  <c r="E274" i="15" s="1"/>
  <c r="AF273" i="15"/>
  <c r="AL274" i="15" s="1"/>
  <c r="Z274" i="15" s="1"/>
  <c r="AG273" i="15"/>
  <c r="AM274" i="15" s="1"/>
  <c r="AA274" i="15" s="1"/>
  <c r="AD273" i="15"/>
  <c r="AE273" i="15"/>
  <c r="H414" i="14"/>
  <c r="I414" i="14"/>
  <c r="Y414" i="14"/>
  <c r="Z414" i="14"/>
  <c r="AA414" i="14"/>
  <c r="AB414" i="14"/>
  <c r="AG415" i="14" s="1"/>
  <c r="W415" i="14" s="1"/>
  <c r="AC414" i="14"/>
  <c r="AH415" i="14" s="1"/>
  <c r="X415" i="14" s="1"/>
  <c r="AJ273" i="15"/>
  <c r="X273" i="15" s="1"/>
  <c r="F273" i="15" s="1"/>
  <c r="AM412" i="14"/>
  <c r="AK412" i="14"/>
  <c r="AD415" i="14"/>
  <c r="T415" i="14" s="1"/>
  <c r="E415" i="14" s="1"/>
  <c r="AK273" i="15"/>
  <c r="Y273" i="15" s="1"/>
  <c r="G273" i="15" s="1"/>
  <c r="G394" i="13"/>
  <c r="AC393" i="13"/>
  <c r="G324" i="8"/>
  <c r="W324" i="8" s="1"/>
  <c r="W323" i="8"/>
  <c r="F324" i="8"/>
  <c r="AP273" i="15" l="1"/>
  <c r="I274" i="15"/>
  <c r="H274" i="15"/>
  <c r="J274" i="15"/>
  <c r="H415" i="14"/>
  <c r="I415" i="14"/>
  <c r="U394" i="13"/>
  <c r="X394" i="13"/>
  <c r="AB395" i="13" s="1"/>
  <c r="T395" i="13" s="1"/>
  <c r="V394" i="13"/>
  <c r="W394" i="13"/>
  <c r="R325" i="8"/>
  <c r="Q324" i="8"/>
  <c r="T325" i="8" s="1"/>
  <c r="N325" i="8" s="1"/>
  <c r="R324" i="8"/>
  <c r="S324" i="8"/>
  <c r="AJ274" i="15"/>
  <c r="X274" i="15" s="1"/>
  <c r="F274" i="15" s="1"/>
  <c r="AL412" i="14"/>
  <c r="AF414" i="14" s="1"/>
  <c r="V414" i="14" s="1"/>
  <c r="AJ413" i="14"/>
  <c r="AQ272" i="15"/>
  <c r="AR272" i="15" s="1"/>
  <c r="AS272" i="15"/>
  <c r="AA324" i="8"/>
  <c r="AE393" i="13"/>
  <c r="AF393" i="13" s="1"/>
  <c r="AC394" i="13"/>
  <c r="X324" i="8"/>
  <c r="S325" i="8" s="1"/>
  <c r="Y323" i="8"/>
  <c r="Z323" i="8" s="1"/>
  <c r="Y395" i="13"/>
  <c r="Q395" i="13" s="1"/>
  <c r="E395" i="13" s="1"/>
  <c r="AG394" i="13"/>
  <c r="AP274" i="15" l="1"/>
  <c r="Q325" i="8"/>
  <c r="X395" i="13"/>
  <c r="U395" i="13"/>
  <c r="Y396" i="13" s="1"/>
  <c r="Q396" i="13" s="1"/>
  <c r="E396" i="13" s="1"/>
  <c r="W395" i="13"/>
  <c r="V395" i="13"/>
  <c r="H395" i="13"/>
  <c r="AB396" i="13"/>
  <c r="T396" i="13" s="1"/>
  <c r="G414" i="14"/>
  <c r="AI414" i="14" s="1"/>
  <c r="AE414" i="14"/>
  <c r="U414" i="14" s="1"/>
  <c r="AE394" i="13"/>
  <c r="AF394" i="13" s="1"/>
  <c r="Z395" i="13"/>
  <c r="R395" i="13" s="1"/>
  <c r="E325" i="8"/>
  <c r="V325" i="8"/>
  <c r="P325" i="8" s="1"/>
  <c r="U325" i="8"/>
  <c r="O325" i="8" s="1"/>
  <c r="AO273" i="15"/>
  <c r="Y324" i="8"/>
  <c r="Z324" i="8" s="1"/>
  <c r="AA395" i="13"/>
  <c r="S395" i="13" s="1"/>
  <c r="T326" i="8"/>
  <c r="N326" i="8" s="1"/>
  <c r="AD274" i="15" l="1"/>
  <c r="AE274" i="15"/>
  <c r="AH274" i="15"/>
  <c r="AN275" i="15" s="1"/>
  <c r="AB275" i="15" s="1"/>
  <c r="AC274" i="15"/>
  <c r="AF274" i="15"/>
  <c r="AL275" i="15" s="1"/>
  <c r="Z275" i="15" s="1"/>
  <c r="AG274" i="15"/>
  <c r="AM275" i="15" s="1"/>
  <c r="AA275" i="15" s="1"/>
  <c r="AB415" i="14"/>
  <c r="AG416" i="14" s="1"/>
  <c r="W416" i="14" s="1"/>
  <c r="AC415" i="14"/>
  <c r="AH416" i="14" s="1"/>
  <c r="X416" i="14" s="1"/>
  <c r="Y415" i="14"/>
  <c r="AD416" i="14" s="1"/>
  <c r="T416" i="14" s="1"/>
  <c r="E416" i="14" s="1"/>
  <c r="AA415" i="14"/>
  <c r="Z415" i="14"/>
  <c r="H396" i="13"/>
  <c r="F414" i="14"/>
  <c r="AE415" i="14"/>
  <c r="U415" i="14" s="1"/>
  <c r="F415" i="14" s="1"/>
  <c r="AK413" i="14"/>
  <c r="AM413" i="14"/>
  <c r="F395" i="13"/>
  <c r="Z396" i="13"/>
  <c r="R396" i="13" s="1"/>
  <c r="F396" i="13" s="1"/>
  <c r="AD396" i="13" s="1"/>
  <c r="V326" i="8"/>
  <c r="P326" i="8" s="1"/>
  <c r="F325" i="8"/>
  <c r="E326" i="8"/>
  <c r="AI275" i="15"/>
  <c r="W275" i="15" s="1"/>
  <c r="E275" i="15" s="1"/>
  <c r="AK274" i="15"/>
  <c r="Y274" i="15" s="1"/>
  <c r="G274" i="15" s="1"/>
  <c r="AA396" i="13"/>
  <c r="S396" i="13" s="1"/>
  <c r="G395" i="13"/>
  <c r="G325" i="8"/>
  <c r="X325" i="8" l="1"/>
  <c r="AM414" i="14"/>
  <c r="I275" i="15"/>
  <c r="H275" i="15"/>
  <c r="J275" i="15"/>
  <c r="I416" i="14"/>
  <c r="H416" i="14"/>
  <c r="AJ414" i="14"/>
  <c r="AK414" i="14" s="1"/>
  <c r="AL414" i="14" s="1"/>
  <c r="AL413" i="14"/>
  <c r="AF415" i="14" s="1"/>
  <c r="V415" i="14" s="1"/>
  <c r="AJ415" i="14"/>
  <c r="AQ273" i="15"/>
  <c r="AS273" i="15"/>
  <c r="AG395" i="13"/>
  <c r="AD395" i="13"/>
  <c r="AA325" i="8"/>
  <c r="U326" i="8"/>
  <c r="O326" i="8" s="1"/>
  <c r="F326" i="8" s="1"/>
  <c r="AC395" i="13"/>
  <c r="G396" i="13"/>
  <c r="G326" i="8"/>
  <c r="W326" i="8" s="1"/>
  <c r="W325" i="8"/>
  <c r="AR273" i="15" l="1"/>
  <c r="AJ275" i="15"/>
  <c r="X275" i="15" s="1"/>
  <c r="F275" i="15" s="1"/>
  <c r="X396" i="13"/>
  <c r="AB397" i="13" s="1"/>
  <c r="T397" i="13" s="1"/>
  <c r="U396" i="13"/>
  <c r="V396" i="13"/>
  <c r="Z397" i="13" s="1"/>
  <c r="R397" i="13" s="1"/>
  <c r="F397" i="13" s="1"/>
  <c r="W396" i="13"/>
  <c r="Q326" i="8"/>
  <c r="T327" i="8" s="1"/>
  <c r="N327" i="8" s="1"/>
  <c r="R326" i="8"/>
  <c r="S326" i="8"/>
  <c r="Q327" i="8"/>
  <c r="R327" i="8"/>
  <c r="S327" i="8"/>
  <c r="G415" i="14"/>
  <c r="AE416" i="14"/>
  <c r="U416" i="14" s="1"/>
  <c r="AF416" i="14"/>
  <c r="V416" i="14" s="1"/>
  <c r="AK275" i="15"/>
  <c r="Y275" i="15" s="1"/>
  <c r="G275" i="15" s="1"/>
  <c r="AA326" i="8"/>
  <c r="AE395" i="13"/>
  <c r="AO274" i="15"/>
  <c r="AC396" i="13"/>
  <c r="Y325" i="8"/>
  <c r="Z325" i="8" s="1"/>
  <c r="X326" i="8"/>
  <c r="AS274" i="15"/>
  <c r="Y397" i="13"/>
  <c r="Q397" i="13" s="1"/>
  <c r="AG396" i="13"/>
  <c r="AM415" i="14" l="1"/>
  <c r="AP275" i="15"/>
  <c r="AD275" i="15"/>
  <c r="AF275" i="15"/>
  <c r="AL276" i="15" s="1"/>
  <c r="Z276" i="15" s="1"/>
  <c r="AG275" i="15"/>
  <c r="AM276" i="15" s="1"/>
  <c r="AA276" i="15" s="1"/>
  <c r="AC275" i="15"/>
  <c r="AI276" i="15" s="1"/>
  <c r="W276" i="15" s="1"/>
  <c r="E276" i="15" s="1"/>
  <c r="AE275" i="15"/>
  <c r="AH275" i="15"/>
  <c r="AN276" i="15" s="1"/>
  <c r="AB276" i="15" s="1"/>
  <c r="X397" i="13"/>
  <c r="AB398" i="13" s="1"/>
  <c r="T398" i="13" s="1"/>
  <c r="U397" i="13"/>
  <c r="Y398" i="13" s="1"/>
  <c r="Q398" i="13" s="1"/>
  <c r="E398" i="13" s="1"/>
  <c r="W397" i="13"/>
  <c r="V397" i="13"/>
  <c r="Z398" i="13" s="1"/>
  <c r="R398" i="13" s="1"/>
  <c r="F398" i="13" s="1"/>
  <c r="H397" i="13"/>
  <c r="G416" i="14"/>
  <c r="AI416" i="14" s="1"/>
  <c r="AI415" i="14"/>
  <c r="F416" i="14"/>
  <c r="AF395" i="13"/>
  <c r="AA397" i="13" s="1"/>
  <c r="S397" i="13" s="1"/>
  <c r="G397" i="13" s="1"/>
  <c r="AE396" i="13"/>
  <c r="AF396" i="13" s="1"/>
  <c r="T328" i="8"/>
  <c r="N328" i="8" s="1"/>
  <c r="AQ274" i="15"/>
  <c r="AR274" i="15" s="1"/>
  <c r="V327" i="8"/>
  <c r="P327" i="8" s="1"/>
  <c r="U327" i="8"/>
  <c r="O327" i="8" s="1"/>
  <c r="Y326" i="8"/>
  <c r="Z326" i="8" s="1"/>
  <c r="E397" i="13"/>
  <c r="E327" i="8"/>
  <c r="J276" i="15" l="1"/>
  <c r="I276" i="15"/>
  <c r="H276" i="15"/>
  <c r="Z417" i="14"/>
  <c r="AA417" i="14"/>
  <c r="AB417" i="14"/>
  <c r="AC417" i="14"/>
  <c r="Y417" i="14"/>
  <c r="Y416" i="14"/>
  <c r="AD417" i="14" s="1"/>
  <c r="T417" i="14" s="1"/>
  <c r="Z416" i="14"/>
  <c r="AE417" i="14" s="1"/>
  <c r="U417" i="14" s="1"/>
  <c r="F417" i="14" s="1"/>
  <c r="AA416" i="14"/>
  <c r="AB416" i="14"/>
  <c r="AG417" i="14" s="1"/>
  <c r="W417" i="14" s="1"/>
  <c r="AC416" i="14"/>
  <c r="AH417" i="14" s="1"/>
  <c r="X417" i="14" s="1"/>
  <c r="H398" i="13"/>
  <c r="AM416" i="14"/>
  <c r="AJ416" i="14"/>
  <c r="AK415" i="14"/>
  <c r="AL415" i="14" s="1"/>
  <c r="AG397" i="13"/>
  <c r="V328" i="8"/>
  <c r="P328" i="8" s="1"/>
  <c r="F327" i="8"/>
  <c r="E328" i="8"/>
  <c r="U328" i="8"/>
  <c r="O328" i="8" s="1"/>
  <c r="AO275" i="15"/>
  <c r="AD397" i="13"/>
  <c r="AC397" i="13"/>
  <c r="AA398" i="13"/>
  <c r="S398" i="13" s="1"/>
  <c r="AD398" i="13"/>
  <c r="G327" i="8"/>
  <c r="X327" i="8" l="1"/>
  <c r="AF276" i="15"/>
  <c r="AL277" i="15" s="1"/>
  <c r="Z277" i="15" s="1"/>
  <c r="AH276" i="15"/>
  <c r="AN277" i="15" s="1"/>
  <c r="AB277" i="15" s="1"/>
  <c r="AD276" i="15"/>
  <c r="AE276" i="15"/>
  <c r="AG276" i="15"/>
  <c r="AM277" i="15" s="1"/>
  <c r="AA277" i="15" s="1"/>
  <c r="AC276" i="15"/>
  <c r="AI277" i="15" s="1"/>
  <c r="W277" i="15" s="1"/>
  <c r="E277" i="15" s="1"/>
  <c r="AF417" i="14"/>
  <c r="V417" i="14" s="1"/>
  <c r="G417" i="14" s="1"/>
  <c r="AE418" i="14"/>
  <c r="U418" i="14" s="1"/>
  <c r="F418" i="14" s="1"/>
  <c r="AH418" i="14"/>
  <c r="X418" i="14" s="1"/>
  <c r="I417" i="14"/>
  <c r="H417" i="14"/>
  <c r="AG418" i="14"/>
  <c r="W418" i="14" s="1"/>
  <c r="V398" i="13"/>
  <c r="W398" i="13"/>
  <c r="X398" i="13"/>
  <c r="AB399" i="13" s="1"/>
  <c r="T399" i="13" s="1"/>
  <c r="U398" i="13"/>
  <c r="Y399" i="13" s="1"/>
  <c r="Q399" i="13" s="1"/>
  <c r="E399" i="13" s="1"/>
  <c r="AK416" i="14"/>
  <c r="AL416" i="14" s="1"/>
  <c r="E417" i="14"/>
  <c r="AD418" i="14"/>
  <c r="T418" i="14" s="1"/>
  <c r="AA327" i="8"/>
  <c r="AJ276" i="15"/>
  <c r="X276" i="15" s="1"/>
  <c r="F276" i="15" s="1"/>
  <c r="AE397" i="13"/>
  <c r="AK276" i="15"/>
  <c r="Y276" i="15" s="1"/>
  <c r="G276" i="15" s="1"/>
  <c r="G398" i="13"/>
  <c r="F328" i="8"/>
  <c r="G328" i="8"/>
  <c r="W328" i="8" s="1"/>
  <c r="W327" i="8"/>
  <c r="AF418" i="14" l="1"/>
  <c r="V418" i="14" s="1"/>
  <c r="I277" i="15"/>
  <c r="J277" i="15"/>
  <c r="H277" i="15"/>
  <c r="H418" i="14"/>
  <c r="I418" i="14"/>
  <c r="H399" i="13"/>
  <c r="R328" i="8"/>
  <c r="S328" i="8"/>
  <c r="Q328" i="8"/>
  <c r="T329" i="8" s="1"/>
  <c r="N329" i="8" s="1"/>
  <c r="S329" i="8"/>
  <c r="Q329" i="8"/>
  <c r="R329" i="8"/>
  <c r="G418" i="14"/>
  <c r="E418" i="14"/>
  <c r="AI417" i="14"/>
  <c r="AM417" i="14"/>
  <c r="AJ417" i="14"/>
  <c r="AQ275" i="15"/>
  <c r="AR275" i="15" s="1"/>
  <c r="AS275" i="15"/>
  <c r="AG398" i="13"/>
  <c r="AA328" i="8"/>
  <c r="AF397" i="13"/>
  <c r="AA399" i="13" s="1"/>
  <c r="S399" i="13" s="1"/>
  <c r="G399" i="13" s="1"/>
  <c r="Z399" i="13"/>
  <c r="R399" i="13" s="1"/>
  <c r="F399" i="13" s="1"/>
  <c r="AO276" i="15"/>
  <c r="Y327" i="8"/>
  <c r="Z327" i="8" s="1"/>
  <c r="X328" i="8"/>
  <c r="Y328" i="8" s="1"/>
  <c r="Z328" i="8" s="1"/>
  <c r="AC398" i="13"/>
  <c r="AJ418" i="14" l="1"/>
  <c r="AH277" i="15"/>
  <c r="AN278" i="15" s="1"/>
  <c r="AB278" i="15" s="1"/>
  <c r="AC277" i="15"/>
  <c r="AF277" i="15"/>
  <c r="AL278" i="15" s="1"/>
  <c r="Z278" i="15" s="1"/>
  <c r="AG277" i="15"/>
  <c r="AM278" i="15" s="1"/>
  <c r="AA278" i="15" s="1"/>
  <c r="AD277" i="15"/>
  <c r="AE277" i="15"/>
  <c r="AC418" i="14"/>
  <c r="AH419" i="14" s="1"/>
  <c r="X419" i="14" s="1"/>
  <c r="Y418" i="14"/>
  <c r="AD419" i="14" s="1"/>
  <c r="T419" i="14" s="1"/>
  <c r="E419" i="14" s="1"/>
  <c r="Z418" i="14"/>
  <c r="AB418" i="14"/>
  <c r="AG419" i="14" s="1"/>
  <c r="W419" i="14" s="1"/>
  <c r="AA418" i="14"/>
  <c r="X399" i="13"/>
  <c r="AB400" i="13" s="1"/>
  <c r="T400" i="13" s="1"/>
  <c r="U399" i="13"/>
  <c r="Y400" i="13" s="1"/>
  <c r="Q400" i="13" s="1"/>
  <c r="W399" i="13"/>
  <c r="V399" i="13"/>
  <c r="AK417" i="14"/>
  <c r="AL417" i="14" s="1"/>
  <c r="AI418" i="14"/>
  <c r="AM418" i="14"/>
  <c r="AP276" i="15"/>
  <c r="AD399" i="13"/>
  <c r="AK277" i="15"/>
  <c r="Y277" i="15" s="1"/>
  <c r="V329" i="8"/>
  <c r="P329" i="8" s="1"/>
  <c r="G329" i="8" s="1"/>
  <c r="U329" i="8"/>
  <c r="O329" i="8" s="1"/>
  <c r="F329" i="8" s="1"/>
  <c r="AE398" i="13"/>
  <c r="AF398" i="13" s="1"/>
  <c r="AI278" i="15"/>
  <c r="W278" i="15" s="1"/>
  <c r="E278" i="15" s="1"/>
  <c r="AC399" i="13"/>
  <c r="AG399" i="13"/>
  <c r="T330" i="8"/>
  <c r="N330" i="8" s="1"/>
  <c r="E329" i="8"/>
  <c r="AF419" i="14" l="1"/>
  <c r="V419" i="14" s="1"/>
  <c r="G419" i="14" s="1"/>
  <c r="AI419" i="14" s="1"/>
  <c r="I278" i="15"/>
  <c r="H278" i="15"/>
  <c r="J278" i="15"/>
  <c r="Y419" i="14"/>
  <c r="AD420" i="14" s="1"/>
  <c r="T420" i="14" s="1"/>
  <c r="E420" i="14" s="1"/>
  <c r="Z419" i="14"/>
  <c r="AA419" i="14"/>
  <c r="AB419" i="14"/>
  <c r="AG420" i="14" s="1"/>
  <c r="W420" i="14" s="1"/>
  <c r="AC419" i="14"/>
  <c r="AH420" i="14" s="1"/>
  <c r="X420" i="14" s="1"/>
  <c r="H419" i="14"/>
  <c r="I419" i="14"/>
  <c r="V400" i="13"/>
  <c r="U400" i="13"/>
  <c r="Y401" i="13" s="1"/>
  <c r="Q401" i="13" s="1"/>
  <c r="E401" i="13" s="1"/>
  <c r="W400" i="13"/>
  <c r="X400" i="13"/>
  <c r="AB401" i="13" s="1"/>
  <c r="T401" i="13" s="1"/>
  <c r="H400" i="13"/>
  <c r="AK418" i="14"/>
  <c r="AL418" i="14" s="1"/>
  <c r="G277" i="15"/>
  <c r="AO277" i="15" s="1"/>
  <c r="AE419" i="14"/>
  <c r="U419" i="14" s="1"/>
  <c r="F419" i="14" s="1"/>
  <c r="AQ276" i="15"/>
  <c r="AR276" i="15" s="1"/>
  <c r="AJ277" i="15"/>
  <c r="X277" i="15" s="1"/>
  <c r="AJ278" i="15" s="1"/>
  <c r="X278" i="15" s="1"/>
  <c r="AS276" i="15"/>
  <c r="AA329" i="8"/>
  <c r="U330" i="8"/>
  <c r="O330" i="8" s="1"/>
  <c r="F330" i="8" s="1"/>
  <c r="Z400" i="13"/>
  <c r="R400" i="13" s="1"/>
  <c r="E330" i="8"/>
  <c r="AE399" i="13"/>
  <c r="E400" i="13"/>
  <c r="AA400" i="13"/>
  <c r="S400" i="13" s="1"/>
  <c r="X329" i="8"/>
  <c r="W329" i="8"/>
  <c r="AJ419" i="14" l="1"/>
  <c r="AD278" i="15"/>
  <c r="AE278" i="15"/>
  <c r="AH278" i="15"/>
  <c r="AN279" i="15" s="1"/>
  <c r="AB279" i="15" s="1"/>
  <c r="AF278" i="15"/>
  <c r="AL279" i="15" s="1"/>
  <c r="Z279" i="15" s="1"/>
  <c r="AG278" i="15"/>
  <c r="AM279" i="15" s="1"/>
  <c r="AA279" i="15" s="1"/>
  <c r="AC278" i="15"/>
  <c r="AI279" i="15" s="1"/>
  <c r="W279" i="15" s="1"/>
  <c r="E279" i="15" s="1"/>
  <c r="I420" i="14"/>
  <c r="H420" i="14"/>
  <c r="AA420" i="14"/>
  <c r="AB420" i="14"/>
  <c r="AG421" i="14" s="1"/>
  <c r="W421" i="14" s="1"/>
  <c r="AC420" i="14"/>
  <c r="AH421" i="14" s="1"/>
  <c r="X421" i="14" s="1"/>
  <c r="Z420" i="14"/>
  <c r="Y420" i="14"/>
  <c r="AD421" i="14" s="1"/>
  <c r="T421" i="14" s="1"/>
  <c r="E421" i="14" s="1"/>
  <c r="AF420" i="14"/>
  <c r="V420" i="14" s="1"/>
  <c r="G420" i="14" s="1"/>
  <c r="H401" i="13"/>
  <c r="AM419" i="14"/>
  <c r="S330" i="8"/>
  <c r="Q330" i="8"/>
  <c r="T331" i="8" s="1"/>
  <c r="N331" i="8" s="1"/>
  <c r="R330" i="8"/>
  <c r="U331" i="8" s="1"/>
  <c r="O331" i="8" s="1"/>
  <c r="AE420" i="14"/>
  <c r="U420" i="14" s="1"/>
  <c r="F420" i="14" s="1"/>
  <c r="F278" i="15"/>
  <c r="AP278" i="15" s="1"/>
  <c r="F277" i="15"/>
  <c r="AK419" i="14"/>
  <c r="AL419" i="14" s="1"/>
  <c r="AK278" i="15"/>
  <c r="Y278" i="15" s="1"/>
  <c r="AF399" i="13"/>
  <c r="AA401" i="13" s="1"/>
  <c r="S401" i="13" s="1"/>
  <c r="F400" i="13"/>
  <c r="Z401" i="13"/>
  <c r="R401" i="13" s="1"/>
  <c r="F401" i="13" s="1"/>
  <c r="AD401" i="13" s="1"/>
  <c r="X330" i="8"/>
  <c r="Y329" i="8"/>
  <c r="Z329" i="8" s="1"/>
  <c r="G400" i="13"/>
  <c r="V330" i="8"/>
  <c r="P330" i="8" s="1"/>
  <c r="AD400" i="13" l="1"/>
  <c r="AJ420" i="14"/>
  <c r="AP277" i="15"/>
  <c r="AJ279" i="15" s="1"/>
  <c r="X279" i="15" s="1"/>
  <c r="AM420" i="14"/>
  <c r="I279" i="15"/>
  <c r="H279" i="15"/>
  <c r="J279" i="15"/>
  <c r="AI420" i="14"/>
  <c r="Y421" i="14" s="1"/>
  <c r="AD422" i="14" s="1"/>
  <c r="T422" i="14" s="1"/>
  <c r="E422" i="14" s="1"/>
  <c r="I421" i="14"/>
  <c r="H421" i="14"/>
  <c r="AE421" i="14"/>
  <c r="U421" i="14" s="1"/>
  <c r="F421" i="14" s="1"/>
  <c r="F279" i="15"/>
  <c r="AP279" i="15" s="1"/>
  <c r="AF421" i="14"/>
  <c r="V421" i="14" s="1"/>
  <c r="G421" i="14" s="1"/>
  <c r="AI421" i="14" s="1"/>
  <c r="G278" i="15"/>
  <c r="AQ277" i="15"/>
  <c r="AR277" i="15" s="1"/>
  <c r="AS277" i="15"/>
  <c r="AG400" i="13"/>
  <c r="E331" i="8"/>
  <c r="G401" i="13"/>
  <c r="AC400" i="13"/>
  <c r="G330" i="8"/>
  <c r="AA330" i="8" l="1"/>
  <c r="AO278" i="15"/>
  <c r="AK420" i="14"/>
  <c r="AL420" i="14" s="1"/>
  <c r="AA421" i="14"/>
  <c r="AB421" i="14"/>
  <c r="AG422" i="14" s="1"/>
  <c r="W422" i="14" s="1"/>
  <c r="H422" i="14" s="1"/>
  <c r="AC421" i="14"/>
  <c r="AH422" i="14" s="1"/>
  <c r="X422" i="14" s="1"/>
  <c r="AD279" i="15"/>
  <c r="AF279" i="15"/>
  <c r="AL280" i="15" s="1"/>
  <c r="Z280" i="15" s="1"/>
  <c r="AG279" i="15"/>
  <c r="AM280" i="15" s="1"/>
  <c r="AA280" i="15" s="1"/>
  <c r="AC279" i="15"/>
  <c r="AI280" i="15" s="1"/>
  <c r="W280" i="15" s="1"/>
  <c r="E280" i="15" s="1"/>
  <c r="AE279" i="15"/>
  <c r="AH279" i="15"/>
  <c r="AN280" i="15" s="1"/>
  <c r="AB280" i="15" s="1"/>
  <c r="Z421" i="14"/>
  <c r="AE422" i="14" s="1"/>
  <c r="U422" i="14" s="1"/>
  <c r="F422" i="14" s="1"/>
  <c r="I422" i="14"/>
  <c r="Y422" i="14"/>
  <c r="AD423" i="14" s="1"/>
  <c r="T423" i="14" s="1"/>
  <c r="E423" i="14" s="1"/>
  <c r="Z422" i="14"/>
  <c r="AA422" i="14"/>
  <c r="AB422" i="14"/>
  <c r="AG423" i="14" s="1"/>
  <c r="W423" i="14" s="1"/>
  <c r="AC422" i="14"/>
  <c r="AH423" i="14" s="1"/>
  <c r="X423" i="14" s="1"/>
  <c r="X401" i="13"/>
  <c r="AB402" i="13" s="1"/>
  <c r="T402" i="13" s="1"/>
  <c r="U401" i="13"/>
  <c r="Y402" i="13" s="1"/>
  <c r="Q402" i="13" s="1"/>
  <c r="W401" i="13"/>
  <c r="V401" i="13"/>
  <c r="AF422" i="14"/>
  <c r="V422" i="14" s="1"/>
  <c r="G422" i="14" s="1"/>
  <c r="AI422" i="14" s="1"/>
  <c r="AQ278" i="15"/>
  <c r="AR278" i="15" s="1"/>
  <c r="AJ421" i="14"/>
  <c r="AK421" i="14" s="1"/>
  <c r="AM421" i="14"/>
  <c r="AK279" i="15"/>
  <c r="Y279" i="15" s="1"/>
  <c r="AS278" i="15"/>
  <c r="AE400" i="13"/>
  <c r="AC401" i="13"/>
  <c r="AG401" i="13"/>
  <c r="V331" i="8"/>
  <c r="P331" i="8" s="1"/>
  <c r="F331" i="8"/>
  <c r="W330" i="8"/>
  <c r="J280" i="15" l="1"/>
  <c r="I280" i="15"/>
  <c r="H280" i="15"/>
  <c r="I423" i="14"/>
  <c r="H423" i="14"/>
  <c r="AB423" i="14"/>
  <c r="AG424" i="14" s="1"/>
  <c r="W424" i="14" s="1"/>
  <c r="AC423" i="14"/>
  <c r="AH424" i="14" s="1"/>
  <c r="X424" i="14" s="1"/>
  <c r="Y423" i="14"/>
  <c r="AD424" i="14" s="1"/>
  <c r="T424" i="14" s="1"/>
  <c r="E424" i="14" s="1"/>
  <c r="AA423" i="14"/>
  <c r="Z423" i="14"/>
  <c r="U402" i="13"/>
  <c r="Y403" i="13" s="1"/>
  <c r="Q403" i="13" s="1"/>
  <c r="E403" i="13" s="1"/>
  <c r="V402" i="13"/>
  <c r="W402" i="13"/>
  <c r="X402" i="13"/>
  <c r="AB403" i="13" s="1"/>
  <c r="T403" i="13" s="1"/>
  <c r="H402" i="13"/>
  <c r="Q331" i="8"/>
  <c r="T332" i="8" s="1"/>
  <c r="N332" i="8" s="1"/>
  <c r="R331" i="8"/>
  <c r="U332" i="8" s="1"/>
  <c r="O332" i="8" s="1"/>
  <c r="S331" i="8"/>
  <c r="G279" i="15"/>
  <c r="AE423" i="14"/>
  <c r="U423" i="14" s="1"/>
  <c r="F423" i="14" s="1"/>
  <c r="AL421" i="14"/>
  <c r="AF423" i="14" s="1"/>
  <c r="V423" i="14" s="1"/>
  <c r="G423" i="14" s="1"/>
  <c r="AJ422" i="14"/>
  <c r="AK422" i="14" s="1"/>
  <c r="AM422" i="14"/>
  <c r="AK280" i="15"/>
  <c r="Y280" i="15" s="1"/>
  <c r="G280" i="15" s="1"/>
  <c r="AJ280" i="15"/>
  <c r="X280" i="15" s="1"/>
  <c r="F280" i="15" s="1"/>
  <c r="Z402" i="13"/>
  <c r="R402" i="13" s="1"/>
  <c r="F402" i="13" s="1"/>
  <c r="AF400" i="13"/>
  <c r="AA402" i="13" s="1"/>
  <c r="S402" i="13" s="1"/>
  <c r="AE401" i="13"/>
  <c r="AF401" i="13" s="1"/>
  <c r="Y330" i="8"/>
  <c r="Z330" i="8" s="1"/>
  <c r="X331" i="8"/>
  <c r="E402" i="13"/>
  <c r="G331" i="8"/>
  <c r="AA331" i="8" l="1"/>
  <c r="AO279" i="15"/>
  <c r="AF280" i="15"/>
  <c r="AL281" i="15" s="1"/>
  <c r="Z281" i="15" s="1"/>
  <c r="AH280" i="15"/>
  <c r="AN281" i="15" s="1"/>
  <c r="AB281" i="15" s="1"/>
  <c r="AD280" i="15"/>
  <c r="AE280" i="15"/>
  <c r="AG280" i="15"/>
  <c r="AM281" i="15" s="1"/>
  <c r="AA281" i="15" s="1"/>
  <c r="AC280" i="15"/>
  <c r="AI281" i="15" s="1"/>
  <c r="W281" i="15" s="1"/>
  <c r="E281" i="15" s="1"/>
  <c r="I424" i="14"/>
  <c r="H424" i="14"/>
  <c r="H403" i="13"/>
  <c r="AQ279" i="15"/>
  <c r="AR279" i="15" s="1"/>
  <c r="AE424" i="14"/>
  <c r="U424" i="14" s="1"/>
  <c r="F424" i="14" s="1"/>
  <c r="AL422" i="14"/>
  <c r="AF424" i="14" s="1"/>
  <c r="V424" i="14" s="1"/>
  <c r="G424" i="14" s="1"/>
  <c r="AJ423" i="14"/>
  <c r="AI423" i="14"/>
  <c r="AS279" i="15"/>
  <c r="AA403" i="13"/>
  <c r="S403" i="13" s="1"/>
  <c r="Z403" i="13"/>
  <c r="R403" i="13" s="1"/>
  <c r="F403" i="13" s="1"/>
  <c r="AD403" i="13" s="1"/>
  <c r="AO280" i="15"/>
  <c r="AD402" i="13"/>
  <c r="W331" i="8"/>
  <c r="G402" i="13"/>
  <c r="E332" i="8"/>
  <c r="F332" i="8"/>
  <c r="AG402" i="13" l="1"/>
  <c r="AH281" i="15"/>
  <c r="AC281" i="15"/>
  <c r="AF281" i="15"/>
  <c r="AL282" i="15" s="1"/>
  <c r="Z282" i="15" s="1"/>
  <c r="AG281" i="15"/>
  <c r="AM282" i="15" s="1"/>
  <c r="AA282" i="15" s="1"/>
  <c r="AD281" i="15"/>
  <c r="AE281" i="15"/>
  <c r="I281" i="15"/>
  <c r="AN282" i="15"/>
  <c r="AB282" i="15" s="1"/>
  <c r="J281" i="15"/>
  <c r="H281" i="15"/>
  <c r="Y424" i="14"/>
  <c r="AD425" i="14" s="1"/>
  <c r="T425" i="14" s="1"/>
  <c r="E425" i="14" s="1"/>
  <c r="Z424" i="14"/>
  <c r="AE425" i="14" s="1"/>
  <c r="U425" i="14" s="1"/>
  <c r="F425" i="14" s="1"/>
  <c r="AA424" i="14"/>
  <c r="AB424" i="14"/>
  <c r="AG425" i="14" s="1"/>
  <c r="W425" i="14" s="1"/>
  <c r="AC424" i="14"/>
  <c r="AH425" i="14" s="1"/>
  <c r="X425" i="14" s="1"/>
  <c r="Q332" i="8"/>
  <c r="T333" i="8" s="1"/>
  <c r="N333" i="8" s="1"/>
  <c r="E333" i="8" s="1"/>
  <c r="R332" i="8"/>
  <c r="S332" i="8"/>
  <c r="AM423" i="14"/>
  <c r="AI424" i="14"/>
  <c r="AJ424" i="14"/>
  <c r="AK423" i="14"/>
  <c r="AL423" i="14" s="1"/>
  <c r="AP280" i="15"/>
  <c r="AJ281" i="15"/>
  <c r="X281" i="15" s="1"/>
  <c r="AI282" i="15"/>
  <c r="W282" i="15" s="1"/>
  <c r="E282" i="15" s="1"/>
  <c r="Y331" i="8"/>
  <c r="Z331" i="8" s="1"/>
  <c r="AK281" i="15"/>
  <c r="Y281" i="15" s="1"/>
  <c r="G281" i="15" s="1"/>
  <c r="AC402" i="13"/>
  <c r="G403" i="13"/>
  <c r="X332" i="8"/>
  <c r="V332" i="8"/>
  <c r="P332" i="8" s="1"/>
  <c r="AF425" i="14" l="1"/>
  <c r="V425" i="14" s="1"/>
  <c r="G425" i="14" s="1"/>
  <c r="I282" i="15"/>
  <c r="H282" i="15"/>
  <c r="J282" i="15"/>
  <c r="Z425" i="14"/>
  <c r="AE426" i="14" s="1"/>
  <c r="U426" i="14" s="1"/>
  <c r="F426" i="14" s="1"/>
  <c r="AA425" i="14"/>
  <c r="AB425" i="14"/>
  <c r="AG426" i="14" s="1"/>
  <c r="W426" i="14" s="1"/>
  <c r="AC425" i="14"/>
  <c r="AH426" i="14" s="1"/>
  <c r="X426" i="14" s="1"/>
  <c r="Y425" i="14"/>
  <c r="AD426" i="14" s="1"/>
  <c r="T426" i="14" s="1"/>
  <c r="E426" i="14" s="1"/>
  <c r="I425" i="14"/>
  <c r="H425" i="14"/>
  <c r="X403" i="13"/>
  <c r="AB404" i="13" s="1"/>
  <c r="T404" i="13" s="1"/>
  <c r="U403" i="13"/>
  <c r="Y404" i="13" s="1"/>
  <c r="Q404" i="13" s="1"/>
  <c r="E404" i="13" s="1"/>
  <c r="W403" i="13"/>
  <c r="V403" i="13"/>
  <c r="F281" i="15"/>
  <c r="AQ280" i="15"/>
  <c r="AK424" i="14"/>
  <c r="AL424" i="14" s="1"/>
  <c r="AM424" i="14"/>
  <c r="AS280" i="15"/>
  <c r="U333" i="8"/>
  <c r="O333" i="8" s="1"/>
  <c r="V333" i="8"/>
  <c r="P333" i="8" s="1"/>
  <c r="AE402" i="13"/>
  <c r="AC403" i="13"/>
  <c r="AG403" i="13"/>
  <c r="G332" i="8"/>
  <c r="AA332" i="8" l="1"/>
  <c r="AP281" i="15"/>
  <c r="AF426" i="14"/>
  <c r="V426" i="14" s="1"/>
  <c r="G426" i="14" s="1"/>
  <c r="H426" i="14"/>
  <c r="I426" i="14"/>
  <c r="W404" i="13"/>
  <c r="X404" i="13"/>
  <c r="AB405" i="13" s="1"/>
  <c r="T405" i="13" s="1"/>
  <c r="U404" i="13"/>
  <c r="Y405" i="13" s="1"/>
  <c r="Q405" i="13" s="1"/>
  <c r="E405" i="13" s="1"/>
  <c r="V404" i="13"/>
  <c r="H404" i="13"/>
  <c r="AR280" i="15"/>
  <c r="AI425" i="14"/>
  <c r="AM425" i="14"/>
  <c r="AJ425" i="14"/>
  <c r="AJ282" i="15"/>
  <c r="X282" i="15" s="1"/>
  <c r="F282" i="15" s="1"/>
  <c r="AF402" i="13"/>
  <c r="AA404" i="13" s="1"/>
  <c r="S404" i="13" s="1"/>
  <c r="Z404" i="13"/>
  <c r="R404" i="13" s="1"/>
  <c r="F404" i="13" s="1"/>
  <c r="AE403" i="13"/>
  <c r="AF403" i="13" s="1"/>
  <c r="AO281" i="15"/>
  <c r="G333" i="8"/>
  <c r="W333" i="8" s="1"/>
  <c r="F333" i="8"/>
  <c r="W332" i="8"/>
  <c r="AD404" i="13" l="1"/>
  <c r="AD282" i="15"/>
  <c r="AE282" i="15"/>
  <c r="AH282" i="15"/>
  <c r="AN283" i="15" s="1"/>
  <c r="AB283" i="15" s="1"/>
  <c r="AC282" i="15"/>
  <c r="AG282" i="15"/>
  <c r="AM283" i="15" s="1"/>
  <c r="AA283" i="15" s="1"/>
  <c r="AF282" i="15"/>
  <c r="AL283" i="15" s="1"/>
  <c r="Z283" i="15" s="1"/>
  <c r="AC426" i="14"/>
  <c r="AH427" i="14" s="1"/>
  <c r="X427" i="14" s="1"/>
  <c r="Y426" i="14"/>
  <c r="AD427" i="14" s="1"/>
  <c r="T427" i="14" s="1"/>
  <c r="E427" i="14" s="1"/>
  <c r="Z426" i="14"/>
  <c r="AB426" i="14"/>
  <c r="AG427" i="14" s="1"/>
  <c r="W427" i="14" s="1"/>
  <c r="AA426" i="14"/>
  <c r="H405" i="13"/>
  <c r="Q334" i="8"/>
  <c r="S334" i="8"/>
  <c r="R334" i="8"/>
  <c r="S333" i="8"/>
  <c r="R333" i="8"/>
  <c r="U334" i="8" s="1"/>
  <c r="O334" i="8" s="1"/>
  <c r="Q333" i="8"/>
  <c r="T334" i="8" s="1"/>
  <c r="N334" i="8" s="1"/>
  <c r="AK425" i="14"/>
  <c r="AI426" i="14"/>
  <c r="AJ426" i="14"/>
  <c r="AA333" i="8"/>
  <c r="AP282" i="15"/>
  <c r="AA405" i="13"/>
  <c r="S405" i="13" s="1"/>
  <c r="Z405" i="13"/>
  <c r="R405" i="13" s="1"/>
  <c r="F405" i="13" s="1"/>
  <c r="AD405" i="13" s="1"/>
  <c r="AI283" i="15"/>
  <c r="W283" i="15" s="1"/>
  <c r="E283" i="15" s="1"/>
  <c r="Y332" i="8"/>
  <c r="Z332" i="8" s="1"/>
  <c r="X333" i="8"/>
  <c r="AK282" i="15"/>
  <c r="Y282" i="15" s="1"/>
  <c r="G282" i="15" s="1"/>
  <c r="G404" i="13"/>
  <c r="AG404" i="13" l="1"/>
  <c r="H283" i="15"/>
  <c r="I283" i="15"/>
  <c r="J283" i="15"/>
  <c r="H427" i="14"/>
  <c r="Y427" i="14"/>
  <c r="AD428" i="14" s="1"/>
  <c r="T428" i="14" s="1"/>
  <c r="E428" i="14" s="1"/>
  <c r="Z427" i="14"/>
  <c r="AA427" i="14"/>
  <c r="AB427" i="14"/>
  <c r="AG428" i="14" s="1"/>
  <c r="W428" i="14" s="1"/>
  <c r="AC427" i="14"/>
  <c r="AH428" i="14" s="1"/>
  <c r="X428" i="14" s="1"/>
  <c r="I427" i="14"/>
  <c r="AE427" i="14"/>
  <c r="U427" i="14" s="1"/>
  <c r="F427" i="14" s="1"/>
  <c r="AL425" i="14"/>
  <c r="AF427" i="14" s="1"/>
  <c r="V427" i="14" s="1"/>
  <c r="G427" i="14" s="1"/>
  <c r="AQ281" i="15"/>
  <c r="AR281" i="15" s="1"/>
  <c r="AS281" i="15"/>
  <c r="Y333" i="8"/>
  <c r="Z333" i="8" s="1"/>
  <c r="G405" i="13"/>
  <c r="AC404" i="13"/>
  <c r="F334" i="8"/>
  <c r="E334" i="8"/>
  <c r="T335" i="8"/>
  <c r="N335" i="8" s="1"/>
  <c r="H428" i="14" l="1"/>
  <c r="I428" i="14"/>
  <c r="X405" i="13"/>
  <c r="AB406" i="13" s="1"/>
  <c r="T406" i="13" s="1"/>
  <c r="U405" i="13"/>
  <c r="Y406" i="13" s="1"/>
  <c r="Q406" i="13" s="1"/>
  <c r="E406" i="13" s="1"/>
  <c r="W405" i="13"/>
  <c r="V405" i="13"/>
  <c r="Z406" i="13" s="1"/>
  <c r="R406" i="13" s="1"/>
  <c r="F406" i="13" s="1"/>
  <c r="AS282" i="15"/>
  <c r="AI427" i="14"/>
  <c r="AJ427" i="14"/>
  <c r="AE428" i="14"/>
  <c r="U428" i="14" s="1"/>
  <c r="F428" i="14" s="1"/>
  <c r="AM426" i="14"/>
  <c r="AK426" i="14"/>
  <c r="AL426" i="14" s="1"/>
  <c r="AF428" i="14" s="1"/>
  <c r="V428" i="14" s="1"/>
  <c r="E335" i="8"/>
  <c r="U335" i="8"/>
  <c r="O335" i="8" s="1"/>
  <c r="AE404" i="13"/>
  <c r="AO282" i="15"/>
  <c r="AC405" i="13"/>
  <c r="AK283" i="15"/>
  <c r="Y283" i="15" s="1"/>
  <c r="G283" i="15" s="1"/>
  <c r="AG405" i="13"/>
  <c r="X334" i="8"/>
  <c r="V334" i="8"/>
  <c r="P334" i="8" s="1"/>
  <c r="AD283" i="15" l="1"/>
  <c r="AF283" i="15"/>
  <c r="AL284" i="15" s="1"/>
  <c r="Z284" i="15" s="1"/>
  <c r="AG283" i="15"/>
  <c r="AM284" i="15" s="1"/>
  <c r="AA284" i="15" s="1"/>
  <c r="AC283" i="15"/>
  <c r="AE283" i="15"/>
  <c r="AH283" i="15"/>
  <c r="AN284" i="15" s="1"/>
  <c r="AB284" i="15" s="1"/>
  <c r="AA428" i="14"/>
  <c r="AB428" i="14"/>
  <c r="AG429" i="14" s="1"/>
  <c r="W429" i="14" s="1"/>
  <c r="AC428" i="14"/>
  <c r="AH429" i="14" s="1"/>
  <c r="X429" i="14" s="1"/>
  <c r="Z428" i="14"/>
  <c r="Y428" i="14"/>
  <c r="AD429" i="14" s="1"/>
  <c r="T429" i="14" s="1"/>
  <c r="E429" i="14" s="1"/>
  <c r="W406" i="13"/>
  <c r="U406" i="13"/>
  <c r="Y407" i="13" s="1"/>
  <c r="Q407" i="13" s="1"/>
  <c r="E407" i="13" s="1"/>
  <c r="V406" i="13"/>
  <c r="X406" i="13"/>
  <c r="AB407" i="13" s="1"/>
  <c r="T407" i="13" s="1"/>
  <c r="H406" i="13"/>
  <c r="AJ283" i="15"/>
  <c r="X283" i="15" s="1"/>
  <c r="F283" i="15" s="1"/>
  <c r="G428" i="14"/>
  <c r="AJ428" i="14"/>
  <c r="AM427" i="14"/>
  <c r="AK427" i="14"/>
  <c r="AL427" i="14" s="1"/>
  <c r="AF404" i="13"/>
  <c r="AA406" i="13" s="1"/>
  <c r="S406" i="13" s="1"/>
  <c r="G406" i="13" s="1"/>
  <c r="AE405" i="13"/>
  <c r="AF405" i="13" s="1"/>
  <c r="AI284" i="15"/>
  <c r="W284" i="15" s="1"/>
  <c r="E284" i="15" s="1"/>
  <c r="AQ282" i="15"/>
  <c r="AR282" i="15" s="1"/>
  <c r="AO283" i="15"/>
  <c r="AD406" i="13"/>
  <c r="G334" i="8"/>
  <c r="V335" i="8"/>
  <c r="P335" i="8" s="1"/>
  <c r="AA334" i="8" l="1"/>
  <c r="AC406" i="13"/>
  <c r="AI428" i="14"/>
  <c r="AP283" i="15"/>
  <c r="AF429" i="14"/>
  <c r="V429" i="14" s="1"/>
  <c r="G429" i="14" s="1"/>
  <c r="J284" i="15"/>
  <c r="AF284" i="15"/>
  <c r="AL285" i="15" s="1"/>
  <c r="Z285" i="15" s="1"/>
  <c r="AH284" i="15"/>
  <c r="AN285" i="15" s="1"/>
  <c r="AB285" i="15" s="1"/>
  <c r="AD284" i="15"/>
  <c r="AE284" i="15"/>
  <c r="AG284" i="15"/>
  <c r="AM285" i="15" s="1"/>
  <c r="AA285" i="15" s="1"/>
  <c r="AC284" i="15"/>
  <c r="AI285" i="15" s="1"/>
  <c r="W285" i="15" s="1"/>
  <c r="E285" i="15" s="1"/>
  <c r="I284" i="15"/>
  <c r="H284" i="15"/>
  <c r="I429" i="14"/>
  <c r="Y429" i="14"/>
  <c r="AD430" i="14" s="1"/>
  <c r="T430" i="14" s="1"/>
  <c r="E430" i="14" s="1"/>
  <c r="Z429" i="14"/>
  <c r="AA429" i="14"/>
  <c r="AC429" i="14"/>
  <c r="AH430" i="14" s="1"/>
  <c r="X430" i="14" s="1"/>
  <c r="AB429" i="14"/>
  <c r="AG430" i="14" s="1"/>
  <c r="W430" i="14" s="1"/>
  <c r="H429" i="14"/>
  <c r="H407" i="13"/>
  <c r="X407" i="13"/>
  <c r="AB408" i="13" s="1"/>
  <c r="T408" i="13" s="1"/>
  <c r="U407" i="13"/>
  <c r="Y408" i="13" s="1"/>
  <c r="Q408" i="13" s="1"/>
  <c r="E408" i="13" s="1"/>
  <c r="W407" i="13"/>
  <c r="V407" i="13"/>
  <c r="AE429" i="14"/>
  <c r="U429" i="14" s="1"/>
  <c r="F429" i="14" s="1"/>
  <c r="AK428" i="14"/>
  <c r="AL428" i="14" s="1"/>
  <c r="AI429" i="14"/>
  <c r="AM428" i="14"/>
  <c r="AG406" i="13"/>
  <c r="AK284" i="15"/>
  <c r="Y284" i="15" s="1"/>
  <c r="G284" i="15" s="1"/>
  <c r="Z407" i="13"/>
  <c r="R407" i="13" s="1"/>
  <c r="F407" i="13" s="1"/>
  <c r="AE406" i="13"/>
  <c r="AF406" i="13" s="1"/>
  <c r="AA407" i="13"/>
  <c r="S407" i="13" s="1"/>
  <c r="G335" i="8"/>
  <c r="W335" i="8" s="1"/>
  <c r="F335" i="8"/>
  <c r="W334" i="8"/>
  <c r="AD407" i="13" l="1"/>
  <c r="AF430" i="14"/>
  <c r="V430" i="14" s="1"/>
  <c r="G430" i="14" s="1"/>
  <c r="I285" i="15"/>
  <c r="J285" i="15"/>
  <c r="H285" i="15"/>
  <c r="I430" i="14"/>
  <c r="H430" i="14"/>
  <c r="Y430" i="14"/>
  <c r="AD431" i="14" s="1"/>
  <c r="T431" i="14" s="1"/>
  <c r="E431" i="14" s="1"/>
  <c r="Z430" i="14"/>
  <c r="AA430" i="14"/>
  <c r="AB430" i="14"/>
  <c r="AG431" i="14" s="1"/>
  <c r="W431" i="14" s="1"/>
  <c r="AC430" i="14"/>
  <c r="AH431" i="14" s="1"/>
  <c r="X431" i="14" s="1"/>
  <c r="AE430" i="14"/>
  <c r="U430" i="14" s="1"/>
  <c r="F430" i="14" s="1"/>
  <c r="H408" i="13"/>
  <c r="Q335" i="8"/>
  <c r="T336" i="8" s="1"/>
  <c r="N336" i="8" s="1"/>
  <c r="R335" i="8"/>
  <c r="S335" i="8"/>
  <c r="R336" i="8"/>
  <c r="S336" i="8"/>
  <c r="Q336" i="8"/>
  <c r="AJ429" i="14"/>
  <c r="AM429" i="14"/>
  <c r="AA335" i="8"/>
  <c r="AJ284" i="15"/>
  <c r="X284" i="15" s="1"/>
  <c r="F284" i="15" s="1"/>
  <c r="Z408" i="13"/>
  <c r="R408" i="13" s="1"/>
  <c r="F408" i="13" s="1"/>
  <c r="AD408" i="13" s="1"/>
  <c r="AA408" i="13"/>
  <c r="S408" i="13" s="1"/>
  <c r="Y334" i="8"/>
  <c r="Z334" i="8" s="1"/>
  <c r="X335" i="8"/>
  <c r="G407" i="13"/>
  <c r="AG407" i="13" l="1"/>
  <c r="I431" i="14"/>
  <c r="H431" i="14"/>
  <c r="AK429" i="14"/>
  <c r="AL429" i="14" s="1"/>
  <c r="AF431" i="14" s="1"/>
  <c r="V431" i="14" s="1"/>
  <c r="G431" i="14" s="1"/>
  <c r="AJ430" i="14"/>
  <c r="AI430" i="14"/>
  <c r="AE431" i="14"/>
  <c r="U431" i="14" s="1"/>
  <c r="F431" i="14" s="1"/>
  <c r="AM430" i="14"/>
  <c r="AS283" i="15"/>
  <c r="AQ283" i="15"/>
  <c r="AR283" i="15" s="1"/>
  <c r="AJ285" i="15"/>
  <c r="X285" i="15" s="1"/>
  <c r="F285" i="15" s="1"/>
  <c r="U336" i="8"/>
  <c r="O336" i="8" s="1"/>
  <c r="AO284" i="15"/>
  <c r="Y335" i="8"/>
  <c r="Z335" i="8" s="1"/>
  <c r="AC407" i="13"/>
  <c r="G408" i="13"/>
  <c r="E336" i="8"/>
  <c r="T337" i="8"/>
  <c r="N337" i="8" s="1"/>
  <c r="AH285" i="15" l="1"/>
  <c r="AN286" i="15" s="1"/>
  <c r="AB286" i="15" s="1"/>
  <c r="AC285" i="15"/>
  <c r="AI286" i="15" s="1"/>
  <c r="W286" i="15" s="1"/>
  <c r="E286" i="15" s="1"/>
  <c r="AF285" i="15"/>
  <c r="AL286" i="15" s="1"/>
  <c r="Z286" i="15" s="1"/>
  <c r="AG285" i="15"/>
  <c r="AM286" i="15" s="1"/>
  <c r="AA286" i="15" s="1"/>
  <c r="AD285" i="15"/>
  <c r="AE285" i="15"/>
  <c r="AB431" i="14"/>
  <c r="AG432" i="14" s="1"/>
  <c r="W432" i="14" s="1"/>
  <c r="AC431" i="14"/>
  <c r="AH432" i="14" s="1"/>
  <c r="X432" i="14" s="1"/>
  <c r="Y431" i="14"/>
  <c r="AA431" i="14"/>
  <c r="Z431" i="14"/>
  <c r="U408" i="13"/>
  <c r="Y409" i="13" s="1"/>
  <c r="Q409" i="13" s="1"/>
  <c r="V408" i="13"/>
  <c r="Z409" i="13" s="1"/>
  <c r="R409" i="13" s="1"/>
  <c r="F409" i="13" s="1"/>
  <c r="W408" i="13"/>
  <c r="X408" i="13"/>
  <c r="AB409" i="13" s="1"/>
  <c r="T409" i="13" s="1"/>
  <c r="AK430" i="14"/>
  <c r="AL430" i="14" s="1"/>
  <c r="AJ431" i="14"/>
  <c r="AI431" i="14"/>
  <c r="AP284" i="15"/>
  <c r="AK285" i="15"/>
  <c r="Y285" i="15" s="1"/>
  <c r="G285" i="15" s="1"/>
  <c r="E337" i="8"/>
  <c r="F336" i="8"/>
  <c r="U337" i="8"/>
  <c r="O337" i="8" s="1"/>
  <c r="AE407" i="13"/>
  <c r="AF407" i="13" s="1"/>
  <c r="AC408" i="13"/>
  <c r="AG408" i="13"/>
  <c r="V336" i="8"/>
  <c r="P336" i="8" s="1"/>
  <c r="X336" i="8" l="1"/>
  <c r="AF432" i="14"/>
  <c r="V432" i="14" s="1"/>
  <c r="G432" i="14" s="1"/>
  <c r="I286" i="15"/>
  <c r="H286" i="15"/>
  <c r="J286" i="15"/>
  <c r="Y432" i="14"/>
  <c r="Z432" i="14"/>
  <c r="AA432" i="14"/>
  <c r="AB432" i="14"/>
  <c r="AG433" i="14" s="1"/>
  <c r="W433" i="14" s="1"/>
  <c r="AC432" i="14"/>
  <c r="AH433" i="14" s="1"/>
  <c r="X433" i="14" s="1"/>
  <c r="I432" i="14"/>
  <c r="H432" i="14"/>
  <c r="X409" i="13"/>
  <c r="AB410" i="13" s="1"/>
  <c r="T410" i="13" s="1"/>
  <c r="U409" i="13"/>
  <c r="Y410" i="13" s="1"/>
  <c r="Q410" i="13" s="1"/>
  <c r="E410" i="13" s="1"/>
  <c r="W409" i="13"/>
  <c r="V409" i="13"/>
  <c r="Z410" i="13" s="1"/>
  <c r="R410" i="13" s="1"/>
  <c r="F410" i="13" s="1"/>
  <c r="H409" i="13"/>
  <c r="AJ286" i="15"/>
  <c r="X286" i="15" s="1"/>
  <c r="AK431" i="14"/>
  <c r="AD432" i="14"/>
  <c r="T432" i="14" s="1"/>
  <c r="E432" i="14" s="1"/>
  <c r="AE432" i="14"/>
  <c r="U432" i="14" s="1"/>
  <c r="F432" i="14" s="1"/>
  <c r="AP285" i="15"/>
  <c r="AE408" i="13"/>
  <c r="AF408" i="13" s="1"/>
  <c r="E409" i="13"/>
  <c r="AA409" i="13"/>
  <c r="S409" i="13" s="1"/>
  <c r="G336" i="8"/>
  <c r="V337" i="8"/>
  <c r="P337" i="8" s="1"/>
  <c r="AA336" i="8" l="1"/>
  <c r="H433" i="14"/>
  <c r="I433" i="14"/>
  <c r="H410" i="13"/>
  <c r="F286" i="15"/>
  <c r="AM431" i="14"/>
  <c r="AD433" i="14"/>
  <c r="T433" i="14" s="1"/>
  <c r="E433" i="14" s="1"/>
  <c r="AL431" i="14"/>
  <c r="AF433" i="14" s="1"/>
  <c r="V433" i="14" s="1"/>
  <c r="G433" i="14" s="1"/>
  <c r="AQ284" i="15"/>
  <c r="AR284" i="15" s="1"/>
  <c r="AS284" i="15"/>
  <c r="AO285" i="15"/>
  <c r="AD409" i="13"/>
  <c r="AD410" i="13"/>
  <c r="G409" i="13"/>
  <c r="AA410" i="13"/>
  <c r="S410" i="13" s="1"/>
  <c r="G337" i="8"/>
  <c r="W337" i="8" s="1"/>
  <c r="F337" i="8"/>
  <c r="W336" i="8"/>
  <c r="AG409" i="13" l="1"/>
  <c r="AP286" i="15"/>
  <c r="AD286" i="15"/>
  <c r="AE286" i="15"/>
  <c r="AH286" i="15"/>
  <c r="AN287" i="15" s="1"/>
  <c r="AB287" i="15" s="1"/>
  <c r="AG286" i="15"/>
  <c r="AM287" i="15" s="1"/>
  <c r="AA287" i="15" s="1"/>
  <c r="AC286" i="15"/>
  <c r="AI287" i="15" s="1"/>
  <c r="W287" i="15" s="1"/>
  <c r="E287" i="15" s="1"/>
  <c r="AF286" i="15"/>
  <c r="AL287" i="15" s="1"/>
  <c r="Z287" i="15" s="1"/>
  <c r="Q337" i="8"/>
  <c r="T338" i="8" s="1"/>
  <c r="N338" i="8" s="1"/>
  <c r="R337" i="8"/>
  <c r="S337" i="8"/>
  <c r="S338" i="8"/>
  <c r="R338" i="8"/>
  <c r="Q338" i="8"/>
  <c r="AI432" i="14"/>
  <c r="AM432" i="14"/>
  <c r="AE433" i="14"/>
  <c r="U433" i="14" s="1"/>
  <c r="F433" i="14" s="1"/>
  <c r="AJ432" i="14"/>
  <c r="AA337" i="8"/>
  <c r="Y336" i="8"/>
  <c r="Z336" i="8" s="1"/>
  <c r="X337" i="8"/>
  <c r="Y337" i="8" s="1"/>
  <c r="Z337" i="8" s="1"/>
  <c r="G410" i="13"/>
  <c r="AC409" i="13"/>
  <c r="H287" i="15" l="1"/>
  <c r="I287" i="15"/>
  <c r="J287" i="15"/>
  <c r="Z433" i="14"/>
  <c r="AE434" i="14" s="1"/>
  <c r="U434" i="14" s="1"/>
  <c r="F434" i="14" s="1"/>
  <c r="AA433" i="14"/>
  <c r="AB433" i="14"/>
  <c r="AG434" i="14" s="1"/>
  <c r="W434" i="14" s="1"/>
  <c r="AC433" i="14"/>
  <c r="AH434" i="14" s="1"/>
  <c r="X434" i="14" s="1"/>
  <c r="Y433" i="14"/>
  <c r="AD434" i="14" s="1"/>
  <c r="T434" i="14" s="1"/>
  <c r="E434" i="14" s="1"/>
  <c r="U410" i="13"/>
  <c r="X410" i="13"/>
  <c r="AB411" i="13" s="1"/>
  <c r="T411" i="13" s="1"/>
  <c r="V410" i="13"/>
  <c r="Z411" i="13" s="1"/>
  <c r="R411" i="13" s="1"/>
  <c r="F411" i="13" s="1"/>
  <c r="W410" i="13"/>
  <c r="AK432" i="14"/>
  <c r="AL432" i="14" s="1"/>
  <c r="AM433" i="14"/>
  <c r="AK286" i="15"/>
  <c r="Y286" i="15" s="1"/>
  <c r="G286" i="15" s="1"/>
  <c r="AI433" i="14"/>
  <c r="AQ285" i="15"/>
  <c r="AR285" i="15" s="1"/>
  <c r="AS285" i="15"/>
  <c r="U338" i="8"/>
  <c r="O338" i="8" s="1"/>
  <c r="F338" i="8" s="1"/>
  <c r="AE409" i="13"/>
  <c r="AC410" i="13"/>
  <c r="Y411" i="13"/>
  <c r="Q411" i="13" s="1"/>
  <c r="AG410" i="13"/>
  <c r="T339" i="8"/>
  <c r="N339" i="8" s="1"/>
  <c r="E338" i="8"/>
  <c r="I434" i="14" l="1"/>
  <c r="H434" i="14"/>
  <c r="AC434" i="14"/>
  <c r="AH435" i="14" s="1"/>
  <c r="X435" i="14" s="1"/>
  <c r="Y434" i="14"/>
  <c r="AD435" i="14" s="1"/>
  <c r="T435" i="14" s="1"/>
  <c r="E435" i="14" s="1"/>
  <c r="Z434" i="14"/>
  <c r="AB434" i="14"/>
  <c r="AG435" i="14" s="1"/>
  <c r="W435" i="14" s="1"/>
  <c r="AA434" i="14"/>
  <c r="X411" i="13"/>
  <c r="AB412" i="13" s="1"/>
  <c r="T412" i="13" s="1"/>
  <c r="U411" i="13"/>
  <c r="W411" i="13"/>
  <c r="V411" i="13"/>
  <c r="H411" i="13"/>
  <c r="AJ433" i="14"/>
  <c r="AF434" i="14"/>
  <c r="V434" i="14" s="1"/>
  <c r="G434" i="14" s="1"/>
  <c r="U339" i="8"/>
  <c r="O339" i="8" s="1"/>
  <c r="AF409" i="13"/>
  <c r="AA411" i="13" s="1"/>
  <c r="S411" i="13" s="1"/>
  <c r="G411" i="13" s="1"/>
  <c r="E339" i="8"/>
  <c r="AE410" i="13"/>
  <c r="AF410" i="13" s="1"/>
  <c r="Y412" i="13"/>
  <c r="Q412" i="13" s="1"/>
  <c r="E412" i="13" s="1"/>
  <c r="AO286" i="15"/>
  <c r="E411" i="13"/>
  <c r="V338" i="8"/>
  <c r="P338" i="8" s="1"/>
  <c r="X338" i="8"/>
  <c r="AE435" i="14" l="1"/>
  <c r="U435" i="14" s="1"/>
  <c r="F435" i="14" s="1"/>
  <c r="AD287" i="15"/>
  <c r="AF287" i="15"/>
  <c r="AL288" i="15" s="1"/>
  <c r="Z288" i="15" s="1"/>
  <c r="AG287" i="15"/>
  <c r="AM288" i="15" s="1"/>
  <c r="AA288" i="15" s="1"/>
  <c r="AC287" i="15"/>
  <c r="AI288" i="15" s="1"/>
  <c r="W288" i="15" s="1"/>
  <c r="E288" i="15" s="1"/>
  <c r="AE287" i="15"/>
  <c r="AH287" i="15"/>
  <c r="AN288" i="15" s="1"/>
  <c r="AB288" i="15" s="1"/>
  <c r="I435" i="14"/>
  <c r="H435" i="14"/>
  <c r="H412" i="13"/>
  <c r="AK433" i="14"/>
  <c r="AL433" i="14" s="1"/>
  <c r="AJ287" i="15"/>
  <c r="X287" i="15" s="1"/>
  <c r="AI434" i="14"/>
  <c r="AF435" i="14"/>
  <c r="V435" i="14" s="1"/>
  <c r="G435" i="14" s="1"/>
  <c r="AJ434" i="14"/>
  <c r="AM434" i="14"/>
  <c r="AG411" i="13"/>
  <c r="AA412" i="13"/>
  <c r="S412" i="13" s="1"/>
  <c r="G412" i="13" s="1"/>
  <c r="Z412" i="13"/>
  <c r="R412" i="13" s="1"/>
  <c r="F412" i="13" s="1"/>
  <c r="AD411" i="13"/>
  <c r="AK287" i="15"/>
  <c r="Y287" i="15" s="1"/>
  <c r="G287" i="15" s="1"/>
  <c r="AC411" i="13"/>
  <c r="V339" i="8"/>
  <c r="P339" i="8" s="1"/>
  <c r="G338" i="8"/>
  <c r="F339" i="8"/>
  <c r="AA338" i="8" l="1"/>
  <c r="AD412" i="13"/>
  <c r="J288" i="15"/>
  <c r="I288" i="15"/>
  <c r="H288" i="15"/>
  <c r="Y435" i="14"/>
  <c r="AD436" i="14" s="1"/>
  <c r="T436" i="14" s="1"/>
  <c r="E436" i="14" s="1"/>
  <c r="Z435" i="14"/>
  <c r="AE436" i="14" s="1"/>
  <c r="U436" i="14" s="1"/>
  <c r="F436" i="14" s="1"/>
  <c r="AA435" i="14"/>
  <c r="AB435" i="14"/>
  <c r="AG436" i="14" s="1"/>
  <c r="W436" i="14" s="1"/>
  <c r="AC435" i="14"/>
  <c r="AH436" i="14" s="1"/>
  <c r="X436" i="14" s="1"/>
  <c r="X412" i="13"/>
  <c r="AB413" i="13" s="1"/>
  <c r="T413" i="13" s="1"/>
  <c r="U412" i="13"/>
  <c r="V412" i="13"/>
  <c r="W412" i="13"/>
  <c r="F287" i="15"/>
  <c r="AJ288" i="15"/>
  <c r="X288" i="15" s="1"/>
  <c r="F288" i="15" s="1"/>
  <c r="AP288" i="15" s="1"/>
  <c r="AK434" i="14"/>
  <c r="AL434" i="14" s="1"/>
  <c r="AI435" i="14"/>
  <c r="AJ435" i="14"/>
  <c r="AM435" i="14"/>
  <c r="AQ286" i="15"/>
  <c r="AR286" i="15" s="1"/>
  <c r="AS286" i="15"/>
  <c r="AG412" i="13"/>
  <c r="AE411" i="13"/>
  <c r="Z413" i="13" s="1"/>
  <c r="R413" i="13" s="1"/>
  <c r="F413" i="13" s="1"/>
  <c r="X339" i="8"/>
  <c r="AC412" i="13"/>
  <c r="G339" i="8"/>
  <c r="W338" i="8"/>
  <c r="AA339" i="8" l="1"/>
  <c r="AP287" i="15"/>
  <c r="AA436" i="14"/>
  <c r="AB436" i="14"/>
  <c r="AG437" i="14" s="1"/>
  <c r="W437" i="14" s="1"/>
  <c r="AC436" i="14"/>
  <c r="Z436" i="14"/>
  <c r="AE437" i="14" s="1"/>
  <c r="U437" i="14" s="1"/>
  <c r="F437" i="14" s="1"/>
  <c r="Y436" i="14"/>
  <c r="AD437" i="14" s="1"/>
  <c r="T437" i="14" s="1"/>
  <c r="E437" i="14" s="1"/>
  <c r="AF436" i="14"/>
  <c r="V436" i="14" s="1"/>
  <c r="G436" i="14" s="1"/>
  <c r="I436" i="14"/>
  <c r="AH437" i="14"/>
  <c r="X437" i="14" s="1"/>
  <c r="H436" i="14"/>
  <c r="X413" i="13"/>
  <c r="U413" i="13"/>
  <c r="W413" i="13"/>
  <c r="V413" i="13"/>
  <c r="AB414" i="13"/>
  <c r="T414" i="13" s="1"/>
  <c r="H413" i="13"/>
  <c r="Q339" i="8"/>
  <c r="T340" i="8" s="1"/>
  <c r="N340" i="8" s="1"/>
  <c r="R339" i="8"/>
  <c r="S339" i="8"/>
  <c r="AK435" i="14"/>
  <c r="AL435" i="14" s="1"/>
  <c r="AJ436" i="14"/>
  <c r="Y413" i="13"/>
  <c r="Q413" i="13" s="1"/>
  <c r="E413" i="13" s="1"/>
  <c r="AF411" i="13"/>
  <c r="AA413" i="13" s="1"/>
  <c r="S413" i="13" s="1"/>
  <c r="G413" i="13" s="1"/>
  <c r="AE412" i="13"/>
  <c r="AO287" i="15"/>
  <c r="Y338" i="8"/>
  <c r="Z338" i="8" s="1"/>
  <c r="W339" i="8"/>
  <c r="AI436" i="14" l="1"/>
  <c r="Z414" i="13"/>
  <c r="R414" i="13" s="1"/>
  <c r="F414" i="13" s="1"/>
  <c r="AF288" i="15"/>
  <c r="AL289" i="15" s="1"/>
  <c r="Z289" i="15" s="1"/>
  <c r="AH288" i="15"/>
  <c r="AN289" i="15" s="1"/>
  <c r="AB289" i="15" s="1"/>
  <c r="AD288" i="15"/>
  <c r="AJ289" i="15" s="1"/>
  <c r="X289" i="15" s="1"/>
  <c r="F289" i="15" s="1"/>
  <c r="AE288" i="15"/>
  <c r="AG288" i="15"/>
  <c r="AM289" i="15" s="1"/>
  <c r="AA289" i="15" s="1"/>
  <c r="AC288" i="15"/>
  <c r="AI289" i="15" s="1"/>
  <c r="W289" i="15" s="1"/>
  <c r="E289" i="15" s="1"/>
  <c r="AF437" i="14"/>
  <c r="V437" i="14" s="1"/>
  <c r="G437" i="14" s="1"/>
  <c r="H437" i="14"/>
  <c r="I437" i="14"/>
  <c r="Y437" i="14"/>
  <c r="AD438" i="14" s="1"/>
  <c r="T438" i="14" s="1"/>
  <c r="E438" i="14" s="1"/>
  <c r="Z437" i="14"/>
  <c r="AE438" i="14" s="1"/>
  <c r="U438" i="14" s="1"/>
  <c r="F438" i="14" s="1"/>
  <c r="AA437" i="14"/>
  <c r="AC437" i="14"/>
  <c r="AH438" i="14" s="1"/>
  <c r="X438" i="14" s="1"/>
  <c r="AB437" i="14"/>
  <c r="AG438" i="14" s="1"/>
  <c r="W438" i="14" s="1"/>
  <c r="H414" i="13"/>
  <c r="Q340" i="8"/>
  <c r="T341" i="8" s="1"/>
  <c r="N341" i="8" s="1"/>
  <c r="R340" i="8"/>
  <c r="S340" i="8"/>
  <c r="AM436" i="14"/>
  <c r="AK436" i="14"/>
  <c r="AL436" i="14" s="1"/>
  <c r="Y414" i="13"/>
  <c r="Q414" i="13" s="1"/>
  <c r="E414" i="13" s="1"/>
  <c r="AG413" i="13"/>
  <c r="AD413" i="13"/>
  <c r="AC413" i="13"/>
  <c r="AF412" i="13"/>
  <c r="AA414" i="13" s="1"/>
  <c r="S414" i="13" s="1"/>
  <c r="G414" i="13" s="1"/>
  <c r="U340" i="8"/>
  <c r="O340" i="8" s="1"/>
  <c r="F340" i="8" s="1"/>
  <c r="Y339" i="8"/>
  <c r="Z339" i="8" s="1"/>
  <c r="AK288" i="15"/>
  <c r="Y288" i="15" s="1"/>
  <c r="G288" i="15" s="1"/>
  <c r="E340" i="8"/>
  <c r="AD414" i="13" l="1"/>
  <c r="I289" i="15"/>
  <c r="J289" i="15"/>
  <c r="H289" i="15"/>
  <c r="H438" i="14"/>
  <c r="I438" i="14"/>
  <c r="V414" i="13"/>
  <c r="Z415" i="13" s="1"/>
  <c r="R415" i="13" s="1"/>
  <c r="W414" i="13"/>
  <c r="X414" i="13"/>
  <c r="AB415" i="13" s="1"/>
  <c r="T415" i="13" s="1"/>
  <c r="U414" i="13"/>
  <c r="Y415" i="13" s="1"/>
  <c r="Q415" i="13" s="1"/>
  <c r="E415" i="13" s="1"/>
  <c r="AF438" i="14"/>
  <c r="V438" i="14" s="1"/>
  <c r="G438" i="14" s="1"/>
  <c r="AM437" i="14"/>
  <c r="AJ437" i="14"/>
  <c r="AI437" i="14"/>
  <c r="AC414" i="13"/>
  <c r="AQ287" i="15"/>
  <c r="AR287" i="15" s="1"/>
  <c r="AS287" i="15"/>
  <c r="AE413" i="13"/>
  <c r="AF413" i="13" s="1"/>
  <c r="AG414" i="13"/>
  <c r="E341" i="8"/>
  <c r="U341" i="8"/>
  <c r="O341" i="8" s="1"/>
  <c r="AP289" i="15"/>
  <c r="X340" i="8"/>
  <c r="V340" i="8"/>
  <c r="P340" i="8" s="1"/>
  <c r="AI438" i="14" l="1"/>
  <c r="Y438" i="14"/>
  <c r="Z438" i="14"/>
  <c r="AA438" i="14"/>
  <c r="AB438" i="14"/>
  <c r="AG439" i="14" s="1"/>
  <c r="W439" i="14" s="1"/>
  <c r="AC438" i="14"/>
  <c r="AH439" i="14" s="1"/>
  <c r="X439" i="14" s="1"/>
  <c r="AB439" i="14"/>
  <c r="AC439" i="14"/>
  <c r="Y439" i="14"/>
  <c r="AA439" i="14"/>
  <c r="Z439" i="14"/>
  <c r="F415" i="13"/>
  <c r="X415" i="13"/>
  <c r="AB416" i="13" s="1"/>
  <c r="T416" i="13" s="1"/>
  <c r="U415" i="13"/>
  <c r="Y416" i="13" s="1"/>
  <c r="Q416" i="13" s="1"/>
  <c r="E416" i="13" s="1"/>
  <c r="W415" i="13"/>
  <c r="V415" i="13"/>
  <c r="Z416" i="13" s="1"/>
  <c r="R416" i="13" s="1"/>
  <c r="H415" i="13"/>
  <c r="AK437" i="14"/>
  <c r="AL437" i="14" s="1"/>
  <c r="AE414" i="13"/>
  <c r="AF414" i="13" s="1"/>
  <c r="AD439" i="14"/>
  <c r="T439" i="14" s="1"/>
  <c r="E439" i="14" s="1"/>
  <c r="AJ438" i="14"/>
  <c r="AA415" i="13"/>
  <c r="S415" i="13" s="1"/>
  <c r="G415" i="13" s="1"/>
  <c r="AC415" i="13" s="1"/>
  <c r="AO288" i="15"/>
  <c r="G340" i="8"/>
  <c r="V341" i="8"/>
  <c r="P341" i="8" s="1"/>
  <c r="AA340" i="8" l="1"/>
  <c r="AD415" i="13"/>
  <c r="AF439" i="14"/>
  <c r="V439" i="14" s="1"/>
  <c r="G439" i="14" s="1"/>
  <c r="AH289" i="15"/>
  <c r="AN290" i="15" s="1"/>
  <c r="AB290" i="15" s="1"/>
  <c r="AC289" i="15"/>
  <c r="AF289" i="15"/>
  <c r="AL290" i="15" s="1"/>
  <c r="Z290" i="15" s="1"/>
  <c r="AG289" i="15"/>
  <c r="AM290" i="15" s="1"/>
  <c r="AA290" i="15" s="1"/>
  <c r="AD289" i="15"/>
  <c r="AE289" i="15"/>
  <c r="AH440" i="14"/>
  <c r="X440" i="14" s="1"/>
  <c r="I439" i="14"/>
  <c r="AG440" i="14"/>
  <c r="W440" i="14" s="1"/>
  <c r="H439" i="14"/>
  <c r="F416" i="13"/>
  <c r="H416" i="13"/>
  <c r="V416" i="13"/>
  <c r="Z417" i="13" s="1"/>
  <c r="R417" i="13" s="1"/>
  <c r="F417" i="13" s="1"/>
  <c r="U416" i="13"/>
  <c r="Y417" i="13" s="1"/>
  <c r="Q417" i="13" s="1"/>
  <c r="E417" i="13" s="1"/>
  <c r="W416" i="13"/>
  <c r="X416" i="13"/>
  <c r="AB417" i="13" s="1"/>
  <c r="T417" i="13" s="1"/>
  <c r="AE439" i="14"/>
  <c r="U439" i="14" s="1"/>
  <c r="F439" i="14" s="1"/>
  <c r="AA416" i="13"/>
  <c r="S416" i="13" s="1"/>
  <c r="G416" i="13" s="1"/>
  <c r="AG415" i="13"/>
  <c r="AD440" i="14"/>
  <c r="T440" i="14" s="1"/>
  <c r="E440" i="14" s="1"/>
  <c r="AE415" i="13"/>
  <c r="AI290" i="15"/>
  <c r="W290" i="15" s="1"/>
  <c r="E290" i="15" s="1"/>
  <c r="AK289" i="15"/>
  <c r="Y289" i="15" s="1"/>
  <c r="G289" i="15" s="1"/>
  <c r="G341" i="8"/>
  <c r="W341" i="8" s="1"/>
  <c r="W340" i="8"/>
  <c r="F341" i="8"/>
  <c r="AD416" i="13" l="1"/>
  <c r="I290" i="15"/>
  <c r="H290" i="15"/>
  <c r="J290" i="15"/>
  <c r="AG416" i="13"/>
  <c r="H440" i="14"/>
  <c r="I440" i="14"/>
  <c r="H417" i="13"/>
  <c r="AD417" i="13"/>
  <c r="Q342" i="8"/>
  <c r="S342" i="8"/>
  <c r="R342" i="8"/>
  <c r="S341" i="8"/>
  <c r="R341" i="8"/>
  <c r="U342" i="8" s="1"/>
  <c r="O342" i="8" s="1"/>
  <c r="F342" i="8" s="1"/>
  <c r="Q341" i="8"/>
  <c r="T342" i="8" s="1"/>
  <c r="N342" i="8" s="1"/>
  <c r="AC416" i="13"/>
  <c r="AF415" i="13"/>
  <c r="AA417" i="13" s="1"/>
  <c r="S417" i="13" s="1"/>
  <c r="G417" i="13" s="1"/>
  <c r="AE440" i="14"/>
  <c r="U440" i="14" s="1"/>
  <c r="F440" i="14" s="1"/>
  <c r="AM439" i="14"/>
  <c r="AM438" i="14"/>
  <c r="AK438" i="14"/>
  <c r="AL438" i="14" s="1"/>
  <c r="AF440" i="14" s="1"/>
  <c r="V440" i="14" s="1"/>
  <c r="G440" i="14" s="1"/>
  <c r="AI439" i="14"/>
  <c r="AQ288" i="15"/>
  <c r="AR288" i="15" s="1"/>
  <c r="AS288" i="15"/>
  <c r="AA341" i="8"/>
  <c r="X341" i="8"/>
  <c r="Y340" i="8"/>
  <c r="Z340" i="8" s="1"/>
  <c r="Y440" i="14" l="1"/>
  <c r="Z440" i="14"/>
  <c r="AA440" i="14"/>
  <c r="AB440" i="14"/>
  <c r="AG441" i="14" s="1"/>
  <c r="W441" i="14" s="1"/>
  <c r="AC440" i="14"/>
  <c r="AH441" i="14" s="1"/>
  <c r="X441" i="14" s="1"/>
  <c r="X417" i="13"/>
  <c r="AB418" i="13" s="1"/>
  <c r="T418" i="13" s="1"/>
  <c r="U417" i="13"/>
  <c r="Y418" i="13" s="1"/>
  <c r="Q418" i="13" s="1"/>
  <c r="W417" i="13"/>
  <c r="AA418" i="13" s="1"/>
  <c r="S418" i="13" s="1"/>
  <c r="V417" i="13"/>
  <c r="AE416" i="13"/>
  <c r="AF416" i="13" s="1"/>
  <c r="AC417" i="13"/>
  <c r="AE417" i="13" s="1"/>
  <c r="AF417" i="13" s="1"/>
  <c r="AJ290" i="15"/>
  <c r="X290" i="15" s="1"/>
  <c r="F290" i="15" s="1"/>
  <c r="AJ439" i="14"/>
  <c r="AE441" i="14" s="1"/>
  <c r="U441" i="14" s="1"/>
  <c r="F441" i="14" s="1"/>
  <c r="AD441" i="14"/>
  <c r="T441" i="14" s="1"/>
  <c r="E441" i="14" s="1"/>
  <c r="AI440" i="14"/>
  <c r="AM440" i="14"/>
  <c r="AG417" i="13"/>
  <c r="Z418" i="13"/>
  <c r="R418" i="13" s="1"/>
  <c r="E342" i="8"/>
  <c r="AO289" i="15"/>
  <c r="Y341" i="8"/>
  <c r="Z341" i="8" s="1"/>
  <c r="U343" i="8"/>
  <c r="O343" i="8" s="1"/>
  <c r="T343" i="8"/>
  <c r="N343" i="8" s="1"/>
  <c r="AD290" i="15" l="1"/>
  <c r="AE290" i="15"/>
  <c r="AH290" i="15"/>
  <c r="AN291" i="15" s="1"/>
  <c r="AB291" i="15" s="1"/>
  <c r="AC290" i="15"/>
  <c r="AF290" i="15"/>
  <c r="AL291" i="15" s="1"/>
  <c r="Z291" i="15" s="1"/>
  <c r="AG290" i="15"/>
  <c r="AM291" i="15" s="1"/>
  <c r="AA291" i="15" s="1"/>
  <c r="I441" i="14"/>
  <c r="H441" i="14"/>
  <c r="E418" i="13"/>
  <c r="H418" i="13"/>
  <c r="U418" i="13"/>
  <c r="Y419" i="13" s="1"/>
  <c r="Q419" i="13" s="1"/>
  <c r="E419" i="13" s="1"/>
  <c r="V418" i="13"/>
  <c r="Z419" i="13" s="1"/>
  <c r="R419" i="13" s="1"/>
  <c r="F419" i="13" s="1"/>
  <c r="W418" i="13"/>
  <c r="AA419" i="13" s="1"/>
  <c r="S419" i="13" s="1"/>
  <c r="X418" i="13"/>
  <c r="AB419" i="13" s="1"/>
  <c r="T419" i="13" s="1"/>
  <c r="AK439" i="14"/>
  <c r="AL439" i="14" s="1"/>
  <c r="AF441" i="14" s="1"/>
  <c r="V441" i="14" s="1"/>
  <c r="G441" i="14" s="1"/>
  <c r="AJ440" i="14"/>
  <c r="Y441" i="14" s="1"/>
  <c r="AP290" i="15"/>
  <c r="AJ291" i="15"/>
  <c r="X291" i="15" s="1"/>
  <c r="F291" i="15" s="1"/>
  <c r="X342" i="8"/>
  <c r="F418" i="13"/>
  <c r="AD418" i="13" s="1"/>
  <c r="E343" i="8"/>
  <c r="AI291" i="15"/>
  <c r="W291" i="15" s="1"/>
  <c r="E291" i="15" s="1"/>
  <c r="AK290" i="15"/>
  <c r="Y290" i="15" s="1"/>
  <c r="G290" i="15" s="1"/>
  <c r="G418" i="13"/>
  <c r="V342" i="8"/>
  <c r="P342" i="8" s="1"/>
  <c r="I291" i="15" l="1"/>
  <c r="H291" i="15"/>
  <c r="J291" i="15"/>
  <c r="AC441" i="14"/>
  <c r="AH442" i="14" s="1"/>
  <c r="X442" i="14" s="1"/>
  <c r="I442" i="14" s="1"/>
  <c r="AB441" i="14"/>
  <c r="AG442" i="14" s="1"/>
  <c r="W442" i="14" s="1"/>
  <c r="AA441" i="14"/>
  <c r="Z441" i="14"/>
  <c r="H419" i="13"/>
  <c r="AD419" i="13"/>
  <c r="AK440" i="14"/>
  <c r="AL440" i="14" s="1"/>
  <c r="AJ441" i="14"/>
  <c r="AI441" i="14"/>
  <c r="AD442" i="14"/>
  <c r="T442" i="14" s="1"/>
  <c r="E442" i="14" s="1"/>
  <c r="AQ289" i="15"/>
  <c r="AR289" i="15" s="1"/>
  <c r="AS289" i="15"/>
  <c r="AG418" i="13"/>
  <c r="AP291" i="15"/>
  <c r="AC418" i="13"/>
  <c r="G419" i="13"/>
  <c r="G342" i="8"/>
  <c r="V343" i="8"/>
  <c r="P343" i="8" s="1"/>
  <c r="AA342" i="8" l="1"/>
  <c r="AF442" i="14"/>
  <c r="V442" i="14" s="1"/>
  <c r="G442" i="14" s="1"/>
  <c r="AC442" i="14"/>
  <c r="AH443" i="14" s="1"/>
  <c r="X443" i="14" s="1"/>
  <c r="Y442" i="14"/>
  <c r="Z442" i="14"/>
  <c r="AB442" i="14"/>
  <c r="AG443" i="14" s="1"/>
  <c r="W443" i="14" s="1"/>
  <c r="AA442" i="14"/>
  <c r="H442" i="14"/>
  <c r="X419" i="13"/>
  <c r="AB420" i="13" s="1"/>
  <c r="T420" i="13" s="1"/>
  <c r="U419" i="13"/>
  <c r="Y420" i="13" s="1"/>
  <c r="Q420" i="13" s="1"/>
  <c r="W419" i="13"/>
  <c r="V419" i="13"/>
  <c r="AD443" i="14"/>
  <c r="T443" i="14" s="1"/>
  <c r="E443" i="14" s="1"/>
  <c r="AM441" i="14"/>
  <c r="AE442" i="14"/>
  <c r="U442" i="14" s="1"/>
  <c r="F442" i="14" s="1"/>
  <c r="AK441" i="14"/>
  <c r="AL441" i="14" s="1"/>
  <c r="AF443" i="14" s="1"/>
  <c r="V443" i="14" s="1"/>
  <c r="G443" i="14" s="1"/>
  <c r="AS290" i="15"/>
  <c r="AE418" i="13"/>
  <c r="AO290" i="15"/>
  <c r="AC419" i="13"/>
  <c r="AG419" i="13"/>
  <c r="G343" i="8"/>
  <c r="W343" i="8" s="1"/>
  <c r="W342" i="8"/>
  <c r="F343" i="8"/>
  <c r="AD291" i="15" l="1"/>
  <c r="AF291" i="15"/>
  <c r="AL292" i="15" s="1"/>
  <c r="Z292" i="15" s="1"/>
  <c r="AG291" i="15"/>
  <c r="AM292" i="15" s="1"/>
  <c r="AA292" i="15" s="1"/>
  <c r="AC291" i="15"/>
  <c r="AI292" i="15" s="1"/>
  <c r="W292" i="15" s="1"/>
  <c r="E292" i="15" s="1"/>
  <c r="AE291" i="15"/>
  <c r="AH291" i="15"/>
  <c r="AN292" i="15" s="1"/>
  <c r="AB292" i="15" s="1"/>
  <c r="H443" i="14"/>
  <c r="I443" i="14"/>
  <c r="W420" i="13"/>
  <c r="X420" i="13"/>
  <c r="AB421" i="13" s="1"/>
  <c r="T421" i="13" s="1"/>
  <c r="U420" i="13"/>
  <c r="V420" i="13"/>
  <c r="H420" i="13"/>
  <c r="R344" i="8"/>
  <c r="S344" i="8"/>
  <c r="Q344" i="8"/>
  <c r="Q343" i="8"/>
  <c r="R343" i="8"/>
  <c r="U344" i="8" s="1"/>
  <c r="O344" i="8" s="1"/>
  <c r="S343" i="8"/>
  <c r="AK291" i="15"/>
  <c r="Y291" i="15" s="1"/>
  <c r="G291" i="15" s="1"/>
  <c r="AE443" i="14"/>
  <c r="U443" i="14" s="1"/>
  <c r="F443" i="14" s="1"/>
  <c r="AM442" i="14"/>
  <c r="AI442" i="14"/>
  <c r="AJ442" i="14"/>
  <c r="AA343" i="8"/>
  <c r="AQ290" i="15"/>
  <c r="AE419" i="13"/>
  <c r="AF419" i="13" s="1"/>
  <c r="AF418" i="13"/>
  <c r="AA420" i="13" s="1"/>
  <c r="S420" i="13" s="1"/>
  <c r="Z420" i="13"/>
  <c r="R420" i="13" s="1"/>
  <c r="Y421" i="13"/>
  <c r="Q421" i="13" s="1"/>
  <c r="E421" i="13" s="1"/>
  <c r="X343" i="8"/>
  <c r="Y343" i="8" s="1"/>
  <c r="Z343" i="8" s="1"/>
  <c r="T344" i="8"/>
  <c r="N344" i="8" s="1"/>
  <c r="Y342" i="8"/>
  <c r="Z342" i="8" s="1"/>
  <c r="E420" i="13"/>
  <c r="J292" i="15" l="1"/>
  <c r="I292" i="15"/>
  <c r="H292" i="15"/>
  <c r="Y443" i="14"/>
  <c r="AD444" i="14" s="1"/>
  <c r="T444" i="14" s="1"/>
  <c r="E444" i="14" s="1"/>
  <c r="Z443" i="14"/>
  <c r="AE444" i="14" s="1"/>
  <c r="U444" i="14" s="1"/>
  <c r="F444" i="14" s="1"/>
  <c r="AA443" i="14"/>
  <c r="AB443" i="14"/>
  <c r="AG444" i="14" s="1"/>
  <c r="W444" i="14" s="1"/>
  <c r="AC443" i="14"/>
  <c r="AH444" i="14" s="1"/>
  <c r="X444" i="14" s="1"/>
  <c r="H421" i="13"/>
  <c r="AK442" i="14"/>
  <c r="AL442" i="14" s="1"/>
  <c r="AM443" i="14"/>
  <c r="AI443" i="14"/>
  <c r="AR290" i="15"/>
  <c r="AS291" i="15" s="1"/>
  <c r="AJ292" i="15"/>
  <c r="X292" i="15" s="1"/>
  <c r="F420" i="13"/>
  <c r="Z421" i="13"/>
  <c r="R421" i="13" s="1"/>
  <c r="F421" i="13" s="1"/>
  <c r="AD421" i="13" s="1"/>
  <c r="V344" i="8"/>
  <c r="P344" i="8" s="1"/>
  <c r="U345" i="8"/>
  <c r="O345" i="8" s="1"/>
  <c r="AO291" i="15"/>
  <c r="G420" i="13"/>
  <c r="AA421" i="13"/>
  <c r="S421" i="13" s="1"/>
  <c r="F344" i="8"/>
  <c r="E344" i="8"/>
  <c r="T345" i="8"/>
  <c r="N345" i="8" s="1"/>
  <c r="AD420" i="13" l="1"/>
  <c r="AF444" i="14"/>
  <c r="V444" i="14" s="1"/>
  <c r="G444" i="14" s="1"/>
  <c r="AF292" i="15"/>
  <c r="AL293" i="15" s="1"/>
  <c r="Z293" i="15" s="1"/>
  <c r="AH292" i="15"/>
  <c r="AN293" i="15" s="1"/>
  <c r="AB293" i="15" s="1"/>
  <c r="AD292" i="15"/>
  <c r="AE292" i="15"/>
  <c r="AG292" i="15"/>
  <c r="AM293" i="15" s="1"/>
  <c r="AA293" i="15" s="1"/>
  <c r="AC292" i="15"/>
  <c r="AI293" i="15" s="1"/>
  <c r="W293" i="15" s="1"/>
  <c r="E293" i="15" s="1"/>
  <c r="AA444" i="14"/>
  <c r="AB444" i="14"/>
  <c r="AG445" i="14" s="1"/>
  <c r="W445" i="14" s="1"/>
  <c r="AC444" i="14"/>
  <c r="AH445" i="14" s="1"/>
  <c r="X445" i="14" s="1"/>
  <c r="Z444" i="14"/>
  <c r="Y444" i="14"/>
  <c r="AD445" i="14" s="1"/>
  <c r="T445" i="14" s="1"/>
  <c r="E445" i="14" s="1"/>
  <c r="I444" i="14"/>
  <c r="H444" i="14"/>
  <c r="F292" i="15"/>
  <c r="AJ443" i="14"/>
  <c r="AK292" i="15"/>
  <c r="Y292" i="15" s="1"/>
  <c r="AG420" i="13"/>
  <c r="E345" i="8"/>
  <c r="AQ291" i="15"/>
  <c r="G421" i="13"/>
  <c r="AC420" i="13"/>
  <c r="X344" i="8"/>
  <c r="V345" i="8"/>
  <c r="P345" i="8" s="1"/>
  <c r="G344" i="8"/>
  <c r="AA344" i="8" l="1"/>
  <c r="AP292" i="15"/>
  <c r="I293" i="15"/>
  <c r="J293" i="15"/>
  <c r="H293" i="15"/>
  <c r="H445" i="14"/>
  <c r="I445" i="14"/>
  <c r="X421" i="13"/>
  <c r="AB422" i="13" s="1"/>
  <c r="T422" i="13" s="1"/>
  <c r="U421" i="13"/>
  <c r="Y422" i="13" s="1"/>
  <c r="Q422" i="13" s="1"/>
  <c r="E422" i="13" s="1"/>
  <c r="W421" i="13"/>
  <c r="V421" i="13"/>
  <c r="G292" i="15"/>
  <c r="AK443" i="14"/>
  <c r="AL443" i="14" s="1"/>
  <c r="AF445" i="14" s="1"/>
  <c r="V445" i="14" s="1"/>
  <c r="G445" i="14" s="1"/>
  <c r="AI445" i="14" s="1"/>
  <c r="AI444" i="14"/>
  <c r="AJ444" i="14"/>
  <c r="AJ293" i="15"/>
  <c r="X293" i="15" s="1"/>
  <c r="F293" i="15" s="1"/>
  <c r="AR291" i="15"/>
  <c r="AE420" i="13"/>
  <c r="AC421" i="13"/>
  <c r="W344" i="8"/>
  <c r="AG421" i="13"/>
  <c r="G345" i="8"/>
  <c r="W345" i="8" s="1"/>
  <c r="F345" i="8"/>
  <c r="AO292" i="15" l="1"/>
  <c r="AH293" i="15"/>
  <c r="AN294" i="15" s="1"/>
  <c r="AB294" i="15" s="1"/>
  <c r="AC293" i="15"/>
  <c r="AI294" i="15" s="1"/>
  <c r="W294" i="15" s="1"/>
  <c r="E294" i="15" s="1"/>
  <c r="AF293" i="15"/>
  <c r="AL294" i="15" s="1"/>
  <c r="Z294" i="15" s="1"/>
  <c r="AG293" i="15"/>
  <c r="AM294" i="15" s="1"/>
  <c r="AA294" i="15" s="1"/>
  <c r="AE293" i="15"/>
  <c r="AD293" i="15"/>
  <c r="Y445" i="14"/>
  <c r="AD446" i="14" s="1"/>
  <c r="T446" i="14" s="1"/>
  <c r="E446" i="14" s="1"/>
  <c r="Z445" i="14"/>
  <c r="AA445" i="14"/>
  <c r="AC445" i="14"/>
  <c r="AH446" i="14" s="1"/>
  <c r="X446" i="14" s="1"/>
  <c r="AB445" i="14"/>
  <c r="AG446" i="14" s="1"/>
  <c r="W446" i="14" s="1"/>
  <c r="W422" i="13"/>
  <c r="U422" i="13"/>
  <c r="Y423" i="13" s="1"/>
  <c r="Q423" i="13" s="1"/>
  <c r="E423" i="13" s="1"/>
  <c r="V422" i="13"/>
  <c r="X422" i="13"/>
  <c r="AB423" i="13" s="1"/>
  <c r="T423" i="13" s="1"/>
  <c r="H422" i="13"/>
  <c r="S346" i="8"/>
  <c r="R346" i="8"/>
  <c r="Q346" i="8"/>
  <c r="Q345" i="8"/>
  <c r="T346" i="8" s="1"/>
  <c r="N346" i="8" s="1"/>
  <c r="E346" i="8" s="1"/>
  <c r="R345" i="8"/>
  <c r="S345" i="8"/>
  <c r="AK444" i="14"/>
  <c r="AA345" i="8"/>
  <c r="AK293" i="15"/>
  <c r="Y293" i="15" s="1"/>
  <c r="AQ292" i="15"/>
  <c r="Z422" i="13"/>
  <c r="R422" i="13" s="1"/>
  <c r="F422" i="13" s="1"/>
  <c r="AF420" i="13"/>
  <c r="AA422" i="13" s="1"/>
  <c r="S422" i="13" s="1"/>
  <c r="AE421" i="13"/>
  <c r="AP293" i="15"/>
  <c r="Y344" i="8"/>
  <c r="Z344" i="8" s="1"/>
  <c r="X345" i="8"/>
  <c r="AD422" i="13" l="1"/>
  <c r="I294" i="15"/>
  <c r="H294" i="15"/>
  <c r="J294" i="15"/>
  <c r="H446" i="14"/>
  <c r="I446" i="14"/>
  <c r="H423" i="13"/>
  <c r="G293" i="15"/>
  <c r="AM444" i="14"/>
  <c r="AE445" i="14"/>
  <c r="U445" i="14" s="1"/>
  <c r="AL444" i="14"/>
  <c r="AF446" i="14" s="1"/>
  <c r="V446" i="14" s="1"/>
  <c r="G446" i="14" s="1"/>
  <c r="AS292" i="15"/>
  <c r="AR292" i="15"/>
  <c r="Z423" i="13"/>
  <c r="R423" i="13" s="1"/>
  <c r="F423" i="13" s="1"/>
  <c r="AD423" i="13" s="1"/>
  <c r="AF421" i="13"/>
  <c r="AA423" i="13" s="1"/>
  <c r="S423" i="13" s="1"/>
  <c r="V346" i="8"/>
  <c r="P346" i="8" s="1"/>
  <c r="U346" i="8"/>
  <c r="O346" i="8" s="1"/>
  <c r="Y345" i="8"/>
  <c r="Z345" i="8" s="1"/>
  <c r="G422" i="13"/>
  <c r="T347" i="8"/>
  <c r="N347" i="8" s="1"/>
  <c r="AG422" i="13" l="1"/>
  <c r="AO293" i="15"/>
  <c r="AD294" i="15"/>
  <c r="AE294" i="15"/>
  <c r="AH294" i="15"/>
  <c r="AN295" i="15" s="1"/>
  <c r="AB295" i="15" s="1"/>
  <c r="AC294" i="15"/>
  <c r="AI295" i="15" s="1"/>
  <c r="W295" i="15" s="1"/>
  <c r="E295" i="15" s="1"/>
  <c r="AF294" i="15"/>
  <c r="AL295" i="15" s="1"/>
  <c r="Z295" i="15" s="1"/>
  <c r="AG294" i="15"/>
  <c r="AM295" i="15" s="1"/>
  <c r="AA295" i="15" s="1"/>
  <c r="F445" i="14"/>
  <c r="AE446" i="14"/>
  <c r="U446" i="14" s="1"/>
  <c r="AI446" i="14"/>
  <c r="AJ294" i="15"/>
  <c r="X294" i="15" s="1"/>
  <c r="F294" i="15" s="1"/>
  <c r="V347" i="8"/>
  <c r="P347" i="8" s="1"/>
  <c r="E347" i="8"/>
  <c r="F346" i="8"/>
  <c r="U347" i="8"/>
  <c r="O347" i="8" s="1"/>
  <c r="AK294" i="15"/>
  <c r="Y294" i="15" s="1"/>
  <c r="G294" i="15" s="1"/>
  <c r="G423" i="13"/>
  <c r="AC422" i="13"/>
  <c r="I295" i="15" l="1"/>
  <c r="H295" i="15"/>
  <c r="J295" i="15"/>
  <c r="X423" i="13"/>
  <c r="AB424" i="13" s="1"/>
  <c r="T424" i="13" s="1"/>
  <c r="U423" i="13"/>
  <c r="Y424" i="13" s="1"/>
  <c r="Q424" i="13" s="1"/>
  <c r="E424" i="13" s="1"/>
  <c r="W423" i="13"/>
  <c r="V423" i="13"/>
  <c r="F446" i="14"/>
  <c r="AJ445" i="14"/>
  <c r="AM445" i="14"/>
  <c r="AS293" i="15"/>
  <c r="AP294" i="15"/>
  <c r="AQ293" i="15"/>
  <c r="AR293" i="15" s="1"/>
  <c r="G347" i="8"/>
  <c r="W347" i="8" s="1"/>
  <c r="X346" i="8"/>
  <c r="F347" i="8"/>
  <c r="X347" i="8" s="1"/>
  <c r="G346" i="8"/>
  <c r="AE422" i="13"/>
  <c r="AF422" i="13" s="1"/>
  <c r="AC423" i="13"/>
  <c r="AG423" i="13"/>
  <c r="W346" i="8" l="1"/>
  <c r="AA446" i="14"/>
  <c r="AB446" i="14"/>
  <c r="AG447" i="14" s="1"/>
  <c r="W447" i="14" s="1"/>
  <c r="H447" i="14" s="1"/>
  <c r="AC446" i="14"/>
  <c r="AH447" i="14" s="1"/>
  <c r="X447" i="14" s="1"/>
  <c r="I447" i="14" s="1"/>
  <c r="Y446" i="14"/>
  <c r="AD447" i="14" s="1"/>
  <c r="T447" i="14" s="1"/>
  <c r="E447" i="14" s="1"/>
  <c r="Z446" i="14"/>
  <c r="AE447" i="14" s="1"/>
  <c r="U447" i="14" s="1"/>
  <c r="F447" i="14" s="1"/>
  <c r="U424" i="13"/>
  <c r="Y425" i="13" s="1"/>
  <c r="Q425" i="13" s="1"/>
  <c r="E425" i="13" s="1"/>
  <c r="V424" i="13"/>
  <c r="W424" i="13"/>
  <c r="X424" i="13"/>
  <c r="AB425" i="13" s="1"/>
  <c r="T425" i="13" s="1"/>
  <c r="H424" i="13"/>
  <c r="Q348" i="8"/>
  <c r="R348" i="8"/>
  <c r="S348" i="8"/>
  <c r="Q347" i="8"/>
  <c r="T348" i="8" s="1"/>
  <c r="N348" i="8" s="1"/>
  <c r="R347" i="8"/>
  <c r="U348" i="8" s="1"/>
  <c r="O348" i="8" s="1"/>
  <c r="F348" i="8" s="1"/>
  <c r="S347" i="8"/>
  <c r="AK445" i="14"/>
  <c r="AL445" i="14" s="1"/>
  <c r="AF447" i="14" s="1"/>
  <c r="V447" i="14" s="1"/>
  <c r="G447" i="14" s="1"/>
  <c r="AJ446" i="14"/>
  <c r="AM446" i="14"/>
  <c r="AA347" i="8"/>
  <c r="AA346" i="8"/>
  <c r="AJ295" i="15"/>
  <c r="X295" i="15" s="1"/>
  <c r="F295" i="15" s="1"/>
  <c r="Z424" i="13"/>
  <c r="R424" i="13" s="1"/>
  <c r="AE423" i="13"/>
  <c r="AF423" i="13" s="1"/>
  <c r="Y346" i="8"/>
  <c r="Z346" i="8" s="1"/>
  <c r="AO294" i="15"/>
  <c r="Y347" i="8"/>
  <c r="Z347" i="8" s="1"/>
  <c r="AA424" i="13"/>
  <c r="S424" i="13" s="1"/>
  <c r="AI447" i="14" l="1"/>
  <c r="AJ447" i="14"/>
  <c r="AD295" i="15"/>
  <c r="AF295" i="15"/>
  <c r="AL296" i="15" s="1"/>
  <c r="Z296" i="15" s="1"/>
  <c r="AG295" i="15"/>
  <c r="AM296" i="15" s="1"/>
  <c r="AA296" i="15" s="1"/>
  <c r="AC295" i="15"/>
  <c r="AE295" i="15"/>
  <c r="AH295" i="15"/>
  <c r="AN296" i="15" s="1"/>
  <c r="AB296" i="15" s="1"/>
  <c r="AK446" i="14"/>
  <c r="AL446" i="14" s="1"/>
  <c r="AB447" i="14"/>
  <c r="AG448" i="14" s="1"/>
  <c r="W448" i="14" s="1"/>
  <c r="H448" i="14" s="1"/>
  <c r="AC447" i="14"/>
  <c r="AH448" i="14" s="1"/>
  <c r="X448" i="14" s="1"/>
  <c r="I448" i="14" s="1"/>
  <c r="Y447" i="14"/>
  <c r="AD448" i="14" s="1"/>
  <c r="T448" i="14" s="1"/>
  <c r="E448" i="14" s="1"/>
  <c r="AA447" i="14"/>
  <c r="Z447" i="14"/>
  <c r="AE448" i="14" s="1"/>
  <c r="U448" i="14" s="1"/>
  <c r="F448" i="14" s="1"/>
  <c r="Y448" i="14"/>
  <c r="Z448" i="14"/>
  <c r="AA448" i="14"/>
  <c r="AB448" i="14"/>
  <c r="AC448" i="14"/>
  <c r="AH449" i="14" s="1"/>
  <c r="X449" i="14" s="1"/>
  <c r="H425" i="13"/>
  <c r="T349" i="8"/>
  <c r="N349" i="8" s="1"/>
  <c r="E349" i="8" s="1"/>
  <c r="E348" i="8"/>
  <c r="AK447" i="14"/>
  <c r="AM447" i="14"/>
  <c r="AP295" i="15"/>
  <c r="AJ296" i="15"/>
  <c r="X296" i="15" s="1"/>
  <c r="F296" i="15" s="1"/>
  <c r="AA425" i="13"/>
  <c r="S425" i="13" s="1"/>
  <c r="F424" i="13"/>
  <c r="Z425" i="13"/>
  <c r="R425" i="13" s="1"/>
  <c r="F425" i="13" s="1"/>
  <c r="AD425" i="13" s="1"/>
  <c r="AI296" i="15"/>
  <c r="W296" i="15" s="1"/>
  <c r="E296" i="15" s="1"/>
  <c r="V348" i="8"/>
  <c r="P348" i="8" s="1"/>
  <c r="U349" i="8"/>
  <c r="O349" i="8" s="1"/>
  <c r="AK295" i="15"/>
  <c r="Y295" i="15" s="1"/>
  <c r="G295" i="15" s="1"/>
  <c r="G424" i="13"/>
  <c r="X348" i="8" l="1"/>
  <c r="AG449" i="14"/>
  <c r="W449" i="14" s="1"/>
  <c r="H449" i="14" s="1"/>
  <c r="J296" i="15"/>
  <c r="I296" i="15"/>
  <c r="H296" i="15"/>
  <c r="AF448" i="14"/>
  <c r="V448" i="14" s="1"/>
  <c r="G448" i="14" s="1"/>
  <c r="I449" i="14"/>
  <c r="AD449" i="14"/>
  <c r="T449" i="14" s="1"/>
  <c r="E449" i="14" s="1"/>
  <c r="AL447" i="14"/>
  <c r="AJ448" i="14"/>
  <c r="AQ294" i="15"/>
  <c r="AR294" i="15" s="1"/>
  <c r="AS294" i="15"/>
  <c r="AG424" i="13"/>
  <c r="AD424" i="13"/>
  <c r="G348" i="8"/>
  <c r="V349" i="8"/>
  <c r="AP296" i="15"/>
  <c r="G425" i="13"/>
  <c r="AC424" i="13"/>
  <c r="F349" i="8"/>
  <c r="AA348" i="8" l="1"/>
  <c r="AI448" i="14"/>
  <c r="AF449" i="14"/>
  <c r="V449" i="14" s="1"/>
  <c r="G449" i="14" s="1"/>
  <c r="AI449" i="14" s="1"/>
  <c r="Z449" i="14"/>
  <c r="AA449" i="14"/>
  <c r="AB449" i="14"/>
  <c r="AG450" i="14" s="1"/>
  <c r="W450" i="14" s="1"/>
  <c r="AC449" i="14"/>
  <c r="AH450" i="14" s="1"/>
  <c r="X450" i="14" s="1"/>
  <c r="Y449" i="14"/>
  <c r="AD450" i="14" s="1"/>
  <c r="T450" i="14" s="1"/>
  <c r="E450" i="14" s="1"/>
  <c r="X425" i="13"/>
  <c r="AB426" i="13" s="1"/>
  <c r="T426" i="13" s="1"/>
  <c r="U425" i="13"/>
  <c r="Y426" i="13" s="1"/>
  <c r="Q426" i="13" s="1"/>
  <c r="E426" i="13" s="1"/>
  <c r="W425" i="13"/>
  <c r="V425" i="13"/>
  <c r="AE449" i="14"/>
  <c r="U449" i="14" s="1"/>
  <c r="F449" i="14" s="1"/>
  <c r="W348" i="8"/>
  <c r="Y348" i="8" s="1"/>
  <c r="P349" i="8"/>
  <c r="G349" i="8" s="1"/>
  <c r="AE424" i="13"/>
  <c r="AO295" i="15"/>
  <c r="AC425" i="13"/>
  <c r="X349" i="8"/>
  <c r="AS295" i="15"/>
  <c r="AK296" i="15"/>
  <c r="Y296" i="15" s="1"/>
  <c r="G296" i="15" s="1"/>
  <c r="AG425" i="13"/>
  <c r="W349" i="8" l="1"/>
  <c r="AF296" i="15"/>
  <c r="AL297" i="15" s="1"/>
  <c r="Z297" i="15" s="1"/>
  <c r="AH296" i="15"/>
  <c r="AN297" i="15" s="1"/>
  <c r="AB297" i="15" s="1"/>
  <c r="AD296" i="15"/>
  <c r="AJ297" i="15" s="1"/>
  <c r="X297" i="15" s="1"/>
  <c r="AE296" i="15"/>
  <c r="AG296" i="15"/>
  <c r="AM297" i="15" s="1"/>
  <c r="AA297" i="15" s="1"/>
  <c r="AC296" i="15"/>
  <c r="AI297" i="15" s="1"/>
  <c r="W297" i="15" s="1"/>
  <c r="E297" i="15" s="1"/>
  <c r="AC450" i="14"/>
  <c r="AH451" i="14" s="1"/>
  <c r="X451" i="14" s="1"/>
  <c r="Y450" i="14"/>
  <c r="AD451" i="14" s="1"/>
  <c r="T451" i="14" s="1"/>
  <c r="E451" i="14" s="1"/>
  <c r="Z450" i="14"/>
  <c r="AB450" i="14"/>
  <c r="AG451" i="14" s="1"/>
  <c r="W451" i="14" s="1"/>
  <c r="AA450" i="14"/>
  <c r="I450" i="14"/>
  <c r="H450" i="14"/>
  <c r="U426" i="13"/>
  <c r="Y427" i="13" s="1"/>
  <c r="Q427" i="13" s="1"/>
  <c r="E427" i="13" s="1"/>
  <c r="X426" i="13"/>
  <c r="AB427" i="13" s="1"/>
  <c r="T427" i="13" s="1"/>
  <c r="V426" i="13"/>
  <c r="W426" i="13"/>
  <c r="H426" i="13"/>
  <c r="S349" i="8"/>
  <c r="R349" i="8"/>
  <c r="U350" i="8" s="1"/>
  <c r="O350" i="8" s="1"/>
  <c r="F350" i="8" s="1"/>
  <c r="Q349" i="8"/>
  <c r="T350" i="8" s="1"/>
  <c r="N350" i="8" s="1"/>
  <c r="Q350" i="8"/>
  <c r="S350" i="8"/>
  <c r="R350" i="8"/>
  <c r="AE450" i="14"/>
  <c r="U450" i="14" s="1"/>
  <c r="F450" i="14" s="1"/>
  <c r="AK448" i="14"/>
  <c r="AL448" i="14" s="1"/>
  <c r="AF450" i="14" s="1"/>
  <c r="V450" i="14" s="1"/>
  <c r="G450" i="14" s="1"/>
  <c r="AM448" i="14"/>
  <c r="AA349" i="8"/>
  <c r="AE425" i="13"/>
  <c r="AF425" i="13" s="1"/>
  <c r="AQ295" i="15"/>
  <c r="AF424" i="13"/>
  <c r="AA426" i="13" s="1"/>
  <c r="S426" i="13" s="1"/>
  <c r="Z426" i="13"/>
  <c r="R426" i="13" s="1"/>
  <c r="Z348" i="8"/>
  <c r="Y349" i="8"/>
  <c r="Z349" i="8" s="1"/>
  <c r="AJ450" i="14" l="1"/>
  <c r="I297" i="15"/>
  <c r="F297" i="15"/>
  <c r="J297" i="15"/>
  <c r="H297" i="15"/>
  <c r="H451" i="14"/>
  <c r="I451" i="14"/>
  <c r="H427" i="13"/>
  <c r="V350" i="8"/>
  <c r="P350" i="8" s="1"/>
  <c r="V351" i="8" s="1"/>
  <c r="P351" i="8" s="1"/>
  <c r="T351" i="8"/>
  <c r="N351" i="8" s="1"/>
  <c r="E351" i="8" s="1"/>
  <c r="E350" i="8"/>
  <c r="AJ449" i="14"/>
  <c r="AM449" i="14"/>
  <c r="AI450" i="14"/>
  <c r="AR295" i="15"/>
  <c r="F426" i="13"/>
  <c r="Z427" i="13"/>
  <c r="R427" i="13" s="1"/>
  <c r="F427" i="13" s="1"/>
  <c r="AD427" i="13" s="1"/>
  <c r="U351" i="8"/>
  <c r="O351" i="8" s="1"/>
  <c r="AO296" i="15"/>
  <c r="AP297" i="15"/>
  <c r="AA427" i="13"/>
  <c r="S427" i="13" s="1"/>
  <c r="G426" i="13"/>
  <c r="X350" i="8" l="1"/>
  <c r="G350" i="8"/>
  <c r="AH297" i="15"/>
  <c r="AN298" i="15" s="1"/>
  <c r="AB298" i="15" s="1"/>
  <c r="AC297" i="15"/>
  <c r="AF297" i="15"/>
  <c r="AL298" i="15" s="1"/>
  <c r="Z298" i="15" s="1"/>
  <c r="AG297" i="15"/>
  <c r="AM298" i="15" s="1"/>
  <c r="AA298" i="15" s="1"/>
  <c r="AD297" i="15"/>
  <c r="AJ298" i="15" s="1"/>
  <c r="X298" i="15" s="1"/>
  <c r="F298" i="15" s="1"/>
  <c r="AE297" i="15"/>
  <c r="Y451" i="14"/>
  <c r="AD452" i="14" s="1"/>
  <c r="T452" i="14" s="1"/>
  <c r="E452" i="14" s="1"/>
  <c r="Z451" i="14"/>
  <c r="AA451" i="14"/>
  <c r="AB451" i="14"/>
  <c r="AG452" i="14" s="1"/>
  <c r="W452" i="14" s="1"/>
  <c r="AC451" i="14"/>
  <c r="AH452" i="14" s="1"/>
  <c r="X452" i="14" s="1"/>
  <c r="AK449" i="14"/>
  <c r="AL449" i="14" s="1"/>
  <c r="AF451" i="14" s="1"/>
  <c r="V451" i="14" s="1"/>
  <c r="AG426" i="13"/>
  <c r="AD426" i="13"/>
  <c r="AK297" i="15"/>
  <c r="Y297" i="15" s="1"/>
  <c r="G297" i="15" s="1"/>
  <c r="AI298" i="15"/>
  <c r="W298" i="15" s="1"/>
  <c r="E298" i="15" s="1"/>
  <c r="G427" i="13"/>
  <c r="AC426" i="13"/>
  <c r="W350" i="8"/>
  <c r="F351" i="8"/>
  <c r="AA350" i="8" l="1"/>
  <c r="I298" i="15"/>
  <c r="H298" i="15"/>
  <c r="J298" i="15"/>
  <c r="I452" i="14"/>
  <c r="H452" i="14"/>
  <c r="X427" i="13"/>
  <c r="AB428" i="13" s="1"/>
  <c r="T428" i="13" s="1"/>
  <c r="U427" i="13"/>
  <c r="Y428" i="13" s="1"/>
  <c r="Q428" i="13" s="1"/>
  <c r="W427" i="13"/>
  <c r="V427" i="13"/>
  <c r="R351" i="8"/>
  <c r="S351" i="8"/>
  <c r="Q351" i="8"/>
  <c r="T352" i="8" s="1"/>
  <c r="N352" i="8" s="1"/>
  <c r="G451" i="14"/>
  <c r="AI451" i="14" s="1"/>
  <c r="AE451" i="14"/>
  <c r="U451" i="14" s="1"/>
  <c r="F451" i="14" s="1"/>
  <c r="AO297" i="15"/>
  <c r="AQ296" i="15"/>
  <c r="AR296" i="15" s="1"/>
  <c r="AS296" i="15"/>
  <c r="AE426" i="13"/>
  <c r="AF426" i="13" s="1"/>
  <c r="AP298" i="15"/>
  <c r="AC427" i="13"/>
  <c r="Y350" i="8"/>
  <c r="Z350" i="8" s="1"/>
  <c r="AG427" i="13"/>
  <c r="G351" i="8"/>
  <c r="X351" i="8"/>
  <c r="AA351" i="8" l="1"/>
  <c r="AD298" i="15"/>
  <c r="AJ299" i="15" s="1"/>
  <c r="X299" i="15" s="1"/>
  <c r="F299" i="15" s="1"/>
  <c r="AE298" i="15"/>
  <c r="AH298" i="15"/>
  <c r="AN299" i="15" s="1"/>
  <c r="AB299" i="15" s="1"/>
  <c r="AG298" i="15"/>
  <c r="AM299" i="15" s="1"/>
  <c r="AA299" i="15" s="1"/>
  <c r="AC298" i="15"/>
  <c r="AI299" i="15" s="1"/>
  <c r="W299" i="15" s="1"/>
  <c r="E299" i="15" s="1"/>
  <c r="AP299" i="15" s="1"/>
  <c r="AF298" i="15"/>
  <c r="AL299" i="15" s="1"/>
  <c r="Z299" i="15" s="1"/>
  <c r="AA452" i="14"/>
  <c r="AB452" i="14"/>
  <c r="AG453" i="14" s="1"/>
  <c r="W453" i="14" s="1"/>
  <c r="AC452" i="14"/>
  <c r="AH453" i="14" s="1"/>
  <c r="X453" i="14" s="1"/>
  <c r="Z452" i="14"/>
  <c r="Y452" i="14"/>
  <c r="AD453" i="14" s="1"/>
  <c r="T453" i="14" s="1"/>
  <c r="E453" i="14" s="1"/>
  <c r="X428" i="13"/>
  <c r="AB429" i="13" s="1"/>
  <c r="T429" i="13" s="1"/>
  <c r="U428" i="13"/>
  <c r="Y429" i="13" s="1"/>
  <c r="Q429" i="13" s="1"/>
  <c r="E429" i="13" s="1"/>
  <c r="V428" i="13"/>
  <c r="W428" i="13"/>
  <c r="H428" i="13"/>
  <c r="AE452" i="14"/>
  <c r="U452" i="14" s="1"/>
  <c r="F452" i="14" s="1"/>
  <c r="AM450" i="14"/>
  <c r="AK450" i="14"/>
  <c r="AK298" i="15"/>
  <c r="Y298" i="15" s="1"/>
  <c r="G298" i="15" s="1"/>
  <c r="Z428" i="13"/>
  <c r="R428" i="13" s="1"/>
  <c r="U352" i="8"/>
  <c r="O352" i="8" s="1"/>
  <c r="F352" i="8" s="1"/>
  <c r="AE427" i="13"/>
  <c r="W351" i="8"/>
  <c r="E428" i="13"/>
  <c r="AA428" i="13"/>
  <c r="S428" i="13" s="1"/>
  <c r="E352" i="8"/>
  <c r="H299" i="15" l="1"/>
  <c r="I299" i="15"/>
  <c r="J299" i="15"/>
  <c r="I453" i="14"/>
  <c r="H453" i="14"/>
  <c r="H429" i="13"/>
  <c r="Y351" i="8"/>
  <c r="Z351" i="8" s="1"/>
  <c r="R352" i="8"/>
  <c r="S352" i="8"/>
  <c r="Q352" i="8"/>
  <c r="T353" i="8" s="1"/>
  <c r="N353" i="8" s="1"/>
  <c r="AL450" i="14"/>
  <c r="AF452" i="14" s="1"/>
  <c r="V452" i="14" s="1"/>
  <c r="AM451" i="14"/>
  <c r="AJ451" i="14"/>
  <c r="AK451" i="14" s="1"/>
  <c r="AL451" i="14" s="1"/>
  <c r="AO298" i="15"/>
  <c r="AQ297" i="15"/>
  <c r="AR297" i="15" s="1"/>
  <c r="AS297" i="15"/>
  <c r="AF427" i="13"/>
  <c r="AA429" i="13" s="1"/>
  <c r="S429" i="13" s="1"/>
  <c r="F428" i="13"/>
  <c r="Z429" i="13"/>
  <c r="R429" i="13" s="1"/>
  <c r="F429" i="13" s="1"/>
  <c r="AD429" i="13" s="1"/>
  <c r="U353" i="8"/>
  <c r="O353" i="8" s="1"/>
  <c r="G428" i="13"/>
  <c r="X352" i="8"/>
  <c r="V352" i="8"/>
  <c r="P352" i="8" s="1"/>
  <c r="AD428" i="13" l="1"/>
  <c r="AD299" i="15"/>
  <c r="AF299" i="15"/>
  <c r="AL300" i="15" s="1"/>
  <c r="Z300" i="15" s="1"/>
  <c r="AG299" i="15"/>
  <c r="AM300" i="15" s="1"/>
  <c r="AA300" i="15" s="1"/>
  <c r="AC299" i="15"/>
  <c r="AI300" i="15" s="1"/>
  <c r="W300" i="15" s="1"/>
  <c r="E300" i="15" s="1"/>
  <c r="AE299" i="15"/>
  <c r="AH299" i="15"/>
  <c r="AN300" i="15" s="1"/>
  <c r="AB300" i="15" s="1"/>
  <c r="G452" i="14"/>
  <c r="AF453" i="14"/>
  <c r="V453" i="14" s="1"/>
  <c r="AJ452" i="14"/>
  <c r="AK299" i="15"/>
  <c r="Y299" i="15" s="1"/>
  <c r="G299" i="15" s="1"/>
  <c r="AG428" i="13"/>
  <c r="E353" i="8"/>
  <c r="V353" i="8"/>
  <c r="P353" i="8" s="1"/>
  <c r="G429" i="13"/>
  <c r="AC428" i="13"/>
  <c r="G352" i="8"/>
  <c r="AA352" i="8" l="1"/>
  <c r="AI452" i="14"/>
  <c r="J300" i="15"/>
  <c r="I300" i="15"/>
  <c r="H300" i="15"/>
  <c r="Y453" i="14"/>
  <c r="Z453" i="14"/>
  <c r="AA453" i="14"/>
  <c r="AC453" i="14"/>
  <c r="AH454" i="14" s="1"/>
  <c r="X454" i="14" s="1"/>
  <c r="AB453" i="14"/>
  <c r="AG454" i="14" s="1"/>
  <c r="W454" i="14" s="1"/>
  <c r="X429" i="13"/>
  <c r="AB430" i="13" s="1"/>
  <c r="T430" i="13" s="1"/>
  <c r="U429" i="13"/>
  <c r="Y430" i="13" s="1"/>
  <c r="Q430" i="13" s="1"/>
  <c r="E430" i="13" s="1"/>
  <c r="W429" i="13"/>
  <c r="V429" i="13"/>
  <c r="Z430" i="13" s="1"/>
  <c r="R430" i="13" s="1"/>
  <c r="F430" i="13" s="1"/>
  <c r="G453" i="14"/>
  <c r="AI453" i="14" s="1"/>
  <c r="AS298" i="15"/>
  <c r="AE453" i="14"/>
  <c r="U453" i="14" s="1"/>
  <c r="G353" i="8"/>
  <c r="W353" i="8" s="1"/>
  <c r="AE428" i="13"/>
  <c r="AF428" i="13" s="1"/>
  <c r="AO299" i="15"/>
  <c r="AC429" i="13"/>
  <c r="AG429" i="13"/>
  <c r="F353" i="8"/>
  <c r="W352" i="8"/>
  <c r="AF300" i="15" l="1"/>
  <c r="AL301" i="15" s="1"/>
  <c r="Z301" i="15" s="1"/>
  <c r="AH300" i="15"/>
  <c r="AN301" i="15" s="1"/>
  <c r="AB301" i="15" s="1"/>
  <c r="AD300" i="15"/>
  <c r="AE300" i="15"/>
  <c r="AG300" i="15"/>
  <c r="AM301" i="15" s="1"/>
  <c r="AA301" i="15" s="1"/>
  <c r="AC300" i="15"/>
  <c r="AI301" i="15" s="1"/>
  <c r="W301" i="15" s="1"/>
  <c r="E301" i="15" s="1"/>
  <c r="H454" i="14"/>
  <c r="I454" i="14"/>
  <c r="Y454" i="14"/>
  <c r="Z454" i="14"/>
  <c r="AA454" i="14"/>
  <c r="AB454" i="14"/>
  <c r="AG455" i="14" s="1"/>
  <c r="W455" i="14" s="1"/>
  <c r="AC454" i="14"/>
  <c r="AH455" i="14" s="1"/>
  <c r="X455" i="14" s="1"/>
  <c r="AA353" i="8"/>
  <c r="V430" i="13"/>
  <c r="W430" i="13"/>
  <c r="X430" i="13"/>
  <c r="AB431" i="13" s="1"/>
  <c r="T431" i="13" s="1"/>
  <c r="U430" i="13"/>
  <c r="Y431" i="13" s="1"/>
  <c r="Q431" i="13" s="1"/>
  <c r="E431" i="13" s="1"/>
  <c r="H430" i="13"/>
  <c r="Q353" i="8"/>
  <c r="T354" i="8" s="1"/>
  <c r="N354" i="8" s="1"/>
  <c r="R353" i="8"/>
  <c r="S353" i="8"/>
  <c r="S354" i="8"/>
  <c r="Q354" i="8"/>
  <c r="R354" i="8"/>
  <c r="AQ298" i="15"/>
  <c r="AR298" i="15" s="1"/>
  <c r="F453" i="14"/>
  <c r="AM452" i="14"/>
  <c r="AK452" i="14"/>
  <c r="AD454" i="14"/>
  <c r="T454" i="14" s="1"/>
  <c r="E454" i="14" s="1"/>
  <c r="AE429" i="13"/>
  <c r="AF429" i="13" s="1"/>
  <c r="Y352" i="8"/>
  <c r="X353" i="8"/>
  <c r="AA430" i="13"/>
  <c r="S430" i="13" s="1"/>
  <c r="AD430" i="13"/>
  <c r="AJ453" i="14" l="1"/>
  <c r="I301" i="15"/>
  <c r="J301" i="15"/>
  <c r="H301" i="15"/>
  <c r="H455" i="14"/>
  <c r="I455" i="14"/>
  <c r="H431" i="13"/>
  <c r="AM453" i="14"/>
  <c r="AL452" i="14"/>
  <c r="AF454" i="14" s="1"/>
  <c r="V454" i="14" s="1"/>
  <c r="G454" i="14" s="1"/>
  <c r="AE454" i="14"/>
  <c r="U454" i="14" s="1"/>
  <c r="AE455" i="14" s="1"/>
  <c r="U455" i="14" s="1"/>
  <c r="F455" i="14" s="1"/>
  <c r="AK453" i="14"/>
  <c r="AL453" i="14" s="1"/>
  <c r="AD455" i="14"/>
  <c r="T455" i="14" s="1"/>
  <c r="E455" i="14" s="1"/>
  <c r="AJ300" i="15"/>
  <c r="X300" i="15" s="1"/>
  <c r="F300" i="15" s="1"/>
  <c r="AA431" i="13"/>
  <c r="S431" i="13" s="1"/>
  <c r="Z431" i="13"/>
  <c r="R431" i="13" s="1"/>
  <c r="F431" i="13" s="1"/>
  <c r="AD431" i="13" s="1"/>
  <c r="Z352" i="8"/>
  <c r="U354" i="8"/>
  <c r="O354" i="8" s="1"/>
  <c r="F354" i="8" s="1"/>
  <c r="AK300" i="15"/>
  <c r="Y300" i="15" s="1"/>
  <c r="G300" i="15" s="1"/>
  <c r="Y353" i="8"/>
  <c r="Z353" i="8" s="1"/>
  <c r="G430" i="13"/>
  <c r="E354" i="8"/>
  <c r="T355" i="8"/>
  <c r="N355" i="8" s="1"/>
  <c r="AG430" i="13" l="1"/>
  <c r="F454" i="14"/>
  <c r="AF455" i="14"/>
  <c r="V455" i="14" s="1"/>
  <c r="G455" i="14" s="1"/>
  <c r="AS299" i="15"/>
  <c r="AI454" i="14"/>
  <c r="AM454" i="14"/>
  <c r="AJ454" i="14"/>
  <c r="AJ455" i="14"/>
  <c r="AQ299" i="15"/>
  <c r="U355" i="8"/>
  <c r="O355" i="8" s="1"/>
  <c r="E355" i="8"/>
  <c r="AO300" i="15"/>
  <c r="G431" i="13"/>
  <c r="AC430" i="13"/>
  <c r="X354" i="8"/>
  <c r="V354" i="8"/>
  <c r="P354" i="8" s="1"/>
  <c r="AH301" i="15" l="1"/>
  <c r="AN302" i="15" s="1"/>
  <c r="AB302" i="15" s="1"/>
  <c r="AC301" i="15"/>
  <c r="AF301" i="15"/>
  <c r="AL302" i="15" s="1"/>
  <c r="Z302" i="15" s="1"/>
  <c r="AG301" i="15"/>
  <c r="AM302" i="15" s="1"/>
  <c r="AA302" i="15" s="1"/>
  <c r="AD301" i="15"/>
  <c r="AE301" i="15"/>
  <c r="AB455" i="14"/>
  <c r="AG456" i="14" s="1"/>
  <c r="W456" i="14" s="1"/>
  <c r="AC455" i="14"/>
  <c r="AH456" i="14" s="1"/>
  <c r="X456" i="14" s="1"/>
  <c r="Y455" i="14"/>
  <c r="AA455" i="14"/>
  <c r="Z455" i="14"/>
  <c r="AE456" i="14" s="1"/>
  <c r="U456" i="14" s="1"/>
  <c r="F456" i="14" s="1"/>
  <c r="X431" i="13"/>
  <c r="AB432" i="13" s="1"/>
  <c r="T432" i="13" s="1"/>
  <c r="U431" i="13"/>
  <c r="Y432" i="13" s="1"/>
  <c r="Q432" i="13" s="1"/>
  <c r="W431" i="13"/>
  <c r="V431" i="13"/>
  <c r="Z432" i="13" s="1"/>
  <c r="R432" i="13" s="1"/>
  <c r="F432" i="13" s="1"/>
  <c r="AR299" i="15"/>
  <c r="AJ301" i="15"/>
  <c r="X301" i="15" s="1"/>
  <c r="F301" i="15" s="1"/>
  <c r="AI455" i="14"/>
  <c r="AK454" i="14"/>
  <c r="AL454" i="14" s="1"/>
  <c r="AP300" i="15"/>
  <c r="AI302" i="15"/>
  <c r="W302" i="15" s="1"/>
  <c r="E302" i="15" s="1"/>
  <c r="AE430" i="13"/>
  <c r="AF430" i="13" s="1"/>
  <c r="AC431" i="13"/>
  <c r="AG431" i="13"/>
  <c r="G354" i="8"/>
  <c r="V355" i="8"/>
  <c r="P355" i="8" s="1"/>
  <c r="AA354" i="8" l="1"/>
  <c r="AF456" i="14"/>
  <c r="V456" i="14" s="1"/>
  <c r="G456" i="14" s="1"/>
  <c r="I302" i="15"/>
  <c r="H302" i="15"/>
  <c r="J302" i="15"/>
  <c r="Y456" i="14"/>
  <c r="Z456" i="14"/>
  <c r="AA456" i="14"/>
  <c r="AB456" i="14"/>
  <c r="AG457" i="14" s="1"/>
  <c r="W457" i="14" s="1"/>
  <c r="AC456" i="14"/>
  <c r="AH457" i="14" s="1"/>
  <c r="X457" i="14" s="1"/>
  <c r="I456" i="14"/>
  <c r="H456" i="14"/>
  <c r="V432" i="13"/>
  <c r="Z433" i="13" s="1"/>
  <c r="R433" i="13" s="1"/>
  <c r="F433" i="13" s="1"/>
  <c r="U432" i="13"/>
  <c r="Y433" i="13" s="1"/>
  <c r="Q433" i="13" s="1"/>
  <c r="E433" i="13" s="1"/>
  <c r="W432" i="13"/>
  <c r="X432" i="13"/>
  <c r="AB433" i="13" s="1"/>
  <c r="T433" i="13" s="1"/>
  <c r="H432" i="13"/>
  <c r="AD456" i="14"/>
  <c r="T456" i="14" s="1"/>
  <c r="AJ302" i="15"/>
  <c r="X302" i="15" s="1"/>
  <c r="AP301" i="15"/>
  <c r="AE431" i="13"/>
  <c r="AK301" i="15"/>
  <c r="Y301" i="15" s="1"/>
  <c r="G301" i="15" s="1"/>
  <c r="E432" i="13"/>
  <c r="AA432" i="13"/>
  <c r="S432" i="13" s="1"/>
  <c r="G355" i="8"/>
  <c r="W355" i="8" s="1"/>
  <c r="W354" i="8"/>
  <c r="F355" i="8"/>
  <c r="I457" i="14" l="1"/>
  <c r="H457" i="14"/>
  <c r="H433" i="13"/>
  <c r="Q356" i="8"/>
  <c r="R356" i="8"/>
  <c r="S356" i="8"/>
  <c r="Q355" i="8"/>
  <c r="T356" i="8" s="1"/>
  <c r="N356" i="8" s="1"/>
  <c r="R355" i="8"/>
  <c r="S355" i="8"/>
  <c r="F302" i="15"/>
  <c r="E456" i="14"/>
  <c r="AD457" i="14"/>
  <c r="T457" i="14" s="1"/>
  <c r="E457" i="14" s="1"/>
  <c r="AM455" i="14"/>
  <c r="AK455" i="14"/>
  <c r="AQ300" i="15"/>
  <c r="AR300" i="15" s="1"/>
  <c r="AS300" i="15"/>
  <c r="AA355" i="8"/>
  <c r="AF431" i="13"/>
  <c r="AA433" i="13" s="1"/>
  <c r="S433" i="13" s="1"/>
  <c r="AO301" i="15"/>
  <c r="AD432" i="13"/>
  <c r="X355" i="8"/>
  <c r="Y355" i="8" s="1"/>
  <c r="Z355" i="8" s="1"/>
  <c r="Y354" i="8"/>
  <c r="Z354" i="8" s="1"/>
  <c r="G432" i="13"/>
  <c r="AD433" i="13"/>
  <c r="AG432" i="13" l="1"/>
  <c r="AJ456" i="14"/>
  <c r="AP302" i="15"/>
  <c r="AD302" i="15"/>
  <c r="AJ303" i="15" s="1"/>
  <c r="X303" i="15" s="1"/>
  <c r="F303" i="15" s="1"/>
  <c r="AE302" i="15"/>
  <c r="AH302" i="15"/>
  <c r="AN303" i="15" s="1"/>
  <c r="AB303" i="15" s="1"/>
  <c r="AF302" i="15"/>
  <c r="AL303" i="15" s="1"/>
  <c r="Z303" i="15" s="1"/>
  <c r="AG302" i="15"/>
  <c r="AM303" i="15" s="1"/>
  <c r="AA303" i="15" s="1"/>
  <c r="AC302" i="15"/>
  <c r="AI303" i="15" s="1"/>
  <c r="W303" i="15" s="1"/>
  <c r="E303" i="15" s="1"/>
  <c r="AI456" i="14"/>
  <c r="AL455" i="14"/>
  <c r="AF457" i="14" s="1"/>
  <c r="V457" i="14" s="1"/>
  <c r="E356" i="8"/>
  <c r="U356" i="8"/>
  <c r="O356" i="8" s="1"/>
  <c r="AC432" i="13"/>
  <c r="G433" i="13"/>
  <c r="T357" i="8"/>
  <c r="N357" i="8" s="1"/>
  <c r="I303" i="15" l="1"/>
  <c r="H303" i="15"/>
  <c r="J303" i="15"/>
  <c r="Z457" i="14"/>
  <c r="AA457" i="14"/>
  <c r="AB457" i="14"/>
  <c r="AG458" i="14" s="1"/>
  <c r="W458" i="14" s="1"/>
  <c r="AC457" i="14"/>
  <c r="AH458" i="14" s="1"/>
  <c r="X458" i="14" s="1"/>
  <c r="Y457" i="14"/>
  <c r="AD458" i="14" s="1"/>
  <c r="T458" i="14" s="1"/>
  <c r="E458" i="14" s="1"/>
  <c r="X433" i="13"/>
  <c r="AB434" i="13" s="1"/>
  <c r="T434" i="13" s="1"/>
  <c r="U433" i="13"/>
  <c r="Y434" i="13" s="1"/>
  <c r="Q434" i="13" s="1"/>
  <c r="E434" i="13" s="1"/>
  <c r="W433" i="13"/>
  <c r="V433" i="13"/>
  <c r="G457" i="14"/>
  <c r="AI457" i="14" s="1"/>
  <c r="AK302" i="15"/>
  <c r="Y302" i="15" s="1"/>
  <c r="AE457" i="14"/>
  <c r="U457" i="14" s="1"/>
  <c r="F457" i="14" s="1"/>
  <c r="AQ301" i="15"/>
  <c r="AR301" i="15" s="1"/>
  <c r="AS301" i="15"/>
  <c r="F356" i="8"/>
  <c r="E357" i="8"/>
  <c r="U357" i="8"/>
  <c r="O357" i="8" s="1"/>
  <c r="AP303" i="15"/>
  <c r="AE432" i="13"/>
  <c r="AF432" i="13" s="1"/>
  <c r="AC433" i="13"/>
  <c r="AG433" i="13"/>
  <c r="V356" i="8"/>
  <c r="P356" i="8" s="1"/>
  <c r="X356" i="8" l="1"/>
  <c r="I458" i="14"/>
  <c r="H458" i="14"/>
  <c r="AC458" i="14"/>
  <c r="AH459" i="14" s="1"/>
  <c r="X459" i="14" s="1"/>
  <c r="Y458" i="14"/>
  <c r="AD459" i="14" s="1"/>
  <c r="T459" i="14" s="1"/>
  <c r="E459" i="14" s="1"/>
  <c r="Z458" i="14"/>
  <c r="AB458" i="14"/>
  <c r="AG459" i="14" s="1"/>
  <c r="W459" i="14" s="1"/>
  <c r="AA458" i="14"/>
  <c r="U434" i="13"/>
  <c r="Y435" i="13" s="1"/>
  <c r="Q435" i="13" s="1"/>
  <c r="E435" i="13" s="1"/>
  <c r="V434" i="13"/>
  <c r="X434" i="13"/>
  <c r="AB435" i="13" s="1"/>
  <c r="T435" i="13" s="1"/>
  <c r="W434" i="13"/>
  <c r="H434" i="13"/>
  <c r="G302" i="15"/>
  <c r="AK456" i="14"/>
  <c r="AM456" i="14"/>
  <c r="AS302" i="15"/>
  <c r="AE433" i="13"/>
  <c r="AF433" i="13" s="1"/>
  <c r="Z434" i="13"/>
  <c r="R434" i="13" s="1"/>
  <c r="AA434" i="13"/>
  <c r="S434" i="13" s="1"/>
  <c r="G356" i="8"/>
  <c r="V357" i="8"/>
  <c r="P357" i="8" s="1"/>
  <c r="AA356" i="8" l="1"/>
  <c r="AO302" i="15"/>
  <c r="AD303" i="15"/>
  <c r="AF303" i="15"/>
  <c r="AL304" i="15" s="1"/>
  <c r="Z304" i="15" s="1"/>
  <c r="AG303" i="15"/>
  <c r="AM304" i="15" s="1"/>
  <c r="AA304" i="15" s="1"/>
  <c r="AC303" i="15"/>
  <c r="AI304" i="15" s="1"/>
  <c r="W304" i="15" s="1"/>
  <c r="E304" i="15" s="1"/>
  <c r="AH303" i="15"/>
  <c r="AN304" i="15" s="1"/>
  <c r="AB304" i="15" s="1"/>
  <c r="AE303" i="15"/>
  <c r="I459" i="14"/>
  <c r="H459" i="14"/>
  <c r="H435" i="13"/>
  <c r="AQ302" i="15"/>
  <c r="AJ304" i="15" s="1"/>
  <c r="X304" i="15" s="1"/>
  <c r="F304" i="15" s="1"/>
  <c r="AK303" i="15"/>
  <c r="Y303" i="15" s="1"/>
  <c r="AE458" i="14"/>
  <c r="U458" i="14" s="1"/>
  <c r="AL456" i="14"/>
  <c r="AF458" i="14" s="1"/>
  <c r="V458" i="14" s="1"/>
  <c r="AJ457" i="14"/>
  <c r="AM457" i="14"/>
  <c r="AA435" i="13"/>
  <c r="S435" i="13" s="1"/>
  <c r="F434" i="13"/>
  <c r="Z435" i="13"/>
  <c r="R435" i="13" s="1"/>
  <c r="F435" i="13" s="1"/>
  <c r="AD435" i="13" s="1"/>
  <c r="G434" i="13"/>
  <c r="G357" i="8"/>
  <c r="W357" i="8" s="1"/>
  <c r="F357" i="8"/>
  <c r="W356" i="8"/>
  <c r="J304" i="15" l="1"/>
  <c r="I304" i="15"/>
  <c r="H304" i="15"/>
  <c r="Q358" i="8"/>
  <c r="R358" i="8"/>
  <c r="S358" i="8"/>
  <c r="S357" i="8"/>
  <c r="R357" i="8"/>
  <c r="U358" i="8" s="1"/>
  <c r="O358" i="8" s="1"/>
  <c r="Q357" i="8"/>
  <c r="AR302" i="15"/>
  <c r="AK304" i="15" s="1"/>
  <c r="Y304" i="15" s="1"/>
  <c r="G304" i="15" s="1"/>
  <c r="AA357" i="8"/>
  <c r="G303" i="15"/>
  <c r="AE459" i="14"/>
  <c r="U459" i="14" s="1"/>
  <c r="F459" i="14" s="1"/>
  <c r="F458" i="14"/>
  <c r="G458" i="14"/>
  <c r="AI458" i="14" s="1"/>
  <c r="AK457" i="14"/>
  <c r="AL457" i="14" s="1"/>
  <c r="AF459" i="14" s="1"/>
  <c r="V459" i="14" s="1"/>
  <c r="AP304" i="15"/>
  <c r="AG434" i="13"/>
  <c r="AD434" i="13"/>
  <c r="T358" i="8"/>
  <c r="N358" i="8" s="1"/>
  <c r="Y356" i="8"/>
  <c r="Z356" i="8" s="1"/>
  <c r="X357" i="8"/>
  <c r="AC434" i="13"/>
  <c r="G435" i="13"/>
  <c r="AJ458" i="14" l="1"/>
  <c r="AO303" i="15"/>
  <c r="AF304" i="15"/>
  <c r="AL305" i="15" s="1"/>
  <c r="Z305" i="15" s="1"/>
  <c r="AH304" i="15"/>
  <c r="AN305" i="15" s="1"/>
  <c r="AB305" i="15" s="1"/>
  <c r="AD304" i="15"/>
  <c r="AJ305" i="15" s="1"/>
  <c r="X305" i="15" s="1"/>
  <c r="F305" i="15" s="1"/>
  <c r="AE304" i="15"/>
  <c r="AC304" i="15"/>
  <c r="AI305" i="15" s="1"/>
  <c r="W305" i="15" s="1"/>
  <c r="E305" i="15" s="1"/>
  <c r="AG304" i="15"/>
  <c r="AM305" i="15" s="1"/>
  <c r="AA305" i="15" s="1"/>
  <c r="Y459" i="14"/>
  <c r="AD460" i="14" s="1"/>
  <c r="T460" i="14" s="1"/>
  <c r="E460" i="14" s="1"/>
  <c r="Z459" i="14"/>
  <c r="AA459" i="14"/>
  <c r="AB459" i="14"/>
  <c r="AG460" i="14" s="1"/>
  <c r="W460" i="14" s="1"/>
  <c r="AC459" i="14"/>
  <c r="AH460" i="14" s="1"/>
  <c r="X460" i="14" s="1"/>
  <c r="X435" i="13"/>
  <c r="AB436" i="13" s="1"/>
  <c r="T436" i="13" s="1"/>
  <c r="U435" i="13"/>
  <c r="W435" i="13"/>
  <c r="V435" i="13"/>
  <c r="AM458" i="14"/>
  <c r="AK458" i="14"/>
  <c r="AL458" i="14" s="1"/>
  <c r="AF460" i="14" s="1"/>
  <c r="V460" i="14" s="1"/>
  <c r="G459" i="14"/>
  <c r="AQ303" i="15"/>
  <c r="AR303" i="15" s="1"/>
  <c r="AS303" i="15"/>
  <c r="AJ459" i="14"/>
  <c r="V358" i="8"/>
  <c r="P358" i="8" s="1"/>
  <c r="G358" i="8" s="1"/>
  <c r="E358" i="8"/>
  <c r="AE434" i="13"/>
  <c r="AC435" i="13"/>
  <c r="Y357" i="8"/>
  <c r="Z357" i="8" s="1"/>
  <c r="Y436" i="13"/>
  <c r="Q436" i="13" s="1"/>
  <c r="AG435" i="13"/>
  <c r="F358" i="8"/>
  <c r="T359" i="8"/>
  <c r="N359" i="8" s="1"/>
  <c r="AI459" i="14" l="1"/>
  <c r="AP305" i="15"/>
  <c r="I305" i="15"/>
  <c r="J305" i="15"/>
  <c r="H305" i="15"/>
  <c r="AA460" i="14"/>
  <c r="AB460" i="14"/>
  <c r="AG461" i="14" s="1"/>
  <c r="W461" i="14" s="1"/>
  <c r="AC460" i="14"/>
  <c r="AH461" i="14" s="1"/>
  <c r="X461" i="14" s="1"/>
  <c r="Z460" i="14"/>
  <c r="Y460" i="14"/>
  <c r="AD461" i="14" s="1"/>
  <c r="T461" i="14" s="1"/>
  <c r="E461" i="14" s="1"/>
  <c r="I460" i="14"/>
  <c r="H460" i="14"/>
  <c r="W436" i="13"/>
  <c r="X436" i="13"/>
  <c r="AB437" i="13" s="1"/>
  <c r="T437" i="13" s="1"/>
  <c r="U436" i="13"/>
  <c r="Y437" i="13" s="1"/>
  <c r="Q437" i="13" s="1"/>
  <c r="E437" i="13" s="1"/>
  <c r="V436" i="13"/>
  <c r="H436" i="13"/>
  <c r="AE460" i="14"/>
  <c r="U460" i="14" s="1"/>
  <c r="F460" i="14" s="1"/>
  <c r="G460" i="14"/>
  <c r="AI460" i="14" s="1"/>
  <c r="AK305" i="15"/>
  <c r="Y305" i="15" s="1"/>
  <c r="G305" i="15" s="1"/>
  <c r="AA358" i="8"/>
  <c r="AF434" i="13"/>
  <c r="AA436" i="13" s="1"/>
  <c r="S436" i="13" s="1"/>
  <c r="Z436" i="13"/>
  <c r="R436" i="13" s="1"/>
  <c r="F436" i="13" s="1"/>
  <c r="U359" i="8"/>
  <c r="O359" i="8" s="1"/>
  <c r="F359" i="8" s="1"/>
  <c r="V359" i="8"/>
  <c r="P359" i="8" s="1"/>
  <c r="AE435" i="13"/>
  <c r="AF435" i="13" s="1"/>
  <c r="E359" i="8"/>
  <c r="AO304" i="15"/>
  <c r="X358" i="8"/>
  <c r="AS304" i="15"/>
  <c r="E436" i="13"/>
  <c r="W358" i="8"/>
  <c r="AH305" i="15" l="1"/>
  <c r="AN306" i="15" s="1"/>
  <c r="AB306" i="15" s="1"/>
  <c r="AC305" i="15"/>
  <c r="AI306" i="15" s="1"/>
  <c r="W306" i="15" s="1"/>
  <c r="E306" i="15" s="1"/>
  <c r="AF305" i="15"/>
  <c r="AL306" i="15" s="1"/>
  <c r="Z306" i="15" s="1"/>
  <c r="AG305" i="15"/>
  <c r="AM306" i="15" s="1"/>
  <c r="AA306" i="15" s="1"/>
  <c r="AD305" i="15"/>
  <c r="AJ306" i="15" s="1"/>
  <c r="X306" i="15" s="1"/>
  <c r="AE305" i="15"/>
  <c r="Y461" i="14"/>
  <c r="Z461" i="14"/>
  <c r="AA461" i="14"/>
  <c r="AC461" i="14"/>
  <c r="AH462" i="14" s="1"/>
  <c r="X462" i="14" s="1"/>
  <c r="AB461" i="14"/>
  <c r="AG462" i="14" s="1"/>
  <c r="W462" i="14" s="1"/>
  <c r="H461" i="14"/>
  <c r="I461" i="14"/>
  <c r="H437" i="13"/>
  <c r="S359" i="8"/>
  <c r="R359" i="8"/>
  <c r="Q359" i="8"/>
  <c r="T360" i="8" s="1"/>
  <c r="N360" i="8" s="1"/>
  <c r="AE461" i="14"/>
  <c r="U461" i="14" s="1"/>
  <c r="F461" i="14" s="1"/>
  <c r="AM459" i="14"/>
  <c r="AK459" i="14"/>
  <c r="Z437" i="13"/>
  <c r="R437" i="13" s="1"/>
  <c r="F437" i="13" s="1"/>
  <c r="AD437" i="13" s="1"/>
  <c r="AQ304" i="15"/>
  <c r="AR304" i="15" s="1"/>
  <c r="AD436" i="13"/>
  <c r="X359" i="8"/>
  <c r="Y358" i="8"/>
  <c r="Z358" i="8" s="1"/>
  <c r="G436" i="13"/>
  <c r="AA437" i="13"/>
  <c r="S437" i="13" s="1"/>
  <c r="G359" i="8"/>
  <c r="AA359" i="8" l="1"/>
  <c r="AG436" i="13"/>
  <c r="F306" i="15"/>
  <c r="I306" i="15"/>
  <c r="H306" i="15"/>
  <c r="J306" i="15"/>
  <c r="I462" i="14"/>
  <c r="H462" i="14"/>
  <c r="AL459" i="14"/>
  <c r="AF461" i="14" s="1"/>
  <c r="V461" i="14" s="1"/>
  <c r="AJ460" i="14"/>
  <c r="AD462" i="14" s="1"/>
  <c r="T462" i="14" s="1"/>
  <c r="E462" i="14" s="1"/>
  <c r="AM460" i="14"/>
  <c r="V360" i="8"/>
  <c r="P360" i="8" s="1"/>
  <c r="G360" i="8" s="1"/>
  <c r="E360" i="8"/>
  <c r="U360" i="8"/>
  <c r="O360" i="8" s="1"/>
  <c r="F360" i="8" s="1"/>
  <c r="AO305" i="15"/>
  <c r="W359" i="8"/>
  <c r="AP306" i="15"/>
  <c r="G437" i="13"/>
  <c r="AC436" i="13"/>
  <c r="AD306" i="15" l="1"/>
  <c r="AJ307" i="15" s="1"/>
  <c r="X307" i="15" s="1"/>
  <c r="F307" i="15" s="1"/>
  <c r="AE306" i="15"/>
  <c r="AH306" i="15"/>
  <c r="AN307" i="15" s="1"/>
  <c r="AB307" i="15" s="1"/>
  <c r="AC306" i="15"/>
  <c r="AI307" i="15" s="1"/>
  <c r="W307" i="15" s="1"/>
  <c r="E307" i="15" s="1"/>
  <c r="AF306" i="15"/>
  <c r="AL307" i="15" s="1"/>
  <c r="Z307" i="15" s="1"/>
  <c r="AG306" i="15"/>
  <c r="AM307" i="15" s="1"/>
  <c r="AA307" i="15" s="1"/>
  <c r="X437" i="13"/>
  <c r="AB438" i="13" s="1"/>
  <c r="T438" i="13" s="1"/>
  <c r="U437" i="13"/>
  <c r="Y438" i="13" s="1"/>
  <c r="Q438" i="13" s="1"/>
  <c r="E438" i="13" s="1"/>
  <c r="W437" i="13"/>
  <c r="V437" i="13"/>
  <c r="R360" i="8"/>
  <c r="S360" i="8"/>
  <c r="Q360" i="8"/>
  <c r="T361" i="8" s="1"/>
  <c r="N361" i="8" s="1"/>
  <c r="E361" i="8" s="1"/>
  <c r="G461" i="14"/>
  <c r="AK460" i="14"/>
  <c r="AE462" i="14" s="1"/>
  <c r="U462" i="14" s="1"/>
  <c r="F462" i="14" s="1"/>
  <c r="AJ461" i="14"/>
  <c r="AA360" i="8"/>
  <c r="W360" i="8"/>
  <c r="AE436" i="13"/>
  <c r="AC437" i="13"/>
  <c r="Y359" i="8"/>
  <c r="Z359" i="8" s="1"/>
  <c r="X360" i="8"/>
  <c r="AK306" i="15"/>
  <c r="Y306" i="15" s="1"/>
  <c r="G306" i="15" s="1"/>
  <c r="AG437" i="13"/>
  <c r="AI461" i="14" l="1"/>
  <c r="I307" i="15"/>
  <c r="H307" i="15"/>
  <c r="J307" i="15"/>
  <c r="Y462" i="14"/>
  <c r="AD463" i="14" s="1"/>
  <c r="T463" i="14" s="1"/>
  <c r="E463" i="14" s="1"/>
  <c r="Z462" i="14"/>
  <c r="AE463" i="14" s="1"/>
  <c r="U463" i="14" s="1"/>
  <c r="F463" i="14" s="1"/>
  <c r="AA462" i="14"/>
  <c r="AB462" i="14"/>
  <c r="AG463" i="14" s="1"/>
  <c r="W463" i="14" s="1"/>
  <c r="AC462" i="14"/>
  <c r="AH463" i="14" s="1"/>
  <c r="X463" i="14" s="1"/>
  <c r="V438" i="13"/>
  <c r="X438" i="13"/>
  <c r="AB439" i="13" s="1"/>
  <c r="T439" i="13" s="1"/>
  <c r="U438" i="13"/>
  <c r="Y439" i="13" s="1"/>
  <c r="Q439" i="13" s="1"/>
  <c r="E439" i="13" s="1"/>
  <c r="W438" i="13"/>
  <c r="H438" i="13"/>
  <c r="Q361" i="8"/>
  <c r="T362" i="8" s="1"/>
  <c r="N362" i="8" s="1"/>
  <c r="E362" i="8" s="1"/>
  <c r="R361" i="8"/>
  <c r="S361" i="8"/>
  <c r="AM461" i="14"/>
  <c r="AL460" i="14"/>
  <c r="AF462" i="14" s="1"/>
  <c r="V462" i="14" s="1"/>
  <c r="AQ305" i="15"/>
  <c r="AR305" i="15" s="1"/>
  <c r="AS305" i="15"/>
  <c r="AK461" i="14"/>
  <c r="AF436" i="13"/>
  <c r="AA438" i="13" s="1"/>
  <c r="S438" i="13" s="1"/>
  <c r="Z438" i="13"/>
  <c r="R438" i="13" s="1"/>
  <c r="F438" i="13" s="1"/>
  <c r="AE437" i="13"/>
  <c r="V361" i="8"/>
  <c r="P361" i="8" s="1"/>
  <c r="U361" i="8"/>
  <c r="O361" i="8" s="1"/>
  <c r="Y360" i="8"/>
  <c r="Z360" i="8" s="1"/>
  <c r="AP307" i="15"/>
  <c r="AD438" i="13" l="1"/>
  <c r="I463" i="14"/>
  <c r="H463" i="14"/>
  <c r="H439" i="13"/>
  <c r="G462" i="14"/>
  <c r="AL461" i="14"/>
  <c r="AF463" i="14" s="1"/>
  <c r="V463" i="14" s="1"/>
  <c r="AJ463" i="14"/>
  <c r="AM462" i="14"/>
  <c r="AJ462" i="14"/>
  <c r="AF437" i="13"/>
  <c r="AA439" i="13" s="1"/>
  <c r="S439" i="13" s="1"/>
  <c r="Z439" i="13"/>
  <c r="R439" i="13" s="1"/>
  <c r="F439" i="13" s="1"/>
  <c r="AD439" i="13" s="1"/>
  <c r="F361" i="8"/>
  <c r="U362" i="8"/>
  <c r="O362" i="8" s="1"/>
  <c r="AO306" i="15"/>
  <c r="V362" i="8"/>
  <c r="P362" i="8" s="1"/>
  <c r="G438" i="13"/>
  <c r="G361" i="8"/>
  <c r="AG438" i="13" l="1"/>
  <c r="AI462" i="14"/>
  <c r="AD307" i="15"/>
  <c r="AF307" i="15"/>
  <c r="AL308" i="15" s="1"/>
  <c r="Z308" i="15" s="1"/>
  <c r="AG307" i="15"/>
  <c r="AM308" i="15" s="1"/>
  <c r="AA308" i="15" s="1"/>
  <c r="AC307" i="15"/>
  <c r="AI308" i="15" s="1"/>
  <c r="W308" i="15" s="1"/>
  <c r="E308" i="15" s="1"/>
  <c r="AH307" i="15"/>
  <c r="AN308" i="15" s="1"/>
  <c r="AB308" i="15" s="1"/>
  <c r="AE307" i="15"/>
  <c r="AB463" i="14"/>
  <c r="AG464" i="14" s="1"/>
  <c r="W464" i="14" s="1"/>
  <c r="AC463" i="14"/>
  <c r="AH464" i="14" s="1"/>
  <c r="X464" i="14" s="1"/>
  <c r="Y463" i="14"/>
  <c r="AA463" i="14"/>
  <c r="Z463" i="14"/>
  <c r="AD464" i="14"/>
  <c r="T464" i="14" s="1"/>
  <c r="E464" i="14" s="1"/>
  <c r="G463" i="14"/>
  <c r="AK462" i="14"/>
  <c r="AL462" i="14" s="1"/>
  <c r="AA361" i="8"/>
  <c r="X361" i="8"/>
  <c r="AK307" i="15"/>
  <c r="Y307" i="15" s="1"/>
  <c r="G307" i="15" s="1"/>
  <c r="AC438" i="13"/>
  <c r="G439" i="13"/>
  <c r="G362" i="8"/>
  <c r="W362" i="8" s="1"/>
  <c r="W361" i="8"/>
  <c r="F362" i="8"/>
  <c r="AI463" i="14" l="1"/>
  <c r="AF464" i="14"/>
  <c r="V464" i="14" s="1"/>
  <c r="G464" i="14" s="1"/>
  <c r="J308" i="15"/>
  <c r="I308" i="15"/>
  <c r="H308" i="15"/>
  <c r="Y464" i="14"/>
  <c r="AD465" i="14" s="1"/>
  <c r="T465" i="14" s="1"/>
  <c r="E465" i="14" s="1"/>
  <c r="Z464" i="14"/>
  <c r="AA464" i="14"/>
  <c r="AB464" i="14"/>
  <c r="AG465" i="14" s="1"/>
  <c r="W465" i="14" s="1"/>
  <c r="AC464" i="14"/>
  <c r="AH465" i="14" s="1"/>
  <c r="X465" i="14" s="1"/>
  <c r="I464" i="14"/>
  <c r="H464" i="14"/>
  <c r="X439" i="13"/>
  <c r="AB440" i="13" s="1"/>
  <c r="T440" i="13" s="1"/>
  <c r="U439" i="13"/>
  <c r="Y440" i="13" s="1"/>
  <c r="Q440" i="13" s="1"/>
  <c r="E440" i="13" s="1"/>
  <c r="W439" i="13"/>
  <c r="V439" i="13"/>
  <c r="AE464" i="14"/>
  <c r="U464" i="14" s="1"/>
  <c r="F464" i="14" s="1"/>
  <c r="S362" i="8"/>
  <c r="Q362" i="8"/>
  <c r="T363" i="8" s="1"/>
  <c r="N363" i="8" s="1"/>
  <c r="R362" i="8"/>
  <c r="Q363" i="8"/>
  <c r="R363" i="8"/>
  <c r="S363" i="8"/>
  <c r="AM463" i="14"/>
  <c r="AK463" i="14"/>
  <c r="AL463" i="14" s="1"/>
  <c r="AQ306" i="15"/>
  <c r="AR306" i="15" s="1"/>
  <c r="AS306" i="15"/>
  <c r="AI464" i="14"/>
  <c r="AA362" i="8"/>
  <c r="AE438" i="13"/>
  <c r="AC439" i="13"/>
  <c r="X362" i="8"/>
  <c r="Y361" i="8"/>
  <c r="Z361" i="8" s="1"/>
  <c r="AG439" i="13"/>
  <c r="AF465" i="14" l="1"/>
  <c r="V465" i="14" s="1"/>
  <c r="H465" i="14"/>
  <c r="I465" i="14"/>
  <c r="Z465" i="14"/>
  <c r="AA465" i="14"/>
  <c r="AB465" i="14"/>
  <c r="AG466" i="14" s="1"/>
  <c r="W466" i="14" s="1"/>
  <c r="AC465" i="14"/>
  <c r="AH466" i="14" s="1"/>
  <c r="X466" i="14" s="1"/>
  <c r="Y465" i="14"/>
  <c r="AD466" i="14" s="1"/>
  <c r="T466" i="14" s="1"/>
  <c r="E466" i="14" s="1"/>
  <c r="U440" i="13"/>
  <c r="Y441" i="13" s="1"/>
  <c r="Q441" i="13" s="1"/>
  <c r="E441" i="13" s="1"/>
  <c r="V440" i="13"/>
  <c r="W440" i="13"/>
  <c r="X440" i="13"/>
  <c r="AB441" i="13" s="1"/>
  <c r="T441" i="13" s="1"/>
  <c r="H440" i="13"/>
  <c r="AE465" i="14"/>
  <c r="U465" i="14" s="1"/>
  <c r="F465" i="14" s="1"/>
  <c r="AJ308" i="15"/>
  <c r="X308" i="15" s="1"/>
  <c r="F308" i="15" s="1"/>
  <c r="G465" i="14"/>
  <c r="AI465" i="14" s="1"/>
  <c r="AM464" i="14"/>
  <c r="AJ464" i="14"/>
  <c r="AK464" i="14" s="1"/>
  <c r="AE439" i="13"/>
  <c r="AF439" i="13" s="1"/>
  <c r="Z440" i="13"/>
  <c r="R440" i="13" s="1"/>
  <c r="F440" i="13" s="1"/>
  <c r="AF438" i="13"/>
  <c r="AA440" i="13" s="1"/>
  <c r="S440" i="13" s="1"/>
  <c r="E363" i="8"/>
  <c r="U363" i="8"/>
  <c r="O363" i="8" s="1"/>
  <c r="F363" i="8" s="1"/>
  <c r="AO307" i="15"/>
  <c r="Y362" i="8"/>
  <c r="Z362" i="8" s="1"/>
  <c r="T364" i="8"/>
  <c r="N364" i="8" s="1"/>
  <c r="AD440" i="13" l="1"/>
  <c r="AF308" i="15"/>
  <c r="AL309" i="15" s="1"/>
  <c r="Z309" i="15" s="1"/>
  <c r="AH308" i="15"/>
  <c r="AN309" i="15" s="1"/>
  <c r="AB309" i="15" s="1"/>
  <c r="AD308" i="15"/>
  <c r="AE308" i="15"/>
  <c r="AC308" i="15"/>
  <c r="AI309" i="15" s="1"/>
  <c r="W309" i="15" s="1"/>
  <c r="E309" i="15" s="1"/>
  <c r="AG308" i="15"/>
  <c r="AM309" i="15" s="1"/>
  <c r="AA309" i="15" s="1"/>
  <c r="H466" i="14"/>
  <c r="I466" i="14"/>
  <c r="AC466" i="14"/>
  <c r="AH467" i="14" s="1"/>
  <c r="X467" i="14" s="1"/>
  <c r="Y466" i="14"/>
  <c r="AD467" i="14" s="1"/>
  <c r="T467" i="14" s="1"/>
  <c r="E467" i="14" s="1"/>
  <c r="Z466" i="14"/>
  <c r="AB466" i="14"/>
  <c r="AG467" i="14" s="1"/>
  <c r="W467" i="14" s="1"/>
  <c r="AA466" i="14"/>
  <c r="H441" i="13"/>
  <c r="AP308" i="15"/>
  <c r="AL464" i="14"/>
  <c r="AF466" i="14" s="1"/>
  <c r="V466" i="14" s="1"/>
  <c r="AJ465" i="14"/>
  <c r="AA441" i="13"/>
  <c r="S441" i="13" s="1"/>
  <c r="Z441" i="13"/>
  <c r="R441" i="13" s="1"/>
  <c r="F441" i="13" s="1"/>
  <c r="AD441" i="13" s="1"/>
  <c r="E364" i="8"/>
  <c r="U364" i="8"/>
  <c r="O364" i="8" s="1"/>
  <c r="X363" i="8"/>
  <c r="AK308" i="15"/>
  <c r="Y308" i="15" s="1"/>
  <c r="G308" i="15" s="1"/>
  <c r="G440" i="13"/>
  <c r="V363" i="8"/>
  <c r="P363" i="8" s="1"/>
  <c r="AG440" i="13" l="1"/>
  <c r="I309" i="15"/>
  <c r="J309" i="15"/>
  <c r="H309" i="15"/>
  <c r="H467" i="14"/>
  <c r="I467" i="14"/>
  <c r="G466" i="14"/>
  <c r="AI466" i="14" s="1"/>
  <c r="AQ307" i="15"/>
  <c r="AR307" i="15" s="1"/>
  <c r="AS307" i="15"/>
  <c r="AE466" i="14"/>
  <c r="U466" i="14" s="1"/>
  <c r="F466" i="14" s="1"/>
  <c r="G441" i="13"/>
  <c r="AC440" i="13"/>
  <c r="G363" i="8"/>
  <c r="V364" i="8"/>
  <c r="P364" i="8" s="1"/>
  <c r="AA363" i="8" l="1"/>
  <c r="X441" i="13"/>
  <c r="AB442" i="13" s="1"/>
  <c r="T442" i="13" s="1"/>
  <c r="U441" i="13"/>
  <c r="Y442" i="13" s="1"/>
  <c r="Q442" i="13" s="1"/>
  <c r="E442" i="13" s="1"/>
  <c r="W441" i="13"/>
  <c r="V441" i="13"/>
  <c r="Z442" i="13" s="1"/>
  <c r="R442" i="13" s="1"/>
  <c r="F442" i="13" s="1"/>
  <c r="AJ309" i="15"/>
  <c r="X309" i="15" s="1"/>
  <c r="F309" i="15" s="1"/>
  <c r="AM465" i="14"/>
  <c r="AK465" i="14"/>
  <c r="AE440" i="13"/>
  <c r="AO308" i="15"/>
  <c r="AC441" i="13"/>
  <c r="AG441" i="13"/>
  <c r="G364" i="8"/>
  <c r="W364" i="8" s="1"/>
  <c r="W363" i="8"/>
  <c r="F364" i="8"/>
  <c r="AH309" i="15" l="1"/>
  <c r="AN310" i="15" s="1"/>
  <c r="AB310" i="15" s="1"/>
  <c r="AC309" i="15"/>
  <c r="AF309" i="15"/>
  <c r="AL310" i="15" s="1"/>
  <c r="Z310" i="15" s="1"/>
  <c r="AG309" i="15"/>
  <c r="AM310" i="15" s="1"/>
  <c r="AA310" i="15" s="1"/>
  <c r="AE309" i="15"/>
  <c r="AD309" i="15"/>
  <c r="X442" i="13"/>
  <c r="AB443" i="13" s="1"/>
  <c r="T443" i="13" s="1"/>
  <c r="V442" i="13"/>
  <c r="W442" i="13"/>
  <c r="U442" i="13"/>
  <c r="H442" i="13"/>
  <c r="R364" i="8"/>
  <c r="S364" i="8"/>
  <c r="Q364" i="8"/>
  <c r="T365" i="8" s="1"/>
  <c r="N365" i="8" s="1"/>
  <c r="S365" i="8"/>
  <c r="R365" i="8"/>
  <c r="Q365" i="8"/>
  <c r="AP309" i="15"/>
  <c r="AL465" i="14"/>
  <c r="AF467" i="14" s="1"/>
  <c r="V467" i="14" s="1"/>
  <c r="AJ466" i="14"/>
  <c r="AA364" i="8"/>
  <c r="AE441" i="13"/>
  <c r="AF441" i="13" s="1"/>
  <c r="AI310" i="15"/>
  <c r="W310" i="15" s="1"/>
  <c r="E310" i="15" s="1"/>
  <c r="AF440" i="13"/>
  <c r="AA442" i="13" s="1"/>
  <c r="S442" i="13" s="1"/>
  <c r="G442" i="13" s="1"/>
  <c r="X364" i="8"/>
  <c r="Y364" i="8" s="1"/>
  <c r="Z364" i="8" s="1"/>
  <c r="Y363" i="8"/>
  <c r="Z363" i="8" s="1"/>
  <c r="AK309" i="15"/>
  <c r="Y309" i="15" s="1"/>
  <c r="G309" i="15" s="1"/>
  <c r="Y443" i="13"/>
  <c r="Q443" i="13" s="1"/>
  <c r="E443" i="13" s="1"/>
  <c r="AD442" i="13"/>
  <c r="AG442" i="13" l="1"/>
  <c r="I310" i="15"/>
  <c r="H310" i="15"/>
  <c r="J310" i="15"/>
  <c r="Y467" i="14"/>
  <c r="AD468" i="14" s="1"/>
  <c r="T468" i="14" s="1"/>
  <c r="E468" i="14" s="1"/>
  <c r="Z467" i="14"/>
  <c r="AA467" i="14"/>
  <c r="AB467" i="14"/>
  <c r="AG468" i="14" s="1"/>
  <c r="W468" i="14" s="1"/>
  <c r="H468" i="14" s="1"/>
  <c r="AC467" i="14"/>
  <c r="AH468" i="14" s="1"/>
  <c r="X468" i="14" s="1"/>
  <c r="I468" i="14" s="1"/>
  <c r="H443" i="13"/>
  <c r="G467" i="14"/>
  <c r="AI467" i="14" s="1"/>
  <c r="AQ308" i="15"/>
  <c r="AS308" i="15"/>
  <c r="AE467" i="14"/>
  <c r="U467" i="14" s="1"/>
  <c r="Z443" i="13"/>
  <c r="R443" i="13" s="1"/>
  <c r="F443" i="13" s="1"/>
  <c r="AA443" i="13"/>
  <c r="S443" i="13" s="1"/>
  <c r="G443" i="13" s="1"/>
  <c r="E365" i="8"/>
  <c r="U365" i="8"/>
  <c r="O365" i="8" s="1"/>
  <c r="F365" i="8" s="1"/>
  <c r="AC442" i="13"/>
  <c r="T366" i="8"/>
  <c r="N366" i="8" s="1"/>
  <c r="AD443" i="13" l="1"/>
  <c r="AA468" i="14"/>
  <c r="AB468" i="14"/>
  <c r="AG469" i="14" s="1"/>
  <c r="W469" i="14" s="1"/>
  <c r="AC468" i="14"/>
  <c r="AH469" i="14" s="1"/>
  <c r="X469" i="14" s="1"/>
  <c r="Z468" i="14"/>
  <c r="Y468" i="14"/>
  <c r="AD469" i="14" s="1"/>
  <c r="T469" i="14" s="1"/>
  <c r="E469" i="14" s="1"/>
  <c r="X443" i="13"/>
  <c r="AB444" i="13" s="1"/>
  <c r="T444" i="13" s="1"/>
  <c r="U443" i="13"/>
  <c r="Y444" i="13" s="1"/>
  <c r="Q444" i="13" s="1"/>
  <c r="E444" i="13" s="1"/>
  <c r="W443" i="13"/>
  <c r="V443" i="13"/>
  <c r="F467" i="14"/>
  <c r="AR308" i="15"/>
  <c r="AK310" i="15" s="1"/>
  <c r="Y310" i="15" s="1"/>
  <c r="G310" i="15" s="1"/>
  <c r="AS309" i="15"/>
  <c r="AM466" i="14"/>
  <c r="AK466" i="14"/>
  <c r="AJ310" i="15"/>
  <c r="X310" i="15" s="1"/>
  <c r="F310" i="15" s="1"/>
  <c r="E366" i="8"/>
  <c r="U366" i="8"/>
  <c r="O366" i="8" s="1"/>
  <c r="AE442" i="13"/>
  <c r="Z444" i="13" s="1"/>
  <c r="R444" i="13" s="1"/>
  <c r="F444" i="13" s="1"/>
  <c r="AO309" i="15"/>
  <c r="X365" i="8"/>
  <c r="AG443" i="13"/>
  <c r="AC443" i="13"/>
  <c r="V365" i="8"/>
  <c r="P365" i="8" s="1"/>
  <c r="AJ467" i="14" l="1"/>
  <c r="AF310" i="15"/>
  <c r="AL311" i="15" s="1"/>
  <c r="Z311" i="15" s="1"/>
  <c r="AG310" i="15"/>
  <c r="AM311" i="15" s="1"/>
  <c r="AA311" i="15" s="1"/>
  <c r="AH310" i="15"/>
  <c r="AN311" i="15" s="1"/>
  <c r="AB311" i="15" s="1"/>
  <c r="AC310" i="15"/>
  <c r="AE310" i="15"/>
  <c r="AD310" i="15"/>
  <c r="AJ311" i="15" s="1"/>
  <c r="X311" i="15" s="1"/>
  <c r="F311" i="15" s="1"/>
  <c r="I469" i="14"/>
  <c r="H469" i="14"/>
  <c r="AD444" i="13"/>
  <c r="U444" i="13"/>
  <c r="Y445" i="13" s="1"/>
  <c r="Q445" i="13" s="1"/>
  <c r="E445" i="13" s="1"/>
  <c r="W444" i="13"/>
  <c r="V444" i="13"/>
  <c r="X444" i="13"/>
  <c r="AB445" i="13" s="1"/>
  <c r="T445" i="13" s="1"/>
  <c r="H444" i="13"/>
  <c r="AP310" i="15"/>
  <c r="AL466" i="14"/>
  <c r="AF468" i="14" s="1"/>
  <c r="V468" i="14" s="1"/>
  <c r="AF442" i="13"/>
  <c r="AA444" i="13" s="1"/>
  <c r="S444" i="13" s="1"/>
  <c r="G444" i="13" s="1"/>
  <c r="AQ309" i="15"/>
  <c r="AR309" i="15" s="1"/>
  <c r="AI311" i="15"/>
  <c r="W311" i="15" s="1"/>
  <c r="E311" i="15" s="1"/>
  <c r="AE443" i="13"/>
  <c r="Z445" i="13" s="1"/>
  <c r="R445" i="13" s="1"/>
  <c r="F445" i="13" s="1"/>
  <c r="V366" i="8"/>
  <c r="P366" i="8" s="1"/>
  <c r="G365" i="8"/>
  <c r="AA365" i="8" l="1"/>
  <c r="AC444" i="13"/>
  <c r="J311" i="15"/>
  <c r="I311" i="15"/>
  <c r="H311" i="15"/>
  <c r="AD445" i="13"/>
  <c r="X445" i="13"/>
  <c r="AB446" i="13" s="1"/>
  <c r="T446" i="13" s="1"/>
  <c r="U445" i="13"/>
  <c r="Y446" i="13" s="1"/>
  <c r="Q446" i="13" s="1"/>
  <c r="E446" i="13" s="1"/>
  <c r="W445" i="13"/>
  <c r="V445" i="13"/>
  <c r="H445" i="13"/>
  <c r="G468" i="14"/>
  <c r="AI468" i="14" s="1"/>
  <c r="AE468" i="14"/>
  <c r="U468" i="14" s="1"/>
  <c r="F468" i="14" s="1"/>
  <c r="AG444" i="13"/>
  <c r="AE444" i="13"/>
  <c r="AF443" i="13"/>
  <c r="AA445" i="13" s="1"/>
  <c r="S445" i="13" s="1"/>
  <c r="G445" i="13" s="1"/>
  <c r="AS310" i="15"/>
  <c r="AP311" i="15"/>
  <c r="AO310" i="15"/>
  <c r="G366" i="8"/>
  <c r="W366" i="8" s="1"/>
  <c r="W365" i="8"/>
  <c r="F366" i="8"/>
  <c r="Z446" i="13" l="1"/>
  <c r="R446" i="13" s="1"/>
  <c r="F446" i="13" s="1"/>
  <c r="AH311" i="15"/>
  <c r="AN312" i="15" s="1"/>
  <c r="AB312" i="15" s="1"/>
  <c r="AD311" i="15"/>
  <c r="AJ312" i="15" s="1"/>
  <c r="X312" i="15" s="1"/>
  <c r="F312" i="15" s="1"/>
  <c r="AF311" i="15"/>
  <c r="AL312" i="15" s="1"/>
  <c r="Z312" i="15" s="1"/>
  <c r="AG311" i="15"/>
  <c r="AM312" i="15" s="1"/>
  <c r="AA312" i="15" s="1"/>
  <c r="AC311" i="15"/>
  <c r="AI312" i="15" s="1"/>
  <c r="W312" i="15" s="1"/>
  <c r="E312" i="15" s="1"/>
  <c r="AE311" i="15"/>
  <c r="Y469" i="14"/>
  <c r="AD470" i="14" s="1"/>
  <c r="T470" i="14" s="1"/>
  <c r="E470" i="14" s="1"/>
  <c r="Z469" i="14"/>
  <c r="AA469" i="14"/>
  <c r="AC469" i="14"/>
  <c r="AH470" i="14" s="1"/>
  <c r="X470" i="14" s="1"/>
  <c r="AB469" i="14"/>
  <c r="AG470" i="14" s="1"/>
  <c r="W470" i="14" s="1"/>
  <c r="H446" i="13"/>
  <c r="Q366" i="8"/>
  <c r="T367" i="8" s="1"/>
  <c r="N367" i="8" s="1"/>
  <c r="R366" i="8"/>
  <c r="U367" i="8" s="1"/>
  <c r="O367" i="8" s="1"/>
  <c r="S366" i="8"/>
  <c r="AG445" i="13"/>
  <c r="AK467" i="14"/>
  <c r="AM467" i="14"/>
  <c r="AA366" i="8"/>
  <c r="AD446" i="13"/>
  <c r="AF444" i="13"/>
  <c r="AA446" i="13" s="1"/>
  <c r="S446" i="13" s="1"/>
  <c r="G446" i="13" s="1"/>
  <c r="AC446" i="13" s="1"/>
  <c r="AC445" i="13"/>
  <c r="AK311" i="15"/>
  <c r="Y311" i="15" s="1"/>
  <c r="G311" i="15" s="1"/>
  <c r="AQ310" i="15"/>
  <c r="X366" i="8"/>
  <c r="S367" i="8" s="1"/>
  <c r="Y365" i="8"/>
  <c r="Z365" i="8" s="1"/>
  <c r="I312" i="15" l="1"/>
  <c r="H312" i="15"/>
  <c r="J312" i="15"/>
  <c r="H470" i="14"/>
  <c r="I470" i="14"/>
  <c r="Q367" i="8"/>
  <c r="T368" i="8" s="1"/>
  <c r="N368" i="8" s="1"/>
  <c r="R367" i="8"/>
  <c r="V446" i="13"/>
  <c r="W446" i="13"/>
  <c r="X446" i="13"/>
  <c r="AB447" i="13" s="1"/>
  <c r="T447" i="13" s="1"/>
  <c r="U446" i="13"/>
  <c r="Y447" i="13" s="1"/>
  <c r="Q447" i="13" s="1"/>
  <c r="E447" i="13" s="1"/>
  <c r="X447" i="13"/>
  <c r="U447" i="13"/>
  <c r="W447" i="13"/>
  <c r="V447" i="13"/>
  <c r="AL467" i="14"/>
  <c r="AF469" i="14" s="1"/>
  <c r="V469" i="14" s="1"/>
  <c r="AJ468" i="14"/>
  <c r="AE445" i="13"/>
  <c r="AR310" i="15"/>
  <c r="AS311" i="15" s="1"/>
  <c r="AE446" i="13"/>
  <c r="AF446" i="13" s="1"/>
  <c r="AO311" i="15"/>
  <c r="Y366" i="8"/>
  <c r="Z366" i="8" s="1"/>
  <c r="F367" i="8"/>
  <c r="E367" i="8"/>
  <c r="Z447" i="13" l="1"/>
  <c r="R447" i="13" s="1"/>
  <c r="F447" i="13" s="1"/>
  <c r="AF312" i="15"/>
  <c r="AL313" i="15" s="1"/>
  <c r="Z313" i="15" s="1"/>
  <c r="AE312" i="15"/>
  <c r="AG312" i="15"/>
  <c r="AM313" i="15" s="1"/>
  <c r="AA313" i="15" s="1"/>
  <c r="AC312" i="15"/>
  <c r="AD312" i="15"/>
  <c r="AH312" i="15"/>
  <c r="AN313" i="15" s="1"/>
  <c r="AB313" i="15" s="1"/>
  <c r="AD447" i="13"/>
  <c r="AB448" i="13"/>
  <c r="T448" i="13" s="1"/>
  <c r="H447" i="13"/>
  <c r="G469" i="14"/>
  <c r="AI469" i="14" s="1"/>
  <c r="AE469" i="14"/>
  <c r="U469" i="14" s="1"/>
  <c r="Y448" i="13"/>
  <c r="Q448" i="13" s="1"/>
  <c r="E448" i="13" s="1"/>
  <c r="AG446" i="13"/>
  <c r="AK312" i="15"/>
  <c r="Y312" i="15" s="1"/>
  <c r="U368" i="8"/>
  <c r="O368" i="8" s="1"/>
  <c r="AF445" i="13"/>
  <c r="AA447" i="13" s="1"/>
  <c r="S447" i="13" s="1"/>
  <c r="G447" i="13" s="1"/>
  <c r="AC447" i="13" s="1"/>
  <c r="AQ311" i="15"/>
  <c r="Z448" i="13"/>
  <c r="R448" i="13" s="1"/>
  <c r="E368" i="8"/>
  <c r="AI313" i="15"/>
  <c r="W313" i="15" s="1"/>
  <c r="E313" i="15" s="1"/>
  <c r="AP312" i="15"/>
  <c r="X367" i="8"/>
  <c r="V367" i="8"/>
  <c r="P367" i="8" s="1"/>
  <c r="J313" i="15" l="1"/>
  <c r="I313" i="15"/>
  <c r="H313" i="15"/>
  <c r="Y470" i="14"/>
  <c r="AD471" i="14" s="1"/>
  <c r="T471" i="14" s="1"/>
  <c r="E471" i="14" s="1"/>
  <c r="Z470" i="14"/>
  <c r="AA470" i="14"/>
  <c r="AB470" i="14"/>
  <c r="AG471" i="14" s="1"/>
  <c r="W471" i="14" s="1"/>
  <c r="AC470" i="14"/>
  <c r="AH471" i="14" s="1"/>
  <c r="X471" i="14" s="1"/>
  <c r="U448" i="13"/>
  <c r="Y449" i="13" s="1"/>
  <c r="Q449" i="13" s="1"/>
  <c r="E449" i="13" s="1"/>
  <c r="W448" i="13"/>
  <c r="X448" i="13"/>
  <c r="AB449" i="13" s="1"/>
  <c r="T449" i="13" s="1"/>
  <c r="V448" i="13"/>
  <c r="Z449" i="13" s="1"/>
  <c r="R449" i="13" s="1"/>
  <c r="F449" i="13" s="1"/>
  <c r="H448" i="13"/>
  <c r="G312" i="15"/>
  <c r="F469" i="14"/>
  <c r="AE470" i="14"/>
  <c r="U470" i="14" s="1"/>
  <c r="F470" i="14" s="1"/>
  <c r="AM468" i="14"/>
  <c r="AK468" i="14"/>
  <c r="AG447" i="13"/>
  <c r="AA448" i="13"/>
  <c r="S448" i="13" s="1"/>
  <c r="G448" i="13" s="1"/>
  <c r="AC448" i="13" s="1"/>
  <c r="AE447" i="13"/>
  <c r="AF447" i="13" s="1"/>
  <c r="AR311" i="15"/>
  <c r="F448" i="13"/>
  <c r="G367" i="8"/>
  <c r="V368" i="8"/>
  <c r="P368" i="8" s="1"/>
  <c r="AA367" i="8" l="1"/>
  <c r="AM469" i="14"/>
  <c r="AO312" i="15"/>
  <c r="AD313" i="15"/>
  <c r="AH313" i="15"/>
  <c r="AN314" i="15" s="1"/>
  <c r="AB314" i="15" s="1"/>
  <c r="AE313" i="15"/>
  <c r="AF313" i="15"/>
  <c r="AL314" i="15" s="1"/>
  <c r="Z314" i="15" s="1"/>
  <c r="AG313" i="15"/>
  <c r="AM314" i="15" s="1"/>
  <c r="AA314" i="15" s="1"/>
  <c r="AC313" i="15"/>
  <c r="AI314" i="15" s="1"/>
  <c r="W314" i="15" s="1"/>
  <c r="E314" i="15" s="1"/>
  <c r="I471" i="14"/>
  <c r="H471" i="14"/>
  <c r="X449" i="13"/>
  <c r="AB450" i="13" s="1"/>
  <c r="T450" i="13" s="1"/>
  <c r="U449" i="13"/>
  <c r="Y450" i="13" s="1"/>
  <c r="Q450" i="13" s="1"/>
  <c r="E450" i="13" s="1"/>
  <c r="W449" i="13"/>
  <c r="V449" i="13"/>
  <c r="H449" i="13"/>
  <c r="AJ469" i="14"/>
  <c r="AL468" i="14"/>
  <c r="AF470" i="14" s="1"/>
  <c r="V470" i="14" s="1"/>
  <c r="AJ470" i="14"/>
  <c r="AG448" i="13"/>
  <c r="AD449" i="13"/>
  <c r="AD448" i="13"/>
  <c r="AJ313" i="15"/>
  <c r="X313" i="15" s="1"/>
  <c r="F313" i="15" s="1"/>
  <c r="AA449" i="13"/>
  <c r="S449" i="13" s="1"/>
  <c r="G449" i="13" s="1"/>
  <c r="AQ312" i="15"/>
  <c r="AK313" i="15"/>
  <c r="Y313" i="15" s="1"/>
  <c r="G313" i="15" s="1"/>
  <c r="G368" i="8"/>
  <c r="W368" i="8" s="1"/>
  <c r="F368" i="8"/>
  <c r="W367" i="8"/>
  <c r="AG449" i="13" l="1"/>
  <c r="I314" i="15"/>
  <c r="H314" i="15"/>
  <c r="J314" i="15"/>
  <c r="Z450" i="13"/>
  <c r="R450" i="13" s="1"/>
  <c r="F450" i="13" s="1"/>
  <c r="H450" i="13"/>
  <c r="Q369" i="8"/>
  <c r="R369" i="8"/>
  <c r="S369" i="8"/>
  <c r="R368" i="8"/>
  <c r="S368" i="8"/>
  <c r="Q368" i="8"/>
  <c r="T369" i="8" s="1"/>
  <c r="N369" i="8" s="1"/>
  <c r="G470" i="14"/>
  <c r="AE471" i="14"/>
  <c r="U471" i="14" s="1"/>
  <c r="F471" i="14" s="1"/>
  <c r="AJ471" i="14" s="1"/>
  <c r="AK469" i="14"/>
  <c r="AL469" i="14" s="1"/>
  <c r="AF471" i="14" s="1"/>
  <c r="V471" i="14" s="1"/>
  <c r="AP313" i="15"/>
  <c r="AS312" i="15"/>
  <c r="AC449" i="13"/>
  <c r="AE448" i="13"/>
  <c r="AF448" i="13" s="1"/>
  <c r="AA450" i="13" s="1"/>
  <c r="S450" i="13" s="1"/>
  <c r="G450" i="13" s="1"/>
  <c r="AC450" i="13" s="1"/>
  <c r="AA368" i="8"/>
  <c r="AR312" i="15"/>
  <c r="Y367" i="8"/>
  <c r="Z367" i="8" s="1"/>
  <c r="X368" i="8"/>
  <c r="AO313" i="15"/>
  <c r="AD450" i="13" l="1"/>
  <c r="AM470" i="14"/>
  <c r="AF314" i="15"/>
  <c r="AL315" i="15" s="1"/>
  <c r="Z315" i="15" s="1"/>
  <c r="AD314" i="15"/>
  <c r="AE314" i="15"/>
  <c r="AG314" i="15"/>
  <c r="AM315" i="15" s="1"/>
  <c r="AA315" i="15" s="1"/>
  <c r="AH314" i="15"/>
  <c r="AN315" i="15" s="1"/>
  <c r="AB315" i="15" s="1"/>
  <c r="AC314" i="15"/>
  <c r="AI315" i="15" s="1"/>
  <c r="W315" i="15" s="1"/>
  <c r="E315" i="15" s="1"/>
  <c r="X451" i="13"/>
  <c r="U451" i="13"/>
  <c r="W451" i="13"/>
  <c r="V451" i="13"/>
  <c r="U450" i="13"/>
  <c r="Y451" i="13" s="1"/>
  <c r="Q451" i="13" s="1"/>
  <c r="E451" i="13" s="1"/>
  <c r="V450" i="13"/>
  <c r="X450" i="13"/>
  <c r="AB451" i="13" s="1"/>
  <c r="T451" i="13" s="1"/>
  <c r="W450" i="13"/>
  <c r="G471" i="14"/>
  <c r="AI470" i="14"/>
  <c r="AE449" i="13"/>
  <c r="AF449" i="13" s="1"/>
  <c r="AE450" i="13"/>
  <c r="AF450" i="13" s="1"/>
  <c r="AG450" i="13"/>
  <c r="AK314" i="15"/>
  <c r="Y314" i="15" s="1"/>
  <c r="G314" i="15" s="1"/>
  <c r="AJ314" i="15"/>
  <c r="X314" i="15" s="1"/>
  <c r="F314" i="15" s="1"/>
  <c r="V369" i="8"/>
  <c r="P369" i="8" s="1"/>
  <c r="U369" i="8"/>
  <c r="O369" i="8" s="1"/>
  <c r="Y368" i="8"/>
  <c r="Z368" i="8" s="1"/>
  <c r="E369" i="8"/>
  <c r="T370" i="8"/>
  <c r="N370" i="8" s="1"/>
  <c r="AI471" i="14" l="1"/>
  <c r="J315" i="15"/>
  <c r="I315" i="15"/>
  <c r="H315" i="15"/>
  <c r="AB471" i="14"/>
  <c r="AG472" i="14" s="1"/>
  <c r="W472" i="14" s="1"/>
  <c r="AC471" i="14"/>
  <c r="AH472" i="14" s="1"/>
  <c r="X472" i="14" s="1"/>
  <c r="Y471" i="14"/>
  <c r="AD472" i="14" s="1"/>
  <c r="T472" i="14" s="1"/>
  <c r="AA471" i="14"/>
  <c r="Z471" i="14"/>
  <c r="AE472" i="14" s="1"/>
  <c r="U472" i="14" s="1"/>
  <c r="Y472" i="14"/>
  <c r="Z472" i="14"/>
  <c r="AA472" i="14"/>
  <c r="AB472" i="14"/>
  <c r="AC472" i="14"/>
  <c r="Y452" i="13"/>
  <c r="Q452" i="13" s="1"/>
  <c r="E452" i="13" s="1"/>
  <c r="AB452" i="13"/>
  <c r="T452" i="13" s="1"/>
  <c r="H451" i="13"/>
  <c r="AK471" i="14"/>
  <c r="AL471" i="14" s="1"/>
  <c r="AK470" i="14"/>
  <c r="AL470" i="14" s="1"/>
  <c r="AM471" i="14"/>
  <c r="AS313" i="15"/>
  <c r="Z451" i="13"/>
  <c r="R451" i="13" s="1"/>
  <c r="F451" i="13" s="1"/>
  <c r="AA451" i="13"/>
  <c r="S451" i="13" s="1"/>
  <c r="G451" i="13" s="1"/>
  <c r="AP314" i="15"/>
  <c r="AQ313" i="15"/>
  <c r="AR313" i="15" s="1"/>
  <c r="F369" i="8"/>
  <c r="E370" i="8"/>
  <c r="U370" i="8"/>
  <c r="O370" i="8" s="1"/>
  <c r="AO314" i="15"/>
  <c r="G369" i="8"/>
  <c r="X369" i="8" l="1"/>
  <c r="AF472" i="14"/>
  <c r="V472" i="14" s="1"/>
  <c r="G472" i="14" s="1"/>
  <c r="AH315" i="15"/>
  <c r="AN316" i="15" s="1"/>
  <c r="AB316" i="15" s="1"/>
  <c r="AD315" i="15"/>
  <c r="AC315" i="15"/>
  <c r="AE315" i="15"/>
  <c r="AF315" i="15"/>
  <c r="AL316" i="15" s="1"/>
  <c r="Z316" i="15" s="1"/>
  <c r="AG315" i="15"/>
  <c r="AM316" i="15" s="1"/>
  <c r="AA316" i="15" s="1"/>
  <c r="F472" i="14"/>
  <c r="AE473" i="14"/>
  <c r="U473" i="14" s="1"/>
  <c r="F473" i="14" s="1"/>
  <c r="AH473" i="14"/>
  <c r="X473" i="14" s="1"/>
  <c r="I472" i="14"/>
  <c r="AG473" i="14"/>
  <c r="W473" i="14" s="1"/>
  <c r="H472" i="14"/>
  <c r="H452" i="13"/>
  <c r="Z452" i="13"/>
  <c r="R452" i="13" s="1"/>
  <c r="F452" i="13" s="1"/>
  <c r="AI316" i="15"/>
  <c r="W316" i="15" s="1"/>
  <c r="E316" i="15" s="1"/>
  <c r="E472" i="14"/>
  <c r="AD473" i="14"/>
  <c r="T473" i="14" s="1"/>
  <c r="E473" i="14" s="1"/>
  <c r="AF473" i="14"/>
  <c r="V473" i="14" s="1"/>
  <c r="AA452" i="13"/>
  <c r="S452" i="13" s="1"/>
  <c r="G452" i="13" s="1"/>
  <c r="AG451" i="13"/>
  <c r="AD451" i="13"/>
  <c r="AA369" i="8"/>
  <c r="AK315" i="15"/>
  <c r="Y315" i="15" s="1"/>
  <c r="G315" i="15" s="1"/>
  <c r="AC451" i="13"/>
  <c r="W369" i="8"/>
  <c r="V370" i="8"/>
  <c r="P370" i="8" s="1"/>
  <c r="F370" i="8"/>
  <c r="AD452" i="13" l="1"/>
  <c r="I316" i="15"/>
  <c r="H316" i="15"/>
  <c r="AJ473" i="14"/>
  <c r="J316" i="15"/>
  <c r="H473" i="14"/>
  <c r="I473" i="14"/>
  <c r="W452" i="13"/>
  <c r="X452" i="13"/>
  <c r="AB453" i="13" s="1"/>
  <c r="T453" i="13" s="1"/>
  <c r="U452" i="13"/>
  <c r="V452" i="13"/>
  <c r="S370" i="8"/>
  <c r="Q370" i="8"/>
  <c r="R370" i="8"/>
  <c r="U371" i="8" s="1"/>
  <c r="O371" i="8" s="1"/>
  <c r="G473" i="14"/>
  <c r="AI472" i="14"/>
  <c r="AJ472" i="14"/>
  <c r="AM472" i="14"/>
  <c r="AS314" i="15"/>
  <c r="AJ315" i="15"/>
  <c r="X315" i="15" s="1"/>
  <c r="F315" i="15" s="1"/>
  <c r="AQ314" i="15"/>
  <c r="AE451" i="13"/>
  <c r="AF451" i="13" s="1"/>
  <c r="AC452" i="13"/>
  <c r="X370" i="8"/>
  <c r="Y369" i="8"/>
  <c r="Z369" i="8" s="1"/>
  <c r="Y453" i="13"/>
  <c r="Q453" i="13" s="1"/>
  <c r="AG452" i="13"/>
  <c r="G370" i="8"/>
  <c r="AA370" i="8" l="1"/>
  <c r="AK472" i="14"/>
  <c r="AL472" i="14" s="1"/>
  <c r="Z473" i="14"/>
  <c r="AE474" i="14" s="1"/>
  <c r="U474" i="14" s="1"/>
  <c r="F474" i="14" s="1"/>
  <c r="AA473" i="14"/>
  <c r="AF474" i="14" s="1"/>
  <c r="V474" i="14" s="1"/>
  <c r="G474" i="14" s="1"/>
  <c r="AB473" i="14"/>
  <c r="AG474" i="14" s="1"/>
  <c r="W474" i="14" s="1"/>
  <c r="AC473" i="14"/>
  <c r="AH474" i="14" s="1"/>
  <c r="X474" i="14" s="1"/>
  <c r="Y473" i="14"/>
  <c r="AD474" i="14" s="1"/>
  <c r="T474" i="14" s="1"/>
  <c r="E474" i="14" s="1"/>
  <c r="H453" i="13"/>
  <c r="X453" i="13"/>
  <c r="AB454" i="13" s="1"/>
  <c r="T454" i="13" s="1"/>
  <c r="U453" i="13"/>
  <c r="Y454" i="13" s="1"/>
  <c r="Q454" i="13" s="1"/>
  <c r="E454" i="13" s="1"/>
  <c r="W453" i="13"/>
  <c r="V453" i="13"/>
  <c r="AM473" i="14"/>
  <c r="AI473" i="14"/>
  <c r="AP315" i="15"/>
  <c r="AR314" i="15"/>
  <c r="Z453" i="13"/>
  <c r="R453" i="13" s="1"/>
  <c r="AE452" i="13"/>
  <c r="AF452" i="13" s="1"/>
  <c r="AO315" i="15"/>
  <c r="V371" i="8"/>
  <c r="P371" i="8" s="1"/>
  <c r="E453" i="13"/>
  <c r="AA453" i="13"/>
  <c r="S453" i="13" s="1"/>
  <c r="T371" i="8"/>
  <c r="N371" i="8" s="1"/>
  <c r="W370" i="8"/>
  <c r="AF316" i="15" l="1"/>
  <c r="AL317" i="15" s="1"/>
  <c r="Z317" i="15" s="1"/>
  <c r="AC316" i="15"/>
  <c r="AD316" i="15"/>
  <c r="AH316" i="15"/>
  <c r="AN317" i="15" s="1"/>
  <c r="AB317" i="15" s="1"/>
  <c r="AE316" i="15"/>
  <c r="AG316" i="15"/>
  <c r="AM317" i="15" s="1"/>
  <c r="AA317" i="15" s="1"/>
  <c r="AJ474" i="14"/>
  <c r="AI474" i="14"/>
  <c r="AC474" i="14"/>
  <c r="AH475" i="14" s="1"/>
  <c r="X475" i="14" s="1"/>
  <c r="Y474" i="14"/>
  <c r="AD475" i="14" s="1"/>
  <c r="T475" i="14" s="1"/>
  <c r="Z474" i="14"/>
  <c r="AB474" i="14"/>
  <c r="AG475" i="14" s="1"/>
  <c r="W475" i="14" s="1"/>
  <c r="AA474" i="14"/>
  <c r="I474" i="14"/>
  <c r="H474" i="14"/>
  <c r="H454" i="13"/>
  <c r="Q371" i="8"/>
  <c r="T372" i="8" s="1"/>
  <c r="N372" i="8" s="1"/>
  <c r="R371" i="8"/>
  <c r="S371" i="8"/>
  <c r="AK473" i="14"/>
  <c r="AK316" i="15"/>
  <c r="Y316" i="15" s="1"/>
  <c r="G316" i="15" s="1"/>
  <c r="AJ316" i="15"/>
  <c r="X316" i="15" s="1"/>
  <c r="F316" i="15" s="1"/>
  <c r="AA454" i="13"/>
  <c r="S454" i="13" s="1"/>
  <c r="F453" i="13"/>
  <c r="Z454" i="13"/>
  <c r="R454" i="13" s="1"/>
  <c r="F454" i="13" s="1"/>
  <c r="AD454" i="13" s="1"/>
  <c r="G371" i="8"/>
  <c r="E371" i="8"/>
  <c r="AI317" i="15"/>
  <c r="W317" i="15" s="1"/>
  <c r="E317" i="15" s="1"/>
  <c r="Y370" i="8"/>
  <c r="Z370" i="8" s="1"/>
  <c r="G453" i="13"/>
  <c r="F371" i="8"/>
  <c r="AD453" i="13" l="1"/>
  <c r="AK474" i="14"/>
  <c r="AL474" i="14" s="1"/>
  <c r="I317" i="15"/>
  <c r="J317" i="15"/>
  <c r="H317" i="15"/>
  <c r="AM474" i="14"/>
  <c r="H475" i="14"/>
  <c r="I475" i="14"/>
  <c r="E475" i="14"/>
  <c r="Y475" i="14"/>
  <c r="AD476" i="14" s="1"/>
  <c r="T476" i="14" s="1"/>
  <c r="E476" i="14" s="1"/>
  <c r="Z475" i="14"/>
  <c r="AA475" i="14"/>
  <c r="AB475" i="14"/>
  <c r="AG476" i="14" s="1"/>
  <c r="W476" i="14" s="1"/>
  <c r="AC475" i="14"/>
  <c r="AH476" i="14" s="1"/>
  <c r="X476" i="14" s="1"/>
  <c r="AL473" i="14"/>
  <c r="AF475" i="14" s="1"/>
  <c r="V475" i="14" s="1"/>
  <c r="G475" i="14" s="1"/>
  <c r="AE475" i="14"/>
  <c r="U475" i="14" s="1"/>
  <c r="F475" i="14" s="1"/>
  <c r="AQ315" i="15"/>
  <c r="AR315" i="15" s="1"/>
  <c r="AS315" i="15"/>
  <c r="AA371" i="8"/>
  <c r="AG453" i="13"/>
  <c r="AJ317" i="15"/>
  <c r="X317" i="15" s="1"/>
  <c r="F317" i="15" s="1"/>
  <c r="W371" i="8"/>
  <c r="U372" i="8"/>
  <c r="O372" i="8" s="1"/>
  <c r="AO316" i="15"/>
  <c r="X371" i="8"/>
  <c r="G454" i="13"/>
  <c r="AC453" i="13"/>
  <c r="E372" i="8"/>
  <c r="AD317" i="15" l="1"/>
  <c r="AH317" i="15"/>
  <c r="AN318" i="15" s="1"/>
  <c r="AB318" i="15" s="1"/>
  <c r="AG317" i="15"/>
  <c r="AM318" i="15" s="1"/>
  <c r="AA318" i="15" s="1"/>
  <c r="AC317" i="15"/>
  <c r="AI318" i="15" s="1"/>
  <c r="W318" i="15" s="1"/>
  <c r="E318" i="15" s="1"/>
  <c r="AF317" i="15"/>
  <c r="AL318" i="15" s="1"/>
  <c r="Z318" i="15" s="1"/>
  <c r="AE317" i="15"/>
  <c r="AJ475" i="14"/>
  <c r="AI475" i="14"/>
  <c r="AA476" i="14" s="1"/>
  <c r="H476" i="14"/>
  <c r="I476" i="14"/>
  <c r="V454" i="13"/>
  <c r="X454" i="13"/>
  <c r="AB455" i="13" s="1"/>
  <c r="T455" i="13" s="1"/>
  <c r="U454" i="13"/>
  <c r="Y455" i="13" s="1"/>
  <c r="Q455" i="13" s="1"/>
  <c r="E455" i="13" s="1"/>
  <c r="W454" i="13"/>
  <c r="S372" i="8"/>
  <c r="R372" i="8"/>
  <c r="Q372" i="8"/>
  <c r="T373" i="8" s="1"/>
  <c r="N373" i="8" s="1"/>
  <c r="AE476" i="14"/>
  <c r="U476" i="14" s="1"/>
  <c r="F476" i="14" s="1"/>
  <c r="AF476" i="14"/>
  <c r="V476" i="14" s="1"/>
  <c r="G476" i="14" s="1"/>
  <c r="AI476" i="14" s="1"/>
  <c r="AP316" i="15"/>
  <c r="AJ318" i="15" s="1"/>
  <c r="X318" i="15" s="1"/>
  <c r="F318" i="15" s="1"/>
  <c r="AM475" i="14"/>
  <c r="AK317" i="15"/>
  <c r="Y317" i="15" s="1"/>
  <c r="G317" i="15" s="1"/>
  <c r="F372" i="8"/>
  <c r="AE453" i="13"/>
  <c r="AF453" i="13" s="1"/>
  <c r="AC454" i="13"/>
  <c r="Y371" i="8"/>
  <c r="Z371" i="8" s="1"/>
  <c r="AG454" i="13"/>
  <c r="V372" i="8"/>
  <c r="P372" i="8" s="1"/>
  <c r="X372" i="8" l="1"/>
  <c r="Y476" i="14"/>
  <c r="AD477" i="14" s="1"/>
  <c r="T477" i="14" s="1"/>
  <c r="E477" i="14" s="1"/>
  <c r="Z476" i="14"/>
  <c r="AE477" i="14" s="1"/>
  <c r="U477" i="14" s="1"/>
  <c r="F477" i="14" s="1"/>
  <c r="AJ477" i="14" s="1"/>
  <c r="H318" i="15"/>
  <c r="AB476" i="14"/>
  <c r="AG477" i="14" s="1"/>
  <c r="W477" i="14" s="1"/>
  <c r="H477" i="14" s="1"/>
  <c r="AC476" i="14"/>
  <c r="AH477" i="14" s="1"/>
  <c r="X477" i="14" s="1"/>
  <c r="I477" i="14" s="1"/>
  <c r="AK475" i="14"/>
  <c r="AL475" i="14" s="1"/>
  <c r="I318" i="15"/>
  <c r="J318" i="15"/>
  <c r="X455" i="13"/>
  <c r="AB456" i="13" s="1"/>
  <c r="T456" i="13" s="1"/>
  <c r="U455" i="13"/>
  <c r="W455" i="13"/>
  <c r="V455" i="13"/>
  <c r="H455" i="13"/>
  <c r="AQ316" i="15"/>
  <c r="AR316" i="15" s="1"/>
  <c r="AS316" i="15"/>
  <c r="AP317" i="15"/>
  <c r="AF477" i="14"/>
  <c r="V477" i="14" s="1"/>
  <c r="AJ476" i="14"/>
  <c r="Y477" i="14" s="1"/>
  <c r="AM476" i="14"/>
  <c r="Z455" i="13"/>
  <c r="R455" i="13" s="1"/>
  <c r="AE454" i="13"/>
  <c r="AF454" i="13" s="1"/>
  <c r="V373" i="8"/>
  <c r="P373" i="8" s="1"/>
  <c r="E373" i="8"/>
  <c r="U373" i="8"/>
  <c r="O373" i="8" s="1"/>
  <c r="AO317" i="15"/>
  <c r="AP318" i="15"/>
  <c r="Y456" i="13"/>
  <c r="Q456" i="13" s="1"/>
  <c r="E456" i="13" s="1"/>
  <c r="AA455" i="13"/>
  <c r="S455" i="13" s="1"/>
  <c r="G372" i="8"/>
  <c r="AA372" i="8" l="1"/>
  <c r="AB477" i="14"/>
  <c r="AG478" i="14" s="1"/>
  <c r="W478" i="14" s="1"/>
  <c r="H478" i="14" s="1"/>
  <c r="AF318" i="15"/>
  <c r="AL319" i="15" s="1"/>
  <c r="Z319" i="15" s="1"/>
  <c r="AC318" i="15"/>
  <c r="AG318" i="15"/>
  <c r="AM319" i="15" s="1"/>
  <c r="AA319" i="15" s="1"/>
  <c r="AH318" i="15"/>
  <c r="AN319" i="15" s="1"/>
  <c r="AB319" i="15" s="1"/>
  <c r="AD318" i="15"/>
  <c r="AE318" i="15"/>
  <c r="AC477" i="14"/>
  <c r="AH478" i="14" s="1"/>
  <c r="X478" i="14" s="1"/>
  <c r="I478" i="14" s="1"/>
  <c r="AA477" i="14"/>
  <c r="Z477" i="14"/>
  <c r="H456" i="13"/>
  <c r="G477" i="14"/>
  <c r="AK476" i="14"/>
  <c r="AL476" i="14" s="1"/>
  <c r="AF478" i="14" s="1"/>
  <c r="V478" i="14" s="1"/>
  <c r="G478" i="14" s="1"/>
  <c r="AK318" i="15"/>
  <c r="Y318" i="15" s="1"/>
  <c r="G318" i="15" s="1"/>
  <c r="F455" i="13"/>
  <c r="Z456" i="13"/>
  <c r="R456" i="13" s="1"/>
  <c r="F456" i="13" s="1"/>
  <c r="AD456" i="13" s="1"/>
  <c r="AI319" i="15"/>
  <c r="W319" i="15" s="1"/>
  <c r="E319" i="15" s="1"/>
  <c r="AA456" i="13"/>
  <c r="S456" i="13" s="1"/>
  <c r="G455" i="13"/>
  <c r="G373" i="8"/>
  <c r="W373" i="8" s="1"/>
  <c r="W372" i="8"/>
  <c r="F373" i="8"/>
  <c r="AI477" i="14" l="1"/>
  <c r="J319" i="15"/>
  <c r="I319" i="15"/>
  <c r="H319" i="15"/>
  <c r="Y478" i="14"/>
  <c r="Z478" i="14"/>
  <c r="AA478" i="14"/>
  <c r="AB478" i="14"/>
  <c r="AG479" i="14" s="1"/>
  <c r="W479" i="14" s="1"/>
  <c r="AC478" i="14"/>
  <c r="AH479" i="14" s="1"/>
  <c r="X479" i="14" s="1"/>
  <c r="S373" i="8"/>
  <c r="R373" i="8"/>
  <c r="U374" i="8" s="1"/>
  <c r="O374" i="8" s="1"/>
  <c r="Q373" i="8"/>
  <c r="T374" i="8" s="1"/>
  <c r="N374" i="8" s="1"/>
  <c r="Q374" i="8"/>
  <c r="R374" i="8"/>
  <c r="S374" i="8"/>
  <c r="AE478" i="14"/>
  <c r="U478" i="14" s="1"/>
  <c r="F478" i="14" s="1"/>
  <c r="AD478" i="14"/>
  <c r="T478" i="14" s="1"/>
  <c r="E478" i="14" s="1"/>
  <c r="AO318" i="15"/>
  <c r="AQ317" i="15"/>
  <c r="AR317" i="15" s="1"/>
  <c r="AS317" i="15"/>
  <c r="AA373" i="8"/>
  <c r="AG455" i="13"/>
  <c r="AD455" i="13"/>
  <c r="X373" i="8"/>
  <c r="Y373" i="8" s="1"/>
  <c r="Z373" i="8" s="1"/>
  <c r="Y372" i="8"/>
  <c r="Z372" i="8" s="1"/>
  <c r="AC455" i="13"/>
  <c r="G456" i="13"/>
  <c r="AH319" i="15" l="1"/>
  <c r="AN320" i="15" s="1"/>
  <c r="AB320" i="15" s="1"/>
  <c r="AD319" i="15"/>
  <c r="AF319" i="15"/>
  <c r="AL320" i="15" s="1"/>
  <c r="Z320" i="15" s="1"/>
  <c r="AG319" i="15"/>
  <c r="AM320" i="15" s="1"/>
  <c r="AA320" i="15" s="1"/>
  <c r="AC319" i="15"/>
  <c r="AI320" i="15" s="1"/>
  <c r="W320" i="15" s="1"/>
  <c r="E320" i="15" s="1"/>
  <c r="AE319" i="15"/>
  <c r="I479" i="14"/>
  <c r="H479" i="14"/>
  <c r="U456" i="13"/>
  <c r="Y457" i="13" s="1"/>
  <c r="Q457" i="13" s="1"/>
  <c r="E457" i="13" s="1"/>
  <c r="V456" i="13"/>
  <c r="Z457" i="13" s="1"/>
  <c r="R457" i="13" s="1"/>
  <c r="W456" i="13"/>
  <c r="X456" i="13"/>
  <c r="AB457" i="13" s="1"/>
  <c r="T457" i="13" s="1"/>
  <c r="AI478" i="14"/>
  <c r="AD479" i="14"/>
  <c r="T479" i="14" s="1"/>
  <c r="E479" i="14" s="1"/>
  <c r="AK319" i="15"/>
  <c r="Y319" i="15" s="1"/>
  <c r="G319" i="15" s="1"/>
  <c r="AJ319" i="15"/>
  <c r="X319" i="15" s="1"/>
  <c r="F319" i="15" s="1"/>
  <c r="AM477" i="14"/>
  <c r="AK477" i="14"/>
  <c r="T375" i="8"/>
  <c r="N375" i="8" s="1"/>
  <c r="AE455" i="13"/>
  <c r="AF455" i="13" s="1"/>
  <c r="AC456" i="13"/>
  <c r="U375" i="8"/>
  <c r="O375" i="8" s="1"/>
  <c r="AG456" i="13"/>
  <c r="F374" i="8"/>
  <c r="E374" i="8"/>
  <c r="I320" i="15" l="1"/>
  <c r="H320" i="15"/>
  <c r="J320" i="15"/>
  <c r="AB479" i="14"/>
  <c r="AG480" i="14" s="1"/>
  <c r="W480" i="14" s="1"/>
  <c r="AC479" i="14"/>
  <c r="AH480" i="14" s="1"/>
  <c r="X480" i="14" s="1"/>
  <c r="Y479" i="14"/>
  <c r="AD480" i="14" s="1"/>
  <c r="T480" i="14" s="1"/>
  <c r="E480" i="14" s="1"/>
  <c r="AA479" i="14"/>
  <c r="Z479" i="14"/>
  <c r="F457" i="13"/>
  <c r="X457" i="13"/>
  <c r="AB458" i="13" s="1"/>
  <c r="T458" i="13" s="1"/>
  <c r="U457" i="13"/>
  <c r="Y458" i="13" s="1"/>
  <c r="Q458" i="13" s="1"/>
  <c r="E458" i="13" s="1"/>
  <c r="W457" i="13"/>
  <c r="V457" i="13"/>
  <c r="Z458" i="13" s="1"/>
  <c r="R458" i="13" s="1"/>
  <c r="F458" i="13" s="1"/>
  <c r="H457" i="13"/>
  <c r="AS318" i="15"/>
  <c r="AL477" i="14"/>
  <c r="AF479" i="14" s="1"/>
  <c r="V479" i="14" s="1"/>
  <c r="AJ478" i="14"/>
  <c r="AQ318" i="15"/>
  <c r="AR318" i="15" s="1"/>
  <c r="AE456" i="13"/>
  <c r="AF456" i="13" s="1"/>
  <c r="E375" i="8"/>
  <c r="AA457" i="13"/>
  <c r="S457" i="13" s="1"/>
  <c r="V374" i="8"/>
  <c r="P374" i="8" s="1"/>
  <c r="X374" i="8"/>
  <c r="AD457" i="13" l="1"/>
  <c r="I480" i="14"/>
  <c r="H480" i="14"/>
  <c r="H458" i="13"/>
  <c r="G479" i="14"/>
  <c r="AI479" i="14" s="1"/>
  <c r="AP319" i="15"/>
  <c r="AE479" i="14"/>
  <c r="U479" i="14" s="1"/>
  <c r="F479" i="14" s="1"/>
  <c r="AJ320" i="15"/>
  <c r="X320" i="15" s="1"/>
  <c r="F320" i="15" s="1"/>
  <c r="AO319" i="15"/>
  <c r="AD458" i="13"/>
  <c r="G457" i="13"/>
  <c r="AA458" i="13"/>
  <c r="S458" i="13" s="1"/>
  <c r="G374" i="8"/>
  <c r="V375" i="8"/>
  <c r="P375" i="8" s="1"/>
  <c r="AA374" i="8" l="1"/>
  <c r="AG457" i="13"/>
  <c r="AF320" i="15"/>
  <c r="AL321" i="15" s="1"/>
  <c r="Z321" i="15" s="1"/>
  <c r="AE320" i="15"/>
  <c r="AG320" i="15"/>
  <c r="AM321" i="15" s="1"/>
  <c r="AA321" i="15" s="1"/>
  <c r="AC320" i="15"/>
  <c r="AI321" i="15" s="1"/>
  <c r="W321" i="15" s="1"/>
  <c r="E321" i="15" s="1"/>
  <c r="AD320" i="15"/>
  <c r="AJ321" i="15" s="1"/>
  <c r="X321" i="15" s="1"/>
  <c r="F321" i="15" s="1"/>
  <c r="AH320" i="15"/>
  <c r="AN321" i="15" s="1"/>
  <c r="AB321" i="15" s="1"/>
  <c r="AP320" i="15"/>
  <c r="AE480" i="14"/>
  <c r="U480" i="14" s="1"/>
  <c r="F480" i="14" s="1"/>
  <c r="AK478" i="14"/>
  <c r="AL478" i="14" s="1"/>
  <c r="AF480" i="14" s="1"/>
  <c r="V480" i="14" s="1"/>
  <c r="AM478" i="14"/>
  <c r="AK320" i="15"/>
  <c r="Y320" i="15" s="1"/>
  <c r="G320" i="15" s="1"/>
  <c r="G458" i="13"/>
  <c r="AC457" i="13"/>
  <c r="G375" i="8"/>
  <c r="W375" i="8" s="1"/>
  <c r="F375" i="8"/>
  <c r="W374" i="8"/>
  <c r="J321" i="15" l="1"/>
  <c r="I321" i="15"/>
  <c r="H321" i="15"/>
  <c r="X458" i="13"/>
  <c r="AB459" i="13" s="1"/>
  <c r="T459" i="13" s="1"/>
  <c r="U458" i="13"/>
  <c r="Y459" i="13" s="1"/>
  <c r="Q459" i="13" s="1"/>
  <c r="E459" i="13" s="1"/>
  <c r="V458" i="13"/>
  <c r="W458" i="13"/>
  <c r="Q375" i="8"/>
  <c r="T376" i="8" s="1"/>
  <c r="N376" i="8" s="1"/>
  <c r="R375" i="8"/>
  <c r="U376" i="8" s="1"/>
  <c r="O376" i="8" s="1"/>
  <c r="S375" i="8"/>
  <c r="R376" i="8"/>
  <c r="S376" i="8"/>
  <c r="Q376" i="8"/>
  <c r="G480" i="14"/>
  <c r="AQ319" i="15"/>
  <c r="AR319" i="15" s="1"/>
  <c r="AS319" i="15"/>
  <c r="AJ479" i="14"/>
  <c r="AM479" i="14"/>
  <c r="AA375" i="8"/>
  <c r="AE457" i="13"/>
  <c r="AP321" i="15"/>
  <c r="AC458" i="13"/>
  <c r="Y374" i="8"/>
  <c r="Z374" i="8" s="1"/>
  <c r="X375" i="8"/>
  <c r="AG458" i="13"/>
  <c r="AI480" i="14" l="1"/>
  <c r="AK479" i="14"/>
  <c r="AL479" i="14" s="1"/>
  <c r="AA480" i="14"/>
  <c r="Z480" i="14"/>
  <c r="AB480" i="14"/>
  <c r="AG481" i="14" s="1"/>
  <c r="W481" i="14" s="1"/>
  <c r="H481" i="14" s="1"/>
  <c r="Y480" i="14"/>
  <c r="AD481" i="14" s="1"/>
  <c r="T481" i="14" s="1"/>
  <c r="E481" i="14" s="1"/>
  <c r="AC480" i="14"/>
  <c r="AH481" i="14" s="1"/>
  <c r="X481" i="14" s="1"/>
  <c r="I481" i="14" s="1"/>
  <c r="X459" i="13"/>
  <c r="AB460" i="13" s="1"/>
  <c r="T460" i="13" s="1"/>
  <c r="U459" i="13"/>
  <c r="Y460" i="13" s="1"/>
  <c r="Q460" i="13" s="1"/>
  <c r="E460" i="13" s="1"/>
  <c r="W459" i="13"/>
  <c r="V459" i="13"/>
  <c r="H459" i="13"/>
  <c r="AK321" i="15"/>
  <c r="Y321" i="15" s="1"/>
  <c r="G321" i="15" s="1"/>
  <c r="AM480" i="14"/>
  <c r="AJ480" i="14"/>
  <c r="Z481" i="14" s="1"/>
  <c r="AE458" i="13"/>
  <c r="AF458" i="13" s="1"/>
  <c r="AF457" i="13"/>
  <c r="AA459" i="13" s="1"/>
  <c r="S459" i="13" s="1"/>
  <c r="Z459" i="13"/>
  <c r="R459" i="13" s="1"/>
  <c r="AO320" i="15"/>
  <c r="Y375" i="8"/>
  <c r="Z375" i="8" s="1"/>
  <c r="AS320" i="15"/>
  <c r="F376" i="8"/>
  <c r="T377" i="8"/>
  <c r="N377" i="8" s="1"/>
  <c r="E376" i="8"/>
  <c r="AF481" i="14" l="1"/>
  <c r="V481" i="14" s="1"/>
  <c r="AD321" i="15"/>
  <c r="AJ322" i="15" s="1"/>
  <c r="X322" i="15" s="1"/>
  <c r="F322" i="15" s="1"/>
  <c r="AH321" i="15"/>
  <c r="AN322" i="15" s="1"/>
  <c r="AB322" i="15" s="1"/>
  <c r="AE321" i="15"/>
  <c r="AF321" i="15"/>
  <c r="AL322" i="15" s="1"/>
  <c r="Z322" i="15" s="1"/>
  <c r="AG321" i="15"/>
  <c r="AM322" i="15" s="1"/>
  <c r="AA322" i="15" s="1"/>
  <c r="AC321" i="15"/>
  <c r="AI322" i="15" s="1"/>
  <c r="W322" i="15" s="1"/>
  <c r="E322" i="15" s="1"/>
  <c r="AK480" i="14"/>
  <c r="AL480" i="14" s="1"/>
  <c r="Y481" i="14"/>
  <c r="AC481" i="14"/>
  <c r="AH482" i="14" s="1"/>
  <c r="X482" i="14" s="1"/>
  <c r="AB481" i="14"/>
  <c r="AG482" i="14" s="1"/>
  <c r="W482" i="14" s="1"/>
  <c r="AA481" i="14"/>
  <c r="AF482" i="14" s="1"/>
  <c r="V482" i="14" s="1"/>
  <c r="G482" i="14" s="1"/>
  <c r="H460" i="13"/>
  <c r="AE481" i="14"/>
  <c r="U481" i="14" s="1"/>
  <c r="F481" i="14" s="1"/>
  <c r="G481" i="14"/>
  <c r="AI481" i="14" s="1"/>
  <c r="AQ320" i="15"/>
  <c r="F459" i="13"/>
  <c r="Z460" i="13"/>
  <c r="R460" i="13" s="1"/>
  <c r="F460" i="13" s="1"/>
  <c r="AD460" i="13" s="1"/>
  <c r="E377" i="8"/>
  <c r="U377" i="8"/>
  <c r="O377" i="8" s="1"/>
  <c r="AA460" i="13"/>
  <c r="S460" i="13" s="1"/>
  <c r="G459" i="13"/>
  <c r="X376" i="8"/>
  <c r="V376" i="8"/>
  <c r="P376" i="8" s="1"/>
  <c r="AJ481" i="14" l="1"/>
  <c r="I322" i="15"/>
  <c r="H322" i="15"/>
  <c r="J322" i="15"/>
  <c r="AC482" i="14"/>
  <c r="AH483" i="14" s="1"/>
  <c r="X483" i="14" s="1"/>
  <c r="Y482" i="14"/>
  <c r="Z482" i="14"/>
  <c r="AB482" i="14"/>
  <c r="AG483" i="14" s="1"/>
  <c r="W483" i="14" s="1"/>
  <c r="AA482" i="14"/>
  <c r="H482" i="14"/>
  <c r="I482" i="14"/>
  <c r="AD482" i="14"/>
  <c r="T482" i="14" s="1"/>
  <c r="E482" i="14" s="1"/>
  <c r="AE482" i="14"/>
  <c r="U482" i="14" s="1"/>
  <c r="F482" i="14" s="1"/>
  <c r="AG459" i="13"/>
  <c r="AD459" i="13"/>
  <c r="AR320" i="15"/>
  <c r="AO321" i="15"/>
  <c r="AP322" i="15"/>
  <c r="AC459" i="13"/>
  <c r="G460" i="13"/>
  <c r="G376" i="8"/>
  <c r="F377" i="8"/>
  <c r="V377" i="8"/>
  <c r="P377" i="8" s="1"/>
  <c r="AA376" i="8" l="1"/>
  <c r="AF322" i="15"/>
  <c r="AL323" i="15" s="1"/>
  <c r="Z323" i="15" s="1"/>
  <c r="AD322" i="15"/>
  <c r="AE322" i="15"/>
  <c r="AC322" i="15"/>
  <c r="AI323" i="15" s="1"/>
  <c r="W323" i="15" s="1"/>
  <c r="E323" i="15" s="1"/>
  <c r="AG322" i="15"/>
  <c r="AM323" i="15" s="1"/>
  <c r="AA323" i="15" s="1"/>
  <c r="AH322" i="15"/>
  <c r="AN323" i="15" s="1"/>
  <c r="AB323" i="15" s="1"/>
  <c r="H483" i="14"/>
  <c r="I483" i="14"/>
  <c r="U460" i="13"/>
  <c r="Y461" i="13" s="1"/>
  <c r="Q461" i="13" s="1"/>
  <c r="W460" i="13"/>
  <c r="V460" i="13"/>
  <c r="X460" i="13"/>
  <c r="AB461" i="13" s="1"/>
  <c r="T461" i="13" s="1"/>
  <c r="AD483" i="14"/>
  <c r="T483" i="14" s="1"/>
  <c r="E483" i="14" s="1"/>
  <c r="AK481" i="14"/>
  <c r="AM481" i="14"/>
  <c r="AK322" i="15"/>
  <c r="Y322" i="15" s="1"/>
  <c r="G322" i="15" s="1"/>
  <c r="AE459" i="13"/>
  <c r="AF459" i="13" s="1"/>
  <c r="AC460" i="13"/>
  <c r="X377" i="8"/>
  <c r="AG460" i="13"/>
  <c r="G377" i="8"/>
  <c r="W376" i="8"/>
  <c r="AA377" i="8" l="1"/>
  <c r="J323" i="15"/>
  <c r="I323" i="15"/>
  <c r="H323" i="15"/>
  <c r="AL481" i="14"/>
  <c r="AF483" i="14" s="1"/>
  <c r="V483" i="14" s="1"/>
  <c r="G483" i="14" s="1"/>
  <c r="AE483" i="14"/>
  <c r="U483" i="14" s="1"/>
  <c r="F483" i="14" s="1"/>
  <c r="X461" i="13"/>
  <c r="AB462" i="13" s="1"/>
  <c r="T462" i="13" s="1"/>
  <c r="U461" i="13"/>
  <c r="Y462" i="13" s="1"/>
  <c r="Q462" i="13" s="1"/>
  <c r="E462" i="13" s="1"/>
  <c r="W461" i="13"/>
  <c r="V461" i="13"/>
  <c r="H461" i="13"/>
  <c r="R377" i="8"/>
  <c r="S377" i="8"/>
  <c r="Q377" i="8"/>
  <c r="T378" i="8" s="1"/>
  <c r="N378" i="8" s="1"/>
  <c r="AM482" i="14"/>
  <c r="AQ321" i="15"/>
  <c r="AR321" i="15" s="1"/>
  <c r="AS321" i="15"/>
  <c r="AO322" i="15"/>
  <c r="AJ482" i="14"/>
  <c r="AI482" i="14"/>
  <c r="Z461" i="13"/>
  <c r="R461" i="13" s="1"/>
  <c r="AE460" i="13"/>
  <c r="AF460" i="13" s="1"/>
  <c r="Y376" i="8"/>
  <c r="Z376" i="8" s="1"/>
  <c r="W377" i="8"/>
  <c r="E461" i="13"/>
  <c r="AA461" i="13"/>
  <c r="S461" i="13" s="1"/>
  <c r="AH323" i="15" l="1"/>
  <c r="AN324" i="15" s="1"/>
  <c r="AB324" i="15" s="1"/>
  <c r="AD323" i="15"/>
  <c r="AC323" i="15"/>
  <c r="AI324" i="15" s="1"/>
  <c r="W324" i="15" s="1"/>
  <c r="E324" i="15" s="1"/>
  <c r="AE323" i="15"/>
  <c r="AF323" i="15"/>
  <c r="AL324" i="15" s="1"/>
  <c r="Z324" i="15" s="1"/>
  <c r="AG323" i="15"/>
  <c r="AM324" i="15" s="1"/>
  <c r="AA324" i="15" s="1"/>
  <c r="Y483" i="14"/>
  <c r="AD484" i="14" s="1"/>
  <c r="T484" i="14" s="1"/>
  <c r="E484" i="14" s="1"/>
  <c r="Z483" i="14"/>
  <c r="AA483" i="14"/>
  <c r="AB483" i="14"/>
  <c r="AG484" i="14" s="1"/>
  <c r="W484" i="14" s="1"/>
  <c r="AC483" i="14"/>
  <c r="AH484" i="14" s="1"/>
  <c r="X484" i="14" s="1"/>
  <c r="H462" i="13"/>
  <c r="AJ323" i="15"/>
  <c r="X323" i="15" s="1"/>
  <c r="F323" i="15" s="1"/>
  <c r="S378" i="8"/>
  <c r="Q378" i="8"/>
  <c r="T379" i="8" s="1"/>
  <c r="N379" i="8" s="1"/>
  <c r="R378" i="8"/>
  <c r="AK323" i="15"/>
  <c r="Y323" i="15" s="1"/>
  <c r="G323" i="15" s="1"/>
  <c r="AK482" i="14"/>
  <c r="AL482" i="14" s="1"/>
  <c r="AI483" i="14"/>
  <c r="AJ483" i="14"/>
  <c r="AA462" i="13"/>
  <c r="S462" i="13" s="1"/>
  <c r="Z462" i="13"/>
  <c r="R462" i="13" s="1"/>
  <c r="F462" i="13" s="1"/>
  <c r="AD462" i="13" s="1"/>
  <c r="F461" i="13"/>
  <c r="V378" i="8"/>
  <c r="P378" i="8" s="1"/>
  <c r="U378" i="8"/>
  <c r="O378" i="8" s="1"/>
  <c r="Y377" i="8"/>
  <c r="Z377" i="8" s="1"/>
  <c r="G461" i="13"/>
  <c r="E378" i="8"/>
  <c r="AD461" i="13" l="1"/>
  <c r="AF484" i="14"/>
  <c r="V484" i="14" s="1"/>
  <c r="G484" i="14" s="1"/>
  <c r="I324" i="15"/>
  <c r="H324" i="15"/>
  <c r="J324" i="15"/>
  <c r="AA484" i="14"/>
  <c r="AB484" i="14"/>
  <c r="AG485" i="14" s="1"/>
  <c r="W485" i="14" s="1"/>
  <c r="AC484" i="14"/>
  <c r="AH485" i="14" s="1"/>
  <c r="X485" i="14" s="1"/>
  <c r="Z484" i="14"/>
  <c r="Y484" i="14"/>
  <c r="AD485" i="14" s="1"/>
  <c r="T485" i="14" s="1"/>
  <c r="E485" i="14" s="1"/>
  <c r="I484" i="14"/>
  <c r="H484" i="14"/>
  <c r="AS322" i="15"/>
  <c r="AQ322" i="15"/>
  <c r="AR322" i="15" s="1"/>
  <c r="AG461" i="13"/>
  <c r="F378" i="8"/>
  <c r="E379" i="8"/>
  <c r="V379" i="8"/>
  <c r="P379" i="8" s="1"/>
  <c r="U379" i="8"/>
  <c r="O379" i="8" s="1"/>
  <c r="AO323" i="15"/>
  <c r="G462" i="13"/>
  <c r="AC461" i="13"/>
  <c r="G378" i="8"/>
  <c r="X378" i="8" l="1"/>
  <c r="AF324" i="15"/>
  <c r="AL325" i="15" s="1"/>
  <c r="Z325" i="15" s="1"/>
  <c r="AH324" i="15"/>
  <c r="AN325" i="15" s="1"/>
  <c r="AB325" i="15" s="1"/>
  <c r="AC324" i="15"/>
  <c r="AI325" i="15" s="1"/>
  <c r="W325" i="15" s="1"/>
  <c r="E325" i="15" s="1"/>
  <c r="AD324" i="15"/>
  <c r="AG324" i="15"/>
  <c r="AM325" i="15" s="1"/>
  <c r="AA325" i="15" s="1"/>
  <c r="AE324" i="15"/>
  <c r="H485" i="14"/>
  <c r="I485" i="14"/>
  <c r="V462" i="13"/>
  <c r="Z463" i="13" s="1"/>
  <c r="R463" i="13" s="1"/>
  <c r="F463" i="13" s="1"/>
  <c r="W462" i="13"/>
  <c r="X462" i="13"/>
  <c r="AB463" i="13" s="1"/>
  <c r="T463" i="13" s="1"/>
  <c r="U462" i="13"/>
  <c r="Y463" i="13" s="1"/>
  <c r="Q463" i="13" s="1"/>
  <c r="AE484" i="14"/>
  <c r="U484" i="14" s="1"/>
  <c r="F484" i="14" s="1"/>
  <c r="AP323" i="15"/>
  <c r="AI484" i="14"/>
  <c r="AA378" i="8"/>
  <c r="AE461" i="13"/>
  <c r="AF461" i="13" s="1"/>
  <c r="AC462" i="13"/>
  <c r="AG462" i="13"/>
  <c r="W378" i="8"/>
  <c r="F379" i="8"/>
  <c r="G379" i="8"/>
  <c r="W379" i="8" s="1"/>
  <c r="I325" i="15" l="1"/>
  <c r="J325" i="15"/>
  <c r="H325" i="15"/>
  <c r="AQ323" i="15"/>
  <c r="AR323" i="15" s="1"/>
  <c r="Y485" i="14"/>
  <c r="AD486" i="14" s="1"/>
  <c r="T486" i="14" s="1"/>
  <c r="E486" i="14" s="1"/>
  <c r="Z485" i="14"/>
  <c r="AA485" i="14"/>
  <c r="AC485" i="14"/>
  <c r="AH486" i="14" s="1"/>
  <c r="X486" i="14" s="1"/>
  <c r="AB485" i="14"/>
  <c r="AG486" i="14" s="1"/>
  <c r="W486" i="14" s="1"/>
  <c r="X463" i="13"/>
  <c r="AB464" i="13" s="1"/>
  <c r="T464" i="13" s="1"/>
  <c r="U463" i="13"/>
  <c r="Y464" i="13" s="1"/>
  <c r="Q464" i="13" s="1"/>
  <c r="E464" i="13" s="1"/>
  <c r="W463" i="13"/>
  <c r="V463" i="13"/>
  <c r="Z464" i="13" s="1"/>
  <c r="R464" i="13" s="1"/>
  <c r="F464" i="13" s="1"/>
  <c r="H463" i="13"/>
  <c r="S380" i="8"/>
  <c r="Q380" i="8"/>
  <c r="R380" i="8"/>
  <c r="Q379" i="8"/>
  <c r="R379" i="8"/>
  <c r="U380" i="8" s="1"/>
  <c r="O380" i="8" s="1"/>
  <c r="F380" i="8" s="1"/>
  <c r="S379" i="8"/>
  <c r="AE485" i="14"/>
  <c r="U485" i="14" s="1"/>
  <c r="F485" i="14" s="1"/>
  <c r="AK324" i="15"/>
  <c r="Y324" i="15" s="1"/>
  <c r="G324" i="15" s="1"/>
  <c r="AM483" i="14"/>
  <c r="AK483" i="14"/>
  <c r="AL483" i="14" s="1"/>
  <c r="AF485" i="14" s="1"/>
  <c r="V485" i="14" s="1"/>
  <c r="AS323" i="15"/>
  <c r="AJ324" i="15"/>
  <c r="X324" i="15" s="1"/>
  <c r="F324" i="15" s="1"/>
  <c r="AA379" i="8"/>
  <c r="AE462" i="13"/>
  <c r="AF462" i="13" s="1"/>
  <c r="X379" i="8"/>
  <c r="Y379" i="8" s="1"/>
  <c r="Z379" i="8" s="1"/>
  <c r="T380" i="8"/>
  <c r="N380" i="8" s="1"/>
  <c r="Y378" i="8"/>
  <c r="Z378" i="8" s="1"/>
  <c r="E463" i="13"/>
  <c r="AA463" i="13"/>
  <c r="S463" i="13" s="1"/>
  <c r="AJ485" i="14" l="1"/>
  <c r="H486" i="14"/>
  <c r="I486" i="14"/>
  <c r="H464" i="13"/>
  <c r="G485" i="14"/>
  <c r="AJ484" i="14"/>
  <c r="AM484" i="14"/>
  <c r="AJ325" i="15"/>
  <c r="X325" i="15" s="1"/>
  <c r="AP324" i="15"/>
  <c r="V380" i="8"/>
  <c r="P380" i="8" s="1"/>
  <c r="G380" i="8" s="1"/>
  <c r="AO324" i="15"/>
  <c r="AD463" i="13"/>
  <c r="U381" i="8"/>
  <c r="O381" i="8" s="1"/>
  <c r="G463" i="13"/>
  <c r="AA464" i="13"/>
  <c r="S464" i="13" s="1"/>
  <c r="AD464" i="13"/>
  <c r="T381" i="8"/>
  <c r="N381" i="8" s="1"/>
  <c r="E380" i="8"/>
  <c r="AG463" i="13" l="1"/>
  <c r="AI485" i="14"/>
  <c r="AD325" i="15"/>
  <c r="AH325" i="15"/>
  <c r="AN326" i="15" s="1"/>
  <c r="AB326" i="15" s="1"/>
  <c r="AC325" i="15"/>
  <c r="AI326" i="15" s="1"/>
  <c r="W326" i="15" s="1"/>
  <c r="E326" i="15" s="1"/>
  <c r="AG325" i="15"/>
  <c r="AM326" i="15" s="1"/>
  <c r="AA326" i="15" s="1"/>
  <c r="AE325" i="15"/>
  <c r="AF325" i="15"/>
  <c r="AL326" i="15" s="1"/>
  <c r="Z326" i="15" s="1"/>
  <c r="Y486" i="14"/>
  <c r="AD487" i="14" s="1"/>
  <c r="T487" i="14" s="1"/>
  <c r="E487" i="14" s="1"/>
  <c r="Z486" i="14"/>
  <c r="AA486" i="14"/>
  <c r="AB486" i="14"/>
  <c r="AG487" i="14" s="1"/>
  <c r="W487" i="14" s="1"/>
  <c r="AC486" i="14"/>
  <c r="AH487" i="14" s="1"/>
  <c r="X487" i="14" s="1"/>
  <c r="F325" i="15"/>
  <c r="AK484" i="14"/>
  <c r="AJ326" i="15"/>
  <c r="X326" i="15" s="1"/>
  <c r="F326" i="15" s="1"/>
  <c r="AA380" i="8"/>
  <c r="V381" i="8"/>
  <c r="P381" i="8" s="1"/>
  <c r="G381" i="8" s="1"/>
  <c r="E381" i="8"/>
  <c r="X380" i="8"/>
  <c r="AK325" i="15"/>
  <c r="Y325" i="15" s="1"/>
  <c r="G325" i="15" s="1"/>
  <c r="G464" i="13"/>
  <c r="AC463" i="13"/>
  <c r="W380" i="8"/>
  <c r="F381" i="8"/>
  <c r="AP325" i="15" l="1"/>
  <c r="H326" i="15"/>
  <c r="I326" i="15"/>
  <c r="J326" i="15"/>
  <c r="I487" i="14"/>
  <c r="H487" i="14"/>
  <c r="U464" i="13"/>
  <c r="W464" i="13"/>
  <c r="X464" i="13"/>
  <c r="AB465" i="13" s="1"/>
  <c r="T465" i="13" s="1"/>
  <c r="V464" i="13"/>
  <c r="S381" i="8"/>
  <c r="R381" i="8"/>
  <c r="Q381" i="8"/>
  <c r="T382" i="8" s="1"/>
  <c r="N382" i="8" s="1"/>
  <c r="AL484" i="14"/>
  <c r="AF486" i="14" s="1"/>
  <c r="V486" i="14" s="1"/>
  <c r="AE486" i="14"/>
  <c r="U486" i="14" s="1"/>
  <c r="AQ324" i="15"/>
  <c r="AR324" i="15" s="1"/>
  <c r="AS324" i="15"/>
  <c r="AA381" i="8"/>
  <c r="W381" i="8"/>
  <c r="AE463" i="13"/>
  <c r="AC464" i="13"/>
  <c r="X381" i="8"/>
  <c r="Y380" i="8"/>
  <c r="Z380" i="8" s="1"/>
  <c r="AP326" i="15"/>
  <c r="Y465" i="13"/>
  <c r="Q465" i="13" s="1"/>
  <c r="E465" i="13" s="1"/>
  <c r="AG464" i="13"/>
  <c r="X465" i="13" l="1"/>
  <c r="U465" i="13"/>
  <c r="W465" i="13"/>
  <c r="V465" i="13"/>
  <c r="AB466" i="13"/>
  <c r="T466" i="13" s="1"/>
  <c r="H465" i="13"/>
  <c r="Q382" i="8"/>
  <c r="T383" i="8" s="1"/>
  <c r="N383" i="8" s="1"/>
  <c r="R382" i="8"/>
  <c r="S382" i="8"/>
  <c r="G486" i="14"/>
  <c r="AI486" i="14" s="1"/>
  <c r="F486" i="14"/>
  <c r="AM485" i="14"/>
  <c r="AK485" i="14"/>
  <c r="AE464" i="13"/>
  <c r="AF463" i="13"/>
  <c r="AA465" i="13" s="1"/>
  <c r="S465" i="13" s="1"/>
  <c r="Z465" i="13"/>
  <c r="R465" i="13" s="1"/>
  <c r="F465" i="13" s="1"/>
  <c r="V382" i="8"/>
  <c r="P382" i="8" s="1"/>
  <c r="G382" i="8" s="1"/>
  <c r="E382" i="8"/>
  <c r="U382" i="8"/>
  <c r="O382" i="8" s="1"/>
  <c r="F382" i="8" s="1"/>
  <c r="AO325" i="15"/>
  <c r="Y381" i="8"/>
  <c r="Z381" i="8" s="1"/>
  <c r="Y466" i="13"/>
  <c r="Q466" i="13" s="1"/>
  <c r="E466" i="13" s="1"/>
  <c r="AD465" i="13" l="1"/>
  <c r="AJ486" i="14"/>
  <c r="AF326" i="15"/>
  <c r="AL327" i="15" s="1"/>
  <c r="Z327" i="15" s="1"/>
  <c r="AG326" i="15"/>
  <c r="AM327" i="15" s="1"/>
  <c r="AA327" i="15" s="1"/>
  <c r="AH326" i="15"/>
  <c r="AN327" i="15" s="1"/>
  <c r="AB327" i="15" s="1"/>
  <c r="AC326" i="15"/>
  <c r="AI327" i="15" s="1"/>
  <c r="W327" i="15" s="1"/>
  <c r="E327" i="15" s="1"/>
  <c r="AD326" i="15"/>
  <c r="AE326" i="15"/>
  <c r="AB487" i="14"/>
  <c r="AG488" i="14" s="1"/>
  <c r="W488" i="14" s="1"/>
  <c r="AC487" i="14"/>
  <c r="AH488" i="14" s="1"/>
  <c r="X488" i="14" s="1"/>
  <c r="Y487" i="14"/>
  <c r="AD488" i="14" s="1"/>
  <c r="T488" i="14" s="1"/>
  <c r="E488" i="14" s="1"/>
  <c r="AA487" i="14"/>
  <c r="Z487" i="14"/>
  <c r="H466" i="13"/>
  <c r="AL485" i="14"/>
  <c r="AF487" i="14" s="1"/>
  <c r="V487" i="14" s="1"/>
  <c r="AA382" i="8"/>
  <c r="AF464" i="13"/>
  <c r="AA466" i="13" s="1"/>
  <c r="S466" i="13" s="1"/>
  <c r="Z466" i="13"/>
  <c r="R466" i="13" s="1"/>
  <c r="F466" i="13" s="1"/>
  <c r="AD466" i="13" s="1"/>
  <c r="V383" i="8"/>
  <c r="P383" i="8" s="1"/>
  <c r="G383" i="8" s="1"/>
  <c r="W382" i="8"/>
  <c r="E383" i="8"/>
  <c r="U383" i="8"/>
  <c r="O383" i="8" s="1"/>
  <c r="F383" i="8" s="1"/>
  <c r="X382" i="8"/>
  <c r="AK326" i="15"/>
  <c r="Y326" i="15" s="1"/>
  <c r="G326" i="15" s="1"/>
  <c r="G465" i="13"/>
  <c r="AG465" i="13" l="1"/>
  <c r="J327" i="15"/>
  <c r="I327" i="15"/>
  <c r="H327" i="15"/>
  <c r="I488" i="14"/>
  <c r="H488" i="14"/>
  <c r="Q383" i="8"/>
  <c r="T384" i="8" s="1"/>
  <c r="N384" i="8" s="1"/>
  <c r="R383" i="8"/>
  <c r="U384" i="8" s="1"/>
  <c r="O384" i="8" s="1"/>
  <c r="S383" i="8"/>
  <c r="G487" i="14"/>
  <c r="AI487" i="14" s="1"/>
  <c r="AE487" i="14"/>
  <c r="U487" i="14" s="1"/>
  <c r="AQ325" i="15"/>
  <c r="AR325" i="15" s="1"/>
  <c r="AS325" i="15"/>
  <c r="AA383" i="8"/>
  <c r="Y382" i="8"/>
  <c r="Z382" i="8" s="1"/>
  <c r="W383" i="8"/>
  <c r="X383" i="8"/>
  <c r="AC465" i="13"/>
  <c r="G466" i="13"/>
  <c r="Y488" i="14" l="1"/>
  <c r="AD489" i="14" s="1"/>
  <c r="T489" i="14" s="1"/>
  <c r="E489" i="14" s="1"/>
  <c r="Z488" i="14"/>
  <c r="AA488" i="14"/>
  <c r="AB488" i="14"/>
  <c r="AG489" i="14" s="1"/>
  <c r="W489" i="14" s="1"/>
  <c r="AC488" i="14"/>
  <c r="AH489" i="14" s="1"/>
  <c r="X489" i="14" s="1"/>
  <c r="U466" i="13"/>
  <c r="Y467" i="13" s="1"/>
  <c r="Q467" i="13" s="1"/>
  <c r="V466" i="13"/>
  <c r="X466" i="13"/>
  <c r="AB467" i="13" s="1"/>
  <c r="T467" i="13" s="1"/>
  <c r="W466" i="13"/>
  <c r="R384" i="8"/>
  <c r="U385" i="8" s="1"/>
  <c r="O385" i="8" s="1"/>
  <c r="S384" i="8"/>
  <c r="Q384" i="8"/>
  <c r="T385" i="8" s="1"/>
  <c r="N385" i="8" s="1"/>
  <c r="AJ327" i="15"/>
  <c r="X327" i="15" s="1"/>
  <c r="F327" i="15" s="1"/>
  <c r="F487" i="14"/>
  <c r="AK486" i="14"/>
  <c r="AM486" i="14"/>
  <c r="V384" i="8"/>
  <c r="P384" i="8" s="1"/>
  <c r="F384" i="8"/>
  <c r="AE465" i="13"/>
  <c r="AF465" i="13" s="1"/>
  <c r="AO326" i="15"/>
  <c r="AC466" i="13"/>
  <c r="Y383" i="8"/>
  <c r="Z383" i="8" s="1"/>
  <c r="AG466" i="13"/>
  <c r="AJ487" i="14" l="1"/>
  <c r="AH327" i="15"/>
  <c r="AN328" i="15" s="1"/>
  <c r="AB328" i="15" s="1"/>
  <c r="AD327" i="15"/>
  <c r="AF327" i="15"/>
  <c r="AL328" i="15" s="1"/>
  <c r="Z328" i="15" s="1"/>
  <c r="AG327" i="15"/>
  <c r="AM328" i="15" s="1"/>
  <c r="AA328" i="15" s="1"/>
  <c r="AC327" i="15"/>
  <c r="AE327" i="15"/>
  <c r="I489" i="14"/>
  <c r="H489" i="14"/>
  <c r="AM487" i="14"/>
  <c r="H467" i="13"/>
  <c r="X467" i="13"/>
  <c r="AB468" i="13" s="1"/>
  <c r="T468" i="13" s="1"/>
  <c r="U467" i="13"/>
  <c r="W467" i="13"/>
  <c r="V467" i="13"/>
  <c r="AL486" i="14"/>
  <c r="AF488" i="14" s="1"/>
  <c r="V488" i="14" s="1"/>
  <c r="G488" i="14" s="1"/>
  <c r="AI488" i="14" s="1"/>
  <c r="AE488" i="14"/>
  <c r="U488" i="14" s="1"/>
  <c r="F488" i="14" s="1"/>
  <c r="AK487" i="14"/>
  <c r="AL487" i="14" s="1"/>
  <c r="AP327" i="15"/>
  <c r="AJ328" i="15"/>
  <c r="X328" i="15" s="1"/>
  <c r="F328" i="15" s="1"/>
  <c r="Z467" i="13"/>
  <c r="R467" i="13" s="1"/>
  <c r="E385" i="8"/>
  <c r="E384" i="8"/>
  <c r="AE466" i="13"/>
  <c r="Y468" i="13"/>
  <c r="Q468" i="13" s="1"/>
  <c r="E468" i="13" s="1"/>
  <c r="AI328" i="15"/>
  <c r="W328" i="15" s="1"/>
  <c r="E328" i="15" s="1"/>
  <c r="AK327" i="15"/>
  <c r="Y327" i="15" s="1"/>
  <c r="G327" i="15" s="1"/>
  <c r="E467" i="13"/>
  <c r="AA467" i="13"/>
  <c r="S467" i="13" s="1"/>
  <c r="G384" i="8"/>
  <c r="AJ488" i="14" l="1"/>
  <c r="I328" i="15"/>
  <c r="H328" i="15"/>
  <c r="J328" i="15"/>
  <c r="Z489" i="14"/>
  <c r="AA489" i="14"/>
  <c r="AB489" i="14"/>
  <c r="AG490" i="14" s="1"/>
  <c r="W490" i="14" s="1"/>
  <c r="AC489" i="14"/>
  <c r="AH490" i="14" s="1"/>
  <c r="X490" i="14" s="1"/>
  <c r="Y489" i="14"/>
  <c r="AD490" i="14" s="1"/>
  <c r="T490" i="14" s="1"/>
  <c r="E490" i="14" s="1"/>
  <c r="H468" i="13"/>
  <c r="AF489" i="14"/>
  <c r="V489" i="14" s="1"/>
  <c r="G489" i="14" s="1"/>
  <c r="AI489" i="14" s="1"/>
  <c r="AM488" i="14"/>
  <c r="AE489" i="14"/>
  <c r="U489" i="14" s="1"/>
  <c r="F489" i="14" s="1"/>
  <c r="AK488" i="14"/>
  <c r="AQ326" i="15"/>
  <c r="AR326" i="15" s="1"/>
  <c r="AS326" i="15"/>
  <c r="AA384" i="8"/>
  <c r="X384" i="8"/>
  <c r="AF466" i="13"/>
  <c r="AA468" i="13" s="1"/>
  <c r="S468" i="13" s="1"/>
  <c r="F467" i="13"/>
  <c r="Z468" i="13"/>
  <c r="R468" i="13" s="1"/>
  <c r="F468" i="13" s="1"/>
  <c r="AD468" i="13" s="1"/>
  <c r="AP328" i="15"/>
  <c r="G467" i="13"/>
  <c r="W384" i="8"/>
  <c r="F385" i="8"/>
  <c r="V385" i="8"/>
  <c r="P385" i="8" s="1"/>
  <c r="AD467" i="13" l="1"/>
  <c r="AJ489" i="14"/>
  <c r="AC490" i="14"/>
  <c r="Y490" i="14"/>
  <c r="AD491" i="14" s="1"/>
  <c r="T491" i="14" s="1"/>
  <c r="E491" i="14" s="1"/>
  <c r="Z490" i="14"/>
  <c r="AB490" i="14"/>
  <c r="AG491" i="14" s="1"/>
  <c r="W491" i="14" s="1"/>
  <c r="AA490" i="14"/>
  <c r="AH491" i="14"/>
  <c r="X491" i="14" s="1"/>
  <c r="I490" i="14"/>
  <c r="H490" i="14"/>
  <c r="S385" i="8"/>
  <c r="R385" i="8"/>
  <c r="Q385" i="8"/>
  <c r="T386" i="8" s="1"/>
  <c r="N386" i="8" s="1"/>
  <c r="AE490" i="14"/>
  <c r="U490" i="14" s="1"/>
  <c r="AL488" i="14"/>
  <c r="AF490" i="14" s="1"/>
  <c r="V490" i="14" s="1"/>
  <c r="AG467" i="13"/>
  <c r="AO327" i="15"/>
  <c r="X385" i="8"/>
  <c r="Y384" i="8"/>
  <c r="Z384" i="8" s="1"/>
  <c r="AC467" i="13"/>
  <c r="G468" i="13"/>
  <c r="G385" i="8"/>
  <c r="AA385" i="8" l="1"/>
  <c r="AF328" i="15"/>
  <c r="AL329" i="15" s="1"/>
  <c r="Z329" i="15" s="1"/>
  <c r="AE328" i="15"/>
  <c r="AG328" i="15"/>
  <c r="AM329" i="15" s="1"/>
  <c r="AA329" i="15" s="1"/>
  <c r="AH328" i="15"/>
  <c r="AN329" i="15" s="1"/>
  <c r="AB329" i="15" s="1"/>
  <c r="AD328" i="15"/>
  <c r="AC328" i="15"/>
  <c r="AI329" i="15" s="1"/>
  <c r="W329" i="15" s="1"/>
  <c r="E329" i="15" s="1"/>
  <c r="H491" i="14"/>
  <c r="I491" i="14"/>
  <c r="W468" i="13"/>
  <c r="X468" i="13"/>
  <c r="AB469" i="13" s="1"/>
  <c r="T469" i="13" s="1"/>
  <c r="U468" i="13"/>
  <c r="Y469" i="13" s="1"/>
  <c r="Q469" i="13" s="1"/>
  <c r="V468" i="13"/>
  <c r="Z469" i="13" s="1"/>
  <c r="R469" i="13" s="1"/>
  <c r="F469" i="13" s="1"/>
  <c r="G490" i="14"/>
  <c r="AI490" i="14" s="1"/>
  <c r="F490" i="14"/>
  <c r="AM489" i="14"/>
  <c r="AK489" i="14"/>
  <c r="E386" i="8"/>
  <c r="V386" i="8"/>
  <c r="P386" i="8" s="1"/>
  <c r="G386" i="8" s="1"/>
  <c r="U386" i="8"/>
  <c r="O386" i="8" s="1"/>
  <c r="F386" i="8" s="1"/>
  <c r="AE467" i="13"/>
  <c r="AC468" i="13"/>
  <c r="W385" i="8"/>
  <c r="AK328" i="15"/>
  <c r="Y328" i="15" s="1"/>
  <c r="G328" i="15" s="1"/>
  <c r="AG468" i="13"/>
  <c r="AJ490" i="14" l="1"/>
  <c r="J329" i="15"/>
  <c r="I329" i="15"/>
  <c r="H329" i="15"/>
  <c r="Y491" i="14"/>
  <c r="AD492" i="14" s="1"/>
  <c r="T492" i="14" s="1"/>
  <c r="E492" i="14" s="1"/>
  <c r="Z491" i="14"/>
  <c r="AA491" i="14"/>
  <c r="AB491" i="14"/>
  <c r="AG492" i="14" s="1"/>
  <c r="W492" i="14" s="1"/>
  <c r="AC491" i="14"/>
  <c r="AH492" i="14" s="1"/>
  <c r="X492" i="14" s="1"/>
  <c r="X469" i="13"/>
  <c r="U469" i="13"/>
  <c r="Y470" i="13" s="1"/>
  <c r="Q470" i="13" s="1"/>
  <c r="E470" i="13" s="1"/>
  <c r="W469" i="13"/>
  <c r="V469" i="13"/>
  <c r="H469" i="13"/>
  <c r="AB470" i="13"/>
  <c r="T470" i="13" s="1"/>
  <c r="S386" i="8"/>
  <c r="Q386" i="8"/>
  <c r="T387" i="8" s="1"/>
  <c r="N387" i="8" s="1"/>
  <c r="E387" i="8" s="1"/>
  <c r="R386" i="8"/>
  <c r="AL489" i="14"/>
  <c r="AF491" i="14" s="1"/>
  <c r="V491" i="14" s="1"/>
  <c r="AQ327" i="15"/>
  <c r="AS327" i="15"/>
  <c r="AA386" i="8"/>
  <c r="AF467" i="13"/>
  <c r="AA469" i="13" s="1"/>
  <c r="S469" i="13" s="1"/>
  <c r="G469" i="13" s="1"/>
  <c r="W386" i="8"/>
  <c r="AE468" i="13"/>
  <c r="AF468" i="13" s="1"/>
  <c r="Y385" i="8"/>
  <c r="X386" i="8"/>
  <c r="E469" i="13"/>
  <c r="I492" i="14" l="1"/>
  <c r="H492" i="14"/>
  <c r="H470" i="13"/>
  <c r="Q387" i="8"/>
  <c r="T388" i="8" s="1"/>
  <c r="N388" i="8" s="1"/>
  <c r="R387" i="8"/>
  <c r="S387" i="8"/>
  <c r="G491" i="14"/>
  <c r="AI491" i="14" s="1"/>
  <c r="AE491" i="14"/>
  <c r="U491" i="14" s="1"/>
  <c r="F491" i="14" s="1"/>
  <c r="AR327" i="15"/>
  <c r="AJ329" i="15"/>
  <c r="X329" i="15" s="1"/>
  <c r="AG469" i="13"/>
  <c r="AA470" i="13"/>
  <c r="S470" i="13" s="1"/>
  <c r="G470" i="13" s="1"/>
  <c r="AC470" i="13" s="1"/>
  <c r="Z470" i="13"/>
  <c r="R470" i="13" s="1"/>
  <c r="F470" i="13" s="1"/>
  <c r="Z385" i="8"/>
  <c r="U387" i="8"/>
  <c r="O387" i="8" s="1"/>
  <c r="F387" i="8" s="1"/>
  <c r="V387" i="8"/>
  <c r="P387" i="8" s="1"/>
  <c r="G387" i="8" s="1"/>
  <c r="AO328" i="15"/>
  <c r="AD469" i="13"/>
  <c r="Y386" i="8"/>
  <c r="Z386" i="8" s="1"/>
  <c r="AC469" i="13"/>
  <c r="X387" i="8" l="1"/>
  <c r="AD470" i="13"/>
  <c r="AJ491" i="14"/>
  <c r="AD329" i="15"/>
  <c r="AH329" i="15"/>
  <c r="AN330" i="15" s="1"/>
  <c r="AB330" i="15" s="1"/>
  <c r="AE329" i="15"/>
  <c r="AF329" i="15"/>
  <c r="AL330" i="15" s="1"/>
  <c r="Z330" i="15" s="1"/>
  <c r="AC329" i="15"/>
  <c r="AI330" i="15" s="1"/>
  <c r="W330" i="15" s="1"/>
  <c r="E330" i="15" s="1"/>
  <c r="AG329" i="15"/>
  <c r="AM330" i="15" s="1"/>
  <c r="AA330" i="15" s="1"/>
  <c r="AA492" i="14"/>
  <c r="AB492" i="14"/>
  <c r="AG493" i="14" s="1"/>
  <c r="W493" i="14" s="1"/>
  <c r="AC492" i="14"/>
  <c r="AH493" i="14" s="1"/>
  <c r="X493" i="14" s="1"/>
  <c r="Z492" i="14"/>
  <c r="Y492" i="14"/>
  <c r="AD493" i="14" s="1"/>
  <c r="T493" i="14" s="1"/>
  <c r="E493" i="14" s="1"/>
  <c r="X471" i="13"/>
  <c r="U471" i="13"/>
  <c r="W471" i="13"/>
  <c r="V471" i="13"/>
  <c r="V470" i="13"/>
  <c r="Z471" i="13" s="1"/>
  <c r="R471" i="13" s="1"/>
  <c r="F471" i="13" s="1"/>
  <c r="U470" i="13"/>
  <c r="Y471" i="13" s="1"/>
  <c r="Q471" i="13" s="1"/>
  <c r="W470" i="13"/>
  <c r="X470" i="13"/>
  <c r="AB471" i="13" s="1"/>
  <c r="T471" i="13" s="1"/>
  <c r="AJ330" i="15"/>
  <c r="X330" i="15" s="1"/>
  <c r="F330" i="15" s="1"/>
  <c r="F329" i="15"/>
  <c r="AK490" i="14"/>
  <c r="AM490" i="14"/>
  <c r="AA387" i="8"/>
  <c r="V388" i="8"/>
  <c r="P388" i="8" s="1"/>
  <c r="G388" i="8" s="1"/>
  <c r="E388" i="8"/>
  <c r="U388" i="8"/>
  <c r="O388" i="8" s="1"/>
  <c r="F388" i="8" s="1"/>
  <c r="AE469" i="13"/>
  <c r="AK329" i="15"/>
  <c r="Y329" i="15" s="1"/>
  <c r="G329" i="15" s="1"/>
  <c r="AE470" i="13"/>
  <c r="AF470" i="13" s="1"/>
  <c r="W387" i="8"/>
  <c r="I330" i="15" l="1"/>
  <c r="H330" i="15"/>
  <c r="J330" i="15"/>
  <c r="I493" i="14"/>
  <c r="H493" i="14"/>
  <c r="E471" i="13"/>
  <c r="Y472" i="13"/>
  <c r="Q472" i="13" s="1"/>
  <c r="E472" i="13" s="1"/>
  <c r="AB472" i="13"/>
  <c r="T472" i="13" s="1"/>
  <c r="H471" i="13"/>
  <c r="Q388" i="8"/>
  <c r="T389" i="8" s="1"/>
  <c r="N389" i="8" s="1"/>
  <c r="R388" i="8"/>
  <c r="U389" i="8" s="1"/>
  <c r="O389" i="8" s="1"/>
  <c r="S388" i="8"/>
  <c r="AL490" i="14"/>
  <c r="AF492" i="14" s="1"/>
  <c r="V492" i="14" s="1"/>
  <c r="AQ328" i="15"/>
  <c r="AR328" i="15" s="1"/>
  <c r="AS328" i="15"/>
  <c r="AP329" i="15"/>
  <c r="AG470" i="13"/>
  <c r="AA388" i="8"/>
  <c r="Z472" i="13"/>
  <c r="R472" i="13" s="1"/>
  <c r="F472" i="13" s="1"/>
  <c r="AF469" i="13"/>
  <c r="AA471" i="13" s="1"/>
  <c r="S471" i="13" s="1"/>
  <c r="G471" i="13" s="1"/>
  <c r="W388" i="8"/>
  <c r="AP330" i="15"/>
  <c r="Y387" i="8"/>
  <c r="Z387" i="8" s="1"/>
  <c r="X388" i="8"/>
  <c r="AD471" i="13" l="1"/>
  <c r="AG471" i="13"/>
  <c r="AD472" i="13"/>
  <c r="H472" i="13"/>
  <c r="S389" i="8"/>
  <c r="R389" i="8"/>
  <c r="U390" i="8" s="1"/>
  <c r="O390" i="8" s="1"/>
  <c r="Q389" i="8"/>
  <c r="T390" i="8" s="1"/>
  <c r="N390" i="8" s="1"/>
  <c r="G492" i="14"/>
  <c r="AI492" i="14" s="1"/>
  <c r="AE492" i="14"/>
  <c r="U492" i="14" s="1"/>
  <c r="F492" i="14" s="1"/>
  <c r="AA472" i="13"/>
  <c r="S472" i="13" s="1"/>
  <c r="G472" i="13" s="1"/>
  <c r="Y388" i="8"/>
  <c r="Z388" i="8" s="1"/>
  <c r="AO329" i="15"/>
  <c r="AC471" i="13"/>
  <c r="F389" i="8"/>
  <c r="E389" i="8"/>
  <c r="AF330" i="15" l="1"/>
  <c r="AL331" i="15" s="1"/>
  <c r="Z331" i="15" s="1"/>
  <c r="AD330" i="15"/>
  <c r="AJ331" i="15" s="1"/>
  <c r="X331" i="15" s="1"/>
  <c r="F331" i="15" s="1"/>
  <c r="AE330" i="15"/>
  <c r="AC330" i="15"/>
  <c r="AG330" i="15"/>
  <c r="AM331" i="15" s="1"/>
  <c r="AA331" i="15" s="1"/>
  <c r="AH330" i="15"/>
  <c r="AN331" i="15" s="1"/>
  <c r="AB331" i="15" s="1"/>
  <c r="Y493" i="14"/>
  <c r="AD494" i="14" s="1"/>
  <c r="T494" i="14" s="1"/>
  <c r="E494" i="14" s="1"/>
  <c r="Z493" i="14"/>
  <c r="AA493" i="14"/>
  <c r="AC493" i="14"/>
  <c r="AH494" i="14" s="1"/>
  <c r="X494" i="14" s="1"/>
  <c r="AB493" i="14"/>
  <c r="AG494" i="14" s="1"/>
  <c r="W494" i="14" s="1"/>
  <c r="U472" i="13"/>
  <c r="Y473" i="13" s="1"/>
  <c r="Q473" i="13" s="1"/>
  <c r="V472" i="13"/>
  <c r="W472" i="13"/>
  <c r="X472" i="13"/>
  <c r="AB473" i="13" s="1"/>
  <c r="T473" i="13" s="1"/>
  <c r="AE493" i="14"/>
  <c r="U493" i="14" s="1"/>
  <c r="F493" i="14" s="1"/>
  <c r="AM491" i="14"/>
  <c r="AK491" i="14"/>
  <c r="E390" i="8"/>
  <c r="AI331" i="15"/>
  <c r="W331" i="15" s="1"/>
  <c r="E331" i="15" s="1"/>
  <c r="AE471" i="13"/>
  <c r="AF471" i="13" s="1"/>
  <c r="AC472" i="13"/>
  <c r="AK330" i="15"/>
  <c r="Y330" i="15" s="1"/>
  <c r="G330" i="15" s="1"/>
  <c r="AG472" i="13"/>
  <c r="X389" i="8"/>
  <c r="V389" i="8"/>
  <c r="P389" i="8" s="1"/>
  <c r="J331" i="15" l="1"/>
  <c r="I331" i="15"/>
  <c r="H331" i="15"/>
  <c r="H494" i="14"/>
  <c r="I494" i="14"/>
  <c r="H473" i="13"/>
  <c r="X473" i="13"/>
  <c r="AB474" i="13" s="1"/>
  <c r="T474" i="13" s="1"/>
  <c r="U473" i="13"/>
  <c r="Y474" i="13" s="1"/>
  <c r="Q474" i="13" s="1"/>
  <c r="E474" i="13" s="1"/>
  <c r="W473" i="13"/>
  <c r="V473" i="13"/>
  <c r="AL491" i="14"/>
  <c r="AF493" i="14"/>
  <c r="V493" i="14" s="1"/>
  <c r="AM492" i="14"/>
  <c r="AJ492" i="14"/>
  <c r="AE494" i="14" s="1"/>
  <c r="U494" i="14" s="1"/>
  <c r="AQ329" i="15"/>
  <c r="AR329" i="15" s="1"/>
  <c r="AS329" i="15"/>
  <c r="AE472" i="13"/>
  <c r="AF472" i="13" s="1"/>
  <c r="AA473" i="13"/>
  <c r="S473" i="13" s="1"/>
  <c r="G473" i="13" s="1"/>
  <c r="Z473" i="13"/>
  <c r="R473" i="13" s="1"/>
  <c r="AP331" i="15"/>
  <c r="E473" i="13"/>
  <c r="G389" i="8"/>
  <c r="F390" i="8"/>
  <c r="V390" i="8"/>
  <c r="P390" i="8" s="1"/>
  <c r="AA389" i="8" l="1"/>
  <c r="H474" i="13"/>
  <c r="F494" i="14"/>
  <c r="AJ494" i="14" s="1"/>
  <c r="G493" i="14"/>
  <c r="AJ493" i="14"/>
  <c r="AK492" i="14"/>
  <c r="AL492" i="14" s="1"/>
  <c r="AF494" i="14" s="1"/>
  <c r="V494" i="14" s="1"/>
  <c r="AA474" i="13"/>
  <c r="S474" i="13" s="1"/>
  <c r="G474" i="13" s="1"/>
  <c r="AC474" i="13" s="1"/>
  <c r="F473" i="13"/>
  <c r="Z474" i="13"/>
  <c r="R474" i="13" s="1"/>
  <c r="F474" i="13" s="1"/>
  <c r="AD474" i="13" s="1"/>
  <c r="AO330" i="15"/>
  <c r="X390" i="8"/>
  <c r="AC473" i="13"/>
  <c r="G390" i="8"/>
  <c r="W389" i="8"/>
  <c r="AA390" i="8" l="1"/>
  <c r="AD473" i="13"/>
  <c r="AI493" i="14"/>
  <c r="AM493" i="14"/>
  <c r="AH331" i="15"/>
  <c r="AN332" i="15" s="1"/>
  <c r="AB332" i="15" s="1"/>
  <c r="AD331" i="15"/>
  <c r="AC331" i="15"/>
  <c r="AI332" i="15" s="1"/>
  <c r="W332" i="15" s="1"/>
  <c r="E332" i="15" s="1"/>
  <c r="AE331" i="15"/>
  <c r="AG331" i="15"/>
  <c r="AM332" i="15" s="1"/>
  <c r="AA332" i="15" s="1"/>
  <c r="AF331" i="15"/>
  <c r="AL332" i="15" s="1"/>
  <c r="Z332" i="15" s="1"/>
  <c r="Y494" i="14"/>
  <c r="AD495" i="14" s="1"/>
  <c r="T495" i="14" s="1"/>
  <c r="E495" i="14" s="1"/>
  <c r="Z494" i="14"/>
  <c r="AA494" i="14"/>
  <c r="AB494" i="14"/>
  <c r="AG495" i="14" s="1"/>
  <c r="W495" i="14" s="1"/>
  <c r="AC494" i="14"/>
  <c r="AH495" i="14" s="1"/>
  <c r="X495" i="14" s="1"/>
  <c r="X475" i="13"/>
  <c r="U475" i="13"/>
  <c r="W475" i="13"/>
  <c r="V475" i="13"/>
  <c r="X474" i="13"/>
  <c r="AB475" i="13" s="1"/>
  <c r="T475" i="13" s="1"/>
  <c r="V474" i="13"/>
  <c r="Z475" i="13" s="1"/>
  <c r="R475" i="13" s="1"/>
  <c r="F475" i="13" s="1"/>
  <c r="W474" i="13"/>
  <c r="U474" i="13"/>
  <c r="Y475" i="13" s="1"/>
  <c r="Q475" i="13" s="1"/>
  <c r="E475" i="13" s="1"/>
  <c r="Q390" i="8"/>
  <c r="T391" i="8" s="1"/>
  <c r="N391" i="8" s="1"/>
  <c r="R390" i="8"/>
  <c r="S390" i="8"/>
  <c r="G494" i="14"/>
  <c r="AK493" i="14"/>
  <c r="AL493" i="14" s="1"/>
  <c r="AG473" i="13"/>
  <c r="AE473" i="13"/>
  <c r="Y389" i="8"/>
  <c r="Z389" i="8" s="1"/>
  <c r="W390" i="8"/>
  <c r="AK331" i="15"/>
  <c r="Y331" i="15" s="1"/>
  <c r="G331" i="15" s="1"/>
  <c r="AE474" i="13"/>
  <c r="AF474" i="13" s="1"/>
  <c r="AI494" i="14" l="1"/>
  <c r="AF495" i="14"/>
  <c r="V495" i="14" s="1"/>
  <c r="G495" i="14" s="1"/>
  <c r="H332" i="15"/>
  <c r="I332" i="15"/>
  <c r="J332" i="15"/>
  <c r="I495" i="14"/>
  <c r="H495" i="14"/>
  <c r="AB495" i="14"/>
  <c r="AG496" i="14" s="1"/>
  <c r="W496" i="14" s="1"/>
  <c r="AC495" i="14"/>
  <c r="AH496" i="14" s="1"/>
  <c r="X496" i="14" s="1"/>
  <c r="Y495" i="14"/>
  <c r="AD496" i="14" s="1"/>
  <c r="T496" i="14" s="1"/>
  <c r="E496" i="14" s="1"/>
  <c r="AA495" i="14"/>
  <c r="Z495" i="14"/>
  <c r="Y476" i="13"/>
  <c r="Q476" i="13" s="1"/>
  <c r="E476" i="13" s="1"/>
  <c r="AB476" i="13"/>
  <c r="T476" i="13" s="1"/>
  <c r="H475" i="13"/>
  <c r="Q391" i="8"/>
  <c r="T392" i="8" s="1"/>
  <c r="N392" i="8" s="1"/>
  <c r="R391" i="8"/>
  <c r="S391" i="8"/>
  <c r="AE495" i="14"/>
  <c r="U495" i="14" s="1"/>
  <c r="AQ330" i="15"/>
  <c r="AR330" i="15" s="1"/>
  <c r="AS330" i="15"/>
  <c r="AI495" i="14"/>
  <c r="Z476" i="13"/>
  <c r="R476" i="13" s="1"/>
  <c r="F476" i="13" s="1"/>
  <c r="AG474" i="13"/>
  <c r="AD475" i="13"/>
  <c r="AF473" i="13"/>
  <c r="AA475" i="13" s="1"/>
  <c r="S475" i="13" s="1"/>
  <c r="G475" i="13" s="1"/>
  <c r="U391" i="8"/>
  <c r="O391" i="8" s="1"/>
  <c r="Y390" i="8"/>
  <c r="Z390" i="8" s="1"/>
  <c r="E391" i="8"/>
  <c r="AG475" i="13" l="1"/>
  <c r="AD476" i="13"/>
  <c r="I496" i="14"/>
  <c r="H496" i="14"/>
  <c r="Y496" i="14"/>
  <c r="AD497" i="14" s="1"/>
  <c r="T497" i="14" s="1"/>
  <c r="E497" i="14" s="1"/>
  <c r="Z496" i="14"/>
  <c r="AA496" i="14"/>
  <c r="AB496" i="14"/>
  <c r="AG497" i="14" s="1"/>
  <c r="W497" i="14" s="1"/>
  <c r="AC496" i="14"/>
  <c r="AH497" i="14" s="1"/>
  <c r="X497" i="14" s="1"/>
  <c r="H476" i="13"/>
  <c r="F495" i="14"/>
  <c r="AM494" i="14"/>
  <c r="AK494" i="14"/>
  <c r="AJ332" i="15"/>
  <c r="X332" i="15" s="1"/>
  <c r="F332" i="15" s="1"/>
  <c r="AC475" i="13"/>
  <c r="AA476" i="13"/>
  <c r="S476" i="13" s="1"/>
  <c r="G476" i="13" s="1"/>
  <c r="E392" i="8"/>
  <c r="F391" i="8"/>
  <c r="U392" i="8"/>
  <c r="O392" i="8" s="1"/>
  <c r="AO331" i="15"/>
  <c r="V391" i="8"/>
  <c r="P391" i="8" s="1"/>
  <c r="X391" i="8" l="1"/>
  <c r="AJ495" i="14"/>
  <c r="AF332" i="15"/>
  <c r="AL333" i="15" s="1"/>
  <c r="Z333" i="15" s="1"/>
  <c r="AC332" i="15"/>
  <c r="AD332" i="15"/>
  <c r="AJ333" i="15" s="1"/>
  <c r="X333" i="15" s="1"/>
  <c r="F333" i="15" s="1"/>
  <c r="AH332" i="15"/>
  <c r="AN333" i="15" s="1"/>
  <c r="AB333" i="15" s="1"/>
  <c r="AE332" i="15"/>
  <c r="AG332" i="15"/>
  <c r="AM333" i="15" s="1"/>
  <c r="AA333" i="15" s="1"/>
  <c r="I497" i="14"/>
  <c r="H497" i="14"/>
  <c r="U476" i="13"/>
  <c r="Y477" i="13" s="1"/>
  <c r="Q477" i="13" s="1"/>
  <c r="E477" i="13" s="1"/>
  <c r="W476" i="13"/>
  <c r="V476" i="13"/>
  <c r="X476" i="13"/>
  <c r="AB477" i="13" s="1"/>
  <c r="T477" i="13" s="1"/>
  <c r="AL494" i="14"/>
  <c r="AF496" i="14" s="1"/>
  <c r="V496" i="14" s="1"/>
  <c r="AP332" i="15"/>
  <c r="AE475" i="13"/>
  <c r="AF475" i="13" s="1"/>
  <c r="AA477" i="13" s="1"/>
  <c r="S477" i="13" s="1"/>
  <c r="G477" i="13" s="1"/>
  <c r="AG476" i="13"/>
  <c r="AI333" i="15"/>
  <c r="W333" i="15" s="1"/>
  <c r="E333" i="15" s="1"/>
  <c r="AK332" i="15"/>
  <c r="Y332" i="15" s="1"/>
  <c r="G332" i="15" s="1"/>
  <c r="AC476" i="13"/>
  <c r="G391" i="8"/>
  <c r="V392" i="8"/>
  <c r="P392" i="8" s="1"/>
  <c r="AA391" i="8" l="1"/>
  <c r="I333" i="15"/>
  <c r="J333" i="15"/>
  <c r="H333" i="15"/>
  <c r="X477" i="13"/>
  <c r="AB478" i="13" s="1"/>
  <c r="T478" i="13" s="1"/>
  <c r="U477" i="13"/>
  <c r="Y478" i="13" s="1"/>
  <c r="Q478" i="13" s="1"/>
  <c r="W477" i="13"/>
  <c r="V477" i="13"/>
  <c r="H477" i="13"/>
  <c r="G496" i="14"/>
  <c r="AI496" i="14" s="1"/>
  <c r="AE496" i="14"/>
  <c r="U496" i="14" s="1"/>
  <c r="F496" i="14" s="1"/>
  <c r="AQ331" i="15"/>
  <c r="AR331" i="15" s="1"/>
  <c r="AS331" i="15"/>
  <c r="Z477" i="13"/>
  <c r="R477" i="13" s="1"/>
  <c r="F477" i="13" s="1"/>
  <c r="AE476" i="13"/>
  <c r="AF476" i="13" s="1"/>
  <c r="AC477" i="13"/>
  <c r="AP333" i="15"/>
  <c r="F392" i="8"/>
  <c r="G392" i="8"/>
  <c r="W392" i="8" s="1"/>
  <c r="W391" i="8"/>
  <c r="AD477" i="13" l="1"/>
  <c r="Z497" i="14"/>
  <c r="AA497" i="14"/>
  <c r="AB497" i="14"/>
  <c r="AG498" i="14" s="1"/>
  <c r="W498" i="14" s="1"/>
  <c r="AC497" i="14"/>
  <c r="AH498" i="14" s="1"/>
  <c r="X498" i="14" s="1"/>
  <c r="Y497" i="14"/>
  <c r="AD498" i="14" s="1"/>
  <c r="T498" i="14" s="1"/>
  <c r="E498" i="14" s="1"/>
  <c r="V478" i="13"/>
  <c r="W478" i="13"/>
  <c r="X478" i="13"/>
  <c r="AB479" i="13" s="1"/>
  <c r="T479" i="13" s="1"/>
  <c r="U478" i="13"/>
  <c r="Y479" i="13" s="1"/>
  <c r="Q479" i="13" s="1"/>
  <c r="E479" i="13" s="1"/>
  <c r="H478" i="13"/>
  <c r="S393" i="8"/>
  <c r="Q393" i="8"/>
  <c r="R393" i="8"/>
  <c r="R392" i="8"/>
  <c r="S392" i="8"/>
  <c r="Q392" i="8"/>
  <c r="T393" i="8" s="1"/>
  <c r="N393" i="8" s="1"/>
  <c r="AE497" i="14"/>
  <c r="U497" i="14" s="1"/>
  <c r="F497" i="14" s="1"/>
  <c r="AM495" i="14"/>
  <c r="AK495" i="14"/>
  <c r="AL495" i="14" s="1"/>
  <c r="AF497" i="14" s="1"/>
  <c r="V497" i="14" s="1"/>
  <c r="AG477" i="13"/>
  <c r="AA392" i="8"/>
  <c r="Z478" i="13"/>
  <c r="R478" i="13" s="1"/>
  <c r="F478" i="13" s="1"/>
  <c r="AE477" i="13"/>
  <c r="AF477" i="13" s="1"/>
  <c r="AO332" i="15"/>
  <c r="Y391" i="8"/>
  <c r="Z391" i="8" s="1"/>
  <c r="X392" i="8"/>
  <c r="E478" i="13"/>
  <c r="AA478" i="13"/>
  <c r="S478" i="13" s="1"/>
  <c r="AD333" i="15" l="1"/>
  <c r="AH333" i="15"/>
  <c r="AN334" i="15" s="1"/>
  <c r="AB334" i="15" s="1"/>
  <c r="AG333" i="15"/>
  <c r="AM334" i="15" s="1"/>
  <c r="AA334" i="15" s="1"/>
  <c r="AC333" i="15"/>
  <c r="AE333" i="15"/>
  <c r="AF333" i="15"/>
  <c r="AL334" i="15" s="1"/>
  <c r="Z334" i="15" s="1"/>
  <c r="I498" i="14"/>
  <c r="H498" i="14"/>
  <c r="H479" i="13"/>
  <c r="G497" i="14"/>
  <c r="AJ496" i="14"/>
  <c r="AM496" i="14"/>
  <c r="Z479" i="13"/>
  <c r="R479" i="13" s="1"/>
  <c r="F479" i="13" s="1"/>
  <c r="AD479" i="13" s="1"/>
  <c r="AA479" i="13"/>
  <c r="S479" i="13" s="1"/>
  <c r="U393" i="8"/>
  <c r="O393" i="8" s="1"/>
  <c r="F393" i="8" s="1"/>
  <c r="AI334" i="15"/>
  <c r="W334" i="15" s="1"/>
  <c r="E334" i="15" s="1"/>
  <c r="AD478" i="13"/>
  <c r="Y392" i="8"/>
  <c r="Z392" i="8" s="1"/>
  <c r="AK333" i="15"/>
  <c r="Y333" i="15" s="1"/>
  <c r="G333" i="15" s="1"/>
  <c r="G478" i="13"/>
  <c r="E393" i="8"/>
  <c r="T394" i="8"/>
  <c r="N394" i="8" s="1"/>
  <c r="AG478" i="13" l="1"/>
  <c r="AI497" i="14"/>
  <c r="H334" i="15"/>
  <c r="I334" i="15"/>
  <c r="J334" i="15"/>
  <c r="AC498" i="14"/>
  <c r="AH499" i="14" s="1"/>
  <c r="X499" i="14" s="1"/>
  <c r="Y498" i="14"/>
  <c r="AD499" i="14" s="1"/>
  <c r="T499" i="14" s="1"/>
  <c r="E499" i="14" s="1"/>
  <c r="Z498" i="14"/>
  <c r="AB498" i="14"/>
  <c r="AG499" i="14" s="1"/>
  <c r="W499" i="14" s="1"/>
  <c r="AA498" i="14"/>
  <c r="AK496" i="14"/>
  <c r="AL496" i="14" s="1"/>
  <c r="AF498" i="14" s="1"/>
  <c r="V498" i="14" s="1"/>
  <c r="AM497" i="14"/>
  <c r="AJ497" i="14"/>
  <c r="AE498" i="14"/>
  <c r="U498" i="14" s="1"/>
  <c r="F498" i="14" s="1"/>
  <c r="AQ332" i="15"/>
  <c r="AR332" i="15" s="1"/>
  <c r="AS332" i="15"/>
  <c r="U394" i="8"/>
  <c r="O394" i="8" s="1"/>
  <c r="E394" i="8"/>
  <c r="AC478" i="13"/>
  <c r="G479" i="13"/>
  <c r="X393" i="8"/>
  <c r="V393" i="8"/>
  <c r="P393" i="8" s="1"/>
  <c r="H499" i="14" l="1"/>
  <c r="I499" i="14"/>
  <c r="AK497" i="14"/>
  <c r="AL497" i="14" s="1"/>
  <c r="AF499" i="14" s="1"/>
  <c r="V499" i="14" s="1"/>
  <c r="G499" i="14" s="1"/>
  <c r="X479" i="13"/>
  <c r="AB480" i="13" s="1"/>
  <c r="T480" i="13" s="1"/>
  <c r="U479" i="13"/>
  <c r="Y480" i="13" s="1"/>
  <c r="Q480" i="13" s="1"/>
  <c r="W479" i="13"/>
  <c r="V479" i="13"/>
  <c r="Z480" i="13" s="1"/>
  <c r="R480" i="13" s="1"/>
  <c r="F480" i="13" s="1"/>
  <c r="G498" i="14"/>
  <c r="AE499" i="14"/>
  <c r="U499" i="14" s="1"/>
  <c r="F499" i="14" s="1"/>
  <c r="AJ334" i="15"/>
  <c r="X334" i="15" s="1"/>
  <c r="F334" i="15" s="1"/>
  <c r="AE478" i="13"/>
  <c r="AF478" i="13" s="1"/>
  <c r="AO333" i="15"/>
  <c r="AC479" i="13"/>
  <c r="AG479" i="13"/>
  <c r="G393" i="8"/>
  <c r="V394" i="8"/>
  <c r="P394" i="8" s="1"/>
  <c r="AA393" i="8" l="1"/>
  <c r="AI498" i="14"/>
  <c r="AF334" i="15"/>
  <c r="AL335" i="15" s="1"/>
  <c r="Z335" i="15" s="1"/>
  <c r="AC334" i="15"/>
  <c r="AG334" i="15"/>
  <c r="AM335" i="15" s="1"/>
  <c r="AA335" i="15" s="1"/>
  <c r="AH334" i="15"/>
  <c r="AN335" i="15" s="1"/>
  <c r="AB335" i="15" s="1"/>
  <c r="AD334" i="15"/>
  <c r="AE334" i="15"/>
  <c r="Y499" i="14"/>
  <c r="AD500" i="14" s="1"/>
  <c r="T500" i="14" s="1"/>
  <c r="E500" i="14" s="1"/>
  <c r="Z499" i="14"/>
  <c r="AA499" i="14"/>
  <c r="AB499" i="14"/>
  <c r="AG500" i="14" s="1"/>
  <c r="W500" i="14" s="1"/>
  <c r="AC499" i="14"/>
  <c r="AH500" i="14" s="1"/>
  <c r="X500" i="14" s="1"/>
  <c r="U480" i="13"/>
  <c r="Y481" i="13" s="1"/>
  <c r="Q481" i="13" s="1"/>
  <c r="E481" i="13" s="1"/>
  <c r="W480" i="13"/>
  <c r="X480" i="13"/>
  <c r="AB481" i="13" s="1"/>
  <c r="T481" i="13" s="1"/>
  <c r="V480" i="13"/>
  <c r="H480" i="13"/>
  <c r="AI499" i="14"/>
  <c r="AM498" i="14"/>
  <c r="AJ498" i="14"/>
  <c r="AP334" i="15"/>
  <c r="G394" i="8"/>
  <c r="W394" i="8" s="1"/>
  <c r="AI335" i="15"/>
  <c r="W335" i="15" s="1"/>
  <c r="E335" i="15" s="1"/>
  <c r="AE479" i="13"/>
  <c r="AF479" i="13" s="1"/>
  <c r="AQ333" i="15"/>
  <c r="AK334" i="15"/>
  <c r="Y334" i="15" s="1"/>
  <c r="G334" i="15" s="1"/>
  <c r="E480" i="13"/>
  <c r="AA480" i="13"/>
  <c r="S480" i="13" s="1"/>
  <c r="F394" i="8"/>
  <c r="W393" i="8"/>
  <c r="AA394" i="8" l="1"/>
  <c r="J335" i="15"/>
  <c r="I335" i="15"/>
  <c r="H335" i="15"/>
  <c r="I500" i="14"/>
  <c r="AA500" i="14"/>
  <c r="AB500" i="14"/>
  <c r="AG501" i="14" s="1"/>
  <c r="W501" i="14" s="1"/>
  <c r="AC500" i="14"/>
  <c r="AH501" i="14" s="1"/>
  <c r="X501" i="14" s="1"/>
  <c r="Z500" i="14"/>
  <c r="Y500" i="14"/>
  <c r="AD501" i="14" s="1"/>
  <c r="T501" i="14" s="1"/>
  <c r="E501" i="14" s="1"/>
  <c r="H500" i="14"/>
  <c r="H481" i="13"/>
  <c r="S394" i="8"/>
  <c r="Q394" i="8"/>
  <c r="T395" i="8" s="1"/>
  <c r="N395" i="8" s="1"/>
  <c r="R394" i="8"/>
  <c r="Q395" i="8"/>
  <c r="R395" i="8"/>
  <c r="S395" i="8"/>
  <c r="AK498" i="14"/>
  <c r="AL498" i="14" s="1"/>
  <c r="AF500" i="14" s="1"/>
  <c r="V500" i="14" s="1"/>
  <c r="AE500" i="14"/>
  <c r="U500" i="14" s="1"/>
  <c r="F500" i="14" s="1"/>
  <c r="AM499" i="14"/>
  <c r="AJ499" i="14"/>
  <c r="AS333" i="15"/>
  <c r="AR333" i="15"/>
  <c r="Z481" i="13"/>
  <c r="R481" i="13" s="1"/>
  <c r="F481" i="13" s="1"/>
  <c r="AD481" i="13" s="1"/>
  <c r="AD480" i="13"/>
  <c r="Y393" i="8"/>
  <c r="Z393" i="8" s="1"/>
  <c r="G480" i="13"/>
  <c r="AA481" i="13"/>
  <c r="S481" i="13" s="1"/>
  <c r="X394" i="8"/>
  <c r="Y394" i="8" s="1"/>
  <c r="Z394" i="8" s="1"/>
  <c r="AG480" i="13" l="1"/>
  <c r="I501" i="14"/>
  <c r="H501" i="14"/>
  <c r="AK499" i="14"/>
  <c r="AL499" i="14" s="1"/>
  <c r="AF501" i="14" s="1"/>
  <c r="V501" i="14" s="1"/>
  <c r="G501" i="14" s="1"/>
  <c r="G500" i="14"/>
  <c r="AE501" i="14"/>
  <c r="U501" i="14" s="1"/>
  <c r="F501" i="14" s="1"/>
  <c r="AJ335" i="15"/>
  <c r="X335" i="15" s="1"/>
  <c r="F335" i="15" s="1"/>
  <c r="V395" i="8"/>
  <c r="P395" i="8" s="1"/>
  <c r="U395" i="8"/>
  <c r="O395" i="8" s="1"/>
  <c r="F395" i="8" s="1"/>
  <c r="AO334" i="15"/>
  <c r="AS334" i="15"/>
  <c r="AK335" i="15"/>
  <c r="Y335" i="15" s="1"/>
  <c r="G335" i="15" s="1"/>
  <c r="G481" i="13"/>
  <c r="AC480" i="13"/>
  <c r="E395" i="8"/>
  <c r="AI500" i="14" l="1"/>
  <c r="AH335" i="15"/>
  <c r="AN336" i="15" s="1"/>
  <c r="AB336" i="15" s="1"/>
  <c r="AD335" i="15"/>
  <c r="AF335" i="15"/>
  <c r="AL336" i="15" s="1"/>
  <c r="Z336" i="15" s="1"/>
  <c r="AG335" i="15"/>
  <c r="AM336" i="15" s="1"/>
  <c r="AA336" i="15" s="1"/>
  <c r="AE335" i="15"/>
  <c r="AC335" i="15"/>
  <c r="AI336" i="15" s="1"/>
  <c r="W336" i="15" s="1"/>
  <c r="E336" i="15" s="1"/>
  <c r="Y501" i="14"/>
  <c r="AD502" i="14" s="1"/>
  <c r="T502" i="14" s="1"/>
  <c r="E502" i="14" s="1"/>
  <c r="Z501" i="14"/>
  <c r="AA501" i="14"/>
  <c r="AC501" i="14"/>
  <c r="AH502" i="14" s="1"/>
  <c r="X502" i="14" s="1"/>
  <c r="AB501" i="14"/>
  <c r="AG502" i="14" s="1"/>
  <c r="W502" i="14" s="1"/>
  <c r="X481" i="13"/>
  <c r="AB482" i="13" s="1"/>
  <c r="T482" i="13" s="1"/>
  <c r="U481" i="13"/>
  <c r="Y482" i="13" s="1"/>
  <c r="Q482" i="13" s="1"/>
  <c r="E482" i="13" s="1"/>
  <c r="W481" i="13"/>
  <c r="V481" i="13"/>
  <c r="Z482" i="13" s="1"/>
  <c r="R482" i="13" s="1"/>
  <c r="F482" i="13" s="1"/>
  <c r="AM500" i="14"/>
  <c r="AJ500" i="14"/>
  <c r="AM501" i="14" s="1"/>
  <c r="AI501" i="14"/>
  <c r="AJ501" i="14"/>
  <c r="AP335" i="15"/>
  <c r="U396" i="8"/>
  <c r="O396" i="8" s="1"/>
  <c r="AQ334" i="15"/>
  <c r="AE480" i="13"/>
  <c r="AF480" i="13" s="1"/>
  <c r="AC481" i="13"/>
  <c r="AG481" i="13"/>
  <c r="T396" i="8"/>
  <c r="N396" i="8" s="1"/>
  <c r="X395" i="8"/>
  <c r="G395" i="8"/>
  <c r="AA395" i="8" l="1"/>
  <c r="I336" i="15"/>
  <c r="H336" i="15"/>
  <c r="AK500" i="14"/>
  <c r="AL500" i="14" s="1"/>
  <c r="AF502" i="14" s="1"/>
  <c r="V502" i="14" s="1"/>
  <c r="G502" i="14" s="1"/>
  <c r="AI502" i="14" s="1"/>
  <c r="J336" i="15"/>
  <c r="H502" i="14"/>
  <c r="Y502" i="14"/>
  <c r="AD503" i="14" s="1"/>
  <c r="T503" i="14" s="1"/>
  <c r="E503" i="14" s="1"/>
  <c r="Z502" i="14"/>
  <c r="AA502" i="14"/>
  <c r="AB502" i="14"/>
  <c r="AG503" i="14" s="1"/>
  <c r="W503" i="14" s="1"/>
  <c r="AC502" i="14"/>
  <c r="AH503" i="14" s="1"/>
  <c r="X503" i="14" s="1"/>
  <c r="I502" i="14"/>
  <c r="U482" i="13"/>
  <c r="V482" i="13"/>
  <c r="X482" i="13"/>
  <c r="AB483" i="13" s="1"/>
  <c r="T483" i="13" s="1"/>
  <c r="W482" i="13"/>
  <c r="H482" i="13"/>
  <c r="AK501" i="14"/>
  <c r="AL501" i="14" s="1"/>
  <c r="AE502" i="14"/>
  <c r="U502" i="14" s="1"/>
  <c r="F502" i="14" s="1"/>
  <c r="AJ336" i="15"/>
  <c r="X336" i="15" s="1"/>
  <c r="F336" i="15" s="1"/>
  <c r="AR334" i="15"/>
  <c r="E396" i="8"/>
  <c r="AE481" i="13"/>
  <c r="AO335" i="15"/>
  <c r="Y483" i="13"/>
  <c r="Q483" i="13" s="1"/>
  <c r="E483" i="13" s="1"/>
  <c r="AA482" i="13"/>
  <c r="S482" i="13" s="1"/>
  <c r="AD482" i="13"/>
  <c r="V396" i="8"/>
  <c r="P396" i="8" s="1"/>
  <c r="F396" i="8"/>
  <c r="W395" i="8"/>
  <c r="AF503" i="14" l="1"/>
  <c r="V503" i="14" s="1"/>
  <c r="AF336" i="15"/>
  <c r="AL337" i="15" s="1"/>
  <c r="Z337" i="15" s="1"/>
  <c r="AE336" i="15"/>
  <c r="AG336" i="15"/>
  <c r="AM337" i="15" s="1"/>
  <c r="AA337" i="15" s="1"/>
  <c r="AC336" i="15"/>
  <c r="AI337" i="15" s="1"/>
  <c r="W337" i="15" s="1"/>
  <c r="E337" i="15" s="1"/>
  <c r="AD336" i="15"/>
  <c r="AH336" i="15"/>
  <c r="AN337" i="15" s="1"/>
  <c r="AB337" i="15" s="1"/>
  <c r="I503" i="14"/>
  <c r="H503" i="14"/>
  <c r="AB503" i="14"/>
  <c r="AG504" i="14" s="1"/>
  <c r="W504" i="14" s="1"/>
  <c r="AC503" i="14"/>
  <c r="AH504" i="14" s="1"/>
  <c r="X504" i="14" s="1"/>
  <c r="Y503" i="14"/>
  <c r="AD504" i="14" s="1"/>
  <c r="T504" i="14" s="1"/>
  <c r="E504" i="14" s="1"/>
  <c r="AA503" i="14"/>
  <c r="Z503" i="14"/>
  <c r="H483" i="13"/>
  <c r="Q396" i="8"/>
  <c r="T397" i="8" s="1"/>
  <c r="N397" i="8" s="1"/>
  <c r="R396" i="8"/>
  <c r="S396" i="8"/>
  <c r="G503" i="14"/>
  <c r="AI503" i="14" s="1"/>
  <c r="AE503" i="14"/>
  <c r="U503" i="14" s="1"/>
  <c r="F503" i="14" s="1"/>
  <c r="AP336" i="15"/>
  <c r="AK336" i="15"/>
  <c r="Y336" i="15" s="1"/>
  <c r="G336" i="15" s="1"/>
  <c r="Z483" i="13"/>
  <c r="R483" i="13" s="1"/>
  <c r="F483" i="13" s="1"/>
  <c r="AD483" i="13" s="1"/>
  <c r="AF481" i="13"/>
  <c r="AA483" i="13" s="1"/>
  <c r="S483" i="13" s="1"/>
  <c r="Y395" i="8"/>
  <c r="Z395" i="8" s="1"/>
  <c r="X396" i="8"/>
  <c r="G482" i="13"/>
  <c r="G396" i="8"/>
  <c r="AA396" i="8" l="1"/>
  <c r="AG482" i="13"/>
  <c r="J337" i="15"/>
  <c r="I337" i="15"/>
  <c r="H337" i="15"/>
  <c r="I504" i="14"/>
  <c r="H504" i="14"/>
  <c r="Y504" i="14"/>
  <c r="AD505" i="14" s="1"/>
  <c r="T505" i="14" s="1"/>
  <c r="E505" i="14" s="1"/>
  <c r="Z504" i="14"/>
  <c r="AA504" i="14"/>
  <c r="AB504" i="14"/>
  <c r="AG505" i="14" s="1"/>
  <c r="W505" i="14" s="1"/>
  <c r="AC504" i="14"/>
  <c r="AH505" i="14" s="1"/>
  <c r="X505" i="14" s="1"/>
  <c r="AJ502" i="14"/>
  <c r="AK502" i="14" s="1"/>
  <c r="AL502" i="14" s="1"/>
  <c r="AF504" i="14" s="1"/>
  <c r="V504" i="14" s="1"/>
  <c r="AM502" i="14"/>
  <c r="AQ335" i="15"/>
  <c r="AR335" i="15" s="1"/>
  <c r="AS335" i="15"/>
  <c r="V397" i="8"/>
  <c r="P397" i="8" s="1"/>
  <c r="G397" i="8" s="1"/>
  <c r="U397" i="8"/>
  <c r="O397" i="8" s="1"/>
  <c r="AO336" i="15"/>
  <c r="AC482" i="13"/>
  <c r="G483" i="13"/>
  <c r="E397" i="8"/>
  <c r="W396" i="8"/>
  <c r="AD337" i="15" l="1"/>
  <c r="AH337" i="15"/>
  <c r="AN338" i="15" s="1"/>
  <c r="AB338" i="15" s="1"/>
  <c r="AE337" i="15"/>
  <c r="AF337" i="15"/>
  <c r="AL338" i="15" s="1"/>
  <c r="Z338" i="15" s="1"/>
  <c r="AC337" i="15"/>
  <c r="AI338" i="15" s="1"/>
  <c r="W338" i="15" s="1"/>
  <c r="E338" i="15" s="1"/>
  <c r="AG337" i="15"/>
  <c r="AM338" i="15" s="1"/>
  <c r="AA338" i="15" s="1"/>
  <c r="I505" i="14"/>
  <c r="H505" i="14"/>
  <c r="X483" i="13"/>
  <c r="AB484" i="13" s="1"/>
  <c r="T484" i="13" s="1"/>
  <c r="U483" i="13"/>
  <c r="Y484" i="13" s="1"/>
  <c r="Q484" i="13" s="1"/>
  <c r="W483" i="13"/>
  <c r="V483" i="13"/>
  <c r="Z484" i="13" s="1"/>
  <c r="R484" i="13" s="1"/>
  <c r="F484" i="13" s="1"/>
  <c r="S397" i="8"/>
  <c r="R397" i="8"/>
  <c r="Q397" i="8"/>
  <c r="T398" i="8" s="1"/>
  <c r="N398" i="8" s="1"/>
  <c r="G504" i="14"/>
  <c r="AI504" i="14" s="1"/>
  <c r="AE504" i="14"/>
  <c r="U504" i="14" s="1"/>
  <c r="F504" i="14" s="1"/>
  <c r="AK337" i="15"/>
  <c r="Y337" i="15" s="1"/>
  <c r="G337" i="15" s="1"/>
  <c r="AJ503" i="14"/>
  <c r="AM503" i="14"/>
  <c r="AQ336" i="15"/>
  <c r="AR336" i="15" s="1"/>
  <c r="AJ337" i="15"/>
  <c r="X337" i="15" s="1"/>
  <c r="F337" i="15" s="1"/>
  <c r="F397" i="8"/>
  <c r="AE482" i="13"/>
  <c r="AF482" i="13" s="1"/>
  <c r="AC483" i="13"/>
  <c r="Y396" i="8"/>
  <c r="Z396" i="8" s="1"/>
  <c r="AG483" i="13"/>
  <c r="W397" i="8"/>
  <c r="X397" i="8" l="1"/>
  <c r="I338" i="15"/>
  <c r="H338" i="15"/>
  <c r="J338" i="15"/>
  <c r="Z505" i="14"/>
  <c r="AA505" i="14"/>
  <c r="AB505" i="14"/>
  <c r="AG506" i="14" s="1"/>
  <c r="W506" i="14" s="1"/>
  <c r="AC505" i="14"/>
  <c r="AH506" i="14" s="1"/>
  <c r="X506" i="14" s="1"/>
  <c r="Y505" i="14"/>
  <c r="AD506" i="14" s="1"/>
  <c r="T506" i="14" s="1"/>
  <c r="E506" i="14" s="1"/>
  <c r="W484" i="13"/>
  <c r="X484" i="13"/>
  <c r="AB485" i="13" s="1"/>
  <c r="T485" i="13" s="1"/>
  <c r="U484" i="13"/>
  <c r="Y485" i="13" s="1"/>
  <c r="Q485" i="13" s="1"/>
  <c r="E485" i="13" s="1"/>
  <c r="V484" i="13"/>
  <c r="H484" i="13"/>
  <c r="Q398" i="8"/>
  <c r="S398" i="8"/>
  <c r="R398" i="8"/>
  <c r="AK503" i="14"/>
  <c r="AL503" i="14" s="1"/>
  <c r="AF505" i="14" s="1"/>
  <c r="V505" i="14" s="1"/>
  <c r="AE505" i="14"/>
  <c r="U505" i="14" s="1"/>
  <c r="F505" i="14" s="1"/>
  <c r="AP337" i="15"/>
  <c r="AS336" i="15"/>
  <c r="AA397" i="8"/>
  <c r="AE483" i="13"/>
  <c r="AF483" i="13" s="1"/>
  <c r="U398" i="8"/>
  <c r="O398" i="8" s="1"/>
  <c r="F398" i="8" s="1"/>
  <c r="AO337" i="15"/>
  <c r="Y397" i="8"/>
  <c r="Z397" i="8" s="1"/>
  <c r="E484" i="13"/>
  <c r="AA484" i="13"/>
  <c r="S484" i="13" s="1"/>
  <c r="E398" i="8"/>
  <c r="AF338" i="15" l="1"/>
  <c r="AL339" i="15" s="1"/>
  <c r="Z339" i="15" s="1"/>
  <c r="AD338" i="15"/>
  <c r="AE338" i="15"/>
  <c r="AH338" i="15"/>
  <c r="AN339" i="15" s="1"/>
  <c r="AB339" i="15" s="1"/>
  <c r="AC338" i="15"/>
  <c r="AI339" i="15" s="1"/>
  <c r="W339" i="15" s="1"/>
  <c r="E339" i="15" s="1"/>
  <c r="AG338" i="15"/>
  <c r="AM339" i="15" s="1"/>
  <c r="AA339" i="15" s="1"/>
  <c r="I506" i="14"/>
  <c r="H506" i="14"/>
  <c r="H485" i="13"/>
  <c r="G505" i="14"/>
  <c r="AJ504" i="14"/>
  <c r="AK504" i="14" s="1"/>
  <c r="AL504" i="14" s="1"/>
  <c r="AF506" i="14" s="1"/>
  <c r="V506" i="14" s="1"/>
  <c r="AM504" i="14"/>
  <c r="AJ338" i="15"/>
  <c r="X338" i="15" s="1"/>
  <c r="F338" i="15" s="1"/>
  <c r="U399" i="8"/>
  <c r="O399" i="8" s="1"/>
  <c r="AA485" i="13"/>
  <c r="S485" i="13" s="1"/>
  <c r="Z485" i="13"/>
  <c r="R485" i="13" s="1"/>
  <c r="F485" i="13" s="1"/>
  <c r="AD485" i="13" s="1"/>
  <c r="AD484" i="13"/>
  <c r="AK338" i="15"/>
  <c r="Y338" i="15" s="1"/>
  <c r="G338" i="15" s="1"/>
  <c r="G484" i="13"/>
  <c r="T399" i="8"/>
  <c r="N399" i="8" s="1"/>
  <c r="X398" i="8"/>
  <c r="V398" i="8"/>
  <c r="P398" i="8" s="1"/>
  <c r="AG484" i="13" l="1"/>
  <c r="AI505" i="14"/>
  <c r="I339" i="15"/>
  <c r="J339" i="15"/>
  <c r="H339" i="15"/>
  <c r="AC506" i="14"/>
  <c r="AH507" i="14" s="1"/>
  <c r="X507" i="14" s="1"/>
  <c r="Y506" i="14"/>
  <c r="AD507" i="14" s="1"/>
  <c r="T507" i="14" s="1"/>
  <c r="E507" i="14" s="1"/>
  <c r="Z506" i="14"/>
  <c r="AB506" i="14"/>
  <c r="AG507" i="14" s="1"/>
  <c r="W507" i="14" s="1"/>
  <c r="AA506" i="14"/>
  <c r="G506" i="14"/>
  <c r="AI506" i="14" s="1"/>
  <c r="AQ337" i="15"/>
  <c r="AR337" i="15" s="1"/>
  <c r="AE506" i="14"/>
  <c r="U506" i="14" s="1"/>
  <c r="F506" i="14" s="1"/>
  <c r="AJ505" i="14"/>
  <c r="AK505" i="14" s="1"/>
  <c r="AM505" i="14"/>
  <c r="AS337" i="15"/>
  <c r="AJ339" i="15"/>
  <c r="X339" i="15" s="1"/>
  <c r="E399" i="8"/>
  <c r="G485" i="13"/>
  <c r="AC484" i="13"/>
  <c r="V399" i="8"/>
  <c r="P399" i="8" s="1"/>
  <c r="G398" i="8"/>
  <c r="AA398" i="8" l="1"/>
  <c r="H507" i="14"/>
  <c r="Y507" i="14"/>
  <c r="AD508" i="14" s="1"/>
  <c r="T508" i="14" s="1"/>
  <c r="E508" i="14" s="1"/>
  <c r="Z507" i="14"/>
  <c r="AA507" i="14"/>
  <c r="AB507" i="14"/>
  <c r="AG508" i="14" s="1"/>
  <c r="W508" i="14" s="1"/>
  <c r="AC507" i="14"/>
  <c r="AH508" i="14" s="1"/>
  <c r="X508" i="14" s="1"/>
  <c r="I507" i="14"/>
  <c r="X485" i="13"/>
  <c r="AB486" i="13" s="1"/>
  <c r="T486" i="13" s="1"/>
  <c r="U485" i="13"/>
  <c r="Y486" i="13" s="1"/>
  <c r="Q486" i="13" s="1"/>
  <c r="E486" i="13" s="1"/>
  <c r="W485" i="13"/>
  <c r="V485" i="13"/>
  <c r="F339" i="15"/>
  <c r="AE507" i="14"/>
  <c r="U507" i="14" s="1"/>
  <c r="F507" i="14" s="1"/>
  <c r="AL505" i="14"/>
  <c r="AF507" i="14" s="1"/>
  <c r="V507" i="14" s="1"/>
  <c r="G507" i="14" s="1"/>
  <c r="AP338" i="15"/>
  <c r="AE484" i="13"/>
  <c r="AF484" i="13" s="1"/>
  <c r="AO338" i="15"/>
  <c r="AC485" i="13"/>
  <c r="AG485" i="13"/>
  <c r="F399" i="8"/>
  <c r="G399" i="8"/>
  <c r="W399" i="8" s="1"/>
  <c r="W398" i="8"/>
  <c r="AP339" i="15" l="1"/>
  <c r="AH339" i="15"/>
  <c r="AN340" i="15" s="1"/>
  <c r="AB340" i="15" s="1"/>
  <c r="AD339" i="15"/>
  <c r="AC339" i="15"/>
  <c r="AE339" i="15"/>
  <c r="AF339" i="15"/>
  <c r="AL340" i="15" s="1"/>
  <c r="Z340" i="15" s="1"/>
  <c r="AG339" i="15"/>
  <c r="AM340" i="15" s="1"/>
  <c r="AA340" i="15" s="1"/>
  <c r="I508" i="14"/>
  <c r="H508" i="14"/>
  <c r="V486" i="13"/>
  <c r="X486" i="13"/>
  <c r="AB487" i="13" s="1"/>
  <c r="T487" i="13" s="1"/>
  <c r="U486" i="13"/>
  <c r="Y487" i="13" s="1"/>
  <c r="Q487" i="13" s="1"/>
  <c r="E487" i="13" s="1"/>
  <c r="W486" i="13"/>
  <c r="H486" i="13"/>
  <c r="Q399" i="8"/>
  <c r="T400" i="8" s="1"/>
  <c r="N400" i="8" s="1"/>
  <c r="R399" i="8"/>
  <c r="U400" i="8" s="1"/>
  <c r="O400" i="8" s="1"/>
  <c r="S399" i="8"/>
  <c r="R400" i="8"/>
  <c r="S400" i="8"/>
  <c r="Q400" i="8"/>
  <c r="AM506" i="14"/>
  <c r="AJ506" i="14"/>
  <c r="AK506" i="14" s="1"/>
  <c r="AL506" i="14" s="1"/>
  <c r="AF508" i="14" s="1"/>
  <c r="V508" i="14" s="1"/>
  <c r="AI507" i="14"/>
  <c r="AJ340" i="15"/>
  <c r="X340" i="15" s="1"/>
  <c r="F340" i="15" s="1"/>
  <c r="AA399" i="8"/>
  <c r="AE485" i="13"/>
  <c r="Z486" i="13"/>
  <c r="R486" i="13" s="1"/>
  <c r="F486" i="13" s="1"/>
  <c r="AI340" i="15"/>
  <c r="W340" i="15" s="1"/>
  <c r="E340" i="15" s="1"/>
  <c r="Y398" i="8"/>
  <c r="Z398" i="8" s="1"/>
  <c r="X399" i="8"/>
  <c r="AK339" i="15"/>
  <c r="Y339" i="15" s="1"/>
  <c r="G339" i="15" s="1"/>
  <c r="AA486" i="13"/>
  <c r="S486" i="13" s="1"/>
  <c r="AD486" i="13" l="1"/>
  <c r="I340" i="15"/>
  <c r="H340" i="15"/>
  <c r="J340" i="15"/>
  <c r="AA508" i="14"/>
  <c r="AB508" i="14"/>
  <c r="AG509" i="14" s="1"/>
  <c r="W509" i="14" s="1"/>
  <c r="AC508" i="14"/>
  <c r="AH509" i="14" s="1"/>
  <c r="X509" i="14" s="1"/>
  <c r="Z508" i="14"/>
  <c r="Y508" i="14"/>
  <c r="AD509" i="14" s="1"/>
  <c r="T509" i="14" s="1"/>
  <c r="E509" i="14" s="1"/>
  <c r="H487" i="13"/>
  <c r="G508" i="14"/>
  <c r="AI508" i="14" s="1"/>
  <c r="AJ507" i="14"/>
  <c r="AQ338" i="15"/>
  <c r="AR338" i="15" s="1"/>
  <c r="AS338" i="15"/>
  <c r="AF485" i="13"/>
  <c r="AA487" i="13" s="1"/>
  <c r="S487" i="13" s="1"/>
  <c r="Z487" i="13"/>
  <c r="R487" i="13" s="1"/>
  <c r="F487" i="13" s="1"/>
  <c r="AD487" i="13" s="1"/>
  <c r="AP340" i="15"/>
  <c r="Y399" i="8"/>
  <c r="Z399" i="8" s="1"/>
  <c r="G486" i="13"/>
  <c r="F400" i="8"/>
  <c r="E400" i="8"/>
  <c r="T401" i="8"/>
  <c r="N401" i="8" s="1"/>
  <c r="AG486" i="13" l="1"/>
  <c r="I509" i="14"/>
  <c r="Y509" i="14"/>
  <c r="AD510" i="14" s="1"/>
  <c r="T510" i="14" s="1"/>
  <c r="E510" i="14" s="1"/>
  <c r="Z509" i="14"/>
  <c r="AA509" i="14"/>
  <c r="AC509" i="14"/>
  <c r="AH510" i="14" s="1"/>
  <c r="X510" i="14" s="1"/>
  <c r="AB509" i="14"/>
  <c r="AG510" i="14" s="1"/>
  <c r="W510" i="14" s="1"/>
  <c r="H509" i="14"/>
  <c r="AE508" i="14"/>
  <c r="U508" i="14" s="1"/>
  <c r="F508" i="14" s="1"/>
  <c r="E401" i="8"/>
  <c r="U401" i="8"/>
  <c r="O401" i="8" s="1"/>
  <c r="AO339" i="15"/>
  <c r="AC486" i="13"/>
  <c r="G487" i="13"/>
  <c r="V400" i="8"/>
  <c r="P400" i="8" s="1"/>
  <c r="X400" i="8"/>
  <c r="AF340" i="15" l="1"/>
  <c r="AL341" i="15" s="1"/>
  <c r="Z341" i="15" s="1"/>
  <c r="AH340" i="15"/>
  <c r="AN341" i="15" s="1"/>
  <c r="AB341" i="15" s="1"/>
  <c r="AC340" i="15"/>
  <c r="AD340" i="15"/>
  <c r="AE340" i="15"/>
  <c r="AG340" i="15"/>
  <c r="AM341" i="15" s="1"/>
  <c r="AA341" i="15" s="1"/>
  <c r="I510" i="14"/>
  <c r="H510" i="14"/>
  <c r="X487" i="13"/>
  <c r="AB488" i="13" s="1"/>
  <c r="T488" i="13" s="1"/>
  <c r="U487" i="13"/>
  <c r="Y488" i="13" s="1"/>
  <c r="Q488" i="13" s="1"/>
  <c r="W487" i="13"/>
  <c r="V487" i="13"/>
  <c r="Z488" i="13" s="1"/>
  <c r="R488" i="13" s="1"/>
  <c r="F488" i="13" s="1"/>
  <c r="AM507" i="14"/>
  <c r="AK507" i="14"/>
  <c r="AI341" i="15"/>
  <c r="W341" i="15" s="1"/>
  <c r="E341" i="15" s="1"/>
  <c r="AE486" i="13"/>
  <c r="AF486" i="13" s="1"/>
  <c r="AC487" i="13"/>
  <c r="AK340" i="15"/>
  <c r="Y340" i="15" s="1"/>
  <c r="G340" i="15" s="1"/>
  <c r="AG487" i="13"/>
  <c r="G400" i="8"/>
  <c r="V401" i="8"/>
  <c r="P401" i="8" s="1"/>
  <c r="AA400" i="8" l="1"/>
  <c r="I341" i="15"/>
  <c r="J341" i="15"/>
  <c r="H341" i="15"/>
  <c r="U488" i="13"/>
  <c r="Y489" i="13" s="1"/>
  <c r="Q489" i="13" s="1"/>
  <c r="E489" i="13" s="1"/>
  <c r="V488" i="13"/>
  <c r="Z489" i="13" s="1"/>
  <c r="R489" i="13" s="1"/>
  <c r="F489" i="13" s="1"/>
  <c r="W488" i="13"/>
  <c r="X488" i="13"/>
  <c r="AB489" i="13" s="1"/>
  <c r="T489" i="13" s="1"/>
  <c r="H488" i="13"/>
  <c r="AJ508" i="14"/>
  <c r="AL507" i="14"/>
  <c r="AF509" i="14" s="1"/>
  <c r="V509" i="14" s="1"/>
  <c r="AQ339" i="15"/>
  <c r="AR339" i="15" s="1"/>
  <c r="AS339" i="15"/>
  <c r="AE487" i="13"/>
  <c r="AF487" i="13" s="1"/>
  <c r="E488" i="13"/>
  <c r="AA488" i="13"/>
  <c r="S488" i="13" s="1"/>
  <c r="G401" i="8"/>
  <c r="W401" i="8" s="1"/>
  <c r="F401" i="8"/>
  <c r="W400" i="8"/>
  <c r="H489" i="13" l="1"/>
  <c r="Q401" i="8"/>
  <c r="T402" i="8" s="1"/>
  <c r="N402" i="8" s="1"/>
  <c r="S401" i="8"/>
  <c r="R401" i="8"/>
  <c r="G509" i="14"/>
  <c r="AI509" i="14" s="1"/>
  <c r="AE509" i="14"/>
  <c r="U509" i="14" s="1"/>
  <c r="F509" i="14" s="1"/>
  <c r="AJ341" i="15"/>
  <c r="X341" i="15" s="1"/>
  <c r="F341" i="15" s="1"/>
  <c r="AA401" i="8"/>
  <c r="AO340" i="15"/>
  <c r="AD488" i="13"/>
  <c r="Y400" i="8"/>
  <c r="Z400" i="8" s="1"/>
  <c r="X401" i="8"/>
  <c r="R402" i="8" s="1"/>
  <c r="G488" i="13"/>
  <c r="AA489" i="13"/>
  <c r="S489" i="13" s="1"/>
  <c r="AD489" i="13"/>
  <c r="AG488" i="13" l="1"/>
  <c r="AD341" i="15"/>
  <c r="AH341" i="15"/>
  <c r="AN342" i="15" s="1"/>
  <c r="AB342" i="15" s="1"/>
  <c r="AC341" i="15"/>
  <c r="AG341" i="15"/>
  <c r="AM342" i="15" s="1"/>
  <c r="AA342" i="15" s="1"/>
  <c r="AE341" i="15"/>
  <c r="AF341" i="15"/>
  <c r="AL342" i="15" s="1"/>
  <c r="Z342" i="15" s="1"/>
  <c r="Q402" i="8"/>
  <c r="T403" i="8" s="1"/>
  <c r="N403" i="8" s="1"/>
  <c r="S402" i="8"/>
  <c r="Y510" i="14"/>
  <c r="AD511" i="14" s="1"/>
  <c r="T511" i="14" s="1"/>
  <c r="E511" i="14" s="1"/>
  <c r="Z510" i="14"/>
  <c r="AA510" i="14"/>
  <c r="AB510" i="14"/>
  <c r="AG511" i="14" s="1"/>
  <c r="W511" i="14" s="1"/>
  <c r="AC510" i="14"/>
  <c r="AH511" i="14" s="1"/>
  <c r="X511" i="14" s="1"/>
  <c r="AE510" i="14"/>
  <c r="U510" i="14" s="1"/>
  <c r="F510" i="14" s="1"/>
  <c r="AM508" i="14"/>
  <c r="AK508" i="14"/>
  <c r="AL508" i="14" s="1"/>
  <c r="AF510" i="14" s="1"/>
  <c r="V510" i="14" s="1"/>
  <c r="AP341" i="15"/>
  <c r="U402" i="8"/>
  <c r="O402" i="8" s="1"/>
  <c r="F402" i="8" s="1"/>
  <c r="AI342" i="15"/>
  <c r="W342" i="15" s="1"/>
  <c r="E342" i="15" s="1"/>
  <c r="Y401" i="8"/>
  <c r="Z401" i="8" s="1"/>
  <c r="AK341" i="15"/>
  <c r="Y341" i="15" s="1"/>
  <c r="G341" i="15" s="1"/>
  <c r="G489" i="13"/>
  <c r="AC488" i="13"/>
  <c r="E402" i="8"/>
  <c r="H342" i="15" l="1"/>
  <c r="I342" i="15"/>
  <c r="J342" i="15"/>
  <c r="H511" i="14"/>
  <c r="I511" i="14"/>
  <c r="X489" i="13"/>
  <c r="AB490" i="13" s="1"/>
  <c r="T490" i="13" s="1"/>
  <c r="U489" i="13"/>
  <c r="Y490" i="13" s="1"/>
  <c r="Q490" i="13" s="1"/>
  <c r="W489" i="13"/>
  <c r="V489" i="13"/>
  <c r="G510" i="14"/>
  <c r="AJ509" i="14"/>
  <c r="AM509" i="14"/>
  <c r="AQ340" i="15"/>
  <c r="AR340" i="15" s="1"/>
  <c r="AS340" i="15"/>
  <c r="E403" i="8"/>
  <c r="U403" i="8"/>
  <c r="O403" i="8" s="1"/>
  <c r="AE488" i="13"/>
  <c r="AC489" i="13"/>
  <c r="AG489" i="13"/>
  <c r="V402" i="8"/>
  <c r="P402" i="8" s="1"/>
  <c r="X402" i="8"/>
  <c r="AI510" i="14" l="1"/>
  <c r="AB511" i="14"/>
  <c r="AG512" i="14" s="1"/>
  <c r="W512" i="14" s="1"/>
  <c r="AC511" i="14"/>
  <c r="AH512" i="14" s="1"/>
  <c r="X512" i="14" s="1"/>
  <c r="Y511" i="14"/>
  <c r="AD512" i="14" s="1"/>
  <c r="T512" i="14" s="1"/>
  <c r="E512" i="14" s="1"/>
  <c r="AA511" i="14"/>
  <c r="Z511" i="14"/>
  <c r="X490" i="13"/>
  <c r="AB491" i="13" s="1"/>
  <c r="T491" i="13" s="1"/>
  <c r="V490" i="13"/>
  <c r="W490" i="13"/>
  <c r="U490" i="13"/>
  <c r="H490" i="13"/>
  <c r="AE511" i="14"/>
  <c r="U511" i="14" s="1"/>
  <c r="F511" i="14" s="1"/>
  <c r="AM510" i="14"/>
  <c r="AJ510" i="14"/>
  <c r="AK509" i="14"/>
  <c r="AL509" i="14" s="1"/>
  <c r="AF511" i="14" s="1"/>
  <c r="V511" i="14" s="1"/>
  <c r="AJ342" i="15"/>
  <c r="X342" i="15" s="1"/>
  <c r="F342" i="15" s="1"/>
  <c r="AF488" i="13"/>
  <c r="AA490" i="13" s="1"/>
  <c r="S490" i="13" s="1"/>
  <c r="Z490" i="13"/>
  <c r="R490" i="13" s="1"/>
  <c r="AE489" i="13"/>
  <c r="AF489" i="13" s="1"/>
  <c r="Y491" i="13"/>
  <c r="Q491" i="13" s="1"/>
  <c r="E491" i="13" s="1"/>
  <c r="V403" i="8"/>
  <c r="P403" i="8" s="1"/>
  <c r="AO341" i="15"/>
  <c r="E490" i="13"/>
  <c r="G402" i="8"/>
  <c r="AA402" i="8" l="1"/>
  <c r="AF342" i="15"/>
  <c r="AL343" i="15" s="1"/>
  <c r="Z343" i="15" s="1"/>
  <c r="AG342" i="15"/>
  <c r="AM343" i="15" s="1"/>
  <c r="AA343" i="15" s="1"/>
  <c r="AH342" i="15"/>
  <c r="AN343" i="15" s="1"/>
  <c r="AB343" i="15" s="1"/>
  <c r="AC342" i="15"/>
  <c r="AI343" i="15" s="1"/>
  <c r="W343" i="15" s="1"/>
  <c r="E343" i="15" s="1"/>
  <c r="AE342" i="15"/>
  <c r="AD342" i="15"/>
  <c r="I512" i="14"/>
  <c r="H512" i="14"/>
  <c r="H491" i="13"/>
  <c r="AE512" i="14"/>
  <c r="U512" i="14" s="1"/>
  <c r="F512" i="14" s="1"/>
  <c r="AJ512" i="14" s="1"/>
  <c r="AK510" i="14"/>
  <c r="AL510" i="14" s="1"/>
  <c r="AF512" i="14" s="1"/>
  <c r="V512" i="14" s="1"/>
  <c r="G512" i="14" s="1"/>
  <c r="G511" i="14"/>
  <c r="AJ511" i="14"/>
  <c r="AP342" i="15"/>
  <c r="F490" i="13"/>
  <c r="Z491" i="13"/>
  <c r="R491" i="13" s="1"/>
  <c r="F491" i="13" s="1"/>
  <c r="AD491" i="13" s="1"/>
  <c r="G403" i="8"/>
  <c r="W403" i="8" s="1"/>
  <c r="AK342" i="15"/>
  <c r="Y342" i="15" s="1"/>
  <c r="G342" i="15" s="1"/>
  <c r="G490" i="13"/>
  <c r="AA491" i="13"/>
  <c r="S491" i="13" s="1"/>
  <c r="F403" i="8"/>
  <c r="W402" i="8"/>
  <c r="AD490" i="13" l="1"/>
  <c r="AI511" i="14"/>
  <c r="J343" i="15"/>
  <c r="I343" i="15"/>
  <c r="H343" i="15"/>
  <c r="Y512" i="14"/>
  <c r="AD513" i="14" s="1"/>
  <c r="T513" i="14" s="1"/>
  <c r="E513" i="14" s="1"/>
  <c r="Z512" i="14"/>
  <c r="AA512" i="14"/>
  <c r="AB512" i="14"/>
  <c r="AG513" i="14" s="1"/>
  <c r="W513" i="14" s="1"/>
  <c r="AC512" i="14"/>
  <c r="AH513" i="14" s="1"/>
  <c r="X513" i="14" s="1"/>
  <c r="AM511" i="14"/>
  <c r="Q403" i="8"/>
  <c r="T404" i="8" s="1"/>
  <c r="N404" i="8" s="1"/>
  <c r="R403" i="8"/>
  <c r="U404" i="8" s="1"/>
  <c r="O404" i="8" s="1"/>
  <c r="S403" i="8"/>
  <c r="Q404" i="8"/>
  <c r="R404" i="8"/>
  <c r="S404" i="8"/>
  <c r="AK511" i="14"/>
  <c r="AL511" i="14" s="1"/>
  <c r="AM512" i="14"/>
  <c r="AQ341" i="15"/>
  <c r="AR341" i="15" s="1"/>
  <c r="AS341" i="15"/>
  <c r="AA403" i="8"/>
  <c r="AG490" i="13"/>
  <c r="Y402" i="8"/>
  <c r="Z402" i="8" s="1"/>
  <c r="X403" i="8"/>
  <c r="Y403" i="8" s="1"/>
  <c r="Z403" i="8" s="1"/>
  <c r="G491" i="13"/>
  <c r="AC490" i="13"/>
  <c r="AF513" i="14" l="1"/>
  <c r="V513" i="14" s="1"/>
  <c r="G513" i="14" s="1"/>
  <c r="I513" i="14"/>
  <c r="H513" i="14"/>
  <c r="X491" i="13"/>
  <c r="AB492" i="13" s="1"/>
  <c r="T492" i="13" s="1"/>
  <c r="U491" i="13"/>
  <c r="Y492" i="13" s="1"/>
  <c r="Q492" i="13" s="1"/>
  <c r="W491" i="13"/>
  <c r="V491" i="13"/>
  <c r="AE513" i="14"/>
  <c r="U513" i="14" s="1"/>
  <c r="F513" i="14" s="1"/>
  <c r="AI513" i="14"/>
  <c r="AI512" i="14"/>
  <c r="AJ343" i="15"/>
  <c r="X343" i="15" s="1"/>
  <c r="AE490" i="13"/>
  <c r="AO342" i="15"/>
  <c r="AC491" i="13"/>
  <c r="U405" i="8"/>
  <c r="O405" i="8" s="1"/>
  <c r="AG491" i="13"/>
  <c r="F404" i="8"/>
  <c r="E404" i="8"/>
  <c r="T405" i="8"/>
  <c r="N405" i="8" s="1"/>
  <c r="AJ513" i="14" l="1"/>
  <c r="AH343" i="15"/>
  <c r="AN344" i="15" s="1"/>
  <c r="AB344" i="15" s="1"/>
  <c r="AD343" i="15"/>
  <c r="AF343" i="15"/>
  <c r="AL344" i="15" s="1"/>
  <c r="Z344" i="15" s="1"/>
  <c r="AG343" i="15"/>
  <c r="AM344" i="15" s="1"/>
  <c r="AA344" i="15" s="1"/>
  <c r="AC343" i="15"/>
  <c r="AE343" i="15"/>
  <c r="Z513" i="14"/>
  <c r="AA513" i="14"/>
  <c r="AB513" i="14"/>
  <c r="AG514" i="14" s="1"/>
  <c r="W514" i="14" s="1"/>
  <c r="AC513" i="14"/>
  <c r="AH514" i="14" s="1"/>
  <c r="X514" i="14" s="1"/>
  <c r="Y513" i="14"/>
  <c r="AD514" i="14" s="1"/>
  <c r="T514" i="14" s="1"/>
  <c r="E514" i="14" s="1"/>
  <c r="AC514" i="14"/>
  <c r="Y514" i="14"/>
  <c r="Z514" i="14"/>
  <c r="AB514" i="14"/>
  <c r="AA514" i="14"/>
  <c r="AK512" i="14"/>
  <c r="AL512" i="14" s="1"/>
  <c r="U492" i="13"/>
  <c r="Y493" i="13" s="1"/>
  <c r="Q493" i="13" s="1"/>
  <c r="E493" i="13" s="1"/>
  <c r="W492" i="13"/>
  <c r="V492" i="13"/>
  <c r="X492" i="13"/>
  <c r="AB493" i="13" s="1"/>
  <c r="T493" i="13" s="1"/>
  <c r="H492" i="13"/>
  <c r="AJ344" i="15"/>
  <c r="X344" i="15" s="1"/>
  <c r="F344" i="15" s="1"/>
  <c r="F343" i="15"/>
  <c r="AF490" i="13"/>
  <c r="AA492" i="13" s="1"/>
  <c r="S492" i="13" s="1"/>
  <c r="Z492" i="13"/>
  <c r="R492" i="13" s="1"/>
  <c r="AI344" i="15"/>
  <c r="W344" i="15" s="1"/>
  <c r="E344" i="15" s="1"/>
  <c r="E405" i="8"/>
  <c r="AE491" i="13"/>
  <c r="AK343" i="15"/>
  <c r="Y343" i="15" s="1"/>
  <c r="G343" i="15" s="1"/>
  <c r="E492" i="13"/>
  <c r="V404" i="8"/>
  <c r="P404" i="8" s="1"/>
  <c r="X404" i="8"/>
  <c r="AF514" i="14" l="1"/>
  <c r="V514" i="14" s="1"/>
  <c r="G514" i="14" s="1"/>
  <c r="I344" i="15"/>
  <c r="H344" i="15"/>
  <c r="J344" i="15"/>
  <c r="AH515" i="14"/>
  <c r="X515" i="14" s="1"/>
  <c r="I514" i="14"/>
  <c r="H514" i="14"/>
  <c r="AG515" i="14"/>
  <c r="W515" i="14" s="1"/>
  <c r="H493" i="13"/>
  <c r="AD515" i="14"/>
  <c r="T515" i="14" s="1"/>
  <c r="E515" i="14" s="1"/>
  <c r="AI514" i="14"/>
  <c r="AE514" i="14"/>
  <c r="U514" i="14" s="1"/>
  <c r="F514" i="14" s="1"/>
  <c r="AP343" i="15"/>
  <c r="AQ342" i="15"/>
  <c r="AR342" i="15" s="1"/>
  <c r="AS342" i="15"/>
  <c r="F492" i="13"/>
  <c r="Z493" i="13"/>
  <c r="R493" i="13" s="1"/>
  <c r="F493" i="13" s="1"/>
  <c r="AD493" i="13" s="1"/>
  <c r="AF491" i="13"/>
  <c r="AA493" i="13" s="1"/>
  <c r="S493" i="13" s="1"/>
  <c r="AP344" i="15"/>
  <c r="G492" i="13"/>
  <c r="V405" i="8"/>
  <c r="P405" i="8" s="1"/>
  <c r="G404" i="8"/>
  <c r="AA404" i="8" l="1"/>
  <c r="AD492" i="13"/>
  <c r="Y515" i="14"/>
  <c r="Z515" i="14"/>
  <c r="AA515" i="14"/>
  <c r="AB515" i="14"/>
  <c r="AG516" i="14" s="1"/>
  <c r="W516" i="14" s="1"/>
  <c r="AC515" i="14"/>
  <c r="AH516" i="14" s="1"/>
  <c r="X516" i="14" s="1"/>
  <c r="H515" i="14"/>
  <c r="I515" i="14"/>
  <c r="AK513" i="14"/>
  <c r="AM513" i="14"/>
  <c r="AJ514" i="14"/>
  <c r="AD516" i="14"/>
  <c r="T516" i="14" s="1"/>
  <c r="E516" i="14" s="1"/>
  <c r="AG492" i="13"/>
  <c r="AO343" i="15"/>
  <c r="G493" i="13"/>
  <c r="AC492" i="13"/>
  <c r="W404" i="8"/>
  <c r="F405" i="8"/>
  <c r="G405" i="8"/>
  <c r="W405" i="8" s="1"/>
  <c r="AF344" i="15" l="1"/>
  <c r="AL345" i="15" s="1"/>
  <c r="Z345" i="15" s="1"/>
  <c r="AE344" i="15"/>
  <c r="AG344" i="15"/>
  <c r="AM345" i="15" s="1"/>
  <c r="AA345" i="15" s="1"/>
  <c r="AC344" i="15"/>
  <c r="AI345" i="15" s="1"/>
  <c r="W345" i="15" s="1"/>
  <c r="E345" i="15" s="1"/>
  <c r="AD344" i="15"/>
  <c r="AH344" i="15"/>
  <c r="AN345" i="15" s="1"/>
  <c r="AB345" i="15" s="1"/>
  <c r="I516" i="14"/>
  <c r="H516" i="14"/>
  <c r="X493" i="13"/>
  <c r="AB494" i="13" s="1"/>
  <c r="T494" i="13" s="1"/>
  <c r="U493" i="13"/>
  <c r="Y494" i="13" s="1"/>
  <c r="Q494" i="13" s="1"/>
  <c r="W493" i="13"/>
  <c r="V493" i="13"/>
  <c r="Z494" i="13" s="1"/>
  <c r="R494" i="13" s="1"/>
  <c r="F494" i="13" s="1"/>
  <c r="R405" i="8"/>
  <c r="S405" i="8"/>
  <c r="Q405" i="8"/>
  <c r="T406" i="8" s="1"/>
  <c r="N406" i="8" s="1"/>
  <c r="AL513" i="14"/>
  <c r="AF515" i="14" s="1"/>
  <c r="V515" i="14" s="1"/>
  <c r="AA405" i="8"/>
  <c r="AE492" i="13"/>
  <c r="AF492" i="13" s="1"/>
  <c r="AC493" i="13"/>
  <c r="X405" i="8"/>
  <c r="Q406" i="8" s="1"/>
  <c r="Y404" i="8"/>
  <c r="Z404" i="8" s="1"/>
  <c r="AK344" i="15"/>
  <c r="Y344" i="15" s="1"/>
  <c r="G344" i="15" s="1"/>
  <c r="AG493" i="13"/>
  <c r="S406" i="8" l="1"/>
  <c r="R406" i="8"/>
  <c r="J345" i="15"/>
  <c r="I345" i="15"/>
  <c r="H345" i="15"/>
  <c r="V494" i="13"/>
  <c r="Z495" i="13" s="1"/>
  <c r="R495" i="13" s="1"/>
  <c r="F495" i="13" s="1"/>
  <c r="W494" i="13"/>
  <c r="X494" i="13"/>
  <c r="AB495" i="13" s="1"/>
  <c r="T495" i="13" s="1"/>
  <c r="U494" i="13"/>
  <c r="Y495" i="13" s="1"/>
  <c r="Q495" i="13" s="1"/>
  <c r="E495" i="13" s="1"/>
  <c r="H494" i="13"/>
  <c r="G515" i="14"/>
  <c r="AI515" i="14" s="1"/>
  <c r="AE515" i="14"/>
  <c r="U515" i="14" s="1"/>
  <c r="F515" i="14" s="1"/>
  <c r="AQ343" i="15"/>
  <c r="AR343" i="15" s="1"/>
  <c r="AS343" i="15"/>
  <c r="AE493" i="13"/>
  <c r="T407" i="8"/>
  <c r="N407" i="8" s="1"/>
  <c r="U406" i="8"/>
  <c r="O406" i="8" s="1"/>
  <c r="Y405" i="8"/>
  <c r="Z405" i="8" s="1"/>
  <c r="E494" i="13"/>
  <c r="AA494" i="13"/>
  <c r="S494" i="13" s="1"/>
  <c r="E406" i="8"/>
  <c r="AA516" i="14" l="1"/>
  <c r="AB516" i="14"/>
  <c r="AG517" i="14" s="1"/>
  <c r="W517" i="14" s="1"/>
  <c r="AC516" i="14"/>
  <c r="AH517" i="14" s="1"/>
  <c r="X517" i="14" s="1"/>
  <c r="Z516" i="14"/>
  <c r="Y516" i="14"/>
  <c r="AD517" i="14" s="1"/>
  <c r="T517" i="14" s="1"/>
  <c r="E517" i="14" s="1"/>
  <c r="H495" i="13"/>
  <c r="AK514" i="14"/>
  <c r="AM514" i="14"/>
  <c r="AE516" i="14"/>
  <c r="U516" i="14" s="1"/>
  <c r="F516" i="14" s="1"/>
  <c r="AF493" i="13"/>
  <c r="AA495" i="13" s="1"/>
  <c r="S495" i="13" s="1"/>
  <c r="AJ345" i="15"/>
  <c r="X345" i="15" s="1"/>
  <c r="F345" i="15" s="1"/>
  <c r="E407" i="8"/>
  <c r="F406" i="8"/>
  <c r="AO344" i="15"/>
  <c r="AD494" i="13"/>
  <c r="AD495" i="13"/>
  <c r="G494" i="13"/>
  <c r="V406" i="8"/>
  <c r="P406" i="8" s="1"/>
  <c r="X406" i="8" l="1"/>
  <c r="AG494" i="13"/>
  <c r="AD345" i="15"/>
  <c r="AH345" i="15"/>
  <c r="AN346" i="15" s="1"/>
  <c r="AB346" i="15" s="1"/>
  <c r="AE345" i="15"/>
  <c r="AF345" i="15"/>
  <c r="AL346" i="15" s="1"/>
  <c r="Z346" i="15" s="1"/>
  <c r="AC345" i="15"/>
  <c r="AG345" i="15"/>
  <c r="AM346" i="15" s="1"/>
  <c r="AA346" i="15" s="1"/>
  <c r="I517" i="14"/>
  <c r="H517" i="14"/>
  <c r="AM515" i="14"/>
  <c r="AJ515" i="14"/>
  <c r="AK515" i="14" s="1"/>
  <c r="AL515" i="14" s="1"/>
  <c r="AL514" i="14"/>
  <c r="AF516" i="14" s="1"/>
  <c r="V516" i="14" s="1"/>
  <c r="U407" i="8"/>
  <c r="O407" i="8" s="1"/>
  <c r="V407" i="8"/>
  <c r="P407" i="8" s="1"/>
  <c r="AI346" i="15"/>
  <c r="W346" i="15" s="1"/>
  <c r="E346" i="15" s="1"/>
  <c r="AQ344" i="15"/>
  <c r="AK345" i="15"/>
  <c r="Y345" i="15" s="1"/>
  <c r="G345" i="15" s="1"/>
  <c r="AC494" i="13"/>
  <c r="G495" i="13"/>
  <c r="G406" i="8"/>
  <c r="AA406" i="8" l="1"/>
  <c r="I346" i="15"/>
  <c r="H346" i="15"/>
  <c r="J346" i="15"/>
  <c r="X495" i="13"/>
  <c r="AB496" i="13" s="1"/>
  <c r="T496" i="13" s="1"/>
  <c r="U495" i="13"/>
  <c r="Y496" i="13" s="1"/>
  <c r="Q496" i="13" s="1"/>
  <c r="E496" i="13" s="1"/>
  <c r="W495" i="13"/>
  <c r="V495" i="13"/>
  <c r="G516" i="14"/>
  <c r="AF517" i="14"/>
  <c r="V517" i="14" s="1"/>
  <c r="AJ516" i="14"/>
  <c r="AE517" i="14"/>
  <c r="U517" i="14" s="1"/>
  <c r="F517" i="14" s="1"/>
  <c r="AP345" i="15"/>
  <c r="AS344" i="15"/>
  <c r="AR344" i="15"/>
  <c r="G407" i="8"/>
  <c r="W407" i="8" s="1"/>
  <c r="AE494" i="13"/>
  <c r="AF494" i="13" s="1"/>
  <c r="AC495" i="13"/>
  <c r="AG495" i="13"/>
  <c r="F407" i="8"/>
  <c r="W406" i="8"/>
  <c r="AI516" i="14" l="1"/>
  <c r="Y517" i="14"/>
  <c r="Z517" i="14"/>
  <c r="AA517" i="14"/>
  <c r="AC517" i="14"/>
  <c r="AH518" i="14" s="1"/>
  <c r="X518" i="14" s="1"/>
  <c r="AB517" i="14"/>
  <c r="AG518" i="14" s="1"/>
  <c r="W518" i="14" s="1"/>
  <c r="AM516" i="14"/>
  <c r="U496" i="13"/>
  <c r="Y497" i="13" s="1"/>
  <c r="Q497" i="13" s="1"/>
  <c r="E497" i="13" s="1"/>
  <c r="V496" i="13"/>
  <c r="W496" i="13"/>
  <c r="X496" i="13"/>
  <c r="AB497" i="13" s="1"/>
  <c r="T497" i="13" s="1"/>
  <c r="H496" i="13"/>
  <c r="S407" i="8"/>
  <c r="Q407" i="8"/>
  <c r="T408" i="8" s="1"/>
  <c r="N408" i="8" s="1"/>
  <c r="R407" i="8"/>
  <c r="U408" i="8" s="1"/>
  <c r="O408" i="8" s="1"/>
  <c r="Q408" i="8"/>
  <c r="R408" i="8"/>
  <c r="S408" i="8"/>
  <c r="AD518" i="14"/>
  <c r="T518" i="14" s="1"/>
  <c r="E518" i="14" s="1"/>
  <c r="AK516" i="14"/>
  <c r="AL516" i="14" s="1"/>
  <c r="AF518" i="14" s="1"/>
  <c r="V518" i="14" s="1"/>
  <c r="G518" i="14" s="1"/>
  <c r="G517" i="14"/>
  <c r="AE518" i="14"/>
  <c r="U518" i="14" s="1"/>
  <c r="F518" i="14" s="1"/>
  <c r="AA407" i="8"/>
  <c r="AJ346" i="15"/>
  <c r="X346" i="15" s="1"/>
  <c r="F346" i="15" s="1"/>
  <c r="AE495" i="13"/>
  <c r="AF495" i="13" s="1"/>
  <c r="Z496" i="13"/>
  <c r="R496" i="13" s="1"/>
  <c r="AO345" i="15"/>
  <c r="Y406" i="8"/>
  <c r="Z406" i="8" s="1"/>
  <c r="X407" i="8"/>
  <c r="AA496" i="13"/>
  <c r="S496" i="13" s="1"/>
  <c r="AI517" i="14" l="1"/>
  <c r="AF346" i="15"/>
  <c r="AL347" i="15" s="1"/>
  <c r="Z347" i="15" s="1"/>
  <c r="AD346" i="15"/>
  <c r="AE346" i="15"/>
  <c r="AG346" i="15"/>
  <c r="AM347" i="15" s="1"/>
  <c r="AA347" i="15" s="1"/>
  <c r="AH346" i="15"/>
  <c r="AN347" i="15" s="1"/>
  <c r="AB347" i="15" s="1"/>
  <c r="AC346" i="15"/>
  <c r="AI347" i="15" s="1"/>
  <c r="W347" i="15" s="1"/>
  <c r="E347" i="15" s="1"/>
  <c r="H518" i="14"/>
  <c r="Y518" i="14"/>
  <c r="AD519" i="14" s="1"/>
  <c r="T519" i="14" s="1"/>
  <c r="E519" i="14" s="1"/>
  <c r="Z518" i="14"/>
  <c r="AA518" i="14"/>
  <c r="AB518" i="14"/>
  <c r="AG519" i="14" s="1"/>
  <c r="W519" i="14" s="1"/>
  <c r="AC518" i="14"/>
  <c r="AH519" i="14" s="1"/>
  <c r="X519" i="14" s="1"/>
  <c r="I518" i="14"/>
  <c r="H497" i="13"/>
  <c r="AI518" i="14"/>
  <c r="AJ517" i="14"/>
  <c r="AK517" i="14" s="1"/>
  <c r="AL517" i="14" s="1"/>
  <c r="AM517" i="14"/>
  <c r="AP346" i="15"/>
  <c r="Z497" i="13"/>
  <c r="R497" i="13" s="1"/>
  <c r="F497" i="13" s="1"/>
  <c r="AD497" i="13" s="1"/>
  <c r="F496" i="13"/>
  <c r="E408" i="8"/>
  <c r="Y407" i="8"/>
  <c r="Z407" i="8" s="1"/>
  <c r="AK346" i="15"/>
  <c r="Y346" i="15" s="1"/>
  <c r="G346" i="15" s="1"/>
  <c r="G496" i="13"/>
  <c r="AA497" i="13"/>
  <c r="S497" i="13" s="1"/>
  <c r="T409" i="8"/>
  <c r="N409" i="8" s="1"/>
  <c r="F408" i="8"/>
  <c r="AM518" i="14" l="1"/>
  <c r="J347" i="15"/>
  <c r="I347" i="15"/>
  <c r="H347" i="15"/>
  <c r="AF519" i="14"/>
  <c r="V519" i="14" s="1"/>
  <c r="G519" i="14" s="1"/>
  <c r="AI519" i="14" s="1"/>
  <c r="I519" i="14"/>
  <c r="H519" i="14"/>
  <c r="AC519" i="14"/>
  <c r="AH520" i="14" s="1"/>
  <c r="X520" i="14" s="1"/>
  <c r="Y519" i="14"/>
  <c r="AD520" i="14" s="1"/>
  <c r="T520" i="14" s="1"/>
  <c r="E520" i="14" s="1"/>
  <c r="AA519" i="14"/>
  <c r="Z519" i="14"/>
  <c r="AE519" i="14"/>
  <c r="U519" i="14" s="1"/>
  <c r="F519" i="14" s="1"/>
  <c r="AJ518" i="14"/>
  <c r="AK518" i="14" s="1"/>
  <c r="AL518" i="14" s="1"/>
  <c r="AQ345" i="15"/>
  <c r="AS345" i="15"/>
  <c r="AG496" i="13"/>
  <c r="AD496" i="13"/>
  <c r="E409" i="8"/>
  <c r="U409" i="8"/>
  <c r="O409" i="8" s="1"/>
  <c r="X408" i="8"/>
  <c r="AC496" i="13"/>
  <c r="G497" i="13"/>
  <c r="V408" i="8"/>
  <c r="P408" i="8" s="1"/>
  <c r="AJ519" i="14" l="1"/>
  <c r="AB519" i="14"/>
  <c r="AG520" i="14" s="1"/>
  <c r="W520" i="14" s="1"/>
  <c r="H520" i="14" s="1"/>
  <c r="I520" i="14"/>
  <c r="Y520" i="14"/>
  <c r="AD521" i="14" s="1"/>
  <c r="T521" i="14" s="1"/>
  <c r="E521" i="14" s="1"/>
  <c r="Z520" i="14"/>
  <c r="AA520" i="14"/>
  <c r="AB520" i="14"/>
  <c r="AC520" i="14"/>
  <c r="AH521" i="14" s="1"/>
  <c r="X521" i="14" s="1"/>
  <c r="AF520" i="14"/>
  <c r="V520" i="14" s="1"/>
  <c r="G520" i="14" s="1"/>
  <c r="AI520" i="14" s="1"/>
  <c r="X497" i="13"/>
  <c r="AB498" i="13" s="1"/>
  <c r="T498" i="13" s="1"/>
  <c r="U497" i="13"/>
  <c r="Y498" i="13" s="1"/>
  <c r="Q498" i="13" s="1"/>
  <c r="E498" i="13" s="1"/>
  <c r="W497" i="13"/>
  <c r="V497" i="13"/>
  <c r="AR345" i="15"/>
  <c r="AE520" i="14"/>
  <c r="U520" i="14" s="1"/>
  <c r="F520" i="14" s="1"/>
  <c r="AJ347" i="15"/>
  <c r="X347" i="15" s="1"/>
  <c r="F347" i="15" s="1"/>
  <c r="AE496" i="13"/>
  <c r="AO346" i="15"/>
  <c r="AC497" i="13"/>
  <c r="AG497" i="13"/>
  <c r="V409" i="8"/>
  <c r="P409" i="8" s="1"/>
  <c r="G408" i="8"/>
  <c r="AA408" i="8" l="1"/>
  <c r="AG521" i="14"/>
  <c r="W521" i="14" s="1"/>
  <c r="AH347" i="15"/>
  <c r="AN348" i="15" s="1"/>
  <c r="AB348" i="15" s="1"/>
  <c r="AD347" i="15"/>
  <c r="AC347" i="15"/>
  <c r="AE347" i="15"/>
  <c r="AF347" i="15"/>
  <c r="AL348" i="15" s="1"/>
  <c r="Z348" i="15" s="1"/>
  <c r="AG347" i="15"/>
  <c r="AM348" i="15" s="1"/>
  <c r="AA348" i="15" s="1"/>
  <c r="H521" i="14"/>
  <c r="I521" i="14"/>
  <c r="Z521" i="14"/>
  <c r="AA521" i="14"/>
  <c r="AB521" i="14"/>
  <c r="AG522" i="14" s="1"/>
  <c r="W522" i="14" s="1"/>
  <c r="AC521" i="14"/>
  <c r="AH522" i="14" s="1"/>
  <c r="X522" i="14" s="1"/>
  <c r="Y521" i="14"/>
  <c r="AD522" i="14" s="1"/>
  <c r="T522" i="14" s="1"/>
  <c r="E522" i="14" s="1"/>
  <c r="U498" i="13"/>
  <c r="Y499" i="13" s="1"/>
  <c r="Q499" i="13" s="1"/>
  <c r="E499" i="13" s="1"/>
  <c r="V498" i="13"/>
  <c r="X498" i="13"/>
  <c r="AB499" i="13" s="1"/>
  <c r="T499" i="13" s="1"/>
  <c r="W498" i="13"/>
  <c r="H498" i="13"/>
  <c r="AM519" i="14"/>
  <c r="AK519" i="14"/>
  <c r="AL519" i="14" s="1"/>
  <c r="AF521" i="14" s="1"/>
  <c r="V521" i="14" s="1"/>
  <c r="G521" i="14" s="1"/>
  <c r="AE521" i="14"/>
  <c r="U521" i="14" s="1"/>
  <c r="F521" i="14" s="1"/>
  <c r="AJ520" i="14"/>
  <c r="AM520" i="14"/>
  <c r="AP347" i="15"/>
  <c r="AF496" i="13"/>
  <c r="AA498" i="13" s="1"/>
  <c r="S498" i="13" s="1"/>
  <c r="Z498" i="13"/>
  <c r="R498" i="13" s="1"/>
  <c r="AJ348" i="15"/>
  <c r="X348" i="15" s="1"/>
  <c r="F348" i="15" s="1"/>
  <c r="AE497" i="13"/>
  <c r="AF497" i="13" s="1"/>
  <c r="AI348" i="15"/>
  <c r="W348" i="15" s="1"/>
  <c r="E348" i="15" s="1"/>
  <c r="AK347" i="15"/>
  <c r="Y347" i="15" s="1"/>
  <c r="G347" i="15" s="1"/>
  <c r="F409" i="8"/>
  <c r="W408" i="8"/>
  <c r="G409" i="8"/>
  <c r="W409" i="8" s="1"/>
  <c r="I348" i="15" l="1"/>
  <c r="H348" i="15"/>
  <c r="J348" i="15"/>
  <c r="I522" i="14"/>
  <c r="H522" i="14"/>
  <c r="H499" i="13"/>
  <c r="S410" i="8"/>
  <c r="R410" i="8"/>
  <c r="Q410" i="8"/>
  <c r="Q409" i="8"/>
  <c r="T410" i="8" s="1"/>
  <c r="N410" i="8" s="1"/>
  <c r="R409" i="8"/>
  <c r="U410" i="8" s="1"/>
  <c r="O410" i="8" s="1"/>
  <c r="S409" i="8"/>
  <c r="AK520" i="14"/>
  <c r="AL520" i="14" s="1"/>
  <c r="AF522" i="14" s="1"/>
  <c r="V522" i="14" s="1"/>
  <c r="G522" i="14" s="1"/>
  <c r="AI521" i="14"/>
  <c r="AJ521" i="14"/>
  <c r="AQ346" i="15"/>
  <c r="AR346" i="15" s="1"/>
  <c r="AS346" i="15"/>
  <c r="AA409" i="8"/>
  <c r="F498" i="13"/>
  <c r="Z499" i="13"/>
  <c r="R499" i="13" s="1"/>
  <c r="F499" i="13" s="1"/>
  <c r="AD499" i="13" s="1"/>
  <c r="AA499" i="13"/>
  <c r="S499" i="13" s="1"/>
  <c r="AP348" i="15"/>
  <c r="Y408" i="8"/>
  <c r="Z408" i="8" s="1"/>
  <c r="X409" i="8"/>
  <c r="Y409" i="8" s="1"/>
  <c r="Z409" i="8" s="1"/>
  <c r="G498" i="13"/>
  <c r="AC522" i="14" l="1"/>
  <c r="AH523" i="14" s="1"/>
  <c r="X523" i="14" s="1"/>
  <c r="Y522" i="14"/>
  <c r="Z522" i="14"/>
  <c r="AB522" i="14"/>
  <c r="AG523" i="14" s="1"/>
  <c r="W523" i="14" s="1"/>
  <c r="AA522" i="14"/>
  <c r="AD523" i="14"/>
  <c r="T523" i="14" s="1"/>
  <c r="E523" i="14" s="1"/>
  <c r="AI522" i="14"/>
  <c r="AG498" i="13"/>
  <c r="AD498" i="13"/>
  <c r="AO347" i="15"/>
  <c r="U411" i="8"/>
  <c r="O411" i="8" s="1"/>
  <c r="AC498" i="13"/>
  <c r="G499" i="13"/>
  <c r="F410" i="8"/>
  <c r="E410" i="8"/>
  <c r="T411" i="8"/>
  <c r="N411" i="8" s="1"/>
  <c r="AF348" i="15" l="1"/>
  <c r="AL349" i="15" s="1"/>
  <c r="Z349" i="15" s="1"/>
  <c r="AC348" i="15"/>
  <c r="AD348" i="15"/>
  <c r="AJ349" i="15" s="1"/>
  <c r="X349" i="15" s="1"/>
  <c r="F349" i="15" s="1"/>
  <c r="AH348" i="15"/>
  <c r="AN349" i="15" s="1"/>
  <c r="AB349" i="15" s="1"/>
  <c r="AE348" i="15"/>
  <c r="AG348" i="15"/>
  <c r="AM349" i="15" s="1"/>
  <c r="AA349" i="15" s="1"/>
  <c r="H523" i="14"/>
  <c r="I523" i="14"/>
  <c r="X499" i="13"/>
  <c r="AB500" i="13" s="1"/>
  <c r="T500" i="13" s="1"/>
  <c r="U499" i="13"/>
  <c r="Y500" i="13" s="1"/>
  <c r="Q500" i="13" s="1"/>
  <c r="W499" i="13"/>
  <c r="V499" i="13"/>
  <c r="AE522" i="14"/>
  <c r="U522" i="14" s="1"/>
  <c r="F522" i="14" s="1"/>
  <c r="E411" i="8"/>
  <c r="AI349" i="15"/>
  <c r="W349" i="15" s="1"/>
  <c r="E349" i="15" s="1"/>
  <c r="AE498" i="13"/>
  <c r="AC499" i="13"/>
  <c r="AK348" i="15"/>
  <c r="Y348" i="15" s="1"/>
  <c r="G348" i="15" s="1"/>
  <c r="AG499" i="13"/>
  <c r="V410" i="8"/>
  <c r="P410" i="8" s="1"/>
  <c r="X410" i="8"/>
  <c r="I349" i="15" l="1"/>
  <c r="J349" i="15"/>
  <c r="H349" i="15"/>
  <c r="W500" i="13"/>
  <c r="X500" i="13"/>
  <c r="AB501" i="13" s="1"/>
  <c r="T501" i="13" s="1"/>
  <c r="U500" i="13"/>
  <c r="Y501" i="13" s="1"/>
  <c r="Q501" i="13" s="1"/>
  <c r="E501" i="13" s="1"/>
  <c r="V500" i="13"/>
  <c r="H500" i="13"/>
  <c r="AE523" i="14"/>
  <c r="U523" i="14" s="1"/>
  <c r="AK521" i="14"/>
  <c r="AL521" i="14" s="1"/>
  <c r="AF523" i="14" s="1"/>
  <c r="V523" i="14" s="1"/>
  <c r="AM521" i="14"/>
  <c r="AQ347" i="15"/>
  <c r="AR347" i="15" s="1"/>
  <c r="AS347" i="15"/>
  <c r="AF498" i="13"/>
  <c r="AA500" i="13" s="1"/>
  <c r="S500" i="13" s="1"/>
  <c r="Z500" i="13"/>
  <c r="R500" i="13" s="1"/>
  <c r="F500" i="13" s="1"/>
  <c r="AE499" i="13"/>
  <c r="AF499" i="13" s="1"/>
  <c r="AP349" i="15"/>
  <c r="E500" i="13"/>
  <c r="G410" i="8"/>
  <c r="V411" i="8"/>
  <c r="P411" i="8" s="1"/>
  <c r="AA410" i="8" l="1"/>
  <c r="H501" i="13"/>
  <c r="G523" i="14"/>
  <c r="AI523" i="14" s="1"/>
  <c r="F523" i="14"/>
  <c r="AM522" i="14"/>
  <c r="AJ522" i="14"/>
  <c r="Z501" i="13"/>
  <c r="R501" i="13" s="1"/>
  <c r="F501" i="13" s="1"/>
  <c r="AD501" i="13" s="1"/>
  <c r="AO348" i="15"/>
  <c r="AD500" i="13"/>
  <c r="AA501" i="13"/>
  <c r="S501" i="13" s="1"/>
  <c r="G500" i="13"/>
  <c r="G411" i="8"/>
  <c r="W411" i="8" s="1"/>
  <c r="F411" i="8"/>
  <c r="W410" i="8"/>
  <c r="AG500" i="13" l="1"/>
  <c r="AJ523" i="14"/>
  <c r="AK522" i="14"/>
  <c r="AL522" i="14" s="1"/>
  <c r="AA523" i="14"/>
  <c r="AB523" i="14"/>
  <c r="AG524" i="14" s="1"/>
  <c r="W524" i="14" s="1"/>
  <c r="H524" i="14" s="1"/>
  <c r="AC523" i="14"/>
  <c r="AH524" i="14" s="1"/>
  <c r="X524" i="14" s="1"/>
  <c r="I524" i="14" s="1"/>
  <c r="Y523" i="14"/>
  <c r="AD524" i="14" s="1"/>
  <c r="T524" i="14" s="1"/>
  <c r="E524" i="14" s="1"/>
  <c r="Z523" i="14"/>
  <c r="AD349" i="15"/>
  <c r="AH349" i="15"/>
  <c r="AN350" i="15" s="1"/>
  <c r="AB350" i="15" s="1"/>
  <c r="AG349" i="15"/>
  <c r="AM350" i="15" s="1"/>
  <c r="AA350" i="15" s="1"/>
  <c r="AC349" i="15"/>
  <c r="AF349" i="15"/>
  <c r="AL350" i="15" s="1"/>
  <c r="Z350" i="15" s="1"/>
  <c r="AE349" i="15"/>
  <c r="AA524" i="14"/>
  <c r="AB524" i="14"/>
  <c r="AC524" i="14"/>
  <c r="AH525" i="14" s="1"/>
  <c r="X525" i="14" s="1"/>
  <c r="Z524" i="14"/>
  <c r="Y524" i="14"/>
  <c r="Q411" i="8"/>
  <c r="T412" i="8" s="1"/>
  <c r="N412" i="8" s="1"/>
  <c r="R411" i="8"/>
  <c r="U412" i="8" s="1"/>
  <c r="O412" i="8" s="1"/>
  <c r="S411" i="8"/>
  <c r="Q412" i="8"/>
  <c r="S412" i="8"/>
  <c r="R412" i="8"/>
  <c r="AE524" i="14"/>
  <c r="U524" i="14" s="1"/>
  <c r="F524" i="14" s="1"/>
  <c r="AA411" i="8"/>
  <c r="AI350" i="15"/>
  <c r="W350" i="15" s="1"/>
  <c r="E350" i="15" s="1"/>
  <c r="Y410" i="8"/>
  <c r="Z410" i="8" s="1"/>
  <c r="X411" i="8"/>
  <c r="AK349" i="15"/>
  <c r="Y349" i="15" s="1"/>
  <c r="G349" i="15" s="1"/>
  <c r="AC500" i="13"/>
  <c r="G501" i="13"/>
  <c r="AF524" i="14" l="1"/>
  <c r="V524" i="14" s="1"/>
  <c r="G524" i="14" s="1"/>
  <c r="AI524" i="14"/>
  <c r="AD525" i="14"/>
  <c r="T525" i="14" s="1"/>
  <c r="E525" i="14" s="1"/>
  <c r="AG525" i="14"/>
  <c r="W525" i="14" s="1"/>
  <c r="H350" i="15"/>
  <c r="I350" i="15"/>
  <c r="J350" i="15"/>
  <c r="I525" i="14"/>
  <c r="H525" i="14"/>
  <c r="X501" i="13"/>
  <c r="AB502" i="13" s="1"/>
  <c r="T502" i="13" s="1"/>
  <c r="U501" i="13"/>
  <c r="Y502" i="13" s="1"/>
  <c r="Q502" i="13" s="1"/>
  <c r="E502" i="13" s="1"/>
  <c r="W501" i="13"/>
  <c r="V501" i="13"/>
  <c r="AK523" i="14"/>
  <c r="AM523" i="14"/>
  <c r="AQ348" i="15"/>
  <c r="AS348" i="15"/>
  <c r="T413" i="8"/>
  <c r="N413" i="8" s="1"/>
  <c r="E412" i="8"/>
  <c r="AE500" i="13"/>
  <c r="AF500" i="13" s="1"/>
  <c r="AC501" i="13"/>
  <c r="Y411" i="8"/>
  <c r="Z411" i="8" s="1"/>
  <c r="AG501" i="13"/>
  <c r="U413" i="8"/>
  <c r="O413" i="8" s="1"/>
  <c r="F412" i="8"/>
  <c r="V502" i="13" l="1"/>
  <c r="U502" i="13"/>
  <c r="Y503" i="13" s="1"/>
  <c r="Q503" i="13" s="1"/>
  <c r="E503" i="13" s="1"/>
  <c r="W502" i="13"/>
  <c r="X502" i="13"/>
  <c r="AB503" i="13" s="1"/>
  <c r="T503" i="13" s="1"/>
  <c r="H502" i="13"/>
  <c r="AL523" i="14"/>
  <c r="AF525" i="14" s="1"/>
  <c r="V525" i="14" s="1"/>
  <c r="AJ524" i="14"/>
  <c r="AR348" i="15"/>
  <c r="AE501" i="13"/>
  <c r="AF501" i="13" s="1"/>
  <c r="AJ350" i="15"/>
  <c r="X350" i="15" s="1"/>
  <c r="F350" i="15" s="1"/>
  <c r="Z502" i="13"/>
  <c r="R502" i="13" s="1"/>
  <c r="E413" i="8"/>
  <c r="AO349" i="15"/>
  <c r="X412" i="8"/>
  <c r="AA502" i="13"/>
  <c r="S502" i="13" s="1"/>
  <c r="V412" i="8"/>
  <c r="P412" i="8" s="1"/>
  <c r="Y525" i="14" l="1"/>
  <c r="AD526" i="14" s="1"/>
  <c r="T526" i="14" s="1"/>
  <c r="E526" i="14" s="1"/>
  <c r="Z525" i="14"/>
  <c r="AA525" i="14"/>
  <c r="AC525" i="14"/>
  <c r="AH526" i="14" s="1"/>
  <c r="X526" i="14" s="1"/>
  <c r="I526" i="14" s="1"/>
  <c r="AB525" i="14"/>
  <c r="AG526" i="14" s="1"/>
  <c r="W526" i="14" s="1"/>
  <c r="H526" i="14" s="1"/>
  <c r="AF350" i="15"/>
  <c r="AL351" i="15" s="1"/>
  <c r="Z351" i="15" s="1"/>
  <c r="AC350" i="15"/>
  <c r="AG350" i="15"/>
  <c r="AM351" i="15" s="1"/>
  <c r="AA351" i="15" s="1"/>
  <c r="AH350" i="15"/>
  <c r="AN351" i="15" s="1"/>
  <c r="AB351" i="15" s="1"/>
  <c r="AD350" i="15"/>
  <c r="AE350" i="15"/>
  <c r="H503" i="13"/>
  <c r="G525" i="14"/>
  <c r="AI525" i="14" s="1"/>
  <c r="AE525" i="14"/>
  <c r="U525" i="14" s="1"/>
  <c r="F525" i="14" s="1"/>
  <c r="AP350" i="15"/>
  <c r="AA503" i="13"/>
  <c r="S503" i="13" s="1"/>
  <c r="F502" i="13"/>
  <c r="Z503" i="13"/>
  <c r="R503" i="13" s="1"/>
  <c r="F503" i="13" s="1"/>
  <c r="AD503" i="13" s="1"/>
  <c r="AI351" i="15"/>
  <c r="W351" i="15" s="1"/>
  <c r="E351" i="15" s="1"/>
  <c r="AK350" i="15"/>
  <c r="Y350" i="15" s="1"/>
  <c r="G350" i="15" s="1"/>
  <c r="G502" i="13"/>
  <c r="G412" i="8"/>
  <c r="V413" i="8"/>
  <c r="P413" i="8" s="1"/>
  <c r="AA412" i="8" l="1"/>
  <c r="J351" i="15"/>
  <c r="I351" i="15"/>
  <c r="H351" i="15"/>
  <c r="Y526" i="14"/>
  <c r="AD527" i="14" s="1"/>
  <c r="T527" i="14" s="1"/>
  <c r="E527" i="14" s="1"/>
  <c r="Z526" i="14"/>
  <c r="AA526" i="14"/>
  <c r="AB526" i="14"/>
  <c r="AG527" i="14" s="1"/>
  <c r="W527" i="14" s="1"/>
  <c r="AC526" i="14"/>
  <c r="AH527" i="14" s="1"/>
  <c r="X527" i="14" s="1"/>
  <c r="AM524" i="14"/>
  <c r="AK524" i="14"/>
  <c r="AQ349" i="15"/>
  <c r="AJ351" i="15" s="1"/>
  <c r="X351" i="15" s="1"/>
  <c r="F351" i="15" s="1"/>
  <c r="AS349" i="15"/>
  <c r="AG502" i="13"/>
  <c r="AD502" i="13"/>
  <c r="G503" i="13"/>
  <c r="AC502" i="13"/>
  <c r="G413" i="8"/>
  <c r="W413" i="8" s="1"/>
  <c r="W412" i="8"/>
  <c r="F413" i="8"/>
  <c r="I527" i="14" l="1"/>
  <c r="H527" i="14"/>
  <c r="X503" i="13"/>
  <c r="AB504" i="13" s="1"/>
  <c r="T504" i="13" s="1"/>
  <c r="U503" i="13"/>
  <c r="Y504" i="13" s="1"/>
  <c r="Q504" i="13" s="1"/>
  <c r="E504" i="13" s="1"/>
  <c r="W503" i="13"/>
  <c r="V503" i="13"/>
  <c r="Z504" i="13" s="1"/>
  <c r="R504" i="13" s="1"/>
  <c r="R413" i="8"/>
  <c r="U414" i="8" s="1"/>
  <c r="O414" i="8" s="1"/>
  <c r="S413" i="8"/>
  <c r="Q413" i="8"/>
  <c r="T414" i="8" s="1"/>
  <c r="N414" i="8" s="1"/>
  <c r="Q414" i="8"/>
  <c r="R414" i="8"/>
  <c r="S414" i="8"/>
  <c r="AR349" i="15"/>
  <c r="AL524" i="14"/>
  <c r="AF526" i="14" s="1"/>
  <c r="V526" i="14" s="1"/>
  <c r="AJ525" i="14"/>
  <c r="AA413" i="8"/>
  <c r="AE502" i="13"/>
  <c r="AF502" i="13" s="1"/>
  <c r="AO350" i="15"/>
  <c r="AC503" i="13"/>
  <c r="X413" i="8"/>
  <c r="Y412" i="8"/>
  <c r="Z412" i="8" s="1"/>
  <c r="AG503" i="13"/>
  <c r="AH351" i="15" l="1"/>
  <c r="AN352" i="15" s="1"/>
  <c r="AB352" i="15" s="1"/>
  <c r="AD351" i="15"/>
  <c r="AF351" i="15"/>
  <c r="AL352" i="15" s="1"/>
  <c r="Z352" i="15" s="1"/>
  <c r="AG351" i="15"/>
  <c r="AM352" i="15" s="1"/>
  <c r="AA352" i="15" s="1"/>
  <c r="AC351" i="15"/>
  <c r="AI352" i="15" s="1"/>
  <c r="W352" i="15" s="1"/>
  <c r="E352" i="15" s="1"/>
  <c r="AE351" i="15"/>
  <c r="F504" i="13"/>
  <c r="U504" i="13"/>
  <c r="Y505" i="13" s="1"/>
  <c r="Q505" i="13" s="1"/>
  <c r="E505" i="13" s="1"/>
  <c r="V504" i="13"/>
  <c r="Z505" i="13" s="1"/>
  <c r="R505" i="13" s="1"/>
  <c r="F505" i="13" s="1"/>
  <c r="W504" i="13"/>
  <c r="X504" i="13"/>
  <c r="AB505" i="13" s="1"/>
  <c r="T505" i="13" s="1"/>
  <c r="H504" i="13"/>
  <c r="G526" i="14"/>
  <c r="AI526" i="14" s="1"/>
  <c r="AE526" i="14"/>
  <c r="U526" i="14" s="1"/>
  <c r="F526" i="14" s="1"/>
  <c r="AP351" i="15"/>
  <c r="V414" i="8"/>
  <c r="P414" i="8" s="1"/>
  <c r="E414" i="8"/>
  <c r="AE503" i="13"/>
  <c r="Y413" i="8"/>
  <c r="Z413" i="8" s="1"/>
  <c r="AK351" i="15"/>
  <c r="Y351" i="15" s="1"/>
  <c r="G351" i="15" s="1"/>
  <c r="AA504" i="13"/>
  <c r="S504" i="13" s="1"/>
  <c r="T415" i="8"/>
  <c r="N415" i="8" s="1"/>
  <c r="F414" i="8"/>
  <c r="U415" i="8"/>
  <c r="O415" i="8" s="1"/>
  <c r="AD504" i="13" l="1"/>
  <c r="I352" i="15"/>
  <c r="H352" i="15"/>
  <c r="J352" i="15"/>
  <c r="AB527" i="14"/>
  <c r="AG528" i="14" s="1"/>
  <c r="W528" i="14" s="1"/>
  <c r="AC527" i="14"/>
  <c r="AH528" i="14" s="1"/>
  <c r="X528" i="14" s="1"/>
  <c r="Y527" i="14"/>
  <c r="AD528" i="14" s="1"/>
  <c r="T528" i="14" s="1"/>
  <c r="E528" i="14" s="1"/>
  <c r="AA527" i="14"/>
  <c r="Z527" i="14"/>
  <c r="H505" i="13"/>
  <c r="AE527" i="14"/>
  <c r="U527" i="14" s="1"/>
  <c r="F527" i="14" s="1"/>
  <c r="AM525" i="14"/>
  <c r="AK525" i="14"/>
  <c r="AL525" i="14" s="1"/>
  <c r="AF527" i="14" s="1"/>
  <c r="V527" i="14" s="1"/>
  <c r="G527" i="14" s="1"/>
  <c r="AQ350" i="15"/>
  <c r="AR350" i="15" s="1"/>
  <c r="AS350" i="15"/>
  <c r="AF503" i="13"/>
  <c r="AA505" i="13" s="1"/>
  <c r="S505" i="13" s="1"/>
  <c r="V415" i="8"/>
  <c r="P415" i="8" s="1"/>
  <c r="E415" i="8"/>
  <c r="X414" i="8"/>
  <c r="G504" i="13"/>
  <c r="AD505" i="13"/>
  <c r="G414" i="8"/>
  <c r="AA414" i="8" l="1"/>
  <c r="AG504" i="13"/>
  <c r="I528" i="14"/>
  <c r="H528" i="14"/>
  <c r="AI527" i="14"/>
  <c r="AJ527" i="14"/>
  <c r="AJ526" i="14"/>
  <c r="AK526" i="14" s="1"/>
  <c r="AL526" i="14" s="1"/>
  <c r="AF528" i="14" s="1"/>
  <c r="V528" i="14" s="1"/>
  <c r="AM526" i="14"/>
  <c r="AJ352" i="15"/>
  <c r="X352" i="15" s="1"/>
  <c r="F352" i="15" s="1"/>
  <c r="AO351" i="15"/>
  <c r="G505" i="13"/>
  <c r="AC504" i="13"/>
  <c r="F415" i="8"/>
  <c r="G415" i="8"/>
  <c r="W415" i="8" s="1"/>
  <c r="W414" i="8"/>
  <c r="AF352" i="15" l="1"/>
  <c r="AL353" i="15" s="1"/>
  <c r="Z353" i="15" s="1"/>
  <c r="AE352" i="15"/>
  <c r="AG352" i="15"/>
  <c r="AM353" i="15" s="1"/>
  <c r="AA353" i="15" s="1"/>
  <c r="AC352" i="15"/>
  <c r="AI353" i="15" s="1"/>
  <c r="W353" i="15" s="1"/>
  <c r="E353" i="15" s="1"/>
  <c r="AD352" i="15"/>
  <c r="AJ353" i="15" s="1"/>
  <c r="X353" i="15" s="1"/>
  <c r="F353" i="15" s="1"/>
  <c r="AH352" i="15"/>
  <c r="AN353" i="15" s="1"/>
  <c r="AB353" i="15" s="1"/>
  <c r="Y528" i="14"/>
  <c r="AD529" i="14" s="1"/>
  <c r="T529" i="14" s="1"/>
  <c r="E529" i="14" s="1"/>
  <c r="Z528" i="14"/>
  <c r="AA528" i="14"/>
  <c r="AB528" i="14"/>
  <c r="AG529" i="14" s="1"/>
  <c r="W529" i="14" s="1"/>
  <c r="AC528" i="14"/>
  <c r="AH529" i="14" s="1"/>
  <c r="X529" i="14" s="1"/>
  <c r="X505" i="13"/>
  <c r="AB506" i="13" s="1"/>
  <c r="T506" i="13" s="1"/>
  <c r="U505" i="13"/>
  <c r="Y506" i="13" s="1"/>
  <c r="Q506" i="13" s="1"/>
  <c r="W505" i="13"/>
  <c r="V505" i="13"/>
  <c r="Z506" i="13" s="1"/>
  <c r="R506" i="13" s="1"/>
  <c r="Q416" i="8"/>
  <c r="R416" i="8"/>
  <c r="S416" i="8"/>
  <c r="S415" i="8"/>
  <c r="Q415" i="8"/>
  <c r="T416" i="8" s="1"/>
  <c r="N416" i="8" s="1"/>
  <c r="R415" i="8"/>
  <c r="G528" i="14"/>
  <c r="AI528" i="14" s="1"/>
  <c r="AE528" i="14"/>
  <c r="U528" i="14" s="1"/>
  <c r="F528" i="14" s="1"/>
  <c r="AP352" i="15"/>
  <c r="AA415" i="8"/>
  <c r="AE504" i="13"/>
  <c r="AF504" i="13" s="1"/>
  <c r="AC505" i="13"/>
  <c r="Y414" i="8"/>
  <c r="Z414" i="8" s="1"/>
  <c r="X415" i="8"/>
  <c r="Y415" i="8" s="1"/>
  <c r="Z415" i="8" s="1"/>
  <c r="AK352" i="15"/>
  <c r="Y352" i="15" s="1"/>
  <c r="G352" i="15" s="1"/>
  <c r="AG505" i="13"/>
  <c r="J353" i="15" l="1"/>
  <c r="I353" i="15"/>
  <c r="H353" i="15"/>
  <c r="I529" i="14"/>
  <c r="H529" i="14"/>
  <c r="Z529" i="14"/>
  <c r="AA529" i="14"/>
  <c r="AB529" i="14"/>
  <c r="AG530" i="14" s="1"/>
  <c r="W530" i="14" s="1"/>
  <c r="AC529" i="14"/>
  <c r="AH530" i="14" s="1"/>
  <c r="X530" i="14" s="1"/>
  <c r="Y529" i="14"/>
  <c r="AD530" i="14" s="1"/>
  <c r="T530" i="14" s="1"/>
  <c r="E530" i="14" s="1"/>
  <c r="X506" i="13"/>
  <c r="AB507" i="13" s="1"/>
  <c r="T507" i="13" s="1"/>
  <c r="V506" i="13"/>
  <c r="Z507" i="13" s="1"/>
  <c r="R507" i="13" s="1"/>
  <c r="F507" i="13" s="1"/>
  <c r="W506" i="13"/>
  <c r="U506" i="13"/>
  <c r="Y507" i="13" s="1"/>
  <c r="Q507" i="13" s="1"/>
  <c r="E507" i="13" s="1"/>
  <c r="F506" i="13"/>
  <c r="H506" i="13"/>
  <c r="AM527" i="14"/>
  <c r="AK527" i="14"/>
  <c r="AL527" i="14" s="1"/>
  <c r="AF529" i="14" s="1"/>
  <c r="V529" i="14" s="1"/>
  <c r="AE529" i="14"/>
  <c r="U529" i="14" s="1"/>
  <c r="F529" i="14" s="1"/>
  <c r="AQ351" i="15"/>
  <c r="AR351" i="15" s="1"/>
  <c r="AS351" i="15"/>
  <c r="AE505" i="13"/>
  <c r="AF505" i="13" s="1"/>
  <c r="T417" i="8"/>
  <c r="N417" i="8" s="1"/>
  <c r="U416" i="8"/>
  <c r="O416" i="8" s="1"/>
  <c r="AP353" i="15"/>
  <c r="E506" i="13"/>
  <c r="AA506" i="13"/>
  <c r="S506" i="13" s="1"/>
  <c r="E416" i="8"/>
  <c r="I530" i="14" l="1"/>
  <c r="H530" i="14"/>
  <c r="H507" i="13"/>
  <c r="G529" i="14"/>
  <c r="AJ529" i="14"/>
  <c r="AM528" i="14"/>
  <c r="AJ528" i="14"/>
  <c r="AK528" i="14" s="1"/>
  <c r="AL528" i="14" s="1"/>
  <c r="AF530" i="14" s="1"/>
  <c r="V530" i="14" s="1"/>
  <c r="G530" i="14" s="1"/>
  <c r="AA507" i="13"/>
  <c r="S507" i="13" s="1"/>
  <c r="F416" i="8"/>
  <c r="E417" i="8"/>
  <c r="U417" i="8"/>
  <c r="O417" i="8" s="1"/>
  <c r="AO352" i="15"/>
  <c r="AD506" i="13"/>
  <c r="AD507" i="13"/>
  <c r="G506" i="13"/>
  <c r="V416" i="8"/>
  <c r="P416" i="8" s="1"/>
  <c r="X416" i="8" l="1"/>
  <c r="AG506" i="13"/>
  <c r="AI529" i="14"/>
  <c r="AD353" i="15"/>
  <c r="AJ354" i="15" s="1"/>
  <c r="X354" i="15" s="1"/>
  <c r="F354" i="15" s="1"/>
  <c r="AH353" i="15"/>
  <c r="AN354" i="15" s="1"/>
  <c r="AB354" i="15" s="1"/>
  <c r="AE353" i="15"/>
  <c r="AF353" i="15"/>
  <c r="AL354" i="15" s="1"/>
  <c r="Z354" i="15" s="1"/>
  <c r="AG353" i="15"/>
  <c r="AM354" i="15" s="1"/>
  <c r="AA354" i="15" s="1"/>
  <c r="AC353" i="15"/>
  <c r="AI354" i="15" s="1"/>
  <c r="W354" i="15" s="1"/>
  <c r="E354" i="15" s="1"/>
  <c r="AC530" i="14"/>
  <c r="AH531" i="14" s="1"/>
  <c r="X531" i="14" s="1"/>
  <c r="Y530" i="14"/>
  <c r="AD531" i="14" s="1"/>
  <c r="T531" i="14" s="1"/>
  <c r="Z530" i="14"/>
  <c r="AB530" i="14"/>
  <c r="AG531" i="14" s="1"/>
  <c r="W531" i="14" s="1"/>
  <c r="AA530" i="14"/>
  <c r="AI530" i="14"/>
  <c r="AE530" i="14"/>
  <c r="U530" i="14" s="1"/>
  <c r="F530" i="14" s="1"/>
  <c r="AK353" i="15"/>
  <c r="Y353" i="15" s="1"/>
  <c r="G353" i="15" s="1"/>
  <c r="G507" i="13"/>
  <c r="AC506" i="13"/>
  <c r="G416" i="8"/>
  <c r="V417" i="8"/>
  <c r="P417" i="8" s="1"/>
  <c r="AA416" i="8" l="1"/>
  <c r="I354" i="15"/>
  <c r="H354" i="15"/>
  <c r="J354" i="15"/>
  <c r="E531" i="14"/>
  <c r="Y531" i="14"/>
  <c r="AD532" i="14" s="1"/>
  <c r="T532" i="14" s="1"/>
  <c r="E532" i="14" s="1"/>
  <c r="Z531" i="14"/>
  <c r="AA531" i="14"/>
  <c r="AB531" i="14"/>
  <c r="AG532" i="14" s="1"/>
  <c r="W532" i="14" s="1"/>
  <c r="AC531" i="14"/>
  <c r="AH532" i="14" s="1"/>
  <c r="X532" i="14" s="1"/>
  <c r="H531" i="14"/>
  <c r="I531" i="14"/>
  <c r="X507" i="13"/>
  <c r="AB508" i="13" s="1"/>
  <c r="T508" i="13" s="1"/>
  <c r="U507" i="13"/>
  <c r="Y508" i="13" s="1"/>
  <c r="Q508" i="13" s="1"/>
  <c r="E508" i="13" s="1"/>
  <c r="W507" i="13"/>
  <c r="V507" i="13"/>
  <c r="AM529" i="14"/>
  <c r="AK529" i="14"/>
  <c r="AE531" i="14"/>
  <c r="U531" i="14" s="1"/>
  <c r="F531" i="14" s="1"/>
  <c r="AQ352" i="15"/>
  <c r="AR352" i="15" s="1"/>
  <c r="AS352" i="15"/>
  <c r="AE506" i="13"/>
  <c r="AF506" i="13" s="1"/>
  <c r="AP354" i="15"/>
  <c r="AC507" i="13"/>
  <c r="AG507" i="13"/>
  <c r="F417" i="8"/>
  <c r="G417" i="8"/>
  <c r="W417" i="8" s="1"/>
  <c r="W416" i="8"/>
  <c r="I532" i="14" l="1"/>
  <c r="H532" i="14"/>
  <c r="U508" i="13"/>
  <c r="W508" i="13"/>
  <c r="V508" i="13"/>
  <c r="X508" i="13"/>
  <c r="AB509" i="13" s="1"/>
  <c r="T509" i="13" s="1"/>
  <c r="H508" i="13"/>
  <c r="Q417" i="8"/>
  <c r="T418" i="8" s="1"/>
  <c r="N418" i="8" s="1"/>
  <c r="R417" i="8"/>
  <c r="S417" i="8"/>
  <c r="AL529" i="14"/>
  <c r="AF531" i="14" s="1"/>
  <c r="V531" i="14" s="1"/>
  <c r="AJ530" i="14"/>
  <c r="AK530" i="14" s="1"/>
  <c r="AM530" i="14"/>
  <c r="AA417" i="8"/>
  <c r="AE507" i="13"/>
  <c r="Z508" i="13"/>
  <c r="R508" i="13" s="1"/>
  <c r="F508" i="13" s="1"/>
  <c r="AO353" i="15"/>
  <c r="Y416" i="8"/>
  <c r="Z416" i="8" s="1"/>
  <c r="X417" i="8"/>
  <c r="R418" i="8" s="1"/>
  <c r="Y509" i="13"/>
  <c r="Q509" i="13" s="1"/>
  <c r="E509" i="13" s="1"/>
  <c r="AA508" i="13"/>
  <c r="S508" i="13" s="1"/>
  <c r="AD508" i="13" l="1"/>
  <c r="Q418" i="8"/>
  <c r="S418" i="8"/>
  <c r="AF354" i="15"/>
  <c r="AL355" i="15" s="1"/>
  <c r="Z355" i="15" s="1"/>
  <c r="AD354" i="15"/>
  <c r="AE354" i="15"/>
  <c r="AC354" i="15"/>
  <c r="AI355" i="15" s="1"/>
  <c r="W355" i="15" s="1"/>
  <c r="E355" i="15" s="1"/>
  <c r="AG354" i="15"/>
  <c r="AM355" i="15" s="1"/>
  <c r="AA355" i="15" s="1"/>
  <c r="AH354" i="15"/>
  <c r="AN355" i="15" s="1"/>
  <c r="AB355" i="15" s="1"/>
  <c r="H509" i="13"/>
  <c r="G531" i="14"/>
  <c r="AL530" i="14"/>
  <c r="AF532" i="14" s="1"/>
  <c r="V532" i="14" s="1"/>
  <c r="AJ531" i="14"/>
  <c r="AF507" i="13"/>
  <c r="AA509" i="13" s="1"/>
  <c r="S509" i="13" s="1"/>
  <c r="Z509" i="13"/>
  <c r="R509" i="13" s="1"/>
  <c r="F509" i="13" s="1"/>
  <c r="AD509" i="13" s="1"/>
  <c r="E418" i="8"/>
  <c r="U418" i="8"/>
  <c r="O418" i="8" s="1"/>
  <c r="Y417" i="8"/>
  <c r="Z417" i="8" s="1"/>
  <c r="AK354" i="15"/>
  <c r="Y354" i="15" s="1"/>
  <c r="G354" i="15" s="1"/>
  <c r="G508" i="13"/>
  <c r="T419" i="8"/>
  <c r="N419" i="8" s="1"/>
  <c r="AG508" i="13" l="1"/>
  <c r="AI531" i="14"/>
  <c r="J355" i="15"/>
  <c r="I355" i="15"/>
  <c r="H355" i="15"/>
  <c r="AA532" i="14"/>
  <c r="AB532" i="14"/>
  <c r="AG533" i="14" s="1"/>
  <c r="W533" i="14" s="1"/>
  <c r="AC532" i="14"/>
  <c r="AH533" i="14" s="1"/>
  <c r="X533" i="14" s="1"/>
  <c r="Z532" i="14"/>
  <c r="Y532" i="14"/>
  <c r="AD533" i="14" s="1"/>
  <c r="T533" i="14" s="1"/>
  <c r="E533" i="14" s="1"/>
  <c r="G532" i="14"/>
  <c r="AI532" i="14" s="1"/>
  <c r="AE532" i="14"/>
  <c r="U532" i="14" s="1"/>
  <c r="F532" i="14" s="1"/>
  <c r="AQ353" i="15"/>
  <c r="AR353" i="15" s="1"/>
  <c r="AS353" i="15"/>
  <c r="F418" i="8"/>
  <c r="E419" i="8"/>
  <c r="U419" i="8"/>
  <c r="O419" i="8" s="1"/>
  <c r="AC508" i="13"/>
  <c r="G509" i="13"/>
  <c r="V418" i="8"/>
  <c r="P418" i="8" s="1"/>
  <c r="X418" i="8" l="1"/>
  <c r="Y533" i="14"/>
  <c r="AD534" i="14" s="1"/>
  <c r="T534" i="14" s="1"/>
  <c r="E534" i="14" s="1"/>
  <c r="Z533" i="14"/>
  <c r="AA533" i="14"/>
  <c r="AC533" i="14"/>
  <c r="AH534" i="14" s="1"/>
  <c r="X534" i="14" s="1"/>
  <c r="AB533" i="14"/>
  <c r="AG534" i="14" s="1"/>
  <c r="W534" i="14" s="1"/>
  <c r="I533" i="14"/>
  <c r="H533" i="14"/>
  <c r="X509" i="13"/>
  <c r="AB510" i="13" s="1"/>
  <c r="T510" i="13" s="1"/>
  <c r="U509" i="13"/>
  <c r="Y510" i="13" s="1"/>
  <c r="Q510" i="13" s="1"/>
  <c r="E510" i="13" s="1"/>
  <c r="W509" i="13"/>
  <c r="V509" i="13"/>
  <c r="Z510" i="13" s="1"/>
  <c r="R510" i="13" s="1"/>
  <c r="F510" i="13" s="1"/>
  <c r="AJ355" i="15"/>
  <c r="X355" i="15" s="1"/>
  <c r="F355" i="15" s="1"/>
  <c r="AE533" i="14"/>
  <c r="U533" i="14" s="1"/>
  <c r="F533" i="14" s="1"/>
  <c r="AM531" i="14"/>
  <c r="AK531" i="14"/>
  <c r="AL531" i="14" s="1"/>
  <c r="AF533" i="14" s="1"/>
  <c r="V533" i="14" s="1"/>
  <c r="AE508" i="13"/>
  <c r="AF508" i="13" s="1"/>
  <c r="AO354" i="15"/>
  <c r="AC509" i="13"/>
  <c r="AS354" i="15"/>
  <c r="AK355" i="15"/>
  <c r="Y355" i="15" s="1"/>
  <c r="G355" i="15" s="1"/>
  <c r="AG509" i="13"/>
  <c r="V419" i="8"/>
  <c r="P419" i="8" s="1"/>
  <c r="G418" i="8"/>
  <c r="AA418" i="8" l="1"/>
  <c r="AH355" i="15"/>
  <c r="AN356" i="15" s="1"/>
  <c r="AB356" i="15" s="1"/>
  <c r="AD355" i="15"/>
  <c r="AC355" i="15"/>
  <c r="AE355" i="15"/>
  <c r="AF355" i="15"/>
  <c r="AL356" i="15" s="1"/>
  <c r="Z356" i="15" s="1"/>
  <c r="AG355" i="15"/>
  <c r="AM356" i="15" s="1"/>
  <c r="AA356" i="15" s="1"/>
  <c r="H534" i="14"/>
  <c r="I534" i="14"/>
  <c r="V510" i="13"/>
  <c r="W510" i="13"/>
  <c r="X510" i="13"/>
  <c r="AB511" i="13" s="1"/>
  <c r="T511" i="13" s="1"/>
  <c r="U510" i="13"/>
  <c r="Y511" i="13" s="1"/>
  <c r="Q511" i="13" s="1"/>
  <c r="E511" i="13" s="1"/>
  <c r="H510" i="13"/>
  <c r="G533" i="14"/>
  <c r="AJ532" i="14"/>
  <c r="AK532" i="14" s="1"/>
  <c r="AM532" i="14"/>
  <c r="AP355" i="15"/>
  <c r="AE509" i="13"/>
  <c r="AF509" i="13" s="1"/>
  <c r="AQ354" i="15"/>
  <c r="AR354" i="15" s="1"/>
  <c r="AI356" i="15"/>
  <c r="W356" i="15" s="1"/>
  <c r="E356" i="15" s="1"/>
  <c r="AD510" i="13"/>
  <c r="AA510" i="13"/>
  <c r="S510" i="13" s="1"/>
  <c r="G419" i="8"/>
  <c r="W419" i="8" s="1"/>
  <c r="F419" i="8"/>
  <c r="W418" i="8"/>
  <c r="AI533" i="14" l="1"/>
  <c r="I356" i="15"/>
  <c r="H356" i="15"/>
  <c r="J356" i="15"/>
  <c r="Y534" i="14"/>
  <c r="AD535" i="14" s="1"/>
  <c r="T535" i="14" s="1"/>
  <c r="E535" i="14" s="1"/>
  <c r="Z534" i="14"/>
  <c r="AA534" i="14"/>
  <c r="AB534" i="14"/>
  <c r="AG535" i="14" s="1"/>
  <c r="W535" i="14" s="1"/>
  <c r="AC534" i="14"/>
  <c r="AH535" i="14" s="1"/>
  <c r="X535" i="14" s="1"/>
  <c r="H511" i="13"/>
  <c r="Q419" i="8"/>
  <c r="T420" i="8" s="1"/>
  <c r="N420" i="8" s="1"/>
  <c r="R419" i="8"/>
  <c r="U420" i="8" s="1"/>
  <c r="O420" i="8" s="1"/>
  <c r="S419" i="8"/>
  <c r="Q420" i="8"/>
  <c r="S420" i="8"/>
  <c r="R420" i="8"/>
  <c r="AL532" i="14"/>
  <c r="AF534" i="14" s="1"/>
  <c r="V534" i="14" s="1"/>
  <c r="AJ533" i="14"/>
  <c r="AA419" i="8"/>
  <c r="Z511" i="13"/>
  <c r="R511" i="13" s="1"/>
  <c r="F511" i="13" s="1"/>
  <c r="AD511" i="13" s="1"/>
  <c r="AA511" i="13"/>
  <c r="S511" i="13" s="1"/>
  <c r="AO355" i="15"/>
  <c r="Y418" i="8"/>
  <c r="Z418" i="8" s="1"/>
  <c r="X419" i="8"/>
  <c r="G510" i="13"/>
  <c r="AG510" i="13" l="1"/>
  <c r="AF356" i="15"/>
  <c r="AL357" i="15" s="1"/>
  <c r="Z357" i="15" s="1"/>
  <c r="AH356" i="15"/>
  <c r="AN357" i="15" s="1"/>
  <c r="AB357" i="15" s="1"/>
  <c r="AC356" i="15"/>
  <c r="AI357" i="15" s="1"/>
  <c r="W357" i="15" s="1"/>
  <c r="E357" i="15" s="1"/>
  <c r="AD356" i="15"/>
  <c r="AG356" i="15"/>
  <c r="AM357" i="15" s="1"/>
  <c r="AA357" i="15" s="1"/>
  <c r="AE356" i="15"/>
  <c r="I535" i="14"/>
  <c r="H535" i="14"/>
  <c r="G534" i="14"/>
  <c r="AI534" i="14" s="1"/>
  <c r="AE534" i="14"/>
  <c r="U534" i="14" s="1"/>
  <c r="F534" i="14" s="1"/>
  <c r="AJ356" i="15"/>
  <c r="X356" i="15" s="1"/>
  <c r="F356" i="15" s="1"/>
  <c r="Y419" i="8"/>
  <c r="Z419" i="8" s="1"/>
  <c r="AK356" i="15"/>
  <c r="Y356" i="15" s="1"/>
  <c r="G356" i="15" s="1"/>
  <c r="G511" i="13"/>
  <c r="AC510" i="13"/>
  <c r="F420" i="8"/>
  <c r="E420" i="8"/>
  <c r="T421" i="8"/>
  <c r="N421" i="8" s="1"/>
  <c r="I357" i="15" l="1"/>
  <c r="J357" i="15"/>
  <c r="H357" i="15"/>
  <c r="X511" i="13"/>
  <c r="AB512" i="13" s="1"/>
  <c r="T512" i="13" s="1"/>
  <c r="U511" i="13"/>
  <c r="Y512" i="13" s="1"/>
  <c r="Q512" i="13" s="1"/>
  <c r="W511" i="13"/>
  <c r="V511" i="13"/>
  <c r="AK533" i="14"/>
  <c r="AM533" i="14"/>
  <c r="AS355" i="15"/>
  <c r="AQ355" i="15"/>
  <c r="AR355" i="15" s="1"/>
  <c r="E421" i="8"/>
  <c r="U421" i="8"/>
  <c r="O421" i="8" s="1"/>
  <c r="AE510" i="13"/>
  <c r="AC511" i="13"/>
  <c r="AG511" i="13"/>
  <c r="V420" i="8"/>
  <c r="P420" i="8" s="1"/>
  <c r="X420" i="8"/>
  <c r="U512" i="13" l="1"/>
  <c r="Y513" i="13" s="1"/>
  <c r="Q513" i="13" s="1"/>
  <c r="E513" i="13" s="1"/>
  <c r="W512" i="13"/>
  <c r="X512" i="13"/>
  <c r="AB513" i="13" s="1"/>
  <c r="T513" i="13" s="1"/>
  <c r="V512" i="13"/>
  <c r="H512" i="13"/>
  <c r="AL533" i="14"/>
  <c r="AF535" i="14" s="1"/>
  <c r="V535" i="14" s="1"/>
  <c r="AJ534" i="14"/>
  <c r="AJ357" i="15"/>
  <c r="X357" i="15" s="1"/>
  <c r="F357" i="15" s="1"/>
  <c r="AP356" i="15"/>
  <c r="AE511" i="13"/>
  <c r="AF511" i="13" s="1"/>
  <c r="AF510" i="13"/>
  <c r="AA512" i="13" s="1"/>
  <c r="S512" i="13" s="1"/>
  <c r="Z512" i="13"/>
  <c r="R512" i="13" s="1"/>
  <c r="AO356" i="15"/>
  <c r="E512" i="13"/>
  <c r="G420" i="8"/>
  <c r="V421" i="8"/>
  <c r="P421" i="8" s="1"/>
  <c r="AA420" i="8" l="1"/>
  <c r="AD357" i="15"/>
  <c r="AH357" i="15"/>
  <c r="AN358" i="15" s="1"/>
  <c r="AB358" i="15" s="1"/>
  <c r="AG357" i="15"/>
  <c r="AM358" i="15" s="1"/>
  <c r="AA358" i="15" s="1"/>
  <c r="AC357" i="15"/>
  <c r="AI358" i="15" s="1"/>
  <c r="W358" i="15" s="1"/>
  <c r="E358" i="15" s="1"/>
  <c r="AE357" i="15"/>
  <c r="AF357" i="15"/>
  <c r="AL358" i="15" s="1"/>
  <c r="Z358" i="15" s="1"/>
  <c r="AB535" i="14"/>
  <c r="AG536" i="14" s="1"/>
  <c r="W536" i="14" s="1"/>
  <c r="H536" i="14" s="1"/>
  <c r="AC535" i="14"/>
  <c r="AH536" i="14" s="1"/>
  <c r="X536" i="14" s="1"/>
  <c r="I536" i="14" s="1"/>
  <c r="Y535" i="14"/>
  <c r="AD536" i="14" s="1"/>
  <c r="T536" i="14" s="1"/>
  <c r="E536" i="14" s="1"/>
  <c r="AA535" i="14"/>
  <c r="Z535" i="14"/>
  <c r="H513" i="13"/>
  <c r="G535" i="14"/>
  <c r="AI535" i="14" s="1"/>
  <c r="AE535" i="14"/>
  <c r="U535" i="14" s="1"/>
  <c r="F535" i="14" s="1"/>
  <c r="AP357" i="15"/>
  <c r="AA513" i="13"/>
  <c r="S513" i="13" s="1"/>
  <c r="F512" i="13"/>
  <c r="Z513" i="13"/>
  <c r="R513" i="13" s="1"/>
  <c r="F513" i="13" s="1"/>
  <c r="AD513" i="13" s="1"/>
  <c r="AK357" i="15"/>
  <c r="Y357" i="15" s="1"/>
  <c r="G357" i="15" s="1"/>
  <c r="G512" i="13"/>
  <c r="W420" i="8"/>
  <c r="G421" i="8"/>
  <c r="W421" i="8" s="1"/>
  <c r="F421" i="8"/>
  <c r="AD512" i="13" l="1"/>
  <c r="H358" i="15"/>
  <c r="I358" i="15"/>
  <c r="J358" i="15"/>
  <c r="Y536" i="14"/>
  <c r="AD537" i="14" s="1"/>
  <c r="T537" i="14" s="1"/>
  <c r="E537" i="14" s="1"/>
  <c r="Z536" i="14"/>
  <c r="AA536" i="14"/>
  <c r="AB536" i="14"/>
  <c r="AG537" i="14" s="1"/>
  <c r="W537" i="14" s="1"/>
  <c r="AC536" i="14"/>
  <c r="AH537" i="14" s="1"/>
  <c r="X537" i="14" s="1"/>
  <c r="Q422" i="8"/>
  <c r="R422" i="8"/>
  <c r="S422" i="8"/>
  <c r="R421" i="8"/>
  <c r="S421" i="8"/>
  <c r="Q421" i="8"/>
  <c r="T422" i="8" s="1"/>
  <c r="N422" i="8" s="1"/>
  <c r="AM534" i="14"/>
  <c r="AK534" i="14"/>
  <c r="AQ356" i="15"/>
  <c r="AR356" i="15" s="1"/>
  <c r="AS356" i="15"/>
  <c r="AA421" i="8"/>
  <c r="AG512" i="13"/>
  <c r="X421" i="8"/>
  <c r="Y421" i="8" s="1"/>
  <c r="Z421" i="8" s="1"/>
  <c r="Y420" i="8"/>
  <c r="Z420" i="8" s="1"/>
  <c r="AC512" i="13"/>
  <c r="G513" i="13"/>
  <c r="I537" i="14" l="1"/>
  <c r="H537" i="14"/>
  <c r="X513" i="13"/>
  <c r="AB514" i="13" s="1"/>
  <c r="T514" i="13" s="1"/>
  <c r="U513" i="13"/>
  <c r="Y514" i="13" s="1"/>
  <c r="Q514" i="13" s="1"/>
  <c r="W513" i="13"/>
  <c r="V513" i="13"/>
  <c r="Z514" i="13" s="1"/>
  <c r="R514" i="13" s="1"/>
  <c r="F514" i="13" s="1"/>
  <c r="AJ358" i="15"/>
  <c r="X358" i="15" s="1"/>
  <c r="F358" i="15" s="1"/>
  <c r="AL534" i="14"/>
  <c r="AF536" i="14" s="1"/>
  <c r="V536" i="14" s="1"/>
  <c r="AJ535" i="14"/>
  <c r="E422" i="8"/>
  <c r="V422" i="8"/>
  <c r="U422" i="8"/>
  <c r="O422" i="8" s="1"/>
  <c r="AE512" i="13"/>
  <c r="AF512" i="13" s="1"/>
  <c r="AO357" i="15"/>
  <c r="AC513" i="13"/>
  <c r="AG513" i="13"/>
  <c r="T423" i="8"/>
  <c r="N423" i="8" s="1"/>
  <c r="AF358" i="15" l="1"/>
  <c r="AL359" i="15" s="1"/>
  <c r="Z359" i="15" s="1"/>
  <c r="AG358" i="15"/>
  <c r="AM359" i="15" s="1"/>
  <c r="AA359" i="15" s="1"/>
  <c r="AC358" i="15"/>
  <c r="AD358" i="15"/>
  <c r="AJ359" i="15" s="1"/>
  <c r="X359" i="15" s="1"/>
  <c r="F359" i="15" s="1"/>
  <c r="AE358" i="15"/>
  <c r="AH358" i="15"/>
  <c r="AN359" i="15" s="1"/>
  <c r="AB359" i="15" s="1"/>
  <c r="U514" i="13"/>
  <c r="Y515" i="13" s="1"/>
  <c r="Q515" i="13" s="1"/>
  <c r="E515" i="13" s="1"/>
  <c r="V514" i="13"/>
  <c r="X514" i="13"/>
  <c r="AB515" i="13" s="1"/>
  <c r="T515" i="13" s="1"/>
  <c r="W514" i="13"/>
  <c r="H514" i="13"/>
  <c r="G536" i="14"/>
  <c r="AI536" i="14" s="1"/>
  <c r="AE536" i="14"/>
  <c r="U536" i="14" s="1"/>
  <c r="F536" i="14" s="1"/>
  <c r="AP358" i="15"/>
  <c r="AE513" i="13"/>
  <c r="P422" i="8"/>
  <c r="G422" i="8" s="1"/>
  <c r="W422" i="8" s="1"/>
  <c r="F422" i="8"/>
  <c r="E423" i="8"/>
  <c r="U423" i="8"/>
  <c r="AI359" i="15"/>
  <c r="W359" i="15" s="1"/>
  <c r="E359" i="15" s="1"/>
  <c r="AK358" i="15"/>
  <c r="Y358" i="15" s="1"/>
  <c r="G358" i="15" s="1"/>
  <c r="E514" i="13"/>
  <c r="AA514" i="13"/>
  <c r="S514" i="13" s="1"/>
  <c r="X422" i="8" l="1"/>
  <c r="J359" i="15"/>
  <c r="I359" i="15"/>
  <c r="H359" i="15"/>
  <c r="Z537" i="14"/>
  <c r="AA537" i="14"/>
  <c r="AB537" i="14"/>
  <c r="AG538" i="14" s="1"/>
  <c r="W538" i="14" s="1"/>
  <c r="AC537" i="14"/>
  <c r="AH538" i="14" s="1"/>
  <c r="X538" i="14" s="1"/>
  <c r="Y537" i="14"/>
  <c r="AD538" i="14" s="1"/>
  <c r="T538" i="14" s="1"/>
  <c r="E538" i="14" s="1"/>
  <c r="H515" i="13"/>
  <c r="S423" i="8"/>
  <c r="R423" i="8"/>
  <c r="Q423" i="8"/>
  <c r="T424" i="8" s="1"/>
  <c r="N424" i="8" s="1"/>
  <c r="AE537" i="14"/>
  <c r="U537" i="14" s="1"/>
  <c r="F537" i="14" s="1"/>
  <c r="AM535" i="14"/>
  <c r="AK535" i="14"/>
  <c r="AL535" i="14" s="1"/>
  <c r="AF537" i="14" s="1"/>
  <c r="V537" i="14" s="1"/>
  <c r="AQ357" i="15"/>
  <c r="AR357" i="15" s="1"/>
  <c r="AS357" i="15"/>
  <c r="AA422" i="8"/>
  <c r="Z515" i="13"/>
  <c r="R515" i="13" s="1"/>
  <c r="F515" i="13" s="1"/>
  <c r="AD515" i="13" s="1"/>
  <c r="AF513" i="13"/>
  <c r="AA515" i="13" s="1"/>
  <c r="S515" i="13" s="1"/>
  <c r="O423" i="8"/>
  <c r="F423" i="8" s="1"/>
  <c r="AP359" i="15"/>
  <c r="AD514" i="13"/>
  <c r="Y422" i="8"/>
  <c r="Z422" i="8" s="1"/>
  <c r="G514" i="13"/>
  <c r="V423" i="8"/>
  <c r="P423" i="8" s="1"/>
  <c r="X423" i="8" l="1"/>
  <c r="AG514" i="13"/>
  <c r="I538" i="14"/>
  <c r="H538" i="14"/>
  <c r="G537" i="14"/>
  <c r="AM536" i="14"/>
  <c r="AJ536" i="14"/>
  <c r="AE538" i="14" s="1"/>
  <c r="U538" i="14" s="1"/>
  <c r="F538" i="14" s="1"/>
  <c r="V424" i="8"/>
  <c r="P424" i="8" s="1"/>
  <c r="E424" i="8"/>
  <c r="U424" i="8"/>
  <c r="O424" i="8" s="1"/>
  <c r="AO358" i="15"/>
  <c r="AC514" i="13"/>
  <c r="G515" i="13"/>
  <c r="G423" i="8"/>
  <c r="AA423" i="8" l="1"/>
  <c r="AI537" i="14"/>
  <c r="AH359" i="15"/>
  <c r="AN360" i="15" s="1"/>
  <c r="AB360" i="15" s="1"/>
  <c r="AD359" i="15"/>
  <c r="AJ360" i="15" s="1"/>
  <c r="X360" i="15" s="1"/>
  <c r="AF359" i="15"/>
  <c r="AL360" i="15" s="1"/>
  <c r="Z360" i="15" s="1"/>
  <c r="AG359" i="15"/>
  <c r="AM360" i="15" s="1"/>
  <c r="AA360" i="15" s="1"/>
  <c r="AE359" i="15"/>
  <c r="AC359" i="15"/>
  <c r="AI360" i="15" s="1"/>
  <c r="W360" i="15" s="1"/>
  <c r="E360" i="15" s="1"/>
  <c r="AC538" i="14"/>
  <c r="AH539" i="14" s="1"/>
  <c r="X539" i="14" s="1"/>
  <c r="Y538" i="14"/>
  <c r="AD539" i="14" s="1"/>
  <c r="T539" i="14" s="1"/>
  <c r="E539" i="14" s="1"/>
  <c r="Z538" i="14"/>
  <c r="AB538" i="14"/>
  <c r="AG539" i="14" s="1"/>
  <c r="W539" i="14" s="1"/>
  <c r="AA538" i="14"/>
  <c r="X515" i="13"/>
  <c r="AB516" i="13" s="1"/>
  <c r="T516" i="13" s="1"/>
  <c r="U515" i="13"/>
  <c r="Y516" i="13" s="1"/>
  <c r="Q516" i="13" s="1"/>
  <c r="E516" i="13" s="1"/>
  <c r="W515" i="13"/>
  <c r="V515" i="13"/>
  <c r="AK536" i="14"/>
  <c r="AL536" i="14" s="1"/>
  <c r="AF538" i="14" s="1"/>
  <c r="V538" i="14" s="1"/>
  <c r="AJ537" i="14"/>
  <c r="AK537" i="14"/>
  <c r="AL537" i="14" s="1"/>
  <c r="AM537" i="14"/>
  <c r="AE514" i="13"/>
  <c r="AC515" i="13"/>
  <c r="AK359" i="15"/>
  <c r="Y359" i="15" s="1"/>
  <c r="G359" i="15" s="1"/>
  <c r="AG515" i="13"/>
  <c r="F424" i="8"/>
  <c r="W423" i="8"/>
  <c r="G424" i="8"/>
  <c r="W424" i="8" s="1"/>
  <c r="I360" i="15" l="1"/>
  <c r="H360" i="15"/>
  <c r="F360" i="15"/>
  <c r="J360" i="15"/>
  <c r="H539" i="14"/>
  <c r="I539" i="14"/>
  <c r="W516" i="13"/>
  <c r="X516" i="13"/>
  <c r="AB517" i="13" s="1"/>
  <c r="T517" i="13" s="1"/>
  <c r="U516" i="13"/>
  <c r="V516" i="13"/>
  <c r="H516" i="13"/>
  <c r="AF539" i="14"/>
  <c r="V539" i="14" s="1"/>
  <c r="G539" i="14" s="1"/>
  <c r="AI539" i="14" s="1"/>
  <c r="Q424" i="8"/>
  <c r="T425" i="8" s="1"/>
  <c r="N425" i="8" s="1"/>
  <c r="R424" i="8"/>
  <c r="S424" i="8"/>
  <c r="Q425" i="8"/>
  <c r="R425" i="8"/>
  <c r="S425" i="8"/>
  <c r="G538" i="14"/>
  <c r="AE539" i="14"/>
  <c r="U539" i="14" s="1"/>
  <c r="F539" i="14" s="1"/>
  <c r="AJ538" i="14"/>
  <c r="AQ358" i="15"/>
  <c r="AR358" i="15" s="1"/>
  <c r="AS358" i="15"/>
  <c r="AA424" i="8"/>
  <c r="AE515" i="13"/>
  <c r="AF515" i="13" s="1"/>
  <c r="Z516" i="13"/>
  <c r="R516" i="13" s="1"/>
  <c r="F516" i="13" s="1"/>
  <c r="AF514" i="13"/>
  <c r="AA516" i="13" s="1"/>
  <c r="S516" i="13" s="1"/>
  <c r="AP360" i="15"/>
  <c r="Y423" i="8"/>
  <c r="Z423" i="8" s="1"/>
  <c r="X424" i="8"/>
  <c r="Y517" i="13"/>
  <c r="Q517" i="13" s="1"/>
  <c r="E517" i="13" s="1"/>
  <c r="AD516" i="13" l="1"/>
  <c r="AI538" i="14"/>
  <c r="AA540" i="14"/>
  <c r="AB540" i="14"/>
  <c r="AC540" i="14"/>
  <c r="Z540" i="14"/>
  <c r="Y540" i="14"/>
  <c r="Y539" i="14"/>
  <c r="AD540" i="14" s="1"/>
  <c r="T540" i="14" s="1"/>
  <c r="Z539" i="14"/>
  <c r="AE540" i="14" s="1"/>
  <c r="U540" i="14" s="1"/>
  <c r="F540" i="14" s="1"/>
  <c r="AA539" i="14"/>
  <c r="AB539" i="14"/>
  <c r="AG540" i="14" s="1"/>
  <c r="W540" i="14" s="1"/>
  <c r="AC539" i="14"/>
  <c r="AH540" i="14" s="1"/>
  <c r="X540" i="14" s="1"/>
  <c r="H517" i="13"/>
  <c r="AM538" i="14"/>
  <c r="AK538" i="14"/>
  <c r="AL538" i="14" s="1"/>
  <c r="Z517" i="13"/>
  <c r="R517" i="13" s="1"/>
  <c r="F517" i="13" s="1"/>
  <c r="AD517" i="13" s="1"/>
  <c r="V425" i="8"/>
  <c r="P425" i="8" s="1"/>
  <c r="U425" i="8"/>
  <c r="O425" i="8" s="1"/>
  <c r="AO359" i="15"/>
  <c r="Y424" i="8"/>
  <c r="Z424" i="8" s="1"/>
  <c r="G516" i="13"/>
  <c r="AA517" i="13"/>
  <c r="S517" i="13" s="1"/>
  <c r="E425" i="8"/>
  <c r="T426" i="8"/>
  <c r="N426" i="8" s="1"/>
  <c r="AG516" i="13" l="1"/>
  <c r="AF360" i="15"/>
  <c r="AL361" i="15" s="1"/>
  <c r="Z361" i="15" s="1"/>
  <c r="AE360" i="15"/>
  <c r="AC360" i="15"/>
  <c r="AD360" i="15"/>
  <c r="AJ361" i="15" s="1"/>
  <c r="X361" i="15" s="1"/>
  <c r="F361" i="15" s="1"/>
  <c r="AG360" i="15"/>
  <c r="AM361" i="15" s="1"/>
  <c r="AA361" i="15" s="1"/>
  <c r="AH360" i="15"/>
  <c r="AN361" i="15" s="1"/>
  <c r="AB361" i="15" s="1"/>
  <c r="AF540" i="14"/>
  <c r="V540" i="14" s="1"/>
  <c r="G540" i="14" s="1"/>
  <c r="AH541" i="14"/>
  <c r="X541" i="14" s="1"/>
  <c r="I540" i="14"/>
  <c r="AG541" i="14"/>
  <c r="W541" i="14" s="1"/>
  <c r="H540" i="14"/>
  <c r="E540" i="14"/>
  <c r="AD541" i="14"/>
  <c r="T541" i="14" s="1"/>
  <c r="AJ539" i="14"/>
  <c r="AK539" i="14" s="1"/>
  <c r="AM539" i="14"/>
  <c r="V426" i="8"/>
  <c r="P426" i="8" s="1"/>
  <c r="E426" i="8"/>
  <c r="F425" i="8"/>
  <c r="U426" i="8"/>
  <c r="O426" i="8" s="1"/>
  <c r="AI361" i="15"/>
  <c r="W361" i="15" s="1"/>
  <c r="E361" i="15" s="1"/>
  <c r="AK360" i="15"/>
  <c r="Y360" i="15" s="1"/>
  <c r="G360" i="15" s="1"/>
  <c r="G517" i="13"/>
  <c r="AC516" i="13"/>
  <c r="G425" i="8"/>
  <c r="X425" i="8" l="1"/>
  <c r="J361" i="15"/>
  <c r="I361" i="15"/>
  <c r="H361" i="15"/>
  <c r="AI540" i="14"/>
  <c r="H541" i="14"/>
  <c r="I541" i="14"/>
  <c r="X517" i="13"/>
  <c r="AB518" i="13" s="1"/>
  <c r="T518" i="13" s="1"/>
  <c r="U517" i="13"/>
  <c r="Y518" i="13" s="1"/>
  <c r="Q518" i="13" s="1"/>
  <c r="E518" i="13" s="1"/>
  <c r="W517" i="13"/>
  <c r="V517" i="13"/>
  <c r="E541" i="14"/>
  <c r="AL539" i="14"/>
  <c r="AF541" i="14" s="1"/>
  <c r="V541" i="14" s="1"/>
  <c r="AM540" i="14"/>
  <c r="AJ540" i="14"/>
  <c r="AE541" i="14"/>
  <c r="U541" i="14" s="1"/>
  <c r="F541" i="14" s="1"/>
  <c r="AQ359" i="15"/>
  <c r="AR359" i="15" s="1"/>
  <c r="AS359" i="15"/>
  <c r="AA425" i="8"/>
  <c r="AE516" i="13"/>
  <c r="AF516" i="13" s="1"/>
  <c r="AC517" i="13"/>
  <c r="AP361" i="15"/>
  <c r="AG517" i="13"/>
  <c r="W425" i="8"/>
  <c r="G426" i="8"/>
  <c r="W426" i="8" s="1"/>
  <c r="F426" i="8"/>
  <c r="Y541" i="14" l="1"/>
  <c r="AD542" i="14" s="1"/>
  <c r="T542" i="14" s="1"/>
  <c r="E542" i="14" s="1"/>
  <c r="Z541" i="14"/>
  <c r="AA541" i="14"/>
  <c r="AC541" i="14"/>
  <c r="AH542" i="14" s="1"/>
  <c r="X542" i="14" s="1"/>
  <c r="AB541" i="14"/>
  <c r="AG542" i="14" s="1"/>
  <c r="W542" i="14" s="1"/>
  <c r="V518" i="13"/>
  <c r="X518" i="13"/>
  <c r="AB519" i="13" s="1"/>
  <c r="T519" i="13" s="1"/>
  <c r="U518" i="13"/>
  <c r="Y519" i="13" s="1"/>
  <c r="Q519" i="13" s="1"/>
  <c r="E519" i="13" s="1"/>
  <c r="W518" i="13"/>
  <c r="H518" i="13"/>
  <c r="S426" i="8"/>
  <c r="R426" i="8"/>
  <c r="Q426" i="8"/>
  <c r="T427" i="8" s="1"/>
  <c r="N427" i="8" s="1"/>
  <c r="Q427" i="8"/>
  <c r="R427" i="8"/>
  <c r="S427" i="8"/>
  <c r="G541" i="14"/>
  <c r="AE542" i="14"/>
  <c r="U542" i="14" s="1"/>
  <c r="AK540" i="14"/>
  <c r="AL540" i="14" s="1"/>
  <c r="AF542" i="14" s="1"/>
  <c r="V542" i="14" s="1"/>
  <c r="AK361" i="15"/>
  <c r="Y361" i="15" s="1"/>
  <c r="G361" i="15" s="1"/>
  <c r="AA426" i="8"/>
  <c r="AE517" i="13"/>
  <c r="Z518" i="13"/>
  <c r="R518" i="13" s="1"/>
  <c r="F518" i="13" s="1"/>
  <c r="AO360" i="15"/>
  <c r="X426" i="8"/>
  <c r="Y425" i="8"/>
  <c r="Z425" i="8" s="1"/>
  <c r="AA518" i="13"/>
  <c r="S518" i="13" s="1"/>
  <c r="AD518" i="13" l="1"/>
  <c r="AI541" i="14"/>
  <c r="AD361" i="15"/>
  <c r="AH361" i="15"/>
  <c r="AN362" i="15" s="1"/>
  <c r="AB362" i="15" s="1"/>
  <c r="AE361" i="15"/>
  <c r="AF361" i="15"/>
  <c r="AL362" i="15" s="1"/>
  <c r="Z362" i="15" s="1"/>
  <c r="AC361" i="15"/>
  <c r="AI362" i="15" s="1"/>
  <c r="W362" i="15" s="1"/>
  <c r="E362" i="15" s="1"/>
  <c r="AG361" i="15"/>
  <c r="AM362" i="15" s="1"/>
  <c r="AA362" i="15" s="1"/>
  <c r="H542" i="14"/>
  <c r="I542" i="14"/>
  <c r="H519" i="13"/>
  <c r="G542" i="14"/>
  <c r="AI542" i="14" s="1"/>
  <c r="F542" i="14"/>
  <c r="AS360" i="15"/>
  <c r="AJ541" i="14"/>
  <c r="AC542" i="14" s="1"/>
  <c r="AH543" i="14" s="1"/>
  <c r="X543" i="14" s="1"/>
  <c r="AM541" i="14"/>
  <c r="AF517" i="13"/>
  <c r="AA519" i="13" s="1"/>
  <c r="S519" i="13" s="1"/>
  <c r="Z519" i="13"/>
  <c r="R519" i="13" s="1"/>
  <c r="F519" i="13" s="1"/>
  <c r="AD519" i="13" s="1"/>
  <c r="E427" i="8"/>
  <c r="V427" i="8"/>
  <c r="P427" i="8" s="1"/>
  <c r="U427" i="8"/>
  <c r="O427" i="8" s="1"/>
  <c r="U428" i="8" s="1"/>
  <c r="O428" i="8" s="1"/>
  <c r="Y426" i="8"/>
  <c r="Z426" i="8" s="1"/>
  <c r="G518" i="13"/>
  <c r="T428" i="8"/>
  <c r="N428" i="8" s="1"/>
  <c r="AG518" i="13" l="1"/>
  <c r="AJ542" i="14"/>
  <c r="I362" i="15"/>
  <c r="H362" i="15"/>
  <c r="J362" i="15"/>
  <c r="AB542" i="14"/>
  <c r="AG543" i="14" s="1"/>
  <c r="W543" i="14" s="1"/>
  <c r="H543" i="14" s="1"/>
  <c r="I543" i="14"/>
  <c r="AA542" i="14"/>
  <c r="Z542" i="14"/>
  <c r="Y542" i="14"/>
  <c r="AD543" i="14" s="1"/>
  <c r="T543" i="14" s="1"/>
  <c r="E543" i="14" s="1"/>
  <c r="AB543" i="14"/>
  <c r="AC543" i="14"/>
  <c r="AH544" i="14" s="1"/>
  <c r="X544" i="14" s="1"/>
  <c r="Y543" i="14"/>
  <c r="AA543" i="14"/>
  <c r="Z543" i="14"/>
  <c r="AQ360" i="15"/>
  <c r="AR360" i="15" s="1"/>
  <c r="AK541" i="14"/>
  <c r="F427" i="8"/>
  <c r="V428" i="8"/>
  <c r="P428" i="8" s="1"/>
  <c r="E428" i="8"/>
  <c r="AO361" i="15"/>
  <c r="G519" i="13"/>
  <c r="AC518" i="13"/>
  <c r="G427" i="8"/>
  <c r="X427" i="8" l="1"/>
  <c r="AF362" i="15"/>
  <c r="AL363" i="15" s="1"/>
  <c r="Z363" i="15" s="1"/>
  <c r="AD362" i="15"/>
  <c r="AG362" i="15"/>
  <c r="AM363" i="15" s="1"/>
  <c r="AA363" i="15" s="1"/>
  <c r="AH362" i="15"/>
  <c r="AN363" i="15" s="1"/>
  <c r="AB363" i="15" s="1"/>
  <c r="AE362" i="15"/>
  <c r="AC362" i="15"/>
  <c r="AI363" i="15" s="1"/>
  <c r="W363" i="15" s="1"/>
  <c r="E363" i="15" s="1"/>
  <c r="AG544" i="14"/>
  <c r="W544" i="14" s="1"/>
  <c r="H544" i="14" s="1"/>
  <c r="I544" i="14"/>
  <c r="X519" i="13"/>
  <c r="AB520" i="13" s="1"/>
  <c r="T520" i="13" s="1"/>
  <c r="U519" i="13"/>
  <c r="Y520" i="13" s="1"/>
  <c r="Q520" i="13" s="1"/>
  <c r="W519" i="13"/>
  <c r="V519" i="13"/>
  <c r="AJ362" i="15"/>
  <c r="X362" i="15" s="1"/>
  <c r="F362" i="15" s="1"/>
  <c r="AD544" i="14"/>
  <c r="T544" i="14" s="1"/>
  <c r="E544" i="14" s="1"/>
  <c r="AE543" i="14"/>
  <c r="U543" i="14" s="1"/>
  <c r="F543" i="14" s="1"/>
  <c r="AL541" i="14"/>
  <c r="AF543" i="14" s="1"/>
  <c r="V543" i="14" s="1"/>
  <c r="AA427" i="8"/>
  <c r="AE518" i="13"/>
  <c r="AF518" i="13" s="1"/>
  <c r="AC519" i="13"/>
  <c r="AK362" i="15"/>
  <c r="Y362" i="15" s="1"/>
  <c r="G362" i="15" s="1"/>
  <c r="AG519" i="13"/>
  <c r="G428" i="8"/>
  <c r="W428" i="8" s="1"/>
  <c r="W427" i="8"/>
  <c r="F428" i="8"/>
  <c r="J363" i="15" l="1"/>
  <c r="I363" i="15"/>
  <c r="H363" i="15"/>
  <c r="U520" i="13"/>
  <c r="Y521" i="13" s="1"/>
  <c r="Q521" i="13" s="1"/>
  <c r="E521" i="13" s="1"/>
  <c r="V520" i="13"/>
  <c r="W520" i="13"/>
  <c r="X520" i="13"/>
  <c r="AB521" i="13" s="1"/>
  <c r="T521" i="13" s="1"/>
  <c r="H520" i="13"/>
  <c r="Q428" i="8"/>
  <c r="T429" i="8" s="1"/>
  <c r="N429" i="8" s="1"/>
  <c r="R428" i="8"/>
  <c r="S428" i="8"/>
  <c r="R429" i="8"/>
  <c r="S429" i="8"/>
  <c r="Q429" i="8"/>
  <c r="AQ361" i="15"/>
  <c r="AR361" i="15" s="1"/>
  <c r="G543" i="14"/>
  <c r="AK542" i="14"/>
  <c r="AM542" i="14"/>
  <c r="AS361" i="15"/>
  <c r="AA428" i="8"/>
  <c r="Z520" i="13"/>
  <c r="R520" i="13" s="1"/>
  <c r="AE519" i="13"/>
  <c r="AF519" i="13" s="1"/>
  <c r="X428" i="8"/>
  <c r="Y427" i="8"/>
  <c r="Z427" i="8" s="1"/>
  <c r="E520" i="13"/>
  <c r="AA520" i="13"/>
  <c r="S520" i="13" s="1"/>
  <c r="AI543" i="14" l="1"/>
  <c r="Y544" i="14"/>
  <c r="AD545" i="14" s="1"/>
  <c r="T545" i="14" s="1"/>
  <c r="E545" i="14" s="1"/>
  <c r="Z544" i="14"/>
  <c r="AA544" i="14"/>
  <c r="AB544" i="14"/>
  <c r="AG545" i="14" s="1"/>
  <c r="W545" i="14" s="1"/>
  <c r="AC544" i="14"/>
  <c r="AH545" i="14" s="1"/>
  <c r="X545" i="14" s="1"/>
  <c r="H521" i="13"/>
  <c r="AL542" i="14"/>
  <c r="AF544" i="14" s="1"/>
  <c r="V544" i="14" s="1"/>
  <c r="AJ543" i="14"/>
  <c r="AP362" i="15"/>
  <c r="AJ363" i="15"/>
  <c r="X363" i="15" s="1"/>
  <c r="F363" i="15" s="1"/>
  <c r="F520" i="13"/>
  <c r="Z521" i="13"/>
  <c r="R521" i="13" s="1"/>
  <c r="F521" i="13" s="1"/>
  <c r="AD521" i="13" s="1"/>
  <c r="E429" i="8"/>
  <c r="V429" i="8"/>
  <c r="P429" i="8" s="1"/>
  <c r="U429" i="8"/>
  <c r="O429" i="8" s="1"/>
  <c r="AO362" i="15"/>
  <c r="Y428" i="8"/>
  <c r="Z428" i="8" s="1"/>
  <c r="G520" i="13"/>
  <c r="AA521" i="13"/>
  <c r="S521" i="13" s="1"/>
  <c r="T430" i="8"/>
  <c r="N430" i="8" s="1"/>
  <c r="AD520" i="13" l="1"/>
  <c r="AH363" i="15"/>
  <c r="AN364" i="15" s="1"/>
  <c r="AB364" i="15" s="1"/>
  <c r="AD363" i="15"/>
  <c r="AC363" i="15"/>
  <c r="AI364" i="15" s="1"/>
  <c r="W364" i="15" s="1"/>
  <c r="E364" i="15" s="1"/>
  <c r="AE363" i="15"/>
  <c r="AF363" i="15"/>
  <c r="AL364" i="15" s="1"/>
  <c r="Z364" i="15" s="1"/>
  <c r="AG363" i="15"/>
  <c r="AM364" i="15" s="1"/>
  <c r="AA364" i="15" s="1"/>
  <c r="I545" i="14"/>
  <c r="H545" i="14"/>
  <c r="G544" i="14"/>
  <c r="AI544" i="14" s="1"/>
  <c r="AE544" i="14"/>
  <c r="U544" i="14" s="1"/>
  <c r="F544" i="14" s="1"/>
  <c r="AP363" i="15"/>
  <c r="AG520" i="13"/>
  <c r="G429" i="8"/>
  <c r="W429" i="8" s="1"/>
  <c r="F429" i="8"/>
  <c r="E430" i="8"/>
  <c r="U430" i="8"/>
  <c r="O430" i="8" s="1"/>
  <c r="AK363" i="15"/>
  <c r="Y363" i="15" s="1"/>
  <c r="G363" i="15" s="1"/>
  <c r="G521" i="13"/>
  <c r="AC520" i="13"/>
  <c r="X429" i="8" l="1"/>
  <c r="I364" i="15"/>
  <c r="H364" i="15"/>
  <c r="J364" i="15"/>
  <c r="X521" i="13"/>
  <c r="AB522" i="13" s="1"/>
  <c r="T522" i="13" s="1"/>
  <c r="U521" i="13"/>
  <c r="Y522" i="13" s="1"/>
  <c r="Q522" i="13" s="1"/>
  <c r="E522" i="13" s="1"/>
  <c r="W521" i="13"/>
  <c r="V521" i="13"/>
  <c r="Z522" i="13" s="1"/>
  <c r="R522" i="13" s="1"/>
  <c r="F522" i="13" s="1"/>
  <c r="Q430" i="8"/>
  <c r="T431" i="8" s="1"/>
  <c r="N431" i="8" s="1"/>
  <c r="E431" i="8" s="1"/>
  <c r="R430" i="8"/>
  <c r="S430" i="8"/>
  <c r="AM543" i="14"/>
  <c r="AK543" i="14"/>
  <c r="AQ362" i="15"/>
  <c r="AR362" i="15" s="1"/>
  <c r="AS362" i="15"/>
  <c r="AA429" i="8"/>
  <c r="F430" i="8"/>
  <c r="AE520" i="13"/>
  <c r="AF520" i="13" s="1"/>
  <c r="AC521" i="13"/>
  <c r="Y429" i="8"/>
  <c r="Z429" i="8" s="1"/>
  <c r="AG521" i="13"/>
  <c r="V430" i="8"/>
  <c r="P430" i="8" s="1"/>
  <c r="X430" i="8" l="1"/>
  <c r="X522" i="13"/>
  <c r="U522" i="13"/>
  <c r="V522" i="13"/>
  <c r="Z523" i="13" s="1"/>
  <c r="R523" i="13" s="1"/>
  <c r="F523" i="13" s="1"/>
  <c r="W522" i="13"/>
  <c r="AB523" i="13"/>
  <c r="T523" i="13" s="1"/>
  <c r="H522" i="13"/>
  <c r="AL543" i="14"/>
  <c r="AF545" i="14" s="1"/>
  <c r="V545" i="14" s="1"/>
  <c r="AJ544" i="14"/>
  <c r="AJ364" i="15"/>
  <c r="X364" i="15" s="1"/>
  <c r="F364" i="15" s="1"/>
  <c r="AE521" i="13"/>
  <c r="AF521" i="13" s="1"/>
  <c r="V431" i="8"/>
  <c r="P431" i="8" s="1"/>
  <c r="U431" i="8"/>
  <c r="O431" i="8" s="1"/>
  <c r="AO363" i="15"/>
  <c r="Y523" i="13"/>
  <c r="Q523" i="13" s="1"/>
  <c r="E523" i="13" s="1"/>
  <c r="AD522" i="13"/>
  <c r="AA522" i="13"/>
  <c r="S522" i="13" s="1"/>
  <c r="G430" i="8"/>
  <c r="AA430" i="8" l="1"/>
  <c r="AF364" i="15"/>
  <c r="AL365" i="15" s="1"/>
  <c r="Z365" i="15" s="1"/>
  <c r="AC364" i="15"/>
  <c r="AH364" i="15"/>
  <c r="AN365" i="15" s="1"/>
  <c r="AB365" i="15" s="1"/>
  <c r="AD364" i="15"/>
  <c r="AJ365" i="15" s="1"/>
  <c r="X365" i="15" s="1"/>
  <c r="F365" i="15" s="1"/>
  <c r="AE364" i="15"/>
  <c r="AG364" i="15"/>
  <c r="AM365" i="15" s="1"/>
  <c r="AA365" i="15" s="1"/>
  <c r="Z545" i="14"/>
  <c r="AA545" i="14"/>
  <c r="AB545" i="14"/>
  <c r="AG546" i="14" s="1"/>
  <c r="W546" i="14" s="1"/>
  <c r="AC545" i="14"/>
  <c r="AH546" i="14" s="1"/>
  <c r="X546" i="14" s="1"/>
  <c r="Y545" i="14"/>
  <c r="AD546" i="14" s="1"/>
  <c r="T546" i="14" s="1"/>
  <c r="E546" i="14" s="1"/>
  <c r="H523" i="13"/>
  <c r="G545" i="14"/>
  <c r="AI545" i="14" s="1"/>
  <c r="AE545" i="14"/>
  <c r="U545" i="14" s="1"/>
  <c r="F545" i="14" s="1"/>
  <c r="AA523" i="13"/>
  <c r="S523" i="13" s="1"/>
  <c r="AI365" i="15"/>
  <c r="W365" i="15" s="1"/>
  <c r="E365" i="15" s="1"/>
  <c r="AK364" i="15"/>
  <c r="Y364" i="15" s="1"/>
  <c r="G364" i="15" s="1"/>
  <c r="G522" i="13"/>
  <c r="AD523" i="13"/>
  <c r="G431" i="8"/>
  <c r="W431" i="8" s="1"/>
  <c r="F431" i="8"/>
  <c r="W430" i="8"/>
  <c r="AG522" i="13" l="1"/>
  <c r="I365" i="15"/>
  <c r="J365" i="15"/>
  <c r="H365" i="15"/>
  <c r="AC546" i="14"/>
  <c r="AH547" i="14" s="1"/>
  <c r="X547" i="14" s="1"/>
  <c r="Y546" i="14"/>
  <c r="AD547" i="14" s="1"/>
  <c r="T547" i="14" s="1"/>
  <c r="E547" i="14" s="1"/>
  <c r="Z546" i="14"/>
  <c r="AB546" i="14"/>
  <c r="AG547" i="14" s="1"/>
  <c r="W547" i="14" s="1"/>
  <c r="AA546" i="14"/>
  <c r="I546" i="14"/>
  <c r="H546" i="14"/>
  <c r="S431" i="8"/>
  <c r="Q431" i="8"/>
  <c r="T432" i="8" s="1"/>
  <c r="N432" i="8" s="1"/>
  <c r="R431" i="8"/>
  <c r="Q432" i="8"/>
  <c r="R432" i="8"/>
  <c r="S432" i="8"/>
  <c r="AM544" i="14"/>
  <c r="AK544" i="14"/>
  <c r="AP364" i="15"/>
  <c r="AQ363" i="15"/>
  <c r="AR363" i="15" s="1"/>
  <c r="AS363" i="15"/>
  <c r="AA431" i="8"/>
  <c r="AP365" i="15"/>
  <c r="Y430" i="8"/>
  <c r="Z430" i="8" s="1"/>
  <c r="X431" i="8"/>
  <c r="AC522" i="13"/>
  <c r="G523" i="13"/>
  <c r="H547" i="14" l="1"/>
  <c r="I547" i="14"/>
  <c r="X523" i="13"/>
  <c r="AB524" i="13" s="1"/>
  <c r="T524" i="13" s="1"/>
  <c r="U523" i="13"/>
  <c r="Y524" i="13" s="1"/>
  <c r="Q524" i="13" s="1"/>
  <c r="W523" i="13"/>
  <c r="V523" i="13"/>
  <c r="AL544" i="14"/>
  <c r="AF546" i="14" s="1"/>
  <c r="V546" i="14" s="1"/>
  <c r="AJ545" i="14"/>
  <c r="E432" i="8"/>
  <c r="U432" i="8"/>
  <c r="O432" i="8" s="1"/>
  <c r="F432" i="8" s="1"/>
  <c r="AE522" i="13"/>
  <c r="AO364" i="15"/>
  <c r="AC523" i="13"/>
  <c r="Y431" i="8"/>
  <c r="Z431" i="8" s="1"/>
  <c r="AG523" i="13"/>
  <c r="T433" i="8"/>
  <c r="N433" i="8" s="1"/>
  <c r="AD365" i="15" l="1"/>
  <c r="AJ366" i="15" s="1"/>
  <c r="X366" i="15" s="1"/>
  <c r="AH365" i="15"/>
  <c r="AN366" i="15" s="1"/>
  <c r="AB366" i="15" s="1"/>
  <c r="AG365" i="15"/>
  <c r="AM366" i="15" s="1"/>
  <c r="AA366" i="15" s="1"/>
  <c r="AC365" i="15"/>
  <c r="AI366" i="15" s="1"/>
  <c r="W366" i="15" s="1"/>
  <c r="E366" i="15" s="1"/>
  <c r="AF365" i="15"/>
  <c r="AL366" i="15" s="1"/>
  <c r="Z366" i="15" s="1"/>
  <c r="AE365" i="15"/>
  <c r="U524" i="13"/>
  <c r="Y525" i="13" s="1"/>
  <c r="Q525" i="13" s="1"/>
  <c r="E525" i="13" s="1"/>
  <c r="W524" i="13"/>
  <c r="V524" i="13"/>
  <c r="X524" i="13"/>
  <c r="AB525" i="13" s="1"/>
  <c r="T525" i="13" s="1"/>
  <c r="H524" i="13"/>
  <c r="G546" i="14"/>
  <c r="AI546" i="14" s="1"/>
  <c r="AE546" i="14"/>
  <c r="U546" i="14" s="1"/>
  <c r="F546" i="14" s="1"/>
  <c r="U433" i="8"/>
  <c r="O433" i="8" s="1"/>
  <c r="AF522" i="13"/>
  <c r="AA524" i="13" s="1"/>
  <c r="S524" i="13" s="1"/>
  <c r="Z524" i="13"/>
  <c r="R524" i="13" s="1"/>
  <c r="F524" i="13" s="1"/>
  <c r="E433" i="8"/>
  <c r="AE523" i="13"/>
  <c r="AF523" i="13" s="1"/>
  <c r="X432" i="8"/>
  <c r="AK365" i="15"/>
  <c r="Y365" i="15" s="1"/>
  <c r="G365" i="15" s="1"/>
  <c r="E524" i="13"/>
  <c r="V432" i="8"/>
  <c r="P432" i="8" s="1"/>
  <c r="H366" i="15" l="1"/>
  <c r="I366" i="15"/>
  <c r="J366" i="15"/>
  <c r="F366" i="15"/>
  <c r="Y547" i="14"/>
  <c r="AD548" i="14" s="1"/>
  <c r="T548" i="14" s="1"/>
  <c r="E548" i="14" s="1"/>
  <c r="Z547" i="14"/>
  <c r="AA547" i="14"/>
  <c r="AB547" i="14"/>
  <c r="AG548" i="14" s="1"/>
  <c r="W548" i="14" s="1"/>
  <c r="AC547" i="14"/>
  <c r="AH548" i="14" s="1"/>
  <c r="X548" i="14" s="1"/>
  <c r="H525" i="13"/>
  <c r="AE547" i="14"/>
  <c r="U547" i="14" s="1"/>
  <c r="F547" i="14" s="1"/>
  <c r="AM545" i="14"/>
  <c r="AK545" i="14"/>
  <c r="AL545" i="14" s="1"/>
  <c r="AF547" i="14" s="1"/>
  <c r="V547" i="14" s="1"/>
  <c r="AQ364" i="15"/>
  <c r="AR364" i="15" s="1"/>
  <c r="AS364" i="15"/>
  <c r="AA525" i="13"/>
  <c r="S525" i="13" s="1"/>
  <c r="Z525" i="13"/>
  <c r="R525" i="13" s="1"/>
  <c r="F525" i="13" s="1"/>
  <c r="AD525" i="13" s="1"/>
  <c r="AD524" i="13"/>
  <c r="G524" i="13"/>
  <c r="G432" i="8"/>
  <c r="V433" i="8"/>
  <c r="P433" i="8" s="1"/>
  <c r="AA432" i="8" l="1"/>
  <c r="AG524" i="13"/>
  <c r="AP366" i="15"/>
  <c r="I548" i="14"/>
  <c r="H548" i="14"/>
  <c r="G547" i="14"/>
  <c r="AJ546" i="14"/>
  <c r="AK546" i="14" s="1"/>
  <c r="AL546" i="14" s="1"/>
  <c r="AF548" i="14" s="1"/>
  <c r="V548" i="14" s="1"/>
  <c r="AM546" i="14"/>
  <c r="AO365" i="15"/>
  <c r="G525" i="13"/>
  <c r="AC524" i="13"/>
  <c r="G433" i="8"/>
  <c r="W433" i="8" s="1"/>
  <c r="F433" i="8"/>
  <c r="W432" i="8"/>
  <c r="AI547" i="14" l="1"/>
  <c r="AF366" i="15"/>
  <c r="AL367" i="15" s="1"/>
  <c r="Z367" i="15" s="1"/>
  <c r="AG366" i="15"/>
  <c r="AM367" i="15" s="1"/>
  <c r="AA367" i="15" s="1"/>
  <c r="AH366" i="15"/>
  <c r="AN367" i="15" s="1"/>
  <c r="AB367" i="15" s="1"/>
  <c r="AC366" i="15"/>
  <c r="AD366" i="15"/>
  <c r="AJ367" i="15" s="1"/>
  <c r="X367" i="15" s="1"/>
  <c r="F367" i="15" s="1"/>
  <c r="AE366" i="15"/>
  <c r="X525" i="13"/>
  <c r="AB526" i="13" s="1"/>
  <c r="T526" i="13" s="1"/>
  <c r="U525" i="13"/>
  <c r="Y526" i="13" s="1"/>
  <c r="Q526" i="13" s="1"/>
  <c r="W525" i="13"/>
  <c r="V525" i="13"/>
  <c r="Q433" i="8"/>
  <c r="T434" i="8" s="1"/>
  <c r="N434" i="8" s="1"/>
  <c r="R433" i="8"/>
  <c r="U434" i="8" s="1"/>
  <c r="O434" i="8" s="1"/>
  <c r="S433" i="8"/>
  <c r="S434" i="8"/>
  <c r="R434" i="8"/>
  <c r="Q434" i="8"/>
  <c r="G548" i="14"/>
  <c r="AI548" i="14" s="1"/>
  <c r="AE548" i="14"/>
  <c r="U548" i="14" s="1"/>
  <c r="F548" i="14" s="1"/>
  <c r="AM547" i="14"/>
  <c r="AJ547" i="14"/>
  <c r="AA548" i="14" s="1"/>
  <c r="AA433" i="8"/>
  <c r="AI367" i="15"/>
  <c r="W367" i="15" s="1"/>
  <c r="E367" i="15" s="1"/>
  <c r="AE524" i="13"/>
  <c r="AF524" i="13" s="1"/>
  <c r="AC525" i="13"/>
  <c r="Y432" i="8"/>
  <c r="Z432" i="8" s="1"/>
  <c r="X433" i="8"/>
  <c r="Y433" i="8" s="1"/>
  <c r="Z433" i="8" s="1"/>
  <c r="AK366" i="15"/>
  <c r="Y366" i="15" s="1"/>
  <c r="G366" i="15" s="1"/>
  <c r="AG525" i="13"/>
  <c r="J367" i="15" l="1"/>
  <c r="I367" i="15"/>
  <c r="H367" i="15"/>
  <c r="Y548" i="14"/>
  <c r="AD549" i="14" s="1"/>
  <c r="T549" i="14" s="1"/>
  <c r="E549" i="14" s="1"/>
  <c r="Z548" i="14"/>
  <c r="AC548" i="14"/>
  <c r="AH549" i="14" s="1"/>
  <c r="X549" i="14" s="1"/>
  <c r="I549" i="14" s="1"/>
  <c r="AB548" i="14"/>
  <c r="AG549" i="14" s="1"/>
  <c r="W549" i="14" s="1"/>
  <c r="H549" i="14" s="1"/>
  <c r="Y549" i="14"/>
  <c r="Z549" i="14"/>
  <c r="AA549" i="14"/>
  <c r="AC549" i="14"/>
  <c r="AB549" i="14"/>
  <c r="V526" i="13"/>
  <c r="U526" i="13"/>
  <c r="Y527" i="13" s="1"/>
  <c r="Q527" i="13" s="1"/>
  <c r="E527" i="13" s="1"/>
  <c r="W526" i="13"/>
  <c r="X526" i="13"/>
  <c r="AB527" i="13" s="1"/>
  <c r="T527" i="13" s="1"/>
  <c r="H526" i="13"/>
  <c r="AK547" i="14"/>
  <c r="AQ365" i="15"/>
  <c r="AR365" i="15" s="1"/>
  <c r="AS365" i="15"/>
  <c r="Z526" i="13"/>
  <c r="R526" i="13" s="1"/>
  <c r="T435" i="8"/>
  <c r="N435" i="8" s="1"/>
  <c r="AE525" i="13"/>
  <c r="AF525" i="13" s="1"/>
  <c r="U435" i="8"/>
  <c r="O435" i="8" s="1"/>
  <c r="AP367" i="15"/>
  <c r="E526" i="13"/>
  <c r="AA526" i="13"/>
  <c r="S526" i="13" s="1"/>
  <c r="F434" i="8"/>
  <c r="E434" i="8"/>
  <c r="AH550" i="14" l="1"/>
  <c r="X550" i="14" s="1"/>
  <c r="AD550" i="14"/>
  <c r="T550" i="14" s="1"/>
  <c r="E550" i="14" s="1"/>
  <c r="AG550" i="14"/>
  <c r="W550" i="14" s="1"/>
  <c r="H550" i="14" s="1"/>
  <c r="I550" i="14"/>
  <c r="H527" i="13"/>
  <c r="AJ548" i="14"/>
  <c r="AL547" i="14"/>
  <c r="AF549" i="14" s="1"/>
  <c r="V549" i="14" s="1"/>
  <c r="AA527" i="13"/>
  <c r="S527" i="13" s="1"/>
  <c r="Z527" i="13"/>
  <c r="R527" i="13" s="1"/>
  <c r="F527" i="13" s="1"/>
  <c r="AD527" i="13" s="1"/>
  <c r="F526" i="13"/>
  <c r="E435" i="8"/>
  <c r="AO366" i="15"/>
  <c r="G526" i="13"/>
  <c r="V434" i="8"/>
  <c r="P434" i="8" s="1"/>
  <c r="X434" i="8"/>
  <c r="AD526" i="13" l="1"/>
  <c r="AH367" i="15"/>
  <c r="AN368" i="15" s="1"/>
  <c r="AB368" i="15" s="1"/>
  <c r="AD367" i="15"/>
  <c r="AF367" i="15"/>
  <c r="AL368" i="15" s="1"/>
  <c r="Z368" i="15" s="1"/>
  <c r="AC367" i="15"/>
  <c r="AI368" i="15" s="1"/>
  <c r="W368" i="15" s="1"/>
  <c r="E368" i="15" s="1"/>
  <c r="AG367" i="15"/>
  <c r="AM368" i="15" s="1"/>
  <c r="AA368" i="15" s="1"/>
  <c r="AE367" i="15"/>
  <c r="G549" i="14"/>
  <c r="AI549" i="14" s="1"/>
  <c r="AE549" i="14"/>
  <c r="U549" i="14" s="1"/>
  <c r="F549" i="14" s="1"/>
  <c r="AG526" i="13"/>
  <c r="AK367" i="15"/>
  <c r="Y367" i="15" s="1"/>
  <c r="G367" i="15" s="1"/>
  <c r="AC526" i="13"/>
  <c r="G527" i="13"/>
  <c r="G434" i="8"/>
  <c r="V435" i="8"/>
  <c r="P435" i="8" s="1"/>
  <c r="AA434" i="8" l="1"/>
  <c r="I368" i="15"/>
  <c r="H368" i="15"/>
  <c r="J368" i="15"/>
  <c r="Y550" i="14"/>
  <c r="AD551" i="14" s="1"/>
  <c r="T551" i="14" s="1"/>
  <c r="E551" i="14" s="1"/>
  <c r="Z550" i="14"/>
  <c r="AA550" i="14"/>
  <c r="AB550" i="14"/>
  <c r="AG551" i="14" s="1"/>
  <c r="W551" i="14" s="1"/>
  <c r="AC550" i="14"/>
  <c r="AH551" i="14" s="1"/>
  <c r="X551" i="14" s="1"/>
  <c r="X527" i="13"/>
  <c r="AB528" i="13" s="1"/>
  <c r="T528" i="13" s="1"/>
  <c r="U527" i="13"/>
  <c r="Y528" i="13" s="1"/>
  <c r="Q528" i="13" s="1"/>
  <c r="E528" i="13" s="1"/>
  <c r="W527" i="13"/>
  <c r="V527" i="13"/>
  <c r="Z528" i="13" s="1"/>
  <c r="R528" i="13" s="1"/>
  <c r="F528" i="13" s="1"/>
  <c r="AK548" i="14"/>
  <c r="AM548" i="14"/>
  <c r="AQ366" i="15"/>
  <c r="AS366" i="15"/>
  <c r="AE526" i="13"/>
  <c r="AF526" i="13" s="1"/>
  <c r="AC527" i="13"/>
  <c r="AG527" i="13"/>
  <c r="F435" i="8"/>
  <c r="G435" i="8"/>
  <c r="W435" i="8" s="1"/>
  <c r="W434" i="8"/>
  <c r="H551" i="14" l="1"/>
  <c r="I551" i="14"/>
  <c r="X528" i="13"/>
  <c r="AB529" i="13" s="1"/>
  <c r="T529" i="13" s="1"/>
  <c r="U528" i="13"/>
  <c r="V528" i="13"/>
  <c r="Z529" i="13" s="1"/>
  <c r="R529" i="13" s="1"/>
  <c r="F529" i="13" s="1"/>
  <c r="W528" i="13"/>
  <c r="H528" i="13"/>
  <c r="Q436" i="8"/>
  <c r="R436" i="8"/>
  <c r="S436" i="8"/>
  <c r="Q435" i="8"/>
  <c r="T436" i="8" s="1"/>
  <c r="N436" i="8" s="1"/>
  <c r="R435" i="8"/>
  <c r="U436" i="8" s="1"/>
  <c r="O436" i="8" s="1"/>
  <c r="S435" i="8"/>
  <c r="AL548" i="14"/>
  <c r="AF550" i="14" s="1"/>
  <c r="V550" i="14" s="1"/>
  <c r="G550" i="14" s="1"/>
  <c r="AI550" i="14" s="1"/>
  <c r="AE550" i="14"/>
  <c r="U550" i="14" s="1"/>
  <c r="F550" i="14" s="1"/>
  <c r="AM549" i="14"/>
  <c r="AJ549" i="14"/>
  <c r="AK549" i="14" s="1"/>
  <c r="AR366" i="15"/>
  <c r="AA435" i="8"/>
  <c r="AJ368" i="15"/>
  <c r="X368" i="15" s="1"/>
  <c r="F368" i="15" s="1"/>
  <c r="AE527" i="13"/>
  <c r="AF527" i="13" s="1"/>
  <c r="AO367" i="15"/>
  <c r="Y434" i="8"/>
  <c r="Z434" i="8" s="1"/>
  <c r="X435" i="8"/>
  <c r="Y529" i="13"/>
  <c r="Q529" i="13" s="1"/>
  <c r="E529" i="13" s="1"/>
  <c r="AD528" i="13"/>
  <c r="AA528" i="13"/>
  <c r="S528" i="13" s="1"/>
  <c r="AF368" i="15" l="1"/>
  <c r="AL369" i="15" s="1"/>
  <c r="Z369" i="15" s="1"/>
  <c r="AE368" i="15"/>
  <c r="AG368" i="15"/>
  <c r="AM369" i="15" s="1"/>
  <c r="AA369" i="15" s="1"/>
  <c r="AD368" i="15"/>
  <c r="AH368" i="15"/>
  <c r="AN369" i="15" s="1"/>
  <c r="AB369" i="15" s="1"/>
  <c r="AC368" i="15"/>
  <c r="AI369" i="15" s="1"/>
  <c r="W369" i="15" s="1"/>
  <c r="E369" i="15" s="1"/>
  <c r="AB551" i="14"/>
  <c r="AG552" i="14" s="1"/>
  <c r="W552" i="14" s="1"/>
  <c r="AC551" i="14"/>
  <c r="AH552" i="14" s="1"/>
  <c r="X552" i="14" s="1"/>
  <c r="Y551" i="14"/>
  <c r="AD552" i="14" s="1"/>
  <c r="T552" i="14" s="1"/>
  <c r="E552" i="14" s="1"/>
  <c r="AA551" i="14"/>
  <c r="Z551" i="14"/>
  <c r="H529" i="13"/>
  <c r="AL549" i="14"/>
  <c r="AF551" i="14" s="1"/>
  <c r="V551" i="14" s="1"/>
  <c r="AJ550" i="14"/>
  <c r="AP368" i="15"/>
  <c r="AA529" i="13"/>
  <c r="S529" i="13" s="1"/>
  <c r="E436" i="8"/>
  <c r="T437" i="8"/>
  <c r="N437" i="8" s="1"/>
  <c r="Y435" i="8"/>
  <c r="Z435" i="8" s="1"/>
  <c r="AK368" i="15"/>
  <c r="Y368" i="15" s="1"/>
  <c r="G368" i="15" s="1"/>
  <c r="G528" i="13"/>
  <c r="AD529" i="13"/>
  <c r="F436" i="8"/>
  <c r="U437" i="8"/>
  <c r="O437" i="8" s="1"/>
  <c r="AG528" i="13" l="1"/>
  <c r="J369" i="15"/>
  <c r="I369" i="15"/>
  <c r="H369" i="15"/>
  <c r="I552" i="14"/>
  <c r="H552" i="14"/>
  <c r="G551" i="14"/>
  <c r="AI551" i="14" s="1"/>
  <c r="AE551" i="14"/>
  <c r="U551" i="14" s="1"/>
  <c r="F551" i="14" s="1"/>
  <c r="AQ367" i="15"/>
  <c r="AR367" i="15" s="1"/>
  <c r="AS367" i="15"/>
  <c r="E437" i="8"/>
  <c r="X436" i="8"/>
  <c r="AC528" i="13"/>
  <c r="G529" i="13"/>
  <c r="V436" i="8"/>
  <c r="P436" i="8" s="1"/>
  <c r="Y552" i="14" l="1"/>
  <c r="AD553" i="14" s="1"/>
  <c r="T553" i="14" s="1"/>
  <c r="E553" i="14" s="1"/>
  <c r="Z552" i="14"/>
  <c r="AA552" i="14"/>
  <c r="AB552" i="14"/>
  <c r="AG553" i="14" s="1"/>
  <c r="W553" i="14" s="1"/>
  <c r="AC552" i="14"/>
  <c r="AH553" i="14" s="1"/>
  <c r="X553" i="14" s="1"/>
  <c r="X529" i="13"/>
  <c r="AB530" i="13" s="1"/>
  <c r="T530" i="13" s="1"/>
  <c r="U529" i="13"/>
  <c r="Y530" i="13" s="1"/>
  <c r="Q530" i="13" s="1"/>
  <c r="W529" i="13"/>
  <c r="V529" i="13"/>
  <c r="Z530" i="13" s="1"/>
  <c r="R530" i="13" s="1"/>
  <c r="AJ369" i="15"/>
  <c r="X369" i="15" s="1"/>
  <c r="F369" i="15" s="1"/>
  <c r="AE552" i="14"/>
  <c r="U552" i="14" s="1"/>
  <c r="F552" i="14" s="1"/>
  <c r="AM550" i="14"/>
  <c r="AK550" i="14"/>
  <c r="AL550" i="14" s="1"/>
  <c r="AF552" i="14" s="1"/>
  <c r="V552" i="14" s="1"/>
  <c r="AE528" i="13"/>
  <c r="AF528" i="13" s="1"/>
  <c r="AO368" i="15"/>
  <c r="AC529" i="13"/>
  <c r="G436" i="8"/>
  <c r="V437" i="8"/>
  <c r="P437" i="8" s="1"/>
  <c r="AA436" i="8" l="1"/>
  <c r="AD369" i="15"/>
  <c r="AH369" i="15"/>
  <c r="AN370" i="15" s="1"/>
  <c r="AB370" i="15" s="1"/>
  <c r="AE369" i="15"/>
  <c r="AC369" i="15"/>
  <c r="AI370" i="15" s="1"/>
  <c r="W370" i="15" s="1"/>
  <c r="E370" i="15" s="1"/>
  <c r="AF369" i="15"/>
  <c r="AL370" i="15" s="1"/>
  <c r="Z370" i="15" s="1"/>
  <c r="AG369" i="15"/>
  <c r="AM370" i="15" s="1"/>
  <c r="AA370" i="15" s="1"/>
  <c r="I553" i="14"/>
  <c r="H553" i="14"/>
  <c r="U530" i="13"/>
  <c r="V530" i="13"/>
  <c r="Z531" i="13" s="1"/>
  <c r="R531" i="13" s="1"/>
  <c r="F531" i="13" s="1"/>
  <c r="W530" i="13"/>
  <c r="X530" i="13"/>
  <c r="AB531" i="13" s="1"/>
  <c r="T531" i="13" s="1"/>
  <c r="F530" i="13"/>
  <c r="H530" i="13"/>
  <c r="G552" i="14"/>
  <c r="AM551" i="14"/>
  <c r="AJ551" i="14"/>
  <c r="AP369" i="15"/>
  <c r="AE529" i="13"/>
  <c r="AF529" i="13" s="1"/>
  <c r="AG529" i="13"/>
  <c r="Y531" i="13"/>
  <c r="Q531" i="13" s="1"/>
  <c r="E531" i="13" s="1"/>
  <c r="AK369" i="15"/>
  <c r="Y369" i="15" s="1"/>
  <c r="G369" i="15" s="1"/>
  <c r="E530" i="13"/>
  <c r="AA530" i="13"/>
  <c r="S530" i="13" s="1"/>
  <c r="G437" i="8"/>
  <c r="W437" i="8" s="1"/>
  <c r="F437" i="8"/>
  <c r="W436" i="8"/>
  <c r="AI552" i="14" l="1"/>
  <c r="I370" i="15"/>
  <c r="H370" i="15"/>
  <c r="J370" i="15"/>
  <c r="Z553" i="14"/>
  <c r="AA553" i="14"/>
  <c r="AB553" i="14"/>
  <c r="AG554" i="14" s="1"/>
  <c r="W554" i="14" s="1"/>
  <c r="AC553" i="14"/>
  <c r="AH554" i="14" s="1"/>
  <c r="X554" i="14" s="1"/>
  <c r="Y553" i="14"/>
  <c r="AD554" i="14" s="1"/>
  <c r="T554" i="14" s="1"/>
  <c r="E554" i="14" s="1"/>
  <c r="H531" i="13"/>
  <c r="R437" i="8"/>
  <c r="S437" i="8"/>
  <c r="Q437" i="8"/>
  <c r="T438" i="8" s="1"/>
  <c r="N438" i="8" s="1"/>
  <c r="Q438" i="8"/>
  <c r="R438" i="8"/>
  <c r="S438" i="8"/>
  <c r="AK551" i="14"/>
  <c r="AL551" i="14" s="1"/>
  <c r="AE553" i="14"/>
  <c r="U553" i="14" s="1"/>
  <c r="F553" i="14" s="1"/>
  <c r="AM552" i="14"/>
  <c r="AJ552" i="14"/>
  <c r="AK552" i="14" s="1"/>
  <c r="AQ368" i="15"/>
  <c r="AR368" i="15" s="1"/>
  <c r="AS368" i="15"/>
  <c r="AA531" i="13"/>
  <c r="S531" i="13" s="1"/>
  <c r="AA437" i="8"/>
  <c r="AD530" i="13"/>
  <c r="Y436" i="8"/>
  <c r="Z436" i="8" s="1"/>
  <c r="X437" i="8"/>
  <c r="G530" i="13"/>
  <c r="AD531" i="13"/>
  <c r="AG530" i="13" l="1"/>
  <c r="I554" i="14"/>
  <c r="H554" i="14"/>
  <c r="AJ370" i="15"/>
  <c r="X370" i="15" s="1"/>
  <c r="F370" i="15" s="1"/>
  <c r="AF553" i="14"/>
  <c r="V553" i="14" s="1"/>
  <c r="G553" i="14" s="1"/>
  <c r="AL552" i="14"/>
  <c r="AE554" i="14"/>
  <c r="U554" i="14" s="1"/>
  <c r="F554" i="14" s="1"/>
  <c r="AJ553" i="14"/>
  <c r="E438" i="8"/>
  <c r="U438" i="8"/>
  <c r="O438" i="8" s="1"/>
  <c r="AO369" i="15"/>
  <c r="Y437" i="8"/>
  <c r="Z437" i="8" s="1"/>
  <c r="G531" i="13"/>
  <c r="AC530" i="13"/>
  <c r="T439" i="8"/>
  <c r="N439" i="8" s="1"/>
  <c r="AI553" i="14" l="1"/>
  <c r="AF370" i="15"/>
  <c r="AL371" i="15" s="1"/>
  <c r="Z371" i="15" s="1"/>
  <c r="AD370" i="15"/>
  <c r="AE370" i="15"/>
  <c r="AH370" i="15"/>
  <c r="AN371" i="15" s="1"/>
  <c r="AB371" i="15" s="1"/>
  <c r="AC370" i="15"/>
  <c r="AI371" i="15" s="1"/>
  <c r="W371" i="15" s="1"/>
  <c r="E371" i="15" s="1"/>
  <c r="AG370" i="15"/>
  <c r="AM371" i="15" s="1"/>
  <c r="AA371" i="15" s="1"/>
  <c r="AC554" i="14"/>
  <c r="AH555" i="14" s="1"/>
  <c r="X555" i="14" s="1"/>
  <c r="Y554" i="14"/>
  <c r="AD555" i="14" s="1"/>
  <c r="T555" i="14" s="1"/>
  <c r="E555" i="14" s="1"/>
  <c r="Z554" i="14"/>
  <c r="AB554" i="14"/>
  <c r="AG555" i="14" s="1"/>
  <c r="W555" i="14" s="1"/>
  <c r="AA554" i="14"/>
  <c r="AM553" i="14"/>
  <c r="X531" i="13"/>
  <c r="AB532" i="13" s="1"/>
  <c r="T532" i="13" s="1"/>
  <c r="U531" i="13"/>
  <c r="Y532" i="13" s="1"/>
  <c r="Q532" i="13" s="1"/>
  <c r="W531" i="13"/>
  <c r="V531" i="13"/>
  <c r="Z532" i="13" s="1"/>
  <c r="R532" i="13" s="1"/>
  <c r="F532" i="13" s="1"/>
  <c r="AF554" i="14"/>
  <c r="V554" i="14" s="1"/>
  <c r="G554" i="14" s="1"/>
  <c r="AK553" i="14"/>
  <c r="AL553" i="14" s="1"/>
  <c r="AP370" i="15"/>
  <c r="AJ371" i="15"/>
  <c r="X371" i="15" s="1"/>
  <c r="F371" i="15" s="1"/>
  <c r="F438" i="8"/>
  <c r="E439" i="8"/>
  <c r="U439" i="8"/>
  <c r="O439" i="8" s="1"/>
  <c r="AE530" i="13"/>
  <c r="AF530" i="13" s="1"/>
  <c r="AC531" i="13"/>
  <c r="AK370" i="15"/>
  <c r="Y370" i="15" s="1"/>
  <c r="G370" i="15" s="1"/>
  <c r="AG531" i="13"/>
  <c r="V438" i="8"/>
  <c r="P438" i="8" s="1"/>
  <c r="X438" i="8" l="1"/>
  <c r="AI554" i="14"/>
  <c r="AF555" i="14"/>
  <c r="V555" i="14" s="1"/>
  <c r="G555" i="14" s="1"/>
  <c r="I371" i="15"/>
  <c r="J371" i="15"/>
  <c r="H371" i="15"/>
  <c r="H555" i="14"/>
  <c r="Y555" i="14"/>
  <c r="AD556" i="14" s="1"/>
  <c r="T556" i="14" s="1"/>
  <c r="E556" i="14" s="1"/>
  <c r="Z555" i="14"/>
  <c r="AA555" i="14"/>
  <c r="AB555" i="14"/>
  <c r="AG556" i="14" s="1"/>
  <c r="W556" i="14" s="1"/>
  <c r="AC555" i="14"/>
  <c r="AH556" i="14" s="1"/>
  <c r="X556" i="14" s="1"/>
  <c r="I555" i="14"/>
  <c r="V532" i="13"/>
  <c r="W532" i="13"/>
  <c r="U532" i="13"/>
  <c r="Y533" i="13" s="1"/>
  <c r="Q533" i="13" s="1"/>
  <c r="E533" i="13" s="1"/>
  <c r="X532" i="13"/>
  <c r="AB533" i="13" s="1"/>
  <c r="T533" i="13" s="1"/>
  <c r="H532" i="13"/>
  <c r="AE555" i="14"/>
  <c r="U555" i="14" s="1"/>
  <c r="F555" i="14" s="1"/>
  <c r="AJ554" i="14"/>
  <c r="AK554" i="14"/>
  <c r="AL554" i="14" s="1"/>
  <c r="AM554" i="14"/>
  <c r="AQ369" i="15"/>
  <c r="AR369" i="15" s="1"/>
  <c r="AS369" i="15"/>
  <c r="AE531" i="13"/>
  <c r="AF531" i="13" s="1"/>
  <c r="AP371" i="15"/>
  <c r="E532" i="13"/>
  <c r="AA532" i="13"/>
  <c r="S532" i="13" s="1"/>
  <c r="G438" i="8"/>
  <c r="V439" i="8"/>
  <c r="P439" i="8" s="1"/>
  <c r="AA438" i="8" l="1"/>
  <c r="AF556" i="14"/>
  <c r="V556" i="14" s="1"/>
  <c r="G556" i="14" s="1"/>
  <c r="I556" i="14"/>
  <c r="H556" i="14"/>
  <c r="H533" i="13"/>
  <c r="AE556" i="14"/>
  <c r="U556" i="14" s="1"/>
  <c r="F556" i="14" s="1"/>
  <c r="AJ555" i="14"/>
  <c r="AI555" i="14"/>
  <c r="AM555" i="14"/>
  <c r="AA533" i="13"/>
  <c r="S533" i="13" s="1"/>
  <c r="Z533" i="13"/>
  <c r="R533" i="13" s="1"/>
  <c r="F533" i="13" s="1"/>
  <c r="AD533" i="13" s="1"/>
  <c r="AO370" i="15"/>
  <c r="AD532" i="13"/>
  <c r="G532" i="13"/>
  <c r="F439" i="8"/>
  <c r="W438" i="8"/>
  <c r="G439" i="8"/>
  <c r="W439" i="8" s="1"/>
  <c r="AG532" i="13" l="1"/>
  <c r="AH371" i="15"/>
  <c r="AN372" i="15" s="1"/>
  <c r="AB372" i="15" s="1"/>
  <c r="AD371" i="15"/>
  <c r="AC371" i="15"/>
  <c r="AI372" i="15" s="1"/>
  <c r="W372" i="15" s="1"/>
  <c r="E372" i="15" s="1"/>
  <c r="AE371" i="15"/>
  <c r="AF371" i="15"/>
  <c r="AL372" i="15" s="1"/>
  <c r="Z372" i="15" s="1"/>
  <c r="AG371" i="15"/>
  <c r="AM372" i="15" s="1"/>
  <c r="AA372" i="15" s="1"/>
  <c r="AA556" i="14"/>
  <c r="AB556" i="14"/>
  <c r="AG557" i="14" s="1"/>
  <c r="W557" i="14" s="1"/>
  <c r="AC556" i="14"/>
  <c r="AH557" i="14" s="1"/>
  <c r="X557" i="14" s="1"/>
  <c r="Z556" i="14"/>
  <c r="Y556" i="14"/>
  <c r="AD557" i="14" s="1"/>
  <c r="T557" i="14" s="1"/>
  <c r="E557" i="14" s="1"/>
  <c r="AK555" i="14"/>
  <c r="AL555" i="14" s="1"/>
  <c r="Q440" i="8"/>
  <c r="R440" i="8"/>
  <c r="S440" i="8"/>
  <c r="S439" i="8"/>
  <c r="Q439" i="8"/>
  <c r="T440" i="8" s="1"/>
  <c r="N440" i="8" s="1"/>
  <c r="R439" i="8"/>
  <c r="U440" i="8" s="1"/>
  <c r="O440" i="8" s="1"/>
  <c r="AI556" i="14"/>
  <c r="AJ556" i="14"/>
  <c r="AE557" i="14"/>
  <c r="U557" i="14" s="1"/>
  <c r="F557" i="14" s="1"/>
  <c r="AA439" i="8"/>
  <c r="Y438" i="8"/>
  <c r="Z438" i="8" s="1"/>
  <c r="X439" i="8"/>
  <c r="AK371" i="15"/>
  <c r="Y371" i="15" s="1"/>
  <c r="G371" i="15" s="1"/>
  <c r="AC532" i="13"/>
  <c r="G533" i="13"/>
  <c r="AF557" i="14" l="1"/>
  <c r="V557" i="14" s="1"/>
  <c r="G557" i="14" s="1"/>
  <c r="H372" i="15"/>
  <c r="J372" i="15"/>
  <c r="I372" i="15"/>
  <c r="I557" i="14"/>
  <c r="H557" i="14"/>
  <c r="Y557" i="14"/>
  <c r="AD558" i="14" s="1"/>
  <c r="T558" i="14" s="1"/>
  <c r="E558" i="14" s="1"/>
  <c r="Z557" i="14"/>
  <c r="AA557" i="14"/>
  <c r="AC557" i="14"/>
  <c r="AH558" i="14" s="1"/>
  <c r="X558" i="14" s="1"/>
  <c r="AB557" i="14"/>
  <c r="AG558" i="14" s="1"/>
  <c r="W558" i="14" s="1"/>
  <c r="X533" i="13"/>
  <c r="AB534" i="13" s="1"/>
  <c r="T534" i="13" s="1"/>
  <c r="U533" i="13"/>
  <c r="Y534" i="13" s="1"/>
  <c r="Q534" i="13" s="1"/>
  <c r="W533" i="13"/>
  <c r="V533" i="13"/>
  <c r="AM556" i="14"/>
  <c r="AK556" i="14"/>
  <c r="AQ370" i="15"/>
  <c r="AS370" i="15"/>
  <c r="V440" i="8"/>
  <c r="P440" i="8" s="1"/>
  <c r="E440" i="8"/>
  <c r="AE532" i="13"/>
  <c r="AC533" i="13"/>
  <c r="Y439" i="8"/>
  <c r="Z439" i="8" s="1"/>
  <c r="AG533" i="13"/>
  <c r="F440" i="8"/>
  <c r="T441" i="8"/>
  <c r="N441" i="8" s="1"/>
  <c r="I558" i="14" l="1"/>
  <c r="H558" i="14"/>
  <c r="U534" i="13"/>
  <c r="V534" i="13"/>
  <c r="W534" i="13"/>
  <c r="X534" i="13"/>
  <c r="AB535" i="13" s="1"/>
  <c r="T535" i="13" s="1"/>
  <c r="H534" i="13"/>
  <c r="AE558" i="14"/>
  <c r="U558" i="14" s="1"/>
  <c r="F558" i="14" s="1"/>
  <c r="AJ557" i="14"/>
  <c r="AI557" i="14"/>
  <c r="AM557" i="14"/>
  <c r="AL556" i="14"/>
  <c r="AF558" i="14" s="1"/>
  <c r="V558" i="14" s="1"/>
  <c r="G558" i="14" s="1"/>
  <c r="AR370" i="15"/>
  <c r="AJ372" i="15"/>
  <c r="X372" i="15" s="1"/>
  <c r="F372" i="15" s="1"/>
  <c r="AE533" i="13"/>
  <c r="AF532" i="13"/>
  <c r="AA534" i="13" s="1"/>
  <c r="S534" i="13" s="1"/>
  <c r="Z534" i="13"/>
  <c r="R534" i="13" s="1"/>
  <c r="F534" i="13" s="1"/>
  <c r="V441" i="8"/>
  <c r="P441" i="8" s="1"/>
  <c r="Y535" i="13"/>
  <c r="Q535" i="13" s="1"/>
  <c r="E535" i="13" s="1"/>
  <c r="E441" i="8"/>
  <c r="U441" i="8"/>
  <c r="O441" i="8" s="1"/>
  <c r="AO371" i="15"/>
  <c r="X440" i="8"/>
  <c r="E534" i="13"/>
  <c r="G440" i="8"/>
  <c r="AA440" i="8" l="1"/>
  <c r="AK557" i="14"/>
  <c r="AF372" i="15"/>
  <c r="AL373" i="15" s="1"/>
  <c r="Z373" i="15" s="1"/>
  <c r="AH372" i="15"/>
  <c r="AN373" i="15" s="1"/>
  <c r="AB373" i="15" s="1"/>
  <c r="AC372" i="15"/>
  <c r="AD372" i="15"/>
  <c r="AE372" i="15"/>
  <c r="AG372" i="15"/>
  <c r="AM373" i="15" s="1"/>
  <c r="AA373" i="15" s="1"/>
  <c r="Y558" i="14"/>
  <c r="AD559" i="14" s="1"/>
  <c r="T559" i="14" s="1"/>
  <c r="E559" i="14" s="1"/>
  <c r="Z558" i="14"/>
  <c r="AA558" i="14"/>
  <c r="AB558" i="14"/>
  <c r="AG559" i="14" s="1"/>
  <c r="W559" i="14" s="1"/>
  <c r="AC558" i="14"/>
  <c r="AH559" i="14" s="1"/>
  <c r="X559" i="14" s="1"/>
  <c r="H535" i="13"/>
  <c r="AJ558" i="14"/>
  <c r="AI558" i="14"/>
  <c r="AL557" i="14"/>
  <c r="AP372" i="15"/>
  <c r="AF533" i="13"/>
  <c r="AA535" i="13" s="1"/>
  <c r="S535" i="13" s="1"/>
  <c r="Z535" i="13"/>
  <c r="R535" i="13" s="1"/>
  <c r="F535" i="13" s="1"/>
  <c r="AD535" i="13" s="1"/>
  <c r="AI373" i="15"/>
  <c r="W373" i="15" s="1"/>
  <c r="E373" i="15" s="1"/>
  <c r="AD534" i="13"/>
  <c r="AK372" i="15"/>
  <c r="Y372" i="15" s="1"/>
  <c r="G372" i="15" s="1"/>
  <c r="G534" i="13"/>
  <c r="W440" i="8"/>
  <c r="F441" i="8"/>
  <c r="G441" i="8"/>
  <c r="W441" i="8" s="1"/>
  <c r="AG534" i="13" l="1"/>
  <c r="AF559" i="14"/>
  <c r="V559" i="14" s="1"/>
  <c r="I373" i="15"/>
  <c r="J373" i="15"/>
  <c r="H373" i="15"/>
  <c r="I559" i="14"/>
  <c r="H559" i="14"/>
  <c r="AB559" i="14"/>
  <c r="AG560" i="14" s="1"/>
  <c r="W560" i="14" s="1"/>
  <c r="AC559" i="14"/>
  <c r="AH560" i="14" s="1"/>
  <c r="X560" i="14" s="1"/>
  <c r="Y559" i="14"/>
  <c r="AA559" i="14"/>
  <c r="Z559" i="14"/>
  <c r="Q441" i="8"/>
  <c r="T442" i="8" s="1"/>
  <c r="N442" i="8" s="1"/>
  <c r="R441" i="8"/>
  <c r="S441" i="8"/>
  <c r="G559" i="14"/>
  <c r="AI559" i="14" s="1"/>
  <c r="AE559" i="14"/>
  <c r="U559" i="14" s="1"/>
  <c r="F559" i="14" s="1"/>
  <c r="AQ371" i="15"/>
  <c r="AS371" i="15"/>
  <c r="AA441" i="8"/>
  <c r="X441" i="8"/>
  <c r="S442" i="8" s="1"/>
  <c r="Y440" i="8"/>
  <c r="Z440" i="8" s="1"/>
  <c r="AC534" i="13"/>
  <c r="G535" i="13"/>
  <c r="I560" i="14" l="1"/>
  <c r="H560" i="14"/>
  <c r="Y560" i="14"/>
  <c r="Z560" i="14"/>
  <c r="AA560" i="14"/>
  <c r="AB560" i="14"/>
  <c r="AG561" i="14" s="1"/>
  <c r="W561" i="14" s="1"/>
  <c r="AC560" i="14"/>
  <c r="AH561" i="14" s="1"/>
  <c r="X561" i="14" s="1"/>
  <c r="X535" i="13"/>
  <c r="AB536" i="13" s="1"/>
  <c r="T536" i="13" s="1"/>
  <c r="U535" i="13"/>
  <c r="W535" i="13"/>
  <c r="V535" i="13"/>
  <c r="Q442" i="8"/>
  <c r="T443" i="8" s="1"/>
  <c r="N443" i="8" s="1"/>
  <c r="R442" i="8"/>
  <c r="AD560" i="14"/>
  <c r="T560" i="14" s="1"/>
  <c r="E560" i="14" s="1"/>
  <c r="AR371" i="15"/>
  <c r="AM558" i="14"/>
  <c r="AK558" i="14"/>
  <c r="AJ373" i="15"/>
  <c r="X373" i="15" s="1"/>
  <c r="F373" i="15" s="1"/>
  <c r="E442" i="8"/>
  <c r="V442" i="8"/>
  <c r="P442" i="8" s="1"/>
  <c r="U442" i="8"/>
  <c r="O442" i="8" s="1"/>
  <c r="AE534" i="13"/>
  <c r="AO372" i="15"/>
  <c r="AC535" i="13"/>
  <c r="Y441" i="8"/>
  <c r="Z441" i="8" s="1"/>
  <c r="Y536" i="13"/>
  <c r="Q536" i="13" s="1"/>
  <c r="E536" i="13" s="1"/>
  <c r="AG535" i="13"/>
  <c r="AD373" i="15" l="1"/>
  <c r="AH373" i="15"/>
  <c r="AN374" i="15" s="1"/>
  <c r="AB374" i="15" s="1"/>
  <c r="AG373" i="15"/>
  <c r="AM374" i="15" s="1"/>
  <c r="AA374" i="15" s="1"/>
  <c r="AF373" i="15"/>
  <c r="AL374" i="15" s="1"/>
  <c r="Z374" i="15" s="1"/>
  <c r="AC373" i="15"/>
  <c r="AE373" i="15"/>
  <c r="I561" i="14"/>
  <c r="H561" i="14"/>
  <c r="U536" i="13"/>
  <c r="V536" i="13"/>
  <c r="W536" i="13"/>
  <c r="X536" i="13"/>
  <c r="AB537" i="13" s="1"/>
  <c r="T537" i="13" s="1"/>
  <c r="H536" i="13"/>
  <c r="AD561" i="14"/>
  <c r="T561" i="14" s="1"/>
  <c r="E561" i="14" s="1"/>
  <c r="AL558" i="14"/>
  <c r="AF560" i="14" s="1"/>
  <c r="V560" i="14" s="1"/>
  <c r="AJ559" i="14"/>
  <c r="AP373" i="15"/>
  <c r="AF534" i="13"/>
  <c r="AA536" i="13" s="1"/>
  <c r="S536" i="13" s="1"/>
  <c r="Z536" i="13"/>
  <c r="R536" i="13" s="1"/>
  <c r="F536" i="13" s="1"/>
  <c r="F442" i="8"/>
  <c r="E443" i="8"/>
  <c r="V443" i="8"/>
  <c r="P443" i="8" s="1"/>
  <c r="U443" i="8"/>
  <c r="O443" i="8" s="1"/>
  <c r="AI374" i="15"/>
  <c r="W374" i="15" s="1"/>
  <c r="E374" i="15" s="1"/>
  <c r="AE535" i="13"/>
  <c r="AF535" i="13" s="1"/>
  <c r="AK373" i="15"/>
  <c r="Y373" i="15" s="1"/>
  <c r="G373" i="15" s="1"/>
  <c r="Y537" i="13"/>
  <c r="Q537" i="13" s="1"/>
  <c r="E537" i="13" s="1"/>
  <c r="G442" i="8"/>
  <c r="X442" i="8" l="1"/>
  <c r="AD536" i="13"/>
  <c r="H374" i="15"/>
  <c r="I374" i="15"/>
  <c r="J374" i="15"/>
  <c r="H537" i="13"/>
  <c r="G560" i="14"/>
  <c r="AI560" i="14" s="1"/>
  <c r="AE560" i="14"/>
  <c r="U560" i="14" s="1"/>
  <c r="F560" i="14" s="1"/>
  <c r="AQ372" i="15"/>
  <c r="AR372" i="15" s="1"/>
  <c r="AS372" i="15"/>
  <c r="AA442" i="8"/>
  <c r="Z537" i="13"/>
  <c r="R537" i="13" s="1"/>
  <c r="F537" i="13" s="1"/>
  <c r="AD537" i="13" s="1"/>
  <c r="G536" i="13"/>
  <c r="AA537" i="13"/>
  <c r="S537" i="13" s="1"/>
  <c r="G443" i="8"/>
  <c r="W443" i="8" s="1"/>
  <c r="W442" i="8"/>
  <c r="F443" i="8"/>
  <c r="AG536" i="13" l="1"/>
  <c r="Z561" i="14"/>
  <c r="AA561" i="14"/>
  <c r="AB561" i="14"/>
  <c r="AG562" i="14" s="1"/>
  <c r="W562" i="14" s="1"/>
  <c r="AC561" i="14"/>
  <c r="AH562" i="14" s="1"/>
  <c r="X562" i="14" s="1"/>
  <c r="Y561" i="14"/>
  <c r="AD562" i="14" s="1"/>
  <c r="T562" i="14" s="1"/>
  <c r="E562" i="14" s="1"/>
  <c r="Q443" i="8"/>
  <c r="T444" i="8" s="1"/>
  <c r="N444" i="8" s="1"/>
  <c r="R443" i="8"/>
  <c r="S443" i="8"/>
  <c r="Q444" i="8"/>
  <c r="S444" i="8"/>
  <c r="R444" i="8"/>
  <c r="AE561" i="14"/>
  <c r="U561" i="14" s="1"/>
  <c r="F561" i="14" s="1"/>
  <c r="AK559" i="14"/>
  <c r="AL559" i="14" s="1"/>
  <c r="AF561" i="14" s="1"/>
  <c r="V561" i="14" s="1"/>
  <c r="AM559" i="14"/>
  <c r="AA443" i="8"/>
  <c r="AO373" i="15"/>
  <c r="X443" i="8"/>
  <c r="Y442" i="8"/>
  <c r="G537" i="13"/>
  <c r="AC536" i="13"/>
  <c r="AF374" i="15" l="1"/>
  <c r="AL375" i="15" s="1"/>
  <c r="Z375" i="15" s="1"/>
  <c r="AG374" i="15"/>
  <c r="AM375" i="15" s="1"/>
  <c r="AA375" i="15" s="1"/>
  <c r="AC374" i="15"/>
  <c r="AI375" i="15" s="1"/>
  <c r="W375" i="15" s="1"/>
  <c r="E375" i="15" s="1"/>
  <c r="AD374" i="15"/>
  <c r="AE374" i="15"/>
  <c r="AH374" i="15"/>
  <c r="AN375" i="15" s="1"/>
  <c r="AB375" i="15" s="1"/>
  <c r="I562" i="14"/>
  <c r="H562" i="14"/>
  <c r="X537" i="13"/>
  <c r="AB538" i="13" s="1"/>
  <c r="T538" i="13" s="1"/>
  <c r="U537" i="13"/>
  <c r="Y538" i="13" s="1"/>
  <c r="Q538" i="13" s="1"/>
  <c r="E538" i="13" s="1"/>
  <c r="W537" i="13"/>
  <c r="V537" i="13"/>
  <c r="G561" i="14"/>
  <c r="AM560" i="14"/>
  <c r="AJ560" i="14"/>
  <c r="AE562" i="14" s="1"/>
  <c r="U562" i="14" s="1"/>
  <c r="F562" i="14" s="1"/>
  <c r="AJ374" i="15"/>
  <c r="X374" i="15" s="1"/>
  <c r="Z442" i="8"/>
  <c r="U444" i="8"/>
  <c r="O444" i="8" s="1"/>
  <c r="F444" i="8" s="1"/>
  <c r="E444" i="8"/>
  <c r="AE536" i="13"/>
  <c r="AF536" i="13" s="1"/>
  <c r="AC537" i="13"/>
  <c r="Y443" i="8"/>
  <c r="Z443" i="8" s="1"/>
  <c r="AK374" i="15"/>
  <c r="Y374" i="15" s="1"/>
  <c r="G374" i="15" s="1"/>
  <c r="AG537" i="13"/>
  <c r="T445" i="8"/>
  <c r="N445" i="8" s="1"/>
  <c r="AI561" i="14" l="1"/>
  <c r="J375" i="15"/>
  <c r="I375" i="15"/>
  <c r="H375" i="15"/>
  <c r="AC562" i="14"/>
  <c r="AH563" i="14" s="1"/>
  <c r="X563" i="14" s="1"/>
  <c r="Y562" i="14"/>
  <c r="AD563" i="14" s="1"/>
  <c r="T563" i="14" s="1"/>
  <c r="E563" i="14" s="1"/>
  <c r="Z562" i="14"/>
  <c r="AB562" i="14"/>
  <c r="AG563" i="14" s="1"/>
  <c r="W563" i="14" s="1"/>
  <c r="AA562" i="14"/>
  <c r="W538" i="13"/>
  <c r="X538" i="13"/>
  <c r="AB539" i="13" s="1"/>
  <c r="T539" i="13" s="1"/>
  <c r="U538" i="13"/>
  <c r="Y539" i="13" s="1"/>
  <c r="Q539" i="13" s="1"/>
  <c r="E539" i="13" s="1"/>
  <c r="V538" i="13"/>
  <c r="H538" i="13"/>
  <c r="F374" i="15"/>
  <c r="AM561" i="14"/>
  <c r="AJ561" i="14"/>
  <c r="AK561" i="14" s="1"/>
  <c r="AL561" i="14" s="1"/>
  <c r="AK560" i="14"/>
  <c r="AL560" i="14" s="1"/>
  <c r="AF562" i="14" s="1"/>
  <c r="V562" i="14" s="1"/>
  <c r="AQ373" i="15"/>
  <c r="AR373" i="15" s="1"/>
  <c r="AS373" i="15"/>
  <c r="Z538" i="13"/>
  <c r="R538" i="13" s="1"/>
  <c r="U445" i="8"/>
  <c r="O445" i="8" s="1"/>
  <c r="E445" i="8"/>
  <c r="AE537" i="13"/>
  <c r="AF537" i="13" s="1"/>
  <c r="X444" i="8"/>
  <c r="AA538" i="13"/>
  <c r="S538" i="13" s="1"/>
  <c r="V444" i="8"/>
  <c r="P444" i="8" s="1"/>
  <c r="AP374" i="15" l="1"/>
  <c r="H563" i="14"/>
  <c r="I563" i="14"/>
  <c r="H539" i="13"/>
  <c r="G562" i="14"/>
  <c r="AF563" i="14"/>
  <c r="V563" i="14" s="1"/>
  <c r="AE563" i="14"/>
  <c r="U563" i="14" s="1"/>
  <c r="F563" i="14" s="1"/>
  <c r="AJ562" i="14"/>
  <c r="AJ375" i="15"/>
  <c r="X375" i="15" s="1"/>
  <c r="AA539" i="13"/>
  <c r="S539" i="13" s="1"/>
  <c r="Z539" i="13"/>
  <c r="R539" i="13" s="1"/>
  <c r="F539" i="13" s="1"/>
  <c r="AD539" i="13" s="1"/>
  <c r="F538" i="13"/>
  <c r="AO374" i="15"/>
  <c r="G538" i="13"/>
  <c r="G444" i="8"/>
  <c r="V445" i="8"/>
  <c r="P445" i="8" s="1"/>
  <c r="AA444" i="8" l="1"/>
  <c r="AI562" i="14"/>
  <c r="AE375" i="15"/>
  <c r="AF375" i="15"/>
  <c r="AL376" i="15" s="1"/>
  <c r="Z376" i="15" s="1"/>
  <c r="AC375" i="15"/>
  <c r="AD375" i="15"/>
  <c r="AJ376" i="15" s="1"/>
  <c r="X376" i="15" s="1"/>
  <c r="F376" i="15" s="1"/>
  <c r="AG375" i="15"/>
  <c r="AM376" i="15" s="1"/>
  <c r="AA376" i="15" s="1"/>
  <c r="AH375" i="15"/>
  <c r="AN376" i="15" s="1"/>
  <c r="AB376" i="15" s="1"/>
  <c r="Y563" i="14"/>
  <c r="AD564" i="14" s="1"/>
  <c r="T564" i="14" s="1"/>
  <c r="E564" i="14" s="1"/>
  <c r="Z563" i="14"/>
  <c r="AA563" i="14"/>
  <c r="AB563" i="14"/>
  <c r="AG564" i="14" s="1"/>
  <c r="W564" i="14" s="1"/>
  <c r="AC563" i="14"/>
  <c r="AH564" i="14" s="1"/>
  <c r="X564" i="14" s="1"/>
  <c r="AM562" i="14"/>
  <c r="F375" i="15"/>
  <c r="G563" i="14"/>
  <c r="AK562" i="14"/>
  <c r="AG538" i="13"/>
  <c r="AD538" i="13"/>
  <c r="AI376" i="15"/>
  <c r="W376" i="15" s="1"/>
  <c r="E376" i="15" s="1"/>
  <c r="AK375" i="15"/>
  <c r="Y375" i="15" s="1"/>
  <c r="G375" i="15" s="1"/>
  <c r="G539" i="13"/>
  <c r="AC538" i="13"/>
  <c r="G445" i="8"/>
  <c r="W445" i="8" s="1"/>
  <c r="F445" i="8"/>
  <c r="W444" i="8"/>
  <c r="AI563" i="14" l="1"/>
  <c r="AP375" i="15"/>
  <c r="J376" i="15"/>
  <c r="I376" i="15"/>
  <c r="H376" i="15"/>
  <c r="I564" i="14"/>
  <c r="H564" i="14"/>
  <c r="AA564" i="14"/>
  <c r="AB564" i="14"/>
  <c r="AG565" i="14" s="1"/>
  <c r="W565" i="14" s="1"/>
  <c r="AC564" i="14"/>
  <c r="AH565" i="14" s="1"/>
  <c r="X565" i="14" s="1"/>
  <c r="Z564" i="14"/>
  <c r="Y564" i="14"/>
  <c r="AD565" i="14" s="1"/>
  <c r="T565" i="14" s="1"/>
  <c r="E565" i="14" s="1"/>
  <c r="X539" i="13"/>
  <c r="AB540" i="13" s="1"/>
  <c r="T540" i="13" s="1"/>
  <c r="U539" i="13"/>
  <c r="Y540" i="13" s="1"/>
  <c r="Q540" i="13" s="1"/>
  <c r="E540" i="13" s="1"/>
  <c r="W539" i="13"/>
  <c r="V539" i="13"/>
  <c r="Z540" i="13" s="1"/>
  <c r="R540" i="13" s="1"/>
  <c r="R445" i="8"/>
  <c r="S445" i="8"/>
  <c r="Q445" i="8"/>
  <c r="T446" i="8" s="1"/>
  <c r="N446" i="8" s="1"/>
  <c r="AE564" i="14"/>
  <c r="U564" i="14" s="1"/>
  <c r="F564" i="14" s="1"/>
  <c r="AJ563" i="14"/>
  <c r="AM563" i="14"/>
  <c r="AL562" i="14"/>
  <c r="AF564" i="14" s="1"/>
  <c r="V564" i="14" s="1"/>
  <c r="AQ374" i="15"/>
  <c r="AR374" i="15" s="1"/>
  <c r="AS374" i="15"/>
  <c r="AA445" i="8"/>
  <c r="AE538" i="13"/>
  <c r="AF538" i="13" s="1"/>
  <c r="AP376" i="15"/>
  <c r="AC539" i="13"/>
  <c r="Y444" i="8"/>
  <c r="Z444" i="8" s="1"/>
  <c r="X445" i="8"/>
  <c r="Y445" i="8" s="1"/>
  <c r="Z445" i="8" s="1"/>
  <c r="AG539" i="13"/>
  <c r="S446" i="8" l="1"/>
  <c r="R446" i="8"/>
  <c r="Q446" i="8"/>
  <c r="I565" i="14"/>
  <c r="H565" i="14"/>
  <c r="F540" i="13"/>
  <c r="U540" i="13"/>
  <c r="Y541" i="13" s="1"/>
  <c r="Q541" i="13" s="1"/>
  <c r="E541" i="13" s="1"/>
  <c r="V540" i="13"/>
  <c r="Z541" i="13" s="1"/>
  <c r="R541" i="13" s="1"/>
  <c r="F541" i="13" s="1"/>
  <c r="W540" i="13"/>
  <c r="X540" i="13"/>
  <c r="AB541" i="13" s="1"/>
  <c r="T541" i="13" s="1"/>
  <c r="H540" i="13"/>
  <c r="AK563" i="14"/>
  <c r="AL563" i="14" s="1"/>
  <c r="AF565" i="14" s="1"/>
  <c r="V565" i="14" s="1"/>
  <c r="G564" i="14"/>
  <c r="AE565" i="14"/>
  <c r="U565" i="14" s="1"/>
  <c r="F565" i="14" s="1"/>
  <c r="AE539" i="13"/>
  <c r="AF539" i="13" s="1"/>
  <c r="T447" i="8"/>
  <c r="N447" i="8" s="1"/>
  <c r="E446" i="8"/>
  <c r="U446" i="8"/>
  <c r="O446" i="8" s="1"/>
  <c r="AO375" i="15"/>
  <c r="AA540" i="13"/>
  <c r="S540" i="13" s="1"/>
  <c r="AD540" i="13" l="1"/>
  <c r="AI564" i="14"/>
  <c r="AC376" i="15"/>
  <c r="AG376" i="15"/>
  <c r="AM377" i="15" s="1"/>
  <c r="AA377" i="15" s="1"/>
  <c r="AH376" i="15"/>
  <c r="AN377" i="15" s="1"/>
  <c r="AB377" i="15" s="1"/>
  <c r="AE376" i="15"/>
  <c r="AF376" i="15"/>
  <c r="AL377" i="15" s="1"/>
  <c r="Z377" i="15" s="1"/>
  <c r="AD376" i="15"/>
  <c r="Y565" i="14"/>
  <c r="AD566" i="14" s="1"/>
  <c r="T566" i="14" s="1"/>
  <c r="E566" i="14" s="1"/>
  <c r="Z565" i="14"/>
  <c r="AA565" i="14"/>
  <c r="AC565" i="14"/>
  <c r="AH566" i="14" s="1"/>
  <c r="X566" i="14" s="1"/>
  <c r="AB565" i="14"/>
  <c r="AG566" i="14" s="1"/>
  <c r="W566" i="14" s="1"/>
  <c r="H541" i="13"/>
  <c r="G565" i="14"/>
  <c r="AM564" i="14"/>
  <c r="AJ564" i="14"/>
  <c r="AK564" i="14" s="1"/>
  <c r="F446" i="8"/>
  <c r="E447" i="8"/>
  <c r="AI377" i="15"/>
  <c r="W377" i="15" s="1"/>
  <c r="E377" i="15" s="1"/>
  <c r="U447" i="8"/>
  <c r="O447" i="8" s="1"/>
  <c r="AK376" i="15"/>
  <c r="Y376" i="15" s="1"/>
  <c r="G376" i="15" s="1"/>
  <c r="G540" i="13"/>
  <c r="AD541" i="13"/>
  <c r="AA541" i="13"/>
  <c r="S541" i="13" s="1"/>
  <c r="V446" i="8"/>
  <c r="P446" i="8" s="1"/>
  <c r="X446" i="8" l="1"/>
  <c r="AG540" i="13"/>
  <c r="AI565" i="14"/>
  <c r="H377" i="15"/>
  <c r="J377" i="15"/>
  <c r="I377" i="15"/>
  <c r="H566" i="14"/>
  <c r="I566" i="14"/>
  <c r="AE566" i="14"/>
  <c r="U566" i="14" s="1"/>
  <c r="F566" i="14" s="1"/>
  <c r="AM565" i="14"/>
  <c r="AJ565" i="14"/>
  <c r="Y566" i="14" s="1"/>
  <c r="AD567" i="14" s="1"/>
  <c r="T567" i="14" s="1"/>
  <c r="E567" i="14" s="1"/>
  <c r="AL564" i="14"/>
  <c r="AF566" i="14" s="1"/>
  <c r="V566" i="14" s="1"/>
  <c r="G566" i="14" s="1"/>
  <c r="AQ375" i="15"/>
  <c r="AS375" i="15"/>
  <c r="G541" i="13"/>
  <c r="AC540" i="13"/>
  <c r="G446" i="8"/>
  <c r="V447" i="8"/>
  <c r="P447" i="8" s="1"/>
  <c r="AA446" i="8" l="1"/>
  <c r="AJ566" i="14"/>
  <c r="AK565" i="14"/>
  <c r="AL565" i="14" s="1"/>
  <c r="AB566" i="14"/>
  <c r="AG567" i="14" s="1"/>
  <c r="W567" i="14" s="1"/>
  <c r="H567" i="14" s="1"/>
  <c r="AC566" i="14"/>
  <c r="AH567" i="14" s="1"/>
  <c r="X567" i="14" s="1"/>
  <c r="I567" i="14" s="1"/>
  <c r="AA566" i="14"/>
  <c r="Z566" i="14"/>
  <c r="V541" i="13"/>
  <c r="Z542" i="13" s="1"/>
  <c r="R542" i="13" s="1"/>
  <c r="F542" i="13" s="1"/>
  <c r="W541" i="13"/>
  <c r="X541" i="13"/>
  <c r="AB542" i="13" s="1"/>
  <c r="T542" i="13" s="1"/>
  <c r="U541" i="13"/>
  <c r="Y542" i="13" s="1"/>
  <c r="Q542" i="13" s="1"/>
  <c r="AR375" i="15"/>
  <c r="AF567" i="14"/>
  <c r="V567" i="14" s="1"/>
  <c r="AI566" i="14"/>
  <c r="AJ377" i="15"/>
  <c r="X377" i="15" s="1"/>
  <c r="F377" i="15" s="1"/>
  <c r="AE540" i="13"/>
  <c r="AF540" i="13" s="1"/>
  <c r="AO376" i="15"/>
  <c r="AC541" i="13"/>
  <c r="AS376" i="15"/>
  <c r="AK377" i="15"/>
  <c r="Y377" i="15" s="1"/>
  <c r="G377" i="15" s="1"/>
  <c r="AG541" i="13"/>
  <c r="G447" i="8"/>
  <c r="W447" i="8" s="1"/>
  <c r="F447" i="8"/>
  <c r="W446" i="8"/>
  <c r="AE377" i="15" l="1"/>
  <c r="AC377" i="15"/>
  <c r="AI378" i="15" s="1"/>
  <c r="W378" i="15" s="1"/>
  <c r="E378" i="15" s="1"/>
  <c r="AD377" i="15"/>
  <c r="AF377" i="15"/>
  <c r="AL378" i="15" s="1"/>
  <c r="Z378" i="15" s="1"/>
  <c r="AH377" i="15"/>
  <c r="AN378" i="15" s="1"/>
  <c r="AB378" i="15" s="1"/>
  <c r="AG377" i="15"/>
  <c r="AM378" i="15" s="1"/>
  <c r="AA378" i="15" s="1"/>
  <c r="AB567" i="14"/>
  <c r="AG568" i="14" s="1"/>
  <c r="W568" i="14" s="1"/>
  <c r="AC567" i="14"/>
  <c r="AH568" i="14" s="1"/>
  <c r="X568" i="14" s="1"/>
  <c r="Y567" i="14"/>
  <c r="AA567" i="14"/>
  <c r="Z567" i="14"/>
  <c r="U542" i="13"/>
  <c r="Y543" i="13" s="1"/>
  <c r="Q543" i="13" s="1"/>
  <c r="E543" i="13" s="1"/>
  <c r="V542" i="13"/>
  <c r="W542" i="13"/>
  <c r="X542" i="13"/>
  <c r="AB543" i="13" s="1"/>
  <c r="T543" i="13" s="1"/>
  <c r="H542" i="13"/>
  <c r="S447" i="8"/>
  <c r="Q447" i="8"/>
  <c r="T448" i="8" s="1"/>
  <c r="N448" i="8" s="1"/>
  <c r="R447" i="8"/>
  <c r="U448" i="8" s="1"/>
  <c r="O448" i="8" s="1"/>
  <c r="Q448" i="8"/>
  <c r="R448" i="8"/>
  <c r="S448" i="8"/>
  <c r="G567" i="14"/>
  <c r="AI567" i="14" s="1"/>
  <c r="AK566" i="14"/>
  <c r="AE567" i="14"/>
  <c r="U567" i="14" s="1"/>
  <c r="F567" i="14" s="1"/>
  <c r="AD568" i="14"/>
  <c r="T568" i="14" s="1"/>
  <c r="E568" i="14" s="1"/>
  <c r="AM566" i="14"/>
  <c r="AP377" i="15"/>
  <c r="AJ378" i="15"/>
  <c r="X378" i="15" s="1"/>
  <c r="F378" i="15" s="1"/>
  <c r="AA447" i="8"/>
  <c r="AE541" i="13"/>
  <c r="AF541" i="13" s="1"/>
  <c r="AQ376" i="15"/>
  <c r="AR376" i="15" s="1"/>
  <c r="Y446" i="8"/>
  <c r="Z446" i="8" s="1"/>
  <c r="X447" i="8"/>
  <c r="E542" i="13"/>
  <c r="AA542" i="13"/>
  <c r="S542" i="13" s="1"/>
  <c r="I378" i="15" l="1"/>
  <c r="J378" i="15"/>
  <c r="H378" i="15"/>
  <c r="Y568" i="14"/>
  <c r="AD569" i="14" s="1"/>
  <c r="T569" i="14" s="1"/>
  <c r="E569" i="14" s="1"/>
  <c r="Z568" i="14"/>
  <c r="AA568" i="14"/>
  <c r="AB568" i="14"/>
  <c r="AG569" i="14" s="1"/>
  <c r="W569" i="14" s="1"/>
  <c r="AC568" i="14"/>
  <c r="AH569" i="14" s="1"/>
  <c r="X569" i="14" s="1"/>
  <c r="I568" i="14"/>
  <c r="H568" i="14"/>
  <c r="H543" i="13"/>
  <c r="AL566" i="14"/>
  <c r="AF568" i="14" s="1"/>
  <c r="V568" i="14" s="1"/>
  <c r="G568" i="14" s="1"/>
  <c r="AE568" i="14"/>
  <c r="U568" i="14" s="1"/>
  <c r="F568" i="14" s="1"/>
  <c r="Z543" i="13"/>
  <c r="R543" i="13" s="1"/>
  <c r="F543" i="13" s="1"/>
  <c r="AD543" i="13" s="1"/>
  <c r="V448" i="8"/>
  <c r="P448" i="8" s="1"/>
  <c r="AS377" i="15"/>
  <c r="AP378" i="15"/>
  <c r="AO377" i="15"/>
  <c r="AD542" i="13"/>
  <c r="Y447" i="8"/>
  <c r="Z447" i="8" s="1"/>
  <c r="G542" i="13"/>
  <c r="AA543" i="13"/>
  <c r="S543" i="13" s="1"/>
  <c r="F448" i="8"/>
  <c r="E448" i="8"/>
  <c r="T449" i="8"/>
  <c r="N449" i="8" s="1"/>
  <c r="AG542" i="13" l="1"/>
  <c r="AG378" i="15"/>
  <c r="AM379" i="15" s="1"/>
  <c r="AA379" i="15" s="1"/>
  <c r="AC378" i="15"/>
  <c r="AD378" i="15"/>
  <c r="AF378" i="15"/>
  <c r="AL379" i="15" s="1"/>
  <c r="Z379" i="15" s="1"/>
  <c r="AH378" i="15"/>
  <c r="AN379" i="15" s="1"/>
  <c r="AB379" i="15" s="1"/>
  <c r="AE378" i="15"/>
  <c r="H569" i="14"/>
  <c r="I569" i="14"/>
  <c r="AM567" i="14"/>
  <c r="AJ567" i="14"/>
  <c r="AK567" i="14" s="1"/>
  <c r="AL567" i="14" s="1"/>
  <c r="AF569" i="14" s="1"/>
  <c r="V569" i="14" s="1"/>
  <c r="G569" i="14" s="1"/>
  <c r="AI568" i="14"/>
  <c r="AJ568" i="14"/>
  <c r="AM568" i="14"/>
  <c r="AK378" i="15"/>
  <c r="Y378" i="15" s="1"/>
  <c r="G378" i="15" s="1"/>
  <c r="V449" i="8"/>
  <c r="P449" i="8" s="1"/>
  <c r="E449" i="8"/>
  <c r="U449" i="8"/>
  <c r="O449" i="8" s="1"/>
  <c r="AQ377" i="15"/>
  <c r="AI379" i="15"/>
  <c r="W379" i="15" s="1"/>
  <c r="E379" i="15" s="1"/>
  <c r="G543" i="13"/>
  <c r="AC542" i="13"/>
  <c r="G448" i="8"/>
  <c r="X448" i="8"/>
  <c r="AA448" i="8" l="1"/>
  <c r="J379" i="15"/>
  <c r="H379" i="15"/>
  <c r="I379" i="15"/>
  <c r="Z569" i="14"/>
  <c r="AA569" i="14"/>
  <c r="AB569" i="14"/>
  <c r="AG570" i="14" s="1"/>
  <c r="W570" i="14" s="1"/>
  <c r="AC569" i="14"/>
  <c r="AH570" i="14" s="1"/>
  <c r="X570" i="14" s="1"/>
  <c r="Y569" i="14"/>
  <c r="AD570" i="14" s="1"/>
  <c r="T570" i="14" s="1"/>
  <c r="E570" i="14" s="1"/>
  <c r="V543" i="13"/>
  <c r="W543" i="13"/>
  <c r="U543" i="13"/>
  <c r="Y544" i="13" s="1"/>
  <c r="Q544" i="13" s="1"/>
  <c r="E544" i="13" s="1"/>
  <c r="X543" i="13"/>
  <c r="AB544" i="13" s="1"/>
  <c r="T544" i="13" s="1"/>
  <c r="AE569" i="14"/>
  <c r="U569" i="14" s="1"/>
  <c r="F569" i="14" s="1"/>
  <c r="AK568" i="14"/>
  <c r="AL568" i="14" s="1"/>
  <c r="AI569" i="14"/>
  <c r="AR377" i="15"/>
  <c r="AE542" i="13"/>
  <c r="AF542" i="13" s="1"/>
  <c r="AC543" i="13"/>
  <c r="AO378" i="15"/>
  <c r="AG543" i="13"/>
  <c r="W448" i="8"/>
  <c r="G449" i="8"/>
  <c r="F449" i="8"/>
  <c r="AE379" i="15" l="1"/>
  <c r="AF379" i="15"/>
  <c r="AL380" i="15" s="1"/>
  <c r="Z380" i="15" s="1"/>
  <c r="AC379" i="15"/>
  <c r="AI380" i="15" s="1"/>
  <c r="W380" i="15" s="1"/>
  <c r="E380" i="15" s="1"/>
  <c r="AD379" i="15"/>
  <c r="AG379" i="15"/>
  <c r="AM380" i="15" s="1"/>
  <c r="AA380" i="15" s="1"/>
  <c r="AH379" i="15"/>
  <c r="AN380" i="15" s="1"/>
  <c r="AB380" i="15" s="1"/>
  <c r="AF570" i="14"/>
  <c r="V570" i="14" s="1"/>
  <c r="G570" i="14" s="1"/>
  <c r="AI570" i="14" s="1"/>
  <c r="AC570" i="14"/>
  <c r="AH571" i="14" s="1"/>
  <c r="X571" i="14" s="1"/>
  <c r="Y570" i="14"/>
  <c r="Z570" i="14"/>
  <c r="AB570" i="14"/>
  <c r="AG571" i="14" s="1"/>
  <c r="W571" i="14" s="1"/>
  <c r="AA570" i="14"/>
  <c r="I570" i="14"/>
  <c r="H570" i="14"/>
  <c r="H544" i="13"/>
  <c r="V544" i="13"/>
  <c r="W544" i="13"/>
  <c r="X544" i="13"/>
  <c r="AB545" i="13" s="1"/>
  <c r="T545" i="13" s="1"/>
  <c r="U544" i="13"/>
  <c r="Y545" i="13" s="1"/>
  <c r="Q545" i="13" s="1"/>
  <c r="E545" i="13" s="1"/>
  <c r="Q449" i="8"/>
  <c r="T450" i="8" s="1"/>
  <c r="N450" i="8" s="1"/>
  <c r="R449" i="8"/>
  <c r="S449" i="8"/>
  <c r="AE570" i="14"/>
  <c r="U570" i="14" s="1"/>
  <c r="F570" i="14" s="1"/>
  <c r="AD571" i="14"/>
  <c r="T571" i="14" s="1"/>
  <c r="E571" i="14" s="1"/>
  <c r="AA449" i="8"/>
  <c r="AJ379" i="15"/>
  <c r="X379" i="15" s="1"/>
  <c r="F379" i="15" s="1"/>
  <c r="AA544" i="13"/>
  <c r="S544" i="13" s="1"/>
  <c r="G544" i="13" s="1"/>
  <c r="Z544" i="13"/>
  <c r="R544" i="13" s="1"/>
  <c r="AE543" i="13"/>
  <c r="AK379" i="15"/>
  <c r="Y379" i="15" s="1"/>
  <c r="G379" i="15" s="1"/>
  <c r="X449" i="8"/>
  <c r="Y448" i="8"/>
  <c r="Z448" i="8" s="1"/>
  <c r="W449" i="8"/>
  <c r="J380" i="15" l="1"/>
  <c r="I380" i="15"/>
  <c r="H380" i="15"/>
  <c r="H571" i="14"/>
  <c r="I571" i="14"/>
  <c r="Y571" i="14"/>
  <c r="AD572" i="14" s="1"/>
  <c r="T572" i="14" s="1"/>
  <c r="E572" i="14" s="1"/>
  <c r="Z571" i="14"/>
  <c r="AA571" i="14"/>
  <c r="AB571" i="14"/>
  <c r="AG572" i="14" s="1"/>
  <c r="W572" i="14" s="1"/>
  <c r="AC571" i="14"/>
  <c r="AH572" i="14" s="1"/>
  <c r="X572" i="14" s="1"/>
  <c r="H545" i="13"/>
  <c r="S450" i="8"/>
  <c r="R450" i="8"/>
  <c r="Q450" i="8"/>
  <c r="T451" i="8" s="1"/>
  <c r="N451" i="8" s="1"/>
  <c r="AM569" i="14"/>
  <c r="AJ569" i="14"/>
  <c r="AP379" i="15"/>
  <c r="AQ378" i="15"/>
  <c r="AR378" i="15" s="1"/>
  <c r="AS378" i="15"/>
  <c r="AF543" i="13"/>
  <c r="AA545" i="13" s="1"/>
  <c r="S545" i="13" s="1"/>
  <c r="G545" i="13" s="1"/>
  <c r="AC545" i="13" s="1"/>
  <c r="F544" i="13"/>
  <c r="Z545" i="13"/>
  <c r="R545" i="13" s="1"/>
  <c r="F545" i="13" s="1"/>
  <c r="AD545" i="13" s="1"/>
  <c r="E450" i="8"/>
  <c r="V450" i="8"/>
  <c r="P450" i="8" s="1"/>
  <c r="G450" i="8" s="1"/>
  <c r="U450" i="8"/>
  <c r="O450" i="8" s="1"/>
  <c r="AO379" i="15"/>
  <c r="Y449" i="8"/>
  <c r="Z449" i="8" s="1"/>
  <c r="AC544" i="13"/>
  <c r="AG544" i="13" l="1"/>
  <c r="AC380" i="15"/>
  <c r="AG380" i="15"/>
  <c r="AM381" i="15" s="1"/>
  <c r="AA381" i="15" s="1"/>
  <c r="AH380" i="15"/>
  <c r="AN381" i="15" s="1"/>
  <c r="AB381" i="15" s="1"/>
  <c r="AF380" i="15"/>
  <c r="AL381" i="15" s="1"/>
  <c r="Z381" i="15" s="1"/>
  <c r="AE380" i="15"/>
  <c r="AD380" i="15"/>
  <c r="H572" i="14"/>
  <c r="I572" i="14"/>
  <c r="V545" i="13"/>
  <c r="W545" i="13"/>
  <c r="U545" i="13"/>
  <c r="Y546" i="13" s="1"/>
  <c r="Q546" i="13" s="1"/>
  <c r="E546" i="13" s="1"/>
  <c r="X545" i="13"/>
  <c r="AB546" i="13" s="1"/>
  <c r="T546" i="13" s="1"/>
  <c r="X546" i="13"/>
  <c r="U546" i="13"/>
  <c r="V546" i="13"/>
  <c r="W546" i="13"/>
  <c r="AJ380" i="15"/>
  <c r="X380" i="15" s="1"/>
  <c r="F380" i="15" s="1"/>
  <c r="AK569" i="14"/>
  <c r="AL569" i="14" s="1"/>
  <c r="AF571" i="14" s="1"/>
  <c r="V571" i="14" s="1"/>
  <c r="AJ570" i="14"/>
  <c r="AK570" i="14" s="1"/>
  <c r="AM570" i="14"/>
  <c r="AD544" i="13"/>
  <c r="AE544" i="13" s="1"/>
  <c r="Z546" i="13" s="1"/>
  <c r="R546" i="13" s="1"/>
  <c r="F546" i="13" s="1"/>
  <c r="F450" i="8"/>
  <c r="W450" i="8"/>
  <c r="U451" i="8"/>
  <c r="O451" i="8" s="1"/>
  <c r="AI381" i="15"/>
  <c r="W381" i="15" s="1"/>
  <c r="E381" i="15" s="1"/>
  <c r="AK380" i="15"/>
  <c r="Y380" i="15" s="1"/>
  <c r="G380" i="15" s="1"/>
  <c r="E451" i="8"/>
  <c r="X450" i="8" l="1"/>
  <c r="H381" i="15"/>
  <c r="J381" i="15"/>
  <c r="I381" i="15"/>
  <c r="AE571" i="14"/>
  <c r="U571" i="14" s="1"/>
  <c r="F571" i="14" s="1"/>
  <c r="H546" i="13"/>
  <c r="AB547" i="13"/>
  <c r="T547" i="13" s="1"/>
  <c r="Q451" i="8"/>
  <c r="T452" i="8" s="1"/>
  <c r="N452" i="8" s="1"/>
  <c r="R451" i="8"/>
  <c r="S451" i="8"/>
  <c r="G571" i="14"/>
  <c r="AI571" i="14" s="1"/>
  <c r="AL570" i="14"/>
  <c r="AF572" i="14" s="1"/>
  <c r="V572" i="14" s="1"/>
  <c r="AE572" i="14"/>
  <c r="U572" i="14" s="1"/>
  <c r="F572" i="14" s="1"/>
  <c r="AS379" i="15"/>
  <c r="AE545" i="13"/>
  <c r="Z547" i="13" s="1"/>
  <c r="R547" i="13" s="1"/>
  <c r="F547" i="13" s="1"/>
  <c r="AD546" i="13"/>
  <c r="Y547" i="13"/>
  <c r="Q547" i="13" s="1"/>
  <c r="E547" i="13" s="1"/>
  <c r="AA450" i="8"/>
  <c r="AQ379" i="15"/>
  <c r="AR379" i="15" s="1"/>
  <c r="AF544" i="13"/>
  <c r="AA546" i="13" s="1"/>
  <c r="S546" i="13" s="1"/>
  <c r="G546" i="13" s="1"/>
  <c r="F451" i="8"/>
  <c r="Y450" i="8"/>
  <c r="Z450" i="8" s="1"/>
  <c r="V451" i="8"/>
  <c r="P451" i="8" s="1"/>
  <c r="X451" i="8" l="1"/>
  <c r="AG546" i="13"/>
  <c r="AA572" i="14"/>
  <c r="AB572" i="14"/>
  <c r="AG573" i="14" s="1"/>
  <c r="W573" i="14" s="1"/>
  <c r="AC572" i="14"/>
  <c r="AH573" i="14" s="1"/>
  <c r="X573" i="14" s="1"/>
  <c r="Z572" i="14"/>
  <c r="Y572" i="14"/>
  <c r="AD573" i="14" s="1"/>
  <c r="T573" i="14" s="1"/>
  <c r="E573" i="14" s="1"/>
  <c r="H547" i="13"/>
  <c r="G572" i="14"/>
  <c r="AM571" i="14"/>
  <c r="AJ571" i="14"/>
  <c r="AK571" i="14"/>
  <c r="AP380" i="15"/>
  <c r="AG545" i="13"/>
  <c r="AD547" i="13"/>
  <c r="AF545" i="13"/>
  <c r="AA547" i="13" s="1"/>
  <c r="S547" i="13" s="1"/>
  <c r="G547" i="13" s="1"/>
  <c r="AS380" i="15"/>
  <c r="U452" i="8"/>
  <c r="O452" i="8" s="1"/>
  <c r="E452" i="8"/>
  <c r="AO380" i="15"/>
  <c r="V452" i="8"/>
  <c r="P452" i="8" s="1"/>
  <c r="AK381" i="15"/>
  <c r="Y381" i="15" s="1"/>
  <c r="G381" i="15" s="1"/>
  <c r="AC546" i="13"/>
  <c r="G451" i="8"/>
  <c r="AA451" i="8" l="1"/>
  <c r="AI572" i="14"/>
  <c r="AE381" i="15"/>
  <c r="AC381" i="15"/>
  <c r="AD381" i="15"/>
  <c r="AF381" i="15"/>
  <c r="AL382" i="15" s="1"/>
  <c r="Z382" i="15" s="1"/>
  <c r="AG381" i="15"/>
  <c r="AM382" i="15" s="1"/>
  <c r="AA382" i="15" s="1"/>
  <c r="AH381" i="15"/>
  <c r="AN382" i="15" s="1"/>
  <c r="AB382" i="15" s="1"/>
  <c r="Y573" i="14"/>
  <c r="AD574" i="14" s="1"/>
  <c r="T574" i="14" s="1"/>
  <c r="E574" i="14" s="1"/>
  <c r="Z573" i="14"/>
  <c r="AA573" i="14"/>
  <c r="AC573" i="14"/>
  <c r="AH574" i="14" s="1"/>
  <c r="X574" i="14" s="1"/>
  <c r="AB573" i="14"/>
  <c r="AG574" i="14" s="1"/>
  <c r="W574" i="14" s="1"/>
  <c r="I573" i="14"/>
  <c r="H573" i="14"/>
  <c r="AE573" i="14"/>
  <c r="U573" i="14" s="1"/>
  <c r="F573" i="14" s="1"/>
  <c r="V547" i="13"/>
  <c r="Z548" i="13" s="1"/>
  <c r="R548" i="13" s="1"/>
  <c r="F548" i="13" s="1"/>
  <c r="W547" i="13"/>
  <c r="U547" i="13"/>
  <c r="Y548" i="13" s="1"/>
  <c r="Q548" i="13" s="1"/>
  <c r="E548" i="13" s="1"/>
  <c r="X547" i="13"/>
  <c r="AB548" i="13" s="1"/>
  <c r="T548" i="13" s="1"/>
  <c r="AJ572" i="14"/>
  <c r="AK572" i="14" s="1"/>
  <c r="AL572" i="14" s="1"/>
  <c r="AM572" i="14"/>
  <c r="AL571" i="14"/>
  <c r="AF573" i="14" s="1"/>
  <c r="V573" i="14" s="1"/>
  <c r="AJ381" i="15"/>
  <c r="X381" i="15" s="1"/>
  <c r="F381" i="15" s="1"/>
  <c r="AI382" i="15"/>
  <c r="W382" i="15" s="1"/>
  <c r="E382" i="15" s="1"/>
  <c r="AQ380" i="15"/>
  <c r="AE546" i="13"/>
  <c r="AF546" i="13" s="1"/>
  <c r="AC547" i="13"/>
  <c r="AG547" i="13"/>
  <c r="F452" i="8"/>
  <c r="G452" i="8"/>
  <c r="W452" i="8" s="1"/>
  <c r="W451" i="8"/>
  <c r="AJ573" i="14" l="1"/>
  <c r="J382" i="15"/>
  <c r="I382" i="15"/>
  <c r="H382" i="15"/>
  <c r="H574" i="14"/>
  <c r="I574" i="14"/>
  <c r="U548" i="13"/>
  <c r="Y549" i="13" s="1"/>
  <c r="Q549" i="13" s="1"/>
  <c r="E549" i="13" s="1"/>
  <c r="V548" i="13"/>
  <c r="W548" i="13"/>
  <c r="X548" i="13"/>
  <c r="AB549" i="13" s="1"/>
  <c r="T549" i="13" s="1"/>
  <c r="H548" i="13"/>
  <c r="Q452" i="8"/>
  <c r="T453" i="8" s="1"/>
  <c r="N453" i="8" s="1"/>
  <c r="R452" i="8"/>
  <c r="U453" i="8" s="1"/>
  <c r="O453" i="8" s="1"/>
  <c r="F453" i="8" s="1"/>
  <c r="S452" i="8"/>
  <c r="R453" i="8"/>
  <c r="S453" i="8"/>
  <c r="Q453" i="8"/>
  <c r="G573" i="14"/>
  <c r="AF574" i="14"/>
  <c r="V574" i="14" s="1"/>
  <c r="AE574" i="14"/>
  <c r="U574" i="14" s="1"/>
  <c r="F574" i="14" s="1"/>
  <c r="AP381" i="15"/>
  <c r="AA452" i="8"/>
  <c r="AR380" i="15"/>
  <c r="AE547" i="13"/>
  <c r="AF547" i="13" s="1"/>
  <c r="Y451" i="8"/>
  <c r="Z451" i="8" s="1"/>
  <c r="X452" i="8"/>
  <c r="AO381" i="15"/>
  <c r="AA548" i="13"/>
  <c r="S548" i="13" s="1"/>
  <c r="AD548" i="13"/>
  <c r="AI573" i="14" l="1"/>
  <c r="AG382" i="15"/>
  <c r="AM383" i="15" s="1"/>
  <c r="AA383" i="15" s="1"/>
  <c r="AC382" i="15"/>
  <c r="AI383" i="15" s="1"/>
  <c r="W383" i="15" s="1"/>
  <c r="E383" i="15" s="1"/>
  <c r="AD382" i="15"/>
  <c r="AH382" i="15"/>
  <c r="AN383" i="15" s="1"/>
  <c r="AB383" i="15" s="1"/>
  <c r="AF382" i="15"/>
  <c r="AL383" i="15" s="1"/>
  <c r="Z383" i="15" s="1"/>
  <c r="AE382" i="15"/>
  <c r="Y574" i="14"/>
  <c r="AD575" i="14" s="1"/>
  <c r="T575" i="14" s="1"/>
  <c r="E575" i="14" s="1"/>
  <c r="Z574" i="14"/>
  <c r="AE575" i="14" s="1"/>
  <c r="U575" i="14" s="1"/>
  <c r="F575" i="14" s="1"/>
  <c r="AA574" i="14"/>
  <c r="AB574" i="14"/>
  <c r="AG575" i="14" s="1"/>
  <c r="W575" i="14" s="1"/>
  <c r="AC574" i="14"/>
  <c r="AH575" i="14" s="1"/>
  <c r="X575" i="14" s="1"/>
  <c r="H549" i="13"/>
  <c r="AM573" i="14"/>
  <c r="AK573" i="14"/>
  <c r="AL573" i="14" s="1"/>
  <c r="G574" i="14"/>
  <c r="AJ382" i="15"/>
  <c r="X382" i="15" s="1"/>
  <c r="F382" i="15" s="1"/>
  <c r="AK382" i="15"/>
  <c r="Y382" i="15" s="1"/>
  <c r="AA549" i="13"/>
  <c r="S549" i="13" s="1"/>
  <c r="Z549" i="13"/>
  <c r="R549" i="13" s="1"/>
  <c r="F549" i="13" s="1"/>
  <c r="AD549" i="13" s="1"/>
  <c r="Y452" i="8"/>
  <c r="Z452" i="8" s="1"/>
  <c r="G548" i="13"/>
  <c r="E453" i="8"/>
  <c r="T454" i="8"/>
  <c r="N454" i="8" s="1"/>
  <c r="AG548" i="13" l="1"/>
  <c r="AI574" i="14"/>
  <c r="AF575" i="14"/>
  <c r="V575" i="14" s="1"/>
  <c r="G575" i="14" s="1"/>
  <c r="H383" i="15"/>
  <c r="J383" i="15"/>
  <c r="I383" i="15"/>
  <c r="I575" i="14"/>
  <c r="H575" i="14"/>
  <c r="AB575" i="14"/>
  <c r="AG576" i="14" s="1"/>
  <c r="W576" i="14" s="1"/>
  <c r="AC575" i="14"/>
  <c r="AH576" i="14" s="1"/>
  <c r="X576" i="14" s="1"/>
  <c r="Y575" i="14"/>
  <c r="AD576" i="14" s="1"/>
  <c r="T576" i="14" s="1"/>
  <c r="E576" i="14" s="1"/>
  <c r="AA575" i="14"/>
  <c r="Z575" i="14"/>
  <c r="G382" i="15"/>
  <c r="AM574" i="14"/>
  <c r="AJ574" i="14"/>
  <c r="AK574" i="14" s="1"/>
  <c r="AL574" i="14" s="1"/>
  <c r="AF576" i="14" s="1"/>
  <c r="V576" i="14" s="1"/>
  <c r="G576" i="14" s="1"/>
  <c r="AI575" i="14"/>
  <c r="AJ575" i="14"/>
  <c r="AP382" i="15"/>
  <c r="AQ381" i="15"/>
  <c r="AR381" i="15" s="1"/>
  <c r="AS381" i="15"/>
  <c r="E454" i="8"/>
  <c r="U454" i="8"/>
  <c r="O454" i="8" s="1"/>
  <c r="AC548" i="13"/>
  <c r="G549" i="13"/>
  <c r="X453" i="8"/>
  <c r="V453" i="8"/>
  <c r="P453" i="8" s="1"/>
  <c r="AO382" i="15" l="1"/>
  <c r="AE383" i="15"/>
  <c r="AF383" i="15"/>
  <c r="AL384" i="15" s="1"/>
  <c r="Z384" i="15" s="1"/>
  <c r="AC383" i="15"/>
  <c r="AI384" i="15" s="1"/>
  <c r="W384" i="15" s="1"/>
  <c r="E384" i="15" s="1"/>
  <c r="AD383" i="15"/>
  <c r="AG383" i="15"/>
  <c r="AM384" i="15" s="1"/>
  <c r="AA384" i="15" s="1"/>
  <c r="AH383" i="15"/>
  <c r="AN384" i="15" s="1"/>
  <c r="AB384" i="15" s="1"/>
  <c r="I576" i="14"/>
  <c r="H576" i="14"/>
  <c r="Y576" i="14"/>
  <c r="AD577" i="14" s="1"/>
  <c r="T577" i="14" s="1"/>
  <c r="E577" i="14" s="1"/>
  <c r="Z576" i="14"/>
  <c r="AA576" i="14"/>
  <c r="AB576" i="14"/>
  <c r="AG577" i="14" s="1"/>
  <c r="W577" i="14" s="1"/>
  <c r="AC576" i="14"/>
  <c r="AH577" i="14" s="1"/>
  <c r="X577" i="14" s="1"/>
  <c r="AK575" i="14"/>
  <c r="AL575" i="14" s="1"/>
  <c r="V549" i="13"/>
  <c r="W549" i="13"/>
  <c r="X549" i="13"/>
  <c r="AB550" i="13" s="1"/>
  <c r="T550" i="13" s="1"/>
  <c r="U549" i="13"/>
  <c r="Y550" i="13" s="1"/>
  <c r="Q550" i="13" s="1"/>
  <c r="AE576" i="14"/>
  <c r="U576" i="14" s="1"/>
  <c r="F576" i="14" s="1"/>
  <c r="AI576" i="14"/>
  <c r="AM575" i="14"/>
  <c r="AK383" i="15"/>
  <c r="Y383" i="15" s="1"/>
  <c r="G383" i="15" s="1"/>
  <c r="AJ383" i="15"/>
  <c r="X383" i="15" s="1"/>
  <c r="F383" i="15" s="1"/>
  <c r="AE548" i="13"/>
  <c r="AF548" i="13" s="1"/>
  <c r="AC549" i="13"/>
  <c r="G453" i="8"/>
  <c r="V454" i="8"/>
  <c r="P454" i="8" s="1"/>
  <c r="AA453" i="8" l="1"/>
  <c r="J384" i="15"/>
  <c r="I384" i="15"/>
  <c r="H384" i="15"/>
  <c r="I577" i="14"/>
  <c r="H577" i="14"/>
  <c r="AF577" i="14"/>
  <c r="V577" i="14" s="1"/>
  <c r="G577" i="14" s="1"/>
  <c r="Z577" i="14"/>
  <c r="AA577" i="14"/>
  <c r="AB577" i="14"/>
  <c r="AG578" i="14" s="1"/>
  <c r="W578" i="14" s="1"/>
  <c r="AC577" i="14"/>
  <c r="AH578" i="14" s="1"/>
  <c r="X578" i="14" s="1"/>
  <c r="Y577" i="14"/>
  <c r="AD578" i="14" s="1"/>
  <c r="T578" i="14" s="1"/>
  <c r="E578" i="14" s="1"/>
  <c r="U550" i="13"/>
  <c r="Y551" i="13" s="1"/>
  <c r="Q551" i="13" s="1"/>
  <c r="E551" i="13" s="1"/>
  <c r="V550" i="13"/>
  <c r="W550" i="13"/>
  <c r="X550" i="13"/>
  <c r="AB551" i="13" s="1"/>
  <c r="T551" i="13" s="1"/>
  <c r="H550" i="13"/>
  <c r="AE577" i="14"/>
  <c r="U577" i="14" s="1"/>
  <c r="F577" i="14" s="1"/>
  <c r="AQ382" i="15"/>
  <c r="AR382" i="15" s="1"/>
  <c r="AS382" i="15"/>
  <c r="AE549" i="13"/>
  <c r="AG549" i="13"/>
  <c r="AJ384" i="15"/>
  <c r="X384" i="15" s="1"/>
  <c r="Z550" i="13"/>
  <c r="R550" i="13" s="1"/>
  <c r="AO383" i="15"/>
  <c r="E550" i="13"/>
  <c r="AA550" i="13"/>
  <c r="S550" i="13" s="1"/>
  <c r="G454" i="8"/>
  <c r="W454" i="8" s="1"/>
  <c r="F454" i="8"/>
  <c r="W453" i="8"/>
  <c r="AC384" i="15" l="1"/>
  <c r="AG384" i="15"/>
  <c r="AM385" i="15" s="1"/>
  <c r="AA385" i="15" s="1"/>
  <c r="AH384" i="15"/>
  <c r="AN385" i="15" s="1"/>
  <c r="AB385" i="15" s="1"/>
  <c r="AF384" i="15"/>
  <c r="AL385" i="15" s="1"/>
  <c r="Z385" i="15" s="1"/>
  <c r="AD384" i="15"/>
  <c r="AE384" i="15"/>
  <c r="H578" i="14"/>
  <c r="I578" i="14"/>
  <c r="H551" i="13"/>
  <c r="Q454" i="8"/>
  <c r="T455" i="8" s="1"/>
  <c r="N455" i="8" s="1"/>
  <c r="R454" i="8"/>
  <c r="S454" i="8"/>
  <c r="F384" i="15"/>
  <c r="AI577" i="14"/>
  <c r="AM576" i="14"/>
  <c r="AJ576" i="14"/>
  <c r="AK576" i="14" s="1"/>
  <c r="AP383" i="15"/>
  <c r="AK384" i="15"/>
  <c r="Y384" i="15" s="1"/>
  <c r="G384" i="15" s="1"/>
  <c r="AF549" i="13"/>
  <c r="AA551" i="13" s="1"/>
  <c r="S551" i="13" s="1"/>
  <c r="AA454" i="8"/>
  <c r="F550" i="13"/>
  <c r="Z551" i="13"/>
  <c r="R551" i="13" s="1"/>
  <c r="F551" i="13" s="1"/>
  <c r="AD551" i="13" s="1"/>
  <c r="Y453" i="8"/>
  <c r="Z453" i="8" s="1"/>
  <c r="X454" i="8"/>
  <c r="Y454" i="8" s="1"/>
  <c r="Z454" i="8" s="1"/>
  <c r="AI385" i="15"/>
  <c r="W385" i="15" s="1"/>
  <c r="E385" i="15" s="1"/>
  <c r="G550" i="13"/>
  <c r="AD550" i="13" l="1"/>
  <c r="AP384" i="15"/>
  <c r="Q455" i="8"/>
  <c r="R455" i="8"/>
  <c r="S455" i="8"/>
  <c r="H385" i="15"/>
  <c r="J385" i="15"/>
  <c r="I385" i="15"/>
  <c r="AC578" i="14"/>
  <c r="AH579" i="14" s="1"/>
  <c r="X579" i="14" s="1"/>
  <c r="Y578" i="14"/>
  <c r="AD579" i="14" s="1"/>
  <c r="T579" i="14" s="1"/>
  <c r="E579" i="14" s="1"/>
  <c r="Z578" i="14"/>
  <c r="AB578" i="14"/>
  <c r="AG579" i="14" s="1"/>
  <c r="W579" i="14" s="1"/>
  <c r="AA578" i="14"/>
  <c r="AQ383" i="15"/>
  <c r="AR383" i="15" s="1"/>
  <c r="AJ385" i="15"/>
  <c r="X385" i="15" s="1"/>
  <c r="AL576" i="14"/>
  <c r="AF578" i="14" s="1"/>
  <c r="V578" i="14" s="1"/>
  <c r="AJ577" i="14"/>
  <c r="AS383" i="15"/>
  <c r="AG550" i="13"/>
  <c r="T456" i="8"/>
  <c r="N456" i="8" s="1"/>
  <c r="U455" i="8"/>
  <c r="O455" i="8" s="1"/>
  <c r="F455" i="8" s="1"/>
  <c r="AC550" i="13"/>
  <c r="G551" i="13"/>
  <c r="E455" i="8"/>
  <c r="H579" i="14" l="1"/>
  <c r="I579" i="14"/>
  <c r="V551" i="13"/>
  <c r="Z552" i="13" s="1"/>
  <c r="R552" i="13" s="1"/>
  <c r="F552" i="13" s="1"/>
  <c r="W551" i="13"/>
  <c r="U551" i="13"/>
  <c r="Y552" i="13" s="1"/>
  <c r="Q552" i="13" s="1"/>
  <c r="X551" i="13"/>
  <c r="AB552" i="13" s="1"/>
  <c r="T552" i="13" s="1"/>
  <c r="F385" i="15"/>
  <c r="G578" i="14"/>
  <c r="AI578" i="14" s="1"/>
  <c r="AE578" i="14"/>
  <c r="U578" i="14" s="1"/>
  <c r="F578" i="14" s="1"/>
  <c r="E456" i="8"/>
  <c r="U456" i="8"/>
  <c r="O456" i="8" s="1"/>
  <c r="AE550" i="13"/>
  <c r="AF550" i="13" s="1"/>
  <c r="AO384" i="15"/>
  <c r="AC551" i="13"/>
  <c r="AG551" i="13"/>
  <c r="V455" i="8"/>
  <c r="P455" i="8" s="1"/>
  <c r="X455" i="8"/>
  <c r="AP385" i="15" l="1"/>
  <c r="AE385" i="15"/>
  <c r="AC385" i="15"/>
  <c r="AD385" i="15"/>
  <c r="AJ386" i="15" s="1"/>
  <c r="X386" i="15" s="1"/>
  <c r="F386" i="15" s="1"/>
  <c r="AF385" i="15"/>
  <c r="AL386" i="15" s="1"/>
  <c r="Z386" i="15" s="1"/>
  <c r="AG385" i="15"/>
  <c r="AM386" i="15" s="1"/>
  <c r="AA386" i="15" s="1"/>
  <c r="AH385" i="15"/>
  <c r="AN386" i="15" s="1"/>
  <c r="AB386" i="15" s="1"/>
  <c r="Y579" i="14"/>
  <c r="AD580" i="14" s="1"/>
  <c r="T580" i="14" s="1"/>
  <c r="E580" i="14" s="1"/>
  <c r="Z579" i="14"/>
  <c r="AA579" i="14"/>
  <c r="AB579" i="14"/>
  <c r="AG580" i="14" s="1"/>
  <c r="W580" i="14" s="1"/>
  <c r="AC579" i="14"/>
  <c r="AH580" i="14" s="1"/>
  <c r="X580" i="14" s="1"/>
  <c r="V552" i="13"/>
  <c r="Z553" i="13" s="1"/>
  <c r="R553" i="13" s="1"/>
  <c r="F553" i="13" s="1"/>
  <c r="W552" i="13"/>
  <c r="X552" i="13"/>
  <c r="AB553" i="13" s="1"/>
  <c r="T553" i="13" s="1"/>
  <c r="U552" i="13"/>
  <c r="Y553" i="13" s="1"/>
  <c r="Q553" i="13" s="1"/>
  <c r="E553" i="13" s="1"/>
  <c r="H552" i="13"/>
  <c r="AE579" i="14"/>
  <c r="U579" i="14" s="1"/>
  <c r="F579" i="14" s="1"/>
  <c r="AK577" i="14"/>
  <c r="AM577" i="14"/>
  <c r="AE551" i="13"/>
  <c r="AI386" i="15"/>
  <c r="W386" i="15" s="1"/>
  <c r="E386" i="15" s="1"/>
  <c r="AK385" i="15"/>
  <c r="Y385" i="15" s="1"/>
  <c r="G385" i="15" s="1"/>
  <c r="E552" i="13"/>
  <c r="AA552" i="13"/>
  <c r="S552" i="13" s="1"/>
  <c r="G455" i="8"/>
  <c r="V456" i="8"/>
  <c r="P456" i="8" s="1"/>
  <c r="AA455" i="8" l="1"/>
  <c r="J386" i="15"/>
  <c r="I386" i="15"/>
  <c r="H386" i="15"/>
  <c r="I580" i="14"/>
  <c r="H580" i="14"/>
  <c r="H553" i="13"/>
  <c r="AL577" i="14"/>
  <c r="AF579" i="14" s="1"/>
  <c r="V579" i="14" s="1"/>
  <c r="G579" i="14" s="1"/>
  <c r="AJ578" i="14"/>
  <c r="AM578" i="14"/>
  <c r="AQ384" i="15"/>
  <c r="AR384" i="15" s="1"/>
  <c r="AS384" i="15"/>
  <c r="AF551" i="13"/>
  <c r="AA553" i="13" s="1"/>
  <c r="S553" i="13" s="1"/>
  <c r="AP386" i="15"/>
  <c r="AD552" i="13"/>
  <c r="AD553" i="13"/>
  <c r="G552" i="13"/>
  <c r="G456" i="8"/>
  <c r="W456" i="8" s="1"/>
  <c r="F456" i="8"/>
  <c r="W455" i="8"/>
  <c r="AG552" i="13" l="1"/>
  <c r="Q456" i="8"/>
  <c r="R456" i="8"/>
  <c r="S456" i="8"/>
  <c r="Q457" i="8"/>
  <c r="R457" i="8"/>
  <c r="S457" i="8"/>
  <c r="AK578" i="14"/>
  <c r="AL578" i="14" s="1"/>
  <c r="AF580" i="14" s="1"/>
  <c r="V580" i="14" s="1"/>
  <c r="AE580" i="14"/>
  <c r="U580" i="14" s="1"/>
  <c r="F580" i="14" s="1"/>
  <c r="AJ579" i="14"/>
  <c r="AI579" i="14"/>
  <c r="AA456" i="8"/>
  <c r="AO385" i="15"/>
  <c r="T457" i="8"/>
  <c r="N457" i="8" s="1"/>
  <c r="Y455" i="8"/>
  <c r="Z455" i="8" s="1"/>
  <c r="X456" i="8"/>
  <c r="AC552" i="13"/>
  <c r="G553" i="13"/>
  <c r="AG386" i="15" l="1"/>
  <c r="AM387" i="15" s="1"/>
  <c r="AA387" i="15" s="1"/>
  <c r="AC386" i="15"/>
  <c r="AI387" i="15" s="1"/>
  <c r="W387" i="15" s="1"/>
  <c r="E387" i="15" s="1"/>
  <c r="AD386" i="15"/>
  <c r="AH386" i="15"/>
  <c r="AN387" i="15" s="1"/>
  <c r="AB387" i="15" s="1"/>
  <c r="AF386" i="15"/>
  <c r="AL387" i="15" s="1"/>
  <c r="Z387" i="15" s="1"/>
  <c r="AE386" i="15"/>
  <c r="AA580" i="14"/>
  <c r="AB580" i="14"/>
  <c r="AG581" i="14" s="1"/>
  <c r="W581" i="14" s="1"/>
  <c r="AC580" i="14"/>
  <c r="AH581" i="14" s="1"/>
  <c r="X581" i="14" s="1"/>
  <c r="Z580" i="14"/>
  <c r="Y580" i="14"/>
  <c r="AD581" i="14" s="1"/>
  <c r="T581" i="14" s="1"/>
  <c r="E581" i="14" s="1"/>
  <c r="V553" i="13"/>
  <c r="Z554" i="13" s="1"/>
  <c r="R554" i="13" s="1"/>
  <c r="F554" i="13" s="1"/>
  <c r="W553" i="13"/>
  <c r="U553" i="13"/>
  <c r="Y554" i="13" s="1"/>
  <c r="Q554" i="13" s="1"/>
  <c r="X553" i="13"/>
  <c r="AB554" i="13" s="1"/>
  <c r="T554" i="13" s="1"/>
  <c r="G580" i="14"/>
  <c r="AM579" i="14"/>
  <c r="AK579" i="14"/>
  <c r="AL579" i="14" s="1"/>
  <c r="T458" i="8"/>
  <c r="N458" i="8" s="1"/>
  <c r="E457" i="8"/>
  <c r="V457" i="8"/>
  <c r="P457" i="8" s="1"/>
  <c r="G457" i="8" s="1"/>
  <c r="U457" i="8"/>
  <c r="O457" i="8" s="1"/>
  <c r="AE552" i="13"/>
  <c r="AF552" i="13" s="1"/>
  <c r="AC553" i="13"/>
  <c r="Y456" i="8"/>
  <c r="Z456" i="8" s="1"/>
  <c r="AK386" i="15"/>
  <c r="Y386" i="15" s="1"/>
  <c r="G386" i="15" s="1"/>
  <c r="AG553" i="13"/>
  <c r="AI580" i="14" l="1"/>
  <c r="H387" i="15"/>
  <c r="J387" i="15"/>
  <c r="AF581" i="14"/>
  <c r="V581" i="14" s="1"/>
  <c r="G581" i="14" s="1"/>
  <c r="I387" i="15"/>
  <c r="I581" i="14"/>
  <c r="Y581" i="14"/>
  <c r="AD582" i="14" s="1"/>
  <c r="T582" i="14" s="1"/>
  <c r="E582" i="14" s="1"/>
  <c r="Z581" i="14"/>
  <c r="AA581" i="14"/>
  <c r="AC581" i="14"/>
  <c r="AH582" i="14" s="1"/>
  <c r="X582" i="14" s="1"/>
  <c r="AB581" i="14"/>
  <c r="AG582" i="14" s="1"/>
  <c r="W582" i="14" s="1"/>
  <c r="H581" i="14"/>
  <c r="H554" i="13"/>
  <c r="X554" i="13"/>
  <c r="AB555" i="13" s="1"/>
  <c r="T555" i="13" s="1"/>
  <c r="U554" i="13"/>
  <c r="Y555" i="13" s="1"/>
  <c r="Q555" i="13" s="1"/>
  <c r="E555" i="13" s="1"/>
  <c r="V554" i="13"/>
  <c r="W554" i="13"/>
  <c r="AJ580" i="14"/>
  <c r="AQ385" i="15"/>
  <c r="AJ387" i="15" s="1"/>
  <c r="X387" i="15" s="1"/>
  <c r="AS385" i="15"/>
  <c r="U458" i="8"/>
  <c r="O458" i="8" s="1"/>
  <c r="V458" i="8"/>
  <c r="P458" i="8" s="1"/>
  <c r="AE553" i="13"/>
  <c r="AF553" i="13" s="1"/>
  <c r="F457" i="8"/>
  <c r="E458" i="8"/>
  <c r="E554" i="13"/>
  <c r="AA554" i="13"/>
  <c r="S554" i="13" s="1"/>
  <c r="W457" i="8"/>
  <c r="X457" i="8" l="1"/>
  <c r="I582" i="14"/>
  <c r="H582" i="14"/>
  <c r="H555" i="13"/>
  <c r="S458" i="8"/>
  <c r="R458" i="8"/>
  <c r="Q458" i="8"/>
  <c r="T459" i="8" s="1"/>
  <c r="N459" i="8" s="1"/>
  <c r="F387" i="15"/>
  <c r="AR385" i="15"/>
  <c r="AI581" i="14"/>
  <c r="AE581" i="14"/>
  <c r="U581" i="14" s="1"/>
  <c r="F581" i="14" s="1"/>
  <c r="AA457" i="8"/>
  <c r="AA555" i="13"/>
  <c r="S555" i="13" s="1"/>
  <c r="Z555" i="13"/>
  <c r="R555" i="13" s="1"/>
  <c r="F555" i="13" s="1"/>
  <c r="AD555" i="13" s="1"/>
  <c r="F458" i="8"/>
  <c r="AO386" i="15"/>
  <c r="AD554" i="13"/>
  <c r="Y457" i="8"/>
  <c r="Z457" i="8" s="1"/>
  <c r="G554" i="13"/>
  <c r="G458" i="8"/>
  <c r="X458" i="8" l="1"/>
  <c r="AG554" i="13"/>
  <c r="AP387" i="15"/>
  <c r="AE387" i="15"/>
  <c r="AF387" i="15"/>
  <c r="AL388" i="15" s="1"/>
  <c r="Z388" i="15" s="1"/>
  <c r="AC387" i="15"/>
  <c r="AI388" i="15" s="1"/>
  <c r="W388" i="15" s="1"/>
  <c r="E388" i="15" s="1"/>
  <c r="AD387" i="15"/>
  <c r="AG387" i="15"/>
  <c r="AM388" i="15" s="1"/>
  <c r="AA388" i="15" s="1"/>
  <c r="AH387" i="15"/>
  <c r="AN388" i="15" s="1"/>
  <c r="AB388" i="15" s="1"/>
  <c r="Y582" i="14"/>
  <c r="AD583" i="14" s="1"/>
  <c r="T583" i="14" s="1"/>
  <c r="E583" i="14" s="1"/>
  <c r="Z582" i="14"/>
  <c r="AA582" i="14"/>
  <c r="AB582" i="14"/>
  <c r="AG583" i="14" s="1"/>
  <c r="W583" i="14" s="1"/>
  <c r="AC582" i="14"/>
  <c r="AH583" i="14" s="1"/>
  <c r="X583" i="14" s="1"/>
  <c r="AK580" i="14"/>
  <c r="AM580" i="14"/>
  <c r="AA458" i="8"/>
  <c r="U459" i="8"/>
  <c r="O459" i="8" s="1"/>
  <c r="V459" i="8"/>
  <c r="P459" i="8" s="1"/>
  <c r="G459" i="8" s="1"/>
  <c r="E459" i="8"/>
  <c r="AQ386" i="15"/>
  <c r="AK387" i="15"/>
  <c r="Y387" i="15" s="1"/>
  <c r="G387" i="15" s="1"/>
  <c r="G555" i="13"/>
  <c r="AC554" i="13"/>
  <c r="W458" i="8"/>
  <c r="I388" i="15" l="1"/>
  <c r="J388" i="15"/>
  <c r="H388" i="15"/>
  <c r="I583" i="14"/>
  <c r="H583" i="14"/>
  <c r="V555" i="13"/>
  <c r="W555" i="13"/>
  <c r="U555" i="13"/>
  <c r="Y556" i="13" s="1"/>
  <c r="Q556" i="13" s="1"/>
  <c r="E556" i="13" s="1"/>
  <c r="X555" i="13"/>
  <c r="AB556" i="13" s="1"/>
  <c r="T556" i="13" s="1"/>
  <c r="Q459" i="8"/>
  <c r="T460" i="8" s="1"/>
  <c r="N460" i="8" s="1"/>
  <c r="R459" i="8"/>
  <c r="U460" i="8" s="1"/>
  <c r="O460" i="8" s="1"/>
  <c r="F460" i="8" s="1"/>
  <c r="S459" i="8"/>
  <c r="AL580" i="14"/>
  <c r="AF582" i="14" s="1"/>
  <c r="V582" i="14" s="1"/>
  <c r="AJ581" i="14"/>
  <c r="AS386" i="15"/>
  <c r="AR386" i="15"/>
  <c r="F459" i="8"/>
  <c r="W459" i="8"/>
  <c r="AE554" i="13"/>
  <c r="AF554" i="13" s="1"/>
  <c r="AC555" i="13"/>
  <c r="Y458" i="8"/>
  <c r="Z458" i="8" s="1"/>
  <c r="AG555" i="13"/>
  <c r="X459" i="8" l="1"/>
  <c r="H556" i="13"/>
  <c r="U556" i="13"/>
  <c r="V556" i="13"/>
  <c r="W556" i="13"/>
  <c r="X556" i="13"/>
  <c r="AB557" i="13" s="1"/>
  <c r="T557" i="13" s="1"/>
  <c r="Q460" i="8"/>
  <c r="R460" i="8"/>
  <c r="U461" i="8" s="1"/>
  <c r="O461" i="8" s="1"/>
  <c r="S460" i="8"/>
  <c r="G582" i="14"/>
  <c r="AI582" i="14" s="1"/>
  <c r="AE582" i="14"/>
  <c r="U582" i="14" s="1"/>
  <c r="F582" i="14" s="1"/>
  <c r="AJ388" i="15"/>
  <c r="X388" i="15" s="1"/>
  <c r="F388" i="15" s="1"/>
  <c r="AA459" i="8"/>
  <c r="Z556" i="13"/>
  <c r="R556" i="13" s="1"/>
  <c r="AE555" i="13"/>
  <c r="AF555" i="13" s="1"/>
  <c r="V460" i="8"/>
  <c r="P460" i="8" s="1"/>
  <c r="E460" i="8"/>
  <c r="AO387" i="15"/>
  <c r="Y459" i="8"/>
  <c r="Z459" i="8" s="1"/>
  <c r="Y557" i="13"/>
  <c r="Q557" i="13" s="1"/>
  <c r="E557" i="13" s="1"/>
  <c r="AA556" i="13"/>
  <c r="S556" i="13" s="1"/>
  <c r="AC388" i="15" l="1"/>
  <c r="AG388" i="15"/>
  <c r="AM389" i="15" s="1"/>
  <c r="AA389" i="15" s="1"/>
  <c r="AH388" i="15"/>
  <c r="AN389" i="15" s="1"/>
  <c r="AB389" i="15" s="1"/>
  <c r="AD388" i="15"/>
  <c r="AE388" i="15"/>
  <c r="AF388" i="15"/>
  <c r="AL389" i="15" s="1"/>
  <c r="Z389" i="15" s="1"/>
  <c r="AB583" i="14"/>
  <c r="AG584" i="14" s="1"/>
  <c r="W584" i="14" s="1"/>
  <c r="AC583" i="14"/>
  <c r="AH584" i="14" s="1"/>
  <c r="X584" i="14" s="1"/>
  <c r="Y583" i="14"/>
  <c r="AD584" i="14" s="1"/>
  <c r="T584" i="14" s="1"/>
  <c r="E584" i="14" s="1"/>
  <c r="AA583" i="14"/>
  <c r="Z583" i="14"/>
  <c r="H557" i="13"/>
  <c r="AE583" i="14"/>
  <c r="U583" i="14" s="1"/>
  <c r="F583" i="14" s="1"/>
  <c r="AM581" i="14"/>
  <c r="AK581" i="14"/>
  <c r="AP388" i="15"/>
  <c r="X460" i="8"/>
  <c r="F556" i="13"/>
  <c r="Z557" i="13"/>
  <c r="R557" i="13" s="1"/>
  <c r="F557" i="13" s="1"/>
  <c r="AD557" i="13" s="1"/>
  <c r="V461" i="8"/>
  <c r="P461" i="8" s="1"/>
  <c r="AI389" i="15"/>
  <c r="W389" i="15" s="1"/>
  <c r="E389" i="15" s="1"/>
  <c r="AK388" i="15"/>
  <c r="Y388" i="15" s="1"/>
  <c r="G388" i="15" s="1"/>
  <c r="G556" i="13"/>
  <c r="AA557" i="13"/>
  <c r="S557" i="13" s="1"/>
  <c r="T461" i="8"/>
  <c r="N461" i="8" s="1"/>
  <c r="G460" i="8"/>
  <c r="AA460" i="8" l="1"/>
  <c r="H389" i="15"/>
  <c r="J389" i="15"/>
  <c r="I389" i="15"/>
  <c r="I584" i="14"/>
  <c r="H584" i="14"/>
  <c r="AL581" i="14"/>
  <c r="AF583" i="14" s="1"/>
  <c r="V583" i="14" s="1"/>
  <c r="AJ582" i="14"/>
  <c r="AK582" i="14" s="1"/>
  <c r="AM582" i="14"/>
  <c r="AQ387" i="15"/>
  <c r="AS387" i="15"/>
  <c r="AG556" i="13"/>
  <c r="AD556" i="13"/>
  <c r="E461" i="8"/>
  <c r="G557" i="13"/>
  <c r="AC556" i="13"/>
  <c r="W460" i="8"/>
  <c r="F461" i="8"/>
  <c r="G461" i="8"/>
  <c r="V557" i="13" l="1"/>
  <c r="W557" i="13"/>
  <c r="X557" i="13"/>
  <c r="AB558" i="13" s="1"/>
  <c r="T558" i="13" s="1"/>
  <c r="U557" i="13"/>
  <c r="R461" i="8"/>
  <c r="S461" i="8"/>
  <c r="Q461" i="8"/>
  <c r="T462" i="8" s="1"/>
  <c r="N462" i="8" s="1"/>
  <c r="G583" i="14"/>
  <c r="AL582" i="14"/>
  <c r="AF584" i="14" s="1"/>
  <c r="V584" i="14" s="1"/>
  <c r="AJ583" i="14"/>
  <c r="AR387" i="15"/>
  <c r="AA461" i="8"/>
  <c r="AJ389" i="15"/>
  <c r="X389" i="15" s="1"/>
  <c r="F389" i="15" s="1"/>
  <c r="AE556" i="13"/>
  <c r="AO388" i="15"/>
  <c r="AC557" i="13"/>
  <c r="X461" i="8"/>
  <c r="Y460" i="8"/>
  <c r="Z460" i="8" s="1"/>
  <c r="Y558" i="13"/>
  <c r="Q558" i="13" s="1"/>
  <c r="AG557" i="13"/>
  <c r="W461" i="8"/>
  <c r="AI583" i="14" l="1"/>
  <c r="AE389" i="15"/>
  <c r="AD389" i="15"/>
  <c r="AF389" i="15"/>
  <c r="AL390" i="15" s="1"/>
  <c r="Z390" i="15" s="1"/>
  <c r="AG389" i="15"/>
  <c r="AM390" i="15" s="1"/>
  <c r="AA390" i="15" s="1"/>
  <c r="AH389" i="15"/>
  <c r="AN390" i="15" s="1"/>
  <c r="AB390" i="15" s="1"/>
  <c r="AC389" i="15"/>
  <c r="AI390" i="15" s="1"/>
  <c r="W390" i="15" s="1"/>
  <c r="E390" i="15" s="1"/>
  <c r="Y584" i="14"/>
  <c r="AD585" i="14" s="1"/>
  <c r="T585" i="14" s="1"/>
  <c r="E585" i="14" s="1"/>
  <c r="AA584" i="14"/>
  <c r="AB584" i="14"/>
  <c r="AG585" i="14" s="1"/>
  <c r="W585" i="14" s="1"/>
  <c r="AC584" i="14"/>
  <c r="AH585" i="14" s="1"/>
  <c r="X585" i="14" s="1"/>
  <c r="Z584" i="14"/>
  <c r="H558" i="13"/>
  <c r="U558" i="13"/>
  <c r="Y559" i="13" s="1"/>
  <c r="Q559" i="13" s="1"/>
  <c r="E559" i="13" s="1"/>
  <c r="V558" i="13"/>
  <c r="W558" i="13"/>
  <c r="X558" i="13"/>
  <c r="AB559" i="13" s="1"/>
  <c r="T559" i="13" s="1"/>
  <c r="Q462" i="8"/>
  <c r="T463" i="8" s="1"/>
  <c r="N463" i="8" s="1"/>
  <c r="R462" i="8"/>
  <c r="S462" i="8"/>
  <c r="G584" i="14"/>
  <c r="AI584" i="14" s="1"/>
  <c r="AE584" i="14"/>
  <c r="U584" i="14" s="1"/>
  <c r="F584" i="14" s="1"/>
  <c r="AP389" i="15"/>
  <c r="AF556" i="13"/>
  <c r="AA558" i="13" s="1"/>
  <c r="S558" i="13" s="1"/>
  <c r="Z558" i="13"/>
  <c r="R558" i="13" s="1"/>
  <c r="AE557" i="13"/>
  <c r="AF557" i="13" s="1"/>
  <c r="U462" i="8"/>
  <c r="O462" i="8" s="1"/>
  <c r="F462" i="8" s="1"/>
  <c r="Y461" i="8"/>
  <c r="Z461" i="8" s="1"/>
  <c r="AK389" i="15"/>
  <c r="Y389" i="15" s="1"/>
  <c r="G389" i="15" s="1"/>
  <c r="E558" i="13"/>
  <c r="E462" i="8"/>
  <c r="J390" i="15" l="1"/>
  <c r="I390" i="15"/>
  <c r="H390" i="15"/>
  <c r="Z585" i="14"/>
  <c r="AA585" i="14"/>
  <c r="Y585" i="14"/>
  <c r="AD586" i="14" s="1"/>
  <c r="T586" i="14" s="1"/>
  <c r="E586" i="14" s="1"/>
  <c r="AB585" i="14"/>
  <c r="AG586" i="14" s="1"/>
  <c r="W586" i="14" s="1"/>
  <c r="AC585" i="14"/>
  <c r="AH586" i="14" s="1"/>
  <c r="X586" i="14" s="1"/>
  <c r="I585" i="14"/>
  <c r="H585" i="14"/>
  <c r="H559" i="13"/>
  <c r="AM583" i="14"/>
  <c r="AK583" i="14"/>
  <c r="AQ388" i="15"/>
  <c r="AR388" i="15" s="1"/>
  <c r="AS388" i="15"/>
  <c r="F558" i="13"/>
  <c r="Z559" i="13"/>
  <c r="R559" i="13" s="1"/>
  <c r="F559" i="13" s="1"/>
  <c r="AD559" i="13" s="1"/>
  <c r="E463" i="8"/>
  <c r="U463" i="8"/>
  <c r="O463" i="8" s="1"/>
  <c r="G558" i="13"/>
  <c r="AA559" i="13"/>
  <c r="S559" i="13" s="1"/>
  <c r="X462" i="8"/>
  <c r="V462" i="8"/>
  <c r="P462" i="8" s="1"/>
  <c r="AD558" i="13" l="1"/>
  <c r="I586" i="14"/>
  <c r="H586" i="14"/>
  <c r="AJ390" i="15"/>
  <c r="X390" i="15" s="1"/>
  <c r="F390" i="15" s="1"/>
  <c r="AE585" i="14"/>
  <c r="U585" i="14" s="1"/>
  <c r="F585" i="14" s="1"/>
  <c r="AL583" i="14"/>
  <c r="AF585" i="14" s="1"/>
  <c r="V585" i="14" s="1"/>
  <c r="G585" i="14" s="1"/>
  <c r="AM584" i="14"/>
  <c r="AJ584" i="14"/>
  <c r="AG558" i="13"/>
  <c r="AO389" i="15"/>
  <c r="G559" i="13"/>
  <c r="AC558" i="13"/>
  <c r="G462" i="8"/>
  <c r="V463" i="8"/>
  <c r="P463" i="8" s="1"/>
  <c r="AA462" i="8" l="1"/>
  <c r="AG390" i="15"/>
  <c r="AM391" i="15" s="1"/>
  <c r="AA391" i="15" s="1"/>
  <c r="AC390" i="15"/>
  <c r="AD390" i="15"/>
  <c r="AE390" i="15"/>
  <c r="AF390" i="15"/>
  <c r="AL391" i="15" s="1"/>
  <c r="Z391" i="15" s="1"/>
  <c r="AH390" i="15"/>
  <c r="AN391" i="15" s="1"/>
  <c r="AB391" i="15" s="1"/>
  <c r="V559" i="13"/>
  <c r="W559" i="13"/>
  <c r="U559" i="13"/>
  <c r="Y560" i="13" s="1"/>
  <c r="Q560" i="13" s="1"/>
  <c r="X559" i="13"/>
  <c r="AB560" i="13" s="1"/>
  <c r="T560" i="13" s="1"/>
  <c r="AK584" i="14"/>
  <c r="AL584" i="14" s="1"/>
  <c r="AF586" i="14" s="1"/>
  <c r="V586" i="14" s="1"/>
  <c r="AE586" i="14"/>
  <c r="U586" i="14" s="1"/>
  <c r="F586" i="14" s="1"/>
  <c r="AJ585" i="14"/>
  <c r="AI585" i="14"/>
  <c r="AP390" i="15"/>
  <c r="AJ391" i="15"/>
  <c r="X391" i="15" s="1"/>
  <c r="F391" i="15" s="1"/>
  <c r="AI391" i="15"/>
  <c r="W391" i="15" s="1"/>
  <c r="E391" i="15" s="1"/>
  <c r="AE558" i="13"/>
  <c r="AF558" i="13" s="1"/>
  <c r="AC559" i="13"/>
  <c r="AK390" i="15"/>
  <c r="Y390" i="15" s="1"/>
  <c r="G390" i="15" s="1"/>
  <c r="AG559" i="13"/>
  <c r="G463" i="8"/>
  <c r="W463" i="8" s="1"/>
  <c r="F463" i="8"/>
  <c r="W462" i="8"/>
  <c r="H391" i="15" l="1"/>
  <c r="J391" i="15"/>
  <c r="I391" i="15"/>
  <c r="AC586" i="14"/>
  <c r="AH587" i="14" s="1"/>
  <c r="X587" i="14" s="1"/>
  <c r="Y586" i="14"/>
  <c r="Z586" i="14"/>
  <c r="AE587" i="14" s="1"/>
  <c r="U587" i="14" s="1"/>
  <c r="F587" i="14" s="1"/>
  <c r="AB586" i="14"/>
  <c r="AG587" i="14" s="1"/>
  <c r="W587" i="14" s="1"/>
  <c r="AA586" i="14"/>
  <c r="H560" i="13"/>
  <c r="V560" i="13"/>
  <c r="W560" i="13"/>
  <c r="X560" i="13"/>
  <c r="AB561" i="13" s="1"/>
  <c r="T561" i="13" s="1"/>
  <c r="U560" i="13"/>
  <c r="Y561" i="13" s="1"/>
  <c r="Q561" i="13" s="1"/>
  <c r="E561" i="13" s="1"/>
  <c r="S463" i="8"/>
  <c r="R463" i="8"/>
  <c r="U464" i="8" s="1"/>
  <c r="O464" i="8" s="1"/>
  <c r="F464" i="8" s="1"/>
  <c r="Q463" i="8"/>
  <c r="T464" i="8" s="1"/>
  <c r="N464" i="8" s="1"/>
  <c r="Q464" i="8"/>
  <c r="R464" i="8"/>
  <c r="S464" i="8"/>
  <c r="G586" i="14"/>
  <c r="AD587" i="14"/>
  <c r="T587" i="14" s="1"/>
  <c r="E587" i="14" s="1"/>
  <c r="AM585" i="14"/>
  <c r="AK585" i="14"/>
  <c r="AL585" i="14" s="1"/>
  <c r="AJ586" i="14"/>
  <c r="AQ389" i="15"/>
  <c r="AR389" i="15" s="1"/>
  <c r="AS389" i="15"/>
  <c r="AA463" i="8"/>
  <c r="Z560" i="13"/>
  <c r="R560" i="13" s="1"/>
  <c r="AE559" i="13"/>
  <c r="AF559" i="13" s="1"/>
  <c r="AP391" i="15"/>
  <c r="Y462" i="8"/>
  <c r="Z462" i="8" s="1"/>
  <c r="X463" i="8"/>
  <c r="Y463" i="8" s="1"/>
  <c r="Z463" i="8" s="1"/>
  <c r="E560" i="13"/>
  <c r="AA560" i="13"/>
  <c r="S560" i="13" s="1"/>
  <c r="AI586" i="14" l="1"/>
  <c r="AF587" i="14"/>
  <c r="V587" i="14" s="1"/>
  <c r="G587" i="14" s="1"/>
  <c r="H587" i="14"/>
  <c r="Y587" i="14"/>
  <c r="AB587" i="14"/>
  <c r="AG588" i="14" s="1"/>
  <c r="W588" i="14" s="1"/>
  <c r="AC587" i="14"/>
  <c r="AH588" i="14" s="1"/>
  <c r="X588" i="14" s="1"/>
  <c r="Z587" i="14"/>
  <c r="AE588" i="14" s="1"/>
  <c r="U588" i="14" s="1"/>
  <c r="F588" i="14" s="1"/>
  <c r="AA587" i="14"/>
  <c r="I587" i="14"/>
  <c r="H561" i="13"/>
  <c r="AM586" i="14"/>
  <c r="AK586" i="14"/>
  <c r="AL586" i="14" s="1"/>
  <c r="AD588" i="14"/>
  <c r="T588" i="14" s="1"/>
  <c r="E588" i="14" s="1"/>
  <c r="AA561" i="13"/>
  <c r="S561" i="13" s="1"/>
  <c r="Z561" i="13"/>
  <c r="R561" i="13" s="1"/>
  <c r="F561" i="13" s="1"/>
  <c r="AD561" i="13" s="1"/>
  <c r="F560" i="13"/>
  <c r="V464" i="8"/>
  <c r="P464" i="8" s="1"/>
  <c r="AO390" i="15"/>
  <c r="U465" i="8"/>
  <c r="O465" i="8" s="1"/>
  <c r="G560" i="13"/>
  <c r="E464" i="8"/>
  <c r="T465" i="8"/>
  <c r="N465" i="8" s="1"/>
  <c r="AD560" i="13" l="1"/>
  <c r="AF588" i="14"/>
  <c r="V588" i="14" s="1"/>
  <c r="G588" i="14" s="1"/>
  <c r="AE391" i="15"/>
  <c r="AF391" i="15"/>
  <c r="AL392" i="15" s="1"/>
  <c r="Z392" i="15" s="1"/>
  <c r="AD391" i="15"/>
  <c r="AJ392" i="15" s="1"/>
  <c r="X392" i="15" s="1"/>
  <c r="F392" i="15" s="1"/>
  <c r="AG391" i="15"/>
  <c r="AM392" i="15" s="1"/>
  <c r="AA392" i="15" s="1"/>
  <c r="AH391" i="15"/>
  <c r="AN392" i="15" s="1"/>
  <c r="AB392" i="15" s="1"/>
  <c r="AC391" i="15"/>
  <c r="AI392" i="15" s="1"/>
  <c r="W392" i="15" s="1"/>
  <c r="E392" i="15" s="1"/>
  <c r="H588" i="14"/>
  <c r="I588" i="14"/>
  <c r="AM587" i="14"/>
  <c r="AI587" i="14"/>
  <c r="AJ587" i="14"/>
  <c r="AG560" i="13"/>
  <c r="E465" i="8"/>
  <c r="AK391" i="15"/>
  <c r="Y391" i="15" s="1"/>
  <c r="G391" i="15" s="1"/>
  <c r="AC560" i="13"/>
  <c r="G561" i="13"/>
  <c r="G464" i="8"/>
  <c r="F465" i="8"/>
  <c r="V465" i="8"/>
  <c r="P465" i="8" s="1"/>
  <c r="X464" i="8"/>
  <c r="AA464" i="8" l="1"/>
  <c r="J392" i="15"/>
  <c r="I392" i="15"/>
  <c r="H392" i="15"/>
  <c r="AA588" i="14"/>
  <c r="AB588" i="14"/>
  <c r="AG589" i="14" s="1"/>
  <c r="W589" i="14" s="1"/>
  <c r="Z588" i="14"/>
  <c r="AE589" i="14" s="1"/>
  <c r="U589" i="14" s="1"/>
  <c r="F589" i="14" s="1"/>
  <c r="AC588" i="14"/>
  <c r="AH589" i="14" s="1"/>
  <c r="X589" i="14" s="1"/>
  <c r="Y588" i="14"/>
  <c r="AD589" i="14" s="1"/>
  <c r="T589" i="14" s="1"/>
  <c r="E589" i="14" s="1"/>
  <c r="V561" i="13"/>
  <c r="W561" i="13"/>
  <c r="U561" i="13"/>
  <c r="Y562" i="13" s="1"/>
  <c r="Q562" i="13" s="1"/>
  <c r="X561" i="13"/>
  <c r="AB562" i="13" s="1"/>
  <c r="T562" i="13" s="1"/>
  <c r="AK587" i="14"/>
  <c r="AL587" i="14" s="1"/>
  <c r="AF589" i="14" s="1"/>
  <c r="V589" i="14" s="1"/>
  <c r="G589" i="14" s="1"/>
  <c r="AJ588" i="14"/>
  <c r="AM588" i="14"/>
  <c r="AI588" i="14"/>
  <c r="AQ390" i="15"/>
  <c r="AR390" i="15" s="1"/>
  <c r="AS390" i="15"/>
  <c r="AE560" i="13"/>
  <c r="AO391" i="15"/>
  <c r="AC561" i="13"/>
  <c r="X465" i="8"/>
  <c r="AP392" i="15"/>
  <c r="AG561" i="13"/>
  <c r="W464" i="8"/>
  <c r="G465" i="8"/>
  <c r="AA465" i="8" l="1"/>
  <c r="AC392" i="15"/>
  <c r="AG392" i="15"/>
  <c r="AM393" i="15" s="1"/>
  <c r="AA393" i="15" s="1"/>
  <c r="AH392" i="15"/>
  <c r="AN393" i="15" s="1"/>
  <c r="AB393" i="15" s="1"/>
  <c r="AD392" i="15"/>
  <c r="AE392" i="15"/>
  <c r="AF392" i="15"/>
  <c r="AL393" i="15" s="1"/>
  <c r="Z393" i="15" s="1"/>
  <c r="Z589" i="14"/>
  <c r="AA589" i="14"/>
  <c r="AC589" i="14"/>
  <c r="AH590" i="14" s="1"/>
  <c r="X590" i="14" s="1"/>
  <c r="Y589" i="14"/>
  <c r="AD590" i="14" s="1"/>
  <c r="T590" i="14" s="1"/>
  <c r="E590" i="14" s="1"/>
  <c r="AB589" i="14"/>
  <c r="AG590" i="14" s="1"/>
  <c r="W590" i="14" s="1"/>
  <c r="I589" i="14"/>
  <c r="H589" i="14"/>
  <c r="X562" i="13"/>
  <c r="AB563" i="13" s="1"/>
  <c r="T563" i="13" s="1"/>
  <c r="U562" i="13"/>
  <c r="Y563" i="13" s="1"/>
  <c r="Q563" i="13" s="1"/>
  <c r="E563" i="13" s="1"/>
  <c r="V562" i="13"/>
  <c r="W562" i="13"/>
  <c r="H562" i="13"/>
  <c r="Q465" i="8"/>
  <c r="T466" i="8" s="1"/>
  <c r="N466" i="8" s="1"/>
  <c r="R465" i="8"/>
  <c r="S465" i="8"/>
  <c r="AK588" i="14"/>
  <c r="AL588" i="14" s="1"/>
  <c r="AE561" i="13"/>
  <c r="AF561" i="13" s="1"/>
  <c r="AF560" i="13"/>
  <c r="AA562" i="13" s="1"/>
  <c r="S562" i="13" s="1"/>
  <c r="Z562" i="13"/>
  <c r="R562" i="13" s="1"/>
  <c r="AI393" i="15"/>
  <c r="W393" i="15" s="1"/>
  <c r="E393" i="15" s="1"/>
  <c r="W465" i="8"/>
  <c r="Y464" i="8"/>
  <c r="Z464" i="8" s="1"/>
  <c r="E562" i="13"/>
  <c r="H393" i="15" l="1"/>
  <c r="J393" i="15"/>
  <c r="I393" i="15"/>
  <c r="AF590" i="14"/>
  <c r="V590" i="14" s="1"/>
  <c r="G590" i="14" s="1"/>
  <c r="H590" i="14"/>
  <c r="I590" i="14"/>
  <c r="H563" i="13"/>
  <c r="S466" i="8"/>
  <c r="R466" i="8"/>
  <c r="Q466" i="8"/>
  <c r="T467" i="8" s="1"/>
  <c r="N467" i="8" s="1"/>
  <c r="AJ589" i="14"/>
  <c r="AI589" i="14"/>
  <c r="AA563" i="13"/>
  <c r="S563" i="13" s="1"/>
  <c r="F562" i="13"/>
  <c r="Z563" i="13"/>
  <c r="R563" i="13" s="1"/>
  <c r="F563" i="13" s="1"/>
  <c r="AD563" i="13" s="1"/>
  <c r="E466" i="8"/>
  <c r="V466" i="8"/>
  <c r="P466" i="8" s="1"/>
  <c r="U466" i="8"/>
  <c r="O466" i="8" s="1"/>
  <c r="F466" i="8" s="1"/>
  <c r="Y465" i="8"/>
  <c r="Z465" i="8" s="1"/>
  <c r="AK392" i="15"/>
  <c r="Y392" i="15" s="1"/>
  <c r="G392" i="15" s="1"/>
  <c r="G562" i="13"/>
  <c r="AD562" i="13" l="1"/>
  <c r="Y590" i="14"/>
  <c r="Z590" i="14"/>
  <c r="AC590" i="14"/>
  <c r="AH591" i="14" s="1"/>
  <c r="X591" i="14" s="1"/>
  <c r="AB590" i="14"/>
  <c r="AG591" i="14" s="1"/>
  <c r="W591" i="14" s="1"/>
  <c r="AA590" i="14"/>
  <c r="AE590" i="14"/>
  <c r="U590" i="14" s="1"/>
  <c r="F590" i="14" s="1"/>
  <c r="AD591" i="14"/>
  <c r="T591" i="14" s="1"/>
  <c r="E591" i="14" s="1"/>
  <c r="AI590" i="14"/>
  <c r="AQ391" i="15"/>
  <c r="AR391" i="15" s="1"/>
  <c r="AS391" i="15"/>
  <c r="AG562" i="13"/>
  <c r="U467" i="8"/>
  <c r="O467" i="8" s="1"/>
  <c r="F467" i="8" s="1"/>
  <c r="V467" i="8"/>
  <c r="P467" i="8" s="1"/>
  <c r="E467" i="8"/>
  <c r="AO392" i="15"/>
  <c r="X466" i="8"/>
  <c r="G563" i="13"/>
  <c r="AC562" i="13"/>
  <c r="G466" i="8"/>
  <c r="AA466" i="8" l="1"/>
  <c r="AJ590" i="14"/>
  <c r="AE393" i="15"/>
  <c r="AF393" i="15"/>
  <c r="AL394" i="15" s="1"/>
  <c r="Z394" i="15" s="1"/>
  <c r="AG393" i="15"/>
  <c r="AM394" i="15" s="1"/>
  <c r="AA394" i="15" s="1"/>
  <c r="AH393" i="15"/>
  <c r="AN394" i="15" s="1"/>
  <c r="AB394" i="15" s="1"/>
  <c r="AD393" i="15"/>
  <c r="AC393" i="15"/>
  <c r="AI394" i="15" s="1"/>
  <c r="W394" i="15" s="1"/>
  <c r="E394" i="15" s="1"/>
  <c r="AB591" i="14"/>
  <c r="AG592" i="14" s="1"/>
  <c r="W592" i="14" s="1"/>
  <c r="AC591" i="14"/>
  <c r="AH592" i="14" s="1"/>
  <c r="X592" i="14" s="1"/>
  <c r="Y591" i="14"/>
  <c r="AD592" i="14" s="1"/>
  <c r="T592" i="14" s="1"/>
  <c r="E592" i="14" s="1"/>
  <c r="AA591" i="14"/>
  <c r="Z591" i="14"/>
  <c r="H591" i="14"/>
  <c r="I591" i="14"/>
  <c r="V563" i="13"/>
  <c r="W563" i="13"/>
  <c r="U563" i="13"/>
  <c r="Y564" i="13" s="1"/>
  <c r="Q564" i="13" s="1"/>
  <c r="E564" i="13" s="1"/>
  <c r="X563" i="13"/>
  <c r="AB564" i="13" s="1"/>
  <c r="T564" i="13" s="1"/>
  <c r="AJ393" i="15"/>
  <c r="X393" i="15" s="1"/>
  <c r="F393" i="15" s="1"/>
  <c r="AM589" i="14"/>
  <c r="AK589" i="14"/>
  <c r="AE562" i="13"/>
  <c r="AF562" i="13" s="1"/>
  <c r="AC563" i="13"/>
  <c r="X467" i="8"/>
  <c r="AG563" i="13"/>
  <c r="G467" i="8"/>
  <c r="W466" i="8"/>
  <c r="AA467" i="8" l="1"/>
  <c r="J394" i="15"/>
  <c r="I394" i="15"/>
  <c r="H394" i="15"/>
  <c r="I592" i="14"/>
  <c r="H592" i="14"/>
  <c r="U564" i="13"/>
  <c r="Y565" i="13" s="1"/>
  <c r="Q565" i="13" s="1"/>
  <c r="E565" i="13" s="1"/>
  <c r="V564" i="13"/>
  <c r="W564" i="13"/>
  <c r="X564" i="13"/>
  <c r="AB565" i="13" s="1"/>
  <c r="T565" i="13" s="1"/>
  <c r="H564" i="13"/>
  <c r="Q467" i="8"/>
  <c r="T468" i="8" s="1"/>
  <c r="N468" i="8" s="1"/>
  <c r="R467" i="8"/>
  <c r="U468" i="8" s="1"/>
  <c r="O468" i="8" s="1"/>
  <c r="S467" i="8"/>
  <c r="AL589" i="14"/>
  <c r="AF591" i="14" s="1"/>
  <c r="V591" i="14" s="1"/>
  <c r="G591" i="14" s="1"/>
  <c r="AI591" i="14" s="1"/>
  <c r="AP393" i="15"/>
  <c r="AE563" i="13"/>
  <c r="AF563" i="13" s="1"/>
  <c r="Z564" i="13"/>
  <c r="R564" i="13" s="1"/>
  <c r="Y466" i="8"/>
  <c r="Z466" i="8" s="1"/>
  <c r="W467" i="8"/>
  <c r="AK393" i="15"/>
  <c r="Y393" i="15" s="1"/>
  <c r="G393" i="15" s="1"/>
  <c r="AA564" i="13"/>
  <c r="S564" i="13" s="1"/>
  <c r="AA592" i="14" l="1"/>
  <c r="AB592" i="14"/>
  <c r="AG593" i="14" s="1"/>
  <c r="W593" i="14" s="1"/>
  <c r="Y592" i="14"/>
  <c r="AD593" i="14" s="1"/>
  <c r="T593" i="14" s="1"/>
  <c r="E593" i="14" s="1"/>
  <c r="Z592" i="14"/>
  <c r="AC592" i="14"/>
  <c r="AH593" i="14" s="1"/>
  <c r="X593" i="14" s="1"/>
  <c r="H565" i="13"/>
  <c r="Q468" i="8"/>
  <c r="T469" i="8" s="1"/>
  <c r="N469" i="8" s="1"/>
  <c r="R468" i="8"/>
  <c r="U469" i="8" s="1"/>
  <c r="O469" i="8" s="1"/>
  <c r="S468" i="8"/>
  <c r="AE591" i="14"/>
  <c r="U591" i="14" s="1"/>
  <c r="F591" i="14" s="1"/>
  <c r="AQ392" i="15"/>
  <c r="AR392" i="15" s="1"/>
  <c r="AS392" i="15"/>
  <c r="AA565" i="13"/>
  <c r="S565" i="13" s="1"/>
  <c r="F564" i="13"/>
  <c r="Z565" i="13"/>
  <c r="R565" i="13" s="1"/>
  <c r="F565" i="13" s="1"/>
  <c r="AD565" i="13" s="1"/>
  <c r="Y467" i="8"/>
  <c r="Z467" i="8" s="1"/>
  <c r="G564" i="13"/>
  <c r="F468" i="8"/>
  <c r="E468" i="8"/>
  <c r="I593" i="14" l="1"/>
  <c r="H593" i="14"/>
  <c r="AE592" i="14"/>
  <c r="U592" i="14" s="1"/>
  <c r="AM590" i="14"/>
  <c r="AK590" i="14"/>
  <c r="AG564" i="13"/>
  <c r="AD564" i="13"/>
  <c r="E469" i="8"/>
  <c r="AO393" i="15"/>
  <c r="AC564" i="13"/>
  <c r="G565" i="13"/>
  <c r="X468" i="8"/>
  <c r="V468" i="8"/>
  <c r="P468" i="8" s="1"/>
  <c r="AG394" i="15" l="1"/>
  <c r="AM395" i="15" s="1"/>
  <c r="AA395" i="15" s="1"/>
  <c r="AC394" i="15"/>
  <c r="AI395" i="15" s="1"/>
  <c r="W395" i="15" s="1"/>
  <c r="E395" i="15" s="1"/>
  <c r="AD394" i="15"/>
  <c r="AE394" i="15"/>
  <c r="AF394" i="15"/>
  <c r="AL395" i="15" s="1"/>
  <c r="Z395" i="15" s="1"/>
  <c r="AH394" i="15"/>
  <c r="AN395" i="15" s="1"/>
  <c r="AB395" i="15" s="1"/>
  <c r="V565" i="13"/>
  <c r="Z566" i="13" s="1"/>
  <c r="R566" i="13" s="1"/>
  <c r="F566" i="13" s="1"/>
  <c r="W565" i="13"/>
  <c r="X565" i="13"/>
  <c r="AB566" i="13" s="1"/>
  <c r="T566" i="13" s="1"/>
  <c r="U565" i="13"/>
  <c r="Y566" i="13" s="1"/>
  <c r="Q566" i="13" s="1"/>
  <c r="F592" i="14"/>
  <c r="AL590" i="14"/>
  <c r="AF592" i="14" s="1"/>
  <c r="V592" i="14" s="1"/>
  <c r="AJ591" i="14"/>
  <c r="AK591" i="14" s="1"/>
  <c r="AM591" i="14"/>
  <c r="AJ394" i="15"/>
  <c r="X394" i="15" s="1"/>
  <c r="AE564" i="13"/>
  <c r="AF564" i="13" s="1"/>
  <c r="AC565" i="13"/>
  <c r="AK394" i="15"/>
  <c r="Y394" i="15" s="1"/>
  <c r="G394" i="15" s="1"/>
  <c r="AG565" i="13"/>
  <c r="G468" i="8"/>
  <c r="V469" i="8"/>
  <c r="P469" i="8" s="1"/>
  <c r="AA468" i="8" l="1"/>
  <c r="AJ592" i="14"/>
  <c r="J395" i="15"/>
  <c r="H395" i="15"/>
  <c r="I395" i="15"/>
  <c r="U566" i="13"/>
  <c r="Y567" i="13" s="1"/>
  <c r="Q567" i="13" s="1"/>
  <c r="E567" i="13" s="1"/>
  <c r="V566" i="13"/>
  <c r="W566" i="13"/>
  <c r="X566" i="13"/>
  <c r="AB567" i="13" s="1"/>
  <c r="T567" i="13" s="1"/>
  <c r="H566" i="13"/>
  <c r="F394" i="15"/>
  <c r="G592" i="14"/>
  <c r="AJ395" i="15"/>
  <c r="X395" i="15" s="1"/>
  <c r="F395" i="15" s="1"/>
  <c r="AP395" i="15" s="1"/>
  <c r="AL591" i="14"/>
  <c r="AF593" i="14" s="1"/>
  <c r="V593" i="14" s="1"/>
  <c r="AQ393" i="15"/>
  <c r="AR393" i="15" s="1"/>
  <c r="AS393" i="15"/>
  <c r="AE565" i="13"/>
  <c r="Z567" i="13" s="1"/>
  <c r="R567" i="13" s="1"/>
  <c r="F567" i="13" s="1"/>
  <c r="E566" i="13"/>
  <c r="AA566" i="13"/>
  <c r="S566" i="13" s="1"/>
  <c r="G469" i="8"/>
  <c r="W469" i="8" s="1"/>
  <c r="W468" i="8"/>
  <c r="F469" i="8"/>
  <c r="AI592" i="14" l="1"/>
  <c r="AP394" i="15"/>
  <c r="Z593" i="14"/>
  <c r="AA593" i="14"/>
  <c r="Y593" i="14"/>
  <c r="AD594" i="14" s="1"/>
  <c r="T594" i="14" s="1"/>
  <c r="E594" i="14" s="1"/>
  <c r="AB593" i="14"/>
  <c r="AG594" i="14" s="1"/>
  <c r="W594" i="14" s="1"/>
  <c r="AC593" i="14"/>
  <c r="AH594" i="14" s="1"/>
  <c r="X594" i="14" s="1"/>
  <c r="H567" i="13"/>
  <c r="R469" i="8"/>
  <c r="S469" i="8"/>
  <c r="Q469" i="8"/>
  <c r="T470" i="8" s="1"/>
  <c r="N470" i="8" s="1"/>
  <c r="G593" i="14"/>
  <c r="AI593" i="14" s="1"/>
  <c r="AE593" i="14"/>
  <c r="U593" i="14" s="1"/>
  <c r="F593" i="14" s="1"/>
  <c r="AA469" i="8"/>
  <c r="AF565" i="13"/>
  <c r="AA567" i="13" s="1"/>
  <c r="S567" i="13" s="1"/>
  <c r="AO394" i="15"/>
  <c r="AD566" i="13"/>
  <c r="X469" i="8"/>
  <c r="Y469" i="8" s="1"/>
  <c r="Z469" i="8" s="1"/>
  <c r="Y468" i="8"/>
  <c r="Z468" i="8" s="1"/>
  <c r="AD567" i="13"/>
  <c r="G566" i="13"/>
  <c r="AG566" i="13" l="1"/>
  <c r="R470" i="8"/>
  <c r="Q470" i="8"/>
  <c r="S470" i="8"/>
  <c r="AE395" i="15"/>
  <c r="AF395" i="15"/>
  <c r="AL396" i="15" s="1"/>
  <c r="Z396" i="15" s="1"/>
  <c r="AG395" i="15"/>
  <c r="AM396" i="15" s="1"/>
  <c r="AA396" i="15" s="1"/>
  <c r="AH395" i="15"/>
  <c r="AN396" i="15" s="1"/>
  <c r="AB396" i="15" s="1"/>
  <c r="AD395" i="15"/>
  <c r="AJ396" i="15" s="1"/>
  <c r="X396" i="15" s="1"/>
  <c r="F396" i="15" s="1"/>
  <c r="AC395" i="15"/>
  <c r="AI396" i="15" s="1"/>
  <c r="W396" i="15" s="1"/>
  <c r="E396" i="15" s="1"/>
  <c r="AC594" i="14"/>
  <c r="Y594" i="14"/>
  <c r="AD595" i="14" s="1"/>
  <c r="T595" i="14" s="1"/>
  <c r="E595" i="14" s="1"/>
  <c r="Z594" i="14"/>
  <c r="AB594" i="14"/>
  <c r="AG595" i="14" s="1"/>
  <c r="W595" i="14" s="1"/>
  <c r="AA594" i="14"/>
  <c r="I594" i="14"/>
  <c r="AH595" i="14"/>
  <c r="X595" i="14" s="1"/>
  <c r="H594" i="14"/>
  <c r="AE594" i="14"/>
  <c r="U594" i="14" s="1"/>
  <c r="AK592" i="14"/>
  <c r="AL592" i="14" s="1"/>
  <c r="AF594" i="14" s="1"/>
  <c r="V594" i="14" s="1"/>
  <c r="AM592" i="14"/>
  <c r="E470" i="8"/>
  <c r="V470" i="8"/>
  <c r="P470" i="8" s="1"/>
  <c r="U470" i="8"/>
  <c r="O470" i="8" s="1"/>
  <c r="F470" i="8" s="1"/>
  <c r="AK395" i="15"/>
  <c r="Y395" i="15" s="1"/>
  <c r="G395" i="15" s="1"/>
  <c r="G567" i="13"/>
  <c r="AC566" i="13"/>
  <c r="T471" i="8"/>
  <c r="N471" i="8" s="1"/>
  <c r="J396" i="15" l="1"/>
  <c r="I396" i="15"/>
  <c r="H396" i="15"/>
  <c r="H595" i="14"/>
  <c r="I595" i="14"/>
  <c r="V567" i="13"/>
  <c r="W567" i="13"/>
  <c r="U567" i="13"/>
  <c r="Y568" i="13" s="1"/>
  <c r="Q568" i="13" s="1"/>
  <c r="X567" i="13"/>
  <c r="AB568" i="13" s="1"/>
  <c r="T568" i="13" s="1"/>
  <c r="G594" i="14"/>
  <c r="AI594" i="14" s="1"/>
  <c r="F594" i="14"/>
  <c r="AJ593" i="14"/>
  <c r="AK593" i="14" s="1"/>
  <c r="AL593" i="14" s="1"/>
  <c r="AF595" i="14" s="1"/>
  <c r="V595" i="14" s="1"/>
  <c r="AM593" i="14"/>
  <c r="AQ394" i="15"/>
  <c r="AR394" i="15" s="1"/>
  <c r="AS394" i="15"/>
  <c r="E471" i="8"/>
  <c r="U471" i="8"/>
  <c r="O471" i="8" s="1"/>
  <c r="AE566" i="13"/>
  <c r="AF566" i="13" s="1"/>
  <c r="AP396" i="15"/>
  <c r="AC567" i="13"/>
  <c r="X470" i="8"/>
  <c r="AG567" i="13"/>
  <c r="V471" i="8"/>
  <c r="P471" i="8" s="1"/>
  <c r="G470" i="8"/>
  <c r="AA470" i="8" l="1"/>
  <c r="AJ594" i="14"/>
  <c r="Y595" i="14"/>
  <c r="AD596" i="14" s="1"/>
  <c r="T596" i="14" s="1"/>
  <c r="E596" i="14" s="1"/>
  <c r="AB595" i="14"/>
  <c r="AG596" i="14" s="1"/>
  <c r="W596" i="14" s="1"/>
  <c r="AC595" i="14"/>
  <c r="AH596" i="14" s="1"/>
  <c r="X596" i="14" s="1"/>
  <c r="Z595" i="14"/>
  <c r="AA595" i="14"/>
  <c r="H568" i="13"/>
  <c r="V568" i="13"/>
  <c r="W568" i="13"/>
  <c r="X568" i="13"/>
  <c r="AB569" i="13" s="1"/>
  <c r="T569" i="13" s="1"/>
  <c r="U568" i="13"/>
  <c r="Y569" i="13" s="1"/>
  <c r="Q569" i="13" s="1"/>
  <c r="E569" i="13" s="1"/>
  <c r="G595" i="14"/>
  <c r="AI595" i="14" s="1"/>
  <c r="AE595" i="14"/>
  <c r="U595" i="14" s="1"/>
  <c r="F595" i="14" s="1"/>
  <c r="AE567" i="13"/>
  <c r="AF567" i="13" s="1"/>
  <c r="Z568" i="13"/>
  <c r="R568" i="13" s="1"/>
  <c r="AO395" i="15"/>
  <c r="E568" i="13"/>
  <c r="AA568" i="13"/>
  <c r="S568" i="13" s="1"/>
  <c r="W470" i="8"/>
  <c r="F471" i="8"/>
  <c r="G471" i="8"/>
  <c r="W471" i="8" s="1"/>
  <c r="AC396" i="15" l="1"/>
  <c r="AG396" i="15"/>
  <c r="AM397" i="15" s="1"/>
  <c r="AA397" i="15" s="1"/>
  <c r="AH396" i="15"/>
  <c r="AN397" i="15" s="1"/>
  <c r="AB397" i="15" s="1"/>
  <c r="AD396" i="15"/>
  <c r="AE396" i="15"/>
  <c r="AF396" i="15"/>
  <c r="AL397" i="15" s="1"/>
  <c r="Z397" i="15" s="1"/>
  <c r="I596" i="14"/>
  <c r="H596" i="14"/>
  <c r="AA596" i="14"/>
  <c r="AB596" i="14"/>
  <c r="AG597" i="14" s="1"/>
  <c r="W597" i="14" s="1"/>
  <c r="Z596" i="14"/>
  <c r="Y596" i="14"/>
  <c r="AD597" i="14" s="1"/>
  <c r="T597" i="14" s="1"/>
  <c r="E597" i="14" s="1"/>
  <c r="AC596" i="14"/>
  <c r="AH597" i="14" s="1"/>
  <c r="X597" i="14" s="1"/>
  <c r="H569" i="13"/>
  <c r="Q472" i="8"/>
  <c r="R472" i="8"/>
  <c r="S472" i="8"/>
  <c r="S471" i="8"/>
  <c r="Q471" i="8"/>
  <c r="T472" i="8" s="1"/>
  <c r="N472" i="8" s="1"/>
  <c r="R471" i="8"/>
  <c r="U472" i="8" s="1"/>
  <c r="O472" i="8" s="1"/>
  <c r="F472" i="8" s="1"/>
  <c r="AM594" i="14"/>
  <c r="AK594" i="14"/>
  <c r="AE596" i="14" s="1"/>
  <c r="U596" i="14" s="1"/>
  <c r="F596" i="14" s="1"/>
  <c r="AA471" i="8"/>
  <c r="Z569" i="13"/>
  <c r="R569" i="13" s="1"/>
  <c r="F569" i="13" s="1"/>
  <c r="AD569" i="13" s="1"/>
  <c r="F568" i="13"/>
  <c r="AI397" i="15"/>
  <c r="W397" i="15" s="1"/>
  <c r="E397" i="15" s="1"/>
  <c r="Y470" i="8"/>
  <c r="Z470" i="8" s="1"/>
  <c r="AK396" i="15"/>
  <c r="Y396" i="15" s="1"/>
  <c r="G396" i="15" s="1"/>
  <c r="G568" i="13"/>
  <c r="AA569" i="13"/>
  <c r="S569" i="13" s="1"/>
  <c r="X471" i="8"/>
  <c r="AD568" i="13" l="1"/>
  <c r="AJ596" i="14"/>
  <c r="H397" i="15"/>
  <c r="J397" i="15"/>
  <c r="I397" i="15"/>
  <c r="I597" i="14"/>
  <c r="H597" i="14"/>
  <c r="AL594" i="14"/>
  <c r="AF596" i="14" s="1"/>
  <c r="V596" i="14" s="1"/>
  <c r="G596" i="14" s="1"/>
  <c r="AM595" i="14"/>
  <c r="AJ595" i="14"/>
  <c r="AQ395" i="15"/>
  <c r="AS395" i="15"/>
  <c r="AG568" i="13"/>
  <c r="V472" i="8"/>
  <c r="P472" i="8" s="1"/>
  <c r="E472" i="8"/>
  <c r="U473" i="8"/>
  <c r="O473" i="8" s="1"/>
  <c r="Y471" i="8"/>
  <c r="Z471" i="8" s="1"/>
  <c r="G569" i="13"/>
  <c r="AC568" i="13"/>
  <c r="V569" i="13" l="1"/>
  <c r="W569" i="13"/>
  <c r="U569" i="13"/>
  <c r="X569" i="13"/>
  <c r="AB570" i="13" s="1"/>
  <c r="T570" i="13" s="1"/>
  <c r="AK595" i="14"/>
  <c r="AL595" i="14" s="1"/>
  <c r="AF597" i="14" s="1"/>
  <c r="V597" i="14" s="1"/>
  <c r="AI596" i="14"/>
  <c r="AK596" i="14" s="1"/>
  <c r="AM596" i="14"/>
  <c r="AE597" i="14"/>
  <c r="U597" i="14" s="1"/>
  <c r="F597" i="14" s="1"/>
  <c r="AR395" i="15"/>
  <c r="AJ397" i="15"/>
  <c r="X397" i="15" s="1"/>
  <c r="F397" i="15" s="1"/>
  <c r="X472" i="8"/>
  <c r="AE568" i="13"/>
  <c r="AF568" i="13" s="1"/>
  <c r="AO396" i="15"/>
  <c r="AC569" i="13"/>
  <c r="Y570" i="13"/>
  <c r="Q570" i="13" s="1"/>
  <c r="AG569" i="13"/>
  <c r="T473" i="8"/>
  <c r="N473" i="8" s="1"/>
  <c r="G472" i="8"/>
  <c r="AA472" i="8" l="1"/>
  <c r="AJ597" i="14"/>
  <c r="AE397" i="15"/>
  <c r="AG397" i="15"/>
  <c r="AM398" i="15" s="1"/>
  <c r="AA398" i="15" s="1"/>
  <c r="AH397" i="15"/>
  <c r="AN398" i="15" s="1"/>
  <c r="AB398" i="15" s="1"/>
  <c r="AF397" i="15"/>
  <c r="AL398" i="15" s="1"/>
  <c r="Z398" i="15" s="1"/>
  <c r="AC397" i="15"/>
  <c r="AI398" i="15" s="1"/>
  <c r="W398" i="15" s="1"/>
  <c r="E398" i="15" s="1"/>
  <c r="AD397" i="15"/>
  <c r="Z597" i="14"/>
  <c r="AA597" i="14"/>
  <c r="AC597" i="14"/>
  <c r="AH598" i="14" s="1"/>
  <c r="X598" i="14" s="1"/>
  <c r="AB597" i="14"/>
  <c r="AG598" i="14" s="1"/>
  <c r="W598" i="14" s="1"/>
  <c r="Y597" i="14"/>
  <c r="AD598" i="14" s="1"/>
  <c r="T598" i="14" s="1"/>
  <c r="E598" i="14" s="1"/>
  <c r="X570" i="13"/>
  <c r="AB571" i="13" s="1"/>
  <c r="T571" i="13" s="1"/>
  <c r="U570" i="13"/>
  <c r="Y571" i="13" s="1"/>
  <c r="Q571" i="13" s="1"/>
  <c r="E571" i="13" s="1"/>
  <c r="V570" i="13"/>
  <c r="W570" i="13"/>
  <c r="H570" i="13"/>
  <c r="G597" i="14"/>
  <c r="AL596" i="14"/>
  <c r="AP397" i="15"/>
  <c r="AE569" i="13"/>
  <c r="AF569" i="13" s="1"/>
  <c r="AA570" i="13"/>
  <c r="S570" i="13" s="1"/>
  <c r="G570" i="13" s="1"/>
  <c r="Z570" i="13"/>
  <c r="R570" i="13" s="1"/>
  <c r="E473" i="8"/>
  <c r="AK397" i="15"/>
  <c r="Y397" i="15" s="1"/>
  <c r="G397" i="15" s="1"/>
  <c r="E570" i="13"/>
  <c r="V473" i="8"/>
  <c r="P473" i="8" s="1"/>
  <c r="F473" i="8"/>
  <c r="W472" i="8"/>
  <c r="AI597" i="14" l="1"/>
  <c r="H398" i="15"/>
  <c r="J398" i="15"/>
  <c r="AF598" i="14"/>
  <c r="V598" i="14" s="1"/>
  <c r="G598" i="14" s="1"/>
  <c r="AI598" i="14" s="1"/>
  <c r="I398" i="15"/>
  <c r="Y598" i="14"/>
  <c r="AD599" i="14" s="1"/>
  <c r="T599" i="14" s="1"/>
  <c r="E599" i="14" s="1"/>
  <c r="Z598" i="14"/>
  <c r="AC598" i="14"/>
  <c r="AH599" i="14" s="1"/>
  <c r="X599" i="14" s="1"/>
  <c r="AA598" i="14"/>
  <c r="AB598" i="14"/>
  <c r="AG599" i="14" s="1"/>
  <c r="W599" i="14" s="1"/>
  <c r="H598" i="14"/>
  <c r="I598" i="14"/>
  <c r="H571" i="13"/>
  <c r="Q473" i="8"/>
  <c r="T474" i="8" s="1"/>
  <c r="N474" i="8" s="1"/>
  <c r="R473" i="8"/>
  <c r="S473" i="8"/>
  <c r="AM597" i="14"/>
  <c r="AE598" i="14"/>
  <c r="U598" i="14" s="1"/>
  <c r="AK597" i="14"/>
  <c r="AQ396" i="15"/>
  <c r="AS396" i="15"/>
  <c r="AA571" i="13"/>
  <c r="S571" i="13" s="1"/>
  <c r="G571" i="13" s="1"/>
  <c r="AC571" i="13" s="1"/>
  <c r="F570" i="13"/>
  <c r="Z571" i="13"/>
  <c r="R571" i="13" s="1"/>
  <c r="F571" i="13" s="1"/>
  <c r="AD571" i="13" s="1"/>
  <c r="Y472" i="8"/>
  <c r="Z472" i="8" s="1"/>
  <c r="X473" i="8"/>
  <c r="AC570" i="13"/>
  <c r="G473" i="8"/>
  <c r="AA473" i="8" l="1"/>
  <c r="AD570" i="13"/>
  <c r="I599" i="14"/>
  <c r="H599" i="14"/>
  <c r="AB599" i="14"/>
  <c r="AG600" i="14" s="1"/>
  <c r="W600" i="14" s="1"/>
  <c r="AC599" i="14"/>
  <c r="AH600" i="14" s="1"/>
  <c r="X600" i="14" s="1"/>
  <c r="Y599" i="14"/>
  <c r="AD600" i="14" s="1"/>
  <c r="T600" i="14" s="1"/>
  <c r="E600" i="14" s="1"/>
  <c r="AA599" i="14"/>
  <c r="Z599" i="14"/>
  <c r="U572" i="13"/>
  <c r="V572" i="13"/>
  <c r="W572" i="13"/>
  <c r="X572" i="13"/>
  <c r="V571" i="13"/>
  <c r="W571" i="13"/>
  <c r="U571" i="13"/>
  <c r="Y572" i="13" s="1"/>
  <c r="Q572" i="13" s="1"/>
  <c r="X571" i="13"/>
  <c r="AB572" i="13" s="1"/>
  <c r="T572" i="13" s="1"/>
  <c r="F598" i="14"/>
  <c r="AL597" i="14"/>
  <c r="AF599" i="14"/>
  <c r="V599" i="14" s="1"/>
  <c r="G599" i="14" s="1"/>
  <c r="AR396" i="15"/>
  <c r="AS397" i="15" s="1"/>
  <c r="AG570" i="13"/>
  <c r="AJ398" i="15"/>
  <c r="X398" i="15" s="1"/>
  <c r="F398" i="15" s="1"/>
  <c r="U474" i="8"/>
  <c r="O474" i="8" s="1"/>
  <c r="F474" i="8" s="1"/>
  <c r="AE570" i="13"/>
  <c r="AO397" i="15"/>
  <c r="W473" i="8"/>
  <c r="AE571" i="13"/>
  <c r="E474" i="8"/>
  <c r="AJ598" i="14" l="1"/>
  <c r="AM598" i="14"/>
  <c r="AG398" i="15"/>
  <c r="AM399" i="15" s="1"/>
  <c r="AA399" i="15" s="1"/>
  <c r="AC398" i="15"/>
  <c r="AI399" i="15" s="1"/>
  <c r="W399" i="15" s="1"/>
  <c r="E399" i="15" s="1"/>
  <c r="AD398" i="15"/>
  <c r="AE398" i="15"/>
  <c r="AF398" i="15"/>
  <c r="AL399" i="15" s="1"/>
  <c r="Z399" i="15" s="1"/>
  <c r="AH398" i="15"/>
  <c r="AN399" i="15" s="1"/>
  <c r="AB399" i="15" s="1"/>
  <c r="I600" i="14"/>
  <c r="H600" i="14"/>
  <c r="Z572" i="13"/>
  <c r="R572" i="13" s="1"/>
  <c r="F572" i="13" s="1"/>
  <c r="E572" i="13"/>
  <c r="Y573" i="13"/>
  <c r="Q573" i="13" s="1"/>
  <c r="E573" i="13" s="1"/>
  <c r="AB573" i="13"/>
  <c r="T573" i="13" s="1"/>
  <c r="H572" i="13"/>
  <c r="S474" i="8"/>
  <c r="R474" i="8"/>
  <c r="Q474" i="8"/>
  <c r="T475" i="8" s="1"/>
  <c r="N475" i="8" s="1"/>
  <c r="E475" i="8" s="1"/>
  <c r="AK398" i="15"/>
  <c r="Y398" i="15" s="1"/>
  <c r="G398" i="15" s="1"/>
  <c r="AE599" i="14"/>
  <c r="U599" i="14" s="1"/>
  <c r="F599" i="14" s="1"/>
  <c r="AK598" i="14"/>
  <c r="AI599" i="14"/>
  <c r="AP398" i="15"/>
  <c r="AG571" i="13"/>
  <c r="AJ399" i="15"/>
  <c r="X399" i="15" s="1"/>
  <c r="F399" i="15" s="1"/>
  <c r="AF570" i="13"/>
  <c r="AA572" i="13" s="1"/>
  <c r="S572" i="13" s="1"/>
  <c r="G572" i="13" s="1"/>
  <c r="Z573" i="13"/>
  <c r="R573" i="13" s="1"/>
  <c r="F573" i="13" s="1"/>
  <c r="AF571" i="13"/>
  <c r="AQ397" i="15"/>
  <c r="AR397" i="15" s="1"/>
  <c r="Y473" i="8"/>
  <c r="Z473" i="8" s="1"/>
  <c r="X474" i="8"/>
  <c r="V474" i="8"/>
  <c r="P474" i="8" s="1"/>
  <c r="AJ599" i="14" l="1"/>
  <c r="AO398" i="15"/>
  <c r="AD573" i="13"/>
  <c r="H399" i="15"/>
  <c r="J399" i="15"/>
  <c r="AE399" i="15"/>
  <c r="AF399" i="15"/>
  <c r="AL400" i="15" s="1"/>
  <c r="Z400" i="15" s="1"/>
  <c r="AH399" i="15"/>
  <c r="AN400" i="15" s="1"/>
  <c r="AB400" i="15" s="1"/>
  <c r="AG399" i="15"/>
  <c r="AM400" i="15" s="1"/>
  <c r="AA400" i="15" s="1"/>
  <c r="AC399" i="15"/>
  <c r="AI400" i="15" s="1"/>
  <c r="W400" i="15" s="1"/>
  <c r="E400" i="15" s="1"/>
  <c r="AD399" i="15"/>
  <c r="I399" i="15"/>
  <c r="AD572" i="13"/>
  <c r="AE600" i="14"/>
  <c r="U600" i="14" s="1"/>
  <c r="F600" i="14" s="1"/>
  <c r="AC572" i="13"/>
  <c r="V573" i="13" s="1"/>
  <c r="Z574" i="13" s="1"/>
  <c r="R574" i="13" s="1"/>
  <c r="F574" i="13" s="1"/>
  <c r="AA600" i="14"/>
  <c r="AB600" i="14"/>
  <c r="AG601" i="14" s="1"/>
  <c r="W601" i="14" s="1"/>
  <c r="Y600" i="14"/>
  <c r="AD601" i="14" s="1"/>
  <c r="T601" i="14" s="1"/>
  <c r="E601" i="14" s="1"/>
  <c r="Z600" i="14"/>
  <c r="AC600" i="14"/>
  <c r="AH601" i="14" s="1"/>
  <c r="X601" i="14" s="1"/>
  <c r="H573" i="13"/>
  <c r="AM599" i="14"/>
  <c r="AK599" i="14"/>
  <c r="AL599" i="14" s="1"/>
  <c r="AL598" i="14"/>
  <c r="AF600" i="14" s="1"/>
  <c r="V600" i="14" s="1"/>
  <c r="AG572" i="13"/>
  <c r="AA573" i="13"/>
  <c r="S573" i="13" s="1"/>
  <c r="G573" i="13" s="1"/>
  <c r="U475" i="8"/>
  <c r="O475" i="8" s="1"/>
  <c r="AP399" i="15"/>
  <c r="V475" i="8"/>
  <c r="P475" i="8" s="1"/>
  <c r="G474" i="8"/>
  <c r="AA474" i="8" l="1"/>
  <c r="AC573" i="13"/>
  <c r="AJ600" i="14"/>
  <c r="U573" i="13"/>
  <c r="Y574" i="13" s="1"/>
  <c r="Q574" i="13" s="1"/>
  <c r="E574" i="13" s="1"/>
  <c r="W573" i="13"/>
  <c r="X573" i="13"/>
  <c r="AB574" i="13" s="1"/>
  <c r="T574" i="13" s="1"/>
  <c r="AE572" i="13"/>
  <c r="AF572" i="13" s="1"/>
  <c r="AA574" i="13" s="1"/>
  <c r="S574" i="13" s="1"/>
  <c r="G574" i="13" s="1"/>
  <c r="I400" i="15"/>
  <c r="H400" i="15"/>
  <c r="AE601" i="14"/>
  <c r="U601" i="14" s="1"/>
  <c r="F601" i="14" s="1"/>
  <c r="AJ601" i="14" s="1"/>
  <c r="J400" i="15"/>
  <c r="I601" i="14"/>
  <c r="H601" i="14"/>
  <c r="H574" i="13"/>
  <c r="U574" i="13"/>
  <c r="Y575" i="13" s="1"/>
  <c r="Q575" i="13" s="1"/>
  <c r="E575" i="13" s="1"/>
  <c r="V574" i="13"/>
  <c r="W574" i="13"/>
  <c r="X574" i="13"/>
  <c r="AB575" i="13" s="1"/>
  <c r="T575" i="13" s="1"/>
  <c r="G600" i="14"/>
  <c r="AF601" i="14"/>
  <c r="V601" i="14" s="1"/>
  <c r="G601" i="14" s="1"/>
  <c r="AI601" i="14" s="1"/>
  <c r="AG573" i="13"/>
  <c r="AE573" i="13"/>
  <c r="AD574" i="13"/>
  <c r="AK399" i="15"/>
  <c r="Y399" i="15" s="1"/>
  <c r="G399" i="15" s="1"/>
  <c r="G475" i="8"/>
  <c r="W475" i="8" s="1"/>
  <c r="F475" i="8"/>
  <c r="W474" i="8"/>
  <c r="AM600" i="14" l="1"/>
  <c r="AC602" i="14"/>
  <c r="Y602" i="14"/>
  <c r="Z602" i="14"/>
  <c r="AB602" i="14"/>
  <c r="AA602" i="14"/>
  <c r="H575" i="13"/>
  <c r="Q475" i="8"/>
  <c r="T476" i="8" s="1"/>
  <c r="N476" i="8" s="1"/>
  <c r="R475" i="8"/>
  <c r="U476" i="8" s="1"/>
  <c r="O476" i="8" s="1"/>
  <c r="F476" i="8" s="1"/>
  <c r="S475" i="8"/>
  <c r="Q476" i="8"/>
  <c r="S476" i="8"/>
  <c r="R476" i="8"/>
  <c r="AI600" i="14"/>
  <c r="AG574" i="13"/>
  <c r="AM601" i="14"/>
  <c r="AK601" i="14"/>
  <c r="AL601" i="14" s="1"/>
  <c r="AQ398" i="15"/>
  <c r="AR398" i="15" s="1"/>
  <c r="AS398" i="15"/>
  <c r="AF573" i="13"/>
  <c r="AA575" i="13" s="1"/>
  <c r="S575" i="13" s="1"/>
  <c r="G575" i="13" s="1"/>
  <c r="AC575" i="13" s="1"/>
  <c r="Z575" i="13"/>
  <c r="R575" i="13" s="1"/>
  <c r="F575" i="13" s="1"/>
  <c r="AA475" i="8"/>
  <c r="AC574" i="13"/>
  <c r="Y474" i="8"/>
  <c r="Z474" i="8" s="1"/>
  <c r="X475" i="8"/>
  <c r="Y475" i="8" s="1"/>
  <c r="Z475" i="8" s="1"/>
  <c r="AD575" i="13" l="1"/>
  <c r="Z601" i="14"/>
  <c r="AE602" i="14" s="1"/>
  <c r="U602" i="14" s="1"/>
  <c r="F602" i="14" s="1"/>
  <c r="AA601" i="14"/>
  <c r="Y601" i="14"/>
  <c r="AC601" i="14"/>
  <c r="AH602" i="14" s="1"/>
  <c r="X602" i="14" s="1"/>
  <c r="AB601" i="14"/>
  <c r="AG602" i="14" s="1"/>
  <c r="W602" i="14" s="1"/>
  <c r="V576" i="13"/>
  <c r="W576" i="13"/>
  <c r="X576" i="13"/>
  <c r="U576" i="13"/>
  <c r="V575" i="13"/>
  <c r="W575" i="13"/>
  <c r="U575" i="13"/>
  <c r="Y576" i="13" s="1"/>
  <c r="Q576" i="13" s="1"/>
  <c r="E576" i="13" s="1"/>
  <c r="X575" i="13"/>
  <c r="AB576" i="13" s="1"/>
  <c r="T576" i="13" s="1"/>
  <c r="AD602" i="14"/>
  <c r="T602" i="14" s="1"/>
  <c r="AK600" i="14"/>
  <c r="AL600" i="14" s="1"/>
  <c r="AF602" i="14" s="1"/>
  <c r="V602" i="14" s="1"/>
  <c r="AK400" i="15"/>
  <c r="Y400" i="15" s="1"/>
  <c r="G400" i="15" s="1"/>
  <c r="AJ400" i="15"/>
  <c r="X400" i="15" s="1"/>
  <c r="F400" i="15" s="1"/>
  <c r="AE574" i="13"/>
  <c r="AF574" i="13" s="1"/>
  <c r="AE575" i="13"/>
  <c r="AF575" i="13" s="1"/>
  <c r="E476" i="8"/>
  <c r="AO399" i="15"/>
  <c r="U477" i="8"/>
  <c r="O477" i="8" s="1"/>
  <c r="T477" i="8"/>
  <c r="N477" i="8" s="1"/>
  <c r="AA576" i="13" l="1"/>
  <c r="S576" i="13" s="1"/>
  <c r="G576" i="13" s="1"/>
  <c r="AC400" i="15"/>
  <c r="AI401" i="15" s="1"/>
  <c r="W401" i="15" s="1"/>
  <c r="E401" i="15" s="1"/>
  <c r="AG400" i="15"/>
  <c r="AM401" i="15" s="1"/>
  <c r="AA401" i="15" s="1"/>
  <c r="AH400" i="15"/>
  <c r="AN401" i="15" s="1"/>
  <c r="AB401" i="15" s="1"/>
  <c r="AD400" i="15"/>
  <c r="AE400" i="15"/>
  <c r="AF400" i="15"/>
  <c r="AL401" i="15" s="1"/>
  <c r="Z401" i="15" s="1"/>
  <c r="H602" i="14"/>
  <c r="AG603" i="14"/>
  <c r="W603" i="14" s="1"/>
  <c r="AH603" i="14"/>
  <c r="X603" i="14" s="1"/>
  <c r="I602" i="14"/>
  <c r="AB577" i="13"/>
  <c r="T577" i="13" s="1"/>
  <c r="H576" i="13"/>
  <c r="G602" i="14"/>
  <c r="E602" i="14"/>
  <c r="AD603" i="14"/>
  <c r="T603" i="14" s="1"/>
  <c r="AF603" i="14"/>
  <c r="V603" i="14" s="1"/>
  <c r="G603" i="14" s="1"/>
  <c r="AE603" i="14"/>
  <c r="U603" i="14" s="1"/>
  <c r="F603" i="14" s="1"/>
  <c r="AS399" i="15"/>
  <c r="AP400" i="15"/>
  <c r="AG575" i="13"/>
  <c r="X476" i="8"/>
  <c r="Z576" i="13"/>
  <c r="R576" i="13" s="1"/>
  <c r="F576" i="13" s="1"/>
  <c r="AQ399" i="15"/>
  <c r="AR399" i="15" s="1"/>
  <c r="Y577" i="13"/>
  <c r="Q577" i="13" s="1"/>
  <c r="E577" i="13" s="1"/>
  <c r="AA577" i="13"/>
  <c r="S577" i="13" s="1"/>
  <c r="G577" i="13" s="1"/>
  <c r="AC576" i="13"/>
  <c r="V476" i="8"/>
  <c r="P476" i="8" s="1"/>
  <c r="E477" i="8"/>
  <c r="AD576" i="13" l="1"/>
  <c r="AJ602" i="14"/>
  <c r="H401" i="15"/>
  <c r="J401" i="15"/>
  <c r="I401" i="15"/>
  <c r="I603" i="14"/>
  <c r="H603" i="14"/>
  <c r="V577" i="13"/>
  <c r="W577" i="13"/>
  <c r="U577" i="13"/>
  <c r="Y578" i="13" s="1"/>
  <c r="Q578" i="13" s="1"/>
  <c r="X577" i="13"/>
  <c r="AB578" i="13" s="1"/>
  <c r="T578" i="13" s="1"/>
  <c r="H577" i="13"/>
  <c r="E603" i="14"/>
  <c r="AI602" i="14"/>
  <c r="AM602" i="14"/>
  <c r="Z577" i="13"/>
  <c r="R577" i="13" s="1"/>
  <c r="AG576" i="13"/>
  <c r="AE576" i="13"/>
  <c r="AF576" i="13" s="1"/>
  <c r="AO400" i="15"/>
  <c r="AC577" i="13"/>
  <c r="V477" i="8"/>
  <c r="P477" i="8" s="1"/>
  <c r="G476" i="8"/>
  <c r="AA476" i="8" l="1"/>
  <c r="Z578" i="13"/>
  <c r="R578" i="13" s="1"/>
  <c r="F578" i="13" s="1"/>
  <c r="AE401" i="15"/>
  <c r="AH401" i="15"/>
  <c r="AN402" i="15" s="1"/>
  <c r="AB402" i="15" s="1"/>
  <c r="AC401" i="15"/>
  <c r="AI402" i="15" s="1"/>
  <c r="W402" i="15" s="1"/>
  <c r="E402" i="15" s="1"/>
  <c r="AG401" i="15"/>
  <c r="AM402" i="15" s="1"/>
  <c r="AA402" i="15" s="1"/>
  <c r="AD401" i="15"/>
  <c r="AF401" i="15"/>
  <c r="AL402" i="15" s="1"/>
  <c r="Z402" i="15" s="1"/>
  <c r="Y603" i="14"/>
  <c r="AD604" i="14" s="1"/>
  <c r="T604" i="14" s="1"/>
  <c r="E604" i="14" s="1"/>
  <c r="AB603" i="14"/>
  <c r="AG604" i="14" s="1"/>
  <c r="W604" i="14" s="1"/>
  <c r="AC603" i="14"/>
  <c r="AH604" i="14" s="1"/>
  <c r="X604" i="14" s="1"/>
  <c r="AA603" i="14"/>
  <c r="Z603" i="14"/>
  <c r="X578" i="13"/>
  <c r="AB579" i="13" s="1"/>
  <c r="T579" i="13" s="1"/>
  <c r="U578" i="13"/>
  <c r="Y579" i="13" s="1"/>
  <c r="Q579" i="13" s="1"/>
  <c r="E579" i="13" s="1"/>
  <c r="V578" i="13"/>
  <c r="W578" i="13"/>
  <c r="H578" i="13"/>
  <c r="AK602" i="14"/>
  <c r="AI603" i="14"/>
  <c r="AJ603" i="14"/>
  <c r="AM603" i="14"/>
  <c r="F577" i="13"/>
  <c r="AQ400" i="15"/>
  <c r="AJ401" i="15"/>
  <c r="X401" i="15" s="1"/>
  <c r="F401" i="15" s="1"/>
  <c r="AK401" i="15"/>
  <c r="Y401" i="15" s="1"/>
  <c r="G401" i="15" s="1"/>
  <c r="E578" i="13"/>
  <c r="AA578" i="13"/>
  <c r="S578" i="13" s="1"/>
  <c r="F477" i="8"/>
  <c r="G477" i="8"/>
  <c r="W477" i="8" s="1"/>
  <c r="W476" i="8"/>
  <c r="AD577" i="13" l="1"/>
  <c r="AK603" i="14"/>
  <c r="AL603" i="14" s="1"/>
  <c r="Z579" i="13"/>
  <c r="R579" i="13" s="1"/>
  <c r="F579" i="13" s="1"/>
  <c r="AE604" i="14"/>
  <c r="U604" i="14" s="1"/>
  <c r="F604" i="14" s="1"/>
  <c r="H402" i="15"/>
  <c r="I402" i="15"/>
  <c r="J402" i="15"/>
  <c r="AA604" i="14"/>
  <c r="AB604" i="14"/>
  <c r="AG605" i="14" s="1"/>
  <c r="W605" i="14" s="1"/>
  <c r="Z604" i="14"/>
  <c r="AE605" i="14" s="1"/>
  <c r="U605" i="14" s="1"/>
  <c r="F605" i="14" s="1"/>
  <c r="Y604" i="14"/>
  <c r="AD605" i="14" s="1"/>
  <c r="T605" i="14" s="1"/>
  <c r="E605" i="14" s="1"/>
  <c r="AC604" i="14"/>
  <c r="AH605" i="14" s="1"/>
  <c r="X605" i="14" s="1"/>
  <c r="I604" i="14"/>
  <c r="H604" i="14"/>
  <c r="H579" i="13"/>
  <c r="AL602" i="14"/>
  <c r="AF604" i="14" s="1"/>
  <c r="V604" i="14" s="1"/>
  <c r="R477" i="8"/>
  <c r="S477" i="8"/>
  <c r="Q477" i="8"/>
  <c r="T478" i="8" s="1"/>
  <c r="N478" i="8" s="1"/>
  <c r="Q478" i="8"/>
  <c r="R478" i="8"/>
  <c r="S478" i="8"/>
  <c r="AE577" i="13"/>
  <c r="AF577" i="13" s="1"/>
  <c r="AG577" i="13"/>
  <c r="AS400" i="15"/>
  <c r="AJ604" i="14"/>
  <c r="AA477" i="8"/>
  <c r="AR400" i="15"/>
  <c r="AD578" i="13"/>
  <c r="Y476" i="8"/>
  <c r="Z476" i="8" s="1"/>
  <c r="X477" i="8"/>
  <c r="AO401" i="15"/>
  <c r="AD579" i="13"/>
  <c r="G578" i="13"/>
  <c r="AG578" i="13" l="1"/>
  <c r="AF605" i="14"/>
  <c r="V605" i="14" s="1"/>
  <c r="G605" i="14" s="1"/>
  <c r="AI605" i="14" s="1"/>
  <c r="AG402" i="15"/>
  <c r="AM403" i="15" s="1"/>
  <c r="AA403" i="15" s="1"/>
  <c r="AC402" i="15"/>
  <c r="AD402" i="15"/>
  <c r="AE402" i="15"/>
  <c r="AF402" i="15"/>
  <c r="AL403" i="15" s="1"/>
  <c r="Z403" i="15" s="1"/>
  <c r="AH402" i="15"/>
  <c r="AN403" i="15" s="1"/>
  <c r="AB403" i="15" s="1"/>
  <c r="G604" i="14"/>
  <c r="H605" i="14"/>
  <c r="I605" i="14"/>
  <c r="AJ605" i="14"/>
  <c r="AA579" i="13"/>
  <c r="S579" i="13" s="1"/>
  <c r="G579" i="13" s="1"/>
  <c r="AP401" i="15"/>
  <c r="AJ402" i="15"/>
  <c r="X402" i="15" s="1"/>
  <c r="F402" i="15" s="1"/>
  <c r="AK402" i="15"/>
  <c r="Y402" i="15" s="1"/>
  <c r="G402" i="15" s="1"/>
  <c r="E478" i="8"/>
  <c r="V478" i="8"/>
  <c r="P478" i="8" s="1"/>
  <c r="G478" i="8" s="1"/>
  <c r="U478" i="8"/>
  <c r="O478" i="8" s="1"/>
  <c r="F478" i="8" s="1"/>
  <c r="Y477" i="8"/>
  <c r="Z477" i="8" s="1"/>
  <c r="AI403" i="15"/>
  <c r="W403" i="15" s="1"/>
  <c r="E403" i="15" s="1"/>
  <c r="AC578" i="13"/>
  <c r="T479" i="8"/>
  <c r="N479" i="8" s="1"/>
  <c r="AI604" i="14" l="1"/>
  <c r="Z605" i="14" s="1"/>
  <c r="AM604" i="14"/>
  <c r="AK604" i="14"/>
  <c r="AL604" i="14" s="1"/>
  <c r="Y605" i="14"/>
  <c r="AB605" i="14"/>
  <c r="AG606" i="14" s="1"/>
  <c r="W606" i="14" s="1"/>
  <c r="H606" i="14" s="1"/>
  <c r="AA605" i="14"/>
  <c r="AF606" i="14" s="1"/>
  <c r="V606" i="14" s="1"/>
  <c r="G606" i="14" s="1"/>
  <c r="J403" i="15"/>
  <c r="H403" i="15"/>
  <c r="AC605" i="14"/>
  <c r="AH606" i="14" s="1"/>
  <c r="X606" i="14" s="1"/>
  <c r="I606" i="14" s="1"/>
  <c r="I403" i="15"/>
  <c r="Y606" i="14"/>
  <c r="Z606" i="14"/>
  <c r="AC606" i="14"/>
  <c r="AA606" i="14"/>
  <c r="AB606" i="14"/>
  <c r="AQ401" i="15"/>
  <c r="AR401" i="15" s="1"/>
  <c r="V579" i="13"/>
  <c r="W579" i="13"/>
  <c r="U579" i="13"/>
  <c r="X579" i="13"/>
  <c r="AB580" i="13" s="1"/>
  <c r="T580" i="13" s="1"/>
  <c r="AE606" i="14"/>
  <c r="U606" i="14" s="1"/>
  <c r="F606" i="14" s="1"/>
  <c r="AD606" i="14"/>
  <c r="T606" i="14" s="1"/>
  <c r="E606" i="14" s="1"/>
  <c r="AS401" i="15"/>
  <c r="AP402" i="15"/>
  <c r="AA478" i="8"/>
  <c r="AJ403" i="15"/>
  <c r="X403" i="15" s="1"/>
  <c r="F403" i="15" s="1"/>
  <c r="V479" i="8"/>
  <c r="P479" i="8" s="1"/>
  <c r="E479" i="8"/>
  <c r="U479" i="8"/>
  <c r="O479" i="8" s="1"/>
  <c r="F479" i="8" s="1"/>
  <c r="AE578" i="13"/>
  <c r="AO402" i="15"/>
  <c r="AC579" i="13"/>
  <c r="X478" i="8"/>
  <c r="Y580" i="13"/>
  <c r="Q580" i="13" s="1"/>
  <c r="AG579" i="13"/>
  <c r="W478" i="8"/>
  <c r="AG607" i="14" l="1"/>
  <c r="W607" i="14" s="1"/>
  <c r="AH607" i="14"/>
  <c r="X607" i="14" s="1"/>
  <c r="I607" i="14" s="1"/>
  <c r="AE403" i="15"/>
  <c r="AF403" i="15"/>
  <c r="AL404" i="15" s="1"/>
  <c r="Z404" i="15" s="1"/>
  <c r="AC403" i="15"/>
  <c r="AI404" i="15" s="1"/>
  <c r="W404" i="15" s="1"/>
  <c r="E404" i="15" s="1"/>
  <c r="AH403" i="15"/>
  <c r="AN404" i="15" s="1"/>
  <c r="AB404" i="15" s="1"/>
  <c r="AG403" i="15"/>
  <c r="AM404" i="15" s="1"/>
  <c r="AA404" i="15" s="1"/>
  <c r="AD403" i="15"/>
  <c r="AJ404" i="15" s="1"/>
  <c r="X404" i="15" s="1"/>
  <c r="F404" i="15" s="1"/>
  <c r="H607" i="14"/>
  <c r="H580" i="13"/>
  <c r="U580" i="13"/>
  <c r="Y581" i="13" s="1"/>
  <c r="Q581" i="13" s="1"/>
  <c r="E581" i="13" s="1"/>
  <c r="V580" i="13"/>
  <c r="W580" i="13"/>
  <c r="X580" i="13"/>
  <c r="AB581" i="13" s="1"/>
  <c r="T581" i="13" s="1"/>
  <c r="AE607" i="14"/>
  <c r="U607" i="14" s="1"/>
  <c r="F607" i="14" s="1"/>
  <c r="S479" i="8"/>
  <c r="Q479" i="8"/>
  <c r="T480" i="8" s="1"/>
  <c r="N480" i="8" s="1"/>
  <c r="R479" i="8"/>
  <c r="AI606" i="14"/>
  <c r="AD607" i="14"/>
  <c r="T607" i="14" s="1"/>
  <c r="E607" i="14" s="1"/>
  <c r="AM605" i="14"/>
  <c r="AK605" i="14"/>
  <c r="AL605" i="14" s="1"/>
  <c r="AF607" i="14" s="1"/>
  <c r="V607" i="14" s="1"/>
  <c r="G607" i="14" s="1"/>
  <c r="AM606" i="14"/>
  <c r="AJ606" i="14"/>
  <c r="AK403" i="15"/>
  <c r="Y403" i="15" s="1"/>
  <c r="G403" i="15" s="1"/>
  <c r="AE579" i="13"/>
  <c r="AF578" i="13"/>
  <c r="AA580" i="13" s="1"/>
  <c r="S580" i="13" s="1"/>
  <c r="Z580" i="13"/>
  <c r="R580" i="13" s="1"/>
  <c r="F580" i="13" s="1"/>
  <c r="X479" i="8"/>
  <c r="Y478" i="8"/>
  <c r="Z478" i="8" s="1"/>
  <c r="AP403" i="15"/>
  <c r="E580" i="13"/>
  <c r="G479" i="8"/>
  <c r="AA479" i="8" l="1"/>
  <c r="I404" i="15"/>
  <c r="J404" i="15"/>
  <c r="H404" i="15"/>
  <c r="AB607" i="14"/>
  <c r="AG608" i="14" s="1"/>
  <c r="W608" i="14" s="1"/>
  <c r="AC607" i="14"/>
  <c r="AH608" i="14" s="1"/>
  <c r="X608" i="14" s="1"/>
  <c r="Y607" i="14"/>
  <c r="AD608" i="14" s="1"/>
  <c r="T608" i="14" s="1"/>
  <c r="E608" i="14" s="1"/>
  <c r="AA607" i="14"/>
  <c r="Z607" i="14"/>
  <c r="AE608" i="14" s="1"/>
  <c r="U608" i="14" s="1"/>
  <c r="F608" i="14" s="1"/>
  <c r="H581" i="13"/>
  <c r="AI607" i="14"/>
  <c r="AQ402" i="15"/>
  <c r="AR402" i="15" s="1"/>
  <c r="AS402" i="15"/>
  <c r="AK606" i="14"/>
  <c r="AL606" i="14" s="1"/>
  <c r="AJ607" i="14"/>
  <c r="AM607" i="14"/>
  <c r="AA581" i="13"/>
  <c r="S581" i="13" s="1"/>
  <c r="AF579" i="13"/>
  <c r="Z581" i="13"/>
  <c r="R581" i="13" s="1"/>
  <c r="F581" i="13" s="1"/>
  <c r="AD581" i="13" s="1"/>
  <c r="V480" i="8"/>
  <c r="P480" i="8" s="1"/>
  <c r="G480" i="8" s="1"/>
  <c r="E480" i="8"/>
  <c r="U480" i="8"/>
  <c r="O480" i="8" s="1"/>
  <c r="AP404" i="15"/>
  <c r="AD580" i="13"/>
  <c r="AO403" i="15"/>
  <c r="G580" i="13"/>
  <c r="W479" i="8"/>
  <c r="AG580" i="13" l="1"/>
  <c r="AF608" i="14"/>
  <c r="V608" i="14" s="1"/>
  <c r="G608" i="14" s="1"/>
  <c r="AC404" i="15"/>
  <c r="AG404" i="15"/>
  <c r="AM405" i="15" s="1"/>
  <c r="AA405" i="15" s="1"/>
  <c r="AH404" i="15"/>
  <c r="AN405" i="15" s="1"/>
  <c r="AB405" i="15" s="1"/>
  <c r="AD404" i="15"/>
  <c r="AJ405" i="15" s="1"/>
  <c r="X405" i="15" s="1"/>
  <c r="F405" i="15" s="1"/>
  <c r="AE404" i="15"/>
  <c r="AF404" i="15"/>
  <c r="AL405" i="15" s="1"/>
  <c r="Z405" i="15" s="1"/>
  <c r="AA608" i="14"/>
  <c r="AB608" i="14"/>
  <c r="AG609" i="14" s="1"/>
  <c r="W609" i="14" s="1"/>
  <c r="Y608" i="14"/>
  <c r="Z608" i="14"/>
  <c r="AC608" i="14"/>
  <c r="AH609" i="14" s="1"/>
  <c r="X609" i="14" s="1"/>
  <c r="I608" i="14"/>
  <c r="H608" i="14"/>
  <c r="Q480" i="8"/>
  <c r="T481" i="8" s="1"/>
  <c r="N481" i="8" s="1"/>
  <c r="R480" i="8"/>
  <c r="S480" i="8"/>
  <c r="AK607" i="14"/>
  <c r="AI608" i="14"/>
  <c r="AD609" i="14"/>
  <c r="T609" i="14" s="1"/>
  <c r="E609" i="14" s="1"/>
  <c r="AS403" i="15"/>
  <c r="F480" i="8"/>
  <c r="AQ403" i="15"/>
  <c r="AI405" i="15"/>
  <c r="W405" i="15" s="1"/>
  <c r="E405" i="15" s="1"/>
  <c r="W480" i="8"/>
  <c r="Y479" i="8"/>
  <c r="Z479" i="8" s="1"/>
  <c r="AC580" i="13"/>
  <c r="G581" i="13"/>
  <c r="X480" i="8" l="1"/>
  <c r="H405" i="15"/>
  <c r="J405" i="15"/>
  <c r="I405" i="15"/>
  <c r="H609" i="14"/>
  <c r="Z609" i="14"/>
  <c r="AA609" i="14"/>
  <c r="Y609" i="14"/>
  <c r="AD610" i="14" s="1"/>
  <c r="T610" i="14" s="1"/>
  <c r="AB609" i="14"/>
  <c r="AG610" i="14" s="1"/>
  <c r="W610" i="14" s="1"/>
  <c r="AC609" i="14"/>
  <c r="AH610" i="14" s="1"/>
  <c r="X610" i="14" s="1"/>
  <c r="I609" i="14"/>
  <c r="V581" i="13"/>
  <c r="Z582" i="13" s="1"/>
  <c r="R582" i="13" s="1"/>
  <c r="F582" i="13" s="1"/>
  <c r="W581" i="13"/>
  <c r="X581" i="13"/>
  <c r="AB582" i="13" s="1"/>
  <c r="T582" i="13" s="1"/>
  <c r="U581" i="13"/>
  <c r="Y582" i="13" s="1"/>
  <c r="Q582" i="13" s="1"/>
  <c r="AK404" i="15"/>
  <c r="Y404" i="15" s="1"/>
  <c r="G404" i="15" s="1"/>
  <c r="Q481" i="8"/>
  <c r="T482" i="8" s="1"/>
  <c r="N482" i="8" s="1"/>
  <c r="R481" i="8"/>
  <c r="S481" i="8"/>
  <c r="AL607" i="14"/>
  <c r="AF609" i="14" s="1"/>
  <c r="V609" i="14" s="1"/>
  <c r="AJ608" i="14"/>
  <c r="AM608" i="14"/>
  <c r="AE609" i="14"/>
  <c r="U609" i="14" s="1"/>
  <c r="F609" i="14" s="1"/>
  <c r="AA480" i="8"/>
  <c r="AR403" i="15"/>
  <c r="Y480" i="8"/>
  <c r="Z480" i="8" s="1"/>
  <c r="V481" i="8"/>
  <c r="P481" i="8" s="1"/>
  <c r="U481" i="8"/>
  <c r="O481" i="8" s="1"/>
  <c r="AE580" i="13"/>
  <c r="AF580" i="13" s="1"/>
  <c r="AC581" i="13"/>
  <c r="AP405" i="15"/>
  <c r="AG581" i="13"/>
  <c r="E481" i="8"/>
  <c r="AO404" i="15" l="1"/>
  <c r="AE405" i="15"/>
  <c r="AC405" i="15"/>
  <c r="AI406" i="15" s="1"/>
  <c r="W406" i="15" s="1"/>
  <c r="E406" i="15" s="1"/>
  <c r="AD405" i="15"/>
  <c r="AJ406" i="15" s="1"/>
  <c r="X406" i="15" s="1"/>
  <c r="F406" i="15" s="1"/>
  <c r="AH405" i="15"/>
  <c r="AN406" i="15" s="1"/>
  <c r="AB406" i="15" s="1"/>
  <c r="AF405" i="15"/>
  <c r="AL406" i="15" s="1"/>
  <c r="Z406" i="15" s="1"/>
  <c r="AG405" i="15"/>
  <c r="AM406" i="15" s="1"/>
  <c r="AA406" i="15" s="1"/>
  <c r="H610" i="14"/>
  <c r="I610" i="14"/>
  <c r="U582" i="13"/>
  <c r="V582" i="13"/>
  <c r="Z583" i="13" s="1"/>
  <c r="R583" i="13" s="1"/>
  <c r="F583" i="13" s="1"/>
  <c r="W582" i="13"/>
  <c r="X582" i="13"/>
  <c r="AB583" i="13" s="1"/>
  <c r="T583" i="13" s="1"/>
  <c r="H582" i="13"/>
  <c r="AK608" i="14"/>
  <c r="AL608" i="14" s="1"/>
  <c r="AF610" i="14" s="1"/>
  <c r="V610" i="14" s="1"/>
  <c r="E610" i="14"/>
  <c r="G609" i="14"/>
  <c r="AE610" i="14"/>
  <c r="U610" i="14" s="1"/>
  <c r="F610" i="14" s="1"/>
  <c r="U482" i="8"/>
  <c r="O482" i="8" s="1"/>
  <c r="F482" i="8" s="1"/>
  <c r="AK405" i="15"/>
  <c r="Y405" i="15" s="1"/>
  <c r="G405" i="15" s="1"/>
  <c r="F481" i="8"/>
  <c r="V482" i="8"/>
  <c r="P482" i="8" s="1"/>
  <c r="E482" i="8"/>
  <c r="G481" i="8"/>
  <c r="W481" i="8" s="1"/>
  <c r="AE581" i="13"/>
  <c r="Y583" i="13"/>
  <c r="Q583" i="13" s="1"/>
  <c r="E583" i="13" s="1"/>
  <c r="E582" i="13"/>
  <c r="AA582" i="13"/>
  <c r="S582" i="13" s="1"/>
  <c r="X481" i="8" l="1"/>
  <c r="AI609" i="14"/>
  <c r="AP406" i="15"/>
  <c r="H406" i="15"/>
  <c r="J406" i="15"/>
  <c r="I406" i="15"/>
  <c r="AC610" i="14"/>
  <c r="AH611" i="14" s="1"/>
  <c r="X611" i="14" s="1"/>
  <c r="Y610" i="14"/>
  <c r="AD611" i="14" s="1"/>
  <c r="T611" i="14" s="1"/>
  <c r="E611" i="14" s="1"/>
  <c r="Z610" i="14"/>
  <c r="AB610" i="14"/>
  <c r="AG611" i="14" s="1"/>
  <c r="W611" i="14" s="1"/>
  <c r="AA610" i="14"/>
  <c r="H583" i="13"/>
  <c r="S482" i="8"/>
  <c r="R482" i="8"/>
  <c r="U483" i="8" s="1"/>
  <c r="O483" i="8" s="1"/>
  <c r="Q482" i="8"/>
  <c r="G610" i="14"/>
  <c r="AQ404" i="15"/>
  <c r="AR404" i="15" s="1"/>
  <c r="AS404" i="15"/>
  <c r="AM609" i="14"/>
  <c r="AJ609" i="14"/>
  <c r="AA481" i="8"/>
  <c r="AF581" i="13"/>
  <c r="AA583" i="13" s="1"/>
  <c r="S583" i="13" s="1"/>
  <c r="AO405" i="15"/>
  <c r="AD582" i="13"/>
  <c r="Y481" i="8"/>
  <c r="Z481" i="8" s="1"/>
  <c r="X482" i="8"/>
  <c r="G582" i="13"/>
  <c r="AD583" i="13"/>
  <c r="G482" i="8"/>
  <c r="AA482" i="8" l="1"/>
  <c r="AG582" i="13"/>
  <c r="AI610" i="14"/>
  <c r="AG406" i="15"/>
  <c r="AM407" i="15" s="1"/>
  <c r="AA407" i="15" s="1"/>
  <c r="AC406" i="15"/>
  <c r="AD406" i="15"/>
  <c r="AJ407" i="15" s="1"/>
  <c r="X407" i="15" s="1"/>
  <c r="F407" i="15" s="1"/>
  <c r="AE406" i="15"/>
  <c r="AF406" i="15"/>
  <c r="AL407" i="15" s="1"/>
  <c r="Z407" i="15" s="1"/>
  <c r="AH406" i="15"/>
  <c r="AN407" i="15" s="1"/>
  <c r="AB407" i="15" s="1"/>
  <c r="H611" i="14"/>
  <c r="Y611" i="14"/>
  <c r="AD612" i="14" s="1"/>
  <c r="T612" i="14" s="1"/>
  <c r="E612" i="14" s="1"/>
  <c r="AB611" i="14"/>
  <c r="AG612" i="14" s="1"/>
  <c r="W612" i="14" s="1"/>
  <c r="AC611" i="14"/>
  <c r="AH612" i="14" s="1"/>
  <c r="X612" i="14" s="1"/>
  <c r="Z611" i="14"/>
  <c r="AA611" i="14"/>
  <c r="I611" i="14"/>
  <c r="AK609" i="14"/>
  <c r="AL609" i="14" s="1"/>
  <c r="AF611" i="14" s="1"/>
  <c r="V611" i="14" s="1"/>
  <c r="G611" i="14" s="1"/>
  <c r="AI611" i="14" s="1"/>
  <c r="AE611" i="14"/>
  <c r="U611" i="14" s="1"/>
  <c r="F611" i="14" s="1"/>
  <c r="AM610" i="14"/>
  <c r="AJ610" i="14"/>
  <c r="AI407" i="15"/>
  <c r="W407" i="15" s="1"/>
  <c r="E407" i="15" s="1"/>
  <c r="V483" i="8"/>
  <c r="P483" i="8" s="1"/>
  <c r="G483" i="8" s="1"/>
  <c r="AK406" i="15"/>
  <c r="Y406" i="15" s="1"/>
  <c r="G406" i="15" s="1"/>
  <c r="AC582" i="13"/>
  <c r="G583" i="13"/>
  <c r="T483" i="8"/>
  <c r="N483" i="8" s="1"/>
  <c r="W482" i="8"/>
  <c r="J407" i="15" l="1"/>
  <c r="H407" i="15"/>
  <c r="I407" i="15"/>
  <c r="I612" i="14"/>
  <c r="H612" i="14"/>
  <c r="V583" i="13"/>
  <c r="Z584" i="13" s="1"/>
  <c r="R584" i="13" s="1"/>
  <c r="W583" i="13"/>
  <c r="U583" i="13"/>
  <c r="Y584" i="13" s="1"/>
  <c r="Q584" i="13" s="1"/>
  <c r="X583" i="13"/>
  <c r="AB584" i="13" s="1"/>
  <c r="T584" i="13" s="1"/>
  <c r="Q483" i="8"/>
  <c r="T484" i="8" s="1"/>
  <c r="N484" i="8" s="1"/>
  <c r="R483" i="8"/>
  <c r="U484" i="8" s="1"/>
  <c r="O484" i="8" s="1"/>
  <c r="S483" i="8"/>
  <c r="AK610" i="14"/>
  <c r="AL610" i="14" s="1"/>
  <c r="AF612" i="14" s="1"/>
  <c r="V612" i="14" s="1"/>
  <c r="AQ405" i="15"/>
  <c r="AR405" i="15" s="1"/>
  <c r="AS405" i="15"/>
  <c r="E483" i="8"/>
  <c r="AE582" i="13"/>
  <c r="AF582" i="13" s="1"/>
  <c r="AC583" i="13"/>
  <c r="Y482" i="8"/>
  <c r="Z482" i="8" s="1"/>
  <c r="AP407" i="15"/>
  <c r="AG583" i="13"/>
  <c r="F483" i="8"/>
  <c r="V584" i="13" l="1"/>
  <c r="Z585" i="13" s="1"/>
  <c r="R585" i="13" s="1"/>
  <c r="F585" i="13" s="1"/>
  <c r="W584" i="13"/>
  <c r="X584" i="13"/>
  <c r="AB585" i="13" s="1"/>
  <c r="T585" i="13" s="1"/>
  <c r="U584" i="13"/>
  <c r="Y585" i="13" s="1"/>
  <c r="Q585" i="13" s="1"/>
  <c r="E585" i="13" s="1"/>
  <c r="H584" i="13"/>
  <c r="F584" i="13"/>
  <c r="AK407" i="15"/>
  <c r="Y407" i="15" s="1"/>
  <c r="G407" i="15" s="1"/>
  <c r="G612" i="14"/>
  <c r="AI612" i="14" s="1"/>
  <c r="AJ611" i="14"/>
  <c r="AA483" i="8"/>
  <c r="W483" i="8"/>
  <c r="AE583" i="13"/>
  <c r="AF583" i="13" s="1"/>
  <c r="V484" i="8"/>
  <c r="P484" i="8" s="1"/>
  <c r="G484" i="8" s="1"/>
  <c r="AO406" i="15"/>
  <c r="X483" i="8"/>
  <c r="AS406" i="15"/>
  <c r="E584" i="13"/>
  <c r="AA584" i="13"/>
  <c r="S584" i="13" s="1"/>
  <c r="F484" i="8"/>
  <c r="E484" i="8"/>
  <c r="AE407" i="15" l="1"/>
  <c r="AF407" i="15"/>
  <c r="AL408" i="15" s="1"/>
  <c r="Z408" i="15" s="1"/>
  <c r="AC407" i="15"/>
  <c r="AD407" i="15"/>
  <c r="AG407" i="15"/>
  <c r="AM408" i="15" s="1"/>
  <c r="AA408" i="15" s="1"/>
  <c r="AH407" i="15"/>
  <c r="AN408" i="15" s="1"/>
  <c r="AB408" i="15" s="1"/>
  <c r="AA612" i="14"/>
  <c r="AB612" i="14"/>
  <c r="AG613" i="14" s="1"/>
  <c r="W613" i="14" s="1"/>
  <c r="H613" i="14" s="1"/>
  <c r="Z612" i="14"/>
  <c r="Y612" i="14"/>
  <c r="AC612" i="14"/>
  <c r="AH613" i="14" s="1"/>
  <c r="X613" i="14" s="1"/>
  <c r="I613" i="14" s="1"/>
  <c r="Z613" i="14"/>
  <c r="AA613" i="14"/>
  <c r="AC613" i="14"/>
  <c r="Y613" i="14"/>
  <c r="AB613" i="14"/>
  <c r="H585" i="13"/>
  <c r="Q484" i="8"/>
  <c r="T485" i="8" s="1"/>
  <c r="N485" i="8" s="1"/>
  <c r="S484" i="8"/>
  <c r="R484" i="8"/>
  <c r="U485" i="8" s="1"/>
  <c r="O485" i="8" s="1"/>
  <c r="F485" i="8" s="1"/>
  <c r="AM611" i="14"/>
  <c r="AE612" i="14"/>
  <c r="U612" i="14" s="1"/>
  <c r="AA484" i="8"/>
  <c r="AI408" i="15"/>
  <c r="W408" i="15" s="1"/>
  <c r="E408" i="15" s="1"/>
  <c r="AA585" i="13"/>
  <c r="S585" i="13" s="1"/>
  <c r="AQ406" i="15"/>
  <c r="AD584" i="13"/>
  <c r="Y483" i="8"/>
  <c r="Z483" i="8" s="1"/>
  <c r="AD585" i="13"/>
  <c r="G584" i="13"/>
  <c r="W484" i="8"/>
  <c r="X484" i="8"/>
  <c r="AG584" i="13" l="1"/>
  <c r="AG614" i="14"/>
  <c r="W614" i="14" s="1"/>
  <c r="AH614" i="14"/>
  <c r="X614" i="14" s="1"/>
  <c r="I614" i="14" s="1"/>
  <c r="J408" i="15"/>
  <c r="I408" i="15"/>
  <c r="H408" i="15"/>
  <c r="H614" i="14"/>
  <c r="R485" i="8"/>
  <c r="S485" i="8"/>
  <c r="Q485" i="8"/>
  <c r="T486" i="8" s="1"/>
  <c r="N486" i="8" s="1"/>
  <c r="F612" i="14"/>
  <c r="AD613" i="14"/>
  <c r="T613" i="14" s="1"/>
  <c r="E613" i="14" s="1"/>
  <c r="AK611" i="14"/>
  <c r="AJ408" i="15"/>
  <c r="X408" i="15" s="1"/>
  <c r="AR406" i="15"/>
  <c r="E485" i="8"/>
  <c r="AO407" i="15"/>
  <c r="V485" i="8"/>
  <c r="P485" i="8" s="1"/>
  <c r="Y484" i="8"/>
  <c r="Z484" i="8" s="1"/>
  <c r="AC584" i="13"/>
  <c r="G585" i="13"/>
  <c r="AJ612" i="14" l="1"/>
  <c r="AC408" i="15"/>
  <c r="AH408" i="15"/>
  <c r="AN409" i="15" s="1"/>
  <c r="AB409" i="15" s="1"/>
  <c r="AE408" i="15"/>
  <c r="AF408" i="15"/>
  <c r="AL409" i="15" s="1"/>
  <c r="Z409" i="15" s="1"/>
  <c r="AG408" i="15"/>
  <c r="AM409" i="15" s="1"/>
  <c r="AA409" i="15" s="1"/>
  <c r="AD408" i="15"/>
  <c r="V585" i="13"/>
  <c r="Z586" i="13" s="1"/>
  <c r="R586" i="13" s="1"/>
  <c r="W585" i="13"/>
  <c r="U585" i="13"/>
  <c r="X585" i="13"/>
  <c r="AB586" i="13" s="1"/>
  <c r="T586" i="13" s="1"/>
  <c r="F408" i="15"/>
  <c r="AL611" i="14"/>
  <c r="AF613" i="14" s="1"/>
  <c r="V613" i="14" s="1"/>
  <c r="G613" i="14" s="1"/>
  <c r="AD614" i="14"/>
  <c r="T614" i="14" s="1"/>
  <c r="E614" i="14" s="1"/>
  <c r="X485" i="8"/>
  <c r="AQ407" i="15"/>
  <c r="AR407" i="15" s="1"/>
  <c r="AK408" i="15"/>
  <c r="Y408" i="15" s="1"/>
  <c r="G408" i="15" s="1"/>
  <c r="V486" i="8"/>
  <c r="P486" i="8" s="1"/>
  <c r="E486" i="8"/>
  <c r="U486" i="8"/>
  <c r="O486" i="8" s="1"/>
  <c r="AI409" i="15"/>
  <c r="W409" i="15" s="1"/>
  <c r="E409" i="15" s="1"/>
  <c r="AE584" i="13"/>
  <c r="AF584" i="13" s="1"/>
  <c r="AC585" i="13"/>
  <c r="Y586" i="13"/>
  <c r="Q586" i="13" s="1"/>
  <c r="E586" i="13" s="1"/>
  <c r="AG585" i="13"/>
  <c r="G485" i="8"/>
  <c r="AA485" i="8" l="1"/>
  <c r="AP408" i="15"/>
  <c r="I409" i="15"/>
  <c r="H409" i="15"/>
  <c r="J409" i="15"/>
  <c r="H586" i="13"/>
  <c r="X586" i="13"/>
  <c r="AB587" i="13" s="1"/>
  <c r="T587" i="13" s="1"/>
  <c r="U586" i="13"/>
  <c r="Y587" i="13" s="1"/>
  <c r="Q587" i="13" s="1"/>
  <c r="E587" i="13" s="1"/>
  <c r="V586" i="13"/>
  <c r="Z587" i="13" s="1"/>
  <c r="R587" i="13" s="1"/>
  <c r="F587" i="13" s="1"/>
  <c r="W586" i="13"/>
  <c r="F586" i="13"/>
  <c r="AE613" i="14"/>
  <c r="U613" i="14" s="1"/>
  <c r="F613" i="14" s="1"/>
  <c r="AI613" i="14"/>
  <c r="AS407" i="15"/>
  <c r="AE585" i="13"/>
  <c r="AF585" i="13" s="1"/>
  <c r="AO408" i="15"/>
  <c r="AA586" i="13"/>
  <c r="S586" i="13" s="1"/>
  <c r="G486" i="8"/>
  <c r="W486" i="8" s="1"/>
  <c r="F486" i="8"/>
  <c r="W485" i="8"/>
  <c r="AD586" i="13" l="1"/>
  <c r="AE409" i="15"/>
  <c r="AC409" i="15"/>
  <c r="AD409" i="15"/>
  <c r="AH409" i="15"/>
  <c r="AN410" i="15" s="1"/>
  <c r="AB410" i="15" s="1"/>
  <c r="AF409" i="15"/>
  <c r="AL410" i="15" s="1"/>
  <c r="Z410" i="15" s="1"/>
  <c r="AG409" i="15"/>
  <c r="AM410" i="15" s="1"/>
  <c r="AA410" i="15" s="1"/>
  <c r="Y614" i="14"/>
  <c r="AD615" i="14" s="1"/>
  <c r="T615" i="14" s="1"/>
  <c r="E615" i="14" s="1"/>
  <c r="Z614" i="14"/>
  <c r="AC614" i="14"/>
  <c r="AH615" i="14" s="1"/>
  <c r="X615" i="14" s="1"/>
  <c r="AB614" i="14"/>
  <c r="AG615" i="14" s="1"/>
  <c r="W615" i="14" s="1"/>
  <c r="AA614" i="14"/>
  <c r="H587" i="13"/>
  <c r="Q486" i="8"/>
  <c r="T487" i="8" s="1"/>
  <c r="N487" i="8" s="1"/>
  <c r="R486" i="8"/>
  <c r="S486" i="8"/>
  <c r="S487" i="8"/>
  <c r="R487" i="8"/>
  <c r="Q487" i="8"/>
  <c r="AE614" i="14"/>
  <c r="U614" i="14" s="1"/>
  <c r="F614" i="14" s="1"/>
  <c r="AK612" i="14"/>
  <c r="AL612" i="14" s="1"/>
  <c r="AF614" i="14" s="1"/>
  <c r="V614" i="14" s="1"/>
  <c r="G614" i="14" s="1"/>
  <c r="AM612" i="14"/>
  <c r="AK409" i="15"/>
  <c r="Y409" i="15" s="1"/>
  <c r="AA486" i="8"/>
  <c r="AJ409" i="15"/>
  <c r="X409" i="15" s="1"/>
  <c r="F409" i="15" s="1"/>
  <c r="AQ408" i="15"/>
  <c r="AR408" i="15" s="1"/>
  <c r="Y485" i="8"/>
  <c r="Z485" i="8" s="1"/>
  <c r="X486" i="8"/>
  <c r="AI410" i="15"/>
  <c r="W410" i="15" s="1"/>
  <c r="E410" i="15" s="1"/>
  <c r="AD587" i="13"/>
  <c r="AA587" i="13"/>
  <c r="S587" i="13" s="1"/>
  <c r="G586" i="13"/>
  <c r="AG586" i="13" l="1"/>
  <c r="I410" i="15"/>
  <c r="H410" i="15"/>
  <c r="J410" i="15"/>
  <c r="H615" i="14"/>
  <c r="I615" i="14"/>
  <c r="G409" i="15"/>
  <c r="AI614" i="14"/>
  <c r="AJ613" i="14"/>
  <c r="AM613" i="14"/>
  <c r="AS408" i="15"/>
  <c r="AJ410" i="15"/>
  <c r="X410" i="15" s="1"/>
  <c r="F410" i="15" s="1"/>
  <c r="V487" i="8"/>
  <c r="P487" i="8" s="1"/>
  <c r="G487" i="8" s="1"/>
  <c r="U487" i="8"/>
  <c r="O487" i="8" s="1"/>
  <c r="F487" i="8" s="1"/>
  <c r="Y486" i="8"/>
  <c r="Z486" i="8" s="1"/>
  <c r="AC586" i="13"/>
  <c r="G587" i="13"/>
  <c r="E487" i="8"/>
  <c r="T488" i="8"/>
  <c r="N488" i="8" s="1"/>
  <c r="AO409" i="15" l="1"/>
  <c r="AG410" i="15"/>
  <c r="AM411" i="15" s="1"/>
  <c r="AA411" i="15" s="1"/>
  <c r="AD410" i="15"/>
  <c r="AC410" i="15"/>
  <c r="AI411" i="15" s="1"/>
  <c r="W411" i="15" s="1"/>
  <c r="E411" i="15" s="1"/>
  <c r="AE410" i="15"/>
  <c r="AF410" i="15"/>
  <c r="AL411" i="15" s="1"/>
  <c r="Z411" i="15" s="1"/>
  <c r="AH410" i="15"/>
  <c r="AN411" i="15" s="1"/>
  <c r="AB411" i="15" s="1"/>
  <c r="AA615" i="14"/>
  <c r="Y615" i="14"/>
  <c r="AD616" i="14" s="1"/>
  <c r="T616" i="14" s="1"/>
  <c r="E616" i="14" s="1"/>
  <c r="Z615" i="14"/>
  <c r="AB615" i="14"/>
  <c r="AG616" i="14" s="1"/>
  <c r="W616" i="14" s="1"/>
  <c r="AC615" i="14"/>
  <c r="AH616" i="14" s="1"/>
  <c r="X616" i="14" s="1"/>
  <c r="V587" i="13"/>
  <c r="W587" i="13"/>
  <c r="U587" i="13"/>
  <c r="Y588" i="13" s="1"/>
  <c r="Q588" i="13" s="1"/>
  <c r="E588" i="13" s="1"/>
  <c r="X587" i="13"/>
  <c r="AB588" i="13" s="1"/>
  <c r="T588" i="13" s="1"/>
  <c r="AK613" i="14"/>
  <c r="AL613" i="14" s="1"/>
  <c r="AF615" i="14" s="1"/>
  <c r="V615" i="14" s="1"/>
  <c r="AE615" i="14"/>
  <c r="U615" i="14" s="1"/>
  <c r="F615" i="14" s="1"/>
  <c r="AJ614" i="14"/>
  <c r="AK614" i="14" s="1"/>
  <c r="AL614" i="14" s="1"/>
  <c r="AM614" i="14"/>
  <c r="AP409" i="15"/>
  <c r="AQ409" i="15" s="1"/>
  <c r="AR409" i="15" s="1"/>
  <c r="AA487" i="8"/>
  <c r="AP410" i="15"/>
  <c r="U488" i="8"/>
  <c r="O488" i="8" s="1"/>
  <c r="F488" i="8" s="1"/>
  <c r="V488" i="8"/>
  <c r="P488" i="8" s="1"/>
  <c r="E488" i="8"/>
  <c r="AE586" i="13"/>
  <c r="Z588" i="13" s="1"/>
  <c r="R588" i="13" s="1"/>
  <c r="AC587" i="13"/>
  <c r="AK410" i="15"/>
  <c r="Y410" i="15" s="1"/>
  <c r="G410" i="15" s="1"/>
  <c r="AG587" i="13"/>
  <c r="W487" i="8"/>
  <c r="X487" i="8"/>
  <c r="AJ615" i="14" l="1"/>
  <c r="AF616" i="14"/>
  <c r="V616" i="14" s="1"/>
  <c r="G616" i="14" s="1"/>
  <c r="H411" i="15"/>
  <c r="J411" i="15"/>
  <c r="I411" i="15"/>
  <c r="I616" i="14"/>
  <c r="H616" i="14"/>
  <c r="H588" i="13"/>
  <c r="U588" i="13"/>
  <c r="Y589" i="13" s="1"/>
  <c r="Q589" i="13" s="1"/>
  <c r="E589" i="13" s="1"/>
  <c r="V588" i="13"/>
  <c r="W588" i="13"/>
  <c r="X588" i="13"/>
  <c r="AB589" i="13" s="1"/>
  <c r="T589" i="13" s="1"/>
  <c r="Q488" i="8"/>
  <c r="R488" i="8"/>
  <c r="S488" i="8"/>
  <c r="G615" i="14"/>
  <c r="AJ411" i="15"/>
  <c r="X411" i="15" s="1"/>
  <c r="F411" i="15" s="1"/>
  <c r="AI616" i="14"/>
  <c r="AS409" i="15"/>
  <c r="F588" i="13"/>
  <c r="AA588" i="13"/>
  <c r="S588" i="13" s="1"/>
  <c r="G588" i="13" s="1"/>
  <c r="AF586" i="13"/>
  <c r="AE587" i="13"/>
  <c r="X488" i="8"/>
  <c r="Y487" i="8"/>
  <c r="Z487" i="8" s="1"/>
  <c r="G488" i="8"/>
  <c r="AA488" i="8" l="1"/>
  <c r="AD588" i="13"/>
  <c r="AI615" i="14"/>
  <c r="AP411" i="15"/>
  <c r="AA616" i="14"/>
  <c r="AB616" i="14"/>
  <c r="AG617" i="14" s="1"/>
  <c r="W617" i="14" s="1"/>
  <c r="AC616" i="14"/>
  <c r="AH617" i="14" s="1"/>
  <c r="X617" i="14" s="1"/>
  <c r="Y616" i="14"/>
  <c r="AD617" i="14" s="1"/>
  <c r="T617" i="14" s="1"/>
  <c r="Z616" i="14"/>
  <c r="Y617" i="14"/>
  <c r="AC617" i="14"/>
  <c r="Z617" i="14"/>
  <c r="AA617" i="14"/>
  <c r="AB617" i="14"/>
  <c r="Z589" i="13"/>
  <c r="R589" i="13" s="1"/>
  <c r="F589" i="13" s="1"/>
  <c r="H589" i="13"/>
  <c r="AE616" i="14"/>
  <c r="U616" i="14" s="1"/>
  <c r="AG588" i="13"/>
  <c r="AF587" i="13"/>
  <c r="AA589" i="13" s="1"/>
  <c r="S589" i="13" s="1"/>
  <c r="G589" i="13" s="1"/>
  <c r="AC589" i="13" s="1"/>
  <c r="U489" i="8"/>
  <c r="O489" i="8" s="1"/>
  <c r="F489" i="8" s="1"/>
  <c r="V489" i="8"/>
  <c r="P489" i="8" s="1"/>
  <c r="AO410" i="15"/>
  <c r="AC588" i="13"/>
  <c r="T489" i="8"/>
  <c r="N489" i="8" s="1"/>
  <c r="W488" i="8"/>
  <c r="AD589" i="13" l="1"/>
  <c r="AF411" i="15"/>
  <c r="AL412" i="15" s="1"/>
  <c r="Z412" i="15" s="1"/>
  <c r="AH411" i="15"/>
  <c r="AN412" i="15" s="1"/>
  <c r="AB412" i="15" s="1"/>
  <c r="AC411" i="15"/>
  <c r="AI412" i="15" s="1"/>
  <c r="W412" i="15" s="1"/>
  <c r="E412" i="15" s="1"/>
  <c r="AG411" i="15"/>
  <c r="AM412" i="15" s="1"/>
  <c r="AA412" i="15" s="1"/>
  <c r="AE411" i="15"/>
  <c r="AD411" i="15"/>
  <c r="E617" i="14"/>
  <c r="AD618" i="14"/>
  <c r="T618" i="14" s="1"/>
  <c r="E618" i="14" s="1"/>
  <c r="AH618" i="14"/>
  <c r="X618" i="14" s="1"/>
  <c r="I617" i="14"/>
  <c r="H617" i="14"/>
  <c r="AG618" i="14"/>
  <c r="W618" i="14" s="1"/>
  <c r="U590" i="13"/>
  <c r="V590" i="13"/>
  <c r="W590" i="13"/>
  <c r="X590" i="13"/>
  <c r="V589" i="13"/>
  <c r="W589" i="13"/>
  <c r="X589" i="13"/>
  <c r="AB590" i="13" s="1"/>
  <c r="T590" i="13" s="1"/>
  <c r="U589" i="13"/>
  <c r="Y590" i="13" s="1"/>
  <c r="Q590" i="13" s="1"/>
  <c r="Q489" i="8"/>
  <c r="T490" i="8" s="1"/>
  <c r="N490" i="8" s="1"/>
  <c r="R489" i="8"/>
  <c r="S489" i="8"/>
  <c r="F616" i="14"/>
  <c r="AK615" i="14"/>
  <c r="AM615" i="14"/>
  <c r="E489" i="8"/>
  <c r="AE588" i="13"/>
  <c r="Y488" i="8"/>
  <c r="AK411" i="15"/>
  <c r="Y411" i="15" s="1"/>
  <c r="G411" i="15" s="1"/>
  <c r="AE589" i="13"/>
  <c r="AF589" i="13" s="1"/>
  <c r="G489" i="8"/>
  <c r="AJ616" i="14" l="1"/>
  <c r="I412" i="15"/>
  <c r="J412" i="15"/>
  <c r="H412" i="15"/>
  <c r="E590" i="13"/>
  <c r="Y591" i="13"/>
  <c r="Q591" i="13" s="1"/>
  <c r="E591" i="13" s="1"/>
  <c r="H618" i="14"/>
  <c r="I618" i="14"/>
  <c r="Z590" i="13"/>
  <c r="R590" i="13" s="1"/>
  <c r="F590" i="13" s="1"/>
  <c r="AB591" i="13"/>
  <c r="T591" i="13" s="1"/>
  <c r="H590" i="13"/>
  <c r="AL615" i="14"/>
  <c r="AF617" i="14" s="1"/>
  <c r="V617" i="14" s="1"/>
  <c r="AQ410" i="15"/>
  <c r="AR410" i="15" s="1"/>
  <c r="AS410" i="15"/>
  <c r="AG589" i="13"/>
  <c r="AA489" i="8"/>
  <c r="X489" i="8"/>
  <c r="Z488" i="8"/>
  <c r="V490" i="8" s="1"/>
  <c r="P490" i="8" s="1"/>
  <c r="U490" i="8"/>
  <c r="O490" i="8" s="1"/>
  <c r="AF588" i="13"/>
  <c r="AA590" i="13" s="1"/>
  <c r="S590" i="13" s="1"/>
  <c r="G590" i="13" s="1"/>
  <c r="W489" i="8"/>
  <c r="E490" i="8"/>
  <c r="AD590" i="13" l="1"/>
  <c r="AG590" i="13"/>
  <c r="Z591" i="13"/>
  <c r="R591" i="13" s="1"/>
  <c r="F591" i="13" s="1"/>
  <c r="AJ412" i="15"/>
  <c r="X412" i="15" s="1"/>
  <c r="F412" i="15" s="1"/>
  <c r="H591" i="13"/>
  <c r="S490" i="8"/>
  <c r="R490" i="8"/>
  <c r="U491" i="8" s="1"/>
  <c r="O491" i="8" s="1"/>
  <c r="F491" i="8" s="1"/>
  <c r="Q490" i="8"/>
  <c r="T491" i="8" s="1"/>
  <c r="N491" i="8" s="1"/>
  <c r="E491" i="8" s="1"/>
  <c r="G617" i="14"/>
  <c r="AI617" i="14" s="1"/>
  <c r="AE617" i="14"/>
  <c r="U617" i="14" s="1"/>
  <c r="F617" i="14" s="1"/>
  <c r="F490" i="8"/>
  <c r="AC590" i="13"/>
  <c r="AA591" i="13"/>
  <c r="S591" i="13" s="1"/>
  <c r="G591" i="13" s="1"/>
  <c r="AO411" i="15"/>
  <c r="Y489" i="8"/>
  <c r="Z489" i="8" s="1"/>
  <c r="G490" i="8"/>
  <c r="X490" i="8" l="1"/>
  <c r="AD591" i="13"/>
  <c r="AC412" i="15"/>
  <c r="AH412" i="15"/>
  <c r="AN413" i="15" s="1"/>
  <c r="AB413" i="15" s="1"/>
  <c r="AD412" i="15"/>
  <c r="AE412" i="15"/>
  <c r="AF412" i="15"/>
  <c r="AL413" i="15" s="1"/>
  <c r="Z413" i="15" s="1"/>
  <c r="AG412" i="15"/>
  <c r="AM413" i="15" s="1"/>
  <c r="AA413" i="15" s="1"/>
  <c r="AB618" i="14"/>
  <c r="AG619" i="14" s="1"/>
  <c r="W619" i="14" s="1"/>
  <c r="Y618" i="14"/>
  <c r="AD619" i="14" s="1"/>
  <c r="T619" i="14" s="1"/>
  <c r="E619" i="14" s="1"/>
  <c r="Z618" i="14"/>
  <c r="AA618" i="14"/>
  <c r="AC618" i="14"/>
  <c r="AH619" i="14" s="1"/>
  <c r="X619" i="14" s="1"/>
  <c r="V591" i="13"/>
  <c r="Z592" i="13" s="1"/>
  <c r="R592" i="13" s="1"/>
  <c r="F592" i="13" s="1"/>
  <c r="W591" i="13"/>
  <c r="U591" i="13"/>
  <c r="Y592" i="13" s="1"/>
  <c r="Q592" i="13" s="1"/>
  <c r="E592" i="13" s="1"/>
  <c r="X591" i="13"/>
  <c r="AB592" i="13" s="1"/>
  <c r="T592" i="13" s="1"/>
  <c r="AK616" i="14"/>
  <c r="AM616" i="14"/>
  <c r="AP412" i="15"/>
  <c r="AA490" i="8"/>
  <c r="AE590" i="13"/>
  <c r="AF590" i="13" s="1"/>
  <c r="AG591" i="13"/>
  <c r="AI413" i="15"/>
  <c r="W413" i="15" s="1"/>
  <c r="E413" i="15" s="1"/>
  <c r="AC591" i="13"/>
  <c r="V491" i="8"/>
  <c r="P491" i="8" s="1"/>
  <c r="X491" i="8"/>
  <c r="AQ411" i="15"/>
  <c r="AK412" i="15"/>
  <c r="Y412" i="15" s="1"/>
  <c r="G412" i="15" s="1"/>
  <c r="W490" i="8"/>
  <c r="H413" i="15" l="1"/>
  <c r="J413" i="15"/>
  <c r="I413" i="15"/>
  <c r="I619" i="14"/>
  <c r="H619" i="14"/>
  <c r="V592" i="13"/>
  <c r="W592" i="13"/>
  <c r="X592" i="13"/>
  <c r="AB593" i="13" s="1"/>
  <c r="T593" i="13" s="1"/>
  <c r="U592" i="13"/>
  <c r="H592" i="13"/>
  <c r="Q491" i="8"/>
  <c r="T492" i="8" s="1"/>
  <c r="N492" i="8" s="1"/>
  <c r="R491" i="8"/>
  <c r="S491" i="8"/>
  <c r="AE618" i="14"/>
  <c r="U618" i="14" s="1"/>
  <c r="F618" i="14" s="1"/>
  <c r="AL616" i="14"/>
  <c r="AF618" i="14"/>
  <c r="V618" i="14" s="1"/>
  <c r="AM617" i="14"/>
  <c r="AJ617" i="14"/>
  <c r="AS411" i="15"/>
  <c r="AD592" i="13"/>
  <c r="AJ413" i="15"/>
  <c r="X413" i="15" s="1"/>
  <c r="F413" i="15" s="1"/>
  <c r="AR411" i="15"/>
  <c r="AA592" i="13"/>
  <c r="S592" i="13" s="1"/>
  <c r="G592" i="13" s="1"/>
  <c r="Y593" i="13"/>
  <c r="Q593" i="13" s="1"/>
  <c r="E593" i="13" s="1"/>
  <c r="AE591" i="13"/>
  <c r="Y490" i="8"/>
  <c r="Z490" i="8" s="1"/>
  <c r="G491" i="8"/>
  <c r="AA491" i="8" l="1"/>
  <c r="AC592" i="13"/>
  <c r="H593" i="13"/>
  <c r="V593" i="13"/>
  <c r="W593" i="13"/>
  <c r="U593" i="13"/>
  <c r="Y594" i="13" s="1"/>
  <c r="Q594" i="13" s="1"/>
  <c r="E594" i="13" s="1"/>
  <c r="X593" i="13"/>
  <c r="AB594" i="13" s="1"/>
  <c r="T594" i="13" s="1"/>
  <c r="G618" i="14"/>
  <c r="AK617" i="14"/>
  <c r="AL617" i="14" s="1"/>
  <c r="AF619" i="14" s="1"/>
  <c r="V619" i="14" s="1"/>
  <c r="AE619" i="14"/>
  <c r="U619" i="14" s="1"/>
  <c r="F619" i="14" s="1"/>
  <c r="AJ618" i="14"/>
  <c r="AG592" i="13"/>
  <c r="AF591" i="13"/>
  <c r="AA593" i="13" s="1"/>
  <c r="S593" i="13" s="1"/>
  <c r="G593" i="13" s="1"/>
  <c r="AC593" i="13" s="1"/>
  <c r="Z593" i="13"/>
  <c r="R593" i="13" s="1"/>
  <c r="E492" i="8"/>
  <c r="V492" i="8"/>
  <c r="P492" i="8" s="1"/>
  <c r="U492" i="8"/>
  <c r="O492" i="8" s="1"/>
  <c r="AE592" i="13"/>
  <c r="AO412" i="15"/>
  <c r="W491" i="8"/>
  <c r="AI618" i="14" l="1"/>
  <c r="AE413" i="15"/>
  <c r="AG413" i="15"/>
  <c r="AM414" i="15" s="1"/>
  <c r="AA414" i="15" s="1"/>
  <c r="AH413" i="15"/>
  <c r="AN414" i="15" s="1"/>
  <c r="AB414" i="15" s="1"/>
  <c r="AF413" i="15"/>
  <c r="AL414" i="15" s="1"/>
  <c r="Z414" i="15" s="1"/>
  <c r="AC413" i="15"/>
  <c r="AI414" i="15" s="1"/>
  <c r="W414" i="15" s="1"/>
  <c r="E414" i="15" s="1"/>
  <c r="AD413" i="15"/>
  <c r="AJ414" i="15" s="1"/>
  <c r="X414" i="15" s="1"/>
  <c r="F414" i="15" s="1"/>
  <c r="AB619" i="14"/>
  <c r="AG620" i="14" s="1"/>
  <c r="W620" i="14" s="1"/>
  <c r="AC619" i="14"/>
  <c r="AH620" i="14" s="1"/>
  <c r="X620" i="14" s="1"/>
  <c r="Y619" i="14"/>
  <c r="AD620" i="14" s="1"/>
  <c r="T620" i="14" s="1"/>
  <c r="E620" i="14" s="1"/>
  <c r="Z619" i="14"/>
  <c r="AE620" i="14" s="1"/>
  <c r="U620" i="14" s="1"/>
  <c r="F620" i="14" s="1"/>
  <c r="AA619" i="14"/>
  <c r="H594" i="13"/>
  <c r="AM618" i="14"/>
  <c r="Q492" i="8"/>
  <c r="T493" i="8" s="1"/>
  <c r="N493" i="8" s="1"/>
  <c r="R492" i="8"/>
  <c r="S492" i="8"/>
  <c r="AK618" i="14"/>
  <c r="AL618" i="14" s="1"/>
  <c r="AF620" i="14" s="1"/>
  <c r="V620" i="14" s="1"/>
  <c r="G620" i="14" s="1"/>
  <c r="G619" i="14"/>
  <c r="AJ619" i="14"/>
  <c r="AP413" i="15"/>
  <c r="AF592" i="13"/>
  <c r="AA594" i="13" s="1"/>
  <c r="S594" i="13" s="1"/>
  <c r="G594" i="13" s="1"/>
  <c r="AC594" i="13" s="1"/>
  <c r="F593" i="13"/>
  <c r="Z594" i="13"/>
  <c r="R594" i="13" s="1"/>
  <c r="F594" i="13" s="1"/>
  <c r="AD594" i="13" s="1"/>
  <c r="F492" i="8"/>
  <c r="Y491" i="8"/>
  <c r="Z491" i="8" s="1"/>
  <c r="AK413" i="15"/>
  <c r="Y413" i="15" s="1"/>
  <c r="G413" i="15" s="1"/>
  <c r="G492" i="8"/>
  <c r="X492" i="8" l="1"/>
  <c r="AG593" i="13"/>
  <c r="AI619" i="14"/>
  <c r="H414" i="15"/>
  <c r="J414" i="15"/>
  <c r="I414" i="15"/>
  <c r="I620" i="14"/>
  <c r="Z620" i="14"/>
  <c r="Y620" i="14"/>
  <c r="AD621" i="14" s="1"/>
  <c r="T621" i="14" s="1"/>
  <c r="E621" i="14" s="1"/>
  <c r="AA620" i="14"/>
  <c r="AB620" i="14"/>
  <c r="AG621" i="14" s="1"/>
  <c r="W621" i="14" s="1"/>
  <c r="AC620" i="14"/>
  <c r="AH621" i="14" s="1"/>
  <c r="X621" i="14" s="1"/>
  <c r="H620" i="14"/>
  <c r="V595" i="13"/>
  <c r="W595" i="13"/>
  <c r="U595" i="13"/>
  <c r="X595" i="13"/>
  <c r="AM619" i="14"/>
  <c r="AK619" i="14"/>
  <c r="AI620" i="14"/>
  <c r="AJ620" i="14"/>
  <c r="AQ412" i="15"/>
  <c r="AR412" i="15" s="1"/>
  <c r="AS412" i="15"/>
  <c r="AG594" i="13"/>
  <c r="AD593" i="13"/>
  <c r="AA492" i="8"/>
  <c r="AE594" i="13"/>
  <c r="AF594" i="13" s="1"/>
  <c r="E493" i="8"/>
  <c r="U493" i="8"/>
  <c r="O493" i="8" s="1"/>
  <c r="AP414" i="15"/>
  <c r="W492" i="8"/>
  <c r="AE593" i="13" l="1"/>
  <c r="AF593" i="13" s="1"/>
  <c r="X594" i="13"/>
  <c r="AB595" i="13" s="1"/>
  <c r="T595" i="13" s="1"/>
  <c r="H595" i="13" s="1"/>
  <c r="U594" i="13"/>
  <c r="Y595" i="13" s="1"/>
  <c r="Q595" i="13" s="1"/>
  <c r="E595" i="13" s="1"/>
  <c r="V594" i="13"/>
  <c r="W594" i="13"/>
  <c r="AA595" i="13" s="1"/>
  <c r="S595" i="13" s="1"/>
  <c r="G595" i="13" s="1"/>
  <c r="AC595" i="13" s="1"/>
  <c r="Y596" i="13"/>
  <c r="Q596" i="13" s="1"/>
  <c r="E596" i="13" s="1"/>
  <c r="I621" i="14"/>
  <c r="H621" i="14"/>
  <c r="AC621" i="14"/>
  <c r="AH622" i="14" s="1"/>
  <c r="X622" i="14" s="1"/>
  <c r="Z621" i="14"/>
  <c r="AA621" i="14"/>
  <c r="AB621" i="14"/>
  <c r="AG622" i="14" s="1"/>
  <c r="W622" i="14" s="1"/>
  <c r="Y621" i="14"/>
  <c r="R493" i="8"/>
  <c r="S493" i="8"/>
  <c r="Q493" i="8"/>
  <c r="T494" i="8" s="1"/>
  <c r="N494" i="8" s="1"/>
  <c r="E494" i="8" s="1"/>
  <c r="AM620" i="14"/>
  <c r="AE621" i="14"/>
  <c r="U621" i="14" s="1"/>
  <c r="AK620" i="14"/>
  <c r="AL620" i="14" s="1"/>
  <c r="AL619" i="14"/>
  <c r="AF621" i="14" s="1"/>
  <c r="V621" i="14" s="1"/>
  <c r="AK414" i="15"/>
  <c r="Y414" i="15" s="1"/>
  <c r="G414" i="15" s="1"/>
  <c r="Z595" i="13"/>
  <c r="R595" i="13" s="1"/>
  <c r="F595" i="13" s="1"/>
  <c r="F493" i="8"/>
  <c r="AO413" i="15"/>
  <c r="Y492" i="8"/>
  <c r="Z492" i="8" s="1"/>
  <c r="V493" i="8"/>
  <c r="P493" i="8" s="1"/>
  <c r="X493" i="8" l="1"/>
  <c r="AB596" i="13"/>
  <c r="T596" i="13" s="1"/>
  <c r="H596" i="13" s="1"/>
  <c r="AG414" i="15"/>
  <c r="AM415" i="15" s="1"/>
  <c r="AA415" i="15" s="1"/>
  <c r="AD414" i="15"/>
  <c r="AJ415" i="15" s="1"/>
  <c r="X415" i="15" s="1"/>
  <c r="F415" i="15" s="1"/>
  <c r="AC414" i="15"/>
  <c r="AE414" i="15"/>
  <c r="AF414" i="15"/>
  <c r="AL415" i="15" s="1"/>
  <c r="Z415" i="15" s="1"/>
  <c r="AH414" i="15"/>
  <c r="AN415" i="15" s="1"/>
  <c r="AB415" i="15" s="1"/>
  <c r="H622" i="14"/>
  <c r="I622" i="14"/>
  <c r="U596" i="13"/>
  <c r="Y597" i="13" s="1"/>
  <c r="Q597" i="13" s="1"/>
  <c r="E597" i="13" s="1"/>
  <c r="V596" i="13"/>
  <c r="W596" i="13"/>
  <c r="X596" i="13"/>
  <c r="AB597" i="13" s="1"/>
  <c r="T597" i="13" s="1"/>
  <c r="G621" i="14"/>
  <c r="AI621" i="14" s="1"/>
  <c r="AE622" i="14"/>
  <c r="U622" i="14" s="1"/>
  <c r="F622" i="14" s="1"/>
  <c r="F621" i="14"/>
  <c r="AS413" i="15"/>
  <c r="AD622" i="14"/>
  <c r="T622" i="14" s="1"/>
  <c r="E622" i="14" s="1"/>
  <c r="AF622" i="14"/>
  <c r="V622" i="14" s="1"/>
  <c r="G622" i="14" s="1"/>
  <c r="AG595" i="13"/>
  <c r="AD595" i="13"/>
  <c r="AE595" i="13" s="1"/>
  <c r="AF595" i="13" s="1"/>
  <c r="Z596" i="13"/>
  <c r="R596" i="13" s="1"/>
  <c r="F596" i="13" s="1"/>
  <c r="AA596" i="13"/>
  <c r="S596" i="13" s="1"/>
  <c r="G596" i="13" s="1"/>
  <c r="AC596" i="13" s="1"/>
  <c r="AQ413" i="15"/>
  <c r="AR413" i="15" s="1"/>
  <c r="U494" i="8"/>
  <c r="O494" i="8" s="1"/>
  <c r="AI415" i="15"/>
  <c r="W415" i="15" s="1"/>
  <c r="E415" i="15" s="1"/>
  <c r="V494" i="8"/>
  <c r="P494" i="8" s="1"/>
  <c r="G493" i="8"/>
  <c r="AA493" i="8" l="1"/>
  <c r="AJ621" i="14"/>
  <c r="H415" i="15"/>
  <c r="J415" i="15"/>
  <c r="I415" i="15"/>
  <c r="AC622" i="14"/>
  <c r="AH623" i="14" s="1"/>
  <c r="X623" i="14" s="1"/>
  <c r="Y622" i="14"/>
  <c r="AD623" i="14" s="1"/>
  <c r="T623" i="14" s="1"/>
  <c r="E623" i="14" s="1"/>
  <c r="Z622" i="14"/>
  <c r="AE623" i="14" s="1"/>
  <c r="U623" i="14" s="1"/>
  <c r="F623" i="14" s="1"/>
  <c r="AA622" i="14"/>
  <c r="AB622" i="14"/>
  <c r="AG623" i="14" s="1"/>
  <c r="W623" i="14" s="1"/>
  <c r="V597" i="13"/>
  <c r="W597" i="13"/>
  <c r="X597" i="13"/>
  <c r="AB598" i="13" s="1"/>
  <c r="T598" i="13" s="1"/>
  <c r="U597" i="13"/>
  <c r="Y598" i="13" s="1"/>
  <c r="Q598" i="13" s="1"/>
  <c r="E598" i="13" s="1"/>
  <c r="H597" i="13"/>
  <c r="AM621" i="14"/>
  <c r="AK621" i="14"/>
  <c r="AG596" i="13"/>
  <c r="Z597" i="13"/>
  <c r="R597" i="13" s="1"/>
  <c r="F597" i="13" s="1"/>
  <c r="AD596" i="13"/>
  <c r="AO414" i="15"/>
  <c r="AP415" i="15"/>
  <c r="AS414" i="15"/>
  <c r="AA597" i="13"/>
  <c r="S597" i="13" s="1"/>
  <c r="G494" i="8"/>
  <c r="W494" i="8" s="1"/>
  <c r="F494" i="8"/>
  <c r="W493" i="8"/>
  <c r="AF415" i="15" l="1"/>
  <c r="AL416" i="15" s="1"/>
  <c r="Z416" i="15" s="1"/>
  <c r="AE415" i="15"/>
  <c r="AG415" i="15"/>
  <c r="AM416" i="15" s="1"/>
  <c r="AA416" i="15" s="1"/>
  <c r="AH415" i="15"/>
  <c r="AN416" i="15" s="1"/>
  <c r="AB416" i="15" s="1"/>
  <c r="AD415" i="15"/>
  <c r="AC415" i="15"/>
  <c r="AI416" i="15" s="1"/>
  <c r="W416" i="15" s="1"/>
  <c r="E416" i="15" s="1"/>
  <c r="H623" i="14"/>
  <c r="I623" i="14"/>
  <c r="H598" i="13"/>
  <c r="Q494" i="8"/>
  <c r="R494" i="8"/>
  <c r="S494" i="8"/>
  <c r="S495" i="8"/>
  <c r="Q495" i="8"/>
  <c r="R495" i="8"/>
  <c r="AL621" i="14"/>
  <c r="AF623" i="14" s="1"/>
  <c r="V623" i="14" s="1"/>
  <c r="G623" i="14" s="1"/>
  <c r="AJ622" i="14"/>
  <c r="AM622" i="14"/>
  <c r="AI622" i="14"/>
  <c r="AE596" i="13"/>
  <c r="AF596" i="13" s="1"/>
  <c r="AD597" i="13"/>
  <c r="AA494" i="8"/>
  <c r="Z598" i="13"/>
  <c r="R598" i="13" s="1"/>
  <c r="F598" i="13" s="1"/>
  <c r="AD598" i="13" s="1"/>
  <c r="AQ414" i="15"/>
  <c r="AR414" i="15" s="1"/>
  <c r="AK415" i="15"/>
  <c r="Y415" i="15" s="1"/>
  <c r="G415" i="15" s="1"/>
  <c r="T495" i="8"/>
  <c r="N495" i="8" s="1"/>
  <c r="Y493" i="8"/>
  <c r="Z493" i="8" s="1"/>
  <c r="X494" i="8"/>
  <c r="G597" i="13"/>
  <c r="AG597" i="13" l="1"/>
  <c r="J416" i="15"/>
  <c r="I416" i="15"/>
  <c r="H416" i="15"/>
  <c r="AA623" i="14"/>
  <c r="Y623" i="14"/>
  <c r="AD624" i="14" s="1"/>
  <c r="T624" i="14" s="1"/>
  <c r="E624" i="14" s="1"/>
  <c r="Z623" i="14"/>
  <c r="AE624" i="14" s="1"/>
  <c r="U624" i="14" s="1"/>
  <c r="F624" i="14" s="1"/>
  <c r="AB623" i="14"/>
  <c r="AG624" i="14" s="1"/>
  <c r="W624" i="14" s="1"/>
  <c r="AC623" i="14"/>
  <c r="AH624" i="14" s="1"/>
  <c r="X624" i="14" s="1"/>
  <c r="AK622" i="14"/>
  <c r="AL622" i="14" s="1"/>
  <c r="AM623" i="14"/>
  <c r="AJ623" i="14"/>
  <c r="AI623" i="14"/>
  <c r="AA598" i="13"/>
  <c r="S598" i="13" s="1"/>
  <c r="G598" i="13" s="1"/>
  <c r="AK416" i="15"/>
  <c r="Y416" i="15" s="1"/>
  <c r="G416" i="15" s="1"/>
  <c r="V495" i="8"/>
  <c r="P495" i="8" s="1"/>
  <c r="U495" i="8"/>
  <c r="O495" i="8" s="1"/>
  <c r="F495" i="8" s="1"/>
  <c r="AO415" i="15"/>
  <c r="Y494" i="8"/>
  <c r="Z494" i="8" s="1"/>
  <c r="AC597" i="13"/>
  <c r="E495" i="8"/>
  <c r="T496" i="8"/>
  <c r="N496" i="8" s="1"/>
  <c r="AC416" i="15" l="1"/>
  <c r="AH416" i="15"/>
  <c r="AN417" i="15" s="1"/>
  <c r="AB417" i="15" s="1"/>
  <c r="AD416" i="15"/>
  <c r="AE416" i="15"/>
  <c r="AF416" i="15"/>
  <c r="AL417" i="15" s="1"/>
  <c r="Z417" i="15" s="1"/>
  <c r="AG416" i="15"/>
  <c r="AM417" i="15" s="1"/>
  <c r="AA417" i="15" s="1"/>
  <c r="I624" i="14"/>
  <c r="H624" i="14"/>
  <c r="AA624" i="14"/>
  <c r="AB624" i="14"/>
  <c r="AG625" i="14" s="1"/>
  <c r="W625" i="14" s="1"/>
  <c r="AC624" i="14"/>
  <c r="AH625" i="14" s="1"/>
  <c r="X625" i="14" s="1"/>
  <c r="Z624" i="14"/>
  <c r="Y624" i="14"/>
  <c r="AD625" i="14" s="1"/>
  <c r="T625" i="14" s="1"/>
  <c r="E625" i="14" s="1"/>
  <c r="U598" i="13"/>
  <c r="Y599" i="13" s="1"/>
  <c r="Q599" i="13" s="1"/>
  <c r="E599" i="13" s="1"/>
  <c r="V598" i="13"/>
  <c r="W598" i="13"/>
  <c r="X598" i="13"/>
  <c r="AB599" i="13" s="1"/>
  <c r="T599" i="13" s="1"/>
  <c r="AF624" i="14"/>
  <c r="V624" i="14" s="1"/>
  <c r="G624" i="14" s="1"/>
  <c r="AJ624" i="14"/>
  <c r="AK623" i="14"/>
  <c r="AS415" i="15"/>
  <c r="AJ416" i="15"/>
  <c r="X416" i="15" s="1"/>
  <c r="F416" i="15" s="1"/>
  <c r="V496" i="8"/>
  <c r="P496" i="8" s="1"/>
  <c r="E496" i="8"/>
  <c r="U496" i="8"/>
  <c r="O496" i="8" s="1"/>
  <c r="AE597" i="13"/>
  <c r="AF597" i="13" s="1"/>
  <c r="AI417" i="15"/>
  <c r="W417" i="15" s="1"/>
  <c r="E417" i="15" s="1"/>
  <c r="AC598" i="13"/>
  <c r="AG598" i="13"/>
  <c r="G495" i="8"/>
  <c r="X495" i="8"/>
  <c r="AA495" i="8" l="1"/>
  <c r="I417" i="15"/>
  <c r="H417" i="15"/>
  <c r="J417" i="15"/>
  <c r="H625" i="14"/>
  <c r="I625" i="14"/>
  <c r="H599" i="13"/>
  <c r="V599" i="13"/>
  <c r="W599" i="13"/>
  <c r="U599" i="13"/>
  <c r="Y600" i="13" s="1"/>
  <c r="Q600" i="13" s="1"/>
  <c r="E600" i="13" s="1"/>
  <c r="X599" i="13"/>
  <c r="AB600" i="13" s="1"/>
  <c r="T600" i="13" s="1"/>
  <c r="AI624" i="14"/>
  <c r="AL623" i="14"/>
  <c r="AF625" i="14" s="1"/>
  <c r="V625" i="14" s="1"/>
  <c r="G625" i="14" s="1"/>
  <c r="AP416" i="15"/>
  <c r="AQ415" i="15"/>
  <c r="AR415" i="15" s="1"/>
  <c r="AA599" i="13"/>
  <c r="S599" i="13" s="1"/>
  <c r="G599" i="13" s="1"/>
  <c r="Z599" i="13"/>
  <c r="R599" i="13" s="1"/>
  <c r="AE598" i="13"/>
  <c r="AO416" i="15"/>
  <c r="W495" i="8"/>
  <c r="G496" i="8"/>
  <c r="W496" i="8" s="1"/>
  <c r="F496" i="8"/>
  <c r="AE417" i="15" l="1"/>
  <c r="AD417" i="15"/>
  <c r="AF417" i="15"/>
  <c r="AL418" i="15" s="1"/>
  <c r="Z418" i="15" s="1"/>
  <c r="AG417" i="15"/>
  <c r="AM418" i="15" s="1"/>
  <c r="AA418" i="15" s="1"/>
  <c r="AH417" i="15"/>
  <c r="AN418" i="15" s="1"/>
  <c r="AB418" i="15" s="1"/>
  <c r="AC417" i="15"/>
  <c r="Y625" i="14"/>
  <c r="AD626" i="14" s="1"/>
  <c r="T626" i="14" s="1"/>
  <c r="E626" i="14" s="1"/>
  <c r="Z625" i="14"/>
  <c r="AA625" i="14"/>
  <c r="AB625" i="14"/>
  <c r="AG626" i="14" s="1"/>
  <c r="W626" i="14" s="1"/>
  <c r="AC625" i="14"/>
  <c r="AH626" i="14" s="1"/>
  <c r="X626" i="14" s="1"/>
  <c r="H600" i="13"/>
  <c r="Q496" i="8"/>
  <c r="T497" i="8" s="1"/>
  <c r="N497" i="8" s="1"/>
  <c r="R496" i="8"/>
  <c r="S496" i="8"/>
  <c r="AE625" i="14"/>
  <c r="U625" i="14" s="1"/>
  <c r="F625" i="14" s="1"/>
  <c r="AI625" i="14"/>
  <c r="AA496" i="8"/>
  <c r="AF598" i="13"/>
  <c r="AA600" i="13" s="1"/>
  <c r="S600" i="13" s="1"/>
  <c r="G600" i="13" s="1"/>
  <c r="AC600" i="13" s="1"/>
  <c r="F599" i="13"/>
  <c r="Z600" i="13"/>
  <c r="R600" i="13" s="1"/>
  <c r="F600" i="13" s="1"/>
  <c r="AD600" i="13" s="1"/>
  <c r="AI418" i="15"/>
  <c r="W418" i="15" s="1"/>
  <c r="E418" i="15" s="1"/>
  <c r="X496" i="8"/>
  <c r="Y496" i="8" s="1"/>
  <c r="Z496" i="8" s="1"/>
  <c r="Y495" i="8"/>
  <c r="Z495" i="8" s="1"/>
  <c r="AC599" i="13"/>
  <c r="AG599" i="13" l="1"/>
  <c r="J418" i="15"/>
  <c r="I418" i="15"/>
  <c r="H418" i="15"/>
  <c r="R497" i="8"/>
  <c r="Q497" i="8"/>
  <c r="T498" i="8" s="1"/>
  <c r="N498" i="8" s="1"/>
  <c r="S497" i="8"/>
  <c r="I626" i="14"/>
  <c r="H626" i="14"/>
  <c r="V601" i="13"/>
  <c r="W601" i="13"/>
  <c r="U601" i="13"/>
  <c r="X601" i="13"/>
  <c r="V600" i="13"/>
  <c r="W600" i="13"/>
  <c r="X600" i="13"/>
  <c r="AB601" i="13" s="1"/>
  <c r="T601" i="13" s="1"/>
  <c r="U600" i="13"/>
  <c r="Y601" i="13" s="1"/>
  <c r="Q601" i="13" s="1"/>
  <c r="E601" i="13" s="1"/>
  <c r="AM624" i="14"/>
  <c r="AK624" i="14"/>
  <c r="AK417" i="15"/>
  <c r="Y417" i="15" s="1"/>
  <c r="G417" i="15" s="1"/>
  <c r="AJ417" i="15"/>
  <c r="X417" i="15" s="1"/>
  <c r="F417" i="15" s="1"/>
  <c r="AS416" i="15"/>
  <c r="AQ416" i="15"/>
  <c r="AG600" i="13"/>
  <c r="AD599" i="13"/>
  <c r="E497" i="8"/>
  <c r="V497" i="8"/>
  <c r="P497" i="8" s="1"/>
  <c r="U497" i="8"/>
  <c r="O497" i="8" s="1"/>
  <c r="AE600" i="13"/>
  <c r="Z601" i="13" l="1"/>
  <c r="R601" i="13" s="1"/>
  <c r="F601" i="13" s="1"/>
  <c r="AB602" i="13"/>
  <c r="T602" i="13" s="1"/>
  <c r="H601" i="13"/>
  <c r="AL624" i="14"/>
  <c r="AF626" i="14" s="1"/>
  <c r="V626" i="14" s="1"/>
  <c r="G626" i="14" s="1"/>
  <c r="AI626" i="14" s="1"/>
  <c r="AE626" i="14"/>
  <c r="U626" i="14" s="1"/>
  <c r="F626" i="14" s="1"/>
  <c r="AM625" i="14"/>
  <c r="AJ625" i="14"/>
  <c r="AP417" i="15"/>
  <c r="AE599" i="13"/>
  <c r="AF599" i="13" s="1"/>
  <c r="AA601" i="13" s="1"/>
  <c r="S601" i="13" s="1"/>
  <c r="G601" i="13" s="1"/>
  <c r="AC601" i="13" s="1"/>
  <c r="AR416" i="15"/>
  <c r="AJ418" i="15"/>
  <c r="X418" i="15" s="1"/>
  <c r="F418" i="15" s="1"/>
  <c r="Z602" i="13"/>
  <c r="R602" i="13" s="1"/>
  <c r="F602" i="13" s="1"/>
  <c r="AF600" i="13"/>
  <c r="F497" i="8"/>
  <c r="E498" i="8"/>
  <c r="U498" i="8"/>
  <c r="O498" i="8" s="1"/>
  <c r="AO417" i="15"/>
  <c r="AD601" i="13"/>
  <c r="Y602" i="13"/>
  <c r="Q602" i="13" s="1"/>
  <c r="E602" i="13" s="1"/>
  <c r="G497" i="8"/>
  <c r="V498" i="8"/>
  <c r="P498" i="8" s="1"/>
  <c r="X497" i="8" l="1"/>
  <c r="AK625" i="14"/>
  <c r="Z626" i="14"/>
  <c r="AB626" i="14"/>
  <c r="AG627" i="14" s="1"/>
  <c r="W627" i="14" s="1"/>
  <c r="H627" i="14" s="1"/>
  <c r="AA626" i="14"/>
  <c r="Y626" i="14"/>
  <c r="AD627" i="14" s="1"/>
  <c r="T627" i="14" s="1"/>
  <c r="E627" i="14" s="1"/>
  <c r="AC626" i="14"/>
  <c r="AH627" i="14" s="1"/>
  <c r="X627" i="14" s="1"/>
  <c r="I627" i="14" s="1"/>
  <c r="AG418" i="15"/>
  <c r="AM419" i="15" s="1"/>
  <c r="AA419" i="15" s="1"/>
  <c r="AD418" i="15"/>
  <c r="AC418" i="15"/>
  <c r="AI419" i="15" s="1"/>
  <c r="W419" i="15" s="1"/>
  <c r="E419" i="15" s="1"/>
  <c r="AH418" i="15"/>
  <c r="AN419" i="15" s="1"/>
  <c r="AB419" i="15" s="1"/>
  <c r="AF418" i="15"/>
  <c r="AL419" i="15" s="1"/>
  <c r="Z419" i="15" s="1"/>
  <c r="AE418" i="15"/>
  <c r="AB627" i="14"/>
  <c r="AA627" i="14"/>
  <c r="AE627" i="14"/>
  <c r="U627" i="14" s="1"/>
  <c r="F627" i="14" s="1"/>
  <c r="X602" i="13"/>
  <c r="AB603" i="13" s="1"/>
  <c r="T603" i="13" s="1"/>
  <c r="U602" i="13"/>
  <c r="Y603" i="13" s="1"/>
  <c r="Q603" i="13" s="1"/>
  <c r="E603" i="13" s="1"/>
  <c r="V602" i="13"/>
  <c r="Z603" i="13" s="1"/>
  <c r="R603" i="13" s="1"/>
  <c r="F603" i="13" s="1"/>
  <c r="W602" i="13"/>
  <c r="H602" i="13"/>
  <c r="AJ626" i="14"/>
  <c r="AK626" i="14" s="1"/>
  <c r="AM626" i="14"/>
  <c r="AL625" i="14"/>
  <c r="AF627" i="14" s="1"/>
  <c r="V627" i="14" s="1"/>
  <c r="AP418" i="15"/>
  <c r="AG601" i="13"/>
  <c r="AA497" i="8"/>
  <c r="AA602" i="13"/>
  <c r="S602" i="13" s="1"/>
  <c r="G602" i="13" s="1"/>
  <c r="AE601" i="13"/>
  <c r="AD602" i="13"/>
  <c r="AK418" i="15"/>
  <c r="Y418" i="15" s="1"/>
  <c r="G418" i="15" s="1"/>
  <c r="G498" i="8"/>
  <c r="W498" i="8" s="1"/>
  <c r="F498" i="8"/>
  <c r="W497" i="8"/>
  <c r="AC602" i="13" l="1"/>
  <c r="AG628" i="14"/>
  <c r="W628" i="14" s="1"/>
  <c r="Y627" i="14"/>
  <c r="AD628" i="14" s="1"/>
  <c r="T628" i="14" s="1"/>
  <c r="E628" i="14" s="1"/>
  <c r="AC627" i="14"/>
  <c r="AH628" i="14" s="1"/>
  <c r="X628" i="14" s="1"/>
  <c r="AJ627" i="14"/>
  <c r="Z627" i="14"/>
  <c r="H419" i="15"/>
  <c r="J419" i="15"/>
  <c r="I419" i="15"/>
  <c r="I628" i="14"/>
  <c r="H628" i="14"/>
  <c r="H603" i="13"/>
  <c r="V603" i="13"/>
  <c r="Z604" i="13" s="1"/>
  <c r="R604" i="13" s="1"/>
  <c r="F604" i="13" s="1"/>
  <c r="W603" i="13"/>
  <c r="U603" i="13"/>
  <c r="X603" i="13"/>
  <c r="AB604" i="13" s="1"/>
  <c r="T604" i="13" s="1"/>
  <c r="Q499" i="8"/>
  <c r="R499" i="8"/>
  <c r="S499" i="8"/>
  <c r="S498" i="8"/>
  <c r="R498" i="8"/>
  <c r="U499" i="8" s="1"/>
  <c r="O499" i="8" s="1"/>
  <c r="Q498" i="8"/>
  <c r="T499" i="8" s="1"/>
  <c r="N499" i="8" s="1"/>
  <c r="G627" i="14"/>
  <c r="AL626" i="14"/>
  <c r="AF628" i="14" s="1"/>
  <c r="V628" i="14" s="1"/>
  <c r="AQ417" i="15"/>
  <c r="AR417" i="15" s="1"/>
  <c r="AS417" i="15"/>
  <c r="AG602" i="13"/>
  <c r="AA498" i="8"/>
  <c r="AF601" i="13"/>
  <c r="AA603" i="13" s="1"/>
  <c r="S603" i="13" s="1"/>
  <c r="G603" i="13" s="1"/>
  <c r="AE602" i="13"/>
  <c r="AD603" i="13"/>
  <c r="Y497" i="8"/>
  <c r="Z497" i="8" s="1"/>
  <c r="Y604" i="13"/>
  <c r="Q604" i="13" s="1"/>
  <c r="E604" i="13" s="1"/>
  <c r="X498" i="8"/>
  <c r="AC603" i="13" l="1"/>
  <c r="AI627" i="14"/>
  <c r="Z628" i="14"/>
  <c r="Y628" i="14"/>
  <c r="AD629" i="14" s="1"/>
  <c r="T629" i="14" s="1"/>
  <c r="E629" i="14" s="1"/>
  <c r="AA628" i="14"/>
  <c r="AB628" i="14"/>
  <c r="AG629" i="14" s="1"/>
  <c r="W629" i="14" s="1"/>
  <c r="AC628" i="14"/>
  <c r="AH629" i="14" s="1"/>
  <c r="X629" i="14" s="1"/>
  <c r="H604" i="13"/>
  <c r="U604" i="13"/>
  <c r="Y605" i="13" s="1"/>
  <c r="Q605" i="13" s="1"/>
  <c r="E605" i="13" s="1"/>
  <c r="V604" i="13"/>
  <c r="Z605" i="13" s="1"/>
  <c r="R605" i="13" s="1"/>
  <c r="F605" i="13" s="1"/>
  <c r="W604" i="13"/>
  <c r="X604" i="13"/>
  <c r="AB605" i="13" s="1"/>
  <c r="T605" i="13" s="1"/>
  <c r="G628" i="14"/>
  <c r="AI628" i="14" s="1"/>
  <c r="AE628" i="14"/>
  <c r="U628" i="14" s="1"/>
  <c r="F628" i="14" s="1"/>
  <c r="AG603" i="13"/>
  <c r="AF602" i="13"/>
  <c r="AA604" i="13" s="1"/>
  <c r="S604" i="13" s="1"/>
  <c r="G604" i="13" s="1"/>
  <c r="E499" i="8"/>
  <c r="AE603" i="13"/>
  <c r="AO418" i="15"/>
  <c r="AD604" i="13"/>
  <c r="U500" i="8"/>
  <c r="O500" i="8" s="1"/>
  <c r="Y498" i="8"/>
  <c r="Z498" i="8" s="1"/>
  <c r="F499" i="8"/>
  <c r="T500" i="8"/>
  <c r="N500" i="8" s="1"/>
  <c r="AG604" i="13" l="1"/>
  <c r="AF419" i="15"/>
  <c r="AL420" i="15" s="1"/>
  <c r="Z420" i="15" s="1"/>
  <c r="AC419" i="15"/>
  <c r="AI420" i="15" s="1"/>
  <c r="W420" i="15" s="1"/>
  <c r="E420" i="15" s="1"/>
  <c r="AD419" i="15"/>
  <c r="AE419" i="15"/>
  <c r="AG419" i="15"/>
  <c r="AM420" i="15" s="1"/>
  <c r="AA420" i="15" s="1"/>
  <c r="AH419" i="15"/>
  <c r="AN420" i="15" s="1"/>
  <c r="AB420" i="15" s="1"/>
  <c r="I629" i="14"/>
  <c r="H629" i="14"/>
  <c r="AC629" i="14"/>
  <c r="AH630" i="14" s="1"/>
  <c r="X630" i="14" s="1"/>
  <c r="Z629" i="14"/>
  <c r="AA629" i="14"/>
  <c r="AB629" i="14"/>
  <c r="AG630" i="14" s="1"/>
  <c r="W630" i="14" s="1"/>
  <c r="Y629" i="14"/>
  <c r="AD630" i="14" s="1"/>
  <c r="T630" i="14" s="1"/>
  <c r="E630" i="14" s="1"/>
  <c r="H605" i="13"/>
  <c r="AJ419" i="15"/>
  <c r="X419" i="15" s="1"/>
  <c r="F419" i="15" s="1"/>
  <c r="AK627" i="14"/>
  <c r="AM627" i="14"/>
  <c r="AF603" i="13"/>
  <c r="AA605" i="13" s="1"/>
  <c r="S605" i="13" s="1"/>
  <c r="G605" i="13" s="1"/>
  <c r="AD605" i="13"/>
  <c r="X499" i="8"/>
  <c r="AK419" i="15"/>
  <c r="Y419" i="15" s="1"/>
  <c r="G419" i="15" s="1"/>
  <c r="AC604" i="13"/>
  <c r="E500" i="8"/>
  <c r="V499" i="8"/>
  <c r="P499" i="8" s="1"/>
  <c r="AC605" i="13" l="1"/>
  <c r="AP419" i="15"/>
  <c r="J420" i="15"/>
  <c r="I420" i="15"/>
  <c r="AJ420" i="15"/>
  <c r="X420" i="15" s="1"/>
  <c r="F420" i="15" s="1"/>
  <c r="H420" i="15"/>
  <c r="I630" i="14"/>
  <c r="H630" i="14"/>
  <c r="U606" i="13"/>
  <c r="V606" i="13"/>
  <c r="W606" i="13"/>
  <c r="X606" i="13"/>
  <c r="V605" i="13"/>
  <c r="W605" i="13"/>
  <c r="X605" i="13"/>
  <c r="AB606" i="13" s="1"/>
  <c r="T606" i="13" s="1"/>
  <c r="U605" i="13"/>
  <c r="Y606" i="13" s="1"/>
  <c r="Q606" i="13" s="1"/>
  <c r="E606" i="13" s="1"/>
  <c r="AL627" i="14"/>
  <c r="AF629" i="14" s="1"/>
  <c r="V629" i="14" s="1"/>
  <c r="AJ628" i="14"/>
  <c r="AQ418" i="15"/>
  <c r="AR418" i="15" s="1"/>
  <c r="AS418" i="15"/>
  <c r="AE604" i="13"/>
  <c r="AF604" i="13" s="1"/>
  <c r="AE605" i="13"/>
  <c r="AF605" i="13" s="1"/>
  <c r="G499" i="8"/>
  <c r="V500" i="8"/>
  <c r="P500" i="8" s="1"/>
  <c r="AA499" i="8" l="1"/>
  <c r="AP420" i="15"/>
  <c r="AB607" i="13"/>
  <c r="T607" i="13" s="1"/>
  <c r="H606" i="13"/>
  <c r="G629" i="14"/>
  <c r="AI629" i="14" s="1"/>
  <c r="AE629" i="14"/>
  <c r="U629" i="14" s="1"/>
  <c r="F629" i="14" s="1"/>
  <c r="AG605" i="13"/>
  <c r="Z606" i="13"/>
  <c r="R606" i="13" s="1"/>
  <c r="AO419" i="15"/>
  <c r="Y607" i="13"/>
  <c r="Q607" i="13" s="1"/>
  <c r="E607" i="13" s="1"/>
  <c r="AA606" i="13"/>
  <c r="S606" i="13" s="1"/>
  <c r="W499" i="8"/>
  <c r="G500" i="8"/>
  <c r="W500" i="8" s="1"/>
  <c r="F500" i="8"/>
  <c r="AC420" i="15" l="1"/>
  <c r="AI421" i="15" s="1"/>
  <c r="W421" i="15" s="1"/>
  <c r="E421" i="15" s="1"/>
  <c r="AH420" i="15"/>
  <c r="AN421" i="15" s="1"/>
  <c r="AB421" i="15" s="1"/>
  <c r="AG420" i="15"/>
  <c r="AM421" i="15" s="1"/>
  <c r="AA421" i="15" s="1"/>
  <c r="AF420" i="15"/>
  <c r="AL421" i="15" s="1"/>
  <c r="Z421" i="15" s="1"/>
  <c r="AD420" i="15"/>
  <c r="AJ421" i="15" s="1"/>
  <c r="X421" i="15" s="1"/>
  <c r="AE420" i="15"/>
  <c r="AC630" i="14"/>
  <c r="AH631" i="14" s="1"/>
  <c r="X631" i="14" s="1"/>
  <c r="AB630" i="14"/>
  <c r="AG631" i="14" s="1"/>
  <c r="W631" i="14" s="1"/>
  <c r="Y630" i="14"/>
  <c r="AD631" i="14" s="1"/>
  <c r="T631" i="14" s="1"/>
  <c r="E631" i="14" s="1"/>
  <c r="Z630" i="14"/>
  <c r="AA630" i="14"/>
  <c r="H607" i="13"/>
  <c r="Q500" i="8"/>
  <c r="T501" i="8" s="1"/>
  <c r="N501" i="8" s="1"/>
  <c r="R500" i="8"/>
  <c r="U501" i="8" s="1"/>
  <c r="O501" i="8" s="1"/>
  <c r="S500" i="8"/>
  <c r="AE630" i="14"/>
  <c r="U630" i="14" s="1"/>
  <c r="F630" i="14" s="1"/>
  <c r="AM628" i="14"/>
  <c r="AK628" i="14"/>
  <c r="AA500" i="8"/>
  <c r="F606" i="13"/>
  <c r="Z607" i="13"/>
  <c r="R607" i="13" s="1"/>
  <c r="F607" i="13" s="1"/>
  <c r="AD607" i="13" s="1"/>
  <c r="X500" i="8"/>
  <c r="R501" i="8" s="1"/>
  <c r="Y499" i="8"/>
  <c r="Z499" i="8" s="1"/>
  <c r="AK420" i="15"/>
  <c r="Y420" i="15" s="1"/>
  <c r="G420" i="15" s="1"/>
  <c r="G606" i="13"/>
  <c r="AA607" i="13"/>
  <c r="S607" i="13" s="1"/>
  <c r="F421" i="15" l="1"/>
  <c r="H421" i="15"/>
  <c r="I421" i="15"/>
  <c r="J421" i="15"/>
  <c r="H631" i="14"/>
  <c r="I631" i="14"/>
  <c r="Q501" i="8"/>
  <c r="T502" i="8" s="1"/>
  <c r="N502" i="8" s="1"/>
  <c r="S501" i="8"/>
  <c r="AL628" i="14"/>
  <c r="AF630" i="14" s="1"/>
  <c r="V630" i="14" s="1"/>
  <c r="G630" i="14" s="1"/>
  <c r="AJ629" i="14"/>
  <c r="AK629" i="14" s="1"/>
  <c r="AL629" i="14" s="1"/>
  <c r="AM629" i="14"/>
  <c r="AQ419" i="15"/>
  <c r="AR419" i="15" s="1"/>
  <c r="AS419" i="15"/>
  <c r="AG606" i="13"/>
  <c r="AD606" i="13"/>
  <c r="E501" i="8"/>
  <c r="AP421" i="15"/>
  <c r="Y500" i="8"/>
  <c r="Z500" i="8" s="1"/>
  <c r="G607" i="13"/>
  <c r="AC606" i="13"/>
  <c r="F501" i="8"/>
  <c r="V607" i="13" l="1"/>
  <c r="Z608" i="13" s="1"/>
  <c r="R608" i="13" s="1"/>
  <c r="W607" i="13"/>
  <c r="U607" i="13"/>
  <c r="X607" i="13"/>
  <c r="AB608" i="13" s="1"/>
  <c r="T608" i="13" s="1"/>
  <c r="AE631" i="14"/>
  <c r="U631" i="14" s="1"/>
  <c r="F631" i="14" s="1"/>
  <c r="AJ630" i="14"/>
  <c r="AI630" i="14"/>
  <c r="AF631" i="14"/>
  <c r="V631" i="14" s="1"/>
  <c r="E502" i="8"/>
  <c r="U502" i="8"/>
  <c r="O502" i="8" s="1"/>
  <c r="AE606" i="13"/>
  <c r="AF606" i="13" s="1"/>
  <c r="AO420" i="15"/>
  <c r="AC607" i="13"/>
  <c r="X501" i="8"/>
  <c r="Y608" i="13"/>
  <c r="Q608" i="13" s="1"/>
  <c r="AG607" i="13"/>
  <c r="V501" i="8"/>
  <c r="P501" i="8" s="1"/>
  <c r="AE421" i="15" l="1"/>
  <c r="AC421" i="15"/>
  <c r="AI422" i="15" s="1"/>
  <c r="W422" i="15" s="1"/>
  <c r="E422" i="15" s="1"/>
  <c r="AD421" i="15"/>
  <c r="AJ422" i="15" s="1"/>
  <c r="X422" i="15" s="1"/>
  <c r="F422" i="15" s="1"/>
  <c r="AF421" i="15"/>
  <c r="AL422" i="15" s="1"/>
  <c r="Z422" i="15" s="1"/>
  <c r="AG421" i="15"/>
  <c r="AM422" i="15" s="1"/>
  <c r="AA422" i="15" s="1"/>
  <c r="AH421" i="15"/>
  <c r="AN422" i="15" s="1"/>
  <c r="AB422" i="15" s="1"/>
  <c r="AA631" i="14"/>
  <c r="Y631" i="14"/>
  <c r="AD632" i="14" s="1"/>
  <c r="T632" i="14" s="1"/>
  <c r="E632" i="14" s="1"/>
  <c r="Z631" i="14"/>
  <c r="AB631" i="14"/>
  <c r="AG632" i="14" s="1"/>
  <c r="W632" i="14" s="1"/>
  <c r="AC631" i="14"/>
  <c r="AH632" i="14" s="1"/>
  <c r="X632" i="14" s="1"/>
  <c r="F608" i="13"/>
  <c r="H608" i="13"/>
  <c r="V608" i="13"/>
  <c r="Z609" i="13" s="1"/>
  <c r="R609" i="13" s="1"/>
  <c r="F609" i="13" s="1"/>
  <c r="W608" i="13"/>
  <c r="X608" i="13"/>
  <c r="AB609" i="13" s="1"/>
  <c r="T609" i="13" s="1"/>
  <c r="U608" i="13"/>
  <c r="Y609" i="13" s="1"/>
  <c r="Q609" i="13" s="1"/>
  <c r="E609" i="13" s="1"/>
  <c r="G631" i="14"/>
  <c r="AM630" i="14"/>
  <c r="AK630" i="14"/>
  <c r="AE632" i="14" s="1"/>
  <c r="U632" i="14" s="1"/>
  <c r="F632" i="14" s="1"/>
  <c r="AE607" i="13"/>
  <c r="V502" i="8"/>
  <c r="P502" i="8" s="1"/>
  <c r="AK421" i="15"/>
  <c r="Y421" i="15" s="1"/>
  <c r="G421" i="15" s="1"/>
  <c r="E608" i="13"/>
  <c r="AA608" i="13"/>
  <c r="S608" i="13" s="1"/>
  <c r="G501" i="8"/>
  <c r="AA501" i="8" l="1"/>
  <c r="AI631" i="14"/>
  <c r="J422" i="15"/>
  <c r="I422" i="15"/>
  <c r="H422" i="15"/>
  <c r="I632" i="14"/>
  <c r="AA632" i="14"/>
  <c r="AB632" i="14"/>
  <c r="AG633" i="14" s="1"/>
  <c r="W633" i="14" s="1"/>
  <c r="AC632" i="14"/>
  <c r="AH633" i="14" s="1"/>
  <c r="X633" i="14" s="1"/>
  <c r="Y632" i="14"/>
  <c r="AD633" i="14" s="1"/>
  <c r="T633" i="14" s="1"/>
  <c r="E633" i="14" s="1"/>
  <c r="Z632" i="14"/>
  <c r="H632" i="14"/>
  <c r="H609" i="13"/>
  <c r="AL630" i="14"/>
  <c r="AF632" i="14" s="1"/>
  <c r="V632" i="14" s="1"/>
  <c r="G632" i="14" s="1"/>
  <c r="AM631" i="14"/>
  <c r="AJ631" i="14"/>
  <c r="AK631" i="14" s="1"/>
  <c r="AL631" i="14" s="1"/>
  <c r="AQ420" i="15"/>
  <c r="AR420" i="15" s="1"/>
  <c r="AS420" i="15"/>
  <c r="AF607" i="13"/>
  <c r="AA609" i="13" s="1"/>
  <c r="S609" i="13" s="1"/>
  <c r="G502" i="8"/>
  <c r="W502" i="8" s="1"/>
  <c r="AD608" i="13"/>
  <c r="AP422" i="15"/>
  <c r="G608" i="13"/>
  <c r="AD609" i="13"/>
  <c r="F502" i="8"/>
  <c r="W501" i="8"/>
  <c r="AG608" i="13" l="1"/>
  <c r="I633" i="14"/>
  <c r="H633" i="14"/>
  <c r="Q502" i="8"/>
  <c r="R502" i="8"/>
  <c r="S502" i="8"/>
  <c r="S503" i="8"/>
  <c r="R503" i="8"/>
  <c r="AF633" i="14"/>
  <c r="V633" i="14" s="1"/>
  <c r="AI632" i="14"/>
  <c r="AE633" i="14"/>
  <c r="U633" i="14" s="1"/>
  <c r="F633" i="14" s="1"/>
  <c r="AM632" i="14"/>
  <c r="AJ632" i="14"/>
  <c r="AA502" i="8"/>
  <c r="AO421" i="15"/>
  <c r="T503" i="8"/>
  <c r="N503" i="8" s="1"/>
  <c r="Y501" i="8"/>
  <c r="Z501" i="8" s="1"/>
  <c r="X502" i="8"/>
  <c r="Y502" i="8" s="1"/>
  <c r="Z502" i="8" s="1"/>
  <c r="G609" i="13"/>
  <c r="AC608" i="13"/>
  <c r="Q503" i="8" l="1"/>
  <c r="AG422" i="15"/>
  <c r="AM423" i="15" s="1"/>
  <c r="AA423" i="15" s="1"/>
  <c r="AD422" i="15"/>
  <c r="AF422" i="15"/>
  <c r="AL423" i="15" s="1"/>
  <c r="Z423" i="15" s="1"/>
  <c r="AH422" i="15"/>
  <c r="AN423" i="15" s="1"/>
  <c r="AB423" i="15" s="1"/>
  <c r="AE422" i="15"/>
  <c r="AC422" i="15"/>
  <c r="AI423" i="15" s="1"/>
  <c r="W423" i="15" s="1"/>
  <c r="E423" i="15" s="1"/>
  <c r="Y633" i="14"/>
  <c r="AD634" i="14" s="1"/>
  <c r="T634" i="14" s="1"/>
  <c r="E634" i="14" s="1"/>
  <c r="AC633" i="14"/>
  <c r="AH634" i="14" s="1"/>
  <c r="X634" i="14" s="1"/>
  <c r="Z633" i="14"/>
  <c r="AE634" i="14" s="1"/>
  <c r="U634" i="14" s="1"/>
  <c r="F634" i="14" s="1"/>
  <c r="AA633" i="14"/>
  <c r="AB633" i="14"/>
  <c r="AG634" i="14" s="1"/>
  <c r="W634" i="14" s="1"/>
  <c r="V609" i="13"/>
  <c r="Z610" i="13" s="1"/>
  <c r="R610" i="13" s="1"/>
  <c r="F610" i="13" s="1"/>
  <c r="W609" i="13"/>
  <c r="U609" i="13"/>
  <c r="Y610" i="13" s="1"/>
  <c r="Q610" i="13" s="1"/>
  <c r="X609" i="13"/>
  <c r="AB610" i="13" s="1"/>
  <c r="T610" i="13" s="1"/>
  <c r="AK632" i="14"/>
  <c r="AL632" i="14" s="1"/>
  <c r="G633" i="14"/>
  <c r="AJ633" i="14"/>
  <c r="T504" i="8"/>
  <c r="N504" i="8" s="1"/>
  <c r="E503" i="8"/>
  <c r="U503" i="8"/>
  <c r="O503" i="8" s="1"/>
  <c r="AE608" i="13"/>
  <c r="AF608" i="13" s="1"/>
  <c r="AC609" i="13"/>
  <c r="AK422" i="15"/>
  <c r="Y422" i="15" s="1"/>
  <c r="G422" i="15" s="1"/>
  <c r="AG609" i="13"/>
  <c r="AI633" i="14" l="1"/>
  <c r="AF634" i="14"/>
  <c r="V634" i="14" s="1"/>
  <c r="G634" i="14" s="1"/>
  <c r="J423" i="15"/>
  <c r="H423" i="15"/>
  <c r="I423" i="15"/>
  <c r="H634" i="14"/>
  <c r="AB634" i="14"/>
  <c r="AG635" i="14" s="1"/>
  <c r="W635" i="14" s="1"/>
  <c r="Y634" i="14"/>
  <c r="AD635" i="14" s="1"/>
  <c r="T635" i="14" s="1"/>
  <c r="E635" i="14" s="1"/>
  <c r="Z634" i="14"/>
  <c r="AE635" i="14" s="1"/>
  <c r="U635" i="14" s="1"/>
  <c r="F635" i="14" s="1"/>
  <c r="AA634" i="14"/>
  <c r="AC634" i="14"/>
  <c r="AH635" i="14" s="1"/>
  <c r="X635" i="14" s="1"/>
  <c r="I634" i="14"/>
  <c r="AM633" i="14"/>
  <c r="X610" i="13"/>
  <c r="AB611" i="13" s="1"/>
  <c r="T611" i="13" s="1"/>
  <c r="U610" i="13"/>
  <c r="Y611" i="13" s="1"/>
  <c r="Q611" i="13" s="1"/>
  <c r="E611" i="13" s="1"/>
  <c r="V610" i="13"/>
  <c r="W610" i="13"/>
  <c r="H610" i="13"/>
  <c r="AK633" i="14"/>
  <c r="AL633" i="14" s="1"/>
  <c r="AJ634" i="14"/>
  <c r="AQ421" i="15"/>
  <c r="AR421" i="15" s="1"/>
  <c r="AS421" i="15"/>
  <c r="AE609" i="13"/>
  <c r="AF609" i="13" s="1"/>
  <c r="F503" i="8"/>
  <c r="E504" i="8"/>
  <c r="U504" i="8"/>
  <c r="O504" i="8" s="1"/>
  <c r="E610" i="13"/>
  <c r="AA610" i="13"/>
  <c r="S610" i="13" s="1"/>
  <c r="V503" i="8"/>
  <c r="P503" i="8" s="1"/>
  <c r="X503" i="8" l="1"/>
  <c r="H635" i="14"/>
  <c r="I635" i="14"/>
  <c r="AF635" i="14"/>
  <c r="V635" i="14" s="1"/>
  <c r="G635" i="14" s="1"/>
  <c r="H611" i="13"/>
  <c r="AI634" i="14"/>
  <c r="AK634" i="14" s="1"/>
  <c r="AL634" i="14" s="1"/>
  <c r="AM634" i="14"/>
  <c r="AJ423" i="15"/>
  <c r="X423" i="15" s="1"/>
  <c r="F423" i="15" s="1"/>
  <c r="Z611" i="13"/>
  <c r="R611" i="13" s="1"/>
  <c r="F611" i="13" s="1"/>
  <c r="AD611" i="13" s="1"/>
  <c r="AO422" i="15"/>
  <c r="AD610" i="13"/>
  <c r="G610" i="13"/>
  <c r="AA611" i="13"/>
  <c r="S611" i="13" s="1"/>
  <c r="G503" i="8"/>
  <c r="V504" i="8"/>
  <c r="P504" i="8" s="1"/>
  <c r="AA503" i="8" l="1"/>
  <c r="AG610" i="13"/>
  <c r="AF423" i="15"/>
  <c r="AL424" i="15" s="1"/>
  <c r="Z424" i="15" s="1"/>
  <c r="AC423" i="15"/>
  <c r="AD423" i="15"/>
  <c r="AE423" i="15"/>
  <c r="AG423" i="15"/>
  <c r="AM424" i="15" s="1"/>
  <c r="AA424" i="15" s="1"/>
  <c r="AH423" i="15"/>
  <c r="AN424" i="15" s="1"/>
  <c r="AB424" i="15" s="1"/>
  <c r="AB635" i="14"/>
  <c r="AG636" i="14" s="1"/>
  <c r="W636" i="14" s="1"/>
  <c r="AC635" i="14"/>
  <c r="AH636" i="14" s="1"/>
  <c r="X636" i="14" s="1"/>
  <c r="Y635" i="14"/>
  <c r="AD636" i="14" s="1"/>
  <c r="T636" i="14" s="1"/>
  <c r="E636" i="14" s="1"/>
  <c r="Z635" i="14"/>
  <c r="AE636" i="14" s="1"/>
  <c r="U636" i="14" s="1"/>
  <c r="F636" i="14" s="1"/>
  <c r="AA635" i="14"/>
  <c r="AF636" i="14" s="1"/>
  <c r="V636" i="14" s="1"/>
  <c r="G636" i="14" s="1"/>
  <c r="AM635" i="14"/>
  <c r="AJ635" i="14"/>
  <c r="AI635" i="14"/>
  <c r="AP423" i="15"/>
  <c r="AJ424" i="15"/>
  <c r="X424" i="15" s="1"/>
  <c r="F424" i="15" s="1"/>
  <c r="AI424" i="15"/>
  <c r="W424" i="15" s="1"/>
  <c r="E424" i="15" s="1"/>
  <c r="AK423" i="15"/>
  <c r="Y423" i="15" s="1"/>
  <c r="G423" i="15" s="1"/>
  <c r="G611" i="13"/>
  <c r="AC610" i="13"/>
  <c r="W503" i="8"/>
  <c r="G504" i="8"/>
  <c r="W504" i="8" s="1"/>
  <c r="F504" i="8"/>
  <c r="AK635" i="14" l="1"/>
  <c r="J424" i="15"/>
  <c r="I424" i="15"/>
  <c r="H424" i="15"/>
  <c r="I636" i="14"/>
  <c r="Z636" i="14"/>
  <c r="Y636" i="14"/>
  <c r="AD637" i="14" s="1"/>
  <c r="T637" i="14" s="1"/>
  <c r="E637" i="14" s="1"/>
  <c r="AA636" i="14"/>
  <c r="AB636" i="14"/>
  <c r="AG637" i="14" s="1"/>
  <c r="W637" i="14" s="1"/>
  <c r="AC636" i="14"/>
  <c r="AH637" i="14" s="1"/>
  <c r="X637" i="14" s="1"/>
  <c r="H636" i="14"/>
  <c r="V611" i="13"/>
  <c r="W611" i="13"/>
  <c r="U611" i="13"/>
  <c r="Y612" i="13" s="1"/>
  <c r="Q612" i="13" s="1"/>
  <c r="X611" i="13"/>
  <c r="AB612" i="13" s="1"/>
  <c r="T612" i="13" s="1"/>
  <c r="Q504" i="8"/>
  <c r="T505" i="8" s="1"/>
  <c r="N505" i="8" s="1"/>
  <c r="R504" i="8"/>
  <c r="S504" i="8"/>
  <c r="Q505" i="8"/>
  <c r="R505" i="8"/>
  <c r="S505" i="8"/>
  <c r="AL635" i="14"/>
  <c r="AJ636" i="14"/>
  <c r="AI636" i="14"/>
  <c r="AQ422" i="15"/>
  <c r="AR422" i="15" s="1"/>
  <c r="AS422" i="15"/>
  <c r="AA504" i="8"/>
  <c r="AE610" i="13"/>
  <c r="AF610" i="13" s="1"/>
  <c r="AC611" i="13"/>
  <c r="X504" i="8"/>
  <c r="Y503" i="8"/>
  <c r="Z503" i="8" s="1"/>
  <c r="AP424" i="15"/>
  <c r="AG611" i="13"/>
  <c r="AF637" i="14" l="1"/>
  <c r="V637" i="14" s="1"/>
  <c r="G637" i="14" s="1"/>
  <c r="I637" i="14"/>
  <c r="H637" i="14"/>
  <c r="AC637" i="14"/>
  <c r="AH638" i="14" s="1"/>
  <c r="X638" i="14" s="1"/>
  <c r="Z637" i="14"/>
  <c r="AA637" i="14"/>
  <c r="AB637" i="14"/>
  <c r="AG638" i="14" s="1"/>
  <c r="W638" i="14" s="1"/>
  <c r="Y637" i="14"/>
  <c r="AD638" i="14" s="1"/>
  <c r="T638" i="14" s="1"/>
  <c r="E638" i="14" s="1"/>
  <c r="H612" i="13"/>
  <c r="U612" i="13"/>
  <c r="Y613" i="13" s="1"/>
  <c r="Q613" i="13" s="1"/>
  <c r="E613" i="13" s="1"/>
  <c r="V612" i="13"/>
  <c r="W612" i="13"/>
  <c r="X612" i="13"/>
  <c r="AB613" i="13" s="1"/>
  <c r="T613" i="13" s="1"/>
  <c r="AE637" i="14"/>
  <c r="U637" i="14" s="1"/>
  <c r="F637" i="14" s="1"/>
  <c r="Z612" i="13"/>
  <c r="R612" i="13" s="1"/>
  <c r="AE611" i="13"/>
  <c r="U505" i="8"/>
  <c r="O505" i="8" s="1"/>
  <c r="AO423" i="15"/>
  <c r="Y504" i="8"/>
  <c r="Z504" i="8" s="1"/>
  <c r="E612" i="13"/>
  <c r="AA612" i="13"/>
  <c r="S612" i="13" s="1"/>
  <c r="T506" i="8"/>
  <c r="N506" i="8" s="1"/>
  <c r="E505" i="8"/>
  <c r="AC424" i="15" l="1"/>
  <c r="AI425" i="15" s="1"/>
  <c r="W425" i="15" s="1"/>
  <c r="E425" i="15" s="1"/>
  <c r="AH424" i="15"/>
  <c r="AN425" i="15" s="1"/>
  <c r="AB425" i="15" s="1"/>
  <c r="AE424" i="15"/>
  <c r="AF424" i="15"/>
  <c r="AL425" i="15" s="1"/>
  <c r="Z425" i="15" s="1"/>
  <c r="AG424" i="15"/>
  <c r="AM425" i="15" s="1"/>
  <c r="AA425" i="15" s="1"/>
  <c r="AD424" i="15"/>
  <c r="H638" i="14"/>
  <c r="I638" i="14"/>
  <c r="H613" i="13"/>
  <c r="AE638" i="14"/>
  <c r="U638" i="14" s="1"/>
  <c r="F638" i="14" s="1"/>
  <c r="AM636" i="14"/>
  <c r="AK636" i="14"/>
  <c r="AI637" i="14"/>
  <c r="AM637" i="14"/>
  <c r="AJ637" i="14"/>
  <c r="Z613" i="13"/>
  <c r="R613" i="13" s="1"/>
  <c r="F613" i="13" s="1"/>
  <c r="AD613" i="13" s="1"/>
  <c r="AF611" i="13"/>
  <c r="AA613" i="13" s="1"/>
  <c r="S613" i="13" s="1"/>
  <c r="F612" i="13"/>
  <c r="F505" i="8"/>
  <c r="E506" i="8"/>
  <c r="U506" i="8"/>
  <c r="O506" i="8" s="1"/>
  <c r="AK424" i="15"/>
  <c r="Y424" i="15" s="1"/>
  <c r="G424" i="15" s="1"/>
  <c r="G612" i="13"/>
  <c r="V505" i="8"/>
  <c r="P505" i="8" s="1"/>
  <c r="X505" i="8" l="1"/>
  <c r="AD612" i="13"/>
  <c r="I425" i="15"/>
  <c r="H425" i="15"/>
  <c r="J425" i="15"/>
  <c r="AC638" i="14"/>
  <c r="AH639" i="14" s="1"/>
  <c r="X639" i="14" s="1"/>
  <c r="Y638" i="14"/>
  <c r="AD639" i="14" s="1"/>
  <c r="T639" i="14" s="1"/>
  <c r="E639" i="14" s="1"/>
  <c r="Z638" i="14"/>
  <c r="AE639" i="14" s="1"/>
  <c r="U639" i="14" s="1"/>
  <c r="F639" i="14" s="1"/>
  <c r="AA638" i="14"/>
  <c r="AB638" i="14"/>
  <c r="AG639" i="14" s="1"/>
  <c r="W639" i="14" s="1"/>
  <c r="AL636" i="14"/>
  <c r="AF638" i="14" s="1"/>
  <c r="V638" i="14" s="1"/>
  <c r="AK637" i="14"/>
  <c r="AL637" i="14" s="1"/>
  <c r="AJ638" i="14"/>
  <c r="AQ423" i="15"/>
  <c r="AR423" i="15" s="1"/>
  <c r="AS423" i="15"/>
  <c r="AG612" i="13"/>
  <c r="AC612" i="13"/>
  <c r="G613" i="13"/>
  <c r="G505" i="8"/>
  <c r="V506" i="8"/>
  <c r="P506" i="8" s="1"/>
  <c r="AA505" i="8" l="1"/>
  <c r="H639" i="14"/>
  <c r="I639" i="14"/>
  <c r="V613" i="13"/>
  <c r="Z614" i="13" s="1"/>
  <c r="R614" i="13" s="1"/>
  <c r="F614" i="13" s="1"/>
  <c r="W613" i="13"/>
  <c r="X613" i="13"/>
  <c r="AB614" i="13" s="1"/>
  <c r="T614" i="13" s="1"/>
  <c r="U613" i="13"/>
  <c r="Y614" i="13" s="1"/>
  <c r="Q614" i="13" s="1"/>
  <c r="AF639" i="14"/>
  <c r="V639" i="14" s="1"/>
  <c r="G639" i="14" s="1"/>
  <c r="G638" i="14"/>
  <c r="AE612" i="13"/>
  <c r="AF612" i="13" s="1"/>
  <c r="AO424" i="15"/>
  <c r="AC613" i="13"/>
  <c r="AG613" i="13"/>
  <c r="G506" i="8"/>
  <c r="W506" i="8" s="1"/>
  <c r="F506" i="8"/>
  <c r="W505" i="8"/>
  <c r="AI638" i="14" l="1"/>
  <c r="AE425" i="15"/>
  <c r="AC425" i="15"/>
  <c r="AI426" i="15" s="1"/>
  <c r="W426" i="15" s="1"/>
  <c r="E426" i="15" s="1"/>
  <c r="AD425" i="15"/>
  <c r="AH425" i="15"/>
  <c r="AN426" i="15" s="1"/>
  <c r="AB426" i="15" s="1"/>
  <c r="AG425" i="15"/>
  <c r="AM426" i="15" s="1"/>
  <c r="AA426" i="15" s="1"/>
  <c r="AF425" i="15"/>
  <c r="AL426" i="15" s="1"/>
  <c r="Z426" i="15" s="1"/>
  <c r="AA639" i="14"/>
  <c r="Y639" i="14"/>
  <c r="Z639" i="14"/>
  <c r="AB639" i="14"/>
  <c r="AG640" i="14" s="1"/>
  <c r="W640" i="14" s="1"/>
  <c r="AC639" i="14"/>
  <c r="AH640" i="14" s="1"/>
  <c r="X640" i="14" s="1"/>
  <c r="H614" i="13"/>
  <c r="U614" i="13"/>
  <c r="Y615" i="13" s="1"/>
  <c r="Q615" i="13" s="1"/>
  <c r="E615" i="13" s="1"/>
  <c r="V614" i="13"/>
  <c r="W614" i="13"/>
  <c r="X614" i="13"/>
  <c r="AB615" i="13" s="1"/>
  <c r="T615" i="13" s="1"/>
  <c r="S506" i="8"/>
  <c r="R506" i="8"/>
  <c r="Q506" i="8"/>
  <c r="T507" i="8" s="1"/>
  <c r="N507" i="8" s="1"/>
  <c r="AM638" i="14"/>
  <c r="AD640" i="14"/>
  <c r="T640" i="14" s="1"/>
  <c r="E640" i="14" s="1"/>
  <c r="AK638" i="14"/>
  <c r="AL638" i="14" s="1"/>
  <c r="AJ425" i="15"/>
  <c r="X425" i="15" s="1"/>
  <c r="AJ639" i="14"/>
  <c r="AI639" i="14"/>
  <c r="AA506" i="8"/>
  <c r="AE613" i="13"/>
  <c r="Y505" i="8"/>
  <c r="Z505" i="8" s="1"/>
  <c r="X506" i="8"/>
  <c r="Q507" i="8" s="1"/>
  <c r="AQ424" i="15"/>
  <c r="AK425" i="15"/>
  <c r="Y425" i="15" s="1"/>
  <c r="G425" i="15" s="1"/>
  <c r="E614" i="13"/>
  <c r="AA614" i="13"/>
  <c r="S614" i="13" s="1"/>
  <c r="AF640" i="14" l="1"/>
  <c r="V640" i="14" s="1"/>
  <c r="G640" i="14" s="1"/>
  <c r="H426" i="15"/>
  <c r="I426" i="15"/>
  <c r="J426" i="15"/>
  <c r="R507" i="8"/>
  <c r="S507" i="8"/>
  <c r="AA640" i="14"/>
  <c r="AB640" i="14"/>
  <c r="AG641" i="14" s="1"/>
  <c r="W641" i="14" s="1"/>
  <c r="AC640" i="14"/>
  <c r="AH641" i="14" s="1"/>
  <c r="X641" i="14" s="1"/>
  <c r="Z640" i="14"/>
  <c r="Y640" i="14"/>
  <c r="AD641" i="14" s="1"/>
  <c r="T641" i="14" s="1"/>
  <c r="E641" i="14" s="1"/>
  <c r="I640" i="14"/>
  <c r="H640" i="14"/>
  <c r="H615" i="13"/>
  <c r="F425" i="15"/>
  <c r="AM639" i="14"/>
  <c r="AE640" i="14"/>
  <c r="U640" i="14" s="1"/>
  <c r="F640" i="14" s="1"/>
  <c r="AK639" i="14"/>
  <c r="AL639" i="14" s="1"/>
  <c r="AI640" i="14"/>
  <c r="AS424" i="15"/>
  <c r="AR424" i="15"/>
  <c r="Z615" i="13"/>
  <c r="R615" i="13" s="1"/>
  <c r="F615" i="13" s="1"/>
  <c r="AD615" i="13" s="1"/>
  <c r="AF613" i="13"/>
  <c r="AA615" i="13" s="1"/>
  <c r="S615" i="13" s="1"/>
  <c r="V507" i="8"/>
  <c r="P507" i="8" s="1"/>
  <c r="U507" i="8"/>
  <c r="O507" i="8" s="1"/>
  <c r="F507" i="8" s="1"/>
  <c r="AD614" i="13"/>
  <c r="Y506" i="8"/>
  <c r="Z506" i="8" s="1"/>
  <c r="G614" i="13"/>
  <c r="E507" i="8"/>
  <c r="T508" i="8"/>
  <c r="N508" i="8" s="1"/>
  <c r="AG614" i="13" l="1"/>
  <c r="AP425" i="15"/>
  <c r="AF641" i="14"/>
  <c r="V641" i="14" s="1"/>
  <c r="G641" i="14" s="1"/>
  <c r="Y641" i="14"/>
  <c r="Z641" i="14"/>
  <c r="AA641" i="14"/>
  <c r="AB641" i="14"/>
  <c r="AG642" i="14" s="1"/>
  <c r="W642" i="14" s="1"/>
  <c r="AC641" i="14"/>
  <c r="AH642" i="14" s="1"/>
  <c r="X642" i="14" s="1"/>
  <c r="H641" i="14"/>
  <c r="I641" i="14"/>
  <c r="AE641" i="14"/>
  <c r="U641" i="14" s="1"/>
  <c r="F641" i="14" s="1"/>
  <c r="AD642" i="14"/>
  <c r="T642" i="14" s="1"/>
  <c r="E642" i="14" s="1"/>
  <c r="AJ426" i="15"/>
  <c r="X426" i="15" s="1"/>
  <c r="F426" i="15" s="1"/>
  <c r="E508" i="8"/>
  <c r="U508" i="8"/>
  <c r="O508" i="8" s="1"/>
  <c r="AO425" i="15"/>
  <c r="G615" i="13"/>
  <c r="AC614" i="13"/>
  <c r="G507" i="8"/>
  <c r="X507" i="8"/>
  <c r="AA507" i="8" l="1"/>
  <c r="AJ641" i="14"/>
  <c r="AG426" i="15"/>
  <c r="AM427" i="15" s="1"/>
  <c r="AA427" i="15" s="1"/>
  <c r="AD426" i="15"/>
  <c r="AC426" i="15"/>
  <c r="AI427" i="15" s="1"/>
  <c r="W427" i="15" s="1"/>
  <c r="E427" i="15" s="1"/>
  <c r="AE426" i="15"/>
  <c r="AF426" i="15"/>
  <c r="AL427" i="15" s="1"/>
  <c r="Z427" i="15" s="1"/>
  <c r="AH426" i="15"/>
  <c r="AN427" i="15" s="1"/>
  <c r="AB427" i="15" s="1"/>
  <c r="I642" i="14"/>
  <c r="H642" i="14"/>
  <c r="V615" i="13"/>
  <c r="W615" i="13"/>
  <c r="U615" i="13"/>
  <c r="Y616" i="13" s="1"/>
  <c r="Q616" i="13" s="1"/>
  <c r="E616" i="13" s="1"/>
  <c r="X615" i="13"/>
  <c r="AB616" i="13" s="1"/>
  <c r="T616" i="13" s="1"/>
  <c r="AM640" i="14"/>
  <c r="AJ640" i="14"/>
  <c r="AI641" i="14"/>
  <c r="AP426" i="15"/>
  <c r="AE614" i="13"/>
  <c r="AF614" i="13" s="1"/>
  <c r="AC615" i="13"/>
  <c r="AK426" i="15"/>
  <c r="Y426" i="15" s="1"/>
  <c r="G426" i="15" s="1"/>
  <c r="AG615" i="13"/>
  <c r="W507" i="8"/>
  <c r="V508" i="8"/>
  <c r="P508" i="8" s="1"/>
  <c r="F508" i="8"/>
  <c r="J427" i="15" l="1"/>
  <c r="H427" i="15"/>
  <c r="I427" i="15"/>
  <c r="AB642" i="14"/>
  <c r="AG643" i="14" s="1"/>
  <c r="W643" i="14" s="1"/>
  <c r="Y642" i="14"/>
  <c r="AD643" i="14" s="1"/>
  <c r="T643" i="14" s="1"/>
  <c r="E643" i="14" s="1"/>
  <c r="Z642" i="14"/>
  <c r="AA642" i="14"/>
  <c r="AC642" i="14"/>
  <c r="AH643" i="14" s="1"/>
  <c r="X643" i="14" s="1"/>
  <c r="H616" i="13"/>
  <c r="V616" i="13"/>
  <c r="W616" i="13"/>
  <c r="X616" i="13"/>
  <c r="AB617" i="13" s="1"/>
  <c r="T617" i="13" s="1"/>
  <c r="U616" i="13"/>
  <c r="Y617" i="13" s="1"/>
  <c r="Q617" i="13" s="1"/>
  <c r="E617" i="13" s="1"/>
  <c r="Q508" i="8"/>
  <c r="T509" i="8" s="1"/>
  <c r="N509" i="8" s="1"/>
  <c r="R508" i="8"/>
  <c r="S508" i="8"/>
  <c r="AK640" i="14"/>
  <c r="AL640" i="14" s="1"/>
  <c r="AF642" i="14" s="1"/>
  <c r="V642" i="14" s="1"/>
  <c r="AQ425" i="15"/>
  <c r="AS425" i="15"/>
  <c r="AE615" i="13"/>
  <c r="AF615" i="13" s="1"/>
  <c r="Z616" i="13"/>
  <c r="R616" i="13" s="1"/>
  <c r="X508" i="8"/>
  <c r="Y507" i="8"/>
  <c r="AA616" i="13"/>
  <c r="S616" i="13" s="1"/>
  <c r="G508" i="8"/>
  <c r="AA508" i="8" l="1"/>
  <c r="I643" i="14"/>
  <c r="H643" i="14"/>
  <c r="H617" i="13"/>
  <c r="AE642" i="14"/>
  <c r="U642" i="14" s="1"/>
  <c r="F642" i="14" s="1"/>
  <c r="G642" i="14"/>
  <c r="AI642" i="14" s="1"/>
  <c r="AM641" i="14"/>
  <c r="AK641" i="14"/>
  <c r="AR425" i="15"/>
  <c r="Z617" i="13"/>
  <c r="R617" i="13" s="1"/>
  <c r="F617" i="13" s="1"/>
  <c r="AD617" i="13" s="1"/>
  <c r="AJ427" i="15"/>
  <c r="X427" i="15" s="1"/>
  <c r="F427" i="15" s="1"/>
  <c r="AA617" i="13"/>
  <c r="S617" i="13" s="1"/>
  <c r="F616" i="13"/>
  <c r="Z507" i="8"/>
  <c r="V509" i="8" s="1"/>
  <c r="P509" i="8" s="1"/>
  <c r="U509" i="8"/>
  <c r="O509" i="8" s="1"/>
  <c r="F509" i="8" s="1"/>
  <c r="E509" i="8"/>
  <c r="AO426" i="15"/>
  <c r="G616" i="13"/>
  <c r="W508" i="8"/>
  <c r="AJ642" i="14" l="1"/>
  <c r="AF427" i="15"/>
  <c r="AL428" i="15" s="1"/>
  <c r="Z428" i="15" s="1"/>
  <c r="AH427" i="15"/>
  <c r="AN428" i="15" s="1"/>
  <c r="AB428" i="15" s="1"/>
  <c r="AC427" i="15"/>
  <c r="AG427" i="15"/>
  <c r="AM428" i="15" s="1"/>
  <c r="AA428" i="15" s="1"/>
  <c r="AD427" i="15"/>
  <c r="AE427" i="15"/>
  <c r="AB643" i="14"/>
  <c r="AG644" i="14" s="1"/>
  <c r="W644" i="14" s="1"/>
  <c r="AC643" i="14"/>
  <c r="AH644" i="14" s="1"/>
  <c r="X644" i="14" s="1"/>
  <c r="AA643" i="14"/>
  <c r="Y643" i="14"/>
  <c r="AD644" i="14" s="1"/>
  <c r="T644" i="14" s="1"/>
  <c r="E644" i="14" s="1"/>
  <c r="Z643" i="14"/>
  <c r="R509" i="8"/>
  <c r="U510" i="8" s="1"/>
  <c r="O510" i="8" s="1"/>
  <c r="S509" i="8"/>
  <c r="Q509" i="8"/>
  <c r="T510" i="8" s="1"/>
  <c r="N510" i="8" s="1"/>
  <c r="AL641" i="14"/>
  <c r="AF643" i="14" s="1"/>
  <c r="V643" i="14" s="1"/>
  <c r="G643" i="14" s="1"/>
  <c r="AI643" i="14" s="1"/>
  <c r="AP427" i="15"/>
  <c r="AG616" i="13"/>
  <c r="AD616" i="13"/>
  <c r="G509" i="8"/>
  <c r="AI428" i="15"/>
  <c r="W428" i="15" s="1"/>
  <c r="E428" i="15" s="1"/>
  <c r="X509" i="8"/>
  <c r="Y508" i="8"/>
  <c r="Z508" i="8" s="1"/>
  <c r="AK427" i="15"/>
  <c r="Y427" i="15" s="1"/>
  <c r="G427" i="15" s="1"/>
  <c r="G617" i="13"/>
  <c r="AC616" i="13"/>
  <c r="W509" i="8" l="1"/>
  <c r="I428" i="15"/>
  <c r="J428" i="15"/>
  <c r="H428" i="15"/>
  <c r="I644" i="14"/>
  <c r="Z644" i="14"/>
  <c r="Y644" i="14"/>
  <c r="AD645" i="14" s="1"/>
  <c r="T645" i="14" s="1"/>
  <c r="E645" i="14" s="1"/>
  <c r="AA644" i="14"/>
  <c r="AB644" i="14"/>
  <c r="AG645" i="14" s="1"/>
  <c r="W645" i="14" s="1"/>
  <c r="AC644" i="14"/>
  <c r="AH645" i="14" s="1"/>
  <c r="X645" i="14" s="1"/>
  <c r="H644" i="14"/>
  <c r="V617" i="13"/>
  <c r="W617" i="13"/>
  <c r="U617" i="13"/>
  <c r="Y618" i="13" s="1"/>
  <c r="Q618" i="13" s="1"/>
  <c r="E618" i="13" s="1"/>
  <c r="X617" i="13"/>
  <c r="AB618" i="13" s="1"/>
  <c r="T618" i="13" s="1"/>
  <c r="S510" i="8"/>
  <c r="Q510" i="8"/>
  <c r="T511" i="8" s="1"/>
  <c r="N511" i="8" s="1"/>
  <c r="R510" i="8"/>
  <c r="AE643" i="14"/>
  <c r="U643" i="14" s="1"/>
  <c r="F643" i="14" s="1"/>
  <c r="AQ426" i="15"/>
  <c r="AR426" i="15" s="1"/>
  <c r="AS426" i="15"/>
  <c r="AA509" i="8"/>
  <c r="AE616" i="13"/>
  <c r="AC617" i="13"/>
  <c r="Y509" i="8"/>
  <c r="Z509" i="8" s="1"/>
  <c r="AG617" i="13"/>
  <c r="E510" i="8"/>
  <c r="F510" i="8"/>
  <c r="I645" i="14" l="1"/>
  <c r="H645" i="14"/>
  <c r="X618" i="13"/>
  <c r="AB619" i="13" s="1"/>
  <c r="T619" i="13" s="1"/>
  <c r="U618" i="13"/>
  <c r="V618" i="13"/>
  <c r="W618" i="13"/>
  <c r="H618" i="13"/>
  <c r="AJ428" i="15"/>
  <c r="X428" i="15" s="1"/>
  <c r="F428" i="15" s="1"/>
  <c r="AE644" i="14"/>
  <c r="U644" i="14" s="1"/>
  <c r="AK642" i="14"/>
  <c r="AL642" i="14" s="1"/>
  <c r="AF644" i="14" s="1"/>
  <c r="V644" i="14" s="1"/>
  <c r="AM642" i="14"/>
  <c r="AE617" i="13"/>
  <c r="AF617" i="13" s="1"/>
  <c r="AF616" i="13"/>
  <c r="AA618" i="13" s="1"/>
  <c r="S618" i="13" s="1"/>
  <c r="Z618" i="13"/>
  <c r="R618" i="13" s="1"/>
  <c r="E511" i="8"/>
  <c r="U511" i="8"/>
  <c r="O511" i="8" s="1"/>
  <c r="AO427" i="15"/>
  <c r="Y619" i="13"/>
  <c r="Q619" i="13" s="1"/>
  <c r="E619" i="13" s="1"/>
  <c r="X510" i="8"/>
  <c r="V510" i="8"/>
  <c r="P510" i="8" s="1"/>
  <c r="AC428" i="15" l="1"/>
  <c r="AH428" i="15"/>
  <c r="AN429" i="15" s="1"/>
  <c r="AB429" i="15" s="1"/>
  <c r="AD428" i="15"/>
  <c r="AJ429" i="15" s="1"/>
  <c r="X429" i="15" s="1"/>
  <c r="F429" i="15" s="1"/>
  <c r="AE428" i="15"/>
  <c r="AF428" i="15"/>
  <c r="AL429" i="15" s="1"/>
  <c r="Z429" i="15" s="1"/>
  <c r="AG428" i="15"/>
  <c r="AM429" i="15" s="1"/>
  <c r="AA429" i="15" s="1"/>
  <c r="H619" i="13"/>
  <c r="G644" i="14"/>
  <c r="AI644" i="14" s="1"/>
  <c r="F644" i="14"/>
  <c r="AM643" i="14"/>
  <c r="AJ643" i="14"/>
  <c r="AA619" i="13"/>
  <c r="S619" i="13" s="1"/>
  <c r="F618" i="13"/>
  <c r="Z619" i="13"/>
  <c r="R619" i="13" s="1"/>
  <c r="F619" i="13" s="1"/>
  <c r="AD619" i="13" s="1"/>
  <c r="AI429" i="15"/>
  <c r="W429" i="15" s="1"/>
  <c r="E429" i="15" s="1"/>
  <c r="AK428" i="15"/>
  <c r="Y428" i="15" s="1"/>
  <c r="G428" i="15" s="1"/>
  <c r="G618" i="13"/>
  <c r="V511" i="8"/>
  <c r="P511" i="8" s="1"/>
  <c r="G510" i="8"/>
  <c r="AA510" i="8" l="1"/>
  <c r="AJ644" i="14"/>
  <c r="I429" i="15"/>
  <c r="H429" i="15"/>
  <c r="J429" i="15"/>
  <c r="AC645" i="14"/>
  <c r="AH646" i="14" s="1"/>
  <c r="X646" i="14" s="1"/>
  <c r="Z645" i="14"/>
  <c r="AA645" i="14"/>
  <c r="AB645" i="14"/>
  <c r="AG646" i="14" s="1"/>
  <c r="W646" i="14" s="1"/>
  <c r="Y645" i="14"/>
  <c r="AD646" i="14" s="1"/>
  <c r="T646" i="14" s="1"/>
  <c r="E646" i="14" s="1"/>
  <c r="AK643" i="14"/>
  <c r="AP428" i="15"/>
  <c r="AQ427" i="15"/>
  <c r="AR427" i="15" s="1"/>
  <c r="AS427" i="15"/>
  <c r="AG618" i="13"/>
  <c r="AD618" i="13"/>
  <c r="AP429" i="15"/>
  <c r="AC618" i="13"/>
  <c r="G619" i="13"/>
  <c r="W510" i="8"/>
  <c r="F511" i="8"/>
  <c r="G511" i="8"/>
  <c r="W511" i="8" s="1"/>
  <c r="H646" i="14" l="1"/>
  <c r="I646" i="14"/>
  <c r="V619" i="13"/>
  <c r="W619" i="13"/>
  <c r="U619" i="13"/>
  <c r="X619" i="13"/>
  <c r="AB620" i="13" s="1"/>
  <c r="T620" i="13" s="1"/>
  <c r="R512" i="8"/>
  <c r="S511" i="8"/>
  <c r="Q511" i="8"/>
  <c r="T512" i="8" s="1"/>
  <c r="N512" i="8" s="1"/>
  <c r="R511" i="8"/>
  <c r="AL643" i="14"/>
  <c r="AF645" i="14" s="1"/>
  <c r="V645" i="14" s="1"/>
  <c r="AE645" i="14"/>
  <c r="U645" i="14" s="1"/>
  <c r="F645" i="14" s="1"/>
  <c r="AG619" i="13"/>
  <c r="AA511" i="8"/>
  <c r="AE618" i="13"/>
  <c r="AF618" i="13" s="1"/>
  <c r="AO428" i="15"/>
  <c r="AC619" i="13"/>
  <c r="X511" i="8"/>
  <c r="Y511" i="8" s="1"/>
  <c r="Z511" i="8" s="1"/>
  <c r="Y510" i="8"/>
  <c r="Z510" i="8" s="1"/>
  <c r="Q512" i="8" l="1"/>
  <c r="S512" i="8"/>
  <c r="AE429" i="15"/>
  <c r="AG429" i="15"/>
  <c r="AM430" i="15" s="1"/>
  <c r="AA430" i="15" s="1"/>
  <c r="AH429" i="15"/>
  <c r="AN430" i="15" s="1"/>
  <c r="AB430" i="15" s="1"/>
  <c r="AF429" i="15"/>
  <c r="AL430" i="15" s="1"/>
  <c r="Z430" i="15" s="1"/>
  <c r="AC429" i="15"/>
  <c r="AI430" i="15" s="1"/>
  <c r="W430" i="15" s="1"/>
  <c r="E430" i="15" s="1"/>
  <c r="AD429" i="15"/>
  <c r="AJ430" i="15" s="1"/>
  <c r="X430" i="15" s="1"/>
  <c r="F430" i="15" s="1"/>
  <c r="H620" i="13"/>
  <c r="U620" i="13"/>
  <c r="V620" i="13"/>
  <c r="W620" i="13"/>
  <c r="X620" i="13"/>
  <c r="AB621" i="13" s="1"/>
  <c r="T621" i="13" s="1"/>
  <c r="G645" i="14"/>
  <c r="AE646" i="14"/>
  <c r="U646" i="14" s="1"/>
  <c r="F646" i="14" s="1"/>
  <c r="AM644" i="14"/>
  <c r="AK644" i="14"/>
  <c r="AL644" i="14" s="1"/>
  <c r="AF646" i="14" s="1"/>
  <c r="V646" i="14" s="1"/>
  <c r="Y620" i="13"/>
  <c r="Q620" i="13" s="1"/>
  <c r="AA620" i="13"/>
  <c r="S620" i="13" s="1"/>
  <c r="G620" i="13" s="1"/>
  <c r="Z620" i="13"/>
  <c r="R620" i="13" s="1"/>
  <c r="AE619" i="13"/>
  <c r="AF619" i="13" s="1"/>
  <c r="U512" i="8"/>
  <c r="O512" i="8" s="1"/>
  <c r="AK429" i="15"/>
  <c r="Y429" i="15" s="1"/>
  <c r="G429" i="15" s="1"/>
  <c r="T513" i="8"/>
  <c r="N513" i="8" s="1"/>
  <c r="E512" i="8"/>
  <c r="AI645" i="14" l="1"/>
  <c r="H430" i="15"/>
  <c r="J430" i="15"/>
  <c r="I430" i="15"/>
  <c r="Y621" i="13"/>
  <c r="Q621" i="13" s="1"/>
  <c r="E621" i="13" s="1"/>
  <c r="H621" i="13"/>
  <c r="G646" i="14"/>
  <c r="AJ646" i="14"/>
  <c r="AM645" i="14"/>
  <c r="AJ645" i="14"/>
  <c r="AC646" i="14" s="1"/>
  <c r="AH647" i="14" s="1"/>
  <c r="X647" i="14" s="1"/>
  <c r="E620" i="13"/>
  <c r="AQ428" i="15"/>
  <c r="AR428" i="15" s="1"/>
  <c r="AS428" i="15"/>
  <c r="Z621" i="13"/>
  <c r="R621" i="13" s="1"/>
  <c r="F621" i="13" s="1"/>
  <c r="F620" i="13"/>
  <c r="F512" i="8"/>
  <c r="E513" i="8"/>
  <c r="U513" i="8"/>
  <c r="O513" i="8" s="1"/>
  <c r="AP430" i="15"/>
  <c r="AA621" i="13"/>
  <c r="S621" i="13" s="1"/>
  <c r="V512" i="8"/>
  <c r="P512" i="8" s="1"/>
  <c r="X512" i="8" l="1"/>
  <c r="AC620" i="13"/>
  <c r="AI646" i="14"/>
  <c r="AA646" i="14"/>
  <c r="Z646" i="14"/>
  <c r="Y646" i="14"/>
  <c r="AD647" i="14" s="1"/>
  <c r="T647" i="14" s="1"/>
  <c r="E647" i="14" s="1"/>
  <c r="AB646" i="14"/>
  <c r="AG647" i="14" s="1"/>
  <c r="W647" i="14" s="1"/>
  <c r="H647" i="14" s="1"/>
  <c r="AD621" i="13"/>
  <c r="I647" i="14"/>
  <c r="AA647" i="14"/>
  <c r="Y647" i="14"/>
  <c r="Z647" i="14"/>
  <c r="AB647" i="14"/>
  <c r="AC647" i="14"/>
  <c r="AH648" i="14" s="1"/>
  <c r="X648" i="14" s="1"/>
  <c r="V621" i="13"/>
  <c r="W621" i="13"/>
  <c r="X621" i="13"/>
  <c r="AB622" i="13" s="1"/>
  <c r="T622" i="13" s="1"/>
  <c r="U621" i="13"/>
  <c r="Y622" i="13" s="1"/>
  <c r="Q622" i="13" s="1"/>
  <c r="E622" i="13" s="1"/>
  <c r="AD620" i="13"/>
  <c r="AE620" i="13" s="1"/>
  <c r="AK645" i="14"/>
  <c r="AL645" i="14" s="1"/>
  <c r="AF647" i="14" s="1"/>
  <c r="V647" i="14" s="1"/>
  <c r="AG620" i="13"/>
  <c r="AO429" i="15"/>
  <c r="G621" i="13"/>
  <c r="G512" i="8"/>
  <c r="V513" i="8"/>
  <c r="P513" i="8" s="1"/>
  <c r="AA512" i="8" l="1"/>
  <c r="AG621" i="13"/>
  <c r="Z622" i="13"/>
  <c r="R622" i="13" s="1"/>
  <c r="F622" i="13" s="1"/>
  <c r="AG648" i="14"/>
  <c r="W648" i="14" s="1"/>
  <c r="H648" i="14" s="1"/>
  <c r="AD648" i="14"/>
  <c r="T648" i="14" s="1"/>
  <c r="E648" i="14" s="1"/>
  <c r="AG430" i="15"/>
  <c r="AM431" i="15" s="1"/>
  <c r="AA431" i="15" s="1"/>
  <c r="AD430" i="15"/>
  <c r="AJ431" i="15" s="1"/>
  <c r="X431" i="15" s="1"/>
  <c r="AC430" i="15"/>
  <c r="AI431" i="15" s="1"/>
  <c r="W431" i="15" s="1"/>
  <c r="E431" i="15" s="1"/>
  <c r="AE430" i="15"/>
  <c r="AF430" i="15"/>
  <c r="AL431" i="15" s="1"/>
  <c r="Z431" i="15" s="1"/>
  <c r="AH430" i="15"/>
  <c r="AN431" i="15" s="1"/>
  <c r="AB431" i="15" s="1"/>
  <c r="I648" i="14"/>
  <c r="H622" i="13"/>
  <c r="G647" i="14"/>
  <c r="AI647" i="14" s="1"/>
  <c r="AF620" i="13"/>
  <c r="AA622" i="13" s="1"/>
  <c r="S622" i="13" s="1"/>
  <c r="G622" i="13" s="1"/>
  <c r="AC622" i="13" s="1"/>
  <c r="AD622" i="13"/>
  <c r="AK430" i="15"/>
  <c r="Y430" i="15" s="1"/>
  <c r="G430" i="15" s="1"/>
  <c r="AC621" i="13"/>
  <c r="G513" i="8"/>
  <c r="F513" i="8"/>
  <c r="W512" i="8"/>
  <c r="J431" i="15" l="1"/>
  <c r="H431" i="15"/>
  <c r="F431" i="15"/>
  <c r="I431" i="15"/>
  <c r="AA648" i="14"/>
  <c r="AB648" i="14"/>
  <c r="AG649" i="14" s="1"/>
  <c r="W649" i="14" s="1"/>
  <c r="AC648" i="14"/>
  <c r="AH649" i="14" s="1"/>
  <c r="X649" i="14" s="1"/>
  <c r="Y648" i="14"/>
  <c r="AD649" i="14" s="1"/>
  <c r="T649" i="14" s="1"/>
  <c r="E649" i="14" s="1"/>
  <c r="Z648" i="14"/>
  <c r="V623" i="13"/>
  <c r="W623" i="13"/>
  <c r="U623" i="13"/>
  <c r="X623" i="13"/>
  <c r="U622" i="13"/>
  <c r="Y623" i="13" s="1"/>
  <c r="Q623" i="13" s="1"/>
  <c r="V622" i="13"/>
  <c r="W622" i="13"/>
  <c r="X622" i="13"/>
  <c r="AB623" i="13" s="1"/>
  <c r="T623" i="13" s="1"/>
  <c r="R513" i="8"/>
  <c r="U514" i="8" s="1"/>
  <c r="O514" i="8" s="1"/>
  <c r="S513" i="8"/>
  <c r="Q513" i="8"/>
  <c r="T514" i="8" s="1"/>
  <c r="N514" i="8" s="1"/>
  <c r="AE647" i="14"/>
  <c r="U647" i="14" s="1"/>
  <c r="F647" i="14" s="1"/>
  <c r="AQ429" i="15"/>
  <c r="AR429" i="15" s="1"/>
  <c r="AS429" i="15"/>
  <c r="AA513" i="8"/>
  <c r="AE621" i="13"/>
  <c r="Y512" i="8"/>
  <c r="Z512" i="8" s="1"/>
  <c r="X513" i="8"/>
  <c r="AE622" i="13"/>
  <c r="AF622" i="13" s="1"/>
  <c r="W513" i="8"/>
  <c r="AP431" i="15" l="1"/>
  <c r="Y624" i="13"/>
  <c r="Q624" i="13" s="1"/>
  <c r="I649" i="14"/>
  <c r="H649" i="14"/>
  <c r="AB624" i="13"/>
  <c r="T624" i="13" s="1"/>
  <c r="H623" i="13"/>
  <c r="S514" i="8"/>
  <c r="R514" i="8"/>
  <c r="Q514" i="8"/>
  <c r="T515" i="8" s="1"/>
  <c r="N515" i="8" s="1"/>
  <c r="AE648" i="14"/>
  <c r="U648" i="14" s="1"/>
  <c r="F648" i="14" s="1"/>
  <c r="AK646" i="14"/>
  <c r="AL646" i="14" s="1"/>
  <c r="AF648" i="14" s="1"/>
  <c r="V648" i="14" s="1"/>
  <c r="G648" i="14" s="1"/>
  <c r="AM646" i="14"/>
  <c r="AG622" i="13"/>
  <c r="Z623" i="13"/>
  <c r="R623" i="13" s="1"/>
  <c r="F623" i="13" s="1"/>
  <c r="AF621" i="13"/>
  <c r="AA623" i="13" s="1"/>
  <c r="S623" i="13" s="1"/>
  <c r="E514" i="8"/>
  <c r="AO430" i="15"/>
  <c r="Y513" i="8"/>
  <c r="Z513" i="8" s="1"/>
  <c r="E623" i="13"/>
  <c r="E624" i="13"/>
  <c r="F514" i="8"/>
  <c r="AF431" i="15" l="1"/>
  <c r="AL432" i="15" s="1"/>
  <c r="Z432" i="15" s="1"/>
  <c r="AE431" i="15"/>
  <c r="AG431" i="15"/>
  <c r="AM432" i="15" s="1"/>
  <c r="AA432" i="15" s="1"/>
  <c r="AH431" i="15"/>
  <c r="AN432" i="15" s="1"/>
  <c r="AB432" i="15" s="1"/>
  <c r="AD431" i="15"/>
  <c r="AJ432" i="15" s="1"/>
  <c r="X432" i="15" s="1"/>
  <c r="F432" i="15" s="1"/>
  <c r="AC431" i="15"/>
  <c r="AI432" i="15" s="1"/>
  <c r="W432" i="15" s="1"/>
  <c r="E432" i="15" s="1"/>
  <c r="H624" i="13"/>
  <c r="AI648" i="14"/>
  <c r="AM647" i="14"/>
  <c r="AJ647" i="14"/>
  <c r="AK647" i="14"/>
  <c r="AL647" i="14" s="1"/>
  <c r="AF649" i="14" s="1"/>
  <c r="V649" i="14" s="1"/>
  <c r="Z624" i="13"/>
  <c r="R624" i="13" s="1"/>
  <c r="F624" i="13" s="1"/>
  <c r="AD624" i="13" s="1"/>
  <c r="E515" i="8"/>
  <c r="U515" i="8"/>
  <c r="O515" i="8" s="1"/>
  <c r="AD623" i="13"/>
  <c r="X514" i="8"/>
  <c r="AK431" i="15"/>
  <c r="Y431" i="15" s="1"/>
  <c r="G431" i="15" s="1"/>
  <c r="AA624" i="13"/>
  <c r="S624" i="13" s="1"/>
  <c r="G623" i="13"/>
  <c r="V514" i="8"/>
  <c r="P514" i="8" s="1"/>
  <c r="AG623" i="13" l="1"/>
  <c r="J432" i="15"/>
  <c r="I432" i="15"/>
  <c r="H432" i="15"/>
  <c r="G649" i="14"/>
  <c r="AI649" i="14" s="1"/>
  <c r="AE649" i="14"/>
  <c r="U649" i="14" s="1"/>
  <c r="F649" i="14" s="1"/>
  <c r="AJ648" i="14"/>
  <c r="AK648" i="14" s="1"/>
  <c r="AL648" i="14" s="1"/>
  <c r="AM648" i="14"/>
  <c r="AQ430" i="15"/>
  <c r="AR430" i="15" s="1"/>
  <c r="AS430" i="15"/>
  <c r="V515" i="8"/>
  <c r="P515" i="8" s="1"/>
  <c r="AP432" i="15"/>
  <c r="AC623" i="13"/>
  <c r="G624" i="13"/>
  <c r="G514" i="8"/>
  <c r="AA514" i="8" l="1"/>
  <c r="AC649" i="14"/>
  <c r="AH650" i="14" s="1"/>
  <c r="X650" i="14" s="1"/>
  <c r="Y649" i="14"/>
  <c r="AB649" i="14"/>
  <c r="AG650" i="14" s="1"/>
  <c r="W650" i="14" s="1"/>
  <c r="H650" i="14" s="1"/>
  <c r="AA649" i="14"/>
  <c r="AF650" i="14" s="1"/>
  <c r="V650" i="14" s="1"/>
  <c r="G650" i="14" s="1"/>
  <c r="Z649" i="14"/>
  <c r="AE650" i="14" s="1"/>
  <c r="U650" i="14" s="1"/>
  <c r="F650" i="14" s="1"/>
  <c r="I650" i="14"/>
  <c r="V624" i="13"/>
  <c r="Z625" i="13" s="1"/>
  <c r="R625" i="13" s="1"/>
  <c r="F625" i="13" s="1"/>
  <c r="W624" i="13"/>
  <c r="X624" i="13"/>
  <c r="AB625" i="13" s="1"/>
  <c r="T625" i="13" s="1"/>
  <c r="U624" i="13"/>
  <c r="Y625" i="13" s="1"/>
  <c r="Q625" i="13" s="1"/>
  <c r="AD650" i="14"/>
  <c r="T650" i="14" s="1"/>
  <c r="E650" i="14" s="1"/>
  <c r="G515" i="8"/>
  <c r="W515" i="8" s="1"/>
  <c r="AE623" i="13"/>
  <c r="AF623" i="13" s="1"/>
  <c r="AO431" i="15"/>
  <c r="AC624" i="13"/>
  <c r="AG624" i="13"/>
  <c r="F515" i="8"/>
  <c r="W514" i="8"/>
  <c r="AC432" i="15" l="1"/>
  <c r="AH432" i="15"/>
  <c r="AN433" i="15" s="1"/>
  <c r="AB433" i="15" s="1"/>
  <c r="AD432" i="15"/>
  <c r="AE432" i="15"/>
  <c r="AG432" i="15"/>
  <c r="AM433" i="15" s="1"/>
  <c r="AA433" i="15" s="1"/>
  <c r="AF432" i="15"/>
  <c r="AL433" i="15" s="1"/>
  <c r="Z433" i="15" s="1"/>
  <c r="V625" i="13"/>
  <c r="Z626" i="13" s="1"/>
  <c r="R626" i="13" s="1"/>
  <c r="F626" i="13" s="1"/>
  <c r="W625" i="13"/>
  <c r="U625" i="13"/>
  <c r="Y626" i="13" s="1"/>
  <c r="Q626" i="13" s="1"/>
  <c r="E626" i="13" s="1"/>
  <c r="X625" i="13"/>
  <c r="AB626" i="13" s="1"/>
  <c r="T626" i="13" s="1"/>
  <c r="H625" i="13"/>
  <c r="Q516" i="8"/>
  <c r="R516" i="8"/>
  <c r="S516" i="8"/>
  <c r="Q515" i="8"/>
  <c r="T516" i="8" s="1"/>
  <c r="N516" i="8" s="1"/>
  <c r="R515" i="8"/>
  <c r="S515" i="8"/>
  <c r="AJ649" i="14"/>
  <c r="AM649" i="14"/>
  <c r="AM650" i="14"/>
  <c r="AI650" i="14"/>
  <c r="AA515" i="8"/>
  <c r="AI433" i="15"/>
  <c r="W433" i="15" s="1"/>
  <c r="E433" i="15" s="1"/>
  <c r="AE624" i="13"/>
  <c r="AF624" i="13" s="1"/>
  <c r="Y514" i="8"/>
  <c r="Z514" i="8" s="1"/>
  <c r="X515" i="8"/>
  <c r="AK432" i="15"/>
  <c r="Y432" i="15" s="1"/>
  <c r="G432" i="15" s="1"/>
  <c r="E625" i="13"/>
  <c r="AA625" i="13"/>
  <c r="S625" i="13" s="1"/>
  <c r="AK649" i="14" l="1"/>
  <c r="AL649" i="14" s="1"/>
  <c r="AA650" i="14"/>
  <c r="AC650" i="14"/>
  <c r="AH651" i="14" s="1"/>
  <c r="X651" i="14" s="1"/>
  <c r="I651" i="14" s="1"/>
  <c r="AB650" i="14"/>
  <c r="AG651" i="14" s="1"/>
  <c r="W651" i="14" s="1"/>
  <c r="H651" i="14" s="1"/>
  <c r="Y650" i="14"/>
  <c r="AD651" i="14" s="1"/>
  <c r="T651" i="14" s="1"/>
  <c r="E651" i="14" s="1"/>
  <c r="Z650" i="14"/>
  <c r="AE651" i="14" s="1"/>
  <c r="U651" i="14" s="1"/>
  <c r="F651" i="14" s="1"/>
  <c r="H433" i="15"/>
  <c r="I433" i="15"/>
  <c r="J433" i="15"/>
  <c r="AB651" i="14"/>
  <c r="AC651" i="14"/>
  <c r="AH652" i="14" s="1"/>
  <c r="X652" i="14" s="1"/>
  <c r="Y651" i="14"/>
  <c r="AD652" i="14" s="1"/>
  <c r="T652" i="14" s="1"/>
  <c r="E652" i="14" s="1"/>
  <c r="Z651" i="14"/>
  <c r="AA651" i="14"/>
  <c r="H626" i="13"/>
  <c r="AJ650" i="14"/>
  <c r="AK650" i="14" s="1"/>
  <c r="AQ431" i="15"/>
  <c r="AS431" i="15"/>
  <c r="U516" i="8"/>
  <c r="O516" i="8" s="1"/>
  <c r="U517" i="8" s="1"/>
  <c r="O517" i="8" s="1"/>
  <c r="AD625" i="13"/>
  <c r="Y515" i="8"/>
  <c r="Z515" i="8" s="1"/>
  <c r="AD626" i="13"/>
  <c r="G625" i="13"/>
  <c r="AA626" i="13"/>
  <c r="S626" i="13" s="1"/>
  <c r="E516" i="8"/>
  <c r="T517" i="8"/>
  <c r="N517" i="8" s="1"/>
  <c r="AG625" i="13" l="1"/>
  <c r="AF651" i="14"/>
  <c r="V651" i="14" s="1"/>
  <c r="G651" i="14" s="1"/>
  <c r="AI651" i="14"/>
  <c r="Z652" i="14" s="1"/>
  <c r="AG652" i="14"/>
  <c r="W652" i="14" s="1"/>
  <c r="H652" i="14" s="1"/>
  <c r="Y652" i="14"/>
  <c r="AD653" i="14" s="1"/>
  <c r="T653" i="14" s="1"/>
  <c r="E653" i="14" s="1"/>
  <c r="AA652" i="14"/>
  <c r="AB652" i="14"/>
  <c r="AC652" i="14"/>
  <c r="AH653" i="14" s="1"/>
  <c r="X653" i="14" s="1"/>
  <c r="I652" i="14"/>
  <c r="AE652" i="14"/>
  <c r="U652" i="14" s="1"/>
  <c r="F652" i="14" s="1"/>
  <c r="AL650" i="14"/>
  <c r="AF652" i="14" s="1"/>
  <c r="V652" i="14" s="1"/>
  <c r="G652" i="14" s="1"/>
  <c r="AJ651" i="14"/>
  <c r="AK651" i="14" s="1"/>
  <c r="AR431" i="15"/>
  <c r="AJ433" i="15"/>
  <c r="X433" i="15" s="1"/>
  <c r="F433" i="15" s="1"/>
  <c r="F516" i="8"/>
  <c r="E517" i="8"/>
  <c r="AO432" i="15"/>
  <c r="G626" i="13"/>
  <c r="AC625" i="13"/>
  <c r="V516" i="8"/>
  <c r="P516" i="8" s="1"/>
  <c r="X516" i="8" l="1"/>
  <c r="AM651" i="14"/>
  <c r="AG653" i="14"/>
  <c r="W653" i="14" s="1"/>
  <c r="AE433" i="15"/>
  <c r="AD433" i="15"/>
  <c r="AF433" i="15"/>
  <c r="AL434" i="15" s="1"/>
  <c r="Z434" i="15" s="1"/>
  <c r="AG433" i="15"/>
  <c r="AM434" i="15" s="1"/>
  <c r="AA434" i="15" s="1"/>
  <c r="AH433" i="15"/>
  <c r="AN434" i="15" s="1"/>
  <c r="AB434" i="15" s="1"/>
  <c r="AC433" i="15"/>
  <c r="AI434" i="15" s="1"/>
  <c r="W434" i="15" s="1"/>
  <c r="E434" i="15" s="1"/>
  <c r="H653" i="14"/>
  <c r="I653" i="14"/>
  <c r="X626" i="13"/>
  <c r="AB627" i="13" s="1"/>
  <c r="T627" i="13" s="1"/>
  <c r="U626" i="13"/>
  <c r="V626" i="13"/>
  <c r="Z627" i="13" s="1"/>
  <c r="R627" i="13" s="1"/>
  <c r="F627" i="13" s="1"/>
  <c r="W626" i="13"/>
  <c r="AE653" i="14"/>
  <c r="U653" i="14" s="1"/>
  <c r="F653" i="14" s="1"/>
  <c r="AI652" i="14"/>
  <c r="AJ652" i="14"/>
  <c r="AM652" i="14"/>
  <c r="AL651" i="14"/>
  <c r="AF653" i="14" s="1"/>
  <c r="V653" i="14" s="1"/>
  <c r="AP433" i="15"/>
  <c r="AJ434" i="15"/>
  <c r="X434" i="15" s="1"/>
  <c r="F434" i="15" s="1"/>
  <c r="V517" i="8"/>
  <c r="P517" i="8" s="1"/>
  <c r="AE625" i="13"/>
  <c r="AF625" i="13" s="1"/>
  <c r="AC626" i="13"/>
  <c r="AK433" i="15"/>
  <c r="Y433" i="15" s="1"/>
  <c r="G433" i="15" s="1"/>
  <c r="Y627" i="13"/>
  <c r="Q627" i="13" s="1"/>
  <c r="AG626" i="13"/>
  <c r="G516" i="8"/>
  <c r="AA516" i="8" l="1"/>
  <c r="J434" i="15"/>
  <c r="I434" i="15"/>
  <c r="H434" i="15"/>
  <c r="AC653" i="14"/>
  <c r="AH654" i="14" s="1"/>
  <c r="X654" i="14" s="1"/>
  <c r="Z653" i="14"/>
  <c r="AA653" i="14"/>
  <c r="AB653" i="14"/>
  <c r="AG654" i="14" s="1"/>
  <c r="W654" i="14" s="1"/>
  <c r="Y653" i="14"/>
  <c r="AD654" i="14" s="1"/>
  <c r="T654" i="14" s="1"/>
  <c r="E654" i="14" s="1"/>
  <c r="V627" i="13"/>
  <c r="W627" i="13"/>
  <c r="U627" i="13"/>
  <c r="Y628" i="13" s="1"/>
  <c r="Q628" i="13" s="1"/>
  <c r="E628" i="13" s="1"/>
  <c r="X627" i="13"/>
  <c r="AB628" i="13" s="1"/>
  <c r="T628" i="13" s="1"/>
  <c r="H627" i="13"/>
  <c r="G653" i="14"/>
  <c r="AK652" i="14"/>
  <c r="AL652" i="14" s="1"/>
  <c r="AJ653" i="14"/>
  <c r="AQ432" i="15"/>
  <c r="AR432" i="15" s="1"/>
  <c r="AS432" i="15"/>
  <c r="AE626" i="13"/>
  <c r="Z628" i="13" s="1"/>
  <c r="R628" i="13" s="1"/>
  <c r="F628" i="13" s="1"/>
  <c r="G517" i="8"/>
  <c r="W517" i="8" s="1"/>
  <c r="AP434" i="15"/>
  <c r="E627" i="13"/>
  <c r="AA627" i="13"/>
  <c r="S627" i="13" s="1"/>
  <c r="W516" i="8"/>
  <c r="F517" i="8"/>
  <c r="AI653" i="14" l="1"/>
  <c r="AF654" i="14"/>
  <c r="V654" i="14" s="1"/>
  <c r="G654" i="14" s="1"/>
  <c r="H654" i="14"/>
  <c r="AC654" i="14"/>
  <c r="Y654" i="14"/>
  <c r="Z654" i="14"/>
  <c r="AA654" i="14"/>
  <c r="AB654" i="14"/>
  <c r="AG655" i="14" s="1"/>
  <c r="W655" i="14" s="1"/>
  <c r="AH655" i="14"/>
  <c r="X655" i="14" s="1"/>
  <c r="I654" i="14"/>
  <c r="H628" i="13"/>
  <c r="R517" i="8"/>
  <c r="S517" i="8"/>
  <c r="Q517" i="8"/>
  <c r="T518" i="8" s="1"/>
  <c r="N518" i="8" s="1"/>
  <c r="S518" i="8"/>
  <c r="Q518" i="8"/>
  <c r="R518" i="8"/>
  <c r="AA517" i="8"/>
  <c r="AF626" i="13"/>
  <c r="AA628" i="13"/>
  <c r="S628" i="13" s="1"/>
  <c r="AO433" i="15"/>
  <c r="AD627" i="13"/>
  <c r="X517" i="8"/>
  <c r="Y517" i="8" s="1"/>
  <c r="Z517" i="8" s="1"/>
  <c r="Y516" i="8"/>
  <c r="G627" i="13"/>
  <c r="AD628" i="13"/>
  <c r="AG627" i="13" l="1"/>
  <c r="AG434" i="15"/>
  <c r="AM435" i="15" s="1"/>
  <c r="AA435" i="15" s="1"/>
  <c r="AD434" i="15"/>
  <c r="AC434" i="15"/>
  <c r="AI435" i="15" s="1"/>
  <c r="W435" i="15" s="1"/>
  <c r="E435" i="15" s="1"/>
  <c r="AH434" i="15"/>
  <c r="AN435" i="15" s="1"/>
  <c r="AB435" i="15" s="1"/>
  <c r="AE434" i="15"/>
  <c r="AF434" i="15"/>
  <c r="AL435" i="15" s="1"/>
  <c r="Z435" i="15" s="1"/>
  <c r="H655" i="14"/>
  <c r="I655" i="14"/>
  <c r="AE654" i="14"/>
  <c r="U654" i="14" s="1"/>
  <c r="F654" i="14" s="1"/>
  <c r="AD655" i="14"/>
  <c r="T655" i="14" s="1"/>
  <c r="E655" i="14" s="1"/>
  <c r="AI654" i="14"/>
  <c r="Z516" i="8"/>
  <c r="U518" i="8"/>
  <c r="O518" i="8" s="1"/>
  <c r="F518" i="8" s="1"/>
  <c r="E518" i="8"/>
  <c r="AK434" i="15"/>
  <c r="Y434" i="15" s="1"/>
  <c r="G434" i="15" s="1"/>
  <c r="AC627" i="13"/>
  <c r="G628" i="13"/>
  <c r="T519" i="8"/>
  <c r="N519" i="8" s="1"/>
  <c r="H435" i="15" l="1"/>
  <c r="J435" i="15"/>
  <c r="I435" i="15"/>
  <c r="AA655" i="14"/>
  <c r="Y655" i="14"/>
  <c r="AD656" i="14" s="1"/>
  <c r="T656" i="14" s="1"/>
  <c r="E656" i="14" s="1"/>
  <c r="Z655" i="14"/>
  <c r="AB655" i="14"/>
  <c r="AG656" i="14" s="1"/>
  <c r="W656" i="14" s="1"/>
  <c r="AC655" i="14"/>
  <c r="AH656" i="14" s="1"/>
  <c r="X656" i="14" s="1"/>
  <c r="U628" i="13"/>
  <c r="V628" i="13"/>
  <c r="W628" i="13"/>
  <c r="X628" i="13"/>
  <c r="AB629" i="13" s="1"/>
  <c r="T629" i="13" s="1"/>
  <c r="AK653" i="14"/>
  <c r="AM653" i="14"/>
  <c r="AQ433" i="15"/>
  <c r="AR433" i="15" s="1"/>
  <c r="AS433" i="15"/>
  <c r="U519" i="8"/>
  <c r="O519" i="8" s="1"/>
  <c r="E519" i="8"/>
  <c r="AE627" i="13"/>
  <c r="AF627" i="13" s="1"/>
  <c r="AC628" i="13"/>
  <c r="X518" i="8"/>
  <c r="Y629" i="13"/>
  <c r="Q629" i="13" s="1"/>
  <c r="E629" i="13" s="1"/>
  <c r="AG628" i="13"/>
  <c r="V518" i="8"/>
  <c r="P518" i="8" s="1"/>
  <c r="I656" i="14" l="1"/>
  <c r="H656" i="14"/>
  <c r="H629" i="13"/>
  <c r="V629" i="13"/>
  <c r="W629" i="13"/>
  <c r="X629" i="13"/>
  <c r="AB630" i="13" s="1"/>
  <c r="T630" i="13" s="1"/>
  <c r="U629" i="13"/>
  <c r="Y630" i="13" s="1"/>
  <c r="Q630" i="13" s="1"/>
  <c r="E630" i="13" s="1"/>
  <c r="AL653" i="14"/>
  <c r="AF655" i="14" s="1"/>
  <c r="V655" i="14" s="1"/>
  <c r="G655" i="14" s="1"/>
  <c r="AI655" i="14" s="1"/>
  <c r="AE655" i="14"/>
  <c r="U655" i="14" s="1"/>
  <c r="F655" i="14" s="1"/>
  <c r="AM654" i="14"/>
  <c r="AJ654" i="14"/>
  <c r="AK654" i="14" s="1"/>
  <c r="AL654" i="14" s="1"/>
  <c r="AJ435" i="15"/>
  <c r="X435" i="15" s="1"/>
  <c r="F435" i="15" s="1"/>
  <c r="Z629" i="13"/>
  <c r="R629" i="13" s="1"/>
  <c r="AE628" i="13"/>
  <c r="AO434" i="15"/>
  <c r="AA629" i="13"/>
  <c r="S629" i="13" s="1"/>
  <c r="V519" i="8"/>
  <c r="P519" i="8" s="1"/>
  <c r="G518" i="8"/>
  <c r="AA518" i="8" l="1"/>
  <c r="AJ655" i="14"/>
  <c r="AF435" i="15"/>
  <c r="AL436" i="15" s="1"/>
  <c r="Z436" i="15" s="1"/>
  <c r="AC435" i="15"/>
  <c r="AD435" i="15"/>
  <c r="AE435" i="15"/>
  <c r="AG435" i="15"/>
  <c r="AM436" i="15" s="1"/>
  <c r="AA436" i="15" s="1"/>
  <c r="AH435" i="15"/>
  <c r="AN436" i="15" s="1"/>
  <c r="AB436" i="15" s="1"/>
  <c r="AA656" i="14"/>
  <c r="AB656" i="14"/>
  <c r="AG657" i="14" s="1"/>
  <c r="W657" i="14" s="1"/>
  <c r="AC656" i="14"/>
  <c r="AH657" i="14" s="1"/>
  <c r="X657" i="14" s="1"/>
  <c r="Z656" i="14"/>
  <c r="Y656" i="14"/>
  <c r="AD657" i="14" s="1"/>
  <c r="T657" i="14" s="1"/>
  <c r="E657" i="14" s="1"/>
  <c r="H630" i="13"/>
  <c r="AF656" i="14"/>
  <c r="V656" i="14" s="1"/>
  <c r="G656" i="14" s="1"/>
  <c r="AI656" i="14" s="1"/>
  <c r="AM655" i="14"/>
  <c r="AE656" i="14"/>
  <c r="U656" i="14" s="1"/>
  <c r="F656" i="14" s="1"/>
  <c r="AK655" i="14"/>
  <c r="AL655" i="14" s="1"/>
  <c r="AF628" i="13"/>
  <c r="AA630" i="13" s="1"/>
  <c r="S630" i="13" s="1"/>
  <c r="F629" i="13"/>
  <c r="Z630" i="13"/>
  <c r="R630" i="13" s="1"/>
  <c r="F630" i="13" s="1"/>
  <c r="AD630" i="13" s="1"/>
  <c r="AI436" i="15"/>
  <c r="W436" i="15" s="1"/>
  <c r="E436" i="15" s="1"/>
  <c r="AQ434" i="15"/>
  <c r="AK435" i="15"/>
  <c r="Y435" i="15" s="1"/>
  <c r="G435" i="15" s="1"/>
  <c r="G629" i="13"/>
  <c r="G519" i="8"/>
  <c r="W519" i="8" s="1"/>
  <c r="W518" i="8"/>
  <c r="F519" i="8"/>
  <c r="AJ656" i="14" l="1"/>
  <c r="AF657" i="14"/>
  <c r="V657" i="14" s="1"/>
  <c r="G657" i="14" s="1"/>
  <c r="J436" i="15"/>
  <c r="I436" i="15"/>
  <c r="H436" i="15"/>
  <c r="Y657" i="14"/>
  <c r="AD658" i="14" s="1"/>
  <c r="T658" i="14" s="1"/>
  <c r="E658" i="14" s="1"/>
  <c r="Z657" i="14"/>
  <c r="AA657" i="14"/>
  <c r="AB657" i="14"/>
  <c r="AG658" i="14" s="1"/>
  <c r="W658" i="14" s="1"/>
  <c r="AC657" i="14"/>
  <c r="AH658" i="14" s="1"/>
  <c r="X658" i="14" s="1"/>
  <c r="I657" i="14"/>
  <c r="H657" i="14"/>
  <c r="AM656" i="14"/>
  <c r="AE657" i="14"/>
  <c r="U657" i="14" s="1"/>
  <c r="F657" i="14" s="1"/>
  <c r="S519" i="8"/>
  <c r="Q519" i="8"/>
  <c r="T520" i="8" s="1"/>
  <c r="N520" i="8" s="1"/>
  <c r="R519" i="8"/>
  <c r="Q520" i="8"/>
  <c r="R520" i="8"/>
  <c r="S520" i="8"/>
  <c r="AK656" i="14"/>
  <c r="AL656" i="14" s="1"/>
  <c r="AI657" i="14"/>
  <c r="AP435" i="15"/>
  <c r="AS434" i="15"/>
  <c r="AG629" i="13"/>
  <c r="AA519" i="8"/>
  <c r="AD629" i="13"/>
  <c r="AR434" i="15"/>
  <c r="X519" i="8"/>
  <c r="Y518" i="8"/>
  <c r="Z518" i="8" s="1"/>
  <c r="G630" i="13"/>
  <c r="AC629" i="13"/>
  <c r="AF658" i="14" l="1"/>
  <c r="V658" i="14" s="1"/>
  <c r="G658" i="14" s="1"/>
  <c r="AI658" i="14" s="1"/>
  <c r="H658" i="14"/>
  <c r="I658" i="14"/>
  <c r="U630" i="13"/>
  <c r="Y631" i="13" s="1"/>
  <c r="Q631" i="13" s="1"/>
  <c r="V630" i="13"/>
  <c r="Z631" i="13" s="1"/>
  <c r="R631" i="13" s="1"/>
  <c r="F631" i="13" s="1"/>
  <c r="W630" i="13"/>
  <c r="X630" i="13"/>
  <c r="AB631" i="13" s="1"/>
  <c r="T631" i="13" s="1"/>
  <c r="AE658" i="14"/>
  <c r="U658" i="14" s="1"/>
  <c r="F658" i="14" s="1"/>
  <c r="AJ657" i="14"/>
  <c r="AB658" i="14" s="1"/>
  <c r="AG659" i="14" s="1"/>
  <c r="W659" i="14" s="1"/>
  <c r="AM657" i="14"/>
  <c r="AJ436" i="15"/>
  <c r="X436" i="15" s="1"/>
  <c r="F436" i="15" s="1"/>
  <c r="E520" i="8"/>
  <c r="U520" i="8"/>
  <c r="O520" i="8" s="1"/>
  <c r="AE629" i="13"/>
  <c r="AF629" i="13" s="1"/>
  <c r="AO435" i="15"/>
  <c r="AC630" i="13"/>
  <c r="Y519" i="8"/>
  <c r="Z519" i="8" s="1"/>
  <c r="AG630" i="13"/>
  <c r="T521" i="8"/>
  <c r="N521" i="8" s="1"/>
  <c r="AC436" i="15" l="1"/>
  <c r="AI437" i="15" s="1"/>
  <c r="W437" i="15" s="1"/>
  <c r="E437" i="15" s="1"/>
  <c r="AH436" i="15"/>
  <c r="AN437" i="15" s="1"/>
  <c r="AB437" i="15" s="1"/>
  <c r="AG436" i="15"/>
  <c r="AM437" i="15" s="1"/>
  <c r="AA437" i="15" s="1"/>
  <c r="AF436" i="15"/>
  <c r="AL437" i="15" s="1"/>
  <c r="Z437" i="15" s="1"/>
  <c r="AD436" i="15"/>
  <c r="AJ437" i="15" s="1"/>
  <c r="X437" i="15" s="1"/>
  <c r="F437" i="15" s="1"/>
  <c r="AE436" i="15"/>
  <c r="AK657" i="14"/>
  <c r="AL657" i="14" s="1"/>
  <c r="AC658" i="14"/>
  <c r="AH659" i="14" s="1"/>
  <c r="X659" i="14" s="1"/>
  <c r="I659" i="14" s="1"/>
  <c r="AA658" i="14"/>
  <c r="AF659" i="14" s="1"/>
  <c r="V659" i="14" s="1"/>
  <c r="G659" i="14" s="1"/>
  <c r="Z658" i="14"/>
  <c r="AE659" i="14" s="1"/>
  <c r="U659" i="14" s="1"/>
  <c r="F659" i="14" s="1"/>
  <c r="Y658" i="14"/>
  <c r="AD659" i="14" s="1"/>
  <c r="T659" i="14" s="1"/>
  <c r="E659" i="14" s="1"/>
  <c r="H659" i="14"/>
  <c r="AB659" i="14"/>
  <c r="AG660" i="14" s="1"/>
  <c r="W660" i="14" s="1"/>
  <c r="AC659" i="14"/>
  <c r="AA659" i="14"/>
  <c r="Y659" i="14"/>
  <c r="Z659" i="14"/>
  <c r="V631" i="13"/>
  <c r="W631" i="13"/>
  <c r="U631" i="13"/>
  <c r="Y632" i="13" s="1"/>
  <c r="Q632" i="13" s="1"/>
  <c r="E632" i="13" s="1"/>
  <c r="X631" i="13"/>
  <c r="AB632" i="13" s="1"/>
  <c r="T632" i="13" s="1"/>
  <c r="H631" i="13"/>
  <c r="AJ658" i="14"/>
  <c r="AM658" i="14"/>
  <c r="U521" i="8"/>
  <c r="O521" i="8" s="1"/>
  <c r="E521" i="8"/>
  <c r="AE630" i="13"/>
  <c r="AK436" i="15"/>
  <c r="Y436" i="15" s="1"/>
  <c r="G436" i="15" s="1"/>
  <c r="E631" i="13"/>
  <c r="AA631" i="13"/>
  <c r="S631" i="13" s="1"/>
  <c r="V520" i="8"/>
  <c r="P520" i="8" s="1"/>
  <c r="AH660" i="14" l="1"/>
  <c r="X660" i="14" s="1"/>
  <c r="I660" i="14" s="1"/>
  <c r="H437" i="15"/>
  <c r="I437" i="15"/>
  <c r="J437" i="15"/>
  <c r="Z632" i="13"/>
  <c r="R632" i="13" s="1"/>
  <c r="F632" i="13" s="1"/>
  <c r="AD632" i="13" s="1"/>
  <c r="H660" i="14"/>
  <c r="H632" i="13"/>
  <c r="AD660" i="14"/>
  <c r="T660" i="14" s="1"/>
  <c r="E660" i="14" s="1"/>
  <c r="AE660" i="14"/>
  <c r="U660" i="14" s="1"/>
  <c r="F660" i="14" s="1"/>
  <c r="AK658" i="14"/>
  <c r="AL658" i="14" s="1"/>
  <c r="AF660" i="14" s="1"/>
  <c r="V660" i="14" s="1"/>
  <c r="AI659" i="14"/>
  <c r="AP436" i="15"/>
  <c r="AQ435" i="15"/>
  <c r="AR435" i="15" s="1"/>
  <c r="AS435" i="15"/>
  <c r="AF630" i="13"/>
  <c r="AA632" i="13" s="1"/>
  <c r="S632" i="13" s="1"/>
  <c r="F520" i="8"/>
  <c r="AP437" i="15"/>
  <c r="AD631" i="13"/>
  <c r="G631" i="13"/>
  <c r="G520" i="8"/>
  <c r="V521" i="8"/>
  <c r="P521" i="8" s="1"/>
  <c r="AG631" i="13" l="1"/>
  <c r="Z660" i="14"/>
  <c r="Y660" i="14"/>
  <c r="AD661" i="14" s="1"/>
  <c r="T661" i="14" s="1"/>
  <c r="E661" i="14" s="1"/>
  <c r="AA660" i="14"/>
  <c r="AB660" i="14"/>
  <c r="AG661" i="14" s="1"/>
  <c r="W661" i="14" s="1"/>
  <c r="AC660" i="14"/>
  <c r="AH661" i="14" s="1"/>
  <c r="X661" i="14" s="1"/>
  <c r="G660" i="14"/>
  <c r="AJ659" i="14"/>
  <c r="AK659" i="14" s="1"/>
  <c r="AL659" i="14" s="1"/>
  <c r="AF661" i="14" s="1"/>
  <c r="V661" i="14" s="1"/>
  <c r="G661" i="14" s="1"/>
  <c r="AM659" i="14"/>
  <c r="AA520" i="8"/>
  <c r="X520" i="8"/>
  <c r="AO436" i="15"/>
  <c r="AC631" i="13"/>
  <c r="G632" i="13"/>
  <c r="G521" i="8"/>
  <c r="W521" i="8" s="1"/>
  <c r="W520" i="8"/>
  <c r="F521" i="8"/>
  <c r="AI660" i="14" l="1"/>
  <c r="AE437" i="15"/>
  <c r="AC437" i="15"/>
  <c r="AD437" i="15"/>
  <c r="AF437" i="15"/>
  <c r="AL438" i="15" s="1"/>
  <c r="Z438" i="15" s="1"/>
  <c r="AG437" i="15"/>
  <c r="AM438" i="15" s="1"/>
  <c r="AA438" i="15" s="1"/>
  <c r="AH437" i="15"/>
  <c r="AN438" i="15" s="1"/>
  <c r="AB438" i="15" s="1"/>
  <c r="AC661" i="14"/>
  <c r="AH662" i="14" s="1"/>
  <c r="X662" i="14" s="1"/>
  <c r="Z661" i="14"/>
  <c r="AA661" i="14"/>
  <c r="AB661" i="14"/>
  <c r="AG662" i="14" s="1"/>
  <c r="W662" i="14" s="1"/>
  <c r="Y661" i="14"/>
  <c r="AD662" i="14" s="1"/>
  <c r="T662" i="14" s="1"/>
  <c r="E662" i="14" s="1"/>
  <c r="I661" i="14"/>
  <c r="H661" i="14"/>
  <c r="V632" i="13"/>
  <c r="Z633" i="13" s="1"/>
  <c r="R633" i="13" s="1"/>
  <c r="F633" i="13" s="1"/>
  <c r="W632" i="13"/>
  <c r="X632" i="13"/>
  <c r="AB633" i="13" s="1"/>
  <c r="T633" i="13" s="1"/>
  <c r="U632" i="13"/>
  <c r="S522" i="8"/>
  <c r="R522" i="8"/>
  <c r="Q522" i="8"/>
  <c r="R521" i="8"/>
  <c r="Q521" i="8"/>
  <c r="T522" i="8" s="1"/>
  <c r="N522" i="8" s="1"/>
  <c r="S521" i="8"/>
  <c r="AE661" i="14"/>
  <c r="U661" i="14" s="1"/>
  <c r="F661" i="14" s="1"/>
  <c r="AM660" i="14"/>
  <c r="AJ660" i="14"/>
  <c r="AA521" i="8"/>
  <c r="AI438" i="15"/>
  <c r="W438" i="15" s="1"/>
  <c r="E438" i="15" s="1"/>
  <c r="AE631" i="13"/>
  <c r="AF631" i="13" s="1"/>
  <c r="AC632" i="13"/>
  <c r="X521" i="8"/>
  <c r="Y520" i="8"/>
  <c r="AK437" i="15"/>
  <c r="Y437" i="15" s="1"/>
  <c r="G437" i="15" s="1"/>
  <c r="Y633" i="13"/>
  <c r="Q633" i="13" s="1"/>
  <c r="J438" i="15" l="1"/>
  <c r="I438" i="15"/>
  <c r="H438" i="15"/>
  <c r="H662" i="14"/>
  <c r="I662" i="14"/>
  <c r="H633" i="13"/>
  <c r="V633" i="13"/>
  <c r="W633" i="13"/>
  <c r="U633" i="13"/>
  <c r="X633" i="13"/>
  <c r="AB634" i="13" s="1"/>
  <c r="T634" i="13" s="1"/>
  <c r="AK660" i="14"/>
  <c r="AL660" i="14" s="1"/>
  <c r="AF662" i="14" s="1"/>
  <c r="V662" i="14" s="1"/>
  <c r="AE662" i="14"/>
  <c r="U662" i="14" s="1"/>
  <c r="F662" i="14" s="1"/>
  <c r="AM661" i="14"/>
  <c r="AJ661" i="14"/>
  <c r="AI661" i="14"/>
  <c r="AQ436" i="15"/>
  <c r="AR436" i="15" s="1"/>
  <c r="AS436" i="15"/>
  <c r="AE632" i="13"/>
  <c r="AG632" i="13"/>
  <c r="Z520" i="8"/>
  <c r="U522" i="8"/>
  <c r="O522" i="8" s="1"/>
  <c r="F522" i="8" s="1"/>
  <c r="E522" i="8"/>
  <c r="Y634" i="13"/>
  <c r="Q634" i="13" s="1"/>
  <c r="E634" i="13" s="1"/>
  <c r="Y521" i="8"/>
  <c r="Z521" i="8" s="1"/>
  <c r="E633" i="13"/>
  <c r="AA633" i="13"/>
  <c r="S633" i="13" s="1"/>
  <c r="T523" i="8"/>
  <c r="N523" i="8" s="1"/>
  <c r="Z634" i="13" l="1"/>
  <c r="R634" i="13" s="1"/>
  <c r="F634" i="13" s="1"/>
  <c r="AC662" i="14"/>
  <c r="AH663" i="14" s="1"/>
  <c r="X663" i="14" s="1"/>
  <c r="AB662" i="14"/>
  <c r="AG663" i="14" s="1"/>
  <c r="W663" i="14" s="1"/>
  <c r="Y662" i="14"/>
  <c r="AD663" i="14" s="1"/>
  <c r="T663" i="14" s="1"/>
  <c r="E663" i="14" s="1"/>
  <c r="Z662" i="14"/>
  <c r="AA662" i="14"/>
  <c r="H634" i="13"/>
  <c r="AK661" i="14"/>
  <c r="AL661" i="14" s="1"/>
  <c r="G662" i="14"/>
  <c r="AJ438" i="15"/>
  <c r="X438" i="15" s="1"/>
  <c r="F438" i="15" s="1"/>
  <c r="AF632" i="13"/>
  <c r="AA634" i="13" s="1"/>
  <c r="S634" i="13" s="1"/>
  <c r="E523" i="8"/>
  <c r="U523" i="8"/>
  <c r="O523" i="8" s="1"/>
  <c r="AO437" i="15"/>
  <c r="AD633" i="13"/>
  <c r="X522" i="8"/>
  <c r="AD634" i="13"/>
  <c r="G633" i="13"/>
  <c r="V522" i="8"/>
  <c r="P522" i="8" s="1"/>
  <c r="AG633" i="13" l="1"/>
  <c r="AI662" i="14"/>
  <c r="AF663" i="14"/>
  <c r="V663" i="14" s="1"/>
  <c r="G663" i="14" s="1"/>
  <c r="AG438" i="15"/>
  <c r="AM439" i="15" s="1"/>
  <c r="AA439" i="15" s="1"/>
  <c r="AD438" i="15"/>
  <c r="AF438" i="15"/>
  <c r="AL439" i="15" s="1"/>
  <c r="Z439" i="15" s="1"/>
  <c r="AH438" i="15"/>
  <c r="AN439" i="15" s="1"/>
  <c r="AB439" i="15" s="1"/>
  <c r="AE438" i="15"/>
  <c r="AC438" i="15"/>
  <c r="AI439" i="15" s="1"/>
  <c r="W439" i="15" s="1"/>
  <c r="E439" i="15" s="1"/>
  <c r="AA663" i="14"/>
  <c r="Y663" i="14"/>
  <c r="AD664" i="14" s="1"/>
  <c r="T664" i="14" s="1"/>
  <c r="E664" i="14" s="1"/>
  <c r="Z663" i="14"/>
  <c r="AB663" i="14"/>
  <c r="AG664" i="14" s="1"/>
  <c r="W664" i="14" s="1"/>
  <c r="AC663" i="14"/>
  <c r="AH664" i="14" s="1"/>
  <c r="X664" i="14" s="1"/>
  <c r="H663" i="14"/>
  <c r="I663" i="14"/>
  <c r="AE663" i="14"/>
  <c r="U663" i="14" s="1"/>
  <c r="F663" i="14" s="1"/>
  <c r="AJ662" i="14"/>
  <c r="AK662" i="14" s="1"/>
  <c r="AL662" i="14" s="1"/>
  <c r="AM662" i="14"/>
  <c r="AP438" i="15"/>
  <c r="AK438" i="15"/>
  <c r="Y438" i="15" s="1"/>
  <c r="G438" i="15" s="1"/>
  <c r="G634" i="13"/>
  <c r="AC633" i="13"/>
  <c r="V523" i="8"/>
  <c r="P523" i="8" s="1"/>
  <c r="G522" i="8"/>
  <c r="AA522" i="8" l="1"/>
  <c r="AF664" i="14"/>
  <c r="V664" i="14" s="1"/>
  <c r="G664" i="14" s="1"/>
  <c r="J439" i="15"/>
  <c r="H439" i="15"/>
  <c r="I439" i="15"/>
  <c r="I664" i="14"/>
  <c r="H664" i="14"/>
  <c r="X634" i="13"/>
  <c r="AB635" i="13" s="1"/>
  <c r="T635" i="13" s="1"/>
  <c r="U634" i="13"/>
  <c r="Y635" i="13" s="1"/>
  <c r="Q635" i="13" s="1"/>
  <c r="E635" i="13" s="1"/>
  <c r="V634" i="13"/>
  <c r="W634" i="13"/>
  <c r="AI664" i="14"/>
  <c r="AI663" i="14"/>
  <c r="AJ663" i="14"/>
  <c r="AQ437" i="15"/>
  <c r="AR437" i="15" s="1"/>
  <c r="AS437" i="15"/>
  <c r="AE633" i="13"/>
  <c r="AF633" i="13" s="1"/>
  <c r="AC634" i="13"/>
  <c r="AG634" i="13"/>
  <c r="G523" i="8"/>
  <c r="W522" i="8"/>
  <c r="F523" i="8"/>
  <c r="AA664" i="14" l="1"/>
  <c r="AB664" i="14"/>
  <c r="AG665" i="14" s="1"/>
  <c r="W665" i="14" s="1"/>
  <c r="AC664" i="14"/>
  <c r="AH665" i="14" s="1"/>
  <c r="X665" i="14" s="1"/>
  <c r="Y664" i="14"/>
  <c r="AD665" i="14" s="1"/>
  <c r="T665" i="14" s="1"/>
  <c r="E665" i="14" s="1"/>
  <c r="Z664" i="14"/>
  <c r="Y665" i="14"/>
  <c r="AC665" i="14"/>
  <c r="Z665" i="14"/>
  <c r="AA665" i="14"/>
  <c r="AB665" i="14"/>
  <c r="V635" i="13"/>
  <c r="W635" i="13"/>
  <c r="U635" i="13"/>
  <c r="Y636" i="13" s="1"/>
  <c r="Q636" i="13" s="1"/>
  <c r="E636" i="13" s="1"/>
  <c r="X635" i="13"/>
  <c r="AB636" i="13" s="1"/>
  <c r="T636" i="13" s="1"/>
  <c r="H635" i="13"/>
  <c r="Q523" i="8"/>
  <c r="T524" i="8" s="1"/>
  <c r="N524" i="8" s="1"/>
  <c r="R523" i="8"/>
  <c r="S523" i="8"/>
  <c r="AJ439" i="15"/>
  <c r="X439" i="15" s="1"/>
  <c r="F439" i="15" s="1"/>
  <c r="AE664" i="14"/>
  <c r="U664" i="14" s="1"/>
  <c r="F664" i="14" s="1"/>
  <c r="AA523" i="8"/>
  <c r="AE634" i="13"/>
  <c r="AF634" i="13" s="1"/>
  <c r="Z635" i="13"/>
  <c r="R635" i="13" s="1"/>
  <c r="AO438" i="15"/>
  <c r="X523" i="8"/>
  <c r="Y522" i="8"/>
  <c r="Z522" i="8" s="1"/>
  <c r="AA635" i="13"/>
  <c r="S635" i="13" s="1"/>
  <c r="W523" i="8"/>
  <c r="AF439" i="15" l="1"/>
  <c r="AL440" i="15" s="1"/>
  <c r="Z440" i="15" s="1"/>
  <c r="AC439" i="15"/>
  <c r="AD439" i="15"/>
  <c r="AE439" i="15"/>
  <c r="AH439" i="15"/>
  <c r="AN440" i="15" s="1"/>
  <c r="AB440" i="15" s="1"/>
  <c r="AG439" i="15"/>
  <c r="AM440" i="15" s="1"/>
  <c r="AA440" i="15" s="1"/>
  <c r="AH666" i="14"/>
  <c r="X666" i="14" s="1"/>
  <c r="I665" i="14"/>
  <c r="AG666" i="14"/>
  <c r="W666" i="14" s="1"/>
  <c r="H665" i="14"/>
  <c r="H636" i="13"/>
  <c r="Q524" i="8"/>
  <c r="R524" i="8"/>
  <c r="S524" i="8"/>
  <c r="AD666" i="14"/>
  <c r="T666" i="14" s="1"/>
  <c r="E666" i="14" s="1"/>
  <c r="AK663" i="14"/>
  <c r="AE665" i="14" s="1"/>
  <c r="U665" i="14" s="1"/>
  <c r="F665" i="14" s="1"/>
  <c r="AM663" i="14"/>
  <c r="AP439" i="15"/>
  <c r="AJ440" i="15"/>
  <c r="X440" i="15" s="1"/>
  <c r="F440" i="15" s="1"/>
  <c r="F635" i="13"/>
  <c r="Z636" i="13"/>
  <c r="R636" i="13" s="1"/>
  <c r="F636" i="13" s="1"/>
  <c r="AD636" i="13" s="1"/>
  <c r="AI440" i="15"/>
  <c r="W440" i="15" s="1"/>
  <c r="E440" i="15" s="1"/>
  <c r="E524" i="8"/>
  <c r="V524" i="8"/>
  <c r="P524" i="8" s="1"/>
  <c r="U524" i="8"/>
  <c r="O524" i="8" s="1"/>
  <c r="Y523" i="8"/>
  <c r="Z523" i="8" s="1"/>
  <c r="AK439" i="15"/>
  <c r="Y439" i="15" s="1"/>
  <c r="G439" i="15" s="1"/>
  <c r="G635" i="13"/>
  <c r="AA636" i="13"/>
  <c r="S636" i="13" s="1"/>
  <c r="I440" i="15" l="1"/>
  <c r="J440" i="15"/>
  <c r="H440" i="15"/>
  <c r="H666" i="14"/>
  <c r="I666" i="14"/>
  <c r="AL663" i="14"/>
  <c r="AF665" i="14"/>
  <c r="V665" i="14" s="1"/>
  <c r="AJ664" i="14"/>
  <c r="AM664" i="14"/>
  <c r="AJ665" i="14"/>
  <c r="AQ438" i="15"/>
  <c r="AR438" i="15" s="1"/>
  <c r="AS438" i="15"/>
  <c r="AG635" i="13"/>
  <c r="AD635" i="13"/>
  <c r="V525" i="8"/>
  <c r="P525" i="8" s="1"/>
  <c r="F524" i="8"/>
  <c r="U525" i="8"/>
  <c r="O525" i="8" s="1"/>
  <c r="AP440" i="15"/>
  <c r="G636" i="13"/>
  <c r="AC635" i="13"/>
  <c r="T525" i="8"/>
  <c r="N525" i="8" s="1"/>
  <c r="G524" i="8"/>
  <c r="X524" i="8" l="1"/>
  <c r="U636" i="13"/>
  <c r="V636" i="13"/>
  <c r="W636" i="13"/>
  <c r="X636" i="13"/>
  <c r="AB637" i="13" s="1"/>
  <c r="T637" i="13" s="1"/>
  <c r="G665" i="14"/>
  <c r="AK664" i="14"/>
  <c r="AE666" i="14" s="1"/>
  <c r="U666" i="14" s="1"/>
  <c r="F666" i="14" s="1"/>
  <c r="AA524" i="8"/>
  <c r="AE635" i="13"/>
  <c r="AO439" i="15"/>
  <c r="AC636" i="13"/>
  <c r="Y637" i="13"/>
  <c r="Q637" i="13" s="1"/>
  <c r="E637" i="13" s="1"/>
  <c r="AG636" i="13"/>
  <c r="W524" i="8"/>
  <c r="E525" i="8"/>
  <c r="F525" i="8"/>
  <c r="G525" i="8"/>
  <c r="AI665" i="14" l="1"/>
  <c r="AC440" i="15"/>
  <c r="AI441" i="15" s="1"/>
  <c r="W441" i="15" s="1"/>
  <c r="E441" i="15" s="1"/>
  <c r="AH440" i="15"/>
  <c r="AN441" i="15" s="1"/>
  <c r="AB441" i="15" s="1"/>
  <c r="AE440" i="15"/>
  <c r="AF440" i="15"/>
  <c r="AL441" i="15" s="1"/>
  <c r="Z441" i="15" s="1"/>
  <c r="AG440" i="15"/>
  <c r="AM441" i="15" s="1"/>
  <c r="AA441" i="15" s="1"/>
  <c r="AD440" i="15"/>
  <c r="AB666" i="14"/>
  <c r="AG667" i="14" s="1"/>
  <c r="W667" i="14" s="1"/>
  <c r="Y666" i="14"/>
  <c r="AD667" i="14" s="1"/>
  <c r="T667" i="14" s="1"/>
  <c r="E667" i="14" s="1"/>
  <c r="Z666" i="14"/>
  <c r="AA666" i="14"/>
  <c r="AC666" i="14"/>
  <c r="AH667" i="14" s="1"/>
  <c r="X667" i="14" s="1"/>
  <c r="AM665" i="14"/>
  <c r="H637" i="13"/>
  <c r="V637" i="13"/>
  <c r="W637" i="13"/>
  <c r="X637" i="13"/>
  <c r="AB638" i="13" s="1"/>
  <c r="T638" i="13" s="1"/>
  <c r="U637" i="13"/>
  <c r="Y638" i="13" s="1"/>
  <c r="Q638" i="13" s="1"/>
  <c r="E638" i="13" s="1"/>
  <c r="R525" i="8"/>
  <c r="S525" i="8"/>
  <c r="Q525" i="8"/>
  <c r="T526" i="8" s="1"/>
  <c r="N526" i="8" s="1"/>
  <c r="AK665" i="14"/>
  <c r="AL664" i="14"/>
  <c r="AF666" i="14" s="1"/>
  <c r="V666" i="14" s="1"/>
  <c r="G666" i="14" s="1"/>
  <c r="AA525" i="8"/>
  <c r="AE636" i="13"/>
  <c r="AF635" i="13"/>
  <c r="AA637" i="13" s="1"/>
  <c r="S637" i="13" s="1"/>
  <c r="Z637" i="13"/>
  <c r="R637" i="13" s="1"/>
  <c r="F637" i="13" s="1"/>
  <c r="Y524" i="8"/>
  <c r="Z524" i="8" s="1"/>
  <c r="AK440" i="15"/>
  <c r="Y440" i="15" s="1"/>
  <c r="G440" i="15" s="1"/>
  <c r="W525" i="8"/>
  <c r="X525" i="8"/>
  <c r="AD637" i="13" l="1"/>
  <c r="I441" i="15"/>
  <c r="H441" i="15"/>
  <c r="J441" i="15"/>
  <c r="I667" i="14"/>
  <c r="H667" i="14"/>
  <c r="H638" i="13"/>
  <c r="S526" i="8"/>
  <c r="Q526" i="8"/>
  <c r="R526" i="8"/>
  <c r="AL665" i="14"/>
  <c r="AF667" i="14" s="1"/>
  <c r="V667" i="14" s="1"/>
  <c r="AE667" i="14"/>
  <c r="U667" i="14" s="1"/>
  <c r="F667" i="14" s="1"/>
  <c r="AI666" i="14"/>
  <c r="AJ666" i="14"/>
  <c r="AM666" i="14"/>
  <c r="AQ439" i="15"/>
  <c r="AR439" i="15" s="1"/>
  <c r="AS439" i="15"/>
  <c r="AF636" i="13"/>
  <c r="AA638" i="13" s="1"/>
  <c r="S638" i="13" s="1"/>
  <c r="Z638" i="13"/>
  <c r="R638" i="13" s="1"/>
  <c r="F638" i="13" s="1"/>
  <c r="AD638" i="13" s="1"/>
  <c r="E526" i="8"/>
  <c r="U526" i="8"/>
  <c r="O526" i="8" s="1"/>
  <c r="F526" i="8" s="1"/>
  <c r="Y525" i="8"/>
  <c r="Z525" i="8" s="1"/>
  <c r="G637" i="13"/>
  <c r="AG637" i="13" l="1"/>
  <c r="AJ667" i="14"/>
  <c r="AB667" i="14"/>
  <c r="AG668" i="14" s="1"/>
  <c r="W668" i="14" s="1"/>
  <c r="AC667" i="14"/>
  <c r="AH668" i="14" s="1"/>
  <c r="X668" i="14" s="1"/>
  <c r="Y667" i="14"/>
  <c r="AD668" i="14" s="1"/>
  <c r="T668" i="14" s="1"/>
  <c r="E668" i="14" s="1"/>
  <c r="Z667" i="14"/>
  <c r="AE668" i="14" s="1"/>
  <c r="U668" i="14" s="1"/>
  <c r="F668" i="14" s="1"/>
  <c r="AA667" i="14"/>
  <c r="AK666" i="14"/>
  <c r="AL666" i="14" s="1"/>
  <c r="G667" i="14"/>
  <c r="U527" i="8"/>
  <c r="O527" i="8" s="1"/>
  <c r="AO440" i="15"/>
  <c r="X526" i="8"/>
  <c r="G638" i="13"/>
  <c r="AC637" i="13"/>
  <c r="T527" i="8"/>
  <c r="N527" i="8" s="1"/>
  <c r="V526" i="8"/>
  <c r="P526" i="8" s="1"/>
  <c r="AI667" i="14" l="1"/>
  <c r="AE441" i="15"/>
  <c r="AC441" i="15"/>
  <c r="AI442" i="15" s="1"/>
  <c r="W442" i="15" s="1"/>
  <c r="E442" i="15" s="1"/>
  <c r="AD441" i="15"/>
  <c r="AH441" i="15"/>
  <c r="AN442" i="15" s="1"/>
  <c r="AB442" i="15" s="1"/>
  <c r="AF441" i="15"/>
  <c r="AL442" i="15" s="1"/>
  <c r="Z442" i="15" s="1"/>
  <c r="AG441" i="15"/>
  <c r="AM442" i="15" s="1"/>
  <c r="AA442" i="15" s="1"/>
  <c r="Z668" i="14"/>
  <c r="AE669" i="14" s="1"/>
  <c r="U669" i="14" s="1"/>
  <c r="F669" i="14" s="1"/>
  <c r="Y668" i="14"/>
  <c r="AD669" i="14" s="1"/>
  <c r="T669" i="14" s="1"/>
  <c r="E669" i="14" s="1"/>
  <c r="AA668" i="14"/>
  <c r="AB668" i="14"/>
  <c r="AG669" i="14" s="1"/>
  <c r="W669" i="14" s="1"/>
  <c r="AC668" i="14"/>
  <c r="AH669" i="14" s="1"/>
  <c r="X669" i="14" s="1"/>
  <c r="I668" i="14"/>
  <c r="H668" i="14"/>
  <c r="U638" i="13"/>
  <c r="Y639" i="13" s="1"/>
  <c r="Q639" i="13" s="1"/>
  <c r="E639" i="13" s="1"/>
  <c r="V638" i="13"/>
  <c r="W638" i="13"/>
  <c r="X638" i="13"/>
  <c r="AB639" i="13" s="1"/>
  <c r="T639" i="13" s="1"/>
  <c r="AF668" i="14"/>
  <c r="V668" i="14" s="1"/>
  <c r="G668" i="14" s="1"/>
  <c r="AK667" i="14"/>
  <c r="AM667" i="14"/>
  <c r="AJ441" i="15"/>
  <c r="X441" i="15" s="1"/>
  <c r="E527" i="8"/>
  <c r="V527" i="8"/>
  <c r="P527" i="8" s="1"/>
  <c r="AE637" i="13"/>
  <c r="AF637" i="13" s="1"/>
  <c r="AC638" i="13"/>
  <c r="AK441" i="15"/>
  <c r="Y441" i="15" s="1"/>
  <c r="G441" i="15" s="1"/>
  <c r="AG638" i="13"/>
  <c r="G526" i="8"/>
  <c r="AA526" i="8" l="1"/>
  <c r="AI668" i="14"/>
  <c r="I442" i="15"/>
  <c r="H442" i="15"/>
  <c r="J442" i="15"/>
  <c r="I669" i="14"/>
  <c r="H669" i="14"/>
  <c r="AC669" i="14"/>
  <c r="AH670" i="14" s="1"/>
  <c r="X670" i="14" s="1"/>
  <c r="Z669" i="14"/>
  <c r="AA669" i="14"/>
  <c r="AB669" i="14"/>
  <c r="AG670" i="14" s="1"/>
  <c r="W670" i="14" s="1"/>
  <c r="Y669" i="14"/>
  <c r="AD670" i="14" s="1"/>
  <c r="T670" i="14" s="1"/>
  <c r="E670" i="14" s="1"/>
  <c r="H639" i="13"/>
  <c r="V639" i="13"/>
  <c r="W639" i="13"/>
  <c r="U639" i="13"/>
  <c r="Y640" i="13" s="1"/>
  <c r="Q640" i="13" s="1"/>
  <c r="E640" i="13" s="1"/>
  <c r="X639" i="13"/>
  <c r="AB640" i="13" s="1"/>
  <c r="T640" i="13" s="1"/>
  <c r="F441" i="15"/>
  <c r="AJ442" i="15"/>
  <c r="X442" i="15" s="1"/>
  <c r="F442" i="15" s="1"/>
  <c r="AP442" i="15" s="1"/>
  <c r="AL667" i="14"/>
  <c r="AF669" i="14" s="1"/>
  <c r="V669" i="14" s="1"/>
  <c r="G669" i="14" s="1"/>
  <c r="AJ668" i="14"/>
  <c r="AM668" i="14"/>
  <c r="AQ440" i="15"/>
  <c r="AR440" i="15" s="1"/>
  <c r="AS440" i="15"/>
  <c r="Z639" i="13"/>
  <c r="R639" i="13" s="1"/>
  <c r="AE638" i="13"/>
  <c r="G527" i="8"/>
  <c r="W527" i="8" s="1"/>
  <c r="AA639" i="13"/>
  <c r="S639" i="13" s="1"/>
  <c r="W526" i="8"/>
  <c r="F527" i="8"/>
  <c r="AP441" i="15" l="1"/>
  <c r="H670" i="14"/>
  <c r="I670" i="14"/>
  <c r="H640" i="13"/>
  <c r="Q528" i="8"/>
  <c r="R528" i="8"/>
  <c r="S528" i="8"/>
  <c r="S527" i="8"/>
  <c r="Q527" i="8"/>
  <c r="T528" i="8" s="1"/>
  <c r="N528" i="8" s="1"/>
  <c r="R527" i="8"/>
  <c r="U528" i="8" s="1"/>
  <c r="O528" i="8" s="1"/>
  <c r="AJ669" i="14"/>
  <c r="AI669" i="14"/>
  <c r="AE670" i="14"/>
  <c r="U670" i="14" s="1"/>
  <c r="F670" i="14" s="1"/>
  <c r="AK668" i="14"/>
  <c r="AL668" i="14" s="1"/>
  <c r="AF670" i="14" s="1"/>
  <c r="V670" i="14" s="1"/>
  <c r="G670" i="14" s="1"/>
  <c r="AA527" i="8"/>
  <c r="AF638" i="13"/>
  <c r="AA640" i="13" s="1"/>
  <c r="S640" i="13" s="1"/>
  <c r="F639" i="13"/>
  <c r="Z640" i="13"/>
  <c r="R640" i="13" s="1"/>
  <c r="F640" i="13" s="1"/>
  <c r="AD640" i="13" s="1"/>
  <c r="AO441" i="15"/>
  <c r="X527" i="8"/>
  <c r="Y526" i="8"/>
  <c r="Z526" i="8" s="1"/>
  <c r="G639" i="13"/>
  <c r="AC442" i="15" l="1"/>
  <c r="AD442" i="15"/>
  <c r="AJ443" i="15" s="1"/>
  <c r="X443" i="15" s="1"/>
  <c r="F443" i="15" s="1"/>
  <c r="AE442" i="15"/>
  <c r="AF442" i="15"/>
  <c r="AL443" i="15" s="1"/>
  <c r="Z443" i="15" s="1"/>
  <c r="AG442" i="15"/>
  <c r="AM443" i="15" s="1"/>
  <c r="AA443" i="15" s="1"/>
  <c r="AH442" i="15"/>
  <c r="AN443" i="15" s="1"/>
  <c r="AB443" i="15" s="1"/>
  <c r="AC670" i="14"/>
  <c r="AH671" i="14" s="1"/>
  <c r="X671" i="14" s="1"/>
  <c r="Y670" i="14"/>
  <c r="AD671" i="14" s="1"/>
  <c r="T671" i="14" s="1"/>
  <c r="E671" i="14" s="1"/>
  <c r="Z670" i="14"/>
  <c r="AA670" i="14"/>
  <c r="AB670" i="14"/>
  <c r="AG671" i="14" s="1"/>
  <c r="W671" i="14" s="1"/>
  <c r="AE671" i="14"/>
  <c r="U671" i="14" s="1"/>
  <c r="F671" i="14" s="1"/>
  <c r="AI670" i="14"/>
  <c r="AK669" i="14"/>
  <c r="AL669" i="14" s="1"/>
  <c r="AM669" i="14"/>
  <c r="AJ670" i="14"/>
  <c r="AM670" i="14"/>
  <c r="AG639" i="13"/>
  <c r="AD639" i="13"/>
  <c r="AI443" i="15"/>
  <c r="W443" i="15" s="1"/>
  <c r="E443" i="15" s="1"/>
  <c r="E528" i="8"/>
  <c r="Y527" i="8"/>
  <c r="Z527" i="8" s="1"/>
  <c r="AK442" i="15"/>
  <c r="Y442" i="15" s="1"/>
  <c r="G442" i="15" s="1"/>
  <c r="G640" i="13"/>
  <c r="AC639" i="13"/>
  <c r="T529" i="8"/>
  <c r="N529" i="8" s="1"/>
  <c r="F528" i="8"/>
  <c r="U529" i="8"/>
  <c r="O529" i="8" s="1"/>
  <c r="AF671" i="14" l="1"/>
  <c r="V671" i="14" s="1"/>
  <c r="G671" i="14" s="1"/>
  <c r="J443" i="15"/>
  <c r="I443" i="15"/>
  <c r="H443" i="15"/>
  <c r="AA671" i="14"/>
  <c r="Y671" i="14"/>
  <c r="AD672" i="14" s="1"/>
  <c r="T672" i="14" s="1"/>
  <c r="E672" i="14" s="1"/>
  <c r="Z671" i="14"/>
  <c r="AB671" i="14"/>
  <c r="AG672" i="14" s="1"/>
  <c r="W672" i="14" s="1"/>
  <c r="AC671" i="14"/>
  <c r="AH672" i="14" s="1"/>
  <c r="X672" i="14" s="1"/>
  <c r="H671" i="14"/>
  <c r="I671" i="14"/>
  <c r="V640" i="13"/>
  <c r="Z641" i="13" s="1"/>
  <c r="R641" i="13" s="1"/>
  <c r="F641" i="13" s="1"/>
  <c r="W640" i="13"/>
  <c r="X640" i="13"/>
  <c r="AB641" i="13" s="1"/>
  <c r="T641" i="13" s="1"/>
  <c r="U640" i="13"/>
  <c r="Y641" i="13" s="1"/>
  <c r="Q641" i="13" s="1"/>
  <c r="AK670" i="14"/>
  <c r="AL670" i="14" s="1"/>
  <c r="AQ441" i="15"/>
  <c r="AR441" i="15" s="1"/>
  <c r="AS441" i="15"/>
  <c r="E529" i="8"/>
  <c r="AE639" i="13"/>
  <c r="AF639" i="13" s="1"/>
  <c r="AC640" i="13"/>
  <c r="X528" i="8"/>
  <c r="AP443" i="15"/>
  <c r="AG640" i="13"/>
  <c r="V528" i="8"/>
  <c r="P528" i="8" s="1"/>
  <c r="I672" i="14" l="1"/>
  <c r="H672" i="14"/>
  <c r="V641" i="13"/>
  <c r="W641" i="13"/>
  <c r="U641" i="13"/>
  <c r="Y642" i="13" s="1"/>
  <c r="Q642" i="13" s="1"/>
  <c r="E642" i="13" s="1"/>
  <c r="X641" i="13"/>
  <c r="AB642" i="13" s="1"/>
  <c r="T642" i="13" s="1"/>
  <c r="H641" i="13"/>
  <c r="AE672" i="14"/>
  <c r="U672" i="14" s="1"/>
  <c r="F672" i="14" s="1"/>
  <c r="AF672" i="14"/>
  <c r="V672" i="14" s="1"/>
  <c r="G672" i="14" s="1"/>
  <c r="AJ671" i="14"/>
  <c r="AM671" i="14"/>
  <c r="AI671" i="14"/>
  <c r="AK671" i="14" s="1"/>
  <c r="AL671" i="14" s="1"/>
  <c r="AE640" i="13"/>
  <c r="AF640" i="13" s="1"/>
  <c r="AO442" i="15"/>
  <c r="E641" i="13"/>
  <c r="AA641" i="13"/>
  <c r="S641" i="13" s="1"/>
  <c r="V529" i="8"/>
  <c r="P529" i="8" s="1"/>
  <c r="G528" i="8"/>
  <c r="AA528" i="8" l="1"/>
  <c r="AE443" i="15"/>
  <c r="AF443" i="15"/>
  <c r="AL444" i="15" s="1"/>
  <c r="Z444" i="15" s="1"/>
  <c r="AG443" i="15"/>
  <c r="AM444" i="15" s="1"/>
  <c r="AA444" i="15" s="1"/>
  <c r="AH443" i="15"/>
  <c r="AN444" i="15" s="1"/>
  <c r="AB444" i="15" s="1"/>
  <c r="AD443" i="15"/>
  <c r="AC443" i="15"/>
  <c r="AI444" i="15" s="1"/>
  <c r="W444" i="15" s="1"/>
  <c r="E444" i="15" s="1"/>
  <c r="AA672" i="14"/>
  <c r="AF673" i="14" s="1"/>
  <c r="V673" i="14" s="1"/>
  <c r="G673" i="14" s="1"/>
  <c r="AB672" i="14"/>
  <c r="AG673" i="14" s="1"/>
  <c r="W673" i="14" s="1"/>
  <c r="AC672" i="14"/>
  <c r="AH673" i="14" s="1"/>
  <c r="X673" i="14" s="1"/>
  <c r="Z672" i="14"/>
  <c r="Y672" i="14"/>
  <c r="AD673" i="14" s="1"/>
  <c r="T673" i="14" s="1"/>
  <c r="E673" i="14" s="1"/>
  <c r="H642" i="13"/>
  <c r="AJ672" i="14"/>
  <c r="AI672" i="14"/>
  <c r="AA642" i="13"/>
  <c r="S642" i="13" s="1"/>
  <c r="Z642" i="13"/>
  <c r="R642" i="13" s="1"/>
  <c r="F642" i="13" s="1"/>
  <c r="AD642" i="13" s="1"/>
  <c r="AD641" i="13"/>
  <c r="AK443" i="15"/>
  <c r="Y443" i="15" s="1"/>
  <c r="G443" i="15" s="1"/>
  <c r="G641" i="13"/>
  <c r="G529" i="8"/>
  <c r="W529" i="8" s="1"/>
  <c r="F529" i="8"/>
  <c r="W528" i="8"/>
  <c r="AG641" i="13" l="1"/>
  <c r="J444" i="15"/>
  <c r="I444" i="15"/>
  <c r="H444" i="15"/>
  <c r="I673" i="14"/>
  <c r="Y673" i="14"/>
  <c r="AD674" i="14" s="1"/>
  <c r="T674" i="14" s="1"/>
  <c r="E674" i="14" s="1"/>
  <c r="Z673" i="14"/>
  <c r="AA673" i="14"/>
  <c r="AB673" i="14"/>
  <c r="AG674" i="14" s="1"/>
  <c r="W674" i="14" s="1"/>
  <c r="AC673" i="14"/>
  <c r="AH674" i="14" s="1"/>
  <c r="X674" i="14" s="1"/>
  <c r="H673" i="14"/>
  <c r="R529" i="8"/>
  <c r="S529" i="8"/>
  <c r="Q529" i="8"/>
  <c r="T530" i="8" s="1"/>
  <c r="N530" i="8" s="1"/>
  <c r="S530" i="8"/>
  <c r="R530" i="8"/>
  <c r="Q530" i="8"/>
  <c r="AE673" i="14"/>
  <c r="U673" i="14" s="1"/>
  <c r="F673" i="14" s="1"/>
  <c r="AQ442" i="15"/>
  <c r="AS442" i="15"/>
  <c r="AA529" i="8"/>
  <c r="Y528" i="8"/>
  <c r="Z528" i="8" s="1"/>
  <c r="X529" i="8"/>
  <c r="AC641" i="13"/>
  <c r="G642" i="13"/>
  <c r="I674" i="14" l="1"/>
  <c r="H674" i="14"/>
  <c r="X642" i="13"/>
  <c r="AB643" i="13" s="1"/>
  <c r="T643" i="13" s="1"/>
  <c r="U642" i="13"/>
  <c r="V642" i="13"/>
  <c r="W642" i="13"/>
  <c r="AE674" i="14"/>
  <c r="U674" i="14" s="1"/>
  <c r="F674" i="14" s="1"/>
  <c r="AM672" i="14"/>
  <c r="AK672" i="14"/>
  <c r="AL672" i="14" s="1"/>
  <c r="AF674" i="14" s="1"/>
  <c r="V674" i="14" s="1"/>
  <c r="AJ673" i="14"/>
  <c r="AM673" i="14"/>
  <c r="AI673" i="14"/>
  <c r="AR442" i="15"/>
  <c r="AS443" i="15" s="1"/>
  <c r="AJ444" i="15"/>
  <c r="X444" i="15" s="1"/>
  <c r="U530" i="8"/>
  <c r="O530" i="8" s="1"/>
  <c r="U531" i="8" s="1"/>
  <c r="O531" i="8" s="1"/>
  <c r="AE641" i="13"/>
  <c r="AO443" i="15"/>
  <c r="AC642" i="13"/>
  <c r="Y529" i="8"/>
  <c r="Z529" i="8" s="1"/>
  <c r="Y643" i="13"/>
  <c r="Q643" i="13" s="1"/>
  <c r="E643" i="13" s="1"/>
  <c r="AG642" i="13"/>
  <c r="E530" i="8"/>
  <c r="T531" i="8"/>
  <c r="N531" i="8" s="1"/>
  <c r="AG444" i="15" l="1"/>
  <c r="AM445" i="15" s="1"/>
  <c r="AA445" i="15" s="1"/>
  <c r="AH444" i="15"/>
  <c r="AN445" i="15" s="1"/>
  <c r="AB445" i="15" s="1"/>
  <c r="AC444" i="15"/>
  <c r="AF444" i="15"/>
  <c r="AL445" i="15" s="1"/>
  <c r="Z445" i="15" s="1"/>
  <c r="AD444" i="15"/>
  <c r="AJ445" i="15" s="1"/>
  <c r="X445" i="15" s="1"/>
  <c r="F445" i="15" s="1"/>
  <c r="AE444" i="15"/>
  <c r="AB674" i="14"/>
  <c r="AG675" i="14" s="1"/>
  <c r="W675" i="14" s="1"/>
  <c r="Y674" i="14"/>
  <c r="AD675" i="14" s="1"/>
  <c r="T675" i="14" s="1"/>
  <c r="E675" i="14" s="1"/>
  <c r="Z674" i="14"/>
  <c r="AA674" i="14"/>
  <c r="AC674" i="14"/>
  <c r="AH675" i="14" s="1"/>
  <c r="X675" i="14" s="1"/>
  <c r="V643" i="13"/>
  <c r="W643" i="13"/>
  <c r="U643" i="13"/>
  <c r="Y644" i="13" s="1"/>
  <c r="Q644" i="13" s="1"/>
  <c r="E644" i="13" s="1"/>
  <c r="X643" i="13"/>
  <c r="AB644" i="13" s="1"/>
  <c r="T644" i="13" s="1"/>
  <c r="H643" i="13"/>
  <c r="F444" i="15"/>
  <c r="G674" i="14"/>
  <c r="AK444" i="15"/>
  <c r="Y444" i="15" s="1"/>
  <c r="G444" i="15" s="1"/>
  <c r="AO444" i="15" s="1"/>
  <c r="AK673" i="14"/>
  <c r="AE675" i="14" s="1"/>
  <c r="U675" i="14" s="1"/>
  <c r="F675" i="14" s="1"/>
  <c r="AJ674" i="14"/>
  <c r="F530" i="8"/>
  <c r="Z643" i="13"/>
  <c r="R643" i="13" s="1"/>
  <c r="F643" i="13" s="1"/>
  <c r="AF641" i="13"/>
  <c r="AA643" i="13" s="1"/>
  <c r="S643" i="13" s="1"/>
  <c r="AE642" i="13"/>
  <c r="AF642" i="13" s="1"/>
  <c r="E531" i="8"/>
  <c r="AQ443" i="15"/>
  <c r="AR443" i="15" s="1"/>
  <c r="AI445" i="15"/>
  <c r="W445" i="15" s="1"/>
  <c r="E445" i="15" s="1"/>
  <c r="V530" i="8"/>
  <c r="P530" i="8" s="1"/>
  <c r="X530" i="8" l="1"/>
  <c r="AD643" i="13"/>
  <c r="AI674" i="14"/>
  <c r="AC445" i="15"/>
  <c r="AD445" i="15"/>
  <c r="AE445" i="15"/>
  <c r="AH445" i="15"/>
  <c r="AN446" i="15" s="1"/>
  <c r="AB446" i="15" s="1"/>
  <c r="AG445" i="15"/>
  <c r="AM446" i="15" s="1"/>
  <c r="AA446" i="15" s="1"/>
  <c r="AF445" i="15"/>
  <c r="AL446" i="15" s="1"/>
  <c r="Z446" i="15" s="1"/>
  <c r="H445" i="15"/>
  <c r="J445" i="15"/>
  <c r="I445" i="15"/>
  <c r="AB675" i="14"/>
  <c r="AG676" i="14" s="1"/>
  <c r="W676" i="14" s="1"/>
  <c r="AC675" i="14"/>
  <c r="AH676" i="14" s="1"/>
  <c r="X676" i="14" s="1"/>
  <c r="AA675" i="14"/>
  <c r="Y675" i="14"/>
  <c r="AD676" i="14" s="1"/>
  <c r="T676" i="14" s="1"/>
  <c r="E676" i="14" s="1"/>
  <c r="Z675" i="14"/>
  <c r="AE676" i="14" s="1"/>
  <c r="U676" i="14" s="1"/>
  <c r="F676" i="14" s="1"/>
  <c r="I675" i="14"/>
  <c r="H675" i="14"/>
  <c r="H644" i="13"/>
  <c r="AJ675" i="14"/>
  <c r="AL673" i="14"/>
  <c r="AF675" i="14" s="1"/>
  <c r="V675" i="14" s="1"/>
  <c r="AK674" i="14"/>
  <c r="AL674" i="14" s="1"/>
  <c r="AM674" i="14"/>
  <c r="AP444" i="15"/>
  <c r="Z644" i="13"/>
  <c r="R644" i="13" s="1"/>
  <c r="F644" i="13" s="1"/>
  <c r="AD644" i="13" s="1"/>
  <c r="AA644" i="13"/>
  <c r="S644" i="13" s="1"/>
  <c r="AI446" i="15"/>
  <c r="W446" i="15" s="1"/>
  <c r="E446" i="15" s="1"/>
  <c r="AP445" i="15"/>
  <c r="G643" i="13"/>
  <c r="V531" i="8"/>
  <c r="P531" i="8" s="1"/>
  <c r="G530" i="8"/>
  <c r="AA530" i="8" l="1"/>
  <c r="AG643" i="13"/>
  <c r="H446" i="15"/>
  <c r="J446" i="15"/>
  <c r="I446" i="15"/>
  <c r="I676" i="14"/>
  <c r="H676" i="14"/>
  <c r="AF676" i="14"/>
  <c r="V676" i="14" s="1"/>
  <c r="G676" i="14" s="1"/>
  <c r="G675" i="14"/>
  <c r="AJ676" i="14"/>
  <c r="AK445" i="15"/>
  <c r="Y445" i="15" s="1"/>
  <c r="G445" i="15" s="1"/>
  <c r="AC643" i="13"/>
  <c r="G644" i="13"/>
  <c r="F531" i="8"/>
  <c r="G531" i="8"/>
  <c r="W531" i="8" s="1"/>
  <c r="W530" i="8"/>
  <c r="U644" i="13" l="1"/>
  <c r="V644" i="13"/>
  <c r="Z645" i="13" s="1"/>
  <c r="R645" i="13" s="1"/>
  <c r="F645" i="13" s="1"/>
  <c r="W644" i="13"/>
  <c r="X644" i="13"/>
  <c r="AB645" i="13" s="1"/>
  <c r="T645" i="13" s="1"/>
  <c r="Q531" i="8"/>
  <c r="R531" i="8"/>
  <c r="U532" i="8" s="1"/>
  <c r="O532" i="8" s="1"/>
  <c r="F532" i="8" s="1"/>
  <c r="S531" i="8"/>
  <c r="Q532" i="8"/>
  <c r="R532" i="8"/>
  <c r="S532" i="8"/>
  <c r="AI676" i="14"/>
  <c r="AM676" i="14"/>
  <c r="AM675" i="14"/>
  <c r="AI675" i="14"/>
  <c r="AQ444" i="15"/>
  <c r="AR444" i="15" s="1"/>
  <c r="AS444" i="15"/>
  <c r="AA531" i="8"/>
  <c r="AE643" i="13"/>
  <c r="AF643" i="13" s="1"/>
  <c r="AC644" i="13"/>
  <c r="T532" i="8"/>
  <c r="N532" i="8" s="1"/>
  <c r="Y530" i="8"/>
  <c r="Z530" i="8" s="1"/>
  <c r="X531" i="8"/>
  <c r="Y645" i="13"/>
  <c r="Q645" i="13" s="1"/>
  <c r="AG644" i="13"/>
  <c r="AC677" i="14" l="1"/>
  <c r="Z677" i="14"/>
  <c r="AA677" i="14"/>
  <c r="AB677" i="14"/>
  <c r="Y677" i="14"/>
  <c r="Z676" i="14"/>
  <c r="Y676" i="14"/>
  <c r="AD677" i="14" s="1"/>
  <c r="T677" i="14" s="1"/>
  <c r="AA676" i="14"/>
  <c r="AB676" i="14"/>
  <c r="AG677" i="14" s="1"/>
  <c r="W677" i="14" s="1"/>
  <c r="AC676" i="14"/>
  <c r="AH677" i="14" s="1"/>
  <c r="X677" i="14" s="1"/>
  <c r="AK675" i="14"/>
  <c r="AL675" i="14" s="1"/>
  <c r="V645" i="13"/>
  <c r="W645" i="13"/>
  <c r="X645" i="13"/>
  <c r="AB646" i="13" s="1"/>
  <c r="T646" i="13" s="1"/>
  <c r="U645" i="13"/>
  <c r="Y646" i="13" s="1"/>
  <c r="Q646" i="13" s="1"/>
  <c r="E646" i="13" s="1"/>
  <c r="H645" i="13"/>
  <c r="AK676" i="14"/>
  <c r="AL676" i="14" s="1"/>
  <c r="AJ446" i="15"/>
  <c r="X446" i="15" s="1"/>
  <c r="F446" i="15" s="1"/>
  <c r="AE644" i="13"/>
  <c r="AF644" i="13" s="1"/>
  <c r="AO445" i="15"/>
  <c r="Y531" i="8"/>
  <c r="Z531" i="8" s="1"/>
  <c r="E645" i="13"/>
  <c r="AA645" i="13"/>
  <c r="S645" i="13" s="1"/>
  <c r="E532" i="8"/>
  <c r="T533" i="8"/>
  <c r="N533" i="8" s="1"/>
  <c r="AC446" i="15" l="1"/>
  <c r="AD446" i="15"/>
  <c r="AE446" i="15"/>
  <c r="AF446" i="15"/>
  <c r="AL447" i="15" s="1"/>
  <c r="Z447" i="15" s="1"/>
  <c r="AG446" i="15"/>
  <c r="AM447" i="15" s="1"/>
  <c r="AA447" i="15" s="1"/>
  <c r="AH446" i="15"/>
  <c r="AN447" i="15" s="1"/>
  <c r="AB447" i="15" s="1"/>
  <c r="AF677" i="14"/>
  <c r="V677" i="14" s="1"/>
  <c r="G677" i="14" s="1"/>
  <c r="E677" i="14"/>
  <c r="AD678" i="14"/>
  <c r="T678" i="14" s="1"/>
  <c r="E678" i="14" s="1"/>
  <c r="AH678" i="14"/>
  <c r="X678" i="14" s="1"/>
  <c r="I677" i="14"/>
  <c r="AG678" i="14"/>
  <c r="W678" i="14" s="1"/>
  <c r="H677" i="14"/>
  <c r="AE677" i="14"/>
  <c r="U677" i="14" s="1"/>
  <c r="F677" i="14" s="1"/>
  <c r="H646" i="13"/>
  <c r="AP446" i="15"/>
  <c r="AA646" i="13"/>
  <c r="S646" i="13" s="1"/>
  <c r="Z646" i="13"/>
  <c r="R646" i="13" s="1"/>
  <c r="F646" i="13" s="1"/>
  <c r="AD646" i="13" s="1"/>
  <c r="E533" i="8"/>
  <c r="U533" i="8"/>
  <c r="O533" i="8" s="1"/>
  <c r="AI447" i="15"/>
  <c r="W447" i="15" s="1"/>
  <c r="E447" i="15" s="1"/>
  <c r="AD645" i="13"/>
  <c r="AQ445" i="15"/>
  <c r="AK446" i="15"/>
  <c r="Y446" i="15" s="1"/>
  <c r="G446" i="15" s="1"/>
  <c r="G645" i="13"/>
  <c r="V532" i="8"/>
  <c r="P532" i="8" s="1"/>
  <c r="X532" i="8"/>
  <c r="AG645" i="13" l="1"/>
  <c r="AI677" i="14"/>
  <c r="AB678" i="14" s="1"/>
  <c r="AG679" i="14" s="1"/>
  <c r="W679" i="14" s="1"/>
  <c r="J447" i="15"/>
  <c r="I447" i="15"/>
  <c r="H447" i="15"/>
  <c r="AF678" i="14"/>
  <c r="V678" i="14" s="1"/>
  <c r="G678" i="14" s="1"/>
  <c r="AI678" i="14" s="1"/>
  <c r="AA679" i="14" s="1"/>
  <c r="H678" i="14"/>
  <c r="I678" i="14"/>
  <c r="AE678" i="14"/>
  <c r="U678" i="14" s="1"/>
  <c r="F678" i="14" s="1"/>
  <c r="AC678" i="14"/>
  <c r="AH679" i="14" s="1"/>
  <c r="X679" i="14" s="1"/>
  <c r="Z678" i="14"/>
  <c r="AA678" i="14"/>
  <c r="AJ677" i="14"/>
  <c r="AK677" i="14" s="1"/>
  <c r="AM677" i="14"/>
  <c r="AS445" i="15"/>
  <c r="AR445" i="15"/>
  <c r="V533" i="8"/>
  <c r="P533" i="8" s="1"/>
  <c r="G646" i="13"/>
  <c r="AC645" i="13"/>
  <c r="G532" i="8"/>
  <c r="AA532" i="8" l="1"/>
  <c r="Y678" i="14"/>
  <c r="AD679" i="14" s="1"/>
  <c r="T679" i="14" s="1"/>
  <c r="AC679" i="14"/>
  <c r="AH680" i="14" s="1"/>
  <c r="X680" i="14" s="1"/>
  <c r="AB679" i="14"/>
  <c r="AG680" i="14" s="1"/>
  <c r="W680" i="14" s="1"/>
  <c r="Z679" i="14"/>
  <c r="Y679" i="14"/>
  <c r="AD680" i="14" s="1"/>
  <c r="T680" i="14" s="1"/>
  <c r="E680" i="14" s="1"/>
  <c r="E679" i="14"/>
  <c r="H679" i="14"/>
  <c r="I679" i="14"/>
  <c r="AE679" i="14"/>
  <c r="U679" i="14" s="1"/>
  <c r="F679" i="14" s="1"/>
  <c r="U646" i="13"/>
  <c r="Y647" i="13" s="1"/>
  <c r="Q647" i="13" s="1"/>
  <c r="E647" i="13" s="1"/>
  <c r="V646" i="13"/>
  <c r="W646" i="13"/>
  <c r="X646" i="13"/>
  <c r="AB647" i="13" s="1"/>
  <c r="T647" i="13" s="1"/>
  <c r="AL677" i="14"/>
  <c r="AF679" i="14" s="1"/>
  <c r="V679" i="14" s="1"/>
  <c r="AM678" i="14"/>
  <c r="AJ678" i="14"/>
  <c r="AJ447" i="15"/>
  <c r="X447" i="15" s="1"/>
  <c r="G533" i="8"/>
  <c r="W533" i="8" s="1"/>
  <c r="AE645" i="13"/>
  <c r="AF645" i="13" s="1"/>
  <c r="AO446" i="15"/>
  <c r="AC646" i="13"/>
  <c r="AG646" i="13"/>
  <c r="F533" i="8"/>
  <c r="W532" i="8"/>
  <c r="AE447" i="15" l="1"/>
  <c r="AF447" i="15"/>
  <c r="AL448" i="15" s="1"/>
  <c r="Z448" i="15" s="1"/>
  <c r="AG447" i="15"/>
  <c r="AM448" i="15" s="1"/>
  <c r="AA448" i="15" s="1"/>
  <c r="AH447" i="15"/>
  <c r="AN448" i="15" s="1"/>
  <c r="AB448" i="15" s="1"/>
  <c r="AD447" i="15"/>
  <c r="AJ448" i="15" s="1"/>
  <c r="X448" i="15" s="1"/>
  <c r="F448" i="15" s="1"/>
  <c r="AC447" i="15"/>
  <c r="AI448" i="15" s="1"/>
  <c r="W448" i="15" s="1"/>
  <c r="E448" i="15" s="1"/>
  <c r="AJ679" i="14"/>
  <c r="I680" i="14"/>
  <c r="H680" i="14"/>
  <c r="V647" i="13"/>
  <c r="W647" i="13"/>
  <c r="U647" i="13"/>
  <c r="Y648" i="13" s="1"/>
  <c r="Q648" i="13" s="1"/>
  <c r="E648" i="13" s="1"/>
  <c r="X647" i="13"/>
  <c r="AB648" i="13" s="1"/>
  <c r="T648" i="13" s="1"/>
  <c r="H647" i="13"/>
  <c r="R533" i="8"/>
  <c r="S533" i="8"/>
  <c r="Q533" i="8"/>
  <c r="T534" i="8" s="1"/>
  <c r="N534" i="8" s="1"/>
  <c r="F447" i="15"/>
  <c r="AE680" i="14"/>
  <c r="U680" i="14" s="1"/>
  <c r="F680" i="14" s="1"/>
  <c r="AJ680" i="14" s="1"/>
  <c r="AK678" i="14"/>
  <c r="AL678" i="14" s="1"/>
  <c r="AF680" i="14" s="1"/>
  <c r="V680" i="14" s="1"/>
  <c r="G680" i="14" s="1"/>
  <c r="AI680" i="14" s="1"/>
  <c r="G679" i="14"/>
  <c r="AA533" i="8"/>
  <c r="AE646" i="13"/>
  <c r="AF646" i="13" s="1"/>
  <c r="Z647" i="13"/>
  <c r="R647" i="13" s="1"/>
  <c r="Y532" i="8"/>
  <c r="Z532" i="8" s="1"/>
  <c r="AK447" i="15"/>
  <c r="Y447" i="15" s="1"/>
  <c r="G447" i="15" s="1"/>
  <c r="AA647" i="13"/>
  <c r="S647" i="13" s="1"/>
  <c r="X533" i="8"/>
  <c r="Y533" i="8" s="1"/>
  <c r="Z533" i="8" s="1"/>
  <c r="Q534" i="8" l="1"/>
  <c r="S534" i="8"/>
  <c r="R534" i="8"/>
  <c r="J448" i="15"/>
  <c r="I448" i="15"/>
  <c r="H448" i="15"/>
  <c r="Y681" i="14"/>
  <c r="AC681" i="14"/>
  <c r="Z681" i="14"/>
  <c r="AA681" i="14"/>
  <c r="AB681" i="14"/>
  <c r="H648" i="13"/>
  <c r="AI679" i="14"/>
  <c r="AK679" i="14" s="1"/>
  <c r="AM679" i="14"/>
  <c r="AP447" i="15"/>
  <c r="AQ446" i="15"/>
  <c r="AR446" i="15" s="1"/>
  <c r="AS446" i="15"/>
  <c r="AA648" i="13"/>
  <c r="S648" i="13" s="1"/>
  <c r="F647" i="13"/>
  <c r="Z648" i="13"/>
  <c r="R648" i="13" s="1"/>
  <c r="F648" i="13" s="1"/>
  <c r="AD648" i="13" s="1"/>
  <c r="E534" i="8"/>
  <c r="V534" i="8"/>
  <c r="P534" i="8" s="1"/>
  <c r="U534" i="8"/>
  <c r="O534" i="8" s="1"/>
  <c r="F534" i="8" s="1"/>
  <c r="AP448" i="15"/>
  <c r="G647" i="13"/>
  <c r="AA680" i="14" l="1"/>
  <c r="AB680" i="14"/>
  <c r="AG681" i="14" s="1"/>
  <c r="W681" i="14" s="1"/>
  <c r="AC680" i="14"/>
  <c r="AH681" i="14" s="1"/>
  <c r="X681" i="14" s="1"/>
  <c r="Y680" i="14"/>
  <c r="AD681" i="14" s="1"/>
  <c r="T681" i="14" s="1"/>
  <c r="Z680" i="14"/>
  <c r="AE681" i="14" s="1"/>
  <c r="U681" i="14" s="1"/>
  <c r="AL679" i="14"/>
  <c r="AF681" i="14" s="1"/>
  <c r="V681" i="14" s="1"/>
  <c r="G681" i="14" s="1"/>
  <c r="AM680" i="14"/>
  <c r="AK680" i="14"/>
  <c r="AL680" i="14" s="1"/>
  <c r="AS447" i="15"/>
  <c r="AG647" i="13"/>
  <c r="AD647" i="13"/>
  <c r="U535" i="8"/>
  <c r="O535" i="8" s="1"/>
  <c r="AO447" i="15"/>
  <c r="X534" i="8"/>
  <c r="AC647" i="13"/>
  <c r="G648" i="13"/>
  <c r="T535" i="8"/>
  <c r="N535" i="8" s="1"/>
  <c r="G534" i="8"/>
  <c r="AA534" i="8" l="1"/>
  <c r="AG448" i="15"/>
  <c r="AM449" i="15" s="1"/>
  <c r="AA449" i="15" s="1"/>
  <c r="AH448" i="15"/>
  <c r="AN449" i="15" s="1"/>
  <c r="AB449" i="15" s="1"/>
  <c r="AC448" i="15"/>
  <c r="AF448" i="15"/>
  <c r="AL449" i="15" s="1"/>
  <c r="Z449" i="15" s="1"/>
  <c r="AD448" i="15"/>
  <c r="AJ449" i="15" s="1"/>
  <c r="X449" i="15" s="1"/>
  <c r="F449" i="15" s="1"/>
  <c r="AE448" i="15"/>
  <c r="AF682" i="14"/>
  <c r="V682" i="14" s="1"/>
  <c r="G682" i="14" s="1"/>
  <c r="F681" i="14"/>
  <c r="AE682" i="14"/>
  <c r="U682" i="14" s="1"/>
  <c r="F682" i="14" s="1"/>
  <c r="E681" i="14"/>
  <c r="AD682" i="14"/>
  <c r="T682" i="14" s="1"/>
  <c r="E682" i="14" s="1"/>
  <c r="AH682" i="14"/>
  <c r="X682" i="14" s="1"/>
  <c r="I681" i="14"/>
  <c r="AG682" i="14"/>
  <c r="W682" i="14" s="1"/>
  <c r="H681" i="14"/>
  <c r="V648" i="13"/>
  <c r="Z649" i="13" s="1"/>
  <c r="R649" i="13" s="1"/>
  <c r="F649" i="13" s="1"/>
  <c r="W648" i="13"/>
  <c r="X648" i="13"/>
  <c r="AB649" i="13" s="1"/>
  <c r="T649" i="13" s="1"/>
  <c r="U648" i="13"/>
  <c r="Y649" i="13" s="1"/>
  <c r="Q649" i="13" s="1"/>
  <c r="E649" i="13" s="1"/>
  <c r="AK448" i="15"/>
  <c r="Y448" i="15" s="1"/>
  <c r="G448" i="15" s="1"/>
  <c r="AI449" i="15"/>
  <c r="W449" i="15" s="1"/>
  <c r="E449" i="15" s="1"/>
  <c r="E535" i="8"/>
  <c r="AQ447" i="15"/>
  <c r="AR447" i="15" s="1"/>
  <c r="AE647" i="13"/>
  <c r="AF647" i="13" s="1"/>
  <c r="AC648" i="13"/>
  <c r="AG648" i="13"/>
  <c r="W534" i="8"/>
  <c r="F535" i="8"/>
  <c r="V535" i="8"/>
  <c r="P535" i="8" s="1"/>
  <c r="AO448" i="15" l="1"/>
  <c r="AM681" i="14"/>
  <c r="AJ681" i="14"/>
  <c r="AI681" i="14"/>
  <c r="AC682" i="14" s="1"/>
  <c r="AH683" i="14" s="1"/>
  <c r="X683" i="14" s="1"/>
  <c r="AC449" i="15"/>
  <c r="AD449" i="15"/>
  <c r="AJ450" i="15" s="1"/>
  <c r="X450" i="15" s="1"/>
  <c r="F450" i="15" s="1"/>
  <c r="AE449" i="15"/>
  <c r="AH449" i="15"/>
  <c r="AN450" i="15" s="1"/>
  <c r="AB450" i="15" s="1"/>
  <c r="AF449" i="15"/>
  <c r="AL450" i="15" s="1"/>
  <c r="Z450" i="15" s="1"/>
  <c r="AG449" i="15"/>
  <c r="AM450" i="15" s="1"/>
  <c r="AA450" i="15" s="1"/>
  <c r="H449" i="15"/>
  <c r="J449" i="15"/>
  <c r="I449" i="15"/>
  <c r="H682" i="14"/>
  <c r="Y682" i="14"/>
  <c r="AD683" i="14" s="1"/>
  <c r="T683" i="14" s="1"/>
  <c r="Z682" i="14"/>
  <c r="AE683" i="14" s="1"/>
  <c r="U683" i="14" s="1"/>
  <c r="F683" i="14" s="1"/>
  <c r="AA682" i="14"/>
  <c r="I682" i="14"/>
  <c r="AI682" i="14"/>
  <c r="V649" i="13"/>
  <c r="W649" i="13"/>
  <c r="U649" i="13"/>
  <c r="Y650" i="13" s="1"/>
  <c r="Q650" i="13" s="1"/>
  <c r="E650" i="13" s="1"/>
  <c r="X649" i="13"/>
  <c r="AB650" i="13" s="1"/>
  <c r="T650" i="13" s="1"/>
  <c r="H649" i="13"/>
  <c r="AK681" i="14"/>
  <c r="AL681" i="14" s="1"/>
  <c r="S535" i="8"/>
  <c r="Q535" i="8"/>
  <c r="T536" i="8" s="1"/>
  <c r="N536" i="8" s="1"/>
  <c r="R535" i="8"/>
  <c r="U536" i="8" s="1"/>
  <c r="O536" i="8" s="1"/>
  <c r="AJ682" i="14"/>
  <c r="AE648" i="13"/>
  <c r="AI450" i="15"/>
  <c r="W450" i="15" s="1"/>
  <c r="E450" i="15" s="1"/>
  <c r="AP449" i="15"/>
  <c r="X535" i="8"/>
  <c r="Y534" i="8"/>
  <c r="Z534" i="8" s="1"/>
  <c r="AA649" i="13"/>
  <c r="S649" i="13" s="1"/>
  <c r="AD649" i="13"/>
  <c r="G535" i="8"/>
  <c r="AA535" i="8" l="1"/>
  <c r="AB682" i="14"/>
  <c r="AG683" i="14" s="1"/>
  <c r="W683" i="14" s="1"/>
  <c r="AM682" i="14"/>
  <c r="I450" i="15"/>
  <c r="J450" i="15"/>
  <c r="H450" i="15"/>
  <c r="AK682" i="14"/>
  <c r="AL682" i="14" s="1"/>
  <c r="E683" i="14"/>
  <c r="I683" i="14"/>
  <c r="H683" i="14"/>
  <c r="AB683" i="14"/>
  <c r="AG684" i="14" s="1"/>
  <c r="W684" i="14" s="1"/>
  <c r="AC683" i="14"/>
  <c r="AH684" i="14" s="1"/>
  <c r="X684" i="14" s="1"/>
  <c r="Y683" i="14"/>
  <c r="AD684" i="14" s="1"/>
  <c r="T684" i="14" s="1"/>
  <c r="E684" i="14" s="1"/>
  <c r="Z683" i="14"/>
  <c r="AA683" i="14"/>
  <c r="AF683" i="14"/>
  <c r="V683" i="14" s="1"/>
  <c r="G683" i="14" s="1"/>
  <c r="H650" i="13"/>
  <c r="AQ448" i="15"/>
  <c r="AR448" i="15" s="1"/>
  <c r="AS448" i="15"/>
  <c r="AK449" i="15"/>
  <c r="Y449" i="15" s="1"/>
  <c r="G449" i="15" s="1"/>
  <c r="Z650" i="13"/>
  <c r="R650" i="13" s="1"/>
  <c r="F650" i="13" s="1"/>
  <c r="AD650" i="13" s="1"/>
  <c r="AF648" i="13"/>
  <c r="AA650" i="13" s="1"/>
  <c r="S650" i="13" s="1"/>
  <c r="V536" i="8"/>
  <c r="P536" i="8" s="1"/>
  <c r="G536" i="8" s="1"/>
  <c r="E536" i="8"/>
  <c r="AP450" i="15"/>
  <c r="W535" i="8"/>
  <c r="G649" i="13"/>
  <c r="F536" i="8"/>
  <c r="AG649" i="13" l="1"/>
  <c r="AI683" i="14"/>
  <c r="I684" i="14"/>
  <c r="H684" i="14"/>
  <c r="AF684" i="14"/>
  <c r="V684" i="14" s="1"/>
  <c r="G684" i="14" s="1"/>
  <c r="AI684" i="14" s="1"/>
  <c r="Z684" i="14"/>
  <c r="Y684" i="14"/>
  <c r="AD685" i="14" s="1"/>
  <c r="T685" i="14" s="1"/>
  <c r="E685" i="14" s="1"/>
  <c r="AA684" i="14"/>
  <c r="AB684" i="14"/>
  <c r="AG685" i="14" s="1"/>
  <c r="W685" i="14" s="1"/>
  <c r="AC684" i="14"/>
  <c r="AH685" i="14" s="1"/>
  <c r="X685" i="14" s="1"/>
  <c r="Q536" i="8"/>
  <c r="T537" i="8" s="1"/>
  <c r="N537" i="8" s="1"/>
  <c r="E537" i="8" s="1"/>
  <c r="R536" i="8"/>
  <c r="U537" i="8" s="1"/>
  <c r="O537" i="8" s="1"/>
  <c r="F537" i="8" s="1"/>
  <c r="S536" i="8"/>
  <c r="AE684" i="14"/>
  <c r="U684" i="14" s="1"/>
  <c r="F684" i="14" s="1"/>
  <c r="AM683" i="14"/>
  <c r="AJ683" i="14"/>
  <c r="AA536" i="8"/>
  <c r="W536" i="8"/>
  <c r="AO449" i="15"/>
  <c r="Y535" i="8"/>
  <c r="Z535" i="8" s="1"/>
  <c r="X536" i="8"/>
  <c r="AC649" i="13"/>
  <c r="G650" i="13"/>
  <c r="AC450" i="15" l="1"/>
  <c r="AI451" i="15" s="1"/>
  <c r="W451" i="15" s="1"/>
  <c r="E451" i="15" s="1"/>
  <c r="AD450" i="15"/>
  <c r="AE450" i="15"/>
  <c r="AF450" i="15"/>
  <c r="AL451" i="15" s="1"/>
  <c r="Z451" i="15" s="1"/>
  <c r="AG450" i="15"/>
  <c r="AM451" i="15" s="1"/>
  <c r="AA451" i="15" s="1"/>
  <c r="AH450" i="15"/>
  <c r="AN451" i="15" s="1"/>
  <c r="AB451" i="15" s="1"/>
  <c r="I685" i="14"/>
  <c r="AC685" i="14"/>
  <c r="AH686" i="14" s="1"/>
  <c r="X686" i="14" s="1"/>
  <c r="Z685" i="14"/>
  <c r="AA685" i="14"/>
  <c r="AB685" i="14"/>
  <c r="AG686" i="14" s="1"/>
  <c r="W686" i="14" s="1"/>
  <c r="Y685" i="14"/>
  <c r="AD686" i="14" s="1"/>
  <c r="T686" i="14" s="1"/>
  <c r="E686" i="14" s="1"/>
  <c r="H685" i="14"/>
  <c r="X650" i="13"/>
  <c r="AB651" i="13" s="1"/>
  <c r="T651" i="13" s="1"/>
  <c r="U650" i="13"/>
  <c r="Y651" i="13" s="1"/>
  <c r="Q651" i="13" s="1"/>
  <c r="V650" i="13"/>
  <c r="W650" i="13"/>
  <c r="R537" i="8"/>
  <c r="U538" i="8" s="1"/>
  <c r="O538" i="8" s="1"/>
  <c r="F538" i="8" s="1"/>
  <c r="Q537" i="8"/>
  <c r="T538" i="8" s="1"/>
  <c r="N538" i="8" s="1"/>
  <c r="S537" i="8"/>
  <c r="AK683" i="14"/>
  <c r="AE685" i="14"/>
  <c r="U685" i="14" s="1"/>
  <c r="F685" i="14" s="1"/>
  <c r="V537" i="8"/>
  <c r="P537" i="8" s="1"/>
  <c r="G537" i="8" s="1"/>
  <c r="AE649" i="13"/>
  <c r="AF649" i="13" s="1"/>
  <c r="AC650" i="13"/>
  <c r="Y536" i="8"/>
  <c r="Z536" i="8" s="1"/>
  <c r="AK450" i="15"/>
  <c r="Y450" i="15" s="1"/>
  <c r="G450" i="15" s="1"/>
  <c r="AG650" i="13"/>
  <c r="X537" i="8"/>
  <c r="W537" i="8" l="1"/>
  <c r="J451" i="15"/>
  <c r="I451" i="15"/>
  <c r="H451" i="15"/>
  <c r="I686" i="14"/>
  <c r="H686" i="14"/>
  <c r="V651" i="13"/>
  <c r="W651" i="13"/>
  <c r="U651" i="13"/>
  <c r="Y652" i="13" s="1"/>
  <c r="Q652" i="13" s="1"/>
  <c r="E652" i="13" s="1"/>
  <c r="X651" i="13"/>
  <c r="AB652" i="13" s="1"/>
  <c r="T652" i="13" s="1"/>
  <c r="H651" i="13"/>
  <c r="S538" i="8"/>
  <c r="R538" i="8"/>
  <c r="Q538" i="8"/>
  <c r="AL683" i="14"/>
  <c r="AF685" i="14" s="1"/>
  <c r="V685" i="14" s="1"/>
  <c r="AM684" i="14"/>
  <c r="AJ684" i="14"/>
  <c r="AK684" i="14" s="1"/>
  <c r="AQ449" i="15"/>
  <c r="AS449" i="15"/>
  <c r="AA537" i="8"/>
  <c r="Z651" i="13"/>
  <c r="R651" i="13" s="1"/>
  <c r="F651" i="13" s="1"/>
  <c r="AE650" i="13"/>
  <c r="E538" i="8"/>
  <c r="Y537" i="8"/>
  <c r="Z537" i="8" s="1"/>
  <c r="E651" i="13"/>
  <c r="AA651" i="13"/>
  <c r="S651" i="13" s="1"/>
  <c r="H652" i="13" l="1"/>
  <c r="G685" i="14"/>
  <c r="AR449" i="15"/>
  <c r="AS450" i="15"/>
  <c r="AL684" i="14"/>
  <c r="AF686" i="14" s="1"/>
  <c r="V686" i="14" s="1"/>
  <c r="G686" i="14" s="1"/>
  <c r="AE686" i="14"/>
  <c r="U686" i="14" s="1"/>
  <c r="F686" i="14" s="1"/>
  <c r="AJ685" i="14"/>
  <c r="AM685" i="14"/>
  <c r="AJ451" i="15"/>
  <c r="X451" i="15" s="1"/>
  <c r="F451" i="15" s="1"/>
  <c r="X538" i="8"/>
  <c r="Z652" i="13"/>
  <c r="R652" i="13" s="1"/>
  <c r="F652" i="13" s="1"/>
  <c r="AD652" i="13" s="1"/>
  <c r="AF650" i="13"/>
  <c r="AA652" i="13" s="1"/>
  <c r="S652" i="13" s="1"/>
  <c r="U539" i="8"/>
  <c r="O539" i="8" s="1"/>
  <c r="AO450" i="15"/>
  <c r="AD651" i="13"/>
  <c r="AK451" i="15"/>
  <c r="Y451" i="15" s="1"/>
  <c r="G451" i="15" s="1"/>
  <c r="G651" i="13"/>
  <c r="T539" i="8"/>
  <c r="N539" i="8" s="1"/>
  <c r="V538" i="8"/>
  <c r="P538" i="8" s="1"/>
  <c r="AG651" i="13" l="1"/>
  <c r="AI685" i="14"/>
  <c r="AE451" i="15"/>
  <c r="AF451" i="15"/>
  <c r="AL452" i="15" s="1"/>
  <c r="Z452" i="15" s="1"/>
  <c r="AG451" i="15"/>
  <c r="AM452" i="15" s="1"/>
  <c r="AA452" i="15" s="1"/>
  <c r="AH451" i="15"/>
  <c r="AN452" i="15" s="1"/>
  <c r="AB452" i="15" s="1"/>
  <c r="AD451" i="15"/>
  <c r="AC451" i="15"/>
  <c r="AI452" i="15" s="1"/>
  <c r="W452" i="15" s="1"/>
  <c r="E452" i="15" s="1"/>
  <c r="AC686" i="14"/>
  <c r="AH687" i="14" s="1"/>
  <c r="X687" i="14" s="1"/>
  <c r="Y686" i="14"/>
  <c r="AD687" i="14" s="1"/>
  <c r="T687" i="14" s="1"/>
  <c r="E687" i="14" s="1"/>
  <c r="Z686" i="14"/>
  <c r="AE687" i="14" s="1"/>
  <c r="U687" i="14" s="1"/>
  <c r="F687" i="14" s="1"/>
  <c r="AA686" i="14"/>
  <c r="AB686" i="14"/>
  <c r="AG687" i="14" s="1"/>
  <c r="W687" i="14" s="1"/>
  <c r="AK685" i="14"/>
  <c r="AL685" i="14" s="1"/>
  <c r="AI686" i="14"/>
  <c r="AP451" i="15"/>
  <c r="E539" i="8"/>
  <c r="AQ450" i="15"/>
  <c r="AC651" i="13"/>
  <c r="G652" i="13"/>
  <c r="G538" i="8"/>
  <c r="V539" i="8"/>
  <c r="P539" i="8" s="1"/>
  <c r="AA538" i="8" l="1"/>
  <c r="AF687" i="14"/>
  <c r="V687" i="14" s="1"/>
  <c r="J452" i="15"/>
  <c r="I452" i="15"/>
  <c r="H452" i="15"/>
  <c r="H687" i="14"/>
  <c r="AA687" i="14"/>
  <c r="Y687" i="14"/>
  <c r="AD688" i="14" s="1"/>
  <c r="T688" i="14" s="1"/>
  <c r="E688" i="14" s="1"/>
  <c r="Z687" i="14"/>
  <c r="AB687" i="14"/>
  <c r="AG688" i="14" s="1"/>
  <c r="W688" i="14" s="1"/>
  <c r="AC687" i="14"/>
  <c r="AH688" i="14" s="1"/>
  <c r="X688" i="14" s="1"/>
  <c r="I687" i="14"/>
  <c r="U652" i="13"/>
  <c r="Y653" i="13" s="1"/>
  <c r="Q653" i="13" s="1"/>
  <c r="E653" i="13" s="1"/>
  <c r="V652" i="13"/>
  <c r="W652" i="13"/>
  <c r="X652" i="13"/>
  <c r="AB653" i="13" s="1"/>
  <c r="T653" i="13" s="1"/>
  <c r="G687" i="14"/>
  <c r="AM686" i="14"/>
  <c r="AJ686" i="14"/>
  <c r="AR450" i="15"/>
  <c r="AE651" i="13"/>
  <c r="AC652" i="13"/>
  <c r="AO451" i="15"/>
  <c r="AG652" i="13"/>
  <c r="G539" i="8"/>
  <c r="W539" i="8" s="1"/>
  <c r="W538" i="8"/>
  <c r="F539" i="8"/>
  <c r="AI687" i="14" l="1"/>
  <c r="AG452" i="15"/>
  <c r="AM453" i="15" s="1"/>
  <c r="AA453" i="15" s="1"/>
  <c r="AH452" i="15"/>
  <c r="AN453" i="15" s="1"/>
  <c r="AB453" i="15" s="1"/>
  <c r="AC452" i="15"/>
  <c r="AF452" i="15"/>
  <c r="AL453" i="15" s="1"/>
  <c r="Z453" i="15" s="1"/>
  <c r="AD452" i="15"/>
  <c r="AE452" i="15"/>
  <c r="H688" i="14"/>
  <c r="I688" i="14"/>
  <c r="AA688" i="14"/>
  <c r="AB688" i="14"/>
  <c r="AG689" i="14" s="1"/>
  <c r="W689" i="14" s="1"/>
  <c r="AC688" i="14"/>
  <c r="AH689" i="14" s="1"/>
  <c r="X689" i="14" s="1"/>
  <c r="Z688" i="14"/>
  <c r="Y688" i="14"/>
  <c r="AD689" i="14" s="1"/>
  <c r="T689" i="14" s="1"/>
  <c r="E689" i="14" s="1"/>
  <c r="H653" i="13"/>
  <c r="V653" i="13"/>
  <c r="W653" i="13"/>
  <c r="X653" i="13"/>
  <c r="AB654" i="13" s="1"/>
  <c r="T654" i="13" s="1"/>
  <c r="U653" i="13"/>
  <c r="Y654" i="13" s="1"/>
  <c r="Q654" i="13" s="1"/>
  <c r="E654" i="13" s="1"/>
  <c r="Q539" i="8"/>
  <c r="T540" i="8" s="1"/>
  <c r="N540" i="8" s="1"/>
  <c r="R539" i="8"/>
  <c r="S539" i="8"/>
  <c r="AK686" i="14"/>
  <c r="AL686" i="14" s="1"/>
  <c r="AF688" i="14" s="1"/>
  <c r="V688" i="14" s="1"/>
  <c r="G688" i="14" s="1"/>
  <c r="AE688" i="14"/>
  <c r="U688" i="14" s="1"/>
  <c r="F688" i="14" s="1"/>
  <c r="AJ687" i="14"/>
  <c r="AM687" i="14"/>
  <c r="AA539" i="8"/>
  <c r="AQ451" i="15"/>
  <c r="AJ452" i="15"/>
  <c r="X452" i="15" s="1"/>
  <c r="F452" i="15" s="1"/>
  <c r="AK452" i="15"/>
  <c r="Y452" i="15" s="1"/>
  <c r="AE652" i="13"/>
  <c r="AF652" i="13" s="1"/>
  <c r="AF651" i="13"/>
  <c r="AA653" i="13" s="1"/>
  <c r="S653" i="13" s="1"/>
  <c r="Z653" i="13"/>
  <c r="R653" i="13" s="1"/>
  <c r="X539" i="8"/>
  <c r="Y538" i="8"/>
  <c r="Z538" i="8" s="1"/>
  <c r="AI453" i="15"/>
  <c r="W453" i="15" s="1"/>
  <c r="E453" i="15" s="1"/>
  <c r="Q540" i="8" l="1"/>
  <c r="R540" i="8"/>
  <c r="S540" i="8"/>
  <c r="H453" i="15"/>
  <c r="J453" i="15"/>
  <c r="I453" i="15"/>
  <c r="I689" i="14"/>
  <c r="H689" i="14"/>
  <c r="H654" i="13"/>
  <c r="G452" i="15"/>
  <c r="AK687" i="14"/>
  <c r="AE689" i="14" s="1"/>
  <c r="U689" i="14" s="1"/>
  <c r="F689" i="14" s="1"/>
  <c r="AI688" i="14"/>
  <c r="AM688" i="14"/>
  <c r="AJ688" i="14"/>
  <c r="AS451" i="15"/>
  <c r="AJ453" i="15"/>
  <c r="X453" i="15" s="1"/>
  <c r="F453" i="15" s="1"/>
  <c r="AR451" i="15"/>
  <c r="Z654" i="13"/>
  <c r="R654" i="13" s="1"/>
  <c r="F654" i="13" s="1"/>
  <c r="AD654" i="13" s="1"/>
  <c r="F653" i="13"/>
  <c r="E540" i="8"/>
  <c r="V540" i="8"/>
  <c r="P540" i="8" s="1"/>
  <c r="G540" i="8" s="1"/>
  <c r="U540" i="8"/>
  <c r="O540" i="8" s="1"/>
  <c r="Y539" i="8"/>
  <c r="Z539" i="8" s="1"/>
  <c r="G653" i="13"/>
  <c r="AA654" i="13"/>
  <c r="S654" i="13" s="1"/>
  <c r="T541" i="8"/>
  <c r="N541" i="8" s="1"/>
  <c r="AO452" i="15" l="1"/>
  <c r="Y689" i="14"/>
  <c r="Z689" i="14"/>
  <c r="AA689" i="14"/>
  <c r="AB689" i="14"/>
  <c r="AG690" i="14" s="1"/>
  <c r="W690" i="14" s="1"/>
  <c r="AC689" i="14"/>
  <c r="AH690" i="14" s="1"/>
  <c r="X690" i="14" s="1"/>
  <c r="AK688" i="14"/>
  <c r="AL688" i="14" s="1"/>
  <c r="AL687" i="14"/>
  <c r="AF689" i="14" s="1"/>
  <c r="V689" i="14" s="1"/>
  <c r="G689" i="14" s="1"/>
  <c r="AJ689" i="14"/>
  <c r="AD690" i="14"/>
  <c r="T690" i="14" s="1"/>
  <c r="E690" i="14" s="1"/>
  <c r="AP452" i="15"/>
  <c r="AC453" i="15" s="1"/>
  <c r="AG653" i="13"/>
  <c r="AD653" i="13"/>
  <c r="AK453" i="15"/>
  <c r="Y453" i="15" s="1"/>
  <c r="V541" i="8"/>
  <c r="P541" i="8" s="1"/>
  <c r="F540" i="8"/>
  <c r="E541" i="8"/>
  <c r="U541" i="8"/>
  <c r="O541" i="8" s="1"/>
  <c r="W540" i="8"/>
  <c r="AP453" i="15"/>
  <c r="G654" i="13"/>
  <c r="AC653" i="13"/>
  <c r="X540" i="8" l="1"/>
  <c r="AI689" i="14"/>
  <c r="AG453" i="15"/>
  <c r="AM454" i="15" s="1"/>
  <c r="AA454" i="15" s="1"/>
  <c r="AF453" i="15"/>
  <c r="AL454" i="15" s="1"/>
  <c r="Z454" i="15" s="1"/>
  <c r="AH453" i="15"/>
  <c r="AN454" i="15" s="1"/>
  <c r="AB454" i="15" s="1"/>
  <c r="AE453" i="15"/>
  <c r="AD453" i="15"/>
  <c r="AB690" i="14"/>
  <c r="AG691" i="14" s="1"/>
  <c r="W691" i="14" s="1"/>
  <c r="Y690" i="14"/>
  <c r="AD691" i="14" s="1"/>
  <c r="T691" i="14" s="1"/>
  <c r="E691" i="14" s="1"/>
  <c r="Z690" i="14"/>
  <c r="AA690" i="14"/>
  <c r="AC690" i="14"/>
  <c r="AH691" i="14" s="1"/>
  <c r="X691" i="14" s="1"/>
  <c r="I690" i="14"/>
  <c r="H690" i="14"/>
  <c r="AM689" i="14"/>
  <c r="U654" i="13"/>
  <c r="Y655" i="13" s="1"/>
  <c r="Q655" i="13" s="1"/>
  <c r="E655" i="13" s="1"/>
  <c r="V654" i="13"/>
  <c r="Z655" i="13" s="1"/>
  <c r="R655" i="13" s="1"/>
  <c r="F655" i="13" s="1"/>
  <c r="W654" i="13"/>
  <c r="X654" i="13"/>
  <c r="AB655" i="13" s="1"/>
  <c r="T655" i="13" s="1"/>
  <c r="R541" i="8"/>
  <c r="U542" i="8" s="1"/>
  <c r="O542" i="8" s="1"/>
  <c r="S541" i="8"/>
  <c r="Q541" i="8"/>
  <c r="T542" i="8" s="1"/>
  <c r="N542" i="8" s="1"/>
  <c r="AF690" i="14"/>
  <c r="V690" i="14" s="1"/>
  <c r="G690" i="14" s="1"/>
  <c r="G453" i="15"/>
  <c r="AQ452" i="15"/>
  <c r="AI454" i="15"/>
  <c r="W454" i="15" s="1"/>
  <c r="E454" i="15" s="1"/>
  <c r="AK689" i="14"/>
  <c r="AL689" i="14" s="1"/>
  <c r="AE690" i="14"/>
  <c r="U690" i="14" s="1"/>
  <c r="F690" i="14" s="1"/>
  <c r="AS452" i="15"/>
  <c r="AA540" i="8"/>
  <c r="Y540" i="8"/>
  <c r="Z540" i="8" s="1"/>
  <c r="F541" i="8"/>
  <c r="AE653" i="13"/>
  <c r="AF653" i="13" s="1"/>
  <c r="AC654" i="13"/>
  <c r="AG654" i="13"/>
  <c r="G541" i="8"/>
  <c r="X541" i="8" l="1"/>
  <c r="AO453" i="15"/>
  <c r="AJ454" i="15"/>
  <c r="X454" i="15" s="1"/>
  <c r="F454" i="15" s="1"/>
  <c r="AC454" i="15"/>
  <c r="AD454" i="15"/>
  <c r="AE454" i="15"/>
  <c r="AF454" i="15"/>
  <c r="AL455" i="15" s="1"/>
  <c r="Z455" i="15" s="1"/>
  <c r="AG454" i="15"/>
  <c r="AM455" i="15" s="1"/>
  <c r="AA455" i="15" s="1"/>
  <c r="AH454" i="15"/>
  <c r="AN455" i="15" s="1"/>
  <c r="AB455" i="15" s="1"/>
  <c r="J454" i="15"/>
  <c r="AF691" i="14"/>
  <c r="V691" i="14" s="1"/>
  <c r="G691" i="14" s="1"/>
  <c r="H454" i="15"/>
  <c r="I454" i="15"/>
  <c r="I691" i="14"/>
  <c r="H691" i="14"/>
  <c r="V655" i="13"/>
  <c r="W655" i="13"/>
  <c r="U655" i="13"/>
  <c r="X655" i="13"/>
  <c r="AB656" i="13" s="1"/>
  <c r="T656" i="13" s="1"/>
  <c r="H655" i="13"/>
  <c r="AR452" i="15"/>
  <c r="AK454" i="15" s="1"/>
  <c r="Y454" i="15" s="1"/>
  <c r="G454" i="15" s="1"/>
  <c r="AS453" i="15"/>
  <c r="AE691" i="14"/>
  <c r="U691" i="14" s="1"/>
  <c r="F691" i="14" s="1"/>
  <c r="AI690" i="14"/>
  <c r="AJ690" i="14"/>
  <c r="AM690" i="14"/>
  <c r="AQ453" i="15"/>
  <c r="AR453" i="15" s="1"/>
  <c r="AA541" i="8"/>
  <c r="AI455" i="15"/>
  <c r="W455" i="15" s="1"/>
  <c r="E455" i="15" s="1"/>
  <c r="V542" i="8"/>
  <c r="P542" i="8" s="1"/>
  <c r="G542" i="8" s="1"/>
  <c r="E542" i="8"/>
  <c r="AE654" i="13"/>
  <c r="AF654" i="13" s="1"/>
  <c r="Y656" i="13"/>
  <c r="Q656" i="13" s="1"/>
  <c r="E656" i="13" s="1"/>
  <c r="AA655" i="13"/>
  <c r="S655" i="13" s="1"/>
  <c r="AD655" i="13"/>
  <c r="W541" i="8"/>
  <c r="F542" i="8"/>
  <c r="AP454" i="15" l="1"/>
  <c r="I455" i="15"/>
  <c r="H455" i="15"/>
  <c r="J455" i="15"/>
  <c r="AB691" i="14"/>
  <c r="AG692" i="14" s="1"/>
  <c r="W692" i="14" s="1"/>
  <c r="AC691" i="14"/>
  <c r="AH692" i="14" s="1"/>
  <c r="X692" i="14" s="1"/>
  <c r="AA691" i="14"/>
  <c r="Y691" i="14"/>
  <c r="AD692" i="14" s="1"/>
  <c r="T692" i="14" s="1"/>
  <c r="E692" i="14" s="1"/>
  <c r="Z691" i="14"/>
  <c r="H656" i="13"/>
  <c r="S542" i="8"/>
  <c r="Q542" i="8"/>
  <c r="T543" i="8" s="1"/>
  <c r="N543" i="8" s="1"/>
  <c r="R542" i="8"/>
  <c r="U543" i="8" s="1"/>
  <c r="O543" i="8" s="1"/>
  <c r="AK690" i="14"/>
  <c r="AL690" i="14" s="1"/>
  <c r="AK455" i="15"/>
  <c r="Y455" i="15" s="1"/>
  <c r="AI691" i="14"/>
  <c r="AJ691" i="14"/>
  <c r="AA542" i="8"/>
  <c r="AJ455" i="15"/>
  <c r="X455" i="15" s="1"/>
  <c r="F455" i="15" s="1"/>
  <c r="AA656" i="13"/>
  <c r="S656" i="13" s="1"/>
  <c r="Z656" i="13"/>
  <c r="R656" i="13" s="1"/>
  <c r="F656" i="13" s="1"/>
  <c r="AD656" i="13" s="1"/>
  <c r="W542" i="8"/>
  <c r="X542" i="8"/>
  <c r="Y541" i="8"/>
  <c r="Z541" i="8" s="1"/>
  <c r="AO454" i="15"/>
  <c r="G655" i="13"/>
  <c r="AG655" i="13" l="1"/>
  <c r="AF692" i="14"/>
  <c r="V692" i="14" s="1"/>
  <c r="G692" i="14" s="1"/>
  <c r="AG455" i="15"/>
  <c r="AM456" i="15" s="1"/>
  <c r="AA456" i="15" s="1"/>
  <c r="AH455" i="15"/>
  <c r="AN456" i="15" s="1"/>
  <c r="AB456" i="15" s="1"/>
  <c r="AD455" i="15"/>
  <c r="AF455" i="15"/>
  <c r="AL456" i="15" s="1"/>
  <c r="Z456" i="15" s="1"/>
  <c r="AC455" i="15"/>
  <c r="AI456" i="15" s="1"/>
  <c r="W456" i="15" s="1"/>
  <c r="E456" i="15" s="1"/>
  <c r="AE455" i="15"/>
  <c r="Z692" i="14"/>
  <c r="Y692" i="14"/>
  <c r="AD693" i="14" s="1"/>
  <c r="T693" i="14" s="1"/>
  <c r="E693" i="14" s="1"/>
  <c r="AA692" i="14"/>
  <c r="AB692" i="14"/>
  <c r="AG693" i="14" s="1"/>
  <c r="W693" i="14" s="1"/>
  <c r="AC692" i="14"/>
  <c r="AH693" i="14" s="1"/>
  <c r="X693" i="14" s="1"/>
  <c r="I692" i="14"/>
  <c r="H692" i="14"/>
  <c r="S543" i="8"/>
  <c r="Q543" i="8"/>
  <c r="T544" i="8" s="1"/>
  <c r="N544" i="8" s="1"/>
  <c r="R543" i="8"/>
  <c r="AK691" i="14"/>
  <c r="AL691" i="14" s="1"/>
  <c r="AF693" i="14" s="1"/>
  <c r="V693" i="14" s="1"/>
  <c r="G693" i="14" s="1"/>
  <c r="AE692" i="14"/>
  <c r="U692" i="14" s="1"/>
  <c r="F692" i="14" s="1"/>
  <c r="G455" i="15"/>
  <c r="AS454" i="15"/>
  <c r="AM691" i="14"/>
  <c r="E543" i="8"/>
  <c r="AQ454" i="15"/>
  <c r="Y542" i="8"/>
  <c r="Z542" i="8" s="1"/>
  <c r="G656" i="13"/>
  <c r="AC655" i="13"/>
  <c r="F543" i="8"/>
  <c r="AO455" i="15" l="1"/>
  <c r="H456" i="15"/>
  <c r="J456" i="15"/>
  <c r="I456" i="15"/>
  <c r="H693" i="14"/>
  <c r="I693" i="14"/>
  <c r="V656" i="13"/>
  <c r="W656" i="13"/>
  <c r="X656" i="13"/>
  <c r="AB657" i="13" s="1"/>
  <c r="T657" i="13" s="1"/>
  <c r="U656" i="13"/>
  <c r="Y657" i="13" s="1"/>
  <c r="Q657" i="13" s="1"/>
  <c r="E657" i="13" s="1"/>
  <c r="AE693" i="14"/>
  <c r="U693" i="14" s="1"/>
  <c r="F693" i="14" s="1"/>
  <c r="AM692" i="14"/>
  <c r="AJ692" i="14"/>
  <c r="AI692" i="14"/>
  <c r="AP455" i="15"/>
  <c r="AR454" i="15"/>
  <c r="E544" i="8"/>
  <c r="U544" i="8"/>
  <c r="O544" i="8" s="1"/>
  <c r="AE655" i="13"/>
  <c r="AF655" i="13" s="1"/>
  <c r="AC656" i="13"/>
  <c r="X543" i="8"/>
  <c r="AG656" i="13"/>
  <c r="V543" i="8"/>
  <c r="P543" i="8" s="1"/>
  <c r="AC456" i="15" l="1"/>
  <c r="AE456" i="15"/>
  <c r="AH456" i="15"/>
  <c r="AN457" i="15" s="1"/>
  <c r="AB457" i="15" s="1"/>
  <c r="J457" i="15" s="1"/>
  <c r="AG456" i="15"/>
  <c r="AM457" i="15" s="1"/>
  <c r="AA457" i="15" s="1"/>
  <c r="AD456" i="15"/>
  <c r="AF456" i="15"/>
  <c r="AL457" i="15" s="1"/>
  <c r="Z457" i="15" s="1"/>
  <c r="I457" i="15"/>
  <c r="H457" i="15"/>
  <c r="AC693" i="14"/>
  <c r="AH694" i="14" s="1"/>
  <c r="X694" i="14" s="1"/>
  <c r="Z693" i="14"/>
  <c r="AE694" i="14" s="1"/>
  <c r="U694" i="14" s="1"/>
  <c r="F694" i="14" s="1"/>
  <c r="AA693" i="14"/>
  <c r="AB693" i="14"/>
  <c r="AG694" i="14" s="1"/>
  <c r="W694" i="14" s="1"/>
  <c r="Y693" i="14"/>
  <c r="AD694" i="14" s="1"/>
  <c r="T694" i="14" s="1"/>
  <c r="E694" i="14" s="1"/>
  <c r="V657" i="13"/>
  <c r="W657" i="13"/>
  <c r="U657" i="13"/>
  <c r="Y658" i="13" s="1"/>
  <c r="Q658" i="13" s="1"/>
  <c r="E658" i="13" s="1"/>
  <c r="X657" i="13"/>
  <c r="AB658" i="13" s="1"/>
  <c r="T658" i="13" s="1"/>
  <c r="H657" i="13"/>
  <c r="AK692" i="14"/>
  <c r="AL692" i="14" s="1"/>
  <c r="AF694" i="14" s="1"/>
  <c r="V694" i="14" s="1"/>
  <c r="G694" i="14" s="1"/>
  <c r="AJ693" i="14"/>
  <c r="AM693" i="14"/>
  <c r="AI693" i="14"/>
  <c r="AI457" i="15"/>
  <c r="W457" i="15" s="1"/>
  <c r="E457" i="15" s="1"/>
  <c r="AJ456" i="15"/>
  <c r="X456" i="15" s="1"/>
  <c r="F456" i="15" s="1"/>
  <c r="AE656" i="13"/>
  <c r="AF656" i="13" s="1"/>
  <c r="Z657" i="13"/>
  <c r="R657" i="13" s="1"/>
  <c r="V544" i="8"/>
  <c r="P544" i="8" s="1"/>
  <c r="AK456" i="15"/>
  <c r="Y456" i="15" s="1"/>
  <c r="G456" i="15" s="1"/>
  <c r="AA657" i="13"/>
  <c r="S657" i="13" s="1"/>
  <c r="G543" i="8"/>
  <c r="AA543" i="8" l="1"/>
  <c r="AC694" i="14"/>
  <c r="AB694" i="14"/>
  <c r="Y694" i="14"/>
  <c r="AD695" i="14" s="1"/>
  <c r="T695" i="14" s="1"/>
  <c r="E695" i="14" s="1"/>
  <c r="Z694" i="14"/>
  <c r="AE695" i="14" s="1"/>
  <c r="U695" i="14" s="1"/>
  <c r="F695" i="14" s="1"/>
  <c r="AA694" i="14"/>
  <c r="AG695" i="14"/>
  <c r="W695" i="14" s="1"/>
  <c r="H694" i="14"/>
  <c r="AH695" i="14"/>
  <c r="X695" i="14" s="1"/>
  <c r="I694" i="14"/>
  <c r="H658" i="13"/>
  <c r="AS455" i="15"/>
  <c r="AK693" i="14"/>
  <c r="AL693" i="14" s="1"/>
  <c r="AI694" i="14"/>
  <c r="AQ455" i="15"/>
  <c r="F657" i="13"/>
  <c r="Z658" i="13"/>
  <c r="R658" i="13" s="1"/>
  <c r="F658" i="13" s="1"/>
  <c r="AD658" i="13" s="1"/>
  <c r="G544" i="8"/>
  <c r="W544" i="8" s="1"/>
  <c r="AA658" i="13"/>
  <c r="S658" i="13" s="1"/>
  <c r="G657" i="13"/>
  <c r="F544" i="8"/>
  <c r="W543" i="8"/>
  <c r="AF695" i="14" l="1"/>
  <c r="V695" i="14" s="1"/>
  <c r="G695" i="14" s="1"/>
  <c r="I695" i="14"/>
  <c r="AA695" i="14"/>
  <c r="Y695" i="14"/>
  <c r="AD696" i="14" s="1"/>
  <c r="T696" i="14" s="1"/>
  <c r="E696" i="14" s="1"/>
  <c r="Z695" i="14"/>
  <c r="AB695" i="14"/>
  <c r="AG696" i="14" s="1"/>
  <c r="W696" i="14" s="1"/>
  <c r="AC695" i="14"/>
  <c r="AH696" i="14" s="1"/>
  <c r="X696" i="14" s="1"/>
  <c r="H695" i="14"/>
  <c r="Q544" i="8"/>
  <c r="T545" i="8" s="1"/>
  <c r="N545" i="8" s="1"/>
  <c r="R544" i="8"/>
  <c r="S544" i="8"/>
  <c r="R545" i="8"/>
  <c r="S545" i="8"/>
  <c r="Q545" i="8"/>
  <c r="AM694" i="14"/>
  <c r="AJ694" i="14"/>
  <c r="AP456" i="15"/>
  <c r="AG657" i="13"/>
  <c r="AD657" i="13"/>
  <c r="AA544" i="8"/>
  <c r="AR455" i="15"/>
  <c r="AO456" i="15"/>
  <c r="Y543" i="8"/>
  <c r="X544" i="8"/>
  <c r="Y544" i="8" s="1"/>
  <c r="Z544" i="8" s="1"/>
  <c r="G658" i="13"/>
  <c r="AC657" i="13"/>
  <c r="AE696" i="14" l="1"/>
  <c r="U696" i="14" s="1"/>
  <c r="F696" i="14" s="1"/>
  <c r="AC457" i="15"/>
  <c r="AI458" i="15" s="1"/>
  <c r="W458" i="15" s="1"/>
  <c r="E458" i="15" s="1"/>
  <c r="AD457" i="15"/>
  <c r="AE457" i="15"/>
  <c r="AH457" i="15"/>
  <c r="AN458" i="15" s="1"/>
  <c r="AB458" i="15" s="1"/>
  <c r="AF457" i="15"/>
  <c r="AL458" i="15" s="1"/>
  <c r="Z458" i="15" s="1"/>
  <c r="AG457" i="15"/>
  <c r="AM458" i="15" s="1"/>
  <c r="AA458" i="15" s="1"/>
  <c r="I696" i="14"/>
  <c r="H696" i="14"/>
  <c r="AK694" i="14"/>
  <c r="AL694" i="14" s="1"/>
  <c r="AF696" i="14" s="1"/>
  <c r="V696" i="14" s="1"/>
  <c r="G696" i="14" s="1"/>
  <c r="X658" i="13"/>
  <c r="AB659" i="13" s="1"/>
  <c r="T659" i="13" s="1"/>
  <c r="U658" i="13"/>
  <c r="Y659" i="13" s="1"/>
  <c r="Q659" i="13" s="1"/>
  <c r="V658" i="13"/>
  <c r="W658" i="13"/>
  <c r="AM695" i="14"/>
  <c r="AI695" i="14"/>
  <c r="AJ695" i="14"/>
  <c r="AJ457" i="15"/>
  <c r="X457" i="15" s="1"/>
  <c r="F457" i="15" s="1"/>
  <c r="Z543" i="8"/>
  <c r="U545" i="8"/>
  <c r="O545" i="8" s="1"/>
  <c r="AE657" i="13"/>
  <c r="AF657" i="13" s="1"/>
  <c r="AC658" i="13"/>
  <c r="AK457" i="15"/>
  <c r="Y457" i="15" s="1"/>
  <c r="G457" i="15" s="1"/>
  <c r="AG658" i="13"/>
  <c r="E545" i="8"/>
  <c r="T546" i="8"/>
  <c r="N546" i="8" s="1"/>
  <c r="I458" i="15" l="1"/>
  <c r="H458" i="15"/>
  <c r="J458" i="15"/>
  <c r="AA696" i="14"/>
  <c r="AB696" i="14"/>
  <c r="AG697" i="14" s="1"/>
  <c r="W697" i="14" s="1"/>
  <c r="AC696" i="14"/>
  <c r="AH697" i="14" s="1"/>
  <c r="X697" i="14" s="1"/>
  <c r="Y696" i="14"/>
  <c r="AD697" i="14" s="1"/>
  <c r="T697" i="14" s="1"/>
  <c r="E697" i="14" s="1"/>
  <c r="Z696" i="14"/>
  <c r="AE697" i="14" s="1"/>
  <c r="U697" i="14" s="1"/>
  <c r="F697" i="14" s="1"/>
  <c r="AK695" i="14"/>
  <c r="AL695" i="14" s="1"/>
  <c r="V659" i="13"/>
  <c r="W659" i="13"/>
  <c r="U659" i="13"/>
  <c r="Y660" i="13" s="1"/>
  <c r="Q660" i="13" s="1"/>
  <c r="E660" i="13" s="1"/>
  <c r="X659" i="13"/>
  <c r="AB660" i="13" s="1"/>
  <c r="T660" i="13" s="1"/>
  <c r="H659" i="13"/>
  <c r="AJ696" i="14"/>
  <c r="AM696" i="14"/>
  <c r="AI696" i="14"/>
  <c r="AS456" i="15"/>
  <c r="AQ456" i="15"/>
  <c r="AR456" i="15" s="1"/>
  <c r="AJ458" i="15"/>
  <c r="X458" i="15" s="1"/>
  <c r="F458" i="15" s="1"/>
  <c r="AE658" i="13"/>
  <c r="AF658" i="13" s="1"/>
  <c r="U546" i="8"/>
  <c r="O546" i="8" s="1"/>
  <c r="F545" i="8"/>
  <c r="Z659" i="13"/>
  <c r="R659" i="13" s="1"/>
  <c r="E546" i="8"/>
  <c r="E659" i="13"/>
  <c r="AA659" i="13"/>
  <c r="S659" i="13" s="1"/>
  <c r="V545" i="8"/>
  <c r="P545" i="8" s="1"/>
  <c r="X545" i="8" l="1"/>
  <c r="AF697" i="14"/>
  <c r="V697" i="14" s="1"/>
  <c r="G697" i="14" s="1"/>
  <c r="Y697" i="14"/>
  <c r="AC697" i="14"/>
  <c r="AH698" i="14" s="1"/>
  <c r="X698" i="14" s="1"/>
  <c r="Z697" i="14"/>
  <c r="AE698" i="14" s="1"/>
  <c r="U698" i="14" s="1"/>
  <c r="F698" i="14" s="1"/>
  <c r="AA697" i="14"/>
  <c r="AB697" i="14"/>
  <c r="AG698" i="14" s="1"/>
  <c r="W698" i="14" s="1"/>
  <c r="I697" i="14"/>
  <c r="H697" i="14"/>
  <c r="H660" i="13"/>
  <c r="AK696" i="14"/>
  <c r="AL696" i="14" s="1"/>
  <c r="AF698" i="14" s="1"/>
  <c r="V698" i="14" s="1"/>
  <c r="G698" i="14" s="1"/>
  <c r="AD698" i="14"/>
  <c r="T698" i="14" s="1"/>
  <c r="E698" i="14" s="1"/>
  <c r="AP457" i="15"/>
  <c r="Z660" i="13"/>
  <c r="R660" i="13" s="1"/>
  <c r="F660" i="13" s="1"/>
  <c r="AD660" i="13" s="1"/>
  <c r="AA660" i="13"/>
  <c r="S660" i="13" s="1"/>
  <c r="F659" i="13"/>
  <c r="AO457" i="15"/>
  <c r="G659" i="13"/>
  <c r="G545" i="8"/>
  <c r="V546" i="8"/>
  <c r="P546" i="8" s="1"/>
  <c r="AA545" i="8" l="1"/>
  <c r="AD659" i="13"/>
  <c r="AE458" i="15"/>
  <c r="AF458" i="15"/>
  <c r="AL459" i="15" s="1"/>
  <c r="Z459" i="15" s="1"/>
  <c r="AG458" i="15"/>
  <c r="AM459" i="15" s="1"/>
  <c r="AA459" i="15" s="1"/>
  <c r="AD458" i="15"/>
  <c r="AJ459" i="15" s="1"/>
  <c r="X459" i="15" s="1"/>
  <c r="F459" i="15" s="1"/>
  <c r="AH458" i="15"/>
  <c r="AN459" i="15" s="1"/>
  <c r="AB459" i="15" s="1"/>
  <c r="AC458" i="15"/>
  <c r="AI459" i="15" s="1"/>
  <c r="W459" i="15" s="1"/>
  <c r="E459" i="15" s="1"/>
  <c r="H698" i="14"/>
  <c r="I698" i="14"/>
  <c r="AM697" i="14"/>
  <c r="AJ697" i="14"/>
  <c r="AI697" i="14"/>
  <c r="AP458" i="15"/>
  <c r="AG659" i="13"/>
  <c r="AK458" i="15"/>
  <c r="Y458" i="15" s="1"/>
  <c r="G458" i="15" s="1"/>
  <c r="G660" i="13"/>
  <c r="AC659" i="13"/>
  <c r="G546" i="8"/>
  <c r="W546" i="8" s="1"/>
  <c r="F546" i="8"/>
  <c r="W545" i="8"/>
  <c r="J459" i="15" l="1"/>
  <c r="I459" i="15"/>
  <c r="H459" i="15"/>
  <c r="AB698" i="14"/>
  <c r="AG699" i="14" s="1"/>
  <c r="W699" i="14" s="1"/>
  <c r="Y698" i="14"/>
  <c r="AD699" i="14" s="1"/>
  <c r="T699" i="14" s="1"/>
  <c r="E699" i="14" s="1"/>
  <c r="Z698" i="14"/>
  <c r="AA698" i="14"/>
  <c r="AC698" i="14"/>
  <c r="AH699" i="14" s="1"/>
  <c r="X699" i="14" s="1"/>
  <c r="U660" i="13"/>
  <c r="V660" i="13"/>
  <c r="Z661" i="13" s="1"/>
  <c r="R661" i="13" s="1"/>
  <c r="F661" i="13" s="1"/>
  <c r="W660" i="13"/>
  <c r="X660" i="13"/>
  <c r="AB661" i="13" s="1"/>
  <c r="T661" i="13" s="1"/>
  <c r="Q547" i="8"/>
  <c r="R547" i="8"/>
  <c r="S547" i="8"/>
  <c r="S546" i="8"/>
  <c r="R546" i="8"/>
  <c r="U547" i="8" s="1"/>
  <c r="O547" i="8" s="1"/>
  <c r="Q546" i="8"/>
  <c r="T547" i="8" s="1"/>
  <c r="N547" i="8" s="1"/>
  <c r="AK697" i="14"/>
  <c r="AL697" i="14" s="1"/>
  <c r="AJ698" i="14"/>
  <c r="AI698" i="14"/>
  <c r="AQ457" i="15"/>
  <c r="AR457" i="15" s="1"/>
  <c r="AS457" i="15"/>
  <c r="AA546" i="8"/>
  <c r="AE659" i="13"/>
  <c r="AF659" i="13" s="1"/>
  <c r="AC660" i="13"/>
  <c r="Y545" i="8"/>
  <c r="Z545" i="8" s="1"/>
  <c r="X546" i="8"/>
  <c r="AP459" i="15"/>
  <c r="Y661" i="13"/>
  <c r="Q661" i="13" s="1"/>
  <c r="AG660" i="13"/>
  <c r="AF699" i="14" l="1"/>
  <c r="V699" i="14" s="1"/>
  <c r="G699" i="14" s="1"/>
  <c r="I699" i="14"/>
  <c r="AB699" i="14"/>
  <c r="AG700" i="14" s="1"/>
  <c r="W700" i="14" s="1"/>
  <c r="AC699" i="14"/>
  <c r="AH700" i="14" s="1"/>
  <c r="X700" i="14" s="1"/>
  <c r="Y699" i="14"/>
  <c r="AD700" i="14" s="1"/>
  <c r="T700" i="14" s="1"/>
  <c r="E700" i="14" s="1"/>
  <c r="Z699" i="14"/>
  <c r="AA699" i="14"/>
  <c r="H699" i="14"/>
  <c r="H661" i="13"/>
  <c r="V661" i="13"/>
  <c r="W661" i="13"/>
  <c r="X661" i="13"/>
  <c r="AB662" i="13" s="1"/>
  <c r="T662" i="13" s="1"/>
  <c r="U661" i="13"/>
  <c r="Y662" i="13" s="1"/>
  <c r="Q662" i="13" s="1"/>
  <c r="E662" i="13" s="1"/>
  <c r="AK698" i="14"/>
  <c r="AE660" i="13"/>
  <c r="Z662" i="13" s="1"/>
  <c r="R662" i="13" s="1"/>
  <c r="F662" i="13" s="1"/>
  <c r="T548" i="8"/>
  <c r="N548" i="8" s="1"/>
  <c r="E547" i="8"/>
  <c r="AO458" i="15"/>
  <c r="Y546" i="8"/>
  <c r="Z546" i="8" s="1"/>
  <c r="E661" i="13"/>
  <c r="AA661" i="13"/>
  <c r="S661" i="13" s="1"/>
  <c r="F547" i="8"/>
  <c r="U548" i="8"/>
  <c r="O548" i="8" s="1"/>
  <c r="AG459" i="15" l="1"/>
  <c r="AM460" i="15" s="1"/>
  <c r="AA460" i="15" s="1"/>
  <c r="AH459" i="15"/>
  <c r="AN460" i="15" s="1"/>
  <c r="AB460" i="15" s="1"/>
  <c r="AD459" i="15"/>
  <c r="AF459" i="15"/>
  <c r="AL460" i="15" s="1"/>
  <c r="Z460" i="15" s="1"/>
  <c r="AC459" i="15"/>
  <c r="AE459" i="15"/>
  <c r="I700" i="14"/>
  <c r="H700" i="14"/>
  <c r="H662" i="13"/>
  <c r="AM698" i="14"/>
  <c r="AE699" i="14"/>
  <c r="U699" i="14" s="1"/>
  <c r="F699" i="14" s="1"/>
  <c r="AI699" i="14"/>
  <c r="AL698" i="14"/>
  <c r="AF700" i="14" s="1"/>
  <c r="V700" i="14" s="1"/>
  <c r="AF660" i="13"/>
  <c r="AA662" i="13" s="1"/>
  <c r="S662" i="13" s="1"/>
  <c r="E548" i="8"/>
  <c r="AI460" i="15"/>
  <c r="W460" i="15" s="1"/>
  <c r="E460" i="15" s="1"/>
  <c r="AD661" i="13"/>
  <c r="X547" i="8"/>
  <c r="AK459" i="15"/>
  <c r="Y459" i="15" s="1"/>
  <c r="G459" i="15" s="1"/>
  <c r="AD662" i="13"/>
  <c r="G661" i="13"/>
  <c r="V547" i="8"/>
  <c r="P547" i="8" s="1"/>
  <c r="AG661" i="13" l="1"/>
  <c r="AJ699" i="14"/>
  <c r="H460" i="15"/>
  <c r="J460" i="15"/>
  <c r="I460" i="15"/>
  <c r="Z700" i="14"/>
  <c r="Y700" i="14"/>
  <c r="AA700" i="14"/>
  <c r="AB700" i="14"/>
  <c r="AG701" i="14" s="1"/>
  <c r="W701" i="14" s="1"/>
  <c r="AC700" i="14"/>
  <c r="AH701" i="14" s="1"/>
  <c r="X701" i="14" s="1"/>
  <c r="G700" i="14"/>
  <c r="AI700" i="14" s="1"/>
  <c r="AE700" i="14"/>
  <c r="U700" i="14" s="1"/>
  <c r="F700" i="14" s="1"/>
  <c r="AQ458" i="15"/>
  <c r="AJ460" i="15" s="1"/>
  <c r="X460" i="15" s="1"/>
  <c r="F460" i="15" s="1"/>
  <c r="AS458" i="15"/>
  <c r="AC661" i="13"/>
  <c r="G662" i="13"/>
  <c r="G547" i="8"/>
  <c r="V548" i="8"/>
  <c r="P548" i="8" s="1"/>
  <c r="AA547" i="8" l="1"/>
  <c r="I701" i="14"/>
  <c r="H701" i="14"/>
  <c r="U662" i="13"/>
  <c r="Y663" i="13" s="1"/>
  <c r="Q663" i="13" s="1"/>
  <c r="E663" i="13" s="1"/>
  <c r="V662" i="13"/>
  <c r="W662" i="13"/>
  <c r="X662" i="13"/>
  <c r="AB663" i="13" s="1"/>
  <c r="T663" i="13" s="1"/>
  <c r="AD701" i="14"/>
  <c r="T701" i="14" s="1"/>
  <c r="E701" i="14" s="1"/>
  <c r="AM699" i="14"/>
  <c r="AK699" i="14"/>
  <c r="AE701" i="14" s="1"/>
  <c r="U701" i="14" s="1"/>
  <c r="F701" i="14" s="1"/>
  <c r="AR458" i="15"/>
  <c r="AE661" i="13"/>
  <c r="AF661" i="13" s="1"/>
  <c r="AO459" i="15"/>
  <c r="AC662" i="13"/>
  <c r="AG662" i="13"/>
  <c r="G548" i="8"/>
  <c r="W548" i="8" s="1"/>
  <c r="F548" i="8"/>
  <c r="W547" i="8"/>
  <c r="AC460" i="15" l="1"/>
  <c r="AI461" i="15" s="1"/>
  <c r="W461" i="15" s="1"/>
  <c r="E461" i="15" s="1"/>
  <c r="AF460" i="15"/>
  <c r="AL461" i="15" s="1"/>
  <c r="Z461" i="15" s="1"/>
  <c r="AH460" i="15"/>
  <c r="AN461" i="15" s="1"/>
  <c r="AB461" i="15" s="1"/>
  <c r="AD460" i="15"/>
  <c r="AJ461" i="15" s="1"/>
  <c r="X461" i="15" s="1"/>
  <c r="F461" i="15" s="1"/>
  <c r="AE460" i="15"/>
  <c r="AG460" i="15"/>
  <c r="AM461" i="15" s="1"/>
  <c r="AA461" i="15" s="1"/>
  <c r="V663" i="13"/>
  <c r="W663" i="13"/>
  <c r="X663" i="13"/>
  <c r="AB664" i="13" s="1"/>
  <c r="T664" i="13" s="1"/>
  <c r="U663" i="13"/>
  <c r="H663" i="13"/>
  <c r="Q548" i="8"/>
  <c r="T549" i="8" s="1"/>
  <c r="N549" i="8" s="1"/>
  <c r="R548" i="8"/>
  <c r="S548" i="8"/>
  <c r="R549" i="8"/>
  <c r="S549" i="8"/>
  <c r="Q549" i="8"/>
  <c r="AL699" i="14"/>
  <c r="AF701" i="14"/>
  <c r="V701" i="14" s="1"/>
  <c r="G701" i="14" s="1"/>
  <c r="AM700" i="14"/>
  <c r="AJ700" i="14"/>
  <c r="AP460" i="15"/>
  <c r="AA548" i="8"/>
  <c r="AE662" i="13"/>
  <c r="AF662" i="13" s="1"/>
  <c r="Z663" i="13"/>
  <c r="R663" i="13" s="1"/>
  <c r="Y547" i="8"/>
  <c r="Z547" i="8" s="1"/>
  <c r="X548" i="8"/>
  <c r="AQ459" i="15"/>
  <c r="AR459" i="15" s="1"/>
  <c r="AK460" i="15"/>
  <c r="Y460" i="15" s="1"/>
  <c r="G460" i="15" s="1"/>
  <c r="Y664" i="13"/>
  <c r="Q664" i="13" s="1"/>
  <c r="E664" i="13" s="1"/>
  <c r="AA663" i="13"/>
  <c r="S663" i="13" s="1"/>
  <c r="AK700" i="14" l="1"/>
  <c r="AL700" i="14" s="1"/>
  <c r="AC701" i="14"/>
  <c r="AH702" i="14" s="1"/>
  <c r="X702" i="14" s="1"/>
  <c r="I702" i="14" s="1"/>
  <c r="Z701" i="14"/>
  <c r="AA701" i="14"/>
  <c r="AF702" i="14" s="1"/>
  <c r="V702" i="14" s="1"/>
  <c r="G702" i="14" s="1"/>
  <c r="AB701" i="14"/>
  <c r="AG702" i="14" s="1"/>
  <c r="W702" i="14" s="1"/>
  <c r="H702" i="14" s="1"/>
  <c r="Y701" i="14"/>
  <c r="AD702" i="14" s="1"/>
  <c r="T702" i="14" s="1"/>
  <c r="E702" i="14" s="1"/>
  <c r="I461" i="15"/>
  <c r="J461" i="15"/>
  <c r="H461" i="15"/>
  <c r="H664" i="13"/>
  <c r="AJ701" i="14"/>
  <c r="AI701" i="14"/>
  <c r="AS459" i="15"/>
  <c r="AA664" i="13"/>
  <c r="S664" i="13" s="1"/>
  <c r="F663" i="13"/>
  <c r="Z664" i="13"/>
  <c r="R664" i="13" s="1"/>
  <c r="F664" i="13" s="1"/>
  <c r="AD664" i="13" s="1"/>
  <c r="V549" i="8"/>
  <c r="P549" i="8" s="1"/>
  <c r="U549" i="8"/>
  <c r="O549" i="8" s="1"/>
  <c r="F549" i="8" s="1"/>
  <c r="AP461" i="15"/>
  <c r="Y548" i="8"/>
  <c r="Z548" i="8" s="1"/>
  <c r="G663" i="13"/>
  <c r="E549" i="8"/>
  <c r="T550" i="8"/>
  <c r="N550" i="8" s="1"/>
  <c r="AC702" i="14" l="1"/>
  <c r="AH703" i="14" s="1"/>
  <c r="X703" i="14" s="1"/>
  <c r="Y702" i="14"/>
  <c r="Z702" i="14"/>
  <c r="AA702" i="14"/>
  <c r="AB702" i="14"/>
  <c r="AG703" i="14" s="1"/>
  <c r="W703" i="14" s="1"/>
  <c r="AK701" i="14"/>
  <c r="AM701" i="14"/>
  <c r="AE702" i="14"/>
  <c r="U702" i="14" s="1"/>
  <c r="F702" i="14" s="1"/>
  <c r="AI702" i="14"/>
  <c r="AD703" i="14"/>
  <c r="T703" i="14" s="1"/>
  <c r="E703" i="14" s="1"/>
  <c r="AG663" i="13"/>
  <c r="AD663" i="13"/>
  <c r="U550" i="8"/>
  <c r="O550" i="8" s="1"/>
  <c r="E550" i="8"/>
  <c r="AO460" i="15"/>
  <c r="AC663" i="13"/>
  <c r="G664" i="13"/>
  <c r="X549" i="8"/>
  <c r="G549" i="8"/>
  <c r="AA549" i="8" l="1"/>
  <c r="AJ702" i="14"/>
  <c r="AC461" i="15"/>
  <c r="AD461" i="15"/>
  <c r="AE461" i="15"/>
  <c r="AH461" i="15"/>
  <c r="AN462" i="15" s="1"/>
  <c r="AB462" i="15" s="1"/>
  <c r="AF461" i="15"/>
  <c r="AL462" i="15" s="1"/>
  <c r="Z462" i="15" s="1"/>
  <c r="AG461" i="15"/>
  <c r="AM462" i="15" s="1"/>
  <c r="AA462" i="15" s="1"/>
  <c r="H703" i="14"/>
  <c r="AE703" i="14"/>
  <c r="U703" i="14" s="1"/>
  <c r="F703" i="14" s="1"/>
  <c r="AA703" i="14"/>
  <c r="Y703" i="14"/>
  <c r="AD704" i="14" s="1"/>
  <c r="T704" i="14" s="1"/>
  <c r="E704" i="14" s="1"/>
  <c r="Z703" i="14"/>
  <c r="AB703" i="14"/>
  <c r="AG704" i="14" s="1"/>
  <c r="W704" i="14" s="1"/>
  <c r="AC703" i="14"/>
  <c r="AH704" i="14" s="1"/>
  <c r="X704" i="14" s="1"/>
  <c r="I703" i="14"/>
  <c r="U664" i="13"/>
  <c r="Y665" i="13" s="1"/>
  <c r="Q665" i="13" s="1"/>
  <c r="E665" i="13" s="1"/>
  <c r="V664" i="13"/>
  <c r="W664" i="13"/>
  <c r="X664" i="13"/>
  <c r="AB665" i="13" s="1"/>
  <c r="T665" i="13" s="1"/>
  <c r="AM702" i="14"/>
  <c r="AL701" i="14"/>
  <c r="AF703" i="14" s="1"/>
  <c r="V703" i="14" s="1"/>
  <c r="G703" i="14" s="1"/>
  <c r="AI703" i="14" s="1"/>
  <c r="AK702" i="14"/>
  <c r="AL702" i="14" s="1"/>
  <c r="AI462" i="15"/>
  <c r="W462" i="15" s="1"/>
  <c r="E462" i="15" s="1"/>
  <c r="AE663" i="13"/>
  <c r="AC664" i="13"/>
  <c r="AK461" i="15"/>
  <c r="Y461" i="15" s="1"/>
  <c r="G461" i="15" s="1"/>
  <c r="AG664" i="13"/>
  <c r="F550" i="8"/>
  <c r="V550" i="8"/>
  <c r="P550" i="8" s="1"/>
  <c r="W549" i="8"/>
  <c r="I462" i="15" l="1"/>
  <c r="H462" i="15"/>
  <c r="J462" i="15"/>
  <c r="AE704" i="14"/>
  <c r="U704" i="14" s="1"/>
  <c r="F704" i="14" s="1"/>
  <c r="I704" i="14"/>
  <c r="H704" i="14"/>
  <c r="AA704" i="14"/>
  <c r="AB704" i="14"/>
  <c r="AG705" i="14" s="1"/>
  <c r="W705" i="14" s="1"/>
  <c r="AC704" i="14"/>
  <c r="AH705" i="14" s="1"/>
  <c r="X705" i="14" s="1"/>
  <c r="Z704" i="14"/>
  <c r="Y704" i="14"/>
  <c r="AD705" i="14" s="1"/>
  <c r="T705" i="14" s="1"/>
  <c r="E705" i="14" s="1"/>
  <c r="V665" i="13"/>
  <c r="W665" i="13"/>
  <c r="X665" i="13"/>
  <c r="AB666" i="13" s="1"/>
  <c r="T666" i="13" s="1"/>
  <c r="U665" i="13"/>
  <c r="Y666" i="13" s="1"/>
  <c r="Q666" i="13" s="1"/>
  <c r="E666" i="13" s="1"/>
  <c r="H665" i="13"/>
  <c r="S550" i="8"/>
  <c r="Q550" i="8"/>
  <c r="T551" i="8" s="1"/>
  <c r="N551" i="8" s="1"/>
  <c r="R550" i="8"/>
  <c r="AF704" i="14"/>
  <c r="V704" i="14" s="1"/>
  <c r="G704" i="14" s="1"/>
  <c r="AM703" i="14"/>
  <c r="AJ703" i="14"/>
  <c r="AQ460" i="15"/>
  <c r="AR460" i="15" s="1"/>
  <c r="AS460" i="15"/>
  <c r="AF663" i="13"/>
  <c r="AA665" i="13" s="1"/>
  <c r="S665" i="13" s="1"/>
  <c r="Z665" i="13"/>
  <c r="R665" i="13" s="1"/>
  <c r="F665" i="13" s="1"/>
  <c r="AE664" i="13"/>
  <c r="Y549" i="8"/>
  <c r="Z549" i="8" s="1"/>
  <c r="X550" i="8"/>
  <c r="G550" i="8"/>
  <c r="AA550" i="8" l="1"/>
  <c r="AD665" i="13"/>
  <c r="AE705" i="14"/>
  <c r="U705" i="14" s="1"/>
  <c r="F705" i="14" s="1"/>
  <c r="I705" i="14"/>
  <c r="H705" i="14"/>
  <c r="H666" i="13"/>
  <c r="AJ462" i="15"/>
  <c r="X462" i="15" s="1"/>
  <c r="F462" i="15" s="1"/>
  <c r="AK703" i="14"/>
  <c r="AL703" i="14" s="1"/>
  <c r="AF705" i="14" s="1"/>
  <c r="V705" i="14" s="1"/>
  <c r="G705" i="14" s="1"/>
  <c r="AJ704" i="14"/>
  <c r="AM704" i="14"/>
  <c r="AI704" i="14"/>
  <c r="Z666" i="13"/>
  <c r="R666" i="13" s="1"/>
  <c r="F666" i="13" s="1"/>
  <c r="AD666" i="13" s="1"/>
  <c r="AF664" i="13"/>
  <c r="AA666" i="13" s="1"/>
  <c r="S666" i="13" s="1"/>
  <c r="E551" i="8"/>
  <c r="U551" i="8"/>
  <c r="O551" i="8" s="1"/>
  <c r="AO461" i="15"/>
  <c r="G665" i="13"/>
  <c r="W550" i="8"/>
  <c r="AG665" i="13" l="1"/>
  <c r="AE462" i="15"/>
  <c r="AF462" i="15"/>
  <c r="AL463" i="15" s="1"/>
  <c r="Z463" i="15" s="1"/>
  <c r="AG462" i="15"/>
  <c r="AM463" i="15" s="1"/>
  <c r="AA463" i="15" s="1"/>
  <c r="AD462" i="15"/>
  <c r="AH462" i="15"/>
  <c r="AN463" i="15" s="1"/>
  <c r="AB463" i="15" s="1"/>
  <c r="AC462" i="15"/>
  <c r="AI463" i="15" s="1"/>
  <c r="W463" i="15" s="1"/>
  <c r="E463" i="15" s="1"/>
  <c r="Y705" i="14"/>
  <c r="AD706" i="14" s="1"/>
  <c r="T706" i="14" s="1"/>
  <c r="E706" i="14" s="1"/>
  <c r="Z705" i="14"/>
  <c r="AE706" i="14" s="1"/>
  <c r="U706" i="14" s="1"/>
  <c r="F706" i="14" s="1"/>
  <c r="AA705" i="14"/>
  <c r="AB705" i="14"/>
  <c r="AG706" i="14" s="1"/>
  <c r="W706" i="14" s="1"/>
  <c r="AC705" i="14"/>
  <c r="AH706" i="14" s="1"/>
  <c r="X706" i="14" s="1"/>
  <c r="S551" i="8"/>
  <c r="Q551" i="8"/>
  <c r="T552" i="8" s="1"/>
  <c r="N552" i="8" s="1"/>
  <c r="R551" i="8"/>
  <c r="U552" i="8" s="1"/>
  <c r="O552" i="8" s="1"/>
  <c r="AK704" i="14"/>
  <c r="AL704" i="14" s="1"/>
  <c r="AM705" i="14"/>
  <c r="AJ705" i="14"/>
  <c r="AI705" i="14"/>
  <c r="Y550" i="8"/>
  <c r="Z550" i="8" s="1"/>
  <c r="AQ461" i="15"/>
  <c r="AK462" i="15"/>
  <c r="Y462" i="15" s="1"/>
  <c r="G462" i="15" s="1"/>
  <c r="AC665" i="13"/>
  <c r="G666" i="13"/>
  <c r="V551" i="8"/>
  <c r="P551" i="8" s="1"/>
  <c r="J463" i="15" l="1"/>
  <c r="I463" i="15"/>
  <c r="H463" i="15"/>
  <c r="AB706" i="14"/>
  <c r="AG707" i="14" s="1"/>
  <c r="W707" i="14" s="1"/>
  <c r="Y706" i="14"/>
  <c r="AD707" i="14" s="1"/>
  <c r="T707" i="14" s="1"/>
  <c r="E707" i="14" s="1"/>
  <c r="Z706" i="14"/>
  <c r="AA706" i="14"/>
  <c r="AC706" i="14"/>
  <c r="AH707" i="14" s="1"/>
  <c r="X707" i="14" s="1"/>
  <c r="I706" i="14"/>
  <c r="H706" i="14"/>
  <c r="U666" i="13"/>
  <c r="Y667" i="13" s="1"/>
  <c r="Q667" i="13" s="1"/>
  <c r="V666" i="13"/>
  <c r="W666" i="13"/>
  <c r="X666" i="13"/>
  <c r="AB667" i="13" s="1"/>
  <c r="T667" i="13" s="1"/>
  <c r="AF706" i="14"/>
  <c r="V706" i="14" s="1"/>
  <c r="G706" i="14" s="1"/>
  <c r="AJ706" i="14"/>
  <c r="AK705" i="14"/>
  <c r="AP462" i="15"/>
  <c r="AS461" i="15"/>
  <c r="AR461" i="15"/>
  <c r="V552" i="8"/>
  <c r="P552" i="8" s="1"/>
  <c r="F551" i="8"/>
  <c r="AE665" i="13"/>
  <c r="AC666" i="13"/>
  <c r="AG666" i="13"/>
  <c r="G551" i="8"/>
  <c r="E552" i="8"/>
  <c r="AI706" i="14" l="1"/>
  <c r="H707" i="14"/>
  <c r="AB707" i="14"/>
  <c r="AG708" i="14" s="1"/>
  <c r="W708" i="14" s="1"/>
  <c r="AC707" i="14"/>
  <c r="AH708" i="14" s="1"/>
  <c r="X708" i="14" s="1"/>
  <c r="AA707" i="14"/>
  <c r="Y707" i="14"/>
  <c r="AD708" i="14" s="1"/>
  <c r="T708" i="14" s="1"/>
  <c r="E708" i="14" s="1"/>
  <c r="Z707" i="14"/>
  <c r="I707" i="14"/>
  <c r="V667" i="13"/>
  <c r="W667" i="13"/>
  <c r="X667" i="13"/>
  <c r="AB668" i="13" s="1"/>
  <c r="T668" i="13" s="1"/>
  <c r="U667" i="13"/>
  <c r="Y668" i="13" s="1"/>
  <c r="Q668" i="13" s="1"/>
  <c r="E668" i="13" s="1"/>
  <c r="H667" i="13"/>
  <c r="AE707" i="14"/>
  <c r="U707" i="14" s="1"/>
  <c r="F707" i="14" s="1"/>
  <c r="AL705" i="14"/>
  <c r="AF707" i="14" s="1"/>
  <c r="V707" i="14" s="1"/>
  <c r="AA551" i="8"/>
  <c r="X551" i="8"/>
  <c r="AJ463" i="15"/>
  <c r="X463" i="15" s="1"/>
  <c r="F463" i="15" s="1"/>
  <c r="AF665" i="13"/>
  <c r="AA667" i="13" s="1"/>
  <c r="S667" i="13" s="1"/>
  <c r="Z667" i="13"/>
  <c r="R667" i="13" s="1"/>
  <c r="F667" i="13" s="1"/>
  <c r="AE666" i="13"/>
  <c r="AO462" i="15"/>
  <c r="E667" i="13"/>
  <c r="G552" i="8"/>
  <c r="W552" i="8" s="1"/>
  <c r="F552" i="8"/>
  <c r="W551" i="8"/>
  <c r="AJ707" i="14" l="1"/>
  <c r="AG463" i="15"/>
  <c r="AM464" i="15" s="1"/>
  <c r="AA464" i="15" s="1"/>
  <c r="AH463" i="15"/>
  <c r="AN464" i="15" s="1"/>
  <c r="AB464" i="15" s="1"/>
  <c r="AD463" i="15"/>
  <c r="AF463" i="15"/>
  <c r="AL464" i="15" s="1"/>
  <c r="Z464" i="15" s="1"/>
  <c r="AC463" i="15"/>
  <c r="AI464" i="15" s="1"/>
  <c r="W464" i="15" s="1"/>
  <c r="E464" i="15" s="1"/>
  <c r="AE463" i="15"/>
  <c r="I708" i="14"/>
  <c r="H708" i="14"/>
  <c r="H668" i="13"/>
  <c r="Q552" i="8"/>
  <c r="R552" i="8"/>
  <c r="U553" i="8" s="1"/>
  <c r="O553" i="8" s="1"/>
  <c r="S552" i="8"/>
  <c r="G707" i="14"/>
  <c r="AM706" i="14"/>
  <c r="AK706" i="14"/>
  <c r="AP463" i="15"/>
  <c r="Y551" i="8"/>
  <c r="Z551" i="8" s="1"/>
  <c r="AA552" i="8"/>
  <c r="AF666" i="13"/>
  <c r="AA668" i="13" s="1"/>
  <c r="S668" i="13" s="1"/>
  <c r="Z668" i="13"/>
  <c r="R668" i="13" s="1"/>
  <c r="F668" i="13" s="1"/>
  <c r="AD668" i="13" s="1"/>
  <c r="AD667" i="13"/>
  <c r="X552" i="8"/>
  <c r="R553" i="8" s="1"/>
  <c r="AK463" i="15"/>
  <c r="Y463" i="15" s="1"/>
  <c r="G463" i="15" s="1"/>
  <c r="G667" i="13"/>
  <c r="AG667" i="13" l="1"/>
  <c r="AI707" i="14"/>
  <c r="S553" i="8"/>
  <c r="Q553" i="8"/>
  <c r="H464" i="15"/>
  <c r="J464" i="15"/>
  <c r="I464" i="15"/>
  <c r="Z708" i="14"/>
  <c r="Y708" i="14"/>
  <c r="AD709" i="14" s="1"/>
  <c r="T709" i="14" s="1"/>
  <c r="E709" i="14" s="1"/>
  <c r="AA708" i="14"/>
  <c r="AB708" i="14"/>
  <c r="AG709" i="14" s="1"/>
  <c r="W709" i="14" s="1"/>
  <c r="AC708" i="14"/>
  <c r="AH709" i="14" s="1"/>
  <c r="X709" i="14" s="1"/>
  <c r="AL706" i="14"/>
  <c r="AF708" i="14" s="1"/>
  <c r="V708" i="14" s="1"/>
  <c r="G708" i="14" s="1"/>
  <c r="AE708" i="14"/>
  <c r="U708" i="14" s="1"/>
  <c r="F708" i="14" s="1"/>
  <c r="AQ462" i="15"/>
  <c r="AR462" i="15" s="1"/>
  <c r="AS462" i="15"/>
  <c r="V553" i="8"/>
  <c r="P553" i="8" s="1"/>
  <c r="AK707" i="14"/>
  <c r="AM707" i="14"/>
  <c r="Y552" i="8"/>
  <c r="Z552" i="8" s="1"/>
  <c r="AC667" i="13"/>
  <c r="G668" i="13"/>
  <c r="T553" i="8"/>
  <c r="N553" i="8" s="1"/>
  <c r="AJ708" i="14" l="1"/>
  <c r="I709" i="14"/>
  <c r="H709" i="14"/>
  <c r="U668" i="13"/>
  <c r="V668" i="13"/>
  <c r="W668" i="13"/>
  <c r="X668" i="13"/>
  <c r="AB669" i="13" s="1"/>
  <c r="T669" i="13" s="1"/>
  <c r="AE709" i="14"/>
  <c r="U709" i="14" s="1"/>
  <c r="F709" i="14" s="1"/>
  <c r="AI708" i="14"/>
  <c r="AM708" i="14"/>
  <c r="AJ464" i="15"/>
  <c r="X464" i="15" s="1"/>
  <c r="F464" i="15" s="1"/>
  <c r="AL707" i="14"/>
  <c r="AF709" i="14" s="1"/>
  <c r="V709" i="14" s="1"/>
  <c r="V554" i="8"/>
  <c r="P554" i="8" s="1"/>
  <c r="U554" i="8"/>
  <c r="O554" i="8" s="1"/>
  <c r="AE667" i="13"/>
  <c r="AF667" i="13" s="1"/>
  <c r="AO463" i="15"/>
  <c r="AC668" i="13"/>
  <c r="Y669" i="13"/>
  <c r="Q669" i="13" s="1"/>
  <c r="AG668" i="13"/>
  <c r="F553" i="8"/>
  <c r="E553" i="8"/>
  <c r="T554" i="8"/>
  <c r="N554" i="8" s="1"/>
  <c r="G553" i="8"/>
  <c r="AJ709" i="14" l="1"/>
  <c r="AC464" i="15"/>
  <c r="AF464" i="15"/>
  <c r="AL465" i="15" s="1"/>
  <c r="Z465" i="15" s="1"/>
  <c r="AD464" i="15"/>
  <c r="AH464" i="15"/>
  <c r="AN465" i="15" s="1"/>
  <c r="AB465" i="15" s="1"/>
  <c r="AE464" i="15"/>
  <c r="AG464" i="15"/>
  <c r="AM465" i="15" s="1"/>
  <c r="AA465" i="15" s="1"/>
  <c r="AC709" i="14"/>
  <c r="AH710" i="14" s="1"/>
  <c r="X710" i="14" s="1"/>
  <c r="Z709" i="14"/>
  <c r="AE710" i="14" s="1"/>
  <c r="U710" i="14" s="1"/>
  <c r="F710" i="14" s="1"/>
  <c r="AB709" i="14"/>
  <c r="AG710" i="14" s="1"/>
  <c r="W710" i="14" s="1"/>
  <c r="Y709" i="14"/>
  <c r="AD710" i="14" s="1"/>
  <c r="T710" i="14" s="1"/>
  <c r="E710" i="14" s="1"/>
  <c r="AA709" i="14"/>
  <c r="V669" i="13"/>
  <c r="W669" i="13"/>
  <c r="X669" i="13"/>
  <c r="AB670" i="13" s="1"/>
  <c r="T670" i="13" s="1"/>
  <c r="U669" i="13"/>
  <c r="Y670" i="13" s="1"/>
  <c r="Q670" i="13" s="1"/>
  <c r="E670" i="13" s="1"/>
  <c r="H669" i="13"/>
  <c r="AK708" i="14"/>
  <c r="AL708" i="14" s="1"/>
  <c r="AJ465" i="15"/>
  <c r="X465" i="15" s="1"/>
  <c r="F465" i="15" s="1"/>
  <c r="G709" i="14"/>
  <c r="AP464" i="15"/>
  <c r="AA553" i="8"/>
  <c r="Z669" i="13"/>
  <c r="R669" i="13" s="1"/>
  <c r="E554" i="8"/>
  <c r="AE668" i="13"/>
  <c r="AI465" i="15"/>
  <c r="W465" i="15" s="1"/>
  <c r="E465" i="15" s="1"/>
  <c r="AK464" i="15"/>
  <c r="Y464" i="15" s="1"/>
  <c r="G464" i="15" s="1"/>
  <c r="E669" i="13"/>
  <c r="AA669" i="13"/>
  <c r="S669" i="13" s="1"/>
  <c r="W553" i="8"/>
  <c r="G554" i="8"/>
  <c r="F554" i="8"/>
  <c r="X553" i="8"/>
  <c r="AI709" i="14" l="1"/>
  <c r="I465" i="15"/>
  <c r="J465" i="15"/>
  <c r="H465" i="15"/>
  <c r="AC710" i="14"/>
  <c r="AH711" i="14" s="1"/>
  <c r="X711" i="14" s="1"/>
  <c r="AA710" i="14"/>
  <c r="AB710" i="14"/>
  <c r="AG711" i="14" s="1"/>
  <c r="W711" i="14" s="1"/>
  <c r="Y710" i="14"/>
  <c r="AD711" i="14" s="1"/>
  <c r="T711" i="14" s="1"/>
  <c r="Z710" i="14"/>
  <c r="AF710" i="14"/>
  <c r="V710" i="14" s="1"/>
  <c r="G710" i="14" s="1"/>
  <c r="H710" i="14"/>
  <c r="I710" i="14"/>
  <c r="H670" i="13"/>
  <c r="S554" i="8"/>
  <c r="R554" i="8"/>
  <c r="Q554" i="8"/>
  <c r="AK709" i="14"/>
  <c r="AM709" i="14"/>
  <c r="AQ463" i="15"/>
  <c r="AR463" i="15" s="1"/>
  <c r="AS463" i="15"/>
  <c r="AA554" i="8"/>
  <c r="AF668" i="13"/>
  <c r="AA670" i="13" s="1"/>
  <c r="S670" i="13" s="1"/>
  <c r="F669" i="13"/>
  <c r="Z670" i="13"/>
  <c r="R670" i="13" s="1"/>
  <c r="F670" i="13" s="1"/>
  <c r="AD670" i="13" s="1"/>
  <c r="W554" i="8"/>
  <c r="AP465" i="15"/>
  <c r="X554" i="8"/>
  <c r="Y553" i="8"/>
  <c r="Z553" i="8" s="1"/>
  <c r="G669" i="13"/>
  <c r="AD669" i="13" l="1"/>
  <c r="AI710" i="14"/>
  <c r="H711" i="14"/>
  <c r="AA711" i="14"/>
  <c r="Z711" i="14"/>
  <c r="Y711" i="14"/>
  <c r="AD712" i="14" s="1"/>
  <c r="T712" i="14" s="1"/>
  <c r="E712" i="14" s="1"/>
  <c r="AB711" i="14"/>
  <c r="AG712" i="14" s="1"/>
  <c r="W712" i="14" s="1"/>
  <c r="AC711" i="14"/>
  <c r="AH712" i="14" s="1"/>
  <c r="X712" i="14" s="1"/>
  <c r="I711" i="14"/>
  <c r="AL709" i="14"/>
  <c r="AF711" i="14" s="1"/>
  <c r="V711" i="14" s="1"/>
  <c r="G711" i="14" s="1"/>
  <c r="Q555" i="8"/>
  <c r="R555" i="8"/>
  <c r="S555" i="8"/>
  <c r="E711" i="14"/>
  <c r="AE711" i="14"/>
  <c r="U711" i="14" s="1"/>
  <c r="F711" i="14" s="1"/>
  <c r="AJ710" i="14"/>
  <c r="AM710" i="14"/>
  <c r="AG669" i="13"/>
  <c r="U555" i="8"/>
  <c r="O555" i="8" s="1"/>
  <c r="AO464" i="15"/>
  <c r="Y554" i="8"/>
  <c r="Z554" i="8" s="1"/>
  <c r="G670" i="13"/>
  <c r="AC669" i="13"/>
  <c r="T555" i="8"/>
  <c r="N555" i="8" s="1"/>
  <c r="AC465" i="15" l="1"/>
  <c r="AD465" i="15"/>
  <c r="AJ466" i="15" s="1"/>
  <c r="X466" i="15" s="1"/>
  <c r="AE465" i="15"/>
  <c r="AH465" i="15"/>
  <c r="AN466" i="15" s="1"/>
  <c r="AB466" i="15" s="1"/>
  <c r="AF465" i="15"/>
  <c r="AL466" i="15" s="1"/>
  <c r="Z466" i="15" s="1"/>
  <c r="AG465" i="15"/>
  <c r="AM466" i="15" s="1"/>
  <c r="AA466" i="15" s="1"/>
  <c r="I712" i="14"/>
  <c r="H712" i="14"/>
  <c r="U670" i="13"/>
  <c r="Y671" i="13" s="1"/>
  <c r="Q671" i="13" s="1"/>
  <c r="E671" i="13" s="1"/>
  <c r="V670" i="13"/>
  <c r="Z671" i="13" s="1"/>
  <c r="R671" i="13" s="1"/>
  <c r="F671" i="13" s="1"/>
  <c r="W670" i="13"/>
  <c r="X670" i="13"/>
  <c r="AB671" i="13" s="1"/>
  <c r="T671" i="13" s="1"/>
  <c r="AI711" i="14"/>
  <c r="AK710" i="14"/>
  <c r="AL710" i="14" s="1"/>
  <c r="AF712" i="14" s="1"/>
  <c r="V712" i="14" s="1"/>
  <c r="AJ711" i="14"/>
  <c r="U556" i="8"/>
  <c r="O556" i="8" s="1"/>
  <c r="E555" i="8"/>
  <c r="AI466" i="15"/>
  <c r="W466" i="15" s="1"/>
  <c r="E466" i="15" s="1"/>
  <c r="AE669" i="13"/>
  <c r="AC670" i="13"/>
  <c r="AK465" i="15"/>
  <c r="Y465" i="15" s="1"/>
  <c r="G465" i="15" s="1"/>
  <c r="AG670" i="13"/>
  <c r="T556" i="8"/>
  <c r="N556" i="8" s="1"/>
  <c r="F555" i="8"/>
  <c r="V555" i="8"/>
  <c r="P555" i="8" s="1"/>
  <c r="I466" i="15" l="1"/>
  <c r="H466" i="15"/>
  <c r="J466" i="15"/>
  <c r="F466" i="15"/>
  <c r="AA712" i="14"/>
  <c r="AC712" i="14"/>
  <c r="AH713" i="14" s="1"/>
  <c r="X713" i="14" s="1"/>
  <c r="Y712" i="14"/>
  <c r="Z712" i="14"/>
  <c r="AB712" i="14"/>
  <c r="AG713" i="14" s="1"/>
  <c r="W713" i="14" s="1"/>
  <c r="V671" i="13"/>
  <c r="W671" i="13"/>
  <c r="X671" i="13"/>
  <c r="AB672" i="13" s="1"/>
  <c r="T672" i="13" s="1"/>
  <c r="U671" i="13"/>
  <c r="Y672" i="13" s="1"/>
  <c r="Q672" i="13" s="1"/>
  <c r="E672" i="13" s="1"/>
  <c r="H671" i="13"/>
  <c r="G712" i="14"/>
  <c r="AI712" i="14" s="1"/>
  <c r="AQ464" i="15"/>
  <c r="AR464" i="15" s="1"/>
  <c r="AS464" i="15"/>
  <c r="AE712" i="14"/>
  <c r="U712" i="14" s="1"/>
  <c r="F712" i="14" s="1"/>
  <c r="AF669" i="13"/>
  <c r="AA671" i="13" s="1"/>
  <c r="S671" i="13" s="1"/>
  <c r="G671" i="13" s="1"/>
  <c r="AE670" i="13"/>
  <c r="E556" i="8"/>
  <c r="X555" i="8"/>
  <c r="AD671" i="13"/>
  <c r="V556" i="8"/>
  <c r="P556" i="8" s="1"/>
  <c r="G555" i="8"/>
  <c r="AA555" i="8" l="1"/>
  <c r="AC671" i="13"/>
  <c r="AP466" i="15"/>
  <c r="H713" i="14"/>
  <c r="Y713" i="14"/>
  <c r="Z713" i="14"/>
  <c r="AA713" i="14"/>
  <c r="AB713" i="14"/>
  <c r="AG714" i="14" s="1"/>
  <c r="W714" i="14" s="1"/>
  <c r="AC713" i="14"/>
  <c r="AH714" i="14" s="1"/>
  <c r="X714" i="14" s="1"/>
  <c r="I713" i="14"/>
  <c r="H672" i="13"/>
  <c r="U672" i="13"/>
  <c r="V672" i="13"/>
  <c r="W672" i="13"/>
  <c r="X672" i="13"/>
  <c r="AB673" i="13" s="1"/>
  <c r="T673" i="13" s="1"/>
  <c r="AD713" i="14"/>
  <c r="T713" i="14" s="1"/>
  <c r="E713" i="14" s="1"/>
  <c r="AK711" i="14"/>
  <c r="AM711" i="14"/>
  <c r="AG671" i="13"/>
  <c r="Z672" i="13"/>
  <c r="R672" i="13" s="1"/>
  <c r="F672" i="13" s="1"/>
  <c r="AF670" i="13"/>
  <c r="AA672" i="13" s="1"/>
  <c r="S672" i="13" s="1"/>
  <c r="AE671" i="13"/>
  <c r="AF671" i="13" s="1"/>
  <c r="AO465" i="15"/>
  <c r="Y673" i="13"/>
  <c r="Q673" i="13" s="1"/>
  <c r="E673" i="13" s="1"/>
  <c r="W555" i="8"/>
  <c r="F556" i="8"/>
  <c r="G556" i="8"/>
  <c r="W556" i="8" s="1"/>
  <c r="AD672" i="13" l="1"/>
  <c r="AE466" i="15"/>
  <c r="AF466" i="15"/>
  <c r="AL467" i="15" s="1"/>
  <c r="Z467" i="15" s="1"/>
  <c r="AG466" i="15"/>
  <c r="AM467" i="15" s="1"/>
  <c r="AA467" i="15" s="1"/>
  <c r="AD466" i="15"/>
  <c r="AJ467" i="15" s="1"/>
  <c r="X467" i="15" s="1"/>
  <c r="F467" i="15" s="1"/>
  <c r="AH466" i="15"/>
  <c r="AN467" i="15" s="1"/>
  <c r="AB467" i="15" s="1"/>
  <c r="AC466" i="15"/>
  <c r="AI467" i="15" s="1"/>
  <c r="W467" i="15" s="1"/>
  <c r="E467" i="15" s="1"/>
  <c r="H714" i="14"/>
  <c r="I714" i="14"/>
  <c r="H673" i="13"/>
  <c r="R557" i="8"/>
  <c r="S557" i="8"/>
  <c r="Q557" i="8"/>
  <c r="Q556" i="8"/>
  <c r="T557" i="8" s="1"/>
  <c r="N557" i="8" s="1"/>
  <c r="R556" i="8"/>
  <c r="U557" i="8" s="1"/>
  <c r="O557" i="8" s="1"/>
  <c r="F557" i="8" s="1"/>
  <c r="S556" i="8"/>
  <c r="AL711" i="14"/>
  <c r="AF713" i="14" s="1"/>
  <c r="V713" i="14" s="1"/>
  <c r="AD714" i="14"/>
  <c r="T714" i="14" s="1"/>
  <c r="E714" i="14" s="1"/>
  <c r="AJ712" i="14"/>
  <c r="AA556" i="8"/>
  <c r="Z673" i="13"/>
  <c r="R673" i="13" s="1"/>
  <c r="F673" i="13" s="1"/>
  <c r="AD673" i="13" s="1"/>
  <c r="AA673" i="13"/>
  <c r="S673" i="13" s="1"/>
  <c r="X556" i="8"/>
  <c r="Y556" i="8" s="1"/>
  <c r="Z556" i="8" s="1"/>
  <c r="Y555" i="8"/>
  <c r="Z555" i="8" s="1"/>
  <c r="AK466" i="15"/>
  <c r="Y466" i="15" s="1"/>
  <c r="G466" i="15" s="1"/>
  <c r="G672" i="13"/>
  <c r="AG672" i="13" l="1"/>
  <c r="J467" i="15"/>
  <c r="I467" i="15"/>
  <c r="H467" i="15"/>
  <c r="G713" i="14"/>
  <c r="AI713" i="14" s="1"/>
  <c r="AE713" i="14"/>
  <c r="U713" i="14" s="1"/>
  <c r="F713" i="14" s="1"/>
  <c r="AQ465" i="15"/>
  <c r="AR465" i="15" s="1"/>
  <c r="AS465" i="15"/>
  <c r="E557" i="8"/>
  <c r="AP467" i="15"/>
  <c r="U558" i="8"/>
  <c r="O558" i="8" s="1"/>
  <c r="G673" i="13"/>
  <c r="AC672" i="13"/>
  <c r="T558" i="8"/>
  <c r="N558" i="8" s="1"/>
  <c r="AM713" i="14" l="1"/>
  <c r="AE714" i="14"/>
  <c r="U714" i="14" s="1"/>
  <c r="F714" i="14" s="1"/>
  <c r="AB714" i="14"/>
  <c r="AG715" i="14" s="1"/>
  <c r="W715" i="14" s="1"/>
  <c r="Y714" i="14"/>
  <c r="AD715" i="14" s="1"/>
  <c r="T715" i="14" s="1"/>
  <c r="E715" i="14" s="1"/>
  <c r="AA714" i="14"/>
  <c r="Z714" i="14"/>
  <c r="AC714" i="14"/>
  <c r="AH715" i="14" s="1"/>
  <c r="X715" i="14" s="1"/>
  <c r="V673" i="13"/>
  <c r="W673" i="13"/>
  <c r="X673" i="13"/>
  <c r="AB674" i="13" s="1"/>
  <c r="T674" i="13" s="1"/>
  <c r="U673" i="13"/>
  <c r="Y674" i="13" s="1"/>
  <c r="Q674" i="13" s="1"/>
  <c r="AJ713" i="14"/>
  <c r="AK712" i="14"/>
  <c r="AL712" i="14" s="1"/>
  <c r="AF714" i="14" s="1"/>
  <c r="V714" i="14" s="1"/>
  <c r="AM712" i="14"/>
  <c r="AK713" i="14"/>
  <c r="AL713" i="14" s="1"/>
  <c r="X557" i="8"/>
  <c r="E558" i="8"/>
  <c r="AE672" i="13"/>
  <c r="AO466" i="15"/>
  <c r="AC673" i="13"/>
  <c r="AG673" i="13"/>
  <c r="V557" i="8"/>
  <c r="P557" i="8" s="1"/>
  <c r="AG467" i="15" l="1"/>
  <c r="AM468" i="15" s="1"/>
  <c r="AA468" i="15" s="1"/>
  <c r="AH467" i="15"/>
  <c r="AN468" i="15" s="1"/>
  <c r="AB468" i="15" s="1"/>
  <c r="AD467" i="15"/>
  <c r="AF467" i="15"/>
  <c r="AL468" i="15" s="1"/>
  <c r="Z468" i="15" s="1"/>
  <c r="AC467" i="15"/>
  <c r="AI468" i="15" s="1"/>
  <c r="W468" i="15" s="1"/>
  <c r="E468" i="15" s="1"/>
  <c r="AE467" i="15"/>
  <c r="I715" i="14"/>
  <c r="AE715" i="14"/>
  <c r="U715" i="14" s="1"/>
  <c r="F715" i="14" s="1"/>
  <c r="H715" i="14"/>
  <c r="U674" i="13"/>
  <c r="Y675" i="13" s="1"/>
  <c r="Q675" i="13" s="1"/>
  <c r="E675" i="13" s="1"/>
  <c r="V674" i="13"/>
  <c r="W674" i="13"/>
  <c r="X674" i="13"/>
  <c r="AB675" i="13" s="1"/>
  <c r="T675" i="13" s="1"/>
  <c r="H674" i="13"/>
  <c r="G714" i="14"/>
  <c r="AF715" i="14"/>
  <c r="V715" i="14" s="1"/>
  <c r="AJ714" i="14"/>
  <c r="AF672" i="13"/>
  <c r="AA674" i="13" s="1"/>
  <c r="S674" i="13" s="1"/>
  <c r="Z674" i="13"/>
  <c r="R674" i="13" s="1"/>
  <c r="AE673" i="13"/>
  <c r="AF673" i="13" s="1"/>
  <c r="AK467" i="15"/>
  <c r="Y467" i="15" s="1"/>
  <c r="G467" i="15" s="1"/>
  <c r="E674" i="13"/>
  <c r="G557" i="8"/>
  <c r="V558" i="8"/>
  <c r="P558" i="8" s="1"/>
  <c r="AA557" i="8" l="1"/>
  <c r="AI714" i="14"/>
  <c r="H468" i="15"/>
  <c r="J468" i="15"/>
  <c r="I468" i="15"/>
  <c r="AA715" i="14"/>
  <c r="AB715" i="14"/>
  <c r="AG716" i="14" s="1"/>
  <c r="W716" i="14" s="1"/>
  <c r="AC715" i="14"/>
  <c r="AH716" i="14" s="1"/>
  <c r="X716" i="14" s="1"/>
  <c r="Y715" i="14"/>
  <c r="AD716" i="14" s="1"/>
  <c r="T716" i="14" s="1"/>
  <c r="E716" i="14" s="1"/>
  <c r="Z715" i="14"/>
  <c r="AE716" i="14" s="1"/>
  <c r="U716" i="14" s="1"/>
  <c r="F716" i="14" s="1"/>
  <c r="H675" i="13"/>
  <c r="AM714" i="14"/>
  <c r="AK714" i="14"/>
  <c r="AL714" i="14" s="1"/>
  <c r="AF716" i="14" s="1"/>
  <c r="V716" i="14" s="1"/>
  <c r="G715" i="14"/>
  <c r="AQ466" i="15"/>
  <c r="AR466" i="15" s="1"/>
  <c r="AS466" i="15"/>
  <c r="AJ715" i="14"/>
  <c r="AA675" i="13"/>
  <c r="S675" i="13" s="1"/>
  <c r="F674" i="13"/>
  <c r="Z675" i="13"/>
  <c r="R675" i="13" s="1"/>
  <c r="F675" i="13" s="1"/>
  <c r="AD675" i="13" s="1"/>
  <c r="G674" i="13"/>
  <c r="G558" i="8"/>
  <c r="W558" i="8" s="1"/>
  <c r="F558" i="8"/>
  <c r="W557" i="8"/>
  <c r="AD674" i="13" l="1"/>
  <c r="AM715" i="14"/>
  <c r="I716" i="14"/>
  <c r="H716" i="14"/>
  <c r="S558" i="8"/>
  <c r="Q558" i="8"/>
  <c r="T559" i="8" s="1"/>
  <c r="N559" i="8" s="1"/>
  <c r="R558" i="8"/>
  <c r="S559" i="8"/>
  <c r="Q559" i="8"/>
  <c r="R559" i="8"/>
  <c r="AI715" i="14"/>
  <c r="G716" i="14"/>
  <c r="AJ468" i="15"/>
  <c r="X468" i="15" s="1"/>
  <c r="F468" i="15" s="1"/>
  <c r="AG674" i="13"/>
  <c r="AA558" i="8"/>
  <c r="AO467" i="15"/>
  <c r="Y557" i="8"/>
  <c r="Z557" i="8" s="1"/>
  <c r="X558" i="8"/>
  <c r="AC674" i="13"/>
  <c r="G675" i="13"/>
  <c r="AI716" i="14" l="1"/>
  <c r="AC468" i="15"/>
  <c r="AF468" i="15"/>
  <c r="AL469" i="15" s="1"/>
  <c r="Z469" i="15" s="1"/>
  <c r="AH468" i="15"/>
  <c r="AN469" i="15" s="1"/>
  <c r="AB469" i="15" s="1"/>
  <c r="AD468" i="15"/>
  <c r="AE468" i="15"/>
  <c r="AG468" i="15"/>
  <c r="AM469" i="15" s="1"/>
  <c r="AA469" i="15" s="1"/>
  <c r="Y717" i="14"/>
  <c r="AC717" i="14"/>
  <c r="Y716" i="14"/>
  <c r="AD717" i="14" s="1"/>
  <c r="T717" i="14" s="1"/>
  <c r="Z716" i="14"/>
  <c r="AA716" i="14"/>
  <c r="AB716" i="14"/>
  <c r="AG717" i="14" s="1"/>
  <c r="W717" i="14" s="1"/>
  <c r="AC716" i="14"/>
  <c r="AH717" i="14" s="1"/>
  <c r="X717" i="14" s="1"/>
  <c r="V675" i="13"/>
  <c r="W675" i="13"/>
  <c r="X675" i="13"/>
  <c r="AB676" i="13" s="1"/>
  <c r="T676" i="13" s="1"/>
  <c r="U675" i="13"/>
  <c r="Y676" i="13" s="1"/>
  <c r="Q676" i="13" s="1"/>
  <c r="AM716" i="14"/>
  <c r="AK715" i="14"/>
  <c r="AP468" i="15"/>
  <c r="AJ716" i="14"/>
  <c r="AK716" i="14" s="1"/>
  <c r="AL716" i="14" s="1"/>
  <c r="AI469" i="15"/>
  <c r="W469" i="15" s="1"/>
  <c r="E469" i="15" s="1"/>
  <c r="V559" i="8"/>
  <c r="P559" i="8" s="1"/>
  <c r="U559" i="8"/>
  <c r="O559" i="8" s="1"/>
  <c r="F559" i="8" s="1"/>
  <c r="AE674" i="13"/>
  <c r="AF674" i="13" s="1"/>
  <c r="AC675" i="13"/>
  <c r="Y558" i="8"/>
  <c r="Z558" i="8" s="1"/>
  <c r="AQ467" i="15"/>
  <c r="AK468" i="15"/>
  <c r="Y468" i="15" s="1"/>
  <c r="G468" i="15" s="1"/>
  <c r="AG675" i="13"/>
  <c r="T560" i="8"/>
  <c r="N560" i="8" s="1"/>
  <c r="E559" i="8"/>
  <c r="Z717" i="14" l="1"/>
  <c r="AB717" i="14"/>
  <c r="AA717" i="14"/>
  <c r="I469" i="15"/>
  <c r="J469" i="15"/>
  <c r="H469" i="15"/>
  <c r="AH718" i="14"/>
  <c r="X718" i="14" s="1"/>
  <c r="I717" i="14"/>
  <c r="H717" i="14"/>
  <c r="AG718" i="14"/>
  <c r="W718" i="14" s="1"/>
  <c r="U676" i="13"/>
  <c r="Y677" i="13" s="1"/>
  <c r="Q677" i="13" s="1"/>
  <c r="E677" i="13" s="1"/>
  <c r="V676" i="13"/>
  <c r="W676" i="13"/>
  <c r="X676" i="13"/>
  <c r="AB677" i="13" s="1"/>
  <c r="T677" i="13" s="1"/>
  <c r="H676" i="13"/>
  <c r="AL715" i="14"/>
  <c r="AF717" i="14" s="1"/>
  <c r="V717" i="14" s="1"/>
  <c r="AE717" i="14"/>
  <c r="U717" i="14" s="1"/>
  <c r="F717" i="14" s="1"/>
  <c r="E717" i="14"/>
  <c r="AD718" i="14"/>
  <c r="T718" i="14" s="1"/>
  <c r="AS467" i="15"/>
  <c r="AR467" i="15"/>
  <c r="Z676" i="13"/>
  <c r="R676" i="13" s="1"/>
  <c r="AE675" i="13"/>
  <c r="AF675" i="13" s="1"/>
  <c r="E560" i="8"/>
  <c r="U560" i="8"/>
  <c r="O560" i="8" s="1"/>
  <c r="E676" i="13"/>
  <c r="AA676" i="13"/>
  <c r="S676" i="13" s="1"/>
  <c r="X559" i="8"/>
  <c r="G559" i="8"/>
  <c r="AA559" i="8" l="1"/>
  <c r="AF718" i="14"/>
  <c r="V718" i="14" s="1"/>
  <c r="G718" i="14" s="1"/>
  <c r="H718" i="14"/>
  <c r="I718" i="14"/>
  <c r="AE718" i="14"/>
  <c r="U718" i="14" s="1"/>
  <c r="F718" i="14" s="1"/>
  <c r="H677" i="13"/>
  <c r="G717" i="14"/>
  <c r="AJ717" i="14"/>
  <c r="E718" i="14"/>
  <c r="AI718" i="14" s="1"/>
  <c r="AJ469" i="15"/>
  <c r="X469" i="15" s="1"/>
  <c r="F469" i="15" s="1"/>
  <c r="Z677" i="13"/>
  <c r="R677" i="13" s="1"/>
  <c r="F677" i="13" s="1"/>
  <c r="AD677" i="13" s="1"/>
  <c r="F676" i="13"/>
  <c r="AO468" i="15"/>
  <c r="G676" i="13"/>
  <c r="AA677" i="13"/>
  <c r="S677" i="13" s="1"/>
  <c r="V560" i="8"/>
  <c r="P560" i="8" s="1"/>
  <c r="F560" i="8"/>
  <c r="W559" i="8"/>
  <c r="AD676" i="13" l="1"/>
  <c r="AM717" i="14"/>
  <c r="AC469" i="15"/>
  <c r="AI470" i="15" s="1"/>
  <c r="W470" i="15" s="1"/>
  <c r="E470" i="15" s="1"/>
  <c r="AD469" i="15"/>
  <c r="AE469" i="15"/>
  <c r="AH469" i="15"/>
  <c r="AN470" i="15" s="1"/>
  <c r="AB470" i="15" s="1"/>
  <c r="AF469" i="15"/>
  <c r="AL470" i="15" s="1"/>
  <c r="Z470" i="15" s="1"/>
  <c r="AG469" i="15"/>
  <c r="AM470" i="15" s="1"/>
  <c r="AA470" i="15" s="1"/>
  <c r="AI717" i="14"/>
  <c r="AK717" i="14" s="1"/>
  <c r="AL717" i="14" s="1"/>
  <c r="Y719" i="14"/>
  <c r="Z719" i="14"/>
  <c r="AA719" i="14"/>
  <c r="AB719" i="14"/>
  <c r="AC719" i="14"/>
  <c r="Q560" i="8"/>
  <c r="T561" i="8" s="1"/>
  <c r="N561" i="8" s="1"/>
  <c r="R560" i="8"/>
  <c r="S560" i="8"/>
  <c r="AP469" i="15"/>
  <c r="AM718" i="14"/>
  <c r="AJ718" i="14"/>
  <c r="AG676" i="13"/>
  <c r="Y559" i="8"/>
  <c r="X560" i="8"/>
  <c r="AK469" i="15"/>
  <c r="Y469" i="15" s="1"/>
  <c r="G469" i="15" s="1"/>
  <c r="G677" i="13"/>
  <c r="AC676" i="13"/>
  <c r="G560" i="8"/>
  <c r="AA560" i="8" l="1"/>
  <c r="I470" i="15"/>
  <c r="H470" i="15"/>
  <c r="J470" i="15"/>
  <c r="AB718" i="14"/>
  <c r="AG719" i="14" s="1"/>
  <c r="W719" i="14" s="1"/>
  <c r="AC718" i="14"/>
  <c r="AH719" i="14" s="1"/>
  <c r="X719" i="14" s="1"/>
  <c r="Y718" i="14"/>
  <c r="AD719" i="14" s="1"/>
  <c r="T719" i="14" s="1"/>
  <c r="E719" i="14" s="1"/>
  <c r="Z718" i="14"/>
  <c r="AE719" i="14" s="1"/>
  <c r="U719" i="14" s="1"/>
  <c r="F719" i="14" s="1"/>
  <c r="AA718" i="14"/>
  <c r="AF719" i="14" s="1"/>
  <c r="V719" i="14" s="1"/>
  <c r="G719" i="14" s="1"/>
  <c r="V677" i="13"/>
  <c r="Z678" i="13" s="1"/>
  <c r="R678" i="13" s="1"/>
  <c r="F678" i="13" s="1"/>
  <c r="W677" i="13"/>
  <c r="X677" i="13"/>
  <c r="AB678" i="13" s="1"/>
  <c r="T678" i="13" s="1"/>
  <c r="U677" i="13"/>
  <c r="Y678" i="13" s="1"/>
  <c r="Q678" i="13" s="1"/>
  <c r="E678" i="13" s="1"/>
  <c r="AK718" i="14"/>
  <c r="AL718" i="14" s="1"/>
  <c r="AQ468" i="15"/>
  <c r="AS468" i="15"/>
  <c r="Z559" i="8"/>
  <c r="V561" i="8" s="1"/>
  <c r="P561" i="8" s="1"/>
  <c r="U561" i="8"/>
  <c r="O561" i="8" s="1"/>
  <c r="F561" i="8" s="1"/>
  <c r="AE676" i="13"/>
  <c r="AF676" i="13" s="1"/>
  <c r="AC677" i="13"/>
  <c r="W560" i="8"/>
  <c r="AG677" i="13"/>
  <c r="E561" i="8"/>
  <c r="AJ719" i="14" l="1"/>
  <c r="AD720" i="14"/>
  <c r="T720" i="14" s="1"/>
  <c r="AF720" i="14"/>
  <c r="V720" i="14" s="1"/>
  <c r="G720" i="14" s="1"/>
  <c r="AH720" i="14"/>
  <c r="X720" i="14" s="1"/>
  <c r="I719" i="14"/>
  <c r="AG720" i="14"/>
  <c r="W720" i="14" s="1"/>
  <c r="H719" i="14"/>
  <c r="AE720" i="14"/>
  <c r="U720" i="14" s="1"/>
  <c r="F720" i="14" s="1"/>
  <c r="U678" i="13"/>
  <c r="Y679" i="13" s="1"/>
  <c r="Q679" i="13" s="1"/>
  <c r="E679" i="13" s="1"/>
  <c r="V678" i="13"/>
  <c r="Z679" i="13" s="1"/>
  <c r="R679" i="13" s="1"/>
  <c r="F679" i="13" s="1"/>
  <c r="W678" i="13"/>
  <c r="X678" i="13"/>
  <c r="AB679" i="13" s="1"/>
  <c r="T679" i="13" s="1"/>
  <c r="H678" i="13"/>
  <c r="R561" i="8"/>
  <c r="S561" i="8"/>
  <c r="Q561" i="8"/>
  <c r="T562" i="8" s="1"/>
  <c r="N562" i="8" s="1"/>
  <c r="E562" i="8" s="1"/>
  <c r="AR468" i="15"/>
  <c r="E720" i="14"/>
  <c r="AI719" i="14"/>
  <c r="AJ470" i="15"/>
  <c r="X470" i="15" s="1"/>
  <c r="F470" i="15" s="1"/>
  <c r="AE677" i="13"/>
  <c r="AF677" i="13" s="1"/>
  <c r="AO469" i="15"/>
  <c r="Y560" i="8"/>
  <c r="Z560" i="8" s="1"/>
  <c r="AD678" i="13"/>
  <c r="AA678" i="13"/>
  <c r="S678" i="13" s="1"/>
  <c r="G561" i="8"/>
  <c r="X561" i="8"/>
  <c r="AA561" i="8" l="1"/>
  <c r="AM719" i="14"/>
  <c r="AE470" i="15"/>
  <c r="AF470" i="15"/>
  <c r="AL471" i="15" s="1"/>
  <c r="Z471" i="15" s="1"/>
  <c r="AG470" i="15"/>
  <c r="AM471" i="15" s="1"/>
  <c r="AA471" i="15" s="1"/>
  <c r="AD470" i="15"/>
  <c r="AJ471" i="15" s="1"/>
  <c r="X471" i="15" s="1"/>
  <c r="F471" i="15" s="1"/>
  <c r="AH470" i="15"/>
  <c r="AN471" i="15" s="1"/>
  <c r="AB471" i="15" s="1"/>
  <c r="AC470" i="15"/>
  <c r="AI471" i="15" s="1"/>
  <c r="W471" i="15" s="1"/>
  <c r="E471" i="15" s="1"/>
  <c r="H720" i="14"/>
  <c r="Z720" i="14"/>
  <c r="AA720" i="14"/>
  <c r="AB720" i="14"/>
  <c r="AG721" i="14" s="1"/>
  <c r="W721" i="14" s="1"/>
  <c r="AC720" i="14"/>
  <c r="AH721" i="14" s="1"/>
  <c r="X721" i="14" s="1"/>
  <c r="Y720" i="14"/>
  <c r="AD721" i="14" s="1"/>
  <c r="T721" i="14" s="1"/>
  <c r="I720" i="14"/>
  <c r="H679" i="13"/>
  <c r="AK719" i="14"/>
  <c r="AJ720" i="14"/>
  <c r="AI720" i="14"/>
  <c r="AP470" i="15"/>
  <c r="U562" i="8"/>
  <c r="O562" i="8" s="1"/>
  <c r="V562" i="8"/>
  <c r="P562" i="8" s="1"/>
  <c r="AK470" i="15"/>
  <c r="Y470" i="15" s="1"/>
  <c r="G470" i="15" s="1"/>
  <c r="G678" i="13"/>
  <c r="AA679" i="13"/>
  <c r="S679" i="13" s="1"/>
  <c r="AD679" i="13"/>
  <c r="W561" i="8"/>
  <c r="AG678" i="13" l="1"/>
  <c r="AE721" i="14"/>
  <c r="U721" i="14" s="1"/>
  <c r="F721" i="14" s="1"/>
  <c r="J471" i="15"/>
  <c r="I471" i="15"/>
  <c r="H471" i="15"/>
  <c r="H721" i="14"/>
  <c r="AC721" i="14"/>
  <c r="AH722" i="14" s="1"/>
  <c r="X722" i="14" s="1"/>
  <c r="Y721" i="14"/>
  <c r="AD722" i="14" s="1"/>
  <c r="T722" i="14" s="1"/>
  <c r="Z721" i="14"/>
  <c r="AE722" i="14" s="1"/>
  <c r="U722" i="14" s="1"/>
  <c r="F722" i="14" s="1"/>
  <c r="AA721" i="14"/>
  <c r="AB721" i="14"/>
  <c r="AG722" i="14" s="1"/>
  <c r="W722" i="14" s="1"/>
  <c r="I721" i="14"/>
  <c r="S562" i="8"/>
  <c r="R562" i="8"/>
  <c r="Q562" i="8"/>
  <c r="T563" i="8" s="1"/>
  <c r="N563" i="8" s="1"/>
  <c r="AL719" i="14"/>
  <c r="AF721" i="14" s="1"/>
  <c r="V721" i="14" s="1"/>
  <c r="E721" i="14"/>
  <c r="AQ469" i="15"/>
  <c r="AR469" i="15" s="1"/>
  <c r="AS469" i="15"/>
  <c r="AK720" i="14"/>
  <c r="AL720" i="14" s="1"/>
  <c r="AM720" i="14"/>
  <c r="F562" i="8"/>
  <c r="AP471" i="15"/>
  <c r="Y561" i="8"/>
  <c r="Z561" i="8" s="1"/>
  <c r="G679" i="13"/>
  <c r="AC678" i="13"/>
  <c r="G562" i="8"/>
  <c r="H722" i="14" l="1"/>
  <c r="I722" i="14"/>
  <c r="V679" i="13"/>
  <c r="Z680" i="13" s="1"/>
  <c r="R680" i="13" s="1"/>
  <c r="F680" i="13" s="1"/>
  <c r="W679" i="13"/>
  <c r="X679" i="13"/>
  <c r="AB680" i="13" s="1"/>
  <c r="T680" i="13" s="1"/>
  <c r="U679" i="13"/>
  <c r="Y680" i="13" s="1"/>
  <c r="Q680" i="13" s="1"/>
  <c r="E680" i="13" s="1"/>
  <c r="AF722" i="14"/>
  <c r="V722" i="14" s="1"/>
  <c r="G722" i="14" s="1"/>
  <c r="E722" i="14"/>
  <c r="G721" i="14"/>
  <c r="AJ721" i="14"/>
  <c r="AA562" i="8"/>
  <c r="X562" i="8"/>
  <c r="V563" i="8"/>
  <c r="P563" i="8" s="1"/>
  <c r="U563" i="8"/>
  <c r="O563" i="8" s="1"/>
  <c r="F563" i="8" s="1"/>
  <c r="E563" i="8"/>
  <c r="AE678" i="13"/>
  <c r="AF678" i="13" s="1"/>
  <c r="AO470" i="15"/>
  <c r="AC679" i="13"/>
  <c r="W562" i="8"/>
  <c r="AG679" i="13"/>
  <c r="AG471" i="15" l="1"/>
  <c r="AM472" i="15" s="1"/>
  <c r="AA472" i="15" s="1"/>
  <c r="AH471" i="15"/>
  <c r="AN472" i="15" s="1"/>
  <c r="AB472" i="15" s="1"/>
  <c r="AD471" i="15"/>
  <c r="AJ472" i="15" s="1"/>
  <c r="X472" i="15" s="1"/>
  <c r="F472" i="15" s="1"/>
  <c r="AF471" i="15"/>
  <c r="AL472" i="15" s="1"/>
  <c r="Z472" i="15" s="1"/>
  <c r="AC471" i="15"/>
  <c r="AI472" i="15" s="1"/>
  <c r="W472" i="15" s="1"/>
  <c r="E472" i="15" s="1"/>
  <c r="AE471" i="15"/>
  <c r="U680" i="13"/>
  <c r="Y681" i="13" s="1"/>
  <c r="Q681" i="13" s="1"/>
  <c r="E681" i="13" s="1"/>
  <c r="V680" i="13"/>
  <c r="W680" i="13"/>
  <c r="X680" i="13"/>
  <c r="AB681" i="13" s="1"/>
  <c r="T681" i="13" s="1"/>
  <c r="H680" i="13"/>
  <c r="AI722" i="14"/>
  <c r="Q563" i="8"/>
  <c r="T564" i="8" s="1"/>
  <c r="N564" i="8" s="1"/>
  <c r="R563" i="8"/>
  <c r="S563" i="8"/>
  <c r="AM721" i="14"/>
  <c r="AI721" i="14"/>
  <c r="AM722" i="14"/>
  <c r="AJ722" i="14"/>
  <c r="Y562" i="8"/>
  <c r="Z562" i="8" s="1"/>
  <c r="AE679" i="13"/>
  <c r="X563" i="8"/>
  <c r="AK471" i="15"/>
  <c r="Y471" i="15" s="1"/>
  <c r="G471" i="15" s="1"/>
  <c r="AD680" i="13"/>
  <c r="AA680" i="13"/>
  <c r="S680" i="13" s="1"/>
  <c r="G563" i="8"/>
  <c r="AA563" i="8" l="1"/>
  <c r="AK722" i="14"/>
  <c r="AL722" i="14" s="1"/>
  <c r="H472" i="15"/>
  <c r="J472" i="15"/>
  <c r="I472" i="15"/>
  <c r="AA723" i="14"/>
  <c r="AB723" i="14"/>
  <c r="AC723" i="14"/>
  <c r="Y723" i="14"/>
  <c r="Z723" i="14"/>
  <c r="Y722" i="14"/>
  <c r="AD723" i="14" s="1"/>
  <c r="T723" i="14" s="1"/>
  <c r="E723" i="14" s="1"/>
  <c r="Z722" i="14"/>
  <c r="AE723" i="14" s="1"/>
  <c r="U723" i="14" s="1"/>
  <c r="F723" i="14" s="1"/>
  <c r="AA722" i="14"/>
  <c r="AB722" i="14"/>
  <c r="AG723" i="14" s="1"/>
  <c r="W723" i="14" s="1"/>
  <c r="AC722" i="14"/>
  <c r="AH723" i="14" s="1"/>
  <c r="X723" i="14" s="1"/>
  <c r="H681" i="13"/>
  <c r="AK721" i="14"/>
  <c r="AL721" i="14" s="1"/>
  <c r="AQ470" i="15"/>
  <c r="AR470" i="15" s="1"/>
  <c r="AS470" i="15"/>
  <c r="V564" i="8"/>
  <c r="P564" i="8" s="1"/>
  <c r="G564" i="8" s="1"/>
  <c r="U564" i="8"/>
  <c r="O564" i="8" s="1"/>
  <c r="F564" i="8" s="1"/>
  <c r="Z681" i="13"/>
  <c r="R681" i="13" s="1"/>
  <c r="F681" i="13" s="1"/>
  <c r="AD681" i="13" s="1"/>
  <c r="AF679" i="13"/>
  <c r="AA681" i="13" s="1"/>
  <c r="S681" i="13" s="1"/>
  <c r="E564" i="8"/>
  <c r="AP472" i="15"/>
  <c r="G680" i="13"/>
  <c r="W563" i="8"/>
  <c r="AG680" i="13" l="1"/>
  <c r="AF723" i="14"/>
  <c r="V723" i="14" s="1"/>
  <c r="AJ723" i="14"/>
  <c r="AH724" i="14"/>
  <c r="X724" i="14" s="1"/>
  <c r="I723" i="14"/>
  <c r="AG724" i="14"/>
  <c r="W724" i="14" s="1"/>
  <c r="H723" i="14"/>
  <c r="Q564" i="8"/>
  <c r="T565" i="8" s="1"/>
  <c r="N565" i="8" s="1"/>
  <c r="R564" i="8"/>
  <c r="S564" i="8"/>
  <c r="G723" i="14"/>
  <c r="AF724" i="14"/>
  <c r="V724" i="14" s="1"/>
  <c r="G724" i="14" s="1"/>
  <c r="AK472" i="15"/>
  <c r="Y472" i="15" s="1"/>
  <c r="G472" i="15" s="1"/>
  <c r="AD724" i="14"/>
  <c r="T724" i="14" s="1"/>
  <c r="E724" i="14" s="1"/>
  <c r="AE724" i="14"/>
  <c r="U724" i="14" s="1"/>
  <c r="F724" i="14" s="1"/>
  <c r="AA564" i="8"/>
  <c r="W564" i="8"/>
  <c r="AO471" i="15"/>
  <c r="X564" i="8"/>
  <c r="Y563" i="8"/>
  <c r="Z563" i="8" s="1"/>
  <c r="AS471" i="15"/>
  <c r="G681" i="13"/>
  <c r="AC680" i="13"/>
  <c r="AI723" i="14" l="1"/>
  <c r="AC472" i="15"/>
  <c r="AI473" i="15" s="1"/>
  <c r="W473" i="15" s="1"/>
  <c r="E473" i="15" s="1"/>
  <c r="AF472" i="15"/>
  <c r="AL473" i="15" s="1"/>
  <c r="Z473" i="15" s="1"/>
  <c r="AD472" i="15"/>
  <c r="AH472" i="15"/>
  <c r="AN473" i="15" s="1"/>
  <c r="AB473" i="15" s="1"/>
  <c r="AE472" i="15"/>
  <c r="AG472" i="15"/>
  <c r="AM473" i="15" s="1"/>
  <c r="AA473" i="15" s="1"/>
  <c r="H724" i="14"/>
  <c r="I724" i="14"/>
  <c r="Y724" i="14"/>
  <c r="AD725" i="14" s="1"/>
  <c r="T725" i="14" s="1"/>
  <c r="E725" i="14" s="1"/>
  <c r="Z724" i="14"/>
  <c r="AA724" i="14"/>
  <c r="AB724" i="14"/>
  <c r="AG725" i="14" s="1"/>
  <c r="W725" i="14" s="1"/>
  <c r="AC724" i="14"/>
  <c r="AH725" i="14" s="1"/>
  <c r="X725" i="14" s="1"/>
  <c r="V681" i="13"/>
  <c r="W681" i="13"/>
  <c r="X681" i="13"/>
  <c r="AB682" i="13" s="1"/>
  <c r="T682" i="13" s="1"/>
  <c r="U681" i="13"/>
  <c r="Y682" i="13" s="1"/>
  <c r="Q682" i="13" s="1"/>
  <c r="R565" i="8"/>
  <c r="S565" i="8"/>
  <c r="Q565" i="8"/>
  <c r="T566" i="8" s="1"/>
  <c r="N566" i="8" s="1"/>
  <c r="AM723" i="14"/>
  <c r="AK723" i="14"/>
  <c r="AQ471" i="15"/>
  <c r="U565" i="8"/>
  <c r="O565" i="8" s="1"/>
  <c r="F565" i="8" s="1"/>
  <c r="AE680" i="13"/>
  <c r="AF680" i="13" s="1"/>
  <c r="AC681" i="13"/>
  <c r="Y564" i="8"/>
  <c r="Z564" i="8" s="1"/>
  <c r="AG681" i="13"/>
  <c r="E565" i="8"/>
  <c r="I473" i="15" l="1"/>
  <c r="J473" i="15"/>
  <c r="H473" i="15"/>
  <c r="H725" i="14"/>
  <c r="I725" i="14"/>
  <c r="U682" i="13"/>
  <c r="Y683" i="13" s="1"/>
  <c r="Q683" i="13" s="1"/>
  <c r="E683" i="13" s="1"/>
  <c r="V682" i="13"/>
  <c r="W682" i="13"/>
  <c r="X682" i="13"/>
  <c r="AB683" i="13" s="1"/>
  <c r="T683" i="13" s="1"/>
  <c r="H682" i="13"/>
  <c r="AL723" i="14"/>
  <c r="AF725" i="14" s="1"/>
  <c r="V725" i="14" s="1"/>
  <c r="G725" i="14" s="1"/>
  <c r="AI724" i="14"/>
  <c r="AJ724" i="14"/>
  <c r="AR471" i="15"/>
  <c r="Z682" i="13"/>
  <c r="R682" i="13" s="1"/>
  <c r="E566" i="8"/>
  <c r="AE681" i="13"/>
  <c r="AF681" i="13" s="1"/>
  <c r="U566" i="8"/>
  <c r="O566" i="8" s="1"/>
  <c r="AO472" i="15"/>
  <c r="E682" i="13"/>
  <c r="AA682" i="13"/>
  <c r="S682" i="13" s="1"/>
  <c r="X565" i="8"/>
  <c r="V565" i="8"/>
  <c r="P565" i="8" s="1"/>
  <c r="AC473" i="15" l="1"/>
  <c r="AD473" i="15"/>
  <c r="AE473" i="15"/>
  <c r="AH473" i="15"/>
  <c r="AN474" i="15" s="1"/>
  <c r="AB474" i="15" s="1"/>
  <c r="AF473" i="15"/>
  <c r="AL474" i="15" s="1"/>
  <c r="Z474" i="15" s="1"/>
  <c r="AG473" i="15"/>
  <c r="AM474" i="15" s="1"/>
  <c r="AA474" i="15" s="1"/>
  <c r="Y725" i="14"/>
  <c r="AD726" i="14" s="1"/>
  <c r="T726" i="14" s="1"/>
  <c r="E726" i="14" s="1"/>
  <c r="Z725" i="14"/>
  <c r="AA725" i="14"/>
  <c r="AB725" i="14"/>
  <c r="AG726" i="14" s="1"/>
  <c r="W726" i="14" s="1"/>
  <c r="AC725" i="14"/>
  <c r="AH726" i="14" s="1"/>
  <c r="X726" i="14" s="1"/>
  <c r="H683" i="13"/>
  <c r="AS472" i="15"/>
  <c r="AI725" i="14"/>
  <c r="AE725" i="14"/>
  <c r="U725" i="14" s="1"/>
  <c r="F725" i="14" s="1"/>
  <c r="AJ473" i="15"/>
  <c r="X473" i="15" s="1"/>
  <c r="F473" i="15" s="1"/>
  <c r="F682" i="13"/>
  <c r="Z683" i="13"/>
  <c r="R683" i="13" s="1"/>
  <c r="F683" i="13" s="1"/>
  <c r="AD683" i="13" s="1"/>
  <c r="AQ472" i="15"/>
  <c r="AR472" i="15" s="1"/>
  <c r="AK473" i="15"/>
  <c r="Y473" i="15" s="1"/>
  <c r="AI474" i="15"/>
  <c r="W474" i="15" s="1"/>
  <c r="E474" i="15" s="1"/>
  <c r="G682" i="13"/>
  <c r="AA683" i="13"/>
  <c r="S683" i="13" s="1"/>
  <c r="G565" i="8"/>
  <c r="V566" i="8"/>
  <c r="P566" i="8" s="1"/>
  <c r="AA565" i="8" l="1"/>
  <c r="AD682" i="13"/>
  <c r="I474" i="15"/>
  <c r="H474" i="15"/>
  <c r="J474" i="15"/>
  <c r="I726" i="14"/>
  <c r="H726" i="14"/>
  <c r="AB726" i="14"/>
  <c r="AG727" i="14" s="1"/>
  <c r="W727" i="14" s="1"/>
  <c r="AC726" i="14"/>
  <c r="AH727" i="14" s="1"/>
  <c r="X727" i="14" s="1"/>
  <c r="Y726" i="14"/>
  <c r="AD727" i="14" s="1"/>
  <c r="T727" i="14" s="1"/>
  <c r="E727" i="14" s="1"/>
  <c r="Z726" i="14"/>
  <c r="AA726" i="14"/>
  <c r="G473" i="15"/>
  <c r="AP473" i="15"/>
  <c r="AE726" i="14"/>
  <c r="U726" i="14" s="1"/>
  <c r="F726" i="14" s="1"/>
  <c r="AK724" i="14"/>
  <c r="AL724" i="14" s="1"/>
  <c r="AF726" i="14" s="1"/>
  <c r="V726" i="14" s="1"/>
  <c r="G726" i="14" s="1"/>
  <c r="AM724" i="14"/>
  <c r="AG682" i="13"/>
  <c r="G683" i="13"/>
  <c r="AC682" i="13"/>
  <c r="W565" i="8"/>
  <c r="G566" i="8"/>
  <c r="W566" i="8" s="1"/>
  <c r="F566" i="8"/>
  <c r="AO473" i="15" l="1"/>
  <c r="AE474" i="15"/>
  <c r="AF474" i="15"/>
  <c r="AL475" i="15" s="1"/>
  <c r="Z475" i="15" s="1"/>
  <c r="AG474" i="15"/>
  <c r="AM475" i="15" s="1"/>
  <c r="AA475" i="15" s="1"/>
  <c r="AD474" i="15"/>
  <c r="AH474" i="15"/>
  <c r="AN475" i="15" s="1"/>
  <c r="AB475" i="15" s="1"/>
  <c r="AC474" i="15"/>
  <c r="AI475" i="15" s="1"/>
  <c r="W475" i="15" s="1"/>
  <c r="E475" i="15" s="1"/>
  <c r="I727" i="14"/>
  <c r="H727" i="14"/>
  <c r="V683" i="13"/>
  <c r="Z684" i="13" s="1"/>
  <c r="R684" i="13" s="1"/>
  <c r="F684" i="13" s="1"/>
  <c r="W683" i="13"/>
  <c r="X683" i="13"/>
  <c r="AB684" i="13" s="1"/>
  <c r="T684" i="13" s="1"/>
  <c r="U683" i="13"/>
  <c r="Y684" i="13" s="1"/>
  <c r="Q684" i="13" s="1"/>
  <c r="S567" i="8"/>
  <c r="Q567" i="8"/>
  <c r="R567" i="8"/>
  <c r="S566" i="8"/>
  <c r="Q566" i="8"/>
  <c r="T567" i="8" s="1"/>
  <c r="N567" i="8" s="1"/>
  <c r="R566" i="8"/>
  <c r="AI726" i="14"/>
  <c r="AJ726" i="14"/>
  <c r="AM725" i="14"/>
  <c r="AJ725" i="14"/>
  <c r="AM726" i="14" s="1"/>
  <c r="AA566" i="8"/>
  <c r="AJ474" i="15"/>
  <c r="X474" i="15" s="1"/>
  <c r="F474" i="15" s="1"/>
  <c r="AK474" i="15"/>
  <c r="Y474" i="15" s="1"/>
  <c r="G474" i="15" s="1"/>
  <c r="AE682" i="13"/>
  <c r="AF682" i="13" s="1"/>
  <c r="AC683" i="13"/>
  <c r="X566" i="8"/>
  <c r="Y565" i="8"/>
  <c r="Z565" i="8" s="1"/>
  <c r="AG683" i="13"/>
  <c r="J475" i="15" l="1"/>
  <c r="I475" i="15"/>
  <c r="H475" i="15"/>
  <c r="AK725" i="14"/>
  <c r="AL725" i="14" s="1"/>
  <c r="AF727" i="14" s="1"/>
  <c r="V727" i="14" s="1"/>
  <c r="G727" i="14" s="1"/>
  <c r="AI727" i="14" s="1"/>
  <c r="Y727" i="14"/>
  <c r="AD728" i="14" s="1"/>
  <c r="T728" i="14" s="1"/>
  <c r="E728" i="14" s="1"/>
  <c r="Z727" i="14"/>
  <c r="AA727" i="14"/>
  <c r="AB727" i="14"/>
  <c r="AG728" i="14" s="1"/>
  <c r="W728" i="14" s="1"/>
  <c r="AC727" i="14"/>
  <c r="AH728" i="14" s="1"/>
  <c r="X728" i="14" s="1"/>
  <c r="H684" i="13"/>
  <c r="U684" i="13"/>
  <c r="Y685" i="13" s="1"/>
  <c r="Q685" i="13" s="1"/>
  <c r="E685" i="13" s="1"/>
  <c r="V684" i="13"/>
  <c r="W684" i="13"/>
  <c r="X684" i="13"/>
  <c r="AB685" i="13" s="1"/>
  <c r="T685" i="13" s="1"/>
  <c r="AQ473" i="15"/>
  <c r="AR473" i="15" s="1"/>
  <c r="AS473" i="15"/>
  <c r="AE727" i="14"/>
  <c r="U727" i="14" s="1"/>
  <c r="F727" i="14" s="1"/>
  <c r="AK726" i="14"/>
  <c r="AL726" i="14" s="1"/>
  <c r="AE683" i="13"/>
  <c r="AF683" i="13" s="1"/>
  <c r="E567" i="8"/>
  <c r="V567" i="8"/>
  <c r="P567" i="8" s="1"/>
  <c r="U567" i="8"/>
  <c r="O567" i="8" s="1"/>
  <c r="Y566" i="8"/>
  <c r="Z566" i="8" s="1"/>
  <c r="AO474" i="15"/>
  <c r="E684" i="13"/>
  <c r="AA684" i="13"/>
  <c r="S684" i="13" s="1"/>
  <c r="T568" i="8"/>
  <c r="N568" i="8" s="1"/>
  <c r="AF728" i="14" l="1"/>
  <c r="V728" i="14" s="1"/>
  <c r="G728" i="14" s="1"/>
  <c r="AG475" i="15"/>
  <c r="AM476" i="15" s="1"/>
  <c r="AA476" i="15" s="1"/>
  <c r="AH475" i="15"/>
  <c r="AN476" i="15" s="1"/>
  <c r="AB476" i="15" s="1"/>
  <c r="AD475" i="15"/>
  <c r="AF475" i="15"/>
  <c r="AL476" i="15" s="1"/>
  <c r="Z476" i="15" s="1"/>
  <c r="AC475" i="15"/>
  <c r="AI476" i="15" s="1"/>
  <c r="W476" i="15" s="1"/>
  <c r="E476" i="15" s="1"/>
  <c r="AE475" i="15"/>
  <c r="I728" i="14"/>
  <c r="H728" i="14"/>
  <c r="H685" i="13"/>
  <c r="AP474" i="15"/>
  <c r="AE728" i="14"/>
  <c r="U728" i="14" s="1"/>
  <c r="F728" i="14" s="1"/>
  <c r="Z685" i="13"/>
  <c r="R685" i="13" s="1"/>
  <c r="F685" i="13" s="1"/>
  <c r="AD685" i="13" s="1"/>
  <c r="AJ475" i="15"/>
  <c r="X475" i="15" s="1"/>
  <c r="F475" i="15" s="1"/>
  <c r="V568" i="8"/>
  <c r="P568" i="8" s="1"/>
  <c r="U568" i="8"/>
  <c r="O568" i="8" s="1"/>
  <c r="F568" i="8" s="1"/>
  <c r="E568" i="8"/>
  <c r="AD684" i="13"/>
  <c r="AK475" i="15"/>
  <c r="Y475" i="15" s="1"/>
  <c r="G475" i="15" s="1"/>
  <c r="G684" i="13"/>
  <c r="AA685" i="13"/>
  <c r="S685" i="13" s="1"/>
  <c r="G567" i="8"/>
  <c r="AG684" i="13" l="1"/>
  <c r="H476" i="15"/>
  <c r="J476" i="15"/>
  <c r="I476" i="15"/>
  <c r="AQ474" i="15"/>
  <c r="AR474" i="15" s="1"/>
  <c r="AP475" i="15"/>
  <c r="AS474" i="15"/>
  <c r="AM727" i="14"/>
  <c r="AJ727" i="14"/>
  <c r="AJ728" i="14"/>
  <c r="AI728" i="14"/>
  <c r="AJ476" i="15"/>
  <c r="X476" i="15" s="1"/>
  <c r="F567" i="8"/>
  <c r="X568" i="8"/>
  <c r="AC684" i="13"/>
  <c r="G685" i="13"/>
  <c r="G568" i="8"/>
  <c r="AA568" i="8" s="1"/>
  <c r="W567" i="8"/>
  <c r="AA567" i="8" l="1"/>
  <c r="AK727" i="14"/>
  <c r="AL727" i="14" s="1"/>
  <c r="AA728" i="14"/>
  <c r="AB728" i="14"/>
  <c r="AG729" i="14" s="1"/>
  <c r="W729" i="14" s="1"/>
  <c r="H729" i="14" s="1"/>
  <c r="AC728" i="14"/>
  <c r="AH729" i="14" s="1"/>
  <c r="X729" i="14" s="1"/>
  <c r="I729" i="14" s="1"/>
  <c r="Y728" i="14"/>
  <c r="AD729" i="14" s="1"/>
  <c r="T729" i="14" s="1"/>
  <c r="E729" i="14" s="1"/>
  <c r="Z728" i="14"/>
  <c r="AE729" i="14" s="1"/>
  <c r="U729" i="14" s="1"/>
  <c r="AC729" i="14"/>
  <c r="AH730" i="14" s="1"/>
  <c r="X730" i="14" s="1"/>
  <c r="Y729" i="14"/>
  <c r="Z729" i="14"/>
  <c r="AA729" i="14"/>
  <c r="AB729" i="14"/>
  <c r="V685" i="13"/>
  <c r="Z686" i="13" s="1"/>
  <c r="R686" i="13" s="1"/>
  <c r="F686" i="13" s="1"/>
  <c r="W685" i="13"/>
  <c r="X685" i="13"/>
  <c r="AB686" i="13" s="1"/>
  <c r="T686" i="13" s="1"/>
  <c r="U685" i="13"/>
  <c r="Y686" i="13" s="1"/>
  <c r="Q686" i="13" s="1"/>
  <c r="E686" i="13" s="1"/>
  <c r="Q568" i="8"/>
  <c r="T569" i="8" s="1"/>
  <c r="N569" i="8" s="1"/>
  <c r="R568" i="8"/>
  <c r="S568" i="8"/>
  <c r="F476" i="15"/>
  <c r="AM728" i="14"/>
  <c r="AK728" i="14"/>
  <c r="X567" i="8"/>
  <c r="AE684" i="13"/>
  <c r="AF684" i="13" s="1"/>
  <c r="AO475" i="15"/>
  <c r="AC685" i="13"/>
  <c r="W568" i="8"/>
  <c r="AG685" i="13"/>
  <c r="AP476" i="15" l="1"/>
  <c r="AF729" i="14"/>
  <c r="V729" i="14" s="1"/>
  <c r="G729" i="14" s="1"/>
  <c r="AI729" i="14" s="1"/>
  <c r="AD730" i="14"/>
  <c r="T730" i="14" s="1"/>
  <c r="E730" i="14" s="1"/>
  <c r="AG730" i="14"/>
  <c r="W730" i="14" s="1"/>
  <c r="H730" i="14" s="1"/>
  <c r="U569" i="8"/>
  <c r="O569" i="8" s="1"/>
  <c r="F569" i="8" s="1"/>
  <c r="AC476" i="15"/>
  <c r="AF476" i="15"/>
  <c r="AL477" i="15" s="1"/>
  <c r="Z477" i="15" s="1"/>
  <c r="AH476" i="15"/>
  <c r="AN477" i="15" s="1"/>
  <c r="AB477" i="15" s="1"/>
  <c r="AD476" i="15"/>
  <c r="AE476" i="15"/>
  <c r="AG476" i="15"/>
  <c r="AM477" i="15" s="1"/>
  <c r="AA477" i="15" s="1"/>
  <c r="I730" i="14"/>
  <c r="U686" i="13"/>
  <c r="Y687" i="13" s="1"/>
  <c r="Q687" i="13" s="1"/>
  <c r="E687" i="13" s="1"/>
  <c r="V686" i="13"/>
  <c r="Z687" i="13" s="1"/>
  <c r="R687" i="13" s="1"/>
  <c r="F687" i="13" s="1"/>
  <c r="W686" i="13"/>
  <c r="X686" i="13"/>
  <c r="AB687" i="13" s="1"/>
  <c r="T687" i="13" s="1"/>
  <c r="H686" i="13"/>
  <c r="R569" i="8"/>
  <c r="Q569" i="8"/>
  <c r="T570" i="8" s="1"/>
  <c r="N570" i="8" s="1"/>
  <c r="S569" i="8"/>
  <c r="AE730" i="14"/>
  <c r="U730" i="14" s="1"/>
  <c r="F730" i="14" s="1"/>
  <c r="F729" i="14"/>
  <c r="AL728" i="14"/>
  <c r="AF730" i="14" s="1"/>
  <c r="V730" i="14" s="1"/>
  <c r="G730" i="14" s="1"/>
  <c r="Y567" i="8"/>
  <c r="Z567" i="8" s="1"/>
  <c r="AI477" i="15"/>
  <c r="W477" i="15" s="1"/>
  <c r="E477" i="15" s="1"/>
  <c r="AE685" i="13"/>
  <c r="Y568" i="8"/>
  <c r="Z568" i="8" s="1"/>
  <c r="AK476" i="15"/>
  <c r="Y476" i="15" s="1"/>
  <c r="G476" i="15" s="1"/>
  <c r="AD686" i="13"/>
  <c r="AA686" i="13"/>
  <c r="S686" i="13" s="1"/>
  <c r="E569" i="8"/>
  <c r="AM729" i="14" l="1"/>
  <c r="AA730" i="14"/>
  <c r="AC730" i="14"/>
  <c r="AH731" i="14" s="1"/>
  <c r="X731" i="14" s="1"/>
  <c r="I731" i="14" s="1"/>
  <c r="Y730" i="14"/>
  <c r="AD731" i="14" s="1"/>
  <c r="T731" i="14" s="1"/>
  <c r="E731" i="14" s="1"/>
  <c r="AB730" i="14"/>
  <c r="AG731" i="14" s="1"/>
  <c r="W731" i="14" s="1"/>
  <c r="Z730" i="14"/>
  <c r="U570" i="8"/>
  <c r="O570" i="8" s="1"/>
  <c r="I477" i="15"/>
  <c r="J477" i="15"/>
  <c r="H477" i="15"/>
  <c r="H731" i="14"/>
  <c r="H687" i="13"/>
  <c r="AJ729" i="14"/>
  <c r="AK729" i="14" s="1"/>
  <c r="AL729" i="14" s="1"/>
  <c r="AQ475" i="15"/>
  <c r="AR475" i="15" s="1"/>
  <c r="AS475" i="15"/>
  <c r="AI730" i="14"/>
  <c r="AJ730" i="14"/>
  <c r="V569" i="8"/>
  <c r="P569" i="8" s="1"/>
  <c r="G569" i="8" s="1"/>
  <c r="AF685" i="13"/>
  <c r="AA687" i="13" s="1"/>
  <c r="S687" i="13" s="1"/>
  <c r="E570" i="8"/>
  <c r="G686" i="13"/>
  <c r="AD687" i="13"/>
  <c r="X569" i="8"/>
  <c r="F570" i="8"/>
  <c r="W569" i="8" l="1"/>
  <c r="AG686" i="13"/>
  <c r="AA731" i="14"/>
  <c r="AB731" i="14"/>
  <c r="AG732" i="14" s="1"/>
  <c r="W732" i="14" s="1"/>
  <c r="AC731" i="14"/>
  <c r="AH732" i="14" s="1"/>
  <c r="X732" i="14" s="1"/>
  <c r="Y731" i="14"/>
  <c r="AD732" i="14" s="1"/>
  <c r="T732" i="14" s="1"/>
  <c r="E732" i="14" s="1"/>
  <c r="Z731" i="14"/>
  <c r="S570" i="8"/>
  <c r="R570" i="8"/>
  <c r="Q570" i="8"/>
  <c r="AE731" i="14"/>
  <c r="U731" i="14" s="1"/>
  <c r="F731" i="14" s="1"/>
  <c r="AF731" i="14"/>
  <c r="V731" i="14" s="1"/>
  <c r="G731" i="14" s="1"/>
  <c r="AI731" i="14" s="1"/>
  <c r="AK730" i="14"/>
  <c r="AL730" i="14" s="1"/>
  <c r="AF732" i="14" s="1"/>
  <c r="V732" i="14" s="1"/>
  <c r="G732" i="14" s="1"/>
  <c r="AA569" i="8"/>
  <c r="AM730" i="14"/>
  <c r="AJ477" i="15"/>
  <c r="X477" i="15" s="1"/>
  <c r="F477" i="15" s="1"/>
  <c r="AO476" i="15"/>
  <c r="Y569" i="8"/>
  <c r="Z569" i="8" s="1"/>
  <c r="X570" i="8"/>
  <c r="AC686" i="13"/>
  <c r="G687" i="13"/>
  <c r="V570" i="8"/>
  <c r="P570" i="8" s="1"/>
  <c r="AC477" i="15" l="1"/>
  <c r="AI478" i="15" s="1"/>
  <c r="W478" i="15" s="1"/>
  <c r="E478" i="15" s="1"/>
  <c r="AD477" i="15"/>
  <c r="AE477" i="15"/>
  <c r="AH477" i="15"/>
  <c r="AN478" i="15" s="1"/>
  <c r="AB478" i="15" s="1"/>
  <c r="AF477" i="15"/>
  <c r="AL478" i="15" s="1"/>
  <c r="Z478" i="15" s="1"/>
  <c r="AG477" i="15"/>
  <c r="AM478" i="15" s="1"/>
  <c r="AA478" i="15" s="1"/>
  <c r="I732" i="14"/>
  <c r="Y732" i="14"/>
  <c r="AD733" i="14" s="1"/>
  <c r="T733" i="14" s="1"/>
  <c r="E733" i="14" s="1"/>
  <c r="Z732" i="14"/>
  <c r="AA732" i="14"/>
  <c r="AB732" i="14"/>
  <c r="AG733" i="14" s="1"/>
  <c r="W733" i="14" s="1"/>
  <c r="AC732" i="14"/>
  <c r="AH733" i="14" s="1"/>
  <c r="X733" i="14" s="1"/>
  <c r="H732" i="14"/>
  <c r="AM731" i="14"/>
  <c r="V687" i="13"/>
  <c r="W687" i="13"/>
  <c r="U687" i="13"/>
  <c r="X687" i="13"/>
  <c r="AB688" i="13" s="1"/>
  <c r="T688" i="13" s="1"/>
  <c r="AE732" i="14"/>
  <c r="U732" i="14" s="1"/>
  <c r="F732" i="14" s="1"/>
  <c r="AP477" i="15"/>
  <c r="AJ731" i="14"/>
  <c r="AI732" i="14"/>
  <c r="U571" i="8"/>
  <c r="O571" i="8" s="1"/>
  <c r="AE686" i="13"/>
  <c r="AF686" i="13" s="1"/>
  <c r="AC687" i="13"/>
  <c r="AK477" i="15"/>
  <c r="Y477" i="15" s="1"/>
  <c r="G477" i="15" s="1"/>
  <c r="Y688" i="13"/>
  <c r="Q688" i="13" s="1"/>
  <c r="E688" i="13" s="1"/>
  <c r="AG687" i="13"/>
  <c r="T571" i="8"/>
  <c r="N571" i="8" s="1"/>
  <c r="G570" i="8"/>
  <c r="AA570" i="8" l="1"/>
  <c r="AJ732" i="14"/>
  <c r="I478" i="15"/>
  <c r="H478" i="15"/>
  <c r="J478" i="15"/>
  <c r="I733" i="14"/>
  <c r="H733" i="14"/>
  <c r="Y733" i="14"/>
  <c r="AD734" i="14" s="1"/>
  <c r="T734" i="14" s="1"/>
  <c r="E734" i="14" s="1"/>
  <c r="Z733" i="14"/>
  <c r="AA733" i="14"/>
  <c r="AB733" i="14"/>
  <c r="AG734" i="14" s="1"/>
  <c r="W734" i="14" s="1"/>
  <c r="AC733" i="14"/>
  <c r="AH734" i="14" s="1"/>
  <c r="X734" i="14" s="1"/>
  <c r="V688" i="13"/>
  <c r="W688" i="13"/>
  <c r="X688" i="13"/>
  <c r="AB689" i="13" s="1"/>
  <c r="T689" i="13" s="1"/>
  <c r="U688" i="13"/>
  <c r="Y689" i="13" s="1"/>
  <c r="Q689" i="13" s="1"/>
  <c r="E689" i="13" s="1"/>
  <c r="H688" i="13"/>
  <c r="AQ476" i="15"/>
  <c r="AR476" i="15" s="1"/>
  <c r="AS476" i="15"/>
  <c r="AK731" i="14"/>
  <c r="AL731" i="14" s="1"/>
  <c r="AF733" i="14" s="1"/>
  <c r="V733" i="14" s="1"/>
  <c r="AE687" i="13"/>
  <c r="AF687" i="13" s="1"/>
  <c r="Z688" i="13"/>
  <c r="R688" i="13" s="1"/>
  <c r="F688" i="13" s="1"/>
  <c r="E571" i="8"/>
  <c r="AA688" i="13"/>
  <c r="S688" i="13" s="1"/>
  <c r="V571" i="8"/>
  <c r="P571" i="8" s="1"/>
  <c r="F571" i="8"/>
  <c r="W570" i="8"/>
  <c r="AD688" i="13" l="1"/>
  <c r="I734" i="14"/>
  <c r="H734" i="14"/>
  <c r="H689" i="13"/>
  <c r="Q571" i="8"/>
  <c r="R571" i="8"/>
  <c r="S571" i="8"/>
  <c r="G733" i="14"/>
  <c r="AI733" i="14" s="1"/>
  <c r="AE733" i="14"/>
  <c r="U733" i="14" s="1"/>
  <c r="F733" i="14" s="1"/>
  <c r="AJ478" i="15"/>
  <c r="X478" i="15" s="1"/>
  <c r="F478" i="15" s="1"/>
  <c r="Z689" i="13"/>
  <c r="R689" i="13" s="1"/>
  <c r="F689" i="13" s="1"/>
  <c r="AD689" i="13" s="1"/>
  <c r="AO477" i="15"/>
  <c r="T572" i="8"/>
  <c r="N572" i="8" s="1"/>
  <c r="Y570" i="8"/>
  <c r="Z570" i="8" s="1"/>
  <c r="X571" i="8"/>
  <c r="G688" i="13"/>
  <c r="AA689" i="13"/>
  <c r="S689" i="13" s="1"/>
  <c r="G571" i="8"/>
  <c r="AA571" i="8" l="1"/>
  <c r="AG688" i="13"/>
  <c r="AE478" i="15"/>
  <c r="AF478" i="15"/>
  <c r="AL479" i="15" s="1"/>
  <c r="Z479" i="15" s="1"/>
  <c r="AG478" i="15"/>
  <c r="AM479" i="15" s="1"/>
  <c r="AA479" i="15" s="1"/>
  <c r="AD478" i="15"/>
  <c r="AH478" i="15"/>
  <c r="AN479" i="15" s="1"/>
  <c r="AB479" i="15" s="1"/>
  <c r="AC478" i="15"/>
  <c r="AI479" i="15" s="1"/>
  <c r="W479" i="15" s="1"/>
  <c r="E479" i="15" s="1"/>
  <c r="AB734" i="14"/>
  <c r="AG735" i="14" s="1"/>
  <c r="W735" i="14" s="1"/>
  <c r="AC734" i="14"/>
  <c r="AH735" i="14" s="1"/>
  <c r="X735" i="14" s="1"/>
  <c r="Y734" i="14"/>
  <c r="AD735" i="14" s="1"/>
  <c r="T735" i="14" s="1"/>
  <c r="E735" i="14" s="1"/>
  <c r="Z734" i="14"/>
  <c r="AA734" i="14"/>
  <c r="AP478" i="15"/>
  <c r="AM732" i="14"/>
  <c r="AK732" i="14"/>
  <c r="V572" i="8"/>
  <c r="P572" i="8" s="1"/>
  <c r="G572" i="8" s="1"/>
  <c r="U572" i="8"/>
  <c r="O572" i="8" s="1"/>
  <c r="F572" i="8" s="1"/>
  <c r="AK478" i="15"/>
  <c r="Y478" i="15" s="1"/>
  <c r="G478" i="15" s="1"/>
  <c r="G689" i="13"/>
  <c r="AC688" i="13"/>
  <c r="E572" i="8"/>
  <c r="W571" i="8"/>
  <c r="J479" i="15" l="1"/>
  <c r="I479" i="15"/>
  <c r="H479" i="15"/>
  <c r="I735" i="14"/>
  <c r="H735" i="14"/>
  <c r="V689" i="13"/>
  <c r="W689" i="13"/>
  <c r="U689" i="13"/>
  <c r="Y690" i="13" s="1"/>
  <c r="Q690" i="13" s="1"/>
  <c r="E690" i="13" s="1"/>
  <c r="X689" i="13"/>
  <c r="AB690" i="13" s="1"/>
  <c r="T690" i="13" s="1"/>
  <c r="Q572" i="8"/>
  <c r="T573" i="8" s="1"/>
  <c r="N573" i="8" s="1"/>
  <c r="R572" i="8"/>
  <c r="S572" i="8"/>
  <c r="AQ477" i="15"/>
  <c r="AR477" i="15" s="1"/>
  <c r="AS477" i="15"/>
  <c r="AL732" i="14"/>
  <c r="AF734" i="14" s="1"/>
  <c r="V734" i="14" s="1"/>
  <c r="AJ733" i="14"/>
  <c r="AA572" i="8"/>
  <c r="AE688" i="13"/>
  <c r="AF688" i="13" s="1"/>
  <c r="AC689" i="13"/>
  <c r="Y571" i="8"/>
  <c r="Z571" i="8" s="1"/>
  <c r="AG689" i="13"/>
  <c r="W572" i="8"/>
  <c r="X572" i="8"/>
  <c r="V690" i="13" l="1"/>
  <c r="W690" i="13"/>
  <c r="X690" i="13"/>
  <c r="AB691" i="13" s="1"/>
  <c r="T691" i="13" s="1"/>
  <c r="U690" i="13"/>
  <c r="H690" i="13"/>
  <c r="R573" i="8"/>
  <c r="S573" i="8"/>
  <c r="Q573" i="8"/>
  <c r="G734" i="14"/>
  <c r="AI734" i="14" s="1"/>
  <c r="AE734" i="14"/>
  <c r="U734" i="14" s="1"/>
  <c r="F734" i="14" s="1"/>
  <c r="AJ479" i="15"/>
  <c r="X479" i="15" s="1"/>
  <c r="F479" i="15" s="1"/>
  <c r="AE689" i="13"/>
  <c r="AF689" i="13" s="1"/>
  <c r="Z690" i="13"/>
  <c r="R690" i="13" s="1"/>
  <c r="U573" i="8"/>
  <c r="O573" i="8" s="1"/>
  <c r="F573" i="8" s="1"/>
  <c r="AO478" i="15"/>
  <c r="Y572" i="8"/>
  <c r="Z572" i="8" s="1"/>
  <c r="Y691" i="13"/>
  <c r="Q691" i="13" s="1"/>
  <c r="E691" i="13" s="1"/>
  <c r="AA690" i="13"/>
  <c r="S690" i="13" s="1"/>
  <c r="E573" i="8"/>
  <c r="AG479" i="15" l="1"/>
  <c r="AM480" i="15" s="1"/>
  <c r="AA480" i="15" s="1"/>
  <c r="AH479" i="15"/>
  <c r="AN480" i="15" s="1"/>
  <c r="AB480" i="15" s="1"/>
  <c r="AD479" i="15"/>
  <c r="AF479" i="15"/>
  <c r="AL480" i="15" s="1"/>
  <c r="Z480" i="15" s="1"/>
  <c r="AC479" i="15"/>
  <c r="AI480" i="15" s="1"/>
  <c r="W480" i="15" s="1"/>
  <c r="E480" i="15" s="1"/>
  <c r="AE479" i="15"/>
  <c r="H691" i="13"/>
  <c r="AP479" i="15"/>
  <c r="AM733" i="14"/>
  <c r="AK733" i="14"/>
  <c r="AA691" i="13"/>
  <c r="S691" i="13" s="1"/>
  <c r="U574" i="8"/>
  <c r="O574" i="8" s="1"/>
  <c r="F690" i="13"/>
  <c r="Z691" i="13"/>
  <c r="R691" i="13" s="1"/>
  <c r="F691" i="13" s="1"/>
  <c r="AD691" i="13" s="1"/>
  <c r="AK479" i="15"/>
  <c r="Y479" i="15" s="1"/>
  <c r="G479" i="15" s="1"/>
  <c r="G690" i="13"/>
  <c r="T574" i="8"/>
  <c r="N574" i="8" s="1"/>
  <c r="X573" i="8"/>
  <c r="V573" i="8"/>
  <c r="P573" i="8" s="1"/>
  <c r="H480" i="15" l="1"/>
  <c r="J480" i="15"/>
  <c r="I480" i="15"/>
  <c r="AQ478" i="15"/>
  <c r="AR478" i="15" s="1"/>
  <c r="AS478" i="15"/>
  <c r="AL733" i="14"/>
  <c r="AF735" i="14"/>
  <c r="V735" i="14" s="1"/>
  <c r="AJ734" i="14"/>
  <c r="AG690" i="13"/>
  <c r="AD690" i="13"/>
  <c r="E574" i="8"/>
  <c r="G691" i="13"/>
  <c r="AC690" i="13"/>
  <c r="F574" i="8"/>
  <c r="G573" i="8"/>
  <c r="V574" i="8"/>
  <c r="P574" i="8" s="1"/>
  <c r="AA573" i="8" l="1"/>
  <c r="Z735" i="14"/>
  <c r="AA735" i="14"/>
  <c r="AB735" i="14"/>
  <c r="AG736" i="14" s="1"/>
  <c r="W736" i="14" s="1"/>
  <c r="H736" i="14" s="1"/>
  <c r="AC735" i="14"/>
  <c r="AH736" i="14" s="1"/>
  <c r="X736" i="14" s="1"/>
  <c r="I736" i="14" s="1"/>
  <c r="Y735" i="14"/>
  <c r="AD736" i="14" s="1"/>
  <c r="T736" i="14" s="1"/>
  <c r="E736" i="14" s="1"/>
  <c r="V691" i="13"/>
  <c r="W691" i="13"/>
  <c r="U691" i="13"/>
  <c r="Y692" i="13" s="1"/>
  <c r="Q692" i="13" s="1"/>
  <c r="X691" i="13"/>
  <c r="AB692" i="13" s="1"/>
  <c r="T692" i="13" s="1"/>
  <c r="G735" i="14"/>
  <c r="AI735" i="14" s="1"/>
  <c r="AE735" i="14"/>
  <c r="U735" i="14" s="1"/>
  <c r="F735" i="14" s="1"/>
  <c r="AJ480" i="15"/>
  <c r="X480" i="15" s="1"/>
  <c r="F480" i="15" s="1"/>
  <c r="AE690" i="13"/>
  <c r="AF690" i="13" s="1"/>
  <c r="AO479" i="15"/>
  <c r="AC691" i="13"/>
  <c r="X574" i="8"/>
  <c r="AG691" i="13"/>
  <c r="G574" i="8"/>
  <c r="W573" i="8"/>
  <c r="AA574" i="8" l="1"/>
  <c r="AC480" i="15"/>
  <c r="AF480" i="15"/>
  <c r="AL481" i="15" s="1"/>
  <c r="Z481" i="15" s="1"/>
  <c r="AD480" i="15"/>
  <c r="AH480" i="15"/>
  <c r="AN481" i="15" s="1"/>
  <c r="AB481" i="15" s="1"/>
  <c r="AE480" i="15"/>
  <c r="AG480" i="15"/>
  <c r="AM481" i="15" s="1"/>
  <c r="AA481" i="15" s="1"/>
  <c r="Z736" i="14"/>
  <c r="AA736" i="14"/>
  <c r="AB736" i="14"/>
  <c r="AG737" i="14" s="1"/>
  <c r="W737" i="14" s="1"/>
  <c r="AC736" i="14"/>
  <c r="AH737" i="14" s="1"/>
  <c r="X737" i="14" s="1"/>
  <c r="Y736" i="14"/>
  <c r="AD737" i="14" s="1"/>
  <c r="T737" i="14" s="1"/>
  <c r="E737" i="14" s="1"/>
  <c r="H692" i="13"/>
  <c r="V692" i="13"/>
  <c r="W692" i="13"/>
  <c r="X692" i="13"/>
  <c r="AB693" i="13" s="1"/>
  <c r="T693" i="13" s="1"/>
  <c r="U692" i="13"/>
  <c r="Y693" i="13" s="1"/>
  <c r="Q693" i="13" s="1"/>
  <c r="E693" i="13" s="1"/>
  <c r="S574" i="8"/>
  <c r="Q574" i="8"/>
  <c r="T575" i="8" s="1"/>
  <c r="N575" i="8" s="1"/>
  <c r="R574" i="8"/>
  <c r="AP480" i="15"/>
  <c r="AM734" i="14"/>
  <c r="AK734" i="14"/>
  <c r="AE691" i="13"/>
  <c r="AF691" i="13" s="1"/>
  <c r="Z692" i="13"/>
  <c r="R692" i="13" s="1"/>
  <c r="AI481" i="15"/>
  <c r="W481" i="15" s="1"/>
  <c r="E481" i="15" s="1"/>
  <c r="Y573" i="8"/>
  <c r="W574" i="8"/>
  <c r="AK480" i="15"/>
  <c r="Y480" i="15" s="1"/>
  <c r="G480" i="15" s="1"/>
  <c r="E692" i="13"/>
  <c r="AA692" i="13"/>
  <c r="S692" i="13" s="1"/>
  <c r="I481" i="15" l="1"/>
  <c r="J481" i="15"/>
  <c r="H481" i="15"/>
  <c r="I737" i="14"/>
  <c r="H737" i="14"/>
  <c r="H693" i="13"/>
  <c r="S575" i="8"/>
  <c r="Q575" i="8"/>
  <c r="T576" i="8" s="1"/>
  <c r="N576" i="8" s="1"/>
  <c r="R575" i="8"/>
  <c r="AQ479" i="15"/>
  <c r="AJ481" i="15" s="1"/>
  <c r="X481" i="15" s="1"/>
  <c r="F481" i="15" s="1"/>
  <c r="AS479" i="15"/>
  <c r="AL734" i="14"/>
  <c r="AF736" i="14" s="1"/>
  <c r="V736" i="14" s="1"/>
  <c r="AJ735" i="14"/>
  <c r="AA693" i="13"/>
  <c r="S693" i="13" s="1"/>
  <c r="Z573" i="8"/>
  <c r="V575" i="8" s="1"/>
  <c r="P575" i="8" s="1"/>
  <c r="U575" i="8"/>
  <c r="O575" i="8" s="1"/>
  <c r="F575" i="8" s="1"/>
  <c r="F692" i="13"/>
  <c r="Z693" i="13"/>
  <c r="R693" i="13" s="1"/>
  <c r="F693" i="13" s="1"/>
  <c r="AD693" i="13" s="1"/>
  <c r="Y574" i="8"/>
  <c r="G692" i="13"/>
  <c r="E575" i="8"/>
  <c r="AD692" i="13" l="1"/>
  <c r="AR479" i="15"/>
  <c r="G736" i="14"/>
  <c r="AI736" i="14" s="1"/>
  <c r="AE736" i="14"/>
  <c r="U736" i="14" s="1"/>
  <c r="F736" i="14" s="1"/>
  <c r="AG692" i="13"/>
  <c r="Z574" i="8"/>
  <c r="V576" i="8" s="1"/>
  <c r="P576" i="8" s="1"/>
  <c r="U576" i="8"/>
  <c r="O576" i="8" s="1"/>
  <c r="F576" i="8" s="1"/>
  <c r="E576" i="8"/>
  <c r="AO480" i="15"/>
  <c r="AC692" i="13"/>
  <c r="G693" i="13"/>
  <c r="G575" i="8"/>
  <c r="X575" i="8"/>
  <c r="AA575" i="8" l="1"/>
  <c r="AC481" i="15"/>
  <c r="AD481" i="15"/>
  <c r="AE481" i="15"/>
  <c r="AH481" i="15"/>
  <c r="AN482" i="15" s="1"/>
  <c r="AB482" i="15" s="1"/>
  <c r="AF481" i="15"/>
  <c r="AL482" i="15" s="1"/>
  <c r="Z482" i="15" s="1"/>
  <c r="AG481" i="15"/>
  <c r="AM482" i="15" s="1"/>
  <c r="AA482" i="15" s="1"/>
  <c r="AC737" i="14"/>
  <c r="AH738" i="14" s="1"/>
  <c r="X738" i="14" s="1"/>
  <c r="Y737" i="14"/>
  <c r="AD738" i="14" s="1"/>
  <c r="T738" i="14" s="1"/>
  <c r="E738" i="14" s="1"/>
  <c r="Z737" i="14"/>
  <c r="AA737" i="14"/>
  <c r="AB737" i="14"/>
  <c r="AG738" i="14" s="1"/>
  <c r="W738" i="14" s="1"/>
  <c r="V693" i="13"/>
  <c r="W693" i="13"/>
  <c r="U693" i="13"/>
  <c r="Y694" i="13" s="1"/>
  <c r="Q694" i="13" s="1"/>
  <c r="X693" i="13"/>
  <c r="AB694" i="13" s="1"/>
  <c r="T694" i="13" s="1"/>
  <c r="AP481" i="15"/>
  <c r="AE737" i="14"/>
  <c r="U737" i="14" s="1"/>
  <c r="F737" i="14" s="1"/>
  <c r="AM735" i="14"/>
  <c r="AK735" i="14"/>
  <c r="AL735" i="14" s="1"/>
  <c r="AF737" i="14" s="1"/>
  <c r="V737" i="14" s="1"/>
  <c r="AI482" i="15"/>
  <c r="W482" i="15" s="1"/>
  <c r="E482" i="15" s="1"/>
  <c r="AE692" i="13"/>
  <c r="AC693" i="13"/>
  <c r="X576" i="8"/>
  <c r="AK481" i="15"/>
  <c r="Y481" i="15" s="1"/>
  <c r="G481" i="15" s="1"/>
  <c r="AG693" i="13"/>
  <c r="W575" i="8"/>
  <c r="G576" i="8"/>
  <c r="AA576" i="8" l="1"/>
  <c r="I482" i="15"/>
  <c r="H482" i="15"/>
  <c r="J482" i="15"/>
  <c r="H738" i="14"/>
  <c r="I738" i="14"/>
  <c r="H694" i="13"/>
  <c r="V694" i="13"/>
  <c r="W694" i="13"/>
  <c r="X694" i="13"/>
  <c r="AB695" i="13" s="1"/>
  <c r="T695" i="13" s="1"/>
  <c r="U694" i="13"/>
  <c r="Y695" i="13" s="1"/>
  <c r="Q695" i="13" s="1"/>
  <c r="E695" i="13" s="1"/>
  <c r="Q576" i="8"/>
  <c r="T577" i="8" s="1"/>
  <c r="N577" i="8" s="1"/>
  <c r="R576" i="8"/>
  <c r="U577" i="8" s="1"/>
  <c r="O577" i="8" s="1"/>
  <c r="F577" i="8" s="1"/>
  <c r="S576" i="8"/>
  <c r="G737" i="14"/>
  <c r="AQ480" i="15"/>
  <c r="AR480" i="15" s="1"/>
  <c r="AS480" i="15"/>
  <c r="AM736" i="14"/>
  <c r="AJ736" i="14"/>
  <c r="AE693" i="13"/>
  <c r="Z694" i="13"/>
  <c r="R694" i="13" s="1"/>
  <c r="F694" i="13" s="1"/>
  <c r="AF692" i="13"/>
  <c r="AA694" i="13" s="1"/>
  <c r="S694" i="13" s="1"/>
  <c r="W576" i="8"/>
  <c r="Y575" i="8"/>
  <c r="Z575" i="8" s="1"/>
  <c r="E694" i="13"/>
  <c r="AI737" i="14" l="1"/>
  <c r="Y738" i="14"/>
  <c r="AD739" i="14" s="1"/>
  <c r="T739" i="14" s="1"/>
  <c r="E739" i="14" s="1"/>
  <c r="Z738" i="14"/>
  <c r="AA738" i="14"/>
  <c r="AB738" i="14"/>
  <c r="AG739" i="14" s="1"/>
  <c r="W739" i="14" s="1"/>
  <c r="AC738" i="14"/>
  <c r="AH739" i="14" s="1"/>
  <c r="X739" i="14" s="1"/>
  <c r="H695" i="13"/>
  <c r="R577" i="8"/>
  <c r="S577" i="8"/>
  <c r="Q577" i="8"/>
  <c r="T578" i="8" s="1"/>
  <c r="N578" i="8" s="1"/>
  <c r="AK736" i="14"/>
  <c r="AL736" i="14" s="1"/>
  <c r="AF738" i="14" s="1"/>
  <c r="V738" i="14" s="1"/>
  <c r="AE738" i="14"/>
  <c r="U738" i="14" s="1"/>
  <c r="F738" i="14" s="1"/>
  <c r="AM737" i="14"/>
  <c r="AJ737" i="14"/>
  <c r="AK737" i="14" s="1"/>
  <c r="AL737" i="14" s="1"/>
  <c r="AJ482" i="15"/>
  <c r="X482" i="15" s="1"/>
  <c r="F482" i="15" s="1"/>
  <c r="AF693" i="13"/>
  <c r="AA695" i="13" s="1"/>
  <c r="S695" i="13" s="1"/>
  <c r="Z695" i="13"/>
  <c r="R695" i="13" s="1"/>
  <c r="F695" i="13" s="1"/>
  <c r="AD695" i="13" s="1"/>
  <c r="V577" i="8"/>
  <c r="P577" i="8" s="1"/>
  <c r="G577" i="8" s="1"/>
  <c r="E577" i="8"/>
  <c r="AO481" i="15"/>
  <c r="AD694" i="13"/>
  <c r="Y576" i="8"/>
  <c r="Z576" i="8" s="1"/>
  <c r="G694" i="13"/>
  <c r="AG694" i="13" l="1"/>
  <c r="AE482" i="15"/>
  <c r="AF482" i="15"/>
  <c r="AL483" i="15" s="1"/>
  <c r="Z483" i="15" s="1"/>
  <c r="AG482" i="15"/>
  <c r="AM483" i="15" s="1"/>
  <c r="AA483" i="15" s="1"/>
  <c r="AD482" i="15"/>
  <c r="AH482" i="15"/>
  <c r="AN483" i="15" s="1"/>
  <c r="AB483" i="15" s="1"/>
  <c r="AC482" i="15"/>
  <c r="AI483" i="15" s="1"/>
  <c r="W483" i="15" s="1"/>
  <c r="E483" i="15" s="1"/>
  <c r="I739" i="14"/>
  <c r="H739" i="14"/>
  <c r="AF739" i="14"/>
  <c r="V739" i="14" s="1"/>
  <c r="G739" i="14" s="1"/>
  <c r="AI739" i="14" s="1"/>
  <c r="G738" i="14"/>
  <c r="AP482" i="15"/>
  <c r="AE739" i="14"/>
  <c r="U739" i="14" s="1"/>
  <c r="F739" i="14" s="1"/>
  <c r="AJ483" i="15"/>
  <c r="X483" i="15" s="1"/>
  <c r="F483" i="15" s="1"/>
  <c r="AA577" i="8"/>
  <c r="X577" i="8"/>
  <c r="E578" i="8"/>
  <c r="V578" i="8"/>
  <c r="P578" i="8" s="1"/>
  <c r="G578" i="8" s="1"/>
  <c r="U578" i="8"/>
  <c r="O578" i="8" s="1"/>
  <c r="F578" i="8" s="1"/>
  <c r="AK482" i="15"/>
  <c r="Y482" i="15" s="1"/>
  <c r="G482" i="15" s="1"/>
  <c r="AC694" i="13"/>
  <c r="G695" i="13"/>
  <c r="W577" i="8"/>
  <c r="AI738" i="14" l="1"/>
  <c r="J483" i="15"/>
  <c r="I483" i="15"/>
  <c r="H483" i="15"/>
  <c r="AA739" i="14"/>
  <c r="AB739" i="14"/>
  <c r="AG740" i="14" s="1"/>
  <c r="W740" i="14" s="1"/>
  <c r="AC739" i="14"/>
  <c r="AH740" i="14" s="1"/>
  <c r="X740" i="14" s="1"/>
  <c r="Y739" i="14"/>
  <c r="AD740" i="14" s="1"/>
  <c r="T740" i="14" s="1"/>
  <c r="Z739" i="14"/>
  <c r="Y740" i="14"/>
  <c r="Z740" i="14"/>
  <c r="AA740" i="14"/>
  <c r="AB740" i="14"/>
  <c r="AC740" i="14"/>
  <c r="V695" i="13"/>
  <c r="W695" i="13"/>
  <c r="U695" i="13"/>
  <c r="Y696" i="13" s="1"/>
  <c r="Q696" i="13" s="1"/>
  <c r="X695" i="13"/>
  <c r="AB696" i="13" s="1"/>
  <c r="T696" i="13" s="1"/>
  <c r="S578" i="8"/>
  <c r="R578" i="8"/>
  <c r="Q578" i="8"/>
  <c r="T579" i="8" s="1"/>
  <c r="N579" i="8" s="1"/>
  <c r="AQ481" i="15"/>
  <c r="AR481" i="15" s="1"/>
  <c r="AS481" i="15"/>
  <c r="AM738" i="14"/>
  <c r="AJ738" i="14"/>
  <c r="AA578" i="8"/>
  <c r="W578" i="8"/>
  <c r="AE694" i="13"/>
  <c r="AF694" i="13" s="1"/>
  <c r="AC695" i="13"/>
  <c r="X578" i="8"/>
  <c r="Y577" i="8"/>
  <c r="Z577" i="8" s="1"/>
  <c r="AP483" i="15"/>
  <c r="AG695" i="13"/>
  <c r="E740" i="14" l="1"/>
  <c r="AD741" i="14"/>
  <c r="T741" i="14" s="1"/>
  <c r="E741" i="14" s="1"/>
  <c r="AH741" i="14"/>
  <c r="X741" i="14" s="1"/>
  <c r="I740" i="14"/>
  <c r="AG741" i="14"/>
  <c r="W741" i="14" s="1"/>
  <c r="H740" i="14"/>
  <c r="V696" i="13"/>
  <c r="W696" i="13"/>
  <c r="X696" i="13"/>
  <c r="AB697" i="13" s="1"/>
  <c r="T697" i="13" s="1"/>
  <c r="U696" i="13"/>
  <c r="H696" i="13"/>
  <c r="Q579" i="8"/>
  <c r="T580" i="8" s="1"/>
  <c r="N580" i="8" s="1"/>
  <c r="R579" i="8"/>
  <c r="S579" i="8"/>
  <c r="AK738" i="14"/>
  <c r="AL738" i="14" s="1"/>
  <c r="AF740" i="14" s="1"/>
  <c r="V740" i="14" s="1"/>
  <c r="AE740" i="14"/>
  <c r="U740" i="14" s="1"/>
  <c r="F740" i="14" s="1"/>
  <c r="AM739" i="14"/>
  <c r="AJ739" i="14"/>
  <c r="AE695" i="13"/>
  <c r="AF695" i="13" s="1"/>
  <c r="Y697" i="13"/>
  <c r="Q697" i="13" s="1"/>
  <c r="E697" i="13" s="1"/>
  <c r="AA696" i="13"/>
  <c r="S696" i="13" s="1"/>
  <c r="G696" i="13" s="1"/>
  <c r="Z696" i="13"/>
  <c r="R696" i="13" s="1"/>
  <c r="E579" i="8"/>
  <c r="V579" i="8"/>
  <c r="P579" i="8" s="1"/>
  <c r="G579" i="8" s="1"/>
  <c r="U579" i="8"/>
  <c r="O579" i="8" s="1"/>
  <c r="AO482" i="15"/>
  <c r="Y578" i="8"/>
  <c r="Z578" i="8" s="1"/>
  <c r="E696" i="13"/>
  <c r="AG483" i="15" l="1"/>
  <c r="AM484" i="15" s="1"/>
  <c r="AA484" i="15" s="1"/>
  <c r="AH483" i="15"/>
  <c r="AN484" i="15" s="1"/>
  <c r="AB484" i="15" s="1"/>
  <c r="AD483" i="15"/>
  <c r="AF483" i="15"/>
  <c r="AL484" i="15" s="1"/>
  <c r="Z484" i="15" s="1"/>
  <c r="AC483" i="15"/>
  <c r="AE483" i="15"/>
  <c r="H741" i="14"/>
  <c r="I741" i="14"/>
  <c r="H697" i="13"/>
  <c r="G740" i="14"/>
  <c r="AK739" i="14"/>
  <c r="AL739" i="14" s="1"/>
  <c r="AF741" i="14" s="1"/>
  <c r="V741" i="14" s="1"/>
  <c r="AE741" i="14"/>
  <c r="U741" i="14" s="1"/>
  <c r="F741" i="14" s="1"/>
  <c r="AA697" i="13"/>
  <c r="S697" i="13" s="1"/>
  <c r="G697" i="13" s="1"/>
  <c r="F696" i="13"/>
  <c r="Z697" i="13"/>
  <c r="R697" i="13" s="1"/>
  <c r="F697" i="13" s="1"/>
  <c r="AD697" i="13" s="1"/>
  <c r="V580" i="8"/>
  <c r="P580" i="8" s="1"/>
  <c r="F579" i="8"/>
  <c r="W579" i="8"/>
  <c r="E580" i="8"/>
  <c r="U580" i="8"/>
  <c r="O580" i="8" s="1"/>
  <c r="F580" i="8" s="1"/>
  <c r="AI484" i="15"/>
  <c r="W484" i="15" s="1"/>
  <c r="E484" i="15" s="1"/>
  <c r="AK483" i="15"/>
  <c r="Y483" i="15" s="1"/>
  <c r="G483" i="15" s="1"/>
  <c r="AC696" i="13"/>
  <c r="X579" i="8" l="1"/>
  <c r="AD696" i="13"/>
  <c r="AI740" i="14"/>
  <c r="H484" i="15"/>
  <c r="J484" i="15"/>
  <c r="I484" i="15"/>
  <c r="V697" i="13"/>
  <c r="Z698" i="13" s="1"/>
  <c r="R698" i="13" s="1"/>
  <c r="F698" i="13" s="1"/>
  <c r="W697" i="13"/>
  <c r="U697" i="13"/>
  <c r="Y698" i="13" s="1"/>
  <c r="Q698" i="13" s="1"/>
  <c r="E698" i="13" s="1"/>
  <c r="X697" i="13"/>
  <c r="AB698" i="13" s="1"/>
  <c r="T698" i="13" s="1"/>
  <c r="Q580" i="8"/>
  <c r="T581" i="8" s="1"/>
  <c r="N581" i="8" s="1"/>
  <c r="R580" i="8"/>
  <c r="S580" i="8"/>
  <c r="G741" i="14"/>
  <c r="AQ482" i="15"/>
  <c r="AR482" i="15" s="1"/>
  <c r="AS482" i="15"/>
  <c r="AM740" i="14"/>
  <c r="AJ740" i="14"/>
  <c r="AK740" i="14" s="1"/>
  <c r="AG696" i="13"/>
  <c r="AA579" i="8"/>
  <c r="AE696" i="13"/>
  <c r="X580" i="8"/>
  <c r="Y579" i="8"/>
  <c r="Z579" i="8" s="1"/>
  <c r="AG697" i="13"/>
  <c r="AC697" i="13"/>
  <c r="G580" i="8"/>
  <c r="AA580" i="8" l="1"/>
  <c r="AI741" i="14"/>
  <c r="AC741" i="14"/>
  <c r="AH742" i="14" s="1"/>
  <c r="X742" i="14" s="1"/>
  <c r="AB741" i="14"/>
  <c r="AG742" i="14" s="1"/>
  <c r="W742" i="14" s="1"/>
  <c r="H742" i="14" s="1"/>
  <c r="AA741" i="14"/>
  <c r="Z741" i="14"/>
  <c r="Y741" i="14"/>
  <c r="AD742" i="14" s="1"/>
  <c r="T742" i="14" s="1"/>
  <c r="E742" i="14" s="1"/>
  <c r="AB742" i="14"/>
  <c r="AC742" i="14"/>
  <c r="AH743" i="14" s="1"/>
  <c r="X743" i="14" s="1"/>
  <c r="Y742" i="14"/>
  <c r="Z742" i="14"/>
  <c r="AA742" i="14"/>
  <c r="I742" i="14"/>
  <c r="V698" i="13"/>
  <c r="W698" i="13"/>
  <c r="X698" i="13"/>
  <c r="AB699" i="13" s="1"/>
  <c r="T699" i="13" s="1"/>
  <c r="U698" i="13"/>
  <c r="Y699" i="13" s="1"/>
  <c r="Q699" i="13" s="1"/>
  <c r="E699" i="13" s="1"/>
  <c r="H698" i="13"/>
  <c r="AD698" i="13"/>
  <c r="AL740" i="14"/>
  <c r="AJ741" i="14"/>
  <c r="AJ484" i="15"/>
  <c r="X484" i="15" s="1"/>
  <c r="F484" i="15" s="1"/>
  <c r="AF696" i="13"/>
  <c r="AA698" i="13" s="1"/>
  <c r="S698" i="13" s="1"/>
  <c r="G698" i="13" s="1"/>
  <c r="V581" i="8"/>
  <c r="P581" i="8" s="1"/>
  <c r="E581" i="8"/>
  <c r="U581" i="8"/>
  <c r="O581" i="8" s="1"/>
  <c r="AE697" i="13"/>
  <c r="AF697" i="13" s="1"/>
  <c r="AO483" i="15"/>
  <c r="W580" i="8"/>
  <c r="AC698" i="13" l="1"/>
  <c r="AG743" i="14"/>
  <c r="W743" i="14" s="1"/>
  <c r="H743" i="14" s="1"/>
  <c r="AF742" i="14"/>
  <c r="V742" i="14" s="1"/>
  <c r="AC484" i="15"/>
  <c r="AF484" i="15"/>
  <c r="AL485" i="15" s="1"/>
  <c r="Z485" i="15" s="1"/>
  <c r="AH484" i="15"/>
  <c r="AN485" i="15" s="1"/>
  <c r="AB485" i="15" s="1"/>
  <c r="AD484" i="15"/>
  <c r="AE484" i="15"/>
  <c r="AG484" i="15"/>
  <c r="AM485" i="15" s="1"/>
  <c r="AA485" i="15" s="1"/>
  <c r="AD743" i="14"/>
  <c r="T743" i="14" s="1"/>
  <c r="E743" i="14" s="1"/>
  <c r="I743" i="14"/>
  <c r="H699" i="13"/>
  <c r="V699" i="13"/>
  <c r="W699" i="13"/>
  <c r="U699" i="13"/>
  <c r="Y700" i="13" s="1"/>
  <c r="Q700" i="13" s="1"/>
  <c r="E700" i="13" s="1"/>
  <c r="X699" i="13"/>
  <c r="AB700" i="13" s="1"/>
  <c r="T700" i="13" s="1"/>
  <c r="R581" i="8"/>
  <c r="S581" i="8"/>
  <c r="Q581" i="8"/>
  <c r="T582" i="8" s="1"/>
  <c r="N582" i="8" s="1"/>
  <c r="G742" i="14"/>
  <c r="AI742" i="14" s="1"/>
  <c r="AP484" i="15"/>
  <c r="AE742" i="14"/>
  <c r="U742" i="14" s="1"/>
  <c r="F742" i="14" s="1"/>
  <c r="AG698" i="13"/>
  <c r="AA699" i="13"/>
  <c r="S699" i="13" s="1"/>
  <c r="G699" i="13" s="1"/>
  <c r="AC699" i="13" s="1"/>
  <c r="Z699" i="13"/>
  <c r="R699" i="13" s="1"/>
  <c r="F581" i="8"/>
  <c r="AE698" i="13"/>
  <c r="AF698" i="13" s="1"/>
  <c r="AI485" i="15"/>
  <c r="W485" i="15" s="1"/>
  <c r="E485" i="15" s="1"/>
  <c r="Y580" i="8"/>
  <c r="AQ483" i="15"/>
  <c r="AK484" i="15"/>
  <c r="Y484" i="15" s="1"/>
  <c r="G484" i="15" s="1"/>
  <c r="G581" i="8"/>
  <c r="X581" i="8" l="1"/>
  <c r="I485" i="15"/>
  <c r="J485" i="15"/>
  <c r="H485" i="15"/>
  <c r="Y743" i="14"/>
  <c r="AD744" i="14" s="1"/>
  <c r="T744" i="14" s="1"/>
  <c r="E744" i="14" s="1"/>
  <c r="Z743" i="14"/>
  <c r="AA743" i="14"/>
  <c r="AB743" i="14"/>
  <c r="AG744" i="14" s="1"/>
  <c r="W744" i="14" s="1"/>
  <c r="AC743" i="14"/>
  <c r="AH744" i="14" s="1"/>
  <c r="X744" i="14" s="1"/>
  <c r="H700" i="13"/>
  <c r="V700" i="13"/>
  <c r="W700" i="13"/>
  <c r="X700" i="13"/>
  <c r="AB701" i="13" s="1"/>
  <c r="T701" i="13" s="1"/>
  <c r="U700" i="13"/>
  <c r="Y701" i="13" s="1"/>
  <c r="Q701" i="13" s="1"/>
  <c r="E701" i="13" s="1"/>
  <c r="AS483" i="15"/>
  <c r="AK741" i="14"/>
  <c r="AM741" i="14"/>
  <c r="AA581" i="8"/>
  <c r="AR483" i="15"/>
  <c r="F699" i="13"/>
  <c r="Z700" i="13"/>
  <c r="R700" i="13" s="1"/>
  <c r="F700" i="13" s="1"/>
  <c r="AD700" i="13" s="1"/>
  <c r="Z580" i="8"/>
  <c r="U582" i="8"/>
  <c r="O582" i="8" s="1"/>
  <c r="F582" i="8" s="1"/>
  <c r="W581" i="8"/>
  <c r="E582" i="8"/>
  <c r="AG699" i="13" l="1"/>
  <c r="I744" i="14"/>
  <c r="H744" i="14"/>
  <c r="H701" i="13"/>
  <c r="S582" i="8"/>
  <c r="Q582" i="8"/>
  <c r="T583" i="8" s="1"/>
  <c r="N583" i="8" s="1"/>
  <c r="R582" i="8"/>
  <c r="U583" i="8" s="1"/>
  <c r="O583" i="8" s="1"/>
  <c r="AL741" i="14"/>
  <c r="AF743" i="14" s="1"/>
  <c r="V743" i="14" s="1"/>
  <c r="AJ742" i="14"/>
  <c r="AD699" i="13"/>
  <c r="Z701" i="13" s="1"/>
  <c r="R701" i="13" s="1"/>
  <c r="F701" i="13" s="1"/>
  <c r="AD701" i="13" s="1"/>
  <c r="AJ485" i="15"/>
  <c r="X485" i="15" s="1"/>
  <c r="F485" i="15" s="1"/>
  <c r="AO484" i="15"/>
  <c r="Y581" i="8"/>
  <c r="Z581" i="8" s="1"/>
  <c r="AA700" i="13"/>
  <c r="S700" i="13" s="1"/>
  <c r="G700" i="13" s="1"/>
  <c r="V582" i="8"/>
  <c r="P582" i="8" s="1"/>
  <c r="X582" i="8"/>
  <c r="AG700" i="13" l="1"/>
  <c r="AC485" i="15"/>
  <c r="AI486" i="15" s="1"/>
  <c r="W486" i="15" s="1"/>
  <c r="E486" i="15" s="1"/>
  <c r="AD485" i="15"/>
  <c r="AJ486" i="15" s="1"/>
  <c r="X486" i="15" s="1"/>
  <c r="F486" i="15" s="1"/>
  <c r="AE485" i="15"/>
  <c r="AH485" i="15"/>
  <c r="AN486" i="15" s="1"/>
  <c r="AB486" i="15" s="1"/>
  <c r="AF485" i="15"/>
  <c r="AL486" i="15" s="1"/>
  <c r="Z486" i="15" s="1"/>
  <c r="AG485" i="15"/>
  <c r="AM486" i="15" s="1"/>
  <c r="AA486" i="15" s="1"/>
  <c r="G743" i="14"/>
  <c r="AI743" i="14" s="1"/>
  <c r="AE743" i="14"/>
  <c r="U743" i="14" s="1"/>
  <c r="F743" i="14" s="1"/>
  <c r="AP485" i="15"/>
  <c r="AE699" i="13"/>
  <c r="AF699" i="13" s="1"/>
  <c r="V583" i="8"/>
  <c r="P583" i="8" s="1"/>
  <c r="E583" i="8"/>
  <c r="AK485" i="15"/>
  <c r="Y485" i="15" s="1"/>
  <c r="G485" i="15" s="1"/>
  <c r="AC700" i="13"/>
  <c r="F583" i="8"/>
  <c r="G582" i="8"/>
  <c r="AA582" i="8" l="1"/>
  <c r="AM743" i="14"/>
  <c r="I486" i="15"/>
  <c r="H486" i="15"/>
  <c r="J486" i="15"/>
  <c r="Z744" i="14"/>
  <c r="AA744" i="14"/>
  <c r="AB744" i="14"/>
  <c r="AG745" i="14" s="1"/>
  <c r="W745" i="14" s="1"/>
  <c r="AC744" i="14"/>
  <c r="AH745" i="14" s="1"/>
  <c r="X745" i="14" s="1"/>
  <c r="Y744" i="14"/>
  <c r="AD745" i="14" s="1"/>
  <c r="T745" i="14" s="1"/>
  <c r="E745" i="14" s="1"/>
  <c r="AJ743" i="14"/>
  <c r="AK743" i="14" s="1"/>
  <c r="AL743" i="14" s="1"/>
  <c r="V701" i="13"/>
  <c r="Z702" i="13" s="1"/>
  <c r="R702" i="13" s="1"/>
  <c r="F702" i="13" s="1"/>
  <c r="W701" i="13"/>
  <c r="U701" i="13"/>
  <c r="Y702" i="13" s="1"/>
  <c r="Q702" i="13" s="1"/>
  <c r="E702" i="13" s="1"/>
  <c r="X701" i="13"/>
  <c r="AB702" i="13" s="1"/>
  <c r="T702" i="13" s="1"/>
  <c r="AE744" i="14"/>
  <c r="U744" i="14" s="1"/>
  <c r="F744" i="14" s="1"/>
  <c r="AK742" i="14"/>
  <c r="AL742" i="14" s="1"/>
  <c r="AF744" i="14" s="1"/>
  <c r="V744" i="14" s="1"/>
  <c r="AM742" i="14"/>
  <c r="AQ484" i="15"/>
  <c r="AR484" i="15" s="1"/>
  <c r="AS484" i="15"/>
  <c r="AA701" i="13"/>
  <c r="S701" i="13" s="1"/>
  <c r="G701" i="13" s="1"/>
  <c r="AE700" i="13"/>
  <c r="AF700" i="13" s="1"/>
  <c r="X583" i="8"/>
  <c r="AP486" i="15"/>
  <c r="G583" i="8"/>
  <c r="W582" i="8"/>
  <c r="AA583" i="8" l="1"/>
  <c r="AC701" i="13"/>
  <c r="I745" i="14"/>
  <c r="H745" i="14"/>
  <c r="V702" i="13"/>
  <c r="W702" i="13"/>
  <c r="X702" i="13"/>
  <c r="AB703" i="13" s="1"/>
  <c r="T703" i="13" s="1"/>
  <c r="U702" i="13"/>
  <c r="Y703" i="13" s="1"/>
  <c r="Q703" i="13" s="1"/>
  <c r="E703" i="13" s="1"/>
  <c r="AE745" i="14"/>
  <c r="U745" i="14" s="1"/>
  <c r="F745" i="14" s="1"/>
  <c r="H702" i="13"/>
  <c r="S583" i="8"/>
  <c r="Q583" i="8"/>
  <c r="T584" i="8" s="1"/>
  <c r="N584" i="8" s="1"/>
  <c r="R583" i="8"/>
  <c r="U584" i="8" s="1"/>
  <c r="O584" i="8" s="1"/>
  <c r="G744" i="14"/>
  <c r="AF745" i="14"/>
  <c r="V745" i="14" s="1"/>
  <c r="AJ744" i="14"/>
  <c r="AG701" i="13"/>
  <c r="AE701" i="13"/>
  <c r="AO485" i="15"/>
  <c r="AD702" i="13"/>
  <c r="Y582" i="8"/>
  <c r="Z582" i="8" s="1"/>
  <c r="W583" i="8"/>
  <c r="AA702" i="13"/>
  <c r="S702" i="13" s="1"/>
  <c r="G702" i="13" s="1"/>
  <c r="AC702" i="13" l="1"/>
  <c r="AI744" i="14"/>
  <c r="AE486" i="15"/>
  <c r="AF486" i="15"/>
  <c r="AL487" i="15" s="1"/>
  <c r="Z487" i="15" s="1"/>
  <c r="AG486" i="15"/>
  <c r="AM487" i="15" s="1"/>
  <c r="AA487" i="15" s="1"/>
  <c r="AD486" i="15"/>
  <c r="AH486" i="15"/>
  <c r="AN487" i="15" s="1"/>
  <c r="AB487" i="15" s="1"/>
  <c r="AC486" i="15"/>
  <c r="AI487" i="15" s="1"/>
  <c r="W487" i="15" s="1"/>
  <c r="E487" i="15" s="1"/>
  <c r="AC745" i="14"/>
  <c r="AH746" i="14" s="1"/>
  <c r="X746" i="14" s="1"/>
  <c r="Y745" i="14"/>
  <c r="AD746" i="14" s="1"/>
  <c r="T746" i="14" s="1"/>
  <c r="E746" i="14" s="1"/>
  <c r="Z745" i="14"/>
  <c r="AA745" i="14"/>
  <c r="AB745" i="14"/>
  <c r="AG746" i="14" s="1"/>
  <c r="W746" i="14" s="1"/>
  <c r="AM744" i="14"/>
  <c r="H703" i="13"/>
  <c r="V703" i="13"/>
  <c r="W703" i="13"/>
  <c r="U703" i="13"/>
  <c r="Y704" i="13" s="1"/>
  <c r="Q704" i="13" s="1"/>
  <c r="E704" i="13" s="1"/>
  <c r="X703" i="13"/>
  <c r="AB704" i="13" s="1"/>
  <c r="T704" i="13" s="1"/>
  <c r="Q584" i="8"/>
  <c r="T585" i="8" s="1"/>
  <c r="N585" i="8" s="1"/>
  <c r="R584" i="8"/>
  <c r="S584" i="8"/>
  <c r="G745" i="14"/>
  <c r="AK744" i="14"/>
  <c r="AL744" i="14" s="1"/>
  <c r="AJ745" i="14"/>
  <c r="AE746" i="14"/>
  <c r="U746" i="14" s="1"/>
  <c r="F746" i="14" s="1"/>
  <c r="AG702" i="13"/>
  <c r="AF701" i="13"/>
  <c r="AA703" i="13" s="1"/>
  <c r="S703" i="13" s="1"/>
  <c r="G703" i="13" s="1"/>
  <c r="Z703" i="13"/>
  <c r="R703" i="13" s="1"/>
  <c r="F703" i="13" s="1"/>
  <c r="AE702" i="13"/>
  <c r="Y583" i="8"/>
  <c r="Z583" i="8" s="1"/>
  <c r="AK486" i="15"/>
  <c r="Y486" i="15" s="1"/>
  <c r="G486" i="15" s="1"/>
  <c r="F584" i="8"/>
  <c r="E584" i="8"/>
  <c r="AD703" i="13" l="1"/>
  <c r="AI745" i="14"/>
  <c r="AF746" i="14"/>
  <c r="V746" i="14" s="1"/>
  <c r="G746" i="14" s="1"/>
  <c r="J487" i="15"/>
  <c r="I487" i="15"/>
  <c r="H487" i="15"/>
  <c r="Y746" i="14"/>
  <c r="AD747" i="14" s="1"/>
  <c r="T747" i="14" s="1"/>
  <c r="E747" i="14" s="1"/>
  <c r="Z746" i="14"/>
  <c r="AA746" i="14"/>
  <c r="AB746" i="14"/>
  <c r="AG747" i="14" s="1"/>
  <c r="W747" i="14" s="1"/>
  <c r="AC746" i="14"/>
  <c r="AH747" i="14" s="1"/>
  <c r="X747" i="14" s="1"/>
  <c r="H746" i="14"/>
  <c r="AM745" i="14"/>
  <c r="I746" i="14"/>
  <c r="H704" i="13"/>
  <c r="AK745" i="14"/>
  <c r="AQ485" i="15"/>
  <c r="AR485" i="15" s="1"/>
  <c r="AS485" i="15"/>
  <c r="AG703" i="13"/>
  <c r="Z704" i="13"/>
  <c r="R704" i="13" s="1"/>
  <c r="F704" i="13" s="1"/>
  <c r="AF702" i="13"/>
  <c r="AA704" i="13" s="1"/>
  <c r="S704" i="13" s="1"/>
  <c r="G704" i="13" s="1"/>
  <c r="AC704" i="13" s="1"/>
  <c r="E585" i="8"/>
  <c r="U585" i="8"/>
  <c r="O585" i="8" s="1"/>
  <c r="AC703" i="13"/>
  <c r="X584" i="8"/>
  <c r="V584" i="8"/>
  <c r="P584" i="8" s="1"/>
  <c r="AD704" i="13" l="1"/>
  <c r="AI746" i="14"/>
  <c r="I747" i="14"/>
  <c r="AA747" i="14"/>
  <c r="AB747" i="14"/>
  <c r="AG748" i="14" s="1"/>
  <c r="W748" i="14" s="1"/>
  <c r="AC747" i="14"/>
  <c r="AH748" i="14" s="1"/>
  <c r="X748" i="14" s="1"/>
  <c r="Y747" i="14"/>
  <c r="AD748" i="14" s="1"/>
  <c r="T748" i="14" s="1"/>
  <c r="E748" i="14" s="1"/>
  <c r="Z747" i="14"/>
  <c r="H747" i="14"/>
  <c r="V705" i="13"/>
  <c r="U705" i="13"/>
  <c r="W705" i="13"/>
  <c r="X705" i="13"/>
  <c r="V704" i="13"/>
  <c r="W704" i="13"/>
  <c r="X704" i="13"/>
  <c r="AB705" i="13" s="1"/>
  <c r="T705" i="13" s="1"/>
  <c r="U704" i="13"/>
  <c r="Y705" i="13" s="1"/>
  <c r="Q705" i="13" s="1"/>
  <c r="E705" i="13" s="1"/>
  <c r="AL745" i="14"/>
  <c r="AF747" i="14" s="1"/>
  <c r="V747" i="14" s="1"/>
  <c r="G747" i="14" s="1"/>
  <c r="AI747" i="14" s="1"/>
  <c r="AJ487" i="15"/>
  <c r="X487" i="15" s="1"/>
  <c r="F487" i="15" s="1"/>
  <c r="AE747" i="14"/>
  <c r="U747" i="14" s="1"/>
  <c r="F747" i="14" s="1"/>
  <c r="AJ746" i="14"/>
  <c r="AM746" i="14"/>
  <c r="AE703" i="13"/>
  <c r="AF703" i="13" s="1"/>
  <c r="AO486" i="15"/>
  <c r="AE704" i="13"/>
  <c r="AF704" i="13" s="1"/>
  <c r="V585" i="8"/>
  <c r="P585" i="8" s="1"/>
  <c r="G584" i="8"/>
  <c r="AA584" i="8" l="1"/>
  <c r="AG487" i="15"/>
  <c r="AM488" i="15" s="1"/>
  <c r="AA488" i="15" s="1"/>
  <c r="AH487" i="15"/>
  <c r="AN488" i="15" s="1"/>
  <c r="AB488" i="15" s="1"/>
  <c r="AD487" i="15"/>
  <c r="AF487" i="15"/>
  <c r="AL488" i="15" s="1"/>
  <c r="Z488" i="15" s="1"/>
  <c r="AC487" i="15"/>
  <c r="AI488" i="15" s="1"/>
  <c r="W488" i="15" s="1"/>
  <c r="E488" i="15" s="1"/>
  <c r="AE487" i="15"/>
  <c r="I748" i="14"/>
  <c r="H748" i="14"/>
  <c r="Y748" i="14"/>
  <c r="AD749" i="14" s="1"/>
  <c r="T749" i="14" s="1"/>
  <c r="E749" i="14" s="1"/>
  <c r="Z748" i="14"/>
  <c r="AA748" i="14"/>
  <c r="AB748" i="14"/>
  <c r="AG749" i="14" s="1"/>
  <c r="W749" i="14" s="1"/>
  <c r="AC748" i="14"/>
  <c r="AH749" i="14" s="1"/>
  <c r="X749" i="14" s="1"/>
  <c r="AB706" i="13"/>
  <c r="T706" i="13" s="1"/>
  <c r="H705" i="13"/>
  <c r="AP487" i="15"/>
  <c r="AK746" i="14"/>
  <c r="AG704" i="13"/>
  <c r="Z705" i="13"/>
  <c r="R705" i="13" s="1"/>
  <c r="AQ486" i="15"/>
  <c r="AK487" i="15"/>
  <c r="Y487" i="15" s="1"/>
  <c r="G487" i="15" s="1"/>
  <c r="Y706" i="13"/>
  <c r="Q706" i="13" s="1"/>
  <c r="E706" i="13" s="1"/>
  <c r="AA705" i="13"/>
  <c r="S705" i="13" s="1"/>
  <c r="G585" i="8"/>
  <c r="W585" i="8" s="1"/>
  <c r="W584" i="8"/>
  <c r="F585" i="8"/>
  <c r="H488" i="15" l="1"/>
  <c r="J488" i="15"/>
  <c r="I488" i="15"/>
  <c r="I749" i="14"/>
  <c r="H749" i="14"/>
  <c r="H706" i="13"/>
  <c r="R585" i="8"/>
  <c r="U586" i="8" s="1"/>
  <c r="O586" i="8" s="1"/>
  <c r="Q585" i="8"/>
  <c r="T586" i="8" s="1"/>
  <c r="N586" i="8" s="1"/>
  <c r="S585" i="8"/>
  <c r="S586" i="8"/>
  <c r="R586" i="8"/>
  <c r="Q586" i="8"/>
  <c r="AS486" i="15"/>
  <c r="AL746" i="14"/>
  <c r="AF748" i="14" s="1"/>
  <c r="V748" i="14" s="1"/>
  <c r="AJ747" i="14"/>
  <c r="AA585" i="8"/>
  <c r="AJ488" i="15"/>
  <c r="X488" i="15" s="1"/>
  <c r="F488" i="15" s="1"/>
  <c r="AR486" i="15"/>
  <c r="F705" i="13"/>
  <c r="Z706" i="13"/>
  <c r="R706" i="13" s="1"/>
  <c r="F706" i="13" s="1"/>
  <c r="AD706" i="13" s="1"/>
  <c r="X585" i="8"/>
  <c r="Y584" i="8"/>
  <c r="Z584" i="8" s="1"/>
  <c r="G705" i="13"/>
  <c r="AA706" i="13"/>
  <c r="S706" i="13" s="1"/>
  <c r="G748" i="14" l="1"/>
  <c r="AI748" i="14" s="1"/>
  <c r="AE748" i="14"/>
  <c r="U748" i="14" s="1"/>
  <c r="F748" i="14" s="1"/>
  <c r="AG705" i="13"/>
  <c r="AD705" i="13"/>
  <c r="AO487" i="15"/>
  <c r="Y585" i="8"/>
  <c r="Z585" i="8" s="1"/>
  <c r="AK488" i="15"/>
  <c r="Y488" i="15" s="1"/>
  <c r="G488" i="15" s="1"/>
  <c r="G706" i="13"/>
  <c r="AC705" i="13"/>
  <c r="U587" i="8"/>
  <c r="O587" i="8" s="1"/>
  <c r="F586" i="8"/>
  <c r="T587" i="8"/>
  <c r="N587" i="8" s="1"/>
  <c r="E586" i="8"/>
  <c r="AC488" i="15" l="1"/>
  <c r="AF488" i="15"/>
  <c r="AL489" i="15" s="1"/>
  <c r="Z489" i="15" s="1"/>
  <c r="AD488" i="15"/>
  <c r="AH488" i="15"/>
  <c r="AN489" i="15" s="1"/>
  <c r="AB489" i="15" s="1"/>
  <c r="AE488" i="15"/>
  <c r="AG488" i="15"/>
  <c r="AM489" i="15" s="1"/>
  <c r="AA489" i="15" s="1"/>
  <c r="Y749" i="14"/>
  <c r="AD750" i="14" s="1"/>
  <c r="T750" i="14" s="1"/>
  <c r="E750" i="14" s="1"/>
  <c r="Z749" i="14"/>
  <c r="AA749" i="14"/>
  <c r="AB749" i="14"/>
  <c r="AG750" i="14" s="1"/>
  <c r="W750" i="14" s="1"/>
  <c r="AC749" i="14"/>
  <c r="AH750" i="14" s="1"/>
  <c r="X750" i="14" s="1"/>
  <c r="X706" i="13"/>
  <c r="AB707" i="13" s="1"/>
  <c r="T707" i="13" s="1"/>
  <c r="U706" i="13"/>
  <c r="Y707" i="13" s="1"/>
  <c r="Q707" i="13" s="1"/>
  <c r="V706" i="13"/>
  <c r="Z707" i="13" s="1"/>
  <c r="R707" i="13" s="1"/>
  <c r="W706" i="13"/>
  <c r="AS487" i="15"/>
  <c r="AP488" i="15"/>
  <c r="AE749" i="14"/>
  <c r="U749" i="14" s="1"/>
  <c r="F749" i="14" s="1"/>
  <c r="AM747" i="14"/>
  <c r="AK747" i="14"/>
  <c r="AL747" i="14" s="1"/>
  <c r="AF749" i="14" s="1"/>
  <c r="V749" i="14" s="1"/>
  <c r="AQ487" i="15"/>
  <c r="AR487" i="15" s="1"/>
  <c r="AI489" i="15"/>
  <c r="W489" i="15" s="1"/>
  <c r="E489" i="15" s="1"/>
  <c r="E587" i="8"/>
  <c r="AE705" i="13"/>
  <c r="AF705" i="13" s="1"/>
  <c r="AC706" i="13"/>
  <c r="AG706" i="13"/>
  <c r="V586" i="8"/>
  <c r="P586" i="8" s="1"/>
  <c r="X586" i="8"/>
  <c r="I489" i="15" l="1"/>
  <c r="J489" i="15"/>
  <c r="H489" i="15"/>
  <c r="I750" i="14"/>
  <c r="H750" i="14"/>
  <c r="F707" i="13"/>
  <c r="U707" i="13"/>
  <c r="Y708" i="13" s="1"/>
  <c r="Q708" i="13" s="1"/>
  <c r="E708" i="13" s="1"/>
  <c r="V707" i="13"/>
  <c r="Z708" i="13" s="1"/>
  <c r="R708" i="13" s="1"/>
  <c r="F708" i="13" s="1"/>
  <c r="W707" i="13"/>
  <c r="X707" i="13"/>
  <c r="AB708" i="13" s="1"/>
  <c r="T708" i="13" s="1"/>
  <c r="H707" i="13"/>
  <c r="G749" i="14"/>
  <c r="AM748" i="14"/>
  <c r="AJ748" i="14"/>
  <c r="AK748" i="14"/>
  <c r="AE706" i="13"/>
  <c r="AF706" i="13" s="1"/>
  <c r="AO488" i="15"/>
  <c r="E707" i="13"/>
  <c r="AA707" i="13"/>
  <c r="S707" i="13" s="1"/>
  <c r="V587" i="8"/>
  <c r="P587" i="8" s="1"/>
  <c r="G586" i="8"/>
  <c r="AA586" i="8" l="1"/>
  <c r="AI749" i="14"/>
  <c r="AC489" i="15"/>
  <c r="AD489" i="15"/>
  <c r="AE489" i="15"/>
  <c r="AH489" i="15"/>
  <c r="AN490" i="15" s="1"/>
  <c r="AB490" i="15" s="1"/>
  <c r="AF489" i="15"/>
  <c r="AL490" i="15" s="1"/>
  <c r="Z490" i="15" s="1"/>
  <c r="AG489" i="15"/>
  <c r="AM490" i="15" s="1"/>
  <c r="AA490" i="15" s="1"/>
  <c r="H708" i="13"/>
  <c r="AJ749" i="14"/>
  <c r="AB750" i="14" s="1"/>
  <c r="AG751" i="14" s="1"/>
  <c r="W751" i="14" s="1"/>
  <c r="AL748" i="14"/>
  <c r="AF750" i="14" s="1"/>
  <c r="V750" i="14" s="1"/>
  <c r="AJ489" i="15"/>
  <c r="X489" i="15" s="1"/>
  <c r="F489" i="15" s="1"/>
  <c r="AI490" i="15"/>
  <c r="W490" i="15" s="1"/>
  <c r="E490" i="15" s="1"/>
  <c r="AD707" i="13"/>
  <c r="AK489" i="15"/>
  <c r="Y489" i="15" s="1"/>
  <c r="G489" i="15" s="1"/>
  <c r="AD708" i="13"/>
  <c r="G707" i="13"/>
  <c r="AA708" i="13"/>
  <c r="S708" i="13" s="1"/>
  <c r="G587" i="8"/>
  <c r="W587" i="8" s="1"/>
  <c r="W586" i="8"/>
  <c r="F587" i="8"/>
  <c r="AG707" i="13" l="1"/>
  <c r="I490" i="15"/>
  <c r="H490" i="15"/>
  <c r="J490" i="15"/>
  <c r="AA750" i="14"/>
  <c r="Z750" i="14"/>
  <c r="Y750" i="14"/>
  <c r="AC750" i="14"/>
  <c r="AH751" i="14" s="1"/>
  <c r="X751" i="14" s="1"/>
  <c r="I751" i="14" s="1"/>
  <c r="H751" i="14"/>
  <c r="Q587" i="8"/>
  <c r="T588" i="8" s="1"/>
  <c r="N588" i="8" s="1"/>
  <c r="R587" i="8"/>
  <c r="S587" i="8"/>
  <c r="G750" i="14"/>
  <c r="AI750" i="14" s="1"/>
  <c r="AE750" i="14"/>
  <c r="U750" i="14" s="1"/>
  <c r="AP489" i="15"/>
  <c r="AS488" i="15"/>
  <c r="AA587" i="8"/>
  <c r="AQ488" i="15"/>
  <c r="AR488" i="15" s="1"/>
  <c r="X587" i="8"/>
  <c r="S588" i="8" s="1"/>
  <c r="Y586" i="8"/>
  <c r="Z586" i="8" s="1"/>
  <c r="G708" i="13"/>
  <c r="AC707" i="13"/>
  <c r="Y751" i="14" l="1"/>
  <c r="Z751" i="14"/>
  <c r="AA751" i="14"/>
  <c r="AB751" i="14"/>
  <c r="AG752" i="14" s="1"/>
  <c r="W752" i="14" s="1"/>
  <c r="AC751" i="14"/>
  <c r="AH752" i="14" s="1"/>
  <c r="X752" i="14" s="1"/>
  <c r="R588" i="8"/>
  <c r="Q588" i="8"/>
  <c r="T589" i="8" s="1"/>
  <c r="N589" i="8" s="1"/>
  <c r="X708" i="13"/>
  <c r="AB709" i="13" s="1"/>
  <c r="T709" i="13" s="1"/>
  <c r="W708" i="13"/>
  <c r="U708" i="13"/>
  <c r="Y709" i="13" s="1"/>
  <c r="Q709" i="13" s="1"/>
  <c r="V708" i="13"/>
  <c r="F750" i="14"/>
  <c r="AM749" i="14"/>
  <c r="AK749" i="14"/>
  <c r="AD751" i="14"/>
  <c r="T751" i="14" s="1"/>
  <c r="E751" i="14" s="1"/>
  <c r="AJ490" i="15"/>
  <c r="X490" i="15" s="1"/>
  <c r="F490" i="15" s="1"/>
  <c r="E588" i="8"/>
  <c r="V588" i="8"/>
  <c r="P588" i="8" s="1"/>
  <c r="U588" i="8"/>
  <c r="O588" i="8" s="1"/>
  <c r="AE707" i="13"/>
  <c r="AF707" i="13" s="1"/>
  <c r="AO489" i="15"/>
  <c r="AC708" i="13"/>
  <c r="Y587" i="8"/>
  <c r="Z587" i="8" s="1"/>
  <c r="AG708" i="13"/>
  <c r="AJ750" i="14" l="1"/>
  <c r="AE490" i="15"/>
  <c r="AF490" i="15"/>
  <c r="AL491" i="15" s="1"/>
  <c r="Z491" i="15" s="1"/>
  <c r="AG490" i="15"/>
  <c r="AM491" i="15" s="1"/>
  <c r="AA491" i="15" s="1"/>
  <c r="AD490" i="15"/>
  <c r="AJ491" i="15" s="1"/>
  <c r="X491" i="15" s="1"/>
  <c r="F491" i="15" s="1"/>
  <c r="AH490" i="15"/>
  <c r="AN491" i="15" s="1"/>
  <c r="AB491" i="15" s="1"/>
  <c r="AC490" i="15"/>
  <c r="AI491" i="15" s="1"/>
  <c r="W491" i="15" s="1"/>
  <c r="E491" i="15" s="1"/>
  <c r="I752" i="14"/>
  <c r="H752" i="14"/>
  <c r="H709" i="13"/>
  <c r="U709" i="13"/>
  <c r="V709" i="13"/>
  <c r="W709" i="13"/>
  <c r="X709" i="13"/>
  <c r="AB710" i="13" s="1"/>
  <c r="T710" i="13" s="1"/>
  <c r="AL749" i="14"/>
  <c r="AF751" i="14" s="1"/>
  <c r="V751" i="14" s="1"/>
  <c r="G751" i="14" s="1"/>
  <c r="AP490" i="15"/>
  <c r="AD752" i="14"/>
  <c r="T752" i="14" s="1"/>
  <c r="E752" i="14" s="1"/>
  <c r="Z709" i="13"/>
  <c r="R709" i="13" s="1"/>
  <c r="AE708" i="13"/>
  <c r="AF708" i="13" s="1"/>
  <c r="F588" i="8"/>
  <c r="E589" i="8"/>
  <c r="U589" i="8"/>
  <c r="O589" i="8" s="1"/>
  <c r="Y710" i="13"/>
  <c r="Q710" i="13" s="1"/>
  <c r="E710" i="13" s="1"/>
  <c r="AK490" i="15"/>
  <c r="Y490" i="15" s="1"/>
  <c r="G490" i="15" s="1"/>
  <c r="E709" i="13"/>
  <c r="AA709" i="13"/>
  <c r="S709" i="13" s="1"/>
  <c r="G588" i="8"/>
  <c r="X588" i="8" l="1"/>
  <c r="J491" i="15"/>
  <c r="I491" i="15"/>
  <c r="H491" i="15"/>
  <c r="H710" i="13"/>
  <c r="AE751" i="14"/>
  <c r="U751" i="14" s="1"/>
  <c r="F751" i="14" s="1"/>
  <c r="AQ489" i="15"/>
  <c r="AR489" i="15" s="1"/>
  <c r="AS489" i="15"/>
  <c r="AI751" i="14"/>
  <c r="AA588" i="8"/>
  <c r="AA710" i="13"/>
  <c r="S710" i="13" s="1"/>
  <c r="Z710" i="13"/>
  <c r="R710" i="13" s="1"/>
  <c r="F710" i="13" s="1"/>
  <c r="AD710" i="13" s="1"/>
  <c r="F709" i="13"/>
  <c r="AP491" i="15"/>
  <c r="G709" i="13"/>
  <c r="W588" i="8"/>
  <c r="V589" i="8"/>
  <c r="P589" i="8" s="1"/>
  <c r="F589" i="8"/>
  <c r="AD709" i="13" l="1"/>
  <c r="Z752" i="14"/>
  <c r="AA752" i="14"/>
  <c r="AB752" i="14"/>
  <c r="AG753" i="14" s="1"/>
  <c r="W753" i="14" s="1"/>
  <c r="AC752" i="14"/>
  <c r="AH753" i="14" s="1"/>
  <c r="X753" i="14" s="1"/>
  <c r="Y752" i="14"/>
  <c r="AD753" i="14" s="1"/>
  <c r="T753" i="14" s="1"/>
  <c r="E753" i="14" s="1"/>
  <c r="R589" i="8"/>
  <c r="U590" i="8" s="1"/>
  <c r="O590" i="8" s="1"/>
  <c r="S589" i="8"/>
  <c r="Q589" i="8"/>
  <c r="T590" i="8" s="1"/>
  <c r="N590" i="8" s="1"/>
  <c r="AM750" i="14"/>
  <c r="AK750" i="14"/>
  <c r="AG709" i="13"/>
  <c r="AO490" i="15"/>
  <c r="X589" i="8"/>
  <c r="Y588" i="8"/>
  <c r="Z588" i="8" s="1"/>
  <c r="AC709" i="13"/>
  <c r="G710" i="13"/>
  <c r="G589" i="8"/>
  <c r="AA589" i="8" l="1"/>
  <c r="AG491" i="15"/>
  <c r="AM492" i="15" s="1"/>
  <c r="AA492" i="15" s="1"/>
  <c r="AH491" i="15"/>
  <c r="AN492" i="15" s="1"/>
  <c r="AB492" i="15" s="1"/>
  <c r="AD491" i="15"/>
  <c r="AJ492" i="15" s="1"/>
  <c r="X492" i="15" s="1"/>
  <c r="AF491" i="15"/>
  <c r="AL492" i="15" s="1"/>
  <c r="Z492" i="15" s="1"/>
  <c r="AC491" i="15"/>
  <c r="AI492" i="15" s="1"/>
  <c r="W492" i="15" s="1"/>
  <c r="E492" i="15" s="1"/>
  <c r="AE491" i="15"/>
  <c r="I753" i="14"/>
  <c r="H753" i="14"/>
  <c r="X710" i="13"/>
  <c r="AB711" i="13" s="1"/>
  <c r="T711" i="13" s="1"/>
  <c r="U710" i="13"/>
  <c r="Y711" i="13" s="1"/>
  <c r="Q711" i="13" s="1"/>
  <c r="V710" i="13"/>
  <c r="W710" i="13"/>
  <c r="AL750" i="14"/>
  <c r="AF752" i="14" s="1"/>
  <c r="V752" i="14" s="1"/>
  <c r="AJ751" i="14"/>
  <c r="E590" i="8"/>
  <c r="AE709" i="13"/>
  <c r="AC710" i="13"/>
  <c r="W589" i="8"/>
  <c r="AK491" i="15"/>
  <c r="Y491" i="15" s="1"/>
  <c r="G491" i="15" s="1"/>
  <c r="AG710" i="13"/>
  <c r="F590" i="8"/>
  <c r="H492" i="15" l="1"/>
  <c r="F492" i="15"/>
  <c r="J492" i="15"/>
  <c r="I492" i="15"/>
  <c r="U711" i="13"/>
  <c r="Y712" i="13" s="1"/>
  <c r="Q712" i="13" s="1"/>
  <c r="E712" i="13" s="1"/>
  <c r="W711" i="13"/>
  <c r="X711" i="13"/>
  <c r="AB712" i="13" s="1"/>
  <c r="T712" i="13" s="1"/>
  <c r="V711" i="13"/>
  <c r="H711" i="13"/>
  <c r="S590" i="8"/>
  <c r="Q590" i="8"/>
  <c r="T591" i="8" s="1"/>
  <c r="N591" i="8" s="1"/>
  <c r="E591" i="8" s="1"/>
  <c r="R590" i="8"/>
  <c r="U591" i="8" s="1"/>
  <c r="O591" i="8" s="1"/>
  <c r="G752" i="14"/>
  <c r="AI752" i="14" s="1"/>
  <c r="AE752" i="14"/>
  <c r="U752" i="14" s="1"/>
  <c r="AQ490" i="15"/>
  <c r="AR490" i="15" s="1"/>
  <c r="AS490" i="15"/>
  <c r="AE710" i="13"/>
  <c r="AF710" i="13" s="1"/>
  <c r="AF709" i="13"/>
  <c r="AA711" i="13" s="1"/>
  <c r="S711" i="13" s="1"/>
  <c r="Z711" i="13"/>
  <c r="R711" i="13" s="1"/>
  <c r="F711" i="13" s="1"/>
  <c r="AP492" i="15"/>
  <c r="Y589" i="8"/>
  <c r="Z589" i="8" s="1"/>
  <c r="X590" i="8"/>
  <c r="E711" i="13"/>
  <c r="V590" i="8"/>
  <c r="P590" i="8" s="1"/>
  <c r="AC753" i="14" l="1"/>
  <c r="AH754" i="14" s="1"/>
  <c r="X754" i="14" s="1"/>
  <c r="Y753" i="14"/>
  <c r="AD754" i="14" s="1"/>
  <c r="T754" i="14" s="1"/>
  <c r="E754" i="14" s="1"/>
  <c r="Z753" i="14"/>
  <c r="AA753" i="14"/>
  <c r="AB753" i="14"/>
  <c r="AG754" i="14" s="1"/>
  <c r="W754" i="14" s="1"/>
  <c r="H712" i="13"/>
  <c r="F752" i="14"/>
  <c r="AE753" i="14"/>
  <c r="U753" i="14" s="1"/>
  <c r="F753" i="14" s="1"/>
  <c r="AM751" i="14"/>
  <c r="AK751" i="14"/>
  <c r="AL751" i="14" s="1"/>
  <c r="AF753" i="14" s="1"/>
  <c r="V753" i="14" s="1"/>
  <c r="Z712" i="13"/>
  <c r="R712" i="13" s="1"/>
  <c r="F712" i="13" s="1"/>
  <c r="AD712" i="13" s="1"/>
  <c r="V591" i="8"/>
  <c r="P591" i="8" s="1"/>
  <c r="AO491" i="15"/>
  <c r="AD711" i="13"/>
  <c r="AS491" i="15"/>
  <c r="AK492" i="15"/>
  <c r="Y492" i="15" s="1"/>
  <c r="G492" i="15" s="1"/>
  <c r="G711" i="13"/>
  <c r="AA712" i="13"/>
  <c r="S712" i="13" s="1"/>
  <c r="G590" i="8"/>
  <c r="AA590" i="8" l="1"/>
  <c r="AG711" i="13"/>
  <c r="AJ752" i="14"/>
  <c r="AK752" i="14" s="1"/>
  <c r="AC492" i="15"/>
  <c r="AF492" i="15"/>
  <c r="AL493" i="15" s="1"/>
  <c r="Z493" i="15" s="1"/>
  <c r="AH492" i="15"/>
  <c r="AN493" i="15" s="1"/>
  <c r="AB493" i="15" s="1"/>
  <c r="AD492" i="15"/>
  <c r="AJ493" i="15" s="1"/>
  <c r="X493" i="15" s="1"/>
  <c r="AE492" i="15"/>
  <c r="AG492" i="15"/>
  <c r="AM493" i="15" s="1"/>
  <c r="AA493" i="15" s="1"/>
  <c r="AM752" i="14"/>
  <c r="H754" i="14"/>
  <c r="I754" i="14"/>
  <c r="G753" i="14"/>
  <c r="AL752" i="14"/>
  <c r="AF754" i="14" s="1"/>
  <c r="V754" i="14" s="1"/>
  <c r="AJ753" i="14"/>
  <c r="AQ491" i="15"/>
  <c r="AR491" i="15" s="1"/>
  <c r="AI493" i="15"/>
  <c r="W493" i="15" s="1"/>
  <c r="E493" i="15" s="1"/>
  <c r="G712" i="13"/>
  <c r="AC711" i="13"/>
  <c r="G591" i="8"/>
  <c r="W591" i="8" s="1"/>
  <c r="F591" i="8"/>
  <c r="W590" i="8"/>
  <c r="AI753" i="14" l="1"/>
  <c r="I493" i="15"/>
  <c r="F493" i="15"/>
  <c r="J493" i="15"/>
  <c r="H493" i="15"/>
  <c r="Y754" i="14"/>
  <c r="AD755" i="14" s="1"/>
  <c r="T755" i="14" s="1"/>
  <c r="E755" i="14" s="1"/>
  <c r="Z754" i="14"/>
  <c r="AA754" i="14"/>
  <c r="AB754" i="14"/>
  <c r="AG755" i="14" s="1"/>
  <c r="W755" i="14" s="1"/>
  <c r="AC754" i="14"/>
  <c r="AH755" i="14" s="1"/>
  <c r="X755" i="14" s="1"/>
  <c r="X712" i="13"/>
  <c r="AB713" i="13" s="1"/>
  <c r="T713" i="13" s="1"/>
  <c r="U712" i="13"/>
  <c r="Y713" i="13" s="1"/>
  <c r="Q713" i="13" s="1"/>
  <c r="V712" i="13"/>
  <c r="Z713" i="13" s="1"/>
  <c r="R713" i="13" s="1"/>
  <c r="F713" i="13" s="1"/>
  <c r="W712" i="13"/>
  <c r="S591" i="8"/>
  <c r="Q591" i="8"/>
  <c r="T592" i="8" s="1"/>
  <c r="N592" i="8" s="1"/>
  <c r="R591" i="8"/>
  <c r="Q592" i="8"/>
  <c r="R592" i="8"/>
  <c r="S592" i="8"/>
  <c r="G754" i="14"/>
  <c r="AI754" i="14" s="1"/>
  <c r="AE754" i="14"/>
  <c r="U754" i="14" s="1"/>
  <c r="AA591" i="8"/>
  <c r="AE711" i="13"/>
  <c r="AF711" i="13" s="1"/>
  <c r="AO492" i="15"/>
  <c r="AS492" i="15"/>
  <c r="AC712" i="13"/>
  <c r="Y590" i="8"/>
  <c r="X591" i="8"/>
  <c r="AP493" i="15"/>
  <c r="AC493" i="15" l="1"/>
  <c r="AD493" i="15"/>
  <c r="AJ494" i="15" s="1"/>
  <c r="X494" i="15" s="1"/>
  <c r="F494" i="15" s="1"/>
  <c r="AE493" i="15"/>
  <c r="AH493" i="15"/>
  <c r="AN494" i="15" s="1"/>
  <c r="AB494" i="15" s="1"/>
  <c r="AF493" i="15"/>
  <c r="AL494" i="15" s="1"/>
  <c r="Z494" i="15" s="1"/>
  <c r="AG493" i="15"/>
  <c r="AM494" i="15" s="1"/>
  <c r="AA494" i="15" s="1"/>
  <c r="I755" i="14"/>
  <c r="H755" i="14"/>
  <c r="U713" i="13"/>
  <c r="V713" i="13"/>
  <c r="W713" i="13"/>
  <c r="X713" i="13"/>
  <c r="AB714" i="13" s="1"/>
  <c r="T714" i="13" s="1"/>
  <c r="H713" i="13"/>
  <c r="F754" i="14"/>
  <c r="AE755" i="14"/>
  <c r="U755" i="14" s="1"/>
  <c r="F755" i="14" s="1"/>
  <c r="AM753" i="14"/>
  <c r="AK753" i="14"/>
  <c r="AE712" i="13"/>
  <c r="Z714" i="13" s="1"/>
  <c r="R714" i="13" s="1"/>
  <c r="F714" i="13" s="1"/>
  <c r="AG712" i="13"/>
  <c r="Y714" i="13"/>
  <c r="Q714" i="13" s="1"/>
  <c r="E714" i="13" s="1"/>
  <c r="Z590" i="8"/>
  <c r="V592" i="8" s="1"/>
  <c r="P592" i="8" s="1"/>
  <c r="U592" i="8"/>
  <c r="O592" i="8" s="1"/>
  <c r="F592" i="8" s="1"/>
  <c r="AI494" i="15"/>
  <c r="W494" i="15" s="1"/>
  <c r="E494" i="15" s="1"/>
  <c r="AK493" i="15"/>
  <c r="Y493" i="15" s="1"/>
  <c r="G493" i="15" s="1"/>
  <c r="AQ492" i="15"/>
  <c r="AR492" i="15" s="1"/>
  <c r="Y591" i="8"/>
  <c r="Z591" i="8" s="1"/>
  <c r="E713" i="13"/>
  <c r="AA713" i="13"/>
  <c r="S713" i="13" s="1"/>
  <c r="E592" i="8"/>
  <c r="T593" i="8"/>
  <c r="N593" i="8" s="1"/>
  <c r="AM754" i="14" l="1"/>
  <c r="I494" i="15"/>
  <c r="H494" i="15"/>
  <c r="J494" i="15"/>
  <c r="H714" i="13"/>
  <c r="AJ754" i="14"/>
  <c r="AL753" i="14"/>
  <c r="AF755" i="14" s="1"/>
  <c r="V755" i="14" s="1"/>
  <c r="G755" i="14" s="1"/>
  <c r="AJ755" i="14"/>
  <c r="AO493" i="15"/>
  <c r="AF712" i="13"/>
  <c r="AA714" i="13" s="1"/>
  <c r="S714" i="13" s="1"/>
  <c r="E593" i="8"/>
  <c r="U593" i="8"/>
  <c r="O593" i="8" s="1"/>
  <c r="F593" i="8" s="1"/>
  <c r="AD713" i="13"/>
  <c r="AP494" i="15"/>
  <c r="G713" i="13"/>
  <c r="AD714" i="13"/>
  <c r="G592" i="8"/>
  <c r="X592" i="8"/>
  <c r="AA592" i="8" l="1"/>
  <c r="AG713" i="13"/>
  <c r="AE494" i="15"/>
  <c r="AF494" i="15"/>
  <c r="AL495" i="15" s="1"/>
  <c r="Z495" i="15" s="1"/>
  <c r="AG494" i="15"/>
  <c r="AM495" i="15" s="1"/>
  <c r="AA495" i="15" s="1"/>
  <c r="AD494" i="15"/>
  <c r="AH494" i="15"/>
  <c r="AN495" i="15" s="1"/>
  <c r="AB495" i="15" s="1"/>
  <c r="AC494" i="15"/>
  <c r="AI495" i="15" s="1"/>
  <c r="W495" i="15" s="1"/>
  <c r="E495" i="15" s="1"/>
  <c r="AA755" i="14"/>
  <c r="AB755" i="14"/>
  <c r="AG756" i="14" s="1"/>
  <c r="W756" i="14" s="1"/>
  <c r="H756" i="14" s="1"/>
  <c r="AC755" i="14"/>
  <c r="AH756" i="14" s="1"/>
  <c r="X756" i="14" s="1"/>
  <c r="I756" i="14" s="1"/>
  <c r="Y755" i="14"/>
  <c r="AD756" i="14" s="1"/>
  <c r="T756" i="14" s="1"/>
  <c r="E756" i="14" s="1"/>
  <c r="Z755" i="14"/>
  <c r="AE756" i="14" s="1"/>
  <c r="U756" i="14" s="1"/>
  <c r="AQ493" i="15"/>
  <c r="AR493" i="15" s="1"/>
  <c r="AK754" i="14"/>
  <c r="AL754" i="14" s="1"/>
  <c r="AS493" i="15"/>
  <c r="AK494" i="15"/>
  <c r="Y494" i="15" s="1"/>
  <c r="G494" i="15" s="1"/>
  <c r="X593" i="8"/>
  <c r="G714" i="13"/>
  <c r="AC713" i="13"/>
  <c r="V593" i="8"/>
  <c r="P593" i="8" s="1"/>
  <c r="W592" i="8"/>
  <c r="AF756" i="14" l="1"/>
  <c r="V756" i="14" s="1"/>
  <c r="J495" i="15"/>
  <c r="I495" i="15"/>
  <c r="H495" i="15"/>
  <c r="X714" i="13"/>
  <c r="AB715" i="13" s="1"/>
  <c r="T715" i="13" s="1"/>
  <c r="U714" i="13"/>
  <c r="Y715" i="13" s="1"/>
  <c r="Q715" i="13" s="1"/>
  <c r="E715" i="13" s="1"/>
  <c r="V714" i="13"/>
  <c r="W714" i="13"/>
  <c r="Q593" i="8"/>
  <c r="T594" i="8" s="1"/>
  <c r="N594" i="8" s="1"/>
  <c r="R593" i="8"/>
  <c r="S593" i="8"/>
  <c r="G756" i="14"/>
  <c r="AI756" i="14" s="1"/>
  <c r="F756" i="14"/>
  <c r="AI755" i="14"/>
  <c r="AM755" i="14"/>
  <c r="AJ495" i="15"/>
  <c r="X495" i="15" s="1"/>
  <c r="F495" i="15" s="1"/>
  <c r="AE713" i="13"/>
  <c r="AO494" i="15"/>
  <c r="AC714" i="13"/>
  <c r="Y592" i="8"/>
  <c r="Z592" i="8" s="1"/>
  <c r="AK495" i="15"/>
  <c r="Y495" i="15" s="1"/>
  <c r="G495" i="15" s="1"/>
  <c r="AG714" i="13"/>
  <c r="G593" i="8"/>
  <c r="AA593" i="8" l="1"/>
  <c r="AJ756" i="14"/>
  <c r="AG495" i="15"/>
  <c r="AM496" i="15" s="1"/>
  <c r="AA496" i="15" s="1"/>
  <c r="AH495" i="15"/>
  <c r="AN496" i="15" s="1"/>
  <c r="AB496" i="15" s="1"/>
  <c r="AD495" i="15"/>
  <c r="AF495" i="15"/>
  <c r="AL496" i="15" s="1"/>
  <c r="Z496" i="15" s="1"/>
  <c r="AC495" i="15"/>
  <c r="AI496" i="15" s="1"/>
  <c r="W496" i="15" s="1"/>
  <c r="E496" i="15" s="1"/>
  <c r="AE495" i="15"/>
  <c r="Y757" i="14"/>
  <c r="Z757" i="14"/>
  <c r="AA757" i="14"/>
  <c r="AB757" i="14"/>
  <c r="AC757" i="14"/>
  <c r="Y756" i="14"/>
  <c r="AD757" i="14" s="1"/>
  <c r="T757" i="14" s="1"/>
  <c r="E757" i="14" s="1"/>
  <c r="Z756" i="14"/>
  <c r="AA756" i="14"/>
  <c r="AB756" i="14"/>
  <c r="AG757" i="14" s="1"/>
  <c r="W757" i="14" s="1"/>
  <c r="AC756" i="14"/>
  <c r="AH757" i="14" s="1"/>
  <c r="X757" i="14" s="1"/>
  <c r="U715" i="13"/>
  <c r="Y716" i="13" s="1"/>
  <c r="Q716" i="13" s="1"/>
  <c r="E716" i="13" s="1"/>
  <c r="V715" i="13"/>
  <c r="W715" i="13"/>
  <c r="X715" i="13"/>
  <c r="AB716" i="13" s="1"/>
  <c r="T716" i="13" s="1"/>
  <c r="H715" i="13"/>
  <c r="AK755" i="14"/>
  <c r="AL755" i="14" s="1"/>
  <c r="AF757" i="14" s="1"/>
  <c r="V757" i="14" s="1"/>
  <c r="G757" i="14" s="1"/>
  <c r="AS494" i="15"/>
  <c r="AP495" i="15"/>
  <c r="AF713" i="13"/>
  <c r="AA715" i="13" s="1"/>
  <c r="S715" i="13" s="1"/>
  <c r="Z715" i="13"/>
  <c r="R715" i="13" s="1"/>
  <c r="AE714" i="13"/>
  <c r="AF714" i="13" s="1"/>
  <c r="AQ494" i="15"/>
  <c r="AR494" i="15" s="1"/>
  <c r="U594" i="8"/>
  <c r="O594" i="8" s="1"/>
  <c r="F594" i="8" s="1"/>
  <c r="E594" i="8"/>
  <c r="W593" i="8"/>
  <c r="H496" i="15" l="1"/>
  <c r="J496" i="15"/>
  <c r="I496" i="15"/>
  <c r="AH758" i="14"/>
  <c r="X758" i="14" s="1"/>
  <c r="I757" i="14"/>
  <c r="AG758" i="14"/>
  <c r="W758" i="14" s="1"/>
  <c r="H757" i="14"/>
  <c r="H716" i="13"/>
  <c r="Q594" i="8"/>
  <c r="T595" i="8" s="1"/>
  <c r="N595" i="8" s="1"/>
  <c r="R594" i="8"/>
  <c r="S594" i="8"/>
  <c r="AE757" i="14"/>
  <c r="U757" i="14" s="1"/>
  <c r="F757" i="14" s="1"/>
  <c r="AD758" i="14"/>
  <c r="T758" i="14" s="1"/>
  <c r="E758" i="14" s="1"/>
  <c r="AM756" i="14"/>
  <c r="AK756" i="14"/>
  <c r="AL756" i="14" s="1"/>
  <c r="AF758" i="14" s="1"/>
  <c r="V758" i="14" s="1"/>
  <c r="G758" i="14" s="1"/>
  <c r="F715" i="13"/>
  <c r="Z716" i="13"/>
  <c r="R716" i="13" s="1"/>
  <c r="F716" i="13" s="1"/>
  <c r="AD716" i="13" s="1"/>
  <c r="AK496" i="15"/>
  <c r="Y496" i="15" s="1"/>
  <c r="AO495" i="15"/>
  <c r="Y593" i="8"/>
  <c r="Z593" i="8" s="1"/>
  <c r="G715" i="13"/>
  <c r="AA716" i="13"/>
  <c r="S716" i="13" s="1"/>
  <c r="X594" i="8"/>
  <c r="V594" i="8"/>
  <c r="P594" i="8" s="1"/>
  <c r="AC496" i="15" l="1"/>
  <c r="AF496" i="15"/>
  <c r="AL497" i="15" s="1"/>
  <c r="Z497" i="15" s="1"/>
  <c r="AD496" i="15"/>
  <c r="AH496" i="15"/>
  <c r="AN497" i="15" s="1"/>
  <c r="AB497" i="15" s="1"/>
  <c r="AE496" i="15"/>
  <c r="AG496" i="15"/>
  <c r="AM497" i="15" s="1"/>
  <c r="AA497" i="15" s="1"/>
  <c r="H758" i="14"/>
  <c r="I758" i="14"/>
  <c r="G496" i="15"/>
  <c r="AO496" i="15" s="1"/>
  <c r="AE758" i="14"/>
  <c r="U758" i="14" s="1"/>
  <c r="F758" i="14" s="1"/>
  <c r="AI757" i="14"/>
  <c r="AM757" i="14"/>
  <c r="AJ757" i="14"/>
  <c r="AG715" i="13"/>
  <c r="AD715" i="13"/>
  <c r="AS495" i="15"/>
  <c r="AJ496" i="15"/>
  <c r="X496" i="15" s="1"/>
  <c r="F496" i="15" s="1"/>
  <c r="AI497" i="15"/>
  <c r="W497" i="15" s="1"/>
  <c r="E497" i="15" s="1"/>
  <c r="U595" i="8"/>
  <c r="O595" i="8" s="1"/>
  <c r="G716" i="13"/>
  <c r="AC715" i="13"/>
  <c r="V595" i="8"/>
  <c r="P595" i="8" s="1"/>
  <c r="G594" i="8"/>
  <c r="E595" i="8"/>
  <c r="AA594" i="8" l="1"/>
  <c r="I497" i="15"/>
  <c r="J497" i="15"/>
  <c r="H497" i="15"/>
  <c r="AC497" i="15"/>
  <c r="AI498" i="15" s="1"/>
  <c r="W498" i="15" s="1"/>
  <c r="E498" i="15" s="1"/>
  <c r="AD497" i="15"/>
  <c r="AE497" i="15"/>
  <c r="AH497" i="15"/>
  <c r="AN498" i="15" s="1"/>
  <c r="AB498" i="15" s="1"/>
  <c r="AF497" i="15"/>
  <c r="AL498" i="15" s="1"/>
  <c r="Z498" i="15" s="1"/>
  <c r="AG497" i="15"/>
  <c r="AM498" i="15" s="1"/>
  <c r="AA498" i="15" s="1"/>
  <c r="AB758" i="14"/>
  <c r="AG759" i="14" s="1"/>
  <c r="W759" i="14" s="1"/>
  <c r="AC758" i="14"/>
  <c r="AH759" i="14" s="1"/>
  <c r="X759" i="14" s="1"/>
  <c r="Y758" i="14"/>
  <c r="Z758" i="14"/>
  <c r="AE759" i="14" s="1"/>
  <c r="U759" i="14" s="1"/>
  <c r="F759" i="14" s="1"/>
  <c r="AA758" i="14"/>
  <c r="X716" i="13"/>
  <c r="AB717" i="13" s="1"/>
  <c r="T717" i="13" s="1"/>
  <c r="W716" i="13"/>
  <c r="U716" i="13"/>
  <c r="Y717" i="13" s="1"/>
  <c r="Q717" i="13" s="1"/>
  <c r="E717" i="13" s="1"/>
  <c r="V716" i="13"/>
  <c r="Z717" i="13" s="1"/>
  <c r="R717" i="13" s="1"/>
  <c r="F717" i="13" s="1"/>
  <c r="AK757" i="14"/>
  <c r="AL757" i="14" s="1"/>
  <c r="AJ758" i="14"/>
  <c r="AI758" i="14"/>
  <c r="AQ495" i="15"/>
  <c r="AR495" i="15" s="1"/>
  <c r="AJ497" i="15"/>
  <c r="X497" i="15" s="1"/>
  <c r="F497" i="15" s="1"/>
  <c r="AE715" i="13"/>
  <c r="AF715" i="13" s="1"/>
  <c r="AC716" i="13"/>
  <c r="AG716" i="13"/>
  <c r="W594" i="8"/>
  <c r="F595" i="8"/>
  <c r="AF759" i="14" l="1"/>
  <c r="V759" i="14" s="1"/>
  <c r="G759" i="14" s="1"/>
  <c r="J498" i="15"/>
  <c r="I498" i="15"/>
  <c r="H498" i="15"/>
  <c r="Y759" i="14"/>
  <c r="Z759" i="14"/>
  <c r="AE760" i="14" s="1"/>
  <c r="U760" i="14" s="1"/>
  <c r="F760" i="14" s="1"/>
  <c r="AA759" i="14"/>
  <c r="AB759" i="14"/>
  <c r="AG760" i="14" s="1"/>
  <c r="W760" i="14" s="1"/>
  <c r="AC759" i="14"/>
  <c r="AH760" i="14" s="1"/>
  <c r="X760" i="14" s="1"/>
  <c r="I759" i="14"/>
  <c r="H759" i="14"/>
  <c r="U717" i="13"/>
  <c r="Y718" i="13" s="1"/>
  <c r="Q718" i="13" s="1"/>
  <c r="E718" i="13" s="1"/>
  <c r="V717" i="13"/>
  <c r="W717" i="13"/>
  <c r="X717" i="13"/>
  <c r="AB718" i="13" s="1"/>
  <c r="T718" i="13" s="1"/>
  <c r="H717" i="13"/>
  <c r="S595" i="8"/>
  <c r="Q595" i="8"/>
  <c r="T596" i="8" s="1"/>
  <c r="N596" i="8" s="1"/>
  <c r="R595" i="8"/>
  <c r="U596" i="8" s="1"/>
  <c r="O596" i="8" s="1"/>
  <c r="AD759" i="14"/>
  <c r="T759" i="14" s="1"/>
  <c r="E759" i="14" s="1"/>
  <c r="AP496" i="15"/>
  <c r="AQ496" i="15" s="1"/>
  <c r="AR496" i="15" s="1"/>
  <c r="AE716" i="13"/>
  <c r="AF716" i="13" s="1"/>
  <c r="X595" i="8"/>
  <c r="Y594" i="8"/>
  <c r="Z594" i="8" s="1"/>
  <c r="AD717" i="13"/>
  <c r="AA717" i="13"/>
  <c r="S717" i="13" s="1"/>
  <c r="G595" i="8"/>
  <c r="AA595" i="8" l="1"/>
  <c r="H760" i="14"/>
  <c r="I760" i="14"/>
  <c r="H718" i="13"/>
  <c r="AJ498" i="15"/>
  <c r="X498" i="15" s="1"/>
  <c r="AD760" i="14"/>
  <c r="T760" i="14" s="1"/>
  <c r="E760" i="14" s="1"/>
  <c r="AM758" i="14"/>
  <c r="AK758" i="14"/>
  <c r="AL758" i="14" s="1"/>
  <c r="AF760" i="14" s="1"/>
  <c r="V760" i="14" s="1"/>
  <c r="G760" i="14" s="1"/>
  <c r="AK497" i="15"/>
  <c r="Y497" i="15" s="1"/>
  <c r="AS496" i="15"/>
  <c r="AP497" i="15"/>
  <c r="Z718" i="13"/>
  <c r="R718" i="13" s="1"/>
  <c r="F718" i="13" s="1"/>
  <c r="AD718" i="13" s="1"/>
  <c r="E596" i="8"/>
  <c r="W595" i="8"/>
  <c r="G717" i="13"/>
  <c r="AA718" i="13"/>
  <c r="S718" i="13" s="1"/>
  <c r="F596" i="8"/>
  <c r="AG717" i="13" l="1"/>
  <c r="Q596" i="8"/>
  <c r="T597" i="8" s="1"/>
  <c r="N597" i="8" s="1"/>
  <c r="E597" i="8" s="1"/>
  <c r="R596" i="8"/>
  <c r="S596" i="8"/>
  <c r="G497" i="15"/>
  <c r="F498" i="15"/>
  <c r="AP498" i="15" s="1"/>
  <c r="AM759" i="14"/>
  <c r="AJ759" i="14"/>
  <c r="AI759" i="14"/>
  <c r="Y595" i="8"/>
  <c r="Z595" i="8" s="1"/>
  <c r="AK498" i="15"/>
  <c r="Y498" i="15" s="1"/>
  <c r="G498" i="15" s="1"/>
  <c r="G718" i="13"/>
  <c r="AC717" i="13"/>
  <c r="V596" i="8"/>
  <c r="P596" i="8" s="1"/>
  <c r="X596" i="8"/>
  <c r="AO497" i="15" l="1"/>
  <c r="AE498" i="15"/>
  <c r="AF498" i="15"/>
  <c r="AL499" i="15" s="1"/>
  <c r="Z499" i="15" s="1"/>
  <c r="AG498" i="15"/>
  <c r="AM499" i="15" s="1"/>
  <c r="AA499" i="15" s="1"/>
  <c r="AD498" i="15"/>
  <c r="AH498" i="15"/>
  <c r="AN499" i="15" s="1"/>
  <c r="AB499" i="15" s="1"/>
  <c r="AC498" i="15"/>
  <c r="AI499" i="15" s="1"/>
  <c r="W499" i="15" s="1"/>
  <c r="E499" i="15" s="1"/>
  <c r="Z760" i="14"/>
  <c r="AA760" i="14"/>
  <c r="AB760" i="14"/>
  <c r="AG761" i="14" s="1"/>
  <c r="W761" i="14" s="1"/>
  <c r="AC760" i="14"/>
  <c r="AH761" i="14" s="1"/>
  <c r="X761" i="14" s="1"/>
  <c r="Y760" i="14"/>
  <c r="AD761" i="14" s="1"/>
  <c r="T761" i="14" s="1"/>
  <c r="E761" i="14" s="1"/>
  <c r="X718" i="13"/>
  <c r="AB719" i="13" s="1"/>
  <c r="T719" i="13" s="1"/>
  <c r="U718" i="13"/>
  <c r="Y719" i="13" s="1"/>
  <c r="Q719" i="13" s="1"/>
  <c r="E719" i="13" s="1"/>
  <c r="V718" i="13"/>
  <c r="W718" i="13"/>
  <c r="AK759" i="14"/>
  <c r="AL759" i="14" s="1"/>
  <c r="AF761" i="14" s="1"/>
  <c r="V761" i="14" s="1"/>
  <c r="G761" i="14" s="1"/>
  <c r="AJ760" i="14"/>
  <c r="AM760" i="14"/>
  <c r="AI760" i="14"/>
  <c r="AQ497" i="15"/>
  <c r="AR497" i="15" s="1"/>
  <c r="AS497" i="15"/>
  <c r="V597" i="8"/>
  <c r="P597" i="8" s="1"/>
  <c r="U597" i="8"/>
  <c r="O597" i="8" s="1"/>
  <c r="AE717" i="13"/>
  <c r="AC718" i="13"/>
  <c r="AG718" i="13"/>
  <c r="G596" i="8"/>
  <c r="AA596" i="8" l="1"/>
  <c r="J499" i="15"/>
  <c r="I499" i="15"/>
  <c r="H499" i="15"/>
  <c r="AC761" i="14"/>
  <c r="AH762" i="14" s="1"/>
  <c r="X762" i="14" s="1"/>
  <c r="Y761" i="14"/>
  <c r="AD762" i="14" s="1"/>
  <c r="T762" i="14" s="1"/>
  <c r="E762" i="14" s="1"/>
  <c r="Z761" i="14"/>
  <c r="AA761" i="14"/>
  <c r="AB761" i="14"/>
  <c r="AG762" i="14" s="1"/>
  <c r="W762" i="14" s="1"/>
  <c r="I761" i="14"/>
  <c r="H761" i="14"/>
  <c r="AE761" i="14"/>
  <c r="U761" i="14" s="1"/>
  <c r="F761" i="14" s="1"/>
  <c r="U719" i="13"/>
  <c r="Y720" i="13" s="1"/>
  <c r="Q720" i="13" s="1"/>
  <c r="E720" i="13" s="1"/>
  <c r="W719" i="13"/>
  <c r="X719" i="13"/>
  <c r="AB720" i="13" s="1"/>
  <c r="T720" i="13" s="1"/>
  <c r="V719" i="13"/>
  <c r="H719" i="13"/>
  <c r="AK760" i="14"/>
  <c r="AL760" i="14" s="1"/>
  <c r="AJ499" i="15"/>
  <c r="X499" i="15" s="1"/>
  <c r="F499" i="15" s="1"/>
  <c r="AF717" i="13"/>
  <c r="AA719" i="13" s="1"/>
  <c r="S719" i="13" s="1"/>
  <c r="Z719" i="13"/>
  <c r="R719" i="13" s="1"/>
  <c r="AE718" i="13"/>
  <c r="AF718" i="13" s="1"/>
  <c r="AO498" i="15"/>
  <c r="G597" i="8"/>
  <c r="W597" i="8" s="1"/>
  <c r="F597" i="8"/>
  <c r="W596" i="8"/>
  <c r="AJ761" i="14" l="1"/>
  <c r="AF762" i="14"/>
  <c r="V762" i="14" s="1"/>
  <c r="G762" i="14" s="1"/>
  <c r="AG499" i="15"/>
  <c r="AM500" i="15" s="1"/>
  <c r="AA500" i="15" s="1"/>
  <c r="AH499" i="15"/>
  <c r="AN500" i="15" s="1"/>
  <c r="AB500" i="15" s="1"/>
  <c r="AD499" i="15"/>
  <c r="AF499" i="15"/>
  <c r="AL500" i="15" s="1"/>
  <c r="Z500" i="15" s="1"/>
  <c r="AC499" i="15"/>
  <c r="AI500" i="15" s="1"/>
  <c r="W500" i="15" s="1"/>
  <c r="E500" i="15" s="1"/>
  <c r="AE499" i="15"/>
  <c r="AJ500" i="15"/>
  <c r="X500" i="15" s="1"/>
  <c r="F500" i="15" s="1"/>
  <c r="H762" i="14"/>
  <c r="I762" i="14"/>
  <c r="AE762" i="14"/>
  <c r="U762" i="14" s="1"/>
  <c r="F762" i="14" s="1"/>
  <c r="H720" i="13"/>
  <c r="Q597" i="8"/>
  <c r="T598" i="8" s="1"/>
  <c r="N598" i="8" s="1"/>
  <c r="R597" i="8"/>
  <c r="S597" i="8"/>
  <c r="R598" i="8"/>
  <c r="S598" i="8"/>
  <c r="Q598" i="8"/>
  <c r="AI761" i="14"/>
  <c r="AM761" i="14"/>
  <c r="AP499" i="15"/>
  <c r="AA597" i="8"/>
  <c r="F719" i="13"/>
  <c r="Z720" i="13"/>
  <c r="R720" i="13" s="1"/>
  <c r="F720" i="13" s="1"/>
  <c r="AD720" i="13" s="1"/>
  <c r="AA720" i="13"/>
  <c r="S720" i="13" s="1"/>
  <c r="Y596" i="8"/>
  <c r="Z596" i="8" s="1"/>
  <c r="X597" i="8"/>
  <c r="AK499" i="15"/>
  <c r="Y499" i="15" s="1"/>
  <c r="G499" i="15" s="1"/>
  <c r="G719" i="13"/>
  <c r="H500" i="15" l="1"/>
  <c r="J500" i="15"/>
  <c r="I500" i="15"/>
  <c r="Y762" i="14"/>
  <c r="AD763" i="14" s="1"/>
  <c r="T763" i="14" s="1"/>
  <c r="E763" i="14" s="1"/>
  <c r="Z762" i="14"/>
  <c r="AA762" i="14"/>
  <c r="AB762" i="14"/>
  <c r="AG763" i="14" s="1"/>
  <c r="W763" i="14" s="1"/>
  <c r="AC762" i="14"/>
  <c r="AH763" i="14" s="1"/>
  <c r="X763" i="14" s="1"/>
  <c r="AK761" i="14"/>
  <c r="AI762" i="14"/>
  <c r="AJ762" i="14"/>
  <c r="AQ498" i="15"/>
  <c r="AR498" i="15" s="1"/>
  <c r="AS498" i="15"/>
  <c r="AG719" i="13"/>
  <c r="AD719" i="13"/>
  <c r="U598" i="8"/>
  <c r="O598" i="8" s="1"/>
  <c r="AP500" i="15"/>
  <c r="Y597" i="8"/>
  <c r="Z597" i="8" s="1"/>
  <c r="AC719" i="13"/>
  <c r="G720" i="13"/>
  <c r="E598" i="8"/>
  <c r="T599" i="8"/>
  <c r="N599" i="8" s="1"/>
  <c r="AA763" i="14" l="1"/>
  <c r="AB763" i="14"/>
  <c r="AG764" i="14" s="1"/>
  <c r="W764" i="14" s="1"/>
  <c r="AC763" i="14"/>
  <c r="Y763" i="14"/>
  <c r="AD764" i="14" s="1"/>
  <c r="T764" i="14" s="1"/>
  <c r="E764" i="14" s="1"/>
  <c r="Z763" i="14"/>
  <c r="AH764" i="14"/>
  <c r="X764" i="14" s="1"/>
  <c r="I763" i="14"/>
  <c r="H763" i="14"/>
  <c r="X720" i="13"/>
  <c r="AB721" i="13" s="1"/>
  <c r="T721" i="13" s="1"/>
  <c r="U720" i="13"/>
  <c r="V720" i="13"/>
  <c r="Z721" i="13" s="1"/>
  <c r="R721" i="13" s="1"/>
  <c r="F721" i="13" s="1"/>
  <c r="W720" i="13"/>
  <c r="AL761" i="14"/>
  <c r="AF763" i="14" s="1"/>
  <c r="V763" i="14" s="1"/>
  <c r="F598" i="8"/>
  <c r="U599" i="8"/>
  <c r="O599" i="8" s="1"/>
  <c r="E599" i="8"/>
  <c r="AE719" i="13"/>
  <c r="AF719" i="13" s="1"/>
  <c r="AO499" i="15"/>
  <c r="AC720" i="13"/>
  <c r="Y721" i="13"/>
  <c r="Q721" i="13" s="1"/>
  <c r="E721" i="13" s="1"/>
  <c r="AG720" i="13"/>
  <c r="V598" i="8"/>
  <c r="P598" i="8" s="1"/>
  <c r="X598" i="8" l="1"/>
  <c r="AC500" i="15"/>
  <c r="AI501" i="15" s="1"/>
  <c r="W501" i="15" s="1"/>
  <c r="E501" i="15" s="1"/>
  <c r="AF500" i="15"/>
  <c r="AL501" i="15" s="1"/>
  <c r="Z501" i="15" s="1"/>
  <c r="AH500" i="15"/>
  <c r="AN501" i="15" s="1"/>
  <c r="AB501" i="15" s="1"/>
  <c r="AD500" i="15"/>
  <c r="AJ501" i="15" s="1"/>
  <c r="X501" i="15" s="1"/>
  <c r="F501" i="15" s="1"/>
  <c r="AE500" i="15"/>
  <c r="AG500" i="15"/>
  <c r="AM501" i="15" s="1"/>
  <c r="AA501" i="15" s="1"/>
  <c r="H764" i="14"/>
  <c r="I764" i="14"/>
  <c r="U721" i="13"/>
  <c r="Y722" i="13" s="1"/>
  <c r="Q722" i="13" s="1"/>
  <c r="E722" i="13" s="1"/>
  <c r="V721" i="13"/>
  <c r="W721" i="13"/>
  <c r="X721" i="13"/>
  <c r="AB722" i="13" s="1"/>
  <c r="T722" i="13" s="1"/>
  <c r="H721" i="13"/>
  <c r="G763" i="14"/>
  <c r="AI763" i="14" s="1"/>
  <c r="AE763" i="14"/>
  <c r="U763" i="14" s="1"/>
  <c r="F763" i="14" s="1"/>
  <c r="AE720" i="13"/>
  <c r="AF720" i="13" s="1"/>
  <c r="AK500" i="15"/>
  <c r="Y500" i="15" s="1"/>
  <c r="G500" i="15" s="1"/>
  <c r="AD721" i="13"/>
  <c r="AA721" i="13"/>
  <c r="S721" i="13" s="1"/>
  <c r="V599" i="8"/>
  <c r="P599" i="8" s="1"/>
  <c r="G598" i="8"/>
  <c r="AA598" i="8" l="1"/>
  <c r="I501" i="15"/>
  <c r="J501" i="15"/>
  <c r="H501" i="15"/>
  <c r="Y764" i="14"/>
  <c r="AD765" i="14" s="1"/>
  <c r="T765" i="14" s="1"/>
  <c r="E765" i="14" s="1"/>
  <c r="Z764" i="14"/>
  <c r="AA764" i="14"/>
  <c r="AB764" i="14"/>
  <c r="AG765" i="14" s="1"/>
  <c r="W765" i="14" s="1"/>
  <c r="AC764" i="14"/>
  <c r="AH765" i="14" s="1"/>
  <c r="X765" i="14" s="1"/>
  <c r="H722" i="13"/>
  <c r="AE764" i="14"/>
  <c r="U764" i="14" s="1"/>
  <c r="F764" i="14" s="1"/>
  <c r="AM762" i="14"/>
  <c r="AK762" i="14"/>
  <c r="AQ499" i="15"/>
  <c r="AR499" i="15" s="1"/>
  <c r="AS499" i="15"/>
  <c r="Z722" i="13"/>
  <c r="R722" i="13" s="1"/>
  <c r="F722" i="13" s="1"/>
  <c r="AD722" i="13" s="1"/>
  <c r="AP501" i="15"/>
  <c r="AA722" i="13"/>
  <c r="S722" i="13" s="1"/>
  <c r="G721" i="13"/>
  <c r="G599" i="8"/>
  <c r="W599" i="8" s="1"/>
  <c r="W598" i="8"/>
  <c r="F599" i="8"/>
  <c r="AG721" i="13" l="1"/>
  <c r="I765" i="14"/>
  <c r="H765" i="14"/>
  <c r="Q599" i="8"/>
  <c r="T600" i="8" s="1"/>
  <c r="N600" i="8" s="1"/>
  <c r="R599" i="8"/>
  <c r="U600" i="8" s="1"/>
  <c r="O600" i="8" s="1"/>
  <c r="S599" i="8"/>
  <c r="R600" i="8"/>
  <c r="Q600" i="8"/>
  <c r="S600" i="8"/>
  <c r="AJ763" i="14"/>
  <c r="AM763" i="14"/>
  <c r="AL762" i="14"/>
  <c r="AF764" i="14" s="1"/>
  <c r="V764" i="14" s="1"/>
  <c r="AS500" i="15"/>
  <c r="AA599" i="8"/>
  <c r="AO500" i="15"/>
  <c r="X599" i="8"/>
  <c r="Y599" i="8" s="1"/>
  <c r="Z599" i="8" s="1"/>
  <c r="Y598" i="8"/>
  <c r="Z598" i="8" s="1"/>
  <c r="AC721" i="13"/>
  <c r="G722" i="13"/>
  <c r="AC501" i="15" l="1"/>
  <c r="AI502" i="15" s="1"/>
  <c r="W502" i="15" s="1"/>
  <c r="E502" i="15" s="1"/>
  <c r="AD501" i="15"/>
  <c r="AE501" i="15"/>
  <c r="AH501" i="15"/>
  <c r="AN502" i="15" s="1"/>
  <c r="AB502" i="15" s="1"/>
  <c r="AF501" i="15"/>
  <c r="AL502" i="15" s="1"/>
  <c r="Z502" i="15" s="1"/>
  <c r="AG501" i="15"/>
  <c r="AM502" i="15" s="1"/>
  <c r="AA502" i="15" s="1"/>
  <c r="X722" i="13"/>
  <c r="AB723" i="13" s="1"/>
  <c r="T723" i="13" s="1"/>
  <c r="U722" i="13"/>
  <c r="Y723" i="13" s="1"/>
  <c r="Q723" i="13" s="1"/>
  <c r="V722" i="13"/>
  <c r="Z723" i="13" s="1"/>
  <c r="R723" i="13" s="1"/>
  <c r="F723" i="13" s="1"/>
  <c r="W722" i="13"/>
  <c r="AK763" i="14"/>
  <c r="AL763" i="14" s="1"/>
  <c r="AK501" i="15"/>
  <c r="Y501" i="15" s="1"/>
  <c r="G501" i="15" s="1"/>
  <c r="G764" i="14"/>
  <c r="AE765" i="14"/>
  <c r="U765" i="14" s="1"/>
  <c r="F765" i="14" s="1"/>
  <c r="AJ764" i="14"/>
  <c r="U601" i="8"/>
  <c r="O601" i="8" s="1"/>
  <c r="AQ500" i="15"/>
  <c r="AR500" i="15" s="1"/>
  <c r="AE721" i="13"/>
  <c r="AF721" i="13" s="1"/>
  <c r="AC722" i="13"/>
  <c r="AG722" i="13"/>
  <c r="T601" i="8"/>
  <c r="N601" i="8" s="1"/>
  <c r="F600" i="8"/>
  <c r="E600" i="8"/>
  <c r="AI764" i="14" l="1"/>
  <c r="I502" i="15"/>
  <c r="H502" i="15"/>
  <c r="J502" i="15"/>
  <c r="Y765" i="14"/>
  <c r="AD766" i="14" s="1"/>
  <c r="T766" i="14" s="1"/>
  <c r="E766" i="14" s="1"/>
  <c r="Z765" i="14"/>
  <c r="AA765" i="14"/>
  <c r="AB765" i="14"/>
  <c r="AG766" i="14" s="1"/>
  <c r="W766" i="14" s="1"/>
  <c r="AC765" i="14"/>
  <c r="AH766" i="14" s="1"/>
  <c r="X766" i="14" s="1"/>
  <c r="U723" i="13"/>
  <c r="Y724" i="13" s="1"/>
  <c r="Q724" i="13" s="1"/>
  <c r="E724" i="13" s="1"/>
  <c r="V723" i="13"/>
  <c r="W723" i="13"/>
  <c r="X723" i="13"/>
  <c r="AB724" i="13" s="1"/>
  <c r="T724" i="13" s="1"/>
  <c r="AM764" i="14"/>
  <c r="H723" i="13"/>
  <c r="AF765" i="14"/>
  <c r="V765" i="14" s="1"/>
  <c r="G765" i="14" s="1"/>
  <c r="AK764" i="14"/>
  <c r="AJ765" i="14"/>
  <c r="AE722" i="13"/>
  <c r="E601" i="8"/>
  <c r="AO501" i="15"/>
  <c r="E723" i="13"/>
  <c r="AA723" i="13"/>
  <c r="S723" i="13" s="1"/>
  <c r="X600" i="8"/>
  <c r="V600" i="8"/>
  <c r="P600" i="8" s="1"/>
  <c r="AI765" i="14" l="1"/>
  <c r="AE502" i="15"/>
  <c r="AF502" i="15"/>
  <c r="AL503" i="15" s="1"/>
  <c r="Z503" i="15" s="1"/>
  <c r="AG502" i="15"/>
  <c r="AM503" i="15" s="1"/>
  <c r="AA503" i="15" s="1"/>
  <c r="AD502" i="15"/>
  <c r="AH502" i="15"/>
  <c r="AN503" i="15" s="1"/>
  <c r="AB503" i="15" s="1"/>
  <c r="AC502" i="15"/>
  <c r="AI503" i="15" s="1"/>
  <c r="W503" i="15" s="1"/>
  <c r="E503" i="15" s="1"/>
  <c r="AB766" i="14"/>
  <c r="AG767" i="14" s="1"/>
  <c r="W767" i="14" s="1"/>
  <c r="AC766" i="14"/>
  <c r="AH767" i="14" s="1"/>
  <c r="X767" i="14" s="1"/>
  <c r="Y766" i="14"/>
  <c r="AD767" i="14" s="1"/>
  <c r="T767" i="14" s="1"/>
  <c r="E767" i="14" s="1"/>
  <c r="Z766" i="14"/>
  <c r="AA766" i="14"/>
  <c r="I766" i="14"/>
  <c r="H766" i="14"/>
  <c r="H724" i="13"/>
  <c r="AL764" i="14"/>
  <c r="AF766" i="14" s="1"/>
  <c r="V766" i="14" s="1"/>
  <c r="G766" i="14" s="1"/>
  <c r="AI766" i="14" s="1"/>
  <c r="AE766" i="14"/>
  <c r="U766" i="14" s="1"/>
  <c r="F766" i="14" s="1"/>
  <c r="AS501" i="15"/>
  <c r="AJ502" i="15"/>
  <c r="X502" i="15" s="1"/>
  <c r="F502" i="15" s="1"/>
  <c r="AF722" i="13"/>
  <c r="AA724" i="13" s="1"/>
  <c r="S724" i="13" s="1"/>
  <c r="Z724" i="13"/>
  <c r="R724" i="13" s="1"/>
  <c r="F724" i="13" s="1"/>
  <c r="AD724" i="13" s="1"/>
  <c r="AK502" i="15"/>
  <c r="Y502" i="15" s="1"/>
  <c r="AD723" i="13"/>
  <c r="G723" i="13"/>
  <c r="G600" i="8"/>
  <c r="V601" i="8"/>
  <c r="P601" i="8" s="1"/>
  <c r="AA600" i="8" l="1"/>
  <c r="AG723" i="13"/>
  <c r="J503" i="15"/>
  <c r="I503" i="15"/>
  <c r="H503" i="15"/>
  <c r="H767" i="14"/>
  <c r="I767" i="14"/>
  <c r="Y767" i="14"/>
  <c r="AD768" i="14" s="1"/>
  <c r="T768" i="14" s="1"/>
  <c r="E768" i="14" s="1"/>
  <c r="Z767" i="14"/>
  <c r="AA767" i="14"/>
  <c r="AB767" i="14"/>
  <c r="AG768" i="14" s="1"/>
  <c r="W768" i="14" s="1"/>
  <c r="AC767" i="14"/>
  <c r="AH768" i="14" s="1"/>
  <c r="X768" i="14" s="1"/>
  <c r="G502" i="15"/>
  <c r="AM765" i="14"/>
  <c r="AK765" i="14"/>
  <c r="AQ501" i="15"/>
  <c r="AR501" i="15" s="1"/>
  <c r="AC723" i="13"/>
  <c r="G724" i="13"/>
  <c r="G601" i="8"/>
  <c r="W601" i="8" s="1"/>
  <c r="W600" i="8"/>
  <c r="F601" i="8"/>
  <c r="AO502" i="15" l="1"/>
  <c r="AG503" i="15"/>
  <c r="AM504" i="15" s="1"/>
  <c r="AA504" i="15" s="1"/>
  <c r="AH503" i="15"/>
  <c r="AN504" i="15" s="1"/>
  <c r="AB504" i="15" s="1"/>
  <c r="AD503" i="15"/>
  <c r="AF503" i="15"/>
  <c r="AL504" i="15" s="1"/>
  <c r="Z504" i="15" s="1"/>
  <c r="AC503" i="15"/>
  <c r="AI504" i="15" s="1"/>
  <c r="W504" i="15" s="1"/>
  <c r="E504" i="15" s="1"/>
  <c r="AE503" i="15"/>
  <c r="H768" i="14"/>
  <c r="I768" i="14"/>
  <c r="X724" i="13"/>
  <c r="AB725" i="13" s="1"/>
  <c r="T725" i="13" s="1"/>
  <c r="W724" i="13"/>
  <c r="U724" i="13"/>
  <c r="Y725" i="13" s="1"/>
  <c r="Q725" i="13" s="1"/>
  <c r="V724" i="13"/>
  <c r="Q602" i="8"/>
  <c r="R602" i="8"/>
  <c r="S602" i="8"/>
  <c r="Q601" i="8"/>
  <c r="T602" i="8" s="1"/>
  <c r="N602" i="8" s="1"/>
  <c r="R601" i="8"/>
  <c r="S601" i="8"/>
  <c r="AJ503" i="15"/>
  <c r="X503" i="15" s="1"/>
  <c r="F503" i="15" s="1"/>
  <c r="AK503" i="15"/>
  <c r="Y503" i="15" s="1"/>
  <c r="G503" i="15" s="1"/>
  <c r="AE767" i="14"/>
  <c r="U767" i="14" s="1"/>
  <c r="F767" i="14" s="1"/>
  <c r="AJ766" i="14"/>
  <c r="AK766" i="14" s="1"/>
  <c r="AL766" i="14" s="1"/>
  <c r="AM766" i="14"/>
  <c r="AL765" i="14"/>
  <c r="AF767" i="14" s="1"/>
  <c r="V767" i="14" s="1"/>
  <c r="AP502" i="15"/>
  <c r="AQ502" i="15" s="1"/>
  <c r="AA601" i="8"/>
  <c r="AE723" i="13"/>
  <c r="AF723" i="13" s="1"/>
  <c r="AC724" i="13"/>
  <c r="X601" i="8"/>
  <c r="Y601" i="8" s="1"/>
  <c r="Z601" i="8" s="1"/>
  <c r="Y600" i="8"/>
  <c r="Z600" i="8" s="1"/>
  <c r="AG724" i="13"/>
  <c r="H504" i="15" l="1"/>
  <c r="J504" i="15"/>
  <c r="I504" i="15"/>
  <c r="U725" i="13"/>
  <c r="Y726" i="13" s="1"/>
  <c r="Q726" i="13" s="1"/>
  <c r="E726" i="13" s="1"/>
  <c r="V725" i="13"/>
  <c r="W725" i="13"/>
  <c r="X725" i="13"/>
  <c r="AB726" i="13" s="1"/>
  <c r="T726" i="13" s="1"/>
  <c r="H725" i="13"/>
  <c r="G767" i="14"/>
  <c r="AF768" i="14"/>
  <c r="V768" i="14" s="1"/>
  <c r="AE768" i="14"/>
  <c r="U768" i="14" s="1"/>
  <c r="F768" i="14" s="1"/>
  <c r="AJ767" i="14"/>
  <c r="AS502" i="15"/>
  <c r="AP503" i="15"/>
  <c r="AR502" i="15"/>
  <c r="Z725" i="13"/>
  <c r="R725" i="13" s="1"/>
  <c r="E602" i="8"/>
  <c r="V602" i="8"/>
  <c r="P602" i="8" s="1"/>
  <c r="U602" i="8"/>
  <c r="O602" i="8" s="1"/>
  <c r="F602" i="8" s="1"/>
  <c r="AE724" i="13"/>
  <c r="AF724" i="13" s="1"/>
  <c r="E725" i="13"/>
  <c r="AA725" i="13"/>
  <c r="S725" i="13" s="1"/>
  <c r="T603" i="8"/>
  <c r="N603" i="8" s="1"/>
  <c r="AI767" i="14" l="1"/>
  <c r="Z768" i="14"/>
  <c r="AA768" i="14"/>
  <c r="AB768" i="14"/>
  <c r="AG769" i="14" s="1"/>
  <c r="W769" i="14" s="1"/>
  <c r="AC768" i="14"/>
  <c r="AH769" i="14" s="1"/>
  <c r="X769" i="14" s="1"/>
  <c r="Y768" i="14"/>
  <c r="H726" i="13"/>
  <c r="AM767" i="14"/>
  <c r="AK767" i="14"/>
  <c r="AL767" i="14" s="1"/>
  <c r="AF769" i="14" s="1"/>
  <c r="V769" i="14" s="1"/>
  <c r="G769" i="14" s="1"/>
  <c r="G768" i="14"/>
  <c r="AJ504" i="15"/>
  <c r="X504" i="15" s="1"/>
  <c r="AA726" i="13"/>
  <c r="S726" i="13" s="1"/>
  <c r="Z726" i="13"/>
  <c r="R726" i="13" s="1"/>
  <c r="F726" i="13" s="1"/>
  <c r="AD726" i="13" s="1"/>
  <c r="F725" i="13"/>
  <c r="U603" i="8"/>
  <c r="O603" i="8" s="1"/>
  <c r="E603" i="8"/>
  <c r="AO503" i="15"/>
  <c r="X602" i="8"/>
  <c r="G725" i="13"/>
  <c r="V603" i="8"/>
  <c r="P603" i="8" s="1"/>
  <c r="G602" i="8"/>
  <c r="AA602" i="8" l="1"/>
  <c r="AD725" i="13"/>
  <c r="AI768" i="14"/>
  <c r="AC504" i="15"/>
  <c r="AI505" i="15" s="1"/>
  <c r="W505" i="15" s="1"/>
  <c r="E505" i="15" s="1"/>
  <c r="AF504" i="15"/>
  <c r="AL505" i="15" s="1"/>
  <c r="Z505" i="15" s="1"/>
  <c r="AD504" i="15"/>
  <c r="AH504" i="15"/>
  <c r="AN505" i="15" s="1"/>
  <c r="AB505" i="15" s="1"/>
  <c r="AE504" i="15"/>
  <c r="AG504" i="15"/>
  <c r="AM505" i="15" s="1"/>
  <c r="AA505" i="15" s="1"/>
  <c r="I769" i="14"/>
  <c r="H769" i="14"/>
  <c r="AC769" i="14"/>
  <c r="AH770" i="14" s="1"/>
  <c r="X770" i="14" s="1"/>
  <c r="Y769" i="14"/>
  <c r="Z769" i="14"/>
  <c r="AA769" i="14"/>
  <c r="AB769" i="14"/>
  <c r="AG770" i="14" s="1"/>
  <c r="W770" i="14" s="1"/>
  <c r="AJ505" i="15"/>
  <c r="X505" i="15" s="1"/>
  <c r="F505" i="15" s="1"/>
  <c r="F504" i="15"/>
  <c r="AE769" i="14"/>
  <c r="U769" i="14" s="1"/>
  <c r="F769" i="14" s="1"/>
  <c r="AJ768" i="14"/>
  <c r="AK768" i="14" s="1"/>
  <c r="AD769" i="14"/>
  <c r="T769" i="14" s="1"/>
  <c r="E769" i="14" s="1"/>
  <c r="AG725" i="13"/>
  <c r="AK504" i="15"/>
  <c r="Y504" i="15" s="1"/>
  <c r="G504" i="15" s="1"/>
  <c r="G726" i="13"/>
  <c r="AC725" i="13"/>
  <c r="W602" i="8"/>
  <c r="F603" i="8"/>
  <c r="I505" i="15" l="1"/>
  <c r="J505" i="15"/>
  <c r="H505" i="15"/>
  <c r="I770" i="14"/>
  <c r="H770" i="14"/>
  <c r="X726" i="13"/>
  <c r="AB727" i="13" s="1"/>
  <c r="T727" i="13" s="1"/>
  <c r="U726" i="13"/>
  <c r="Y727" i="13" s="1"/>
  <c r="Q727" i="13" s="1"/>
  <c r="E727" i="13" s="1"/>
  <c r="V726" i="13"/>
  <c r="Z727" i="13" s="1"/>
  <c r="R727" i="13" s="1"/>
  <c r="F727" i="13" s="1"/>
  <c r="W726" i="13"/>
  <c r="S603" i="8"/>
  <c r="Q603" i="8"/>
  <c r="T604" i="8" s="1"/>
  <c r="N604" i="8" s="1"/>
  <c r="R603" i="8"/>
  <c r="AL768" i="14"/>
  <c r="AF770" i="14" s="1"/>
  <c r="V770" i="14" s="1"/>
  <c r="G770" i="14" s="1"/>
  <c r="AD770" i="14"/>
  <c r="T770" i="14" s="1"/>
  <c r="E770" i="14" s="1"/>
  <c r="AM768" i="14"/>
  <c r="AP504" i="15"/>
  <c r="AQ503" i="15"/>
  <c r="AR503" i="15" s="1"/>
  <c r="AS503" i="15"/>
  <c r="AE725" i="13"/>
  <c r="AF725" i="13" s="1"/>
  <c r="AP505" i="15"/>
  <c r="AC726" i="13"/>
  <c r="X603" i="8"/>
  <c r="Y602" i="8"/>
  <c r="Z602" i="8" s="1"/>
  <c r="AG726" i="13"/>
  <c r="G603" i="8"/>
  <c r="AA603" i="8" l="1"/>
  <c r="U727" i="13"/>
  <c r="W727" i="13"/>
  <c r="X727" i="13"/>
  <c r="V727" i="13"/>
  <c r="AB728" i="13"/>
  <c r="T728" i="13" s="1"/>
  <c r="H727" i="13"/>
  <c r="AE770" i="14"/>
  <c r="U770" i="14" s="1"/>
  <c r="F770" i="14" s="1"/>
  <c r="AI770" i="14"/>
  <c r="AI769" i="14"/>
  <c r="AJ769" i="14"/>
  <c r="AE726" i="13"/>
  <c r="AF726" i="13" s="1"/>
  <c r="E604" i="8"/>
  <c r="U604" i="8"/>
  <c r="O604" i="8" s="1"/>
  <c r="AO504" i="15"/>
  <c r="W603" i="8"/>
  <c r="Y728" i="13"/>
  <c r="Q728" i="13" s="1"/>
  <c r="E728" i="13" s="1"/>
  <c r="AA727" i="13"/>
  <c r="S727" i="13" s="1"/>
  <c r="AD727" i="13"/>
  <c r="AC505" i="15" l="1"/>
  <c r="AD505" i="15"/>
  <c r="AJ506" i="15" s="1"/>
  <c r="X506" i="15" s="1"/>
  <c r="F506" i="15" s="1"/>
  <c r="AE505" i="15"/>
  <c r="AH505" i="15"/>
  <c r="AN506" i="15" s="1"/>
  <c r="AB506" i="15" s="1"/>
  <c r="AF505" i="15"/>
  <c r="AL506" i="15" s="1"/>
  <c r="Z506" i="15" s="1"/>
  <c r="AG505" i="15"/>
  <c r="AM506" i="15" s="1"/>
  <c r="AA506" i="15" s="1"/>
  <c r="Y770" i="14"/>
  <c r="AD771" i="14" s="1"/>
  <c r="T771" i="14" s="1"/>
  <c r="E771" i="14" s="1"/>
  <c r="Z770" i="14"/>
  <c r="AA770" i="14"/>
  <c r="AB770" i="14"/>
  <c r="AG771" i="14" s="1"/>
  <c r="W771" i="14" s="1"/>
  <c r="AC770" i="14"/>
  <c r="AH771" i="14" s="1"/>
  <c r="X771" i="14" s="1"/>
  <c r="H728" i="13"/>
  <c r="Q604" i="8"/>
  <c r="T605" i="8" s="1"/>
  <c r="N605" i="8" s="1"/>
  <c r="E605" i="8" s="1"/>
  <c r="R604" i="8"/>
  <c r="S604" i="8"/>
  <c r="AM769" i="14"/>
  <c r="AK769" i="14"/>
  <c r="AL769" i="14" s="1"/>
  <c r="AF771" i="14" s="1"/>
  <c r="V771" i="14" s="1"/>
  <c r="G771" i="14" s="1"/>
  <c r="Z728" i="13"/>
  <c r="R728" i="13" s="1"/>
  <c r="F728" i="13" s="1"/>
  <c r="AD728" i="13" s="1"/>
  <c r="AA728" i="13"/>
  <c r="S728" i="13" s="1"/>
  <c r="F604" i="8"/>
  <c r="AI506" i="15"/>
  <c r="W506" i="15" s="1"/>
  <c r="E506" i="15" s="1"/>
  <c r="Y603" i="8"/>
  <c r="Z603" i="8" s="1"/>
  <c r="AK505" i="15"/>
  <c r="Y505" i="15" s="1"/>
  <c r="G505" i="15" s="1"/>
  <c r="G727" i="13"/>
  <c r="V604" i="8"/>
  <c r="P604" i="8" s="1"/>
  <c r="X604" i="8" l="1"/>
  <c r="AG727" i="13"/>
  <c r="H506" i="15"/>
  <c r="I506" i="15"/>
  <c r="J506" i="15"/>
  <c r="I771" i="14"/>
  <c r="H771" i="14"/>
  <c r="AE771" i="14"/>
  <c r="U771" i="14" s="1"/>
  <c r="F771" i="14" s="1"/>
  <c r="AJ770" i="14"/>
  <c r="AM770" i="14"/>
  <c r="AQ504" i="15"/>
  <c r="AR504" i="15" s="1"/>
  <c r="AS504" i="15"/>
  <c r="U605" i="8"/>
  <c r="O605" i="8" s="1"/>
  <c r="AP506" i="15"/>
  <c r="V605" i="8"/>
  <c r="P605" i="8" s="1"/>
  <c r="G728" i="13"/>
  <c r="AC727" i="13"/>
  <c r="G604" i="8"/>
  <c r="AA604" i="8" l="1"/>
  <c r="AK770" i="14"/>
  <c r="AL770" i="14" s="1"/>
  <c r="AC771" i="14"/>
  <c r="AH772" i="14" s="1"/>
  <c r="X772" i="14" s="1"/>
  <c r="AA771" i="14"/>
  <c r="Y771" i="14"/>
  <c r="AD772" i="14" s="1"/>
  <c r="T772" i="14" s="1"/>
  <c r="E772" i="14" s="1"/>
  <c r="Z771" i="14"/>
  <c r="AB771" i="14"/>
  <c r="AG772" i="14" s="1"/>
  <c r="W772" i="14" s="1"/>
  <c r="H772" i="14" s="1"/>
  <c r="I772" i="14"/>
  <c r="X728" i="13"/>
  <c r="AB729" i="13" s="1"/>
  <c r="T729" i="13" s="1"/>
  <c r="U728" i="13"/>
  <c r="Y729" i="13" s="1"/>
  <c r="Q729" i="13" s="1"/>
  <c r="V728" i="13"/>
  <c r="Z729" i="13" s="1"/>
  <c r="R729" i="13" s="1"/>
  <c r="F729" i="13" s="1"/>
  <c r="W728" i="13"/>
  <c r="AJ771" i="14"/>
  <c r="AI771" i="14"/>
  <c r="AE727" i="13"/>
  <c r="AF727" i="13" s="1"/>
  <c r="AO505" i="15"/>
  <c r="AC728" i="13"/>
  <c r="AG728" i="13"/>
  <c r="F605" i="8"/>
  <c r="W604" i="8"/>
  <c r="G605" i="8"/>
  <c r="W605" i="8" s="1"/>
  <c r="AF772" i="14" l="1"/>
  <c r="V772" i="14" s="1"/>
  <c r="G772" i="14" s="1"/>
  <c r="AI772" i="14"/>
  <c r="AE506" i="15"/>
  <c r="AF506" i="15"/>
  <c r="AL507" i="15" s="1"/>
  <c r="Z507" i="15" s="1"/>
  <c r="AG506" i="15"/>
  <c r="AM507" i="15" s="1"/>
  <c r="AA507" i="15" s="1"/>
  <c r="AD506" i="15"/>
  <c r="AJ507" i="15" s="1"/>
  <c r="X507" i="15" s="1"/>
  <c r="F507" i="15" s="1"/>
  <c r="AH506" i="15"/>
  <c r="AN507" i="15" s="1"/>
  <c r="AB507" i="15" s="1"/>
  <c r="AC506" i="15"/>
  <c r="AI507" i="15" s="1"/>
  <c r="W507" i="15" s="1"/>
  <c r="E507" i="15" s="1"/>
  <c r="Y772" i="14"/>
  <c r="AD773" i="14" s="1"/>
  <c r="T773" i="14" s="1"/>
  <c r="E773" i="14" s="1"/>
  <c r="Z772" i="14"/>
  <c r="AA772" i="14"/>
  <c r="AB772" i="14"/>
  <c r="AG773" i="14" s="1"/>
  <c r="W773" i="14" s="1"/>
  <c r="AC772" i="14"/>
  <c r="AH773" i="14" s="1"/>
  <c r="X773" i="14" s="1"/>
  <c r="U729" i="13"/>
  <c r="Y730" i="13" s="1"/>
  <c r="Q730" i="13" s="1"/>
  <c r="E730" i="13" s="1"/>
  <c r="V729" i="13"/>
  <c r="Z730" i="13" s="1"/>
  <c r="R730" i="13" s="1"/>
  <c r="F730" i="13" s="1"/>
  <c r="W729" i="13"/>
  <c r="X729" i="13"/>
  <c r="AB730" i="13" s="1"/>
  <c r="T730" i="13" s="1"/>
  <c r="H729" i="13"/>
  <c r="S605" i="8"/>
  <c r="Q605" i="8"/>
  <c r="T606" i="8" s="1"/>
  <c r="N606" i="8" s="1"/>
  <c r="R605" i="8"/>
  <c r="U606" i="8" s="1"/>
  <c r="O606" i="8" s="1"/>
  <c r="AE772" i="14"/>
  <c r="U772" i="14" s="1"/>
  <c r="F772" i="14" s="1"/>
  <c r="AA605" i="8"/>
  <c r="AE728" i="13"/>
  <c r="AF728" i="13" s="1"/>
  <c r="Y604" i="8"/>
  <c r="Z604" i="8" s="1"/>
  <c r="X605" i="8"/>
  <c r="Q606" i="8" s="1"/>
  <c r="AK506" i="15"/>
  <c r="Y506" i="15" s="1"/>
  <c r="G506" i="15" s="1"/>
  <c r="E729" i="13"/>
  <c r="AA729" i="13"/>
  <c r="S729" i="13" s="1"/>
  <c r="S606" i="8" l="1"/>
  <c r="R606" i="8"/>
  <c r="J507" i="15"/>
  <c r="I507" i="15"/>
  <c r="H507" i="15"/>
  <c r="I773" i="14"/>
  <c r="H773" i="14"/>
  <c r="H730" i="13"/>
  <c r="AE773" i="14"/>
  <c r="U773" i="14" s="1"/>
  <c r="F773" i="14" s="1"/>
  <c r="AK771" i="14"/>
  <c r="AM771" i="14"/>
  <c r="AQ505" i="15"/>
  <c r="AR505" i="15" s="1"/>
  <c r="AS505" i="15"/>
  <c r="AA730" i="13"/>
  <c r="S730" i="13" s="1"/>
  <c r="E606" i="8"/>
  <c r="T607" i="8"/>
  <c r="N607" i="8" s="1"/>
  <c r="AD729" i="13"/>
  <c r="Y605" i="8"/>
  <c r="Z605" i="8" s="1"/>
  <c r="AP507" i="15"/>
  <c r="G729" i="13"/>
  <c r="AD730" i="13"/>
  <c r="F606" i="8"/>
  <c r="AG729" i="13" l="1"/>
  <c r="AL771" i="14"/>
  <c r="AF773" i="14"/>
  <c r="V773" i="14" s="1"/>
  <c r="G773" i="14" s="1"/>
  <c r="AJ773" i="14"/>
  <c r="AJ772" i="14"/>
  <c r="AM772" i="14"/>
  <c r="E607" i="8"/>
  <c r="U607" i="8"/>
  <c r="O607" i="8" s="1"/>
  <c r="AO506" i="15"/>
  <c r="X606" i="8"/>
  <c r="AC729" i="13"/>
  <c r="G730" i="13"/>
  <c r="V606" i="8"/>
  <c r="P606" i="8" s="1"/>
  <c r="AK772" i="14" l="1"/>
  <c r="AL772" i="14" s="1"/>
  <c r="Z773" i="14"/>
  <c r="AB773" i="14"/>
  <c r="AG774" i="14" s="1"/>
  <c r="W774" i="14" s="1"/>
  <c r="H774" i="14" s="1"/>
  <c r="AC773" i="14"/>
  <c r="AH774" i="14" s="1"/>
  <c r="X774" i="14" s="1"/>
  <c r="I774" i="14" s="1"/>
  <c r="Y773" i="14"/>
  <c r="AD774" i="14" s="1"/>
  <c r="T774" i="14" s="1"/>
  <c r="E774" i="14" s="1"/>
  <c r="AA773" i="14"/>
  <c r="AF774" i="14" s="1"/>
  <c r="V774" i="14" s="1"/>
  <c r="AG507" i="15"/>
  <c r="AM508" i="15" s="1"/>
  <c r="AA508" i="15" s="1"/>
  <c r="AH507" i="15"/>
  <c r="AN508" i="15" s="1"/>
  <c r="AB508" i="15" s="1"/>
  <c r="AD507" i="15"/>
  <c r="AF507" i="15"/>
  <c r="AL508" i="15" s="1"/>
  <c r="Z508" i="15" s="1"/>
  <c r="AC507" i="15"/>
  <c r="AI508" i="15" s="1"/>
  <c r="W508" i="15" s="1"/>
  <c r="E508" i="15" s="1"/>
  <c r="AE507" i="15"/>
  <c r="X730" i="13"/>
  <c r="AB731" i="13" s="1"/>
  <c r="T731" i="13" s="1"/>
  <c r="U730" i="13"/>
  <c r="Y731" i="13" s="1"/>
  <c r="Q731" i="13" s="1"/>
  <c r="V730" i="13"/>
  <c r="W730" i="13"/>
  <c r="AE774" i="14"/>
  <c r="U774" i="14" s="1"/>
  <c r="F774" i="14" s="1"/>
  <c r="V607" i="8"/>
  <c r="P607" i="8" s="1"/>
  <c r="AE729" i="13"/>
  <c r="AF729" i="13" s="1"/>
  <c r="AC730" i="13"/>
  <c r="AK507" i="15"/>
  <c r="Y507" i="15" s="1"/>
  <c r="G507" i="15" s="1"/>
  <c r="AG730" i="13"/>
  <c r="G606" i="8"/>
  <c r="AA606" i="8" l="1"/>
  <c r="H508" i="15"/>
  <c r="J508" i="15"/>
  <c r="I508" i="15"/>
  <c r="U731" i="13"/>
  <c r="V731" i="13"/>
  <c r="W731" i="13"/>
  <c r="X731" i="13"/>
  <c r="AB732" i="13" s="1"/>
  <c r="T732" i="13" s="1"/>
  <c r="H731" i="13"/>
  <c r="G774" i="14"/>
  <c r="AI773" i="14"/>
  <c r="AM773" i="14"/>
  <c r="AQ506" i="15"/>
  <c r="AS506" i="15"/>
  <c r="AA731" i="13"/>
  <c r="S731" i="13" s="1"/>
  <c r="G731" i="13" s="1"/>
  <c r="Z731" i="13"/>
  <c r="R731" i="13" s="1"/>
  <c r="AE730" i="13"/>
  <c r="G607" i="8"/>
  <c r="W607" i="8" s="1"/>
  <c r="Y732" i="13"/>
  <c r="Q732" i="13" s="1"/>
  <c r="E732" i="13" s="1"/>
  <c r="E731" i="13"/>
  <c r="F607" i="8"/>
  <c r="W606" i="8"/>
  <c r="AI774" i="14" l="1"/>
  <c r="AB774" i="14"/>
  <c r="AG775" i="14" s="1"/>
  <c r="W775" i="14" s="1"/>
  <c r="AC774" i="14"/>
  <c r="AH775" i="14" s="1"/>
  <c r="X775" i="14" s="1"/>
  <c r="Y774" i="14"/>
  <c r="Z774" i="14"/>
  <c r="AE775" i="14" s="1"/>
  <c r="U775" i="14" s="1"/>
  <c r="F775" i="14" s="1"/>
  <c r="AA774" i="14"/>
  <c r="Y775" i="14"/>
  <c r="Z775" i="14"/>
  <c r="AA775" i="14"/>
  <c r="AB775" i="14"/>
  <c r="AC775" i="14"/>
  <c r="H732" i="13"/>
  <c r="AK773" i="14"/>
  <c r="AL773" i="14" s="1"/>
  <c r="Q607" i="8"/>
  <c r="T608" i="8" s="1"/>
  <c r="N608" i="8" s="1"/>
  <c r="R607" i="8"/>
  <c r="S607" i="8"/>
  <c r="Q608" i="8"/>
  <c r="R608" i="8"/>
  <c r="S608" i="8"/>
  <c r="AR506" i="15"/>
  <c r="AJ774" i="14"/>
  <c r="AK774" i="14" s="1"/>
  <c r="AD775" i="14"/>
  <c r="T775" i="14" s="1"/>
  <c r="E775" i="14" s="1"/>
  <c r="AJ508" i="15"/>
  <c r="X508" i="15" s="1"/>
  <c r="F508" i="15" s="1"/>
  <c r="AA607" i="8"/>
  <c r="Z732" i="13"/>
  <c r="R732" i="13" s="1"/>
  <c r="F732" i="13" s="1"/>
  <c r="AD732" i="13" s="1"/>
  <c r="AF730" i="13"/>
  <c r="AA732" i="13" s="1"/>
  <c r="S732" i="13" s="1"/>
  <c r="G732" i="13" s="1"/>
  <c r="F731" i="13"/>
  <c r="AO507" i="15"/>
  <c r="Y606" i="8"/>
  <c r="Z606" i="8" s="1"/>
  <c r="X607" i="8"/>
  <c r="Y607" i="8" s="1"/>
  <c r="Z607" i="8" s="1"/>
  <c r="AC731" i="13"/>
  <c r="AD731" i="13" l="1"/>
  <c r="AF775" i="14"/>
  <c r="V775" i="14" s="1"/>
  <c r="G775" i="14" s="1"/>
  <c r="AC508" i="15"/>
  <c r="AF508" i="15"/>
  <c r="AL509" i="15" s="1"/>
  <c r="Z509" i="15" s="1"/>
  <c r="AH508" i="15"/>
  <c r="AN509" i="15" s="1"/>
  <c r="AB509" i="15" s="1"/>
  <c r="AD508" i="15"/>
  <c r="AE508" i="15"/>
  <c r="AG508" i="15"/>
  <c r="AM509" i="15" s="1"/>
  <c r="AA509" i="15" s="1"/>
  <c r="AH776" i="14"/>
  <c r="X776" i="14" s="1"/>
  <c r="I775" i="14"/>
  <c r="AG776" i="14"/>
  <c r="W776" i="14" s="1"/>
  <c r="H775" i="14"/>
  <c r="X732" i="13"/>
  <c r="AB733" i="13" s="1"/>
  <c r="T733" i="13" s="1"/>
  <c r="W732" i="13"/>
  <c r="U732" i="13"/>
  <c r="Y733" i="13" s="1"/>
  <c r="Q733" i="13" s="1"/>
  <c r="E733" i="13" s="1"/>
  <c r="V732" i="13"/>
  <c r="Z733" i="13" s="1"/>
  <c r="R733" i="13" s="1"/>
  <c r="F733" i="13" s="1"/>
  <c r="AE776" i="14"/>
  <c r="U776" i="14" s="1"/>
  <c r="F776" i="14" s="1"/>
  <c r="AL774" i="14"/>
  <c r="AF776" i="14" s="1"/>
  <c r="V776" i="14" s="1"/>
  <c r="G776" i="14" s="1"/>
  <c r="AM774" i="14"/>
  <c r="AD776" i="14"/>
  <c r="T776" i="14" s="1"/>
  <c r="E776" i="14" s="1"/>
  <c r="AP508" i="15"/>
  <c r="AG731" i="13"/>
  <c r="AG732" i="13"/>
  <c r="AI509" i="15"/>
  <c r="W509" i="15" s="1"/>
  <c r="E509" i="15" s="1"/>
  <c r="T609" i="8"/>
  <c r="N609" i="8" s="1"/>
  <c r="V608" i="8"/>
  <c r="P608" i="8" s="1"/>
  <c r="G608" i="8" s="1"/>
  <c r="U608" i="8"/>
  <c r="O608" i="8" s="1"/>
  <c r="F608" i="8" s="1"/>
  <c r="AE731" i="13"/>
  <c r="AK508" i="15"/>
  <c r="Y508" i="15" s="1"/>
  <c r="G508" i="15" s="1"/>
  <c r="AC732" i="13"/>
  <c r="E608" i="8"/>
  <c r="I509" i="15" l="1"/>
  <c r="J509" i="15"/>
  <c r="H509" i="15"/>
  <c r="H776" i="14"/>
  <c r="I776" i="14"/>
  <c r="U733" i="13"/>
  <c r="V733" i="13"/>
  <c r="W733" i="13"/>
  <c r="X733" i="13"/>
  <c r="AB734" i="13" s="1"/>
  <c r="T734" i="13" s="1"/>
  <c r="H733" i="13"/>
  <c r="AI775" i="14"/>
  <c r="AJ775" i="14"/>
  <c r="AM775" i="14"/>
  <c r="AQ507" i="15"/>
  <c r="AR507" i="15" s="1"/>
  <c r="AS507" i="15"/>
  <c r="AA608" i="8"/>
  <c r="AA733" i="13"/>
  <c r="S733" i="13" s="1"/>
  <c r="G733" i="13" s="1"/>
  <c r="AF731" i="13"/>
  <c r="V609" i="8"/>
  <c r="P609" i="8" s="1"/>
  <c r="U609" i="8"/>
  <c r="O609" i="8" s="1"/>
  <c r="F609" i="8" s="1"/>
  <c r="E609" i="8"/>
  <c r="AE732" i="13"/>
  <c r="AF732" i="13" s="1"/>
  <c r="AD733" i="13"/>
  <c r="Y734" i="13"/>
  <c r="Q734" i="13" s="1"/>
  <c r="E734" i="13" s="1"/>
  <c r="W608" i="8"/>
  <c r="X608" i="8"/>
  <c r="AC733" i="13" l="1"/>
  <c r="Z776" i="14"/>
  <c r="AA776" i="14"/>
  <c r="AB776" i="14"/>
  <c r="AG777" i="14" s="1"/>
  <c r="W777" i="14" s="1"/>
  <c r="AC776" i="14"/>
  <c r="AH777" i="14" s="1"/>
  <c r="X777" i="14" s="1"/>
  <c r="Y776" i="14"/>
  <c r="AD777" i="14" s="1"/>
  <c r="T777" i="14" s="1"/>
  <c r="E777" i="14" s="1"/>
  <c r="X734" i="13"/>
  <c r="AB735" i="13" s="1"/>
  <c r="T735" i="13" s="1"/>
  <c r="U734" i="13"/>
  <c r="Y735" i="13" s="1"/>
  <c r="Q735" i="13" s="1"/>
  <c r="E735" i="13" s="1"/>
  <c r="V734" i="13"/>
  <c r="W734" i="13"/>
  <c r="H734" i="13"/>
  <c r="AK775" i="14"/>
  <c r="AL775" i="14" s="1"/>
  <c r="AF777" i="14" s="1"/>
  <c r="V777" i="14" s="1"/>
  <c r="G777" i="14" s="1"/>
  <c r="Q609" i="8"/>
  <c r="T610" i="8" s="1"/>
  <c r="N610" i="8" s="1"/>
  <c r="R609" i="8"/>
  <c r="S609" i="8"/>
  <c r="AI776" i="14"/>
  <c r="AJ776" i="14"/>
  <c r="AE777" i="14"/>
  <c r="U777" i="14" s="1"/>
  <c r="F777" i="14" s="1"/>
  <c r="AM776" i="14"/>
  <c r="AJ509" i="15"/>
  <c r="X509" i="15" s="1"/>
  <c r="F509" i="15" s="1"/>
  <c r="AG733" i="13"/>
  <c r="AA734" i="13"/>
  <c r="S734" i="13" s="1"/>
  <c r="G734" i="13" s="1"/>
  <c r="AC734" i="13" s="1"/>
  <c r="Z734" i="13"/>
  <c r="R734" i="13" s="1"/>
  <c r="F734" i="13" s="1"/>
  <c r="AE733" i="13"/>
  <c r="AO508" i="15"/>
  <c r="X609" i="8"/>
  <c r="Y608" i="8"/>
  <c r="Z608" i="8" s="1"/>
  <c r="AS508" i="15"/>
  <c r="AK509" i="15"/>
  <c r="Y509" i="15" s="1"/>
  <c r="G509" i="15" s="1"/>
  <c r="G609" i="8"/>
  <c r="AA609" i="8" l="1"/>
  <c r="AD734" i="13"/>
  <c r="AC509" i="15"/>
  <c r="AD509" i="15"/>
  <c r="AJ510" i="15" s="1"/>
  <c r="X510" i="15" s="1"/>
  <c r="F510" i="15" s="1"/>
  <c r="AE509" i="15"/>
  <c r="AH509" i="15"/>
  <c r="AN510" i="15" s="1"/>
  <c r="AB510" i="15" s="1"/>
  <c r="AF509" i="15"/>
  <c r="AL510" i="15" s="1"/>
  <c r="Z510" i="15" s="1"/>
  <c r="AG509" i="15"/>
  <c r="AM510" i="15" s="1"/>
  <c r="AA510" i="15" s="1"/>
  <c r="I777" i="14"/>
  <c r="H777" i="14"/>
  <c r="AC777" i="14"/>
  <c r="AH778" i="14" s="1"/>
  <c r="X778" i="14" s="1"/>
  <c r="Y777" i="14"/>
  <c r="AD778" i="14" s="1"/>
  <c r="T778" i="14" s="1"/>
  <c r="E778" i="14" s="1"/>
  <c r="Z777" i="14"/>
  <c r="AE778" i="14" s="1"/>
  <c r="U778" i="14" s="1"/>
  <c r="F778" i="14" s="1"/>
  <c r="AA777" i="14"/>
  <c r="AB777" i="14"/>
  <c r="AG778" i="14" s="1"/>
  <c r="W778" i="14" s="1"/>
  <c r="H735" i="13"/>
  <c r="U735" i="13"/>
  <c r="Y736" i="13" s="1"/>
  <c r="Q736" i="13" s="1"/>
  <c r="E736" i="13" s="1"/>
  <c r="W735" i="13"/>
  <c r="X735" i="13"/>
  <c r="AB736" i="13" s="1"/>
  <c r="T736" i="13" s="1"/>
  <c r="V735" i="13"/>
  <c r="AK776" i="14"/>
  <c r="AL776" i="14" s="1"/>
  <c r="AI777" i="14"/>
  <c r="AJ777" i="14"/>
  <c r="AP509" i="15"/>
  <c r="AG734" i="13"/>
  <c r="AQ508" i="15"/>
  <c r="AR508" i="15" s="1"/>
  <c r="AF733" i="13"/>
  <c r="AA735" i="13" s="1"/>
  <c r="S735" i="13" s="1"/>
  <c r="G735" i="13" s="1"/>
  <c r="AC735" i="13" s="1"/>
  <c r="Z735" i="13"/>
  <c r="R735" i="13" s="1"/>
  <c r="F735" i="13" s="1"/>
  <c r="E610" i="8"/>
  <c r="AI510" i="15"/>
  <c r="W510" i="15" s="1"/>
  <c r="E510" i="15" s="1"/>
  <c r="U610" i="8"/>
  <c r="O610" i="8" s="1"/>
  <c r="AE734" i="13"/>
  <c r="W609" i="8"/>
  <c r="AD735" i="13" l="1"/>
  <c r="AF778" i="14"/>
  <c r="V778" i="14" s="1"/>
  <c r="G778" i="14" s="1"/>
  <c r="AM777" i="14"/>
  <c r="I510" i="15"/>
  <c r="H510" i="15"/>
  <c r="J510" i="15"/>
  <c r="H778" i="14"/>
  <c r="I778" i="14"/>
  <c r="Y778" i="14"/>
  <c r="AD779" i="14" s="1"/>
  <c r="T779" i="14" s="1"/>
  <c r="E779" i="14" s="1"/>
  <c r="Z778" i="14"/>
  <c r="AA778" i="14"/>
  <c r="AB778" i="14"/>
  <c r="AG779" i="14" s="1"/>
  <c r="W779" i="14" s="1"/>
  <c r="AC778" i="14"/>
  <c r="AH779" i="14" s="1"/>
  <c r="X779" i="14" s="1"/>
  <c r="H736" i="13"/>
  <c r="X736" i="13"/>
  <c r="AB737" i="13" s="1"/>
  <c r="T737" i="13" s="1"/>
  <c r="U736" i="13"/>
  <c r="Y737" i="13" s="1"/>
  <c r="Q737" i="13" s="1"/>
  <c r="E737" i="13" s="1"/>
  <c r="V736" i="13"/>
  <c r="W736" i="13"/>
  <c r="Q610" i="8"/>
  <c r="T611" i="8" s="1"/>
  <c r="N611" i="8" s="1"/>
  <c r="E611" i="8" s="1"/>
  <c r="R610" i="8"/>
  <c r="S610" i="8"/>
  <c r="AK777" i="14"/>
  <c r="AL777" i="14" s="1"/>
  <c r="AF779" i="14" s="1"/>
  <c r="V779" i="14" s="1"/>
  <c r="G779" i="14" s="1"/>
  <c r="AG735" i="13"/>
  <c r="AF734" i="13"/>
  <c r="AA736" i="13" s="1"/>
  <c r="S736" i="13" s="1"/>
  <c r="G736" i="13" s="1"/>
  <c r="AC736" i="13" s="1"/>
  <c r="Z736" i="13"/>
  <c r="R736" i="13" s="1"/>
  <c r="F736" i="13" s="1"/>
  <c r="F610" i="8"/>
  <c r="AE735" i="13"/>
  <c r="AP510" i="15"/>
  <c r="AS509" i="15"/>
  <c r="AO509" i="15"/>
  <c r="Y609" i="8"/>
  <c r="Z609" i="8" s="1"/>
  <c r="V610" i="8"/>
  <c r="P610" i="8" s="1"/>
  <c r="X610" i="8" l="1"/>
  <c r="AD736" i="13"/>
  <c r="AE510" i="15"/>
  <c r="AF510" i="15"/>
  <c r="AL511" i="15" s="1"/>
  <c r="Z511" i="15" s="1"/>
  <c r="AG510" i="15"/>
  <c r="AM511" i="15" s="1"/>
  <c r="AA511" i="15" s="1"/>
  <c r="AD510" i="15"/>
  <c r="AH510" i="15"/>
  <c r="AN511" i="15" s="1"/>
  <c r="AB511" i="15" s="1"/>
  <c r="AC510" i="15"/>
  <c r="AI511" i="15" s="1"/>
  <c r="W511" i="15" s="1"/>
  <c r="E511" i="15" s="1"/>
  <c r="H779" i="14"/>
  <c r="I779" i="14"/>
  <c r="H737" i="13"/>
  <c r="U737" i="13"/>
  <c r="Y738" i="13" s="1"/>
  <c r="Q738" i="13" s="1"/>
  <c r="E738" i="13" s="1"/>
  <c r="V737" i="13"/>
  <c r="W737" i="13"/>
  <c r="X737" i="13"/>
  <c r="AB738" i="13" s="1"/>
  <c r="T738" i="13" s="1"/>
  <c r="AI778" i="14"/>
  <c r="AJ778" i="14"/>
  <c r="AG736" i="13"/>
  <c r="AF735" i="13"/>
  <c r="AA737" i="13" s="1"/>
  <c r="S737" i="13" s="1"/>
  <c r="G737" i="13" s="1"/>
  <c r="AC737" i="13" s="1"/>
  <c r="Z737" i="13"/>
  <c r="R737" i="13" s="1"/>
  <c r="F737" i="13" s="1"/>
  <c r="AQ509" i="15"/>
  <c r="AR509" i="15" s="1"/>
  <c r="V611" i="8"/>
  <c r="P611" i="8" s="1"/>
  <c r="U611" i="8"/>
  <c r="O611" i="8" s="1"/>
  <c r="AK510" i="15"/>
  <c r="Y510" i="15" s="1"/>
  <c r="G510" i="15" s="1"/>
  <c r="AE736" i="13"/>
  <c r="G610" i="8"/>
  <c r="AA610" i="8" l="1"/>
  <c r="AD737" i="13"/>
  <c r="J511" i="15"/>
  <c r="I511" i="15"/>
  <c r="H511" i="15"/>
  <c r="AA779" i="14"/>
  <c r="AB779" i="14"/>
  <c r="AG780" i="14" s="1"/>
  <c r="W780" i="14" s="1"/>
  <c r="AC779" i="14"/>
  <c r="AH780" i="14" s="1"/>
  <c r="X780" i="14" s="1"/>
  <c r="Y779" i="14"/>
  <c r="AD780" i="14" s="1"/>
  <c r="T780" i="14" s="1"/>
  <c r="E780" i="14" s="1"/>
  <c r="Z779" i="14"/>
  <c r="H738" i="13"/>
  <c r="X738" i="13"/>
  <c r="AB739" i="13" s="1"/>
  <c r="T739" i="13" s="1"/>
  <c r="U738" i="13"/>
  <c r="Y739" i="13" s="1"/>
  <c r="Q739" i="13" s="1"/>
  <c r="E739" i="13" s="1"/>
  <c r="V738" i="13"/>
  <c r="W738" i="13"/>
  <c r="AE779" i="14"/>
  <c r="U779" i="14" s="1"/>
  <c r="AI779" i="14"/>
  <c r="AG737" i="13"/>
  <c r="AF736" i="13"/>
  <c r="AA738" i="13" s="1"/>
  <c r="S738" i="13" s="1"/>
  <c r="G738" i="13" s="1"/>
  <c r="AC738" i="13" s="1"/>
  <c r="Z738" i="13"/>
  <c r="R738" i="13" s="1"/>
  <c r="F738" i="13" s="1"/>
  <c r="AE737" i="13"/>
  <c r="AO510" i="15"/>
  <c r="F611" i="8"/>
  <c r="W610" i="8"/>
  <c r="G611" i="8"/>
  <c r="W611" i="8" s="1"/>
  <c r="AD738" i="13" l="1"/>
  <c r="AE780" i="14"/>
  <c r="U780" i="14" s="1"/>
  <c r="F780" i="14" s="1"/>
  <c r="AG511" i="15"/>
  <c r="AM512" i="15" s="1"/>
  <c r="AA512" i="15" s="1"/>
  <c r="AH511" i="15"/>
  <c r="AN512" i="15" s="1"/>
  <c r="AB512" i="15" s="1"/>
  <c r="AD511" i="15"/>
  <c r="AF511" i="15"/>
  <c r="AL512" i="15" s="1"/>
  <c r="Z512" i="15" s="1"/>
  <c r="AC511" i="15"/>
  <c r="AE511" i="15"/>
  <c r="Y780" i="14"/>
  <c r="AD781" i="14" s="1"/>
  <c r="T781" i="14" s="1"/>
  <c r="E781" i="14" s="1"/>
  <c r="Z780" i="14"/>
  <c r="AA780" i="14"/>
  <c r="AB780" i="14"/>
  <c r="AG781" i="14" s="1"/>
  <c r="W781" i="14" s="1"/>
  <c r="AC780" i="14"/>
  <c r="AH781" i="14" s="1"/>
  <c r="X781" i="14" s="1"/>
  <c r="I780" i="14"/>
  <c r="H780" i="14"/>
  <c r="H739" i="13"/>
  <c r="U739" i="13"/>
  <c r="Y740" i="13" s="1"/>
  <c r="Q740" i="13" s="1"/>
  <c r="E740" i="13" s="1"/>
  <c r="V739" i="13"/>
  <c r="W739" i="13"/>
  <c r="X739" i="13"/>
  <c r="AB740" i="13" s="1"/>
  <c r="T740" i="13" s="1"/>
  <c r="S611" i="8"/>
  <c r="Q611" i="8"/>
  <c r="T612" i="8" s="1"/>
  <c r="N612" i="8" s="1"/>
  <c r="R611" i="8"/>
  <c r="U612" i="8" s="1"/>
  <c r="O612" i="8" s="1"/>
  <c r="Q612" i="8"/>
  <c r="R612" i="8"/>
  <c r="S612" i="8"/>
  <c r="F779" i="14"/>
  <c r="AM778" i="14"/>
  <c r="AK778" i="14"/>
  <c r="AA611" i="8"/>
  <c r="AG738" i="13"/>
  <c r="AJ511" i="15"/>
  <c r="X511" i="15" s="1"/>
  <c r="F511" i="15" s="1"/>
  <c r="AF737" i="13"/>
  <c r="AA739" i="13" s="1"/>
  <c r="S739" i="13" s="1"/>
  <c r="G739" i="13" s="1"/>
  <c r="AC739" i="13" s="1"/>
  <c r="AK511" i="15"/>
  <c r="Y511" i="15" s="1"/>
  <c r="Z739" i="13"/>
  <c r="R739" i="13" s="1"/>
  <c r="F739" i="13" s="1"/>
  <c r="AE738" i="13"/>
  <c r="Y610" i="8"/>
  <c r="Z610" i="8" s="1"/>
  <c r="X611" i="8"/>
  <c r="AI512" i="15"/>
  <c r="W512" i="15" s="1"/>
  <c r="E512" i="15" s="1"/>
  <c r="AD739" i="13" l="1"/>
  <c r="AM779" i="14"/>
  <c r="H512" i="15"/>
  <c r="J512" i="15"/>
  <c r="I512" i="15"/>
  <c r="H781" i="14"/>
  <c r="I781" i="14"/>
  <c r="H740" i="13"/>
  <c r="X740" i="13"/>
  <c r="AB741" i="13" s="1"/>
  <c r="T741" i="13" s="1"/>
  <c r="W740" i="13"/>
  <c r="U740" i="13"/>
  <c r="V740" i="13"/>
  <c r="G511" i="15"/>
  <c r="AJ779" i="14"/>
  <c r="AF780" i="14"/>
  <c r="V780" i="14" s="1"/>
  <c r="G780" i="14" s="1"/>
  <c r="AL778" i="14"/>
  <c r="AJ780" i="14"/>
  <c r="AP511" i="15"/>
  <c r="AQ510" i="15"/>
  <c r="AR510" i="15" s="1"/>
  <c r="AS510" i="15"/>
  <c r="AG739" i="13"/>
  <c r="AF738" i="13"/>
  <c r="AA740" i="13" s="1"/>
  <c r="S740" i="13" s="1"/>
  <c r="G740" i="13" s="1"/>
  <c r="AC740" i="13" s="1"/>
  <c r="Z740" i="13"/>
  <c r="R740" i="13" s="1"/>
  <c r="F740" i="13" s="1"/>
  <c r="V612" i="8"/>
  <c r="P612" i="8" s="1"/>
  <c r="G612" i="8" s="1"/>
  <c r="T613" i="8"/>
  <c r="N613" i="8" s="1"/>
  <c r="E612" i="8"/>
  <c r="AE739" i="13"/>
  <c r="Y611" i="8"/>
  <c r="Z611" i="8" s="1"/>
  <c r="Y741" i="13"/>
  <c r="Q741" i="13" s="1"/>
  <c r="E741" i="13" s="1"/>
  <c r="U613" i="8"/>
  <c r="O613" i="8" s="1"/>
  <c r="F612" i="8"/>
  <c r="AD740" i="13" l="1"/>
  <c r="AI780" i="14"/>
  <c r="AO511" i="15"/>
  <c r="AC512" i="15"/>
  <c r="AI513" i="15" s="1"/>
  <c r="W513" i="15" s="1"/>
  <c r="E513" i="15" s="1"/>
  <c r="AF512" i="15"/>
  <c r="AL513" i="15" s="1"/>
  <c r="Z513" i="15" s="1"/>
  <c r="AD512" i="15"/>
  <c r="AH512" i="15"/>
  <c r="AN513" i="15" s="1"/>
  <c r="AB513" i="15" s="1"/>
  <c r="AE512" i="15"/>
  <c r="AG512" i="15"/>
  <c r="AM513" i="15" s="1"/>
  <c r="AA513" i="15" s="1"/>
  <c r="Y781" i="14"/>
  <c r="AD782" i="14" s="1"/>
  <c r="T782" i="14" s="1"/>
  <c r="E782" i="14" s="1"/>
  <c r="Z781" i="14"/>
  <c r="AA781" i="14"/>
  <c r="AB781" i="14"/>
  <c r="AG782" i="14" s="1"/>
  <c r="W782" i="14" s="1"/>
  <c r="AC781" i="14"/>
  <c r="AH782" i="14" s="1"/>
  <c r="X782" i="14" s="1"/>
  <c r="AM780" i="14"/>
  <c r="H741" i="13"/>
  <c r="U741" i="13"/>
  <c r="Y742" i="13" s="1"/>
  <c r="Q742" i="13" s="1"/>
  <c r="E742" i="13" s="1"/>
  <c r="V741" i="13"/>
  <c r="W741" i="13"/>
  <c r="X741" i="13"/>
  <c r="AB742" i="13" s="1"/>
  <c r="T742" i="13" s="1"/>
  <c r="AK780" i="14"/>
  <c r="AL780" i="14" s="1"/>
  <c r="AK779" i="14"/>
  <c r="AE781" i="14" s="1"/>
  <c r="U781" i="14" s="1"/>
  <c r="AK512" i="15"/>
  <c r="Y512" i="15" s="1"/>
  <c r="G512" i="15" s="1"/>
  <c r="AG740" i="13"/>
  <c r="AA612" i="8"/>
  <c r="Z741" i="13"/>
  <c r="R741" i="13" s="1"/>
  <c r="F741" i="13" s="1"/>
  <c r="AF739" i="13"/>
  <c r="AA741" i="13" s="1"/>
  <c r="S741" i="13" s="1"/>
  <c r="V613" i="8"/>
  <c r="P613" i="8" s="1"/>
  <c r="E613" i="8"/>
  <c r="AE740" i="13"/>
  <c r="AF740" i="13" s="1"/>
  <c r="X612" i="8"/>
  <c r="W612" i="8"/>
  <c r="F613" i="8"/>
  <c r="AD741" i="13" l="1"/>
  <c r="I513" i="15"/>
  <c r="J513" i="15"/>
  <c r="H513" i="15"/>
  <c r="I782" i="14"/>
  <c r="H782" i="14"/>
  <c r="H742" i="13"/>
  <c r="Q613" i="8"/>
  <c r="T614" i="8" s="1"/>
  <c r="N614" i="8" s="1"/>
  <c r="R613" i="8"/>
  <c r="U614" i="8" s="1"/>
  <c r="O614" i="8" s="1"/>
  <c r="S613" i="8"/>
  <c r="AJ512" i="15"/>
  <c r="X512" i="15" s="1"/>
  <c r="F512" i="15" s="1"/>
  <c r="F781" i="14"/>
  <c r="AE782" i="14"/>
  <c r="U782" i="14" s="1"/>
  <c r="F782" i="14" s="1"/>
  <c r="AQ511" i="15"/>
  <c r="AR511" i="15" s="1"/>
  <c r="AL779" i="14"/>
  <c r="AF781" i="14" s="1"/>
  <c r="V781" i="14" s="1"/>
  <c r="AF782" i="14" s="1"/>
  <c r="V782" i="14" s="1"/>
  <c r="G782" i="14" s="1"/>
  <c r="AS511" i="15"/>
  <c r="Z742" i="13"/>
  <c r="R742" i="13" s="1"/>
  <c r="F742" i="13" s="1"/>
  <c r="AD742" i="13" s="1"/>
  <c r="AA742" i="13"/>
  <c r="S742" i="13" s="1"/>
  <c r="Y612" i="8"/>
  <c r="Z612" i="8" s="1"/>
  <c r="G741" i="13"/>
  <c r="G613" i="8"/>
  <c r="X613" i="8"/>
  <c r="AA613" i="8" l="1"/>
  <c r="AG741" i="13"/>
  <c r="AJ513" i="15"/>
  <c r="X513" i="15" s="1"/>
  <c r="F513" i="15" s="1"/>
  <c r="G781" i="14"/>
  <c r="AM781" i="14"/>
  <c r="AJ781" i="14"/>
  <c r="AJ782" i="14"/>
  <c r="AI782" i="14"/>
  <c r="AP512" i="15"/>
  <c r="V614" i="8"/>
  <c r="P614" i="8" s="1"/>
  <c r="E614" i="8"/>
  <c r="AO512" i="15"/>
  <c r="W613" i="8"/>
  <c r="G742" i="13"/>
  <c r="AC741" i="13"/>
  <c r="F614" i="8"/>
  <c r="AC513" i="15" l="1"/>
  <c r="AD513" i="15"/>
  <c r="AE513" i="15"/>
  <c r="AH513" i="15"/>
  <c r="AN514" i="15" s="1"/>
  <c r="AB514" i="15" s="1"/>
  <c r="AF513" i="15"/>
  <c r="AL514" i="15" s="1"/>
  <c r="Z514" i="15" s="1"/>
  <c r="AG513" i="15"/>
  <c r="AM514" i="15" s="1"/>
  <c r="AA514" i="15" s="1"/>
  <c r="Y783" i="14"/>
  <c r="Z783" i="14"/>
  <c r="AA783" i="14"/>
  <c r="AB783" i="14"/>
  <c r="AC783" i="14"/>
  <c r="X742" i="13"/>
  <c r="AB743" i="13" s="1"/>
  <c r="T743" i="13" s="1"/>
  <c r="U742" i="13"/>
  <c r="Y743" i="13" s="1"/>
  <c r="Q743" i="13" s="1"/>
  <c r="V742" i="13"/>
  <c r="Z743" i="13" s="1"/>
  <c r="R743" i="13" s="1"/>
  <c r="F743" i="13" s="1"/>
  <c r="W742" i="13"/>
  <c r="Y613" i="8"/>
  <c r="Z613" i="8" s="1"/>
  <c r="R614" i="8"/>
  <c r="U615" i="8" s="1"/>
  <c r="O615" i="8" s="1"/>
  <c r="S614" i="8"/>
  <c r="Q614" i="8"/>
  <c r="T615" i="8" s="1"/>
  <c r="N615" i="8" s="1"/>
  <c r="AI514" i="15"/>
  <c r="W514" i="15" s="1"/>
  <c r="E514" i="15" s="1"/>
  <c r="AI781" i="14"/>
  <c r="AP513" i="15"/>
  <c r="AE741" i="13"/>
  <c r="AF741" i="13" s="1"/>
  <c r="AC742" i="13"/>
  <c r="X614" i="8"/>
  <c r="AK513" i="15"/>
  <c r="Y513" i="15" s="1"/>
  <c r="G513" i="15" s="1"/>
  <c r="G614" i="8"/>
  <c r="AA614" i="8" l="1"/>
  <c r="I514" i="15"/>
  <c r="H514" i="15"/>
  <c r="J514" i="15"/>
  <c r="AB782" i="14"/>
  <c r="AG783" i="14" s="1"/>
  <c r="W783" i="14" s="1"/>
  <c r="AC782" i="14"/>
  <c r="AH783" i="14" s="1"/>
  <c r="X783" i="14" s="1"/>
  <c r="Y782" i="14"/>
  <c r="AD783" i="14" s="1"/>
  <c r="T783" i="14" s="1"/>
  <c r="Z782" i="14"/>
  <c r="AA782" i="14"/>
  <c r="U743" i="13"/>
  <c r="Y744" i="13" s="1"/>
  <c r="Q744" i="13" s="1"/>
  <c r="E744" i="13" s="1"/>
  <c r="W743" i="13"/>
  <c r="X743" i="13"/>
  <c r="AB744" i="13" s="1"/>
  <c r="T744" i="13" s="1"/>
  <c r="V743" i="13"/>
  <c r="Z744" i="13" s="1"/>
  <c r="R744" i="13" s="1"/>
  <c r="F744" i="13" s="1"/>
  <c r="H743" i="13"/>
  <c r="AK781" i="14"/>
  <c r="AK782" i="14"/>
  <c r="AL782" i="14" s="1"/>
  <c r="AM782" i="14"/>
  <c r="AQ512" i="15"/>
  <c r="AR512" i="15" s="1"/>
  <c r="AS512" i="15"/>
  <c r="AE742" i="13"/>
  <c r="AF742" i="13" s="1"/>
  <c r="AG742" i="13"/>
  <c r="E615" i="8"/>
  <c r="W614" i="8"/>
  <c r="E743" i="13"/>
  <c r="AA743" i="13"/>
  <c r="S743" i="13" s="1"/>
  <c r="V615" i="8"/>
  <c r="P615" i="8" s="1"/>
  <c r="F615" i="8"/>
  <c r="E783" i="14" l="1"/>
  <c r="AD784" i="14"/>
  <c r="T784" i="14" s="1"/>
  <c r="E784" i="14" s="1"/>
  <c r="AH784" i="14"/>
  <c r="X784" i="14" s="1"/>
  <c r="I783" i="14"/>
  <c r="AG784" i="14"/>
  <c r="W784" i="14" s="1"/>
  <c r="H783" i="14"/>
  <c r="H744" i="13"/>
  <c r="Q615" i="8"/>
  <c r="T616" i="8" s="1"/>
  <c r="N616" i="8" s="1"/>
  <c r="E616" i="8" s="1"/>
  <c r="R615" i="8"/>
  <c r="S615" i="8"/>
  <c r="AL781" i="14"/>
  <c r="AF783" i="14" s="1"/>
  <c r="V783" i="14" s="1"/>
  <c r="G783" i="14" s="1"/>
  <c r="AI783" i="14" s="1"/>
  <c r="AE783" i="14"/>
  <c r="U783" i="14" s="1"/>
  <c r="AJ514" i="15"/>
  <c r="X514" i="15" s="1"/>
  <c r="F514" i="15" s="1"/>
  <c r="AO513" i="15"/>
  <c r="AD743" i="13"/>
  <c r="Y614" i="8"/>
  <c r="Z614" i="8" s="1"/>
  <c r="X615" i="8"/>
  <c r="AD744" i="13"/>
  <c r="G743" i="13"/>
  <c r="AA744" i="13"/>
  <c r="S744" i="13" s="1"/>
  <c r="G615" i="8"/>
  <c r="AA615" i="8" l="1"/>
  <c r="AG743" i="13"/>
  <c r="AE514" i="15"/>
  <c r="AF514" i="15"/>
  <c r="AL515" i="15" s="1"/>
  <c r="Z515" i="15" s="1"/>
  <c r="AG514" i="15"/>
  <c r="AM515" i="15" s="1"/>
  <c r="AA515" i="15" s="1"/>
  <c r="AD514" i="15"/>
  <c r="AH514" i="15"/>
  <c r="AN515" i="15" s="1"/>
  <c r="AB515" i="15" s="1"/>
  <c r="AC514" i="15"/>
  <c r="AI515" i="15" s="1"/>
  <c r="W515" i="15" s="1"/>
  <c r="E515" i="15" s="1"/>
  <c r="H784" i="14"/>
  <c r="Z784" i="14"/>
  <c r="AA784" i="14"/>
  <c r="AB784" i="14"/>
  <c r="AG785" i="14" s="1"/>
  <c r="W785" i="14" s="1"/>
  <c r="AC784" i="14"/>
  <c r="AH785" i="14" s="1"/>
  <c r="X785" i="14" s="1"/>
  <c r="Y784" i="14"/>
  <c r="AD785" i="14" s="1"/>
  <c r="T785" i="14" s="1"/>
  <c r="E785" i="14" s="1"/>
  <c r="I784" i="14"/>
  <c r="AE784" i="14"/>
  <c r="U784" i="14" s="1"/>
  <c r="F784" i="14" s="1"/>
  <c r="F783" i="14"/>
  <c r="AF784" i="14"/>
  <c r="V784" i="14" s="1"/>
  <c r="G784" i="14" s="1"/>
  <c r="AI784" i="14" s="1"/>
  <c r="U616" i="8"/>
  <c r="O616" i="8" s="1"/>
  <c r="F616" i="8" s="1"/>
  <c r="V616" i="8"/>
  <c r="P616" i="8" s="1"/>
  <c r="AK514" i="15"/>
  <c r="Y514" i="15" s="1"/>
  <c r="G514" i="15" s="1"/>
  <c r="G744" i="13"/>
  <c r="AC743" i="13"/>
  <c r="W615" i="8"/>
  <c r="J515" i="15" l="1"/>
  <c r="I515" i="15"/>
  <c r="H515" i="15"/>
  <c r="I785" i="14"/>
  <c r="H785" i="14"/>
  <c r="X744" i="13"/>
  <c r="AB745" i="13" s="1"/>
  <c r="T745" i="13" s="1"/>
  <c r="U744" i="13"/>
  <c r="Y745" i="13" s="1"/>
  <c r="Q745" i="13" s="1"/>
  <c r="E745" i="13" s="1"/>
  <c r="V744" i="13"/>
  <c r="W744" i="13"/>
  <c r="R616" i="8"/>
  <c r="Q616" i="8"/>
  <c r="T617" i="8" s="1"/>
  <c r="N617" i="8" s="1"/>
  <c r="S616" i="8"/>
  <c r="AM783" i="14"/>
  <c r="AJ783" i="14"/>
  <c r="AM784" i="14"/>
  <c r="AJ784" i="14"/>
  <c r="AQ513" i="15"/>
  <c r="AR513" i="15" s="1"/>
  <c r="AS513" i="15"/>
  <c r="AP514" i="15"/>
  <c r="AE743" i="13"/>
  <c r="AF743" i="13" s="1"/>
  <c r="AC744" i="13"/>
  <c r="Y615" i="8"/>
  <c r="Z615" i="8" s="1"/>
  <c r="X616" i="8"/>
  <c r="AG744" i="13"/>
  <c r="G616" i="8"/>
  <c r="AA616" i="8" l="1"/>
  <c r="AC785" i="14"/>
  <c r="AH786" i="14" s="1"/>
  <c r="X786" i="14" s="1"/>
  <c r="Y785" i="14"/>
  <c r="AD786" i="14" s="1"/>
  <c r="T786" i="14" s="1"/>
  <c r="E786" i="14" s="1"/>
  <c r="Z785" i="14"/>
  <c r="AA785" i="14"/>
  <c r="AB785" i="14"/>
  <c r="AG786" i="14" s="1"/>
  <c r="W786" i="14" s="1"/>
  <c r="H786" i="14" s="1"/>
  <c r="I786" i="14"/>
  <c r="U745" i="13"/>
  <c r="V745" i="13"/>
  <c r="W745" i="13"/>
  <c r="X745" i="13"/>
  <c r="AB746" i="13" s="1"/>
  <c r="T746" i="13" s="1"/>
  <c r="H745" i="13"/>
  <c r="AJ515" i="15"/>
  <c r="X515" i="15" s="1"/>
  <c r="F515" i="15" s="1"/>
  <c r="AK784" i="14"/>
  <c r="AL784" i="14" s="1"/>
  <c r="AE785" i="14"/>
  <c r="U785" i="14" s="1"/>
  <c r="AK783" i="14"/>
  <c r="AL783" i="14" s="1"/>
  <c r="AF785" i="14" s="1"/>
  <c r="V785" i="14" s="1"/>
  <c r="AE744" i="13"/>
  <c r="AF744" i="13" s="1"/>
  <c r="AA745" i="13"/>
  <c r="S745" i="13" s="1"/>
  <c r="G745" i="13" s="1"/>
  <c r="Z745" i="13"/>
  <c r="R745" i="13" s="1"/>
  <c r="V617" i="8"/>
  <c r="P617" i="8" s="1"/>
  <c r="U617" i="8"/>
  <c r="O617" i="8" s="1"/>
  <c r="AO514" i="15"/>
  <c r="W616" i="8"/>
  <c r="Y746" i="13"/>
  <c r="Q746" i="13" s="1"/>
  <c r="E746" i="13" s="1"/>
  <c r="E617" i="8"/>
  <c r="AG515" i="15" l="1"/>
  <c r="AM516" i="15" s="1"/>
  <c r="AA516" i="15" s="1"/>
  <c r="AH515" i="15"/>
  <c r="AN516" i="15" s="1"/>
  <c r="AB516" i="15" s="1"/>
  <c r="AD515" i="15"/>
  <c r="AJ516" i="15" s="1"/>
  <c r="X516" i="15" s="1"/>
  <c r="F516" i="15" s="1"/>
  <c r="AF515" i="15"/>
  <c r="AL516" i="15" s="1"/>
  <c r="Z516" i="15" s="1"/>
  <c r="AC515" i="15"/>
  <c r="AI516" i="15" s="1"/>
  <c r="W516" i="15" s="1"/>
  <c r="E516" i="15" s="1"/>
  <c r="AE515" i="15"/>
  <c r="H746" i="13"/>
  <c r="Q617" i="8"/>
  <c r="T618" i="8" s="1"/>
  <c r="N618" i="8" s="1"/>
  <c r="E618" i="8" s="1"/>
  <c r="R617" i="8"/>
  <c r="S617" i="8"/>
  <c r="AE786" i="14"/>
  <c r="U786" i="14" s="1"/>
  <c r="G785" i="14"/>
  <c r="AI785" i="14" s="1"/>
  <c r="AF786" i="14"/>
  <c r="V786" i="14" s="1"/>
  <c r="G786" i="14" s="1"/>
  <c r="AI786" i="14" s="1"/>
  <c r="F785" i="14"/>
  <c r="AA746" i="13"/>
  <c r="S746" i="13" s="1"/>
  <c r="G746" i="13" s="1"/>
  <c r="AC746" i="13" s="1"/>
  <c r="Z746" i="13"/>
  <c r="R746" i="13" s="1"/>
  <c r="F746" i="13" s="1"/>
  <c r="AD746" i="13" s="1"/>
  <c r="F745" i="13"/>
  <c r="Y616" i="8"/>
  <c r="Z616" i="8" s="1"/>
  <c r="F617" i="8"/>
  <c r="AK515" i="15"/>
  <c r="Y515" i="15" s="1"/>
  <c r="G515" i="15" s="1"/>
  <c r="AC745" i="13"/>
  <c r="G617" i="8"/>
  <c r="X617" i="8" l="1"/>
  <c r="AG745" i="13"/>
  <c r="H516" i="15"/>
  <c r="J516" i="15"/>
  <c r="I516" i="15"/>
  <c r="Y786" i="14"/>
  <c r="AD787" i="14" s="1"/>
  <c r="T787" i="14" s="1"/>
  <c r="Z786" i="14"/>
  <c r="AA786" i="14"/>
  <c r="AB786" i="14"/>
  <c r="AG787" i="14" s="1"/>
  <c r="W787" i="14" s="1"/>
  <c r="AC786" i="14"/>
  <c r="AH787" i="14" s="1"/>
  <c r="X787" i="14" s="1"/>
  <c r="U747" i="13"/>
  <c r="V747" i="13"/>
  <c r="W747" i="13"/>
  <c r="X747" i="13"/>
  <c r="F786" i="14"/>
  <c r="AJ785" i="14"/>
  <c r="AK785" i="14" s="1"/>
  <c r="AL785" i="14" s="1"/>
  <c r="AM785" i="14"/>
  <c r="AQ514" i="15"/>
  <c r="AR514" i="15" s="1"/>
  <c r="AS514" i="15"/>
  <c r="AP515" i="15"/>
  <c r="AD745" i="13"/>
  <c r="AA617" i="8"/>
  <c r="AP516" i="15"/>
  <c r="U618" i="8"/>
  <c r="O618" i="8" s="1"/>
  <c r="F618" i="8" s="1"/>
  <c r="V618" i="8"/>
  <c r="P618" i="8" s="1"/>
  <c r="G618" i="8" s="1"/>
  <c r="W618" i="8" s="1"/>
  <c r="W617" i="8"/>
  <c r="U746" i="13" l="1"/>
  <c r="Y747" i="13" s="1"/>
  <c r="Q747" i="13" s="1"/>
  <c r="E747" i="13" s="1"/>
  <c r="X746" i="13"/>
  <c r="AB747" i="13" s="1"/>
  <c r="T747" i="13" s="1"/>
  <c r="AE745" i="13"/>
  <c r="W746" i="13"/>
  <c r="V746" i="13"/>
  <c r="AF787" i="14"/>
  <c r="V787" i="14" s="1"/>
  <c r="G787" i="14" s="1"/>
  <c r="E787" i="14"/>
  <c r="AE787" i="14"/>
  <c r="U787" i="14" s="1"/>
  <c r="F787" i="14" s="1"/>
  <c r="I787" i="14"/>
  <c r="H787" i="14"/>
  <c r="Z747" i="13"/>
  <c r="R747" i="13" s="1"/>
  <c r="F747" i="13" s="1"/>
  <c r="AD747" i="13" s="1"/>
  <c r="AB748" i="13"/>
  <c r="T748" i="13" s="1"/>
  <c r="H747" i="13"/>
  <c r="Q618" i="8"/>
  <c r="T619" i="8" s="1"/>
  <c r="N619" i="8" s="1"/>
  <c r="R618" i="8"/>
  <c r="S618" i="8"/>
  <c r="AM786" i="14"/>
  <c r="AJ786" i="14"/>
  <c r="Y748" i="13"/>
  <c r="Q748" i="13" s="1"/>
  <c r="E748" i="13" s="1"/>
  <c r="AE746" i="13"/>
  <c r="AF746" i="13" s="1"/>
  <c r="AA618" i="8"/>
  <c r="AF745" i="13"/>
  <c r="AA747" i="13" s="1"/>
  <c r="S747" i="13" s="1"/>
  <c r="G747" i="13" s="1"/>
  <c r="AO515" i="15"/>
  <c r="X618" i="8"/>
  <c r="S619" i="8" s="1"/>
  <c r="Y617" i="8"/>
  <c r="R619" i="8" l="1"/>
  <c r="Q619" i="8"/>
  <c r="AI787" i="14"/>
  <c r="AG747" i="13"/>
  <c r="AJ787" i="14"/>
  <c r="AK787" i="14" s="1"/>
  <c r="AL787" i="14" s="1"/>
  <c r="AK786" i="14"/>
  <c r="AL786" i="14" s="1"/>
  <c r="AA787" i="14"/>
  <c r="AB787" i="14"/>
  <c r="AG788" i="14" s="1"/>
  <c r="W788" i="14" s="1"/>
  <c r="H788" i="14" s="1"/>
  <c r="AC787" i="14"/>
  <c r="AH788" i="14" s="1"/>
  <c r="X788" i="14" s="1"/>
  <c r="I788" i="14" s="1"/>
  <c r="Y787" i="14"/>
  <c r="AD788" i="14" s="1"/>
  <c r="T788" i="14" s="1"/>
  <c r="E788" i="14" s="1"/>
  <c r="Z787" i="14"/>
  <c r="AE788" i="14" s="1"/>
  <c r="U788" i="14" s="1"/>
  <c r="F788" i="14" s="1"/>
  <c r="AC516" i="15"/>
  <c r="AF516" i="15"/>
  <c r="AL517" i="15" s="1"/>
  <c r="Z517" i="15" s="1"/>
  <c r="AH516" i="15"/>
  <c r="AN517" i="15" s="1"/>
  <c r="AB517" i="15" s="1"/>
  <c r="AD516" i="15"/>
  <c r="AJ517" i="15" s="1"/>
  <c r="X517" i="15" s="1"/>
  <c r="AE516" i="15"/>
  <c r="AG516" i="15"/>
  <c r="AM517" i="15" s="1"/>
  <c r="AA517" i="15" s="1"/>
  <c r="AM787" i="14"/>
  <c r="Y788" i="14"/>
  <c r="Z788" i="14"/>
  <c r="AA788" i="14"/>
  <c r="AB788" i="14"/>
  <c r="AC788" i="14"/>
  <c r="H748" i="13"/>
  <c r="AG746" i="13"/>
  <c r="Z748" i="13"/>
  <c r="R748" i="13" s="1"/>
  <c r="F748" i="13" s="1"/>
  <c r="AA748" i="13"/>
  <c r="S748" i="13" s="1"/>
  <c r="G748" i="13" s="1"/>
  <c r="Z617" i="8"/>
  <c r="V619" i="8" s="1"/>
  <c r="P619" i="8" s="1"/>
  <c r="G619" i="8" s="1"/>
  <c r="U619" i="8"/>
  <c r="O619" i="8" s="1"/>
  <c r="F619" i="8" s="1"/>
  <c r="AI517" i="15"/>
  <c r="W517" i="15" s="1"/>
  <c r="E517" i="15" s="1"/>
  <c r="E619" i="8"/>
  <c r="Y618" i="8"/>
  <c r="Z618" i="8" s="1"/>
  <c r="T620" i="8"/>
  <c r="N620" i="8" s="1"/>
  <c r="AK516" i="15"/>
  <c r="Y516" i="15" s="1"/>
  <c r="G516" i="15" s="1"/>
  <c r="AC747" i="13"/>
  <c r="AD748" i="13" l="1"/>
  <c r="AG789" i="14"/>
  <c r="W789" i="14" s="1"/>
  <c r="H789" i="14" s="1"/>
  <c r="AF788" i="14"/>
  <c r="V788" i="14" s="1"/>
  <c r="G788" i="14" s="1"/>
  <c r="AJ788" i="14"/>
  <c r="AH789" i="14"/>
  <c r="X789" i="14" s="1"/>
  <c r="I789" i="14" s="1"/>
  <c r="AD789" i="14"/>
  <c r="T789" i="14" s="1"/>
  <c r="E789" i="14" s="1"/>
  <c r="I517" i="15"/>
  <c r="F517" i="15"/>
  <c r="J517" i="15"/>
  <c r="H517" i="15"/>
  <c r="AM788" i="14"/>
  <c r="X748" i="13"/>
  <c r="AB749" i="13" s="1"/>
  <c r="T749" i="13" s="1"/>
  <c r="W748" i="13"/>
  <c r="U748" i="13"/>
  <c r="Y749" i="13" s="1"/>
  <c r="Q749" i="13" s="1"/>
  <c r="E749" i="13" s="1"/>
  <c r="V748" i="13"/>
  <c r="AE789" i="14"/>
  <c r="U789" i="14" s="1"/>
  <c r="AQ515" i="15"/>
  <c r="AR515" i="15" s="1"/>
  <c r="AS515" i="15"/>
  <c r="AA619" i="8"/>
  <c r="X619" i="8"/>
  <c r="E620" i="8"/>
  <c r="U620" i="8"/>
  <c r="O620" i="8" s="1"/>
  <c r="F620" i="8" s="1"/>
  <c r="AE747" i="13"/>
  <c r="AF747" i="13" s="1"/>
  <c r="AC748" i="13"/>
  <c r="W619" i="8"/>
  <c r="AG748" i="13"/>
  <c r="AI788" i="14" l="1"/>
  <c r="AC789" i="14" s="1"/>
  <c r="AP517" i="15"/>
  <c r="AF789" i="14"/>
  <c r="V789" i="14" s="1"/>
  <c r="G789" i="14" s="1"/>
  <c r="AI789" i="14" s="1"/>
  <c r="AH790" i="14"/>
  <c r="X790" i="14" s="1"/>
  <c r="I790" i="14" s="1"/>
  <c r="AK788" i="14"/>
  <c r="AL788" i="14" s="1"/>
  <c r="AB789" i="14"/>
  <c r="AG790" i="14" s="1"/>
  <c r="W790" i="14" s="1"/>
  <c r="H790" i="14" s="1"/>
  <c r="AA789" i="14"/>
  <c r="AF790" i="14" s="1"/>
  <c r="V790" i="14" s="1"/>
  <c r="G790" i="14" s="1"/>
  <c r="Z789" i="14"/>
  <c r="Y789" i="14"/>
  <c r="AD790" i="14" s="1"/>
  <c r="T790" i="14" s="1"/>
  <c r="E790" i="14" s="1"/>
  <c r="U749" i="13"/>
  <c r="Y750" i="13" s="1"/>
  <c r="Q750" i="13" s="1"/>
  <c r="E750" i="13" s="1"/>
  <c r="V749" i="13"/>
  <c r="W749" i="13"/>
  <c r="X749" i="13"/>
  <c r="AB750" i="13" s="1"/>
  <c r="T750" i="13" s="1"/>
  <c r="H749" i="13"/>
  <c r="F789" i="14"/>
  <c r="AE790" i="14"/>
  <c r="U790" i="14" s="1"/>
  <c r="F790" i="14" s="1"/>
  <c r="Q620" i="8"/>
  <c r="T621" i="8" s="1"/>
  <c r="N621" i="8" s="1"/>
  <c r="E621" i="8" s="1"/>
  <c r="R620" i="8"/>
  <c r="U621" i="8" s="1"/>
  <c r="O621" i="8" s="1"/>
  <c r="S620" i="8"/>
  <c r="Z749" i="13"/>
  <c r="R749" i="13" s="1"/>
  <c r="F749" i="13" s="1"/>
  <c r="AE748" i="13"/>
  <c r="AF748" i="13" s="1"/>
  <c r="AO516" i="15"/>
  <c r="Y619" i="8"/>
  <c r="Z619" i="8" s="1"/>
  <c r="X620" i="8"/>
  <c r="AA749" i="13"/>
  <c r="S749" i="13" s="1"/>
  <c r="V620" i="8"/>
  <c r="P620" i="8" s="1"/>
  <c r="AD749" i="13" l="1"/>
  <c r="AB790" i="14"/>
  <c r="AG791" i="14" s="1"/>
  <c r="W791" i="14" s="1"/>
  <c r="AC790" i="14"/>
  <c r="AH791" i="14" s="1"/>
  <c r="X791" i="14" s="1"/>
  <c r="Y790" i="14"/>
  <c r="Z790" i="14"/>
  <c r="AA790" i="14"/>
  <c r="AD791" i="14"/>
  <c r="T791" i="14" s="1"/>
  <c r="E791" i="14" s="1"/>
  <c r="AJ790" i="14"/>
  <c r="AI790" i="14"/>
  <c r="AK790" i="14" s="1"/>
  <c r="AL790" i="14" s="1"/>
  <c r="AC517" i="15"/>
  <c r="AI518" i="15" s="1"/>
  <c r="W518" i="15" s="1"/>
  <c r="E518" i="15" s="1"/>
  <c r="AD517" i="15"/>
  <c r="AJ518" i="15" s="1"/>
  <c r="X518" i="15" s="1"/>
  <c r="AE517" i="15"/>
  <c r="AH517" i="15"/>
  <c r="AN518" i="15" s="1"/>
  <c r="AB518" i="15" s="1"/>
  <c r="AF517" i="15"/>
  <c r="AL518" i="15" s="1"/>
  <c r="Z518" i="15" s="1"/>
  <c r="AG517" i="15"/>
  <c r="AM518" i="15" s="1"/>
  <c r="AA518" i="15" s="1"/>
  <c r="I791" i="14"/>
  <c r="H791" i="14"/>
  <c r="AM790" i="14"/>
  <c r="H750" i="13"/>
  <c r="AJ789" i="14"/>
  <c r="AE791" i="14" s="1"/>
  <c r="U791" i="14" s="1"/>
  <c r="F791" i="14" s="1"/>
  <c r="AM789" i="14"/>
  <c r="Z750" i="13"/>
  <c r="R750" i="13" s="1"/>
  <c r="F750" i="13" s="1"/>
  <c r="AD750" i="13" s="1"/>
  <c r="V621" i="8"/>
  <c r="P621" i="8" s="1"/>
  <c r="AK517" i="15"/>
  <c r="Y517" i="15" s="1"/>
  <c r="G517" i="15" s="1"/>
  <c r="AA750" i="13"/>
  <c r="S750" i="13" s="1"/>
  <c r="G749" i="13"/>
  <c r="G620" i="8"/>
  <c r="AA620" i="8" l="1"/>
  <c r="AG749" i="13"/>
  <c r="AJ791" i="14"/>
  <c r="AA791" i="14"/>
  <c r="AB791" i="14"/>
  <c r="AG792" i="14" s="1"/>
  <c r="W792" i="14" s="1"/>
  <c r="H792" i="14" s="1"/>
  <c r="AC791" i="14"/>
  <c r="AH792" i="14" s="1"/>
  <c r="X792" i="14" s="1"/>
  <c r="I792" i="14" s="1"/>
  <c r="Y791" i="14"/>
  <c r="AD792" i="14" s="1"/>
  <c r="T792" i="14" s="1"/>
  <c r="E792" i="14" s="1"/>
  <c r="Z791" i="14"/>
  <c r="I518" i="15"/>
  <c r="H518" i="15"/>
  <c r="J518" i="15"/>
  <c r="F518" i="15"/>
  <c r="AK789" i="14"/>
  <c r="AL789" i="14" s="1"/>
  <c r="AF791" i="14" s="1"/>
  <c r="V791" i="14" s="1"/>
  <c r="G791" i="14" s="1"/>
  <c r="AE792" i="14"/>
  <c r="U792" i="14" s="1"/>
  <c r="F792" i="14" s="1"/>
  <c r="AQ516" i="15"/>
  <c r="AR516" i="15" s="1"/>
  <c r="AS516" i="15"/>
  <c r="AC749" i="13"/>
  <c r="G750" i="13"/>
  <c r="W620" i="8"/>
  <c r="F621" i="8"/>
  <c r="G621" i="8"/>
  <c r="W621" i="8" s="1"/>
  <c r="AI791" i="14" l="1"/>
  <c r="AP518" i="15"/>
  <c r="AM791" i="14"/>
  <c r="AF792" i="14"/>
  <c r="V792" i="14" s="1"/>
  <c r="G792" i="14" s="1"/>
  <c r="Z792" i="14"/>
  <c r="AA792" i="14"/>
  <c r="AB792" i="14"/>
  <c r="AG793" i="14" s="1"/>
  <c r="W793" i="14" s="1"/>
  <c r="AC792" i="14"/>
  <c r="AH793" i="14" s="1"/>
  <c r="X793" i="14" s="1"/>
  <c r="Y792" i="14"/>
  <c r="AD793" i="14" s="1"/>
  <c r="T793" i="14" s="1"/>
  <c r="E793" i="14" s="1"/>
  <c r="AK791" i="14"/>
  <c r="AL791" i="14" s="1"/>
  <c r="X750" i="13"/>
  <c r="AB751" i="13" s="1"/>
  <c r="T751" i="13" s="1"/>
  <c r="U750" i="13"/>
  <c r="Y751" i="13" s="1"/>
  <c r="Q751" i="13" s="1"/>
  <c r="V750" i="13"/>
  <c r="W750" i="13"/>
  <c r="R622" i="8"/>
  <c r="S622" i="8"/>
  <c r="Q622" i="8"/>
  <c r="S621" i="8"/>
  <c r="Q621" i="8"/>
  <c r="T622" i="8" s="1"/>
  <c r="N622" i="8" s="1"/>
  <c r="R621" i="8"/>
  <c r="U622" i="8" s="1"/>
  <c r="O622" i="8" s="1"/>
  <c r="F622" i="8" s="1"/>
  <c r="AE793" i="14"/>
  <c r="U793" i="14" s="1"/>
  <c r="F793" i="14" s="1"/>
  <c r="AA621" i="8"/>
  <c r="AE749" i="13"/>
  <c r="AF749" i="13" s="1"/>
  <c r="AO517" i="15"/>
  <c r="AC750" i="13"/>
  <c r="X621" i="8"/>
  <c r="Y620" i="8"/>
  <c r="Z620" i="8" s="1"/>
  <c r="AG750" i="13"/>
  <c r="AI792" i="14" l="1"/>
  <c r="AE518" i="15"/>
  <c r="AF518" i="15"/>
  <c r="AL519" i="15" s="1"/>
  <c r="Z519" i="15" s="1"/>
  <c r="AG518" i="15"/>
  <c r="AM519" i="15" s="1"/>
  <c r="AA519" i="15" s="1"/>
  <c r="AD518" i="15"/>
  <c r="AJ519" i="15" s="1"/>
  <c r="X519" i="15" s="1"/>
  <c r="AH518" i="15"/>
  <c r="AN519" i="15" s="1"/>
  <c r="AB519" i="15" s="1"/>
  <c r="AC518" i="15"/>
  <c r="AI519" i="15" s="1"/>
  <c r="W519" i="15" s="1"/>
  <c r="E519" i="15" s="1"/>
  <c r="AF793" i="14"/>
  <c r="V793" i="14" s="1"/>
  <c r="G793" i="14" s="1"/>
  <c r="I793" i="14"/>
  <c r="H793" i="14"/>
  <c r="U623" i="8"/>
  <c r="O623" i="8" s="1"/>
  <c r="AC793" i="14"/>
  <c r="AH794" i="14" s="1"/>
  <c r="X794" i="14" s="1"/>
  <c r="Y793" i="14"/>
  <c r="AD794" i="14" s="1"/>
  <c r="T794" i="14" s="1"/>
  <c r="E794" i="14" s="1"/>
  <c r="Z793" i="14"/>
  <c r="AA793" i="14"/>
  <c r="AB793" i="14"/>
  <c r="AG794" i="14" s="1"/>
  <c r="W794" i="14" s="1"/>
  <c r="U751" i="13"/>
  <c r="Y752" i="13" s="1"/>
  <c r="Q752" i="13" s="1"/>
  <c r="E752" i="13" s="1"/>
  <c r="W751" i="13"/>
  <c r="X751" i="13"/>
  <c r="AB752" i="13" s="1"/>
  <c r="T752" i="13" s="1"/>
  <c r="V751" i="13"/>
  <c r="H751" i="13"/>
  <c r="AM792" i="14"/>
  <c r="AJ792" i="14"/>
  <c r="AJ793" i="14"/>
  <c r="AE750" i="13"/>
  <c r="AF750" i="13" s="1"/>
  <c r="Z751" i="13"/>
  <c r="R751" i="13" s="1"/>
  <c r="F751" i="13" s="1"/>
  <c r="T623" i="8"/>
  <c r="N623" i="8" s="1"/>
  <c r="Y621" i="8"/>
  <c r="Z621" i="8" s="1"/>
  <c r="AK518" i="15"/>
  <c r="Y518" i="15" s="1"/>
  <c r="G518" i="15" s="1"/>
  <c r="E751" i="13"/>
  <c r="AA751" i="13"/>
  <c r="S751" i="13" s="1"/>
  <c r="E622" i="8"/>
  <c r="AI793" i="14" l="1"/>
  <c r="J519" i="15"/>
  <c r="F519" i="15"/>
  <c r="I519" i="15"/>
  <c r="H519" i="15"/>
  <c r="H794" i="14"/>
  <c r="I794" i="14"/>
  <c r="Y794" i="14"/>
  <c r="AD795" i="14" s="1"/>
  <c r="T795" i="14" s="1"/>
  <c r="E795" i="14" s="1"/>
  <c r="Z794" i="14"/>
  <c r="AA794" i="14"/>
  <c r="AB794" i="14"/>
  <c r="AG795" i="14" s="1"/>
  <c r="W795" i="14" s="1"/>
  <c r="AC794" i="14"/>
  <c r="AH795" i="14" s="1"/>
  <c r="X795" i="14" s="1"/>
  <c r="H752" i="13"/>
  <c r="AK792" i="14"/>
  <c r="AL792" i="14" s="1"/>
  <c r="AF794" i="14" s="1"/>
  <c r="V794" i="14" s="1"/>
  <c r="AQ517" i="15"/>
  <c r="AR517" i="15" s="1"/>
  <c r="AS517" i="15"/>
  <c r="Z752" i="13"/>
  <c r="R752" i="13" s="1"/>
  <c r="F752" i="13" s="1"/>
  <c r="AD752" i="13" s="1"/>
  <c r="E623" i="8"/>
  <c r="AP519" i="15"/>
  <c r="AD751" i="13"/>
  <c r="X622" i="8"/>
  <c r="AA752" i="13"/>
  <c r="S752" i="13" s="1"/>
  <c r="G751" i="13"/>
  <c r="V622" i="8"/>
  <c r="P622" i="8" s="1"/>
  <c r="AG751" i="13" l="1"/>
  <c r="H795" i="14"/>
  <c r="I795" i="14"/>
  <c r="G794" i="14"/>
  <c r="AI794" i="14" s="1"/>
  <c r="AE794" i="14"/>
  <c r="U794" i="14" s="1"/>
  <c r="AO518" i="15"/>
  <c r="AC751" i="13"/>
  <c r="G752" i="13"/>
  <c r="G622" i="8"/>
  <c r="V623" i="8"/>
  <c r="P623" i="8" s="1"/>
  <c r="AA622" i="8" l="1"/>
  <c r="AG519" i="15"/>
  <c r="AM520" i="15" s="1"/>
  <c r="AA520" i="15" s="1"/>
  <c r="AH519" i="15"/>
  <c r="AN520" i="15" s="1"/>
  <c r="AB520" i="15" s="1"/>
  <c r="AD519" i="15"/>
  <c r="AJ520" i="15" s="1"/>
  <c r="X520" i="15" s="1"/>
  <c r="F520" i="15" s="1"/>
  <c r="AF519" i="15"/>
  <c r="AL520" i="15" s="1"/>
  <c r="Z520" i="15" s="1"/>
  <c r="AC519" i="15"/>
  <c r="AI520" i="15" s="1"/>
  <c r="W520" i="15" s="1"/>
  <c r="E520" i="15" s="1"/>
  <c r="AE519" i="15"/>
  <c r="AA795" i="14"/>
  <c r="AB795" i="14"/>
  <c r="AG796" i="14" s="1"/>
  <c r="W796" i="14" s="1"/>
  <c r="AC795" i="14"/>
  <c r="AH796" i="14" s="1"/>
  <c r="X796" i="14" s="1"/>
  <c r="Y795" i="14"/>
  <c r="AD796" i="14" s="1"/>
  <c r="T796" i="14" s="1"/>
  <c r="E796" i="14" s="1"/>
  <c r="Z795" i="14"/>
  <c r="X752" i="13"/>
  <c r="AB753" i="13" s="1"/>
  <c r="T753" i="13" s="1"/>
  <c r="U752" i="13"/>
  <c r="Y753" i="13" s="1"/>
  <c r="Q753" i="13" s="1"/>
  <c r="V752" i="13"/>
  <c r="W752" i="13"/>
  <c r="F794" i="14"/>
  <c r="AK793" i="14"/>
  <c r="AM793" i="14"/>
  <c r="AE751" i="13"/>
  <c r="AF751" i="13" s="1"/>
  <c r="AC752" i="13"/>
  <c r="AK519" i="15"/>
  <c r="Y519" i="15" s="1"/>
  <c r="G519" i="15" s="1"/>
  <c r="W622" i="8"/>
  <c r="F623" i="8"/>
  <c r="G623" i="8"/>
  <c r="W623" i="8" s="1"/>
  <c r="AJ794" i="14" l="1"/>
  <c r="H520" i="15"/>
  <c r="J520" i="15"/>
  <c r="I520" i="15"/>
  <c r="I796" i="14"/>
  <c r="H796" i="14"/>
  <c r="U753" i="13"/>
  <c r="Y754" i="13" s="1"/>
  <c r="Q754" i="13" s="1"/>
  <c r="E754" i="13" s="1"/>
  <c r="V753" i="13"/>
  <c r="W753" i="13"/>
  <c r="X753" i="13"/>
  <c r="AB754" i="13" s="1"/>
  <c r="T754" i="13" s="1"/>
  <c r="H753" i="13"/>
  <c r="Q624" i="8"/>
  <c r="R624" i="8"/>
  <c r="S624" i="8"/>
  <c r="Q623" i="8"/>
  <c r="T624" i="8" s="1"/>
  <c r="N624" i="8" s="1"/>
  <c r="R623" i="8"/>
  <c r="S623" i="8"/>
  <c r="AL793" i="14"/>
  <c r="AF795" i="14" s="1"/>
  <c r="V795" i="14" s="1"/>
  <c r="AQ518" i="15"/>
  <c r="AR518" i="15" s="1"/>
  <c r="AS518" i="15"/>
  <c r="AE752" i="13"/>
  <c r="AF752" i="13" s="1"/>
  <c r="AG752" i="13"/>
  <c r="AA623" i="8"/>
  <c r="Z753" i="13"/>
  <c r="R753" i="13" s="1"/>
  <c r="X623" i="8"/>
  <c r="Y622" i="8"/>
  <c r="Z622" i="8" s="1"/>
  <c r="AP520" i="15"/>
  <c r="E753" i="13"/>
  <c r="AA753" i="13"/>
  <c r="S753" i="13" s="1"/>
  <c r="H754" i="13" l="1"/>
  <c r="G795" i="14"/>
  <c r="AI795" i="14" s="1"/>
  <c r="AE795" i="14"/>
  <c r="U795" i="14" s="1"/>
  <c r="F795" i="14" s="1"/>
  <c r="F753" i="13"/>
  <c r="Z754" i="13"/>
  <c r="R754" i="13" s="1"/>
  <c r="F754" i="13" s="1"/>
  <c r="AD754" i="13" s="1"/>
  <c r="E624" i="8"/>
  <c r="U624" i="8"/>
  <c r="O624" i="8" s="1"/>
  <c r="F624" i="8" s="1"/>
  <c r="AO519" i="15"/>
  <c r="Y623" i="8"/>
  <c r="Z623" i="8" s="1"/>
  <c r="G753" i="13"/>
  <c r="AA754" i="13"/>
  <c r="S754" i="13" s="1"/>
  <c r="T625" i="8"/>
  <c r="N625" i="8" s="1"/>
  <c r="AD753" i="13" l="1"/>
  <c r="AC520" i="15"/>
  <c r="AF520" i="15"/>
  <c r="AL521" i="15" s="1"/>
  <c r="Z521" i="15" s="1"/>
  <c r="AD520" i="15"/>
  <c r="AH520" i="15"/>
  <c r="AN521" i="15" s="1"/>
  <c r="AB521" i="15" s="1"/>
  <c r="AE520" i="15"/>
  <c r="AG520" i="15"/>
  <c r="AM521" i="15" s="1"/>
  <c r="AA521" i="15" s="1"/>
  <c r="Y796" i="14"/>
  <c r="AD797" i="14" s="1"/>
  <c r="T797" i="14" s="1"/>
  <c r="E797" i="14" s="1"/>
  <c r="Z796" i="14"/>
  <c r="AA796" i="14"/>
  <c r="AB796" i="14"/>
  <c r="AG797" i="14" s="1"/>
  <c r="W797" i="14" s="1"/>
  <c r="AC796" i="14"/>
  <c r="AH797" i="14" s="1"/>
  <c r="X797" i="14" s="1"/>
  <c r="AE796" i="14"/>
  <c r="U796" i="14" s="1"/>
  <c r="AM794" i="14"/>
  <c r="AK794" i="14"/>
  <c r="AG753" i="13"/>
  <c r="E625" i="8"/>
  <c r="U625" i="8"/>
  <c r="O625" i="8" s="1"/>
  <c r="AI521" i="15"/>
  <c r="W521" i="15" s="1"/>
  <c r="E521" i="15" s="1"/>
  <c r="X624" i="8"/>
  <c r="AK520" i="15"/>
  <c r="Y520" i="15" s="1"/>
  <c r="G520" i="15" s="1"/>
  <c r="G754" i="13"/>
  <c r="AC753" i="13"/>
  <c r="V624" i="8"/>
  <c r="P624" i="8" s="1"/>
  <c r="I521" i="15" l="1"/>
  <c r="J521" i="15"/>
  <c r="H521" i="15"/>
  <c r="I797" i="14"/>
  <c r="H797" i="14"/>
  <c r="X754" i="13"/>
  <c r="AB755" i="13" s="1"/>
  <c r="T755" i="13" s="1"/>
  <c r="U754" i="13"/>
  <c r="Y755" i="13" s="1"/>
  <c r="Q755" i="13" s="1"/>
  <c r="E755" i="13" s="1"/>
  <c r="V754" i="13"/>
  <c r="Z755" i="13" s="1"/>
  <c r="R755" i="13" s="1"/>
  <c r="F755" i="13" s="1"/>
  <c r="W754" i="13"/>
  <c r="F796" i="14"/>
  <c r="AL794" i="14"/>
  <c r="AF796" i="14" s="1"/>
  <c r="V796" i="14" s="1"/>
  <c r="G796" i="14" s="1"/>
  <c r="AJ795" i="14"/>
  <c r="AM795" i="14"/>
  <c r="AQ519" i="15"/>
  <c r="AS519" i="15"/>
  <c r="AE753" i="13"/>
  <c r="AF753" i="13" s="1"/>
  <c r="AC754" i="13"/>
  <c r="AG754" i="13"/>
  <c r="G624" i="8"/>
  <c r="V625" i="8"/>
  <c r="P625" i="8" s="1"/>
  <c r="AA624" i="8" l="1"/>
  <c r="AJ796" i="14"/>
  <c r="U755" i="13"/>
  <c r="V755" i="13"/>
  <c r="Z756" i="13" s="1"/>
  <c r="R756" i="13" s="1"/>
  <c r="F756" i="13" s="1"/>
  <c r="W755" i="13"/>
  <c r="X755" i="13"/>
  <c r="AB756" i="13" s="1"/>
  <c r="T756" i="13" s="1"/>
  <c r="AK795" i="14"/>
  <c r="AL795" i="14" s="1"/>
  <c r="AF797" i="14" s="1"/>
  <c r="V797" i="14" s="1"/>
  <c r="H755" i="13"/>
  <c r="AE797" i="14"/>
  <c r="U797" i="14" s="1"/>
  <c r="F797" i="14" s="1"/>
  <c r="AI796" i="14"/>
  <c r="AM796" i="14"/>
  <c r="AR519" i="15"/>
  <c r="AJ521" i="15"/>
  <c r="X521" i="15" s="1"/>
  <c r="F521" i="15" s="1"/>
  <c r="AE754" i="13"/>
  <c r="AF754" i="13" s="1"/>
  <c r="AO520" i="15"/>
  <c r="Y756" i="13"/>
  <c r="Q756" i="13" s="1"/>
  <c r="E756" i="13" s="1"/>
  <c r="AA755" i="13"/>
  <c r="S755" i="13" s="1"/>
  <c r="AD755" i="13"/>
  <c r="G625" i="8"/>
  <c r="W625" i="8" s="1"/>
  <c r="W624" i="8"/>
  <c r="F625" i="8"/>
  <c r="AC521" i="15" l="1"/>
  <c r="AD521" i="15"/>
  <c r="AE521" i="15"/>
  <c r="AH521" i="15"/>
  <c r="AN522" i="15" s="1"/>
  <c r="AB522" i="15" s="1"/>
  <c r="AF521" i="15"/>
  <c r="AL522" i="15" s="1"/>
  <c r="Z522" i="15" s="1"/>
  <c r="AG521" i="15"/>
  <c r="AM522" i="15" s="1"/>
  <c r="AA522" i="15" s="1"/>
  <c r="Y797" i="14"/>
  <c r="AD798" i="14" s="1"/>
  <c r="T798" i="14" s="1"/>
  <c r="E798" i="14" s="1"/>
  <c r="Z797" i="14"/>
  <c r="AE798" i="14" s="1"/>
  <c r="U798" i="14" s="1"/>
  <c r="F798" i="14" s="1"/>
  <c r="AA797" i="14"/>
  <c r="AB797" i="14"/>
  <c r="AG798" i="14" s="1"/>
  <c r="W798" i="14" s="1"/>
  <c r="AC797" i="14"/>
  <c r="AH798" i="14" s="1"/>
  <c r="X798" i="14" s="1"/>
  <c r="H756" i="13"/>
  <c r="Q625" i="8"/>
  <c r="T626" i="8" s="1"/>
  <c r="N626" i="8" s="1"/>
  <c r="R625" i="8"/>
  <c r="S625" i="8"/>
  <c r="G797" i="14"/>
  <c r="AK521" i="15"/>
  <c r="Y521" i="15" s="1"/>
  <c r="G521" i="15" s="1"/>
  <c r="AK796" i="14"/>
  <c r="AL796" i="14" s="1"/>
  <c r="AF798" i="14" s="1"/>
  <c r="V798" i="14" s="1"/>
  <c r="G798" i="14" s="1"/>
  <c r="AA625" i="8"/>
  <c r="AS520" i="15"/>
  <c r="AP521" i="15"/>
  <c r="AQ520" i="15"/>
  <c r="AR520" i="15" s="1"/>
  <c r="AI522" i="15"/>
  <c r="W522" i="15" s="1"/>
  <c r="E522" i="15" s="1"/>
  <c r="X625" i="8"/>
  <c r="Y625" i="8" s="1"/>
  <c r="Z625" i="8" s="1"/>
  <c r="Y624" i="8"/>
  <c r="Z624" i="8" s="1"/>
  <c r="AD756" i="13"/>
  <c r="G755" i="13"/>
  <c r="AA756" i="13"/>
  <c r="S756" i="13" s="1"/>
  <c r="AG755" i="13" l="1"/>
  <c r="AI797" i="14"/>
  <c r="I522" i="15"/>
  <c r="H522" i="15"/>
  <c r="J522" i="15"/>
  <c r="I798" i="14"/>
  <c r="H798" i="14"/>
  <c r="Y798" i="14"/>
  <c r="S626" i="8"/>
  <c r="R626" i="8"/>
  <c r="Q626" i="8"/>
  <c r="T627" i="8" s="1"/>
  <c r="N627" i="8" s="1"/>
  <c r="AM797" i="14"/>
  <c r="AJ797" i="14"/>
  <c r="AK797" i="14" s="1"/>
  <c r="AL797" i="14" s="1"/>
  <c r="AI798" i="14"/>
  <c r="U626" i="8"/>
  <c r="O626" i="8" s="1"/>
  <c r="AO521" i="15"/>
  <c r="G756" i="13"/>
  <c r="AC755" i="13"/>
  <c r="E626" i="8"/>
  <c r="AC798" i="14" l="1"/>
  <c r="AH799" i="14" s="1"/>
  <c r="X799" i="14" s="1"/>
  <c r="AB798" i="14"/>
  <c r="AG799" i="14" s="1"/>
  <c r="W799" i="14" s="1"/>
  <c r="AA798" i="14"/>
  <c r="AF799" i="14" s="1"/>
  <c r="V799" i="14" s="1"/>
  <c r="G799" i="14" s="1"/>
  <c r="Z798" i="14"/>
  <c r="AE522" i="15"/>
  <c r="AF522" i="15"/>
  <c r="AL523" i="15" s="1"/>
  <c r="Z523" i="15" s="1"/>
  <c r="AG522" i="15"/>
  <c r="AM523" i="15" s="1"/>
  <c r="AA523" i="15" s="1"/>
  <c r="AD522" i="15"/>
  <c r="AH522" i="15"/>
  <c r="AN523" i="15" s="1"/>
  <c r="AB523" i="15" s="1"/>
  <c r="AC522" i="15"/>
  <c r="AI523" i="15" s="1"/>
  <c r="W523" i="15" s="1"/>
  <c r="E523" i="15" s="1"/>
  <c r="I799" i="14"/>
  <c r="H799" i="14"/>
  <c r="Y799" i="14"/>
  <c r="Z799" i="14"/>
  <c r="AA799" i="14"/>
  <c r="AB799" i="14"/>
  <c r="AG800" i="14" s="1"/>
  <c r="W800" i="14" s="1"/>
  <c r="AC799" i="14"/>
  <c r="AH800" i="14" s="1"/>
  <c r="X800" i="14" s="1"/>
  <c r="X756" i="13"/>
  <c r="AB757" i="13" s="1"/>
  <c r="T757" i="13" s="1"/>
  <c r="W756" i="13"/>
  <c r="U756" i="13"/>
  <c r="Y757" i="13" s="1"/>
  <c r="Q757" i="13" s="1"/>
  <c r="V756" i="13"/>
  <c r="Z757" i="13" s="1"/>
  <c r="R757" i="13" s="1"/>
  <c r="F757" i="13" s="1"/>
  <c r="AJ798" i="14"/>
  <c r="AK522" i="15"/>
  <c r="Y522" i="15" s="1"/>
  <c r="G522" i="15" s="1"/>
  <c r="AS521" i="15"/>
  <c r="AJ522" i="15"/>
  <c r="X522" i="15" s="1"/>
  <c r="F522" i="15" s="1"/>
  <c r="V626" i="8"/>
  <c r="P626" i="8" s="1"/>
  <c r="E627" i="8"/>
  <c r="F626" i="8"/>
  <c r="U627" i="8"/>
  <c r="O627" i="8" s="1"/>
  <c r="AQ521" i="15"/>
  <c r="AR521" i="15" s="1"/>
  <c r="AE755" i="13"/>
  <c r="AF755" i="13" s="1"/>
  <c r="AC756" i="13"/>
  <c r="AG756" i="13"/>
  <c r="X626" i="8" l="1"/>
  <c r="J523" i="15"/>
  <c r="I523" i="15"/>
  <c r="H523" i="15"/>
  <c r="H800" i="14"/>
  <c r="I800" i="14"/>
  <c r="U757" i="13"/>
  <c r="Y758" i="13" s="1"/>
  <c r="Q758" i="13" s="1"/>
  <c r="E758" i="13" s="1"/>
  <c r="V757" i="13"/>
  <c r="W757" i="13"/>
  <c r="X757" i="13"/>
  <c r="AB758" i="13" s="1"/>
  <c r="T758" i="13" s="1"/>
  <c r="H757" i="13"/>
  <c r="AD799" i="14"/>
  <c r="T799" i="14" s="1"/>
  <c r="E799" i="14" s="1"/>
  <c r="AE799" i="14"/>
  <c r="U799" i="14" s="1"/>
  <c r="F799" i="14" s="1"/>
  <c r="AE756" i="13"/>
  <c r="AF756" i="13" s="1"/>
  <c r="AO522" i="15"/>
  <c r="E757" i="13"/>
  <c r="AA757" i="13"/>
  <c r="S757" i="13" s="1"/>
  <c r="G626" i="8"/>
  <c r="F627" i="8"/>
  <c r="V627" i="8"/>
  <c r="P627" i="8" s="1"/>
  <c r="AA626" i="8" l="1"/>
  <c r="AG523" i="15"/>
  <c r="AM524" i="15" s="1"/>
  <c r="AA524" i="15" s="1"/>
  <c r="AH523" i="15"/>
  <c r="AN524" i="15" s="1"/>
  <c r="AB524" i="15" s="1"/>
  <c r="AD523" i="15"/>
  <c r="AF523" i="15"/>
  <c r="AL524" i="15" s="1"/>
  <c r="Z524" i="15" s="1"/>
  <c r="AC523" i="15"/>
  <c r="AI524" i="15" s="1"/>
  <c r="W524" i="15" s="1"/>
  <c r="E524" i="15" s="1"/>
  <c r="AE523" i="15"/>
  <c r="H758" i="13"/>
  <c r="AE800" i="14"/>
  <c r="U800" i="14" s="1"/>
  <c r="F800" i="14" s="1"/>
  <c r="AD800" i="14"/>
  <c r="T800" i="14" s="1"/>
  <c r="E800" i="14" s="1"/>
  <c r="AM798" i="14"/>
  <c r="AK798" i="14"/>
  <c r="AP522" i="15"/>
  <c r="AS522" i="15"/>
  <c r="AJ523" i="15"/>
  <c r="X523" i="15" s="1"/>
  <c r="F523" i="15" s="1"/>
  <c r="AA758" i="13"/>
  <c r="S758" i="13" s="1"/>
  <c r="Z758" i="13"/>
  <c r="R758" i="13" s="1"/>
  <c r="F758" i="13" s="1"/>
  <c r="AD758" i="13" s="1"/>
  <c r="AK523" i="15"/>
  <c r="Y523" i="15" s="1"/>
  <c r="G523" i="15" s="1"/>
  <c r="AD757" i="13"/>
  <c r="X627" i="8"/>
  <c r="G757" i="13"/>
  <c r="G627" i="8"/>
  <c r="W626" i="8"/>
  <c r="AA627" i="8" l="1"/>
  <c r="AG757" i="13"/>
  <c r="H524" i="15"/>
  <c r="J524" i="15"/>
  <c r="I524" i="15"/>
  <c r="S627" i="8"/>
  <c r="Q627" i="8"/>
  <c r="T628" i="8" s="1"/>
  <c r="N628" i="8" s="1"/>
  <c r="R627" i="8"/>
  <c r="U628" i="8" s="1"/>
  <c r="O628" i="8" s="1"/>
  <c r="AQ522" i="15"/>
  <c r="AR522" i="15" s="1"/>
  <c r="AL798" i="14"/>
  <c r="AF800" i="14" s="1"/>
  <c r="V800" i="14" s="1"/>
  <c r="G800" i="14" s="1"/>
  <c r="AI799" i="14"/>
  <c r="AM799" i="14"/>
  <c r="AJ799" i="14"/>
  <c r="AJ524" i="15"/>
  <c r="X524" i="15" s="1"/>
  <c r="F524" i="15" s="1"/>
  <c r="AO523" i="15"/>
  <c r="Y626" i="8"/>
  <c r="Z626" i="8" s="1"/>
  <c r="W627" i="8"/>
  <c r="AC757" i="13"/>
  <c r="G758" i="13"/>
  <c r="AC524" i="15" l="1"/>
  <c r="AF524" i="15"/>
  <c r="AL525" i="15" s="1"/>
  <c r="Z525" i="15" s="1"/>
  <c r="AH524" i="15"/>
  <c r="AN525" i="15" s="1"/>
  <c r="AB525" i="15" s="1"/>
  <c r="AD524" i="15"/>
  <c r="AE524" i="15"/>
  <c r="AG524" i="15"/>
  <c r="AM525" i="15" s="1"/>
  <c r="AA525" i="15" s="1"/>
  <c r="Z800" i="14"/>
  <c r="AE801" i="14" s="1"/>
  <c r="U801" i="14" s="1"/>
  <c r="F801" i="14" s="1"/>
  <c r="AA800" i="14"/>
  <c r="AB800" i="14"/>
  <c r="AG801" i="14" s="1"/>
  <c r="W801" i="14" s="1"/>
  <c r="AC800" i="14"/>
  <c r="AH801" i="14" s="1"/>
  <c r="X801" i="14" s="1"/>
  <c r="Y800" i="14"/>
  <c r="AD801" i="14" s="1"/>
  <c r="T801" i="14" s="1"/>
  <c r="E801" i="14" s="1"/>
  <c r="X758" i="13"/>
  <c r="AB759" i="13" s="1"/>
  <c r="T759" i="13" s="1"/>
  <c r="U758" i="13"/>
  <c r="Y759" i="13" s="1"/>
  <c r="Q759" i="13" s="1"/>
  <c r="V758" i="13"/>
  <c r="W758" i="13"/>
  <c r="Q628" i="8"/>
  <c r="T629" i="8" s="1"/>
  <c r="N629" i="8" s="1"/>
  <c r="R628" i="8"/>
  <c r="U629" i="8" s="1"/>
  <c r="O629" i="8" s="1"/>
  <c r="S628" i="8"/>
  <c r="AK799" i="14"/>
  <c r="AL799" i="14" s="1"/>
  <c r="AJ800" i="14"/>
  <c r="AM800" i="14"/>
  <c r="AI800" i="14"/>
  <c r="AP523" i="15"/>
  <c r="AI525" i="15"/>
  <c r="W525" i="15" s="1"/>
  <c r="E525" i="15" s="1"/>
  <c r="AP524" i="15"/>
  <c r="AE757" i="13"/>
  <c r="AF757" i="13" s="1"/>
  <c r="AC758" i="13"/>
  <c r="Y627" i="8"/>
  <c r="Z627" i="8" s="1"/>
  <c r="AK524" i="15"/>
  <c r="Y524" i="15" s="1"/>
  <c r="G524" i="15" s="1"/>
  <c r="AG758" i="13"/>
  <c r="F628" i="8"/>
  <c r="E628" i="8"/>
  <c r="AF801" i="14" l="1"/>
  <c r="V801" i="14" s="1"/>
  <c r="I525" i="15"/>
  <c r="J525" i="15"/>
  <c r="H525" i="15"/>
  <c r="I801" i="14"/>
  <c r="H801" i="14"/>
  <c r="AC801" i="14"/>
  <c r="AH802" i="14" s="1"/>
  <c r="X802" i="14" s="1"/>
  <c r="Y801" i="14"/>
  <c r="AD802" i="14" s="1"/>
  <c r="T802" i="14" s="1"/>
  <c r="Z801" i="14"/>
  <c r="AA801" i="14"/>
  <c r="AB801" i="14"/>
  <c r="AG802" i="14" s="1"/>
  <c r="W802" i="14" s="1"/>
  <c r="AQ523" i="15"/>
  <c r="AR523" i="15" s="1"/>
  <c r="U759" i="13"/>
  <c r="Y760" i="13" s="1"/>
  <c r="Q760" i="13" s="1"/>
  <c r="E760" i="13" s="1"/>
  <c r="W759" i="13"/>
  <c r="X759" i="13"/>
  <c r="AB760" i="13" s="1"/>
  <c r="T760" i="13" s="1"/>
  <c r="V759" i="13"/>
  <c r="H759" i="13"/>
  <c r="G801" i="14"/>
  <c r="AK800" i="14"/>
  <c r="AL800" i="14" s="1"/>
  <c r="AJ801" i="14"/>
  <c r="AJ525" i="15"/>
  <c r="X525" i="15" s="1"/>
  <c r="AS523" i="15"/>
  <c r="Z759" i="13"/>
  <c r="R759" i="13" s="1"/>
  <c r="E629" i="8"/>
  <c r="AE758" i="13"/>
  <c r="E759" i="13"/>
  <c r="AA759" i="13"/>
  <c r="S759" i="13" s="1"/>
  <c r="V628" i="8"/>
  <c r="P628" i="8" s="1"/>
  <c r="X628" i="8"/>
  <c r="AI801" i="14" l="1"/>
  <c r="E802" i="14"/>
  <c r="I802" i="14"/>
  <c r="H802" i="14"/>
  <c r="Y802" i="14"/>
  <c r="AD803" i="14" s="1"/>
  <c r="T803" i="14" s="1"/>
  <c r="E803" i="14" s="1"/>
  <c r="Z802" i="14"/>
  <c r="AA802" i="14"/>
  <c r="AB802" i="14"/>
  <c r="AG803" i="14" s="1"/>
  <c r="W803" i="14" s="1"/>
  <c r="H803" i="14" s="1"/>
  <c r="AC802" i="14"/>
  <c r="AH803" i="14" s="1"/>
  <c r="X803" i="14" s="1"/>
  <c r="I803" i="14" s="1"/>
  <c r="H760" i="13"/>
  <c r="F525" i="15"/>
  <c r="AF802" i="14"/>
  <c r="V802" i="14" s="1"/>
  <c r="AF758" i="13"/>
  <c r="AA760" i="13" s="1"/>
  <c r="S760" i="13" s="1"/>
  <c r="F759" i="13"/>
  <c r="Z760" i="13"/>
  <c r="R760" i="13" s="1"/>
  <c r="F760" i="13" s="1"/>
  <c r="AD760" i="13" s="1"/>
  <c r="V629" i="8"/>
  <c r="P629" i="8" s="1"/>
  <c r="AO524" i="15"/>
  <c r="G759" i="13"/>
  <c r="F629" i="8"/>
  <c r="G628" i="8"/>
  <c r="AA628" i="8" l="1"/>
  <c r="AD759" i="13"/>
  <c r="AP525" i="15"/>
  <c r="AF803" i="14"/>
  <c r="V803" i="14" s="1"/>
  <c r="G803" i="14" s="1"/>
  <c r="AI803" i="14" s="1"/>
  <c r="AC525" i="15"/>
  <c r="AD525" i="15"/>
  <c r="AE525" i="15"/>
  <c r="AH525" i="15"/>
  <c r="AN526" i="15" s="1"/>
  <c r="AB526" i="15" s="1"/>
  <c r="AF525" i="15"/>
  <c r="AL526" i="15" s="1"/>
  <c r="Z526" i="15" s="1"/>
  <c r="AG525" i="15"/>
  <c r="AM526" i="15" s="1"/>
  <c r="AA526" i="15" s="1"/>
  <c r="G802" i="14"/>
  <c r="AI802" i="14" s="1"/>
  <c r="AE802" i="14"/>
  <c r="U802" i="14" s="1"/>
  <c r="AE803" i="14" s="1"/>
  <c r="U803" i="14" s="1"/>
  <c r="F803" i="14" s="1"/>
  <c r="AM803" i="14" s="1"/>
  <c r="AG759" i="13"/>
  <c r="G629" i="8"/>
  <c r="AI526" i="15"/>
  <c r="W526" i="15" s="1"/>
  <c r="E526" i="15" s="1"/>
  <c r="X629" i="8"/>
  <c r="AK525" i="15"/>
  <c r="Y525" i="15" s="1"/>
  <c r="G525" i="15" s="1"/>
  <c r="AC759" i="13"/>
  <c r="G760" i="13"/>
  <c r="W628" i="8"/>
  <c r="W629" i="8" l="1"/>
  <c r="Y803" i="14"/>
  <c r="Z803" i="14"/>
  <c r="AA803" i="14"/>
  <c r="AC803" i="14"/>
  <c r="AB803" i="14"/>
  <c r="AJ803" i="14"/>
  <c r="AK803" i="14" s="1"/>
  <c r="AL803" i="14" s="1"/>
  <c r="I526" i="15"/>
  <c r="H526" i="15"/>
  <c r="J526" i="15"/>
  <c r="X760" i="13"/>
  <c r="AB761" i="13" s="1"/>
  <c r="T761" i="13" s="1"/>
  <c r="U760" i="13"/>
  <c r="V760" i="13"/>
  <c r="Z761" i="13" s="1"/>
  <c r="R761" i="13" s="1"/>
  <c r="F761" i="13" s="1"/>
  <c r="W760" i="13"/>
  <c r="R630" i="8"/>
  <c r="S630" i="8"/>
  <c r="Q630" i="8"/>
  <c r="Q629" i="8"/>
  <c r="T630" i="8" s="1"/>
  <c r="N630" i="8" s="1"/>
  <c r="R629" i="8"/>
  <c r="S629" i="8"/>
  <c r="F802" i="14"/>
  <c r="AK801" i="14"/>
  <c r="AM801" i="14"/>
  <c r="AQ524" i="15"/>
  <c r="AR524" i="15" s="1"/>
  <c r="AS524" i="15"/>
  <c r="AA629" i="8"/>
  <c r="AE759" i="13"/>
  <c r="AF759" i="13" s="1"/>
  <c r="AC760" i="13"/>
  <c r="Y629" i="8"/>
  <c r="Z629" i="8" s="1"/>
  <c r="Y628" i="8"/>
  <c r="Z628" i="8" s="1"/>
  <c r="Y761" i="13"/>
  <c r="Q761" i="13" s="1"/>
  <c r="AG760" i="13"/>
  <c r="AJ802" i="14" l="1"/>
  <c r="AK802" i="14" s="1"/>
  <c r="AP6" i="14"/>
  <c r="U761" i="13"/>
  <c r="V761" i="13"/>
  <c r="Z762" i="13" s="1"/>
  <c r="R762" i="13" s="1"/>
  <c r="F762" i="13" s="1"/>
  <c r="W761" i="13"/>
  <c r="X761" i="13"/>
  <c r="AB762" i="13" s="1"/>
  <c r="T762" i="13" s="1"/>
  <c r="H761" i="13"/>
  <c r="AM802" i="14"/>
  <c r="AP7" i="14" s="1"/>
  <c r="AL801" i="14"/>
  <c r="AL802" i="14"/>
  <c r="AO2" i="14" s="1"/>
  <c r="AP5" i="14"/>
  <c r="B4" i="17" s="1"/>
  <c r="AS525" i="15"/>
  <c r="AJ526" i="15"/>
  <c r="X526" i="15" s="1"/>
  <c r="F526" i="15" s="1"/>
  <c r="AE760" i="13"/>
  <c r="AF760" i="13" s="1"/>
  <c r="Y762" i="13"/>
  <c r="Q762" i="13" s="1"/>
  <c r="E762" i="13" s="1"/>
  <c r="U630" i="8"/>
  <c r="O630" i="8" s="1"/>
  <c r="AO525" i="15"/>
  <c r="AK526" i="15"/>
  <c r="Y526" i="15" s="1"/>
  <c r="G526" i="15" s="1"/>
  <c r="E761" i="13"/>
  <c r="AA761" i="13"/>
  <c r="S761" i="13" s="1"/>
  <c r="E630" i="8"/>
  <c r="T631" i="8"/>
  <c r="N631" i="8" s="1"/>
  <c r="AE526" i="15" l="1"/>
  <c r="AF526" i="15"/>
  <c r="AL527" i="15" s="1"/>
  <c r="Z527" i="15" s="1"/>
  <c r="AG526" i="15"/>
  <c r="AM527" i="15" s="1"/>
  <c r="AA527" i="15" s="1"/>
  <c r="AD526" i="15"/>
  <c r="AH526" i="15"/>
  <c r="AN527" i="15" s="1"/>
  <c r="AB527" i="15" s="1"/>
  <c r="AC526" i="15"/>
  <c r="AI527" i="15" s="1"/>
  <c r="W527" i="15" s="1"/>
  <c r="E527" i="15" s="1"/>
  <c r="H762" i="13"/>
  <c r="AP4" i="14"/>
  <c r="B4" i="16"/>
  <c r="AP526" i="15"/>
  <c r="AA762" i="13"/>
  <c r="S762" i="13" s="1"/>
  <c r="U631" i="8"/>
  <c r="O631" i="8" s="1"/>
  <c r="E631" i="8"/>
  <c r="F630" i="8"/>
  <c r="AQ525" i="15"/>
  <c r="AR525" i="15" s="1"/>
  <c r="AO526" i="15"/>
  <c r="AD761" i="13"/>
  <c r="G761" i="13"/>
  <c r="AD762" i="13"/>
  <c r="V630" i="8"/>
  <c r="P630" i="8" s="1"/>
  <c r="X630" i="8" l="1"/>
  <c r="AG761" i="13"/>
  <c r="J527" i="15"/>
  <c r="I527" i="15"/>
  <c r="H527" i="15"/>
  <c r="AG527" i="15"/>
  <c r="AM528" i="15" s="1"/>
  <c r="AA528" i="15" s="1"/>
  <c r="AH527" i="15"/>
  <c r="AN528" i="15" s="1"/>
  <c r="AB528" i="15" s="1"/>
  <c r="AD527" i="15"/>
  <c r="AF527" i="15"/>
  <c r="AL528" i="15" s="1"/>
  <c r="Z528" i="15" s="1"/>
  <c r="AC527" i="15"/>
  <c r="AI528" i="15" s="1"/>
  <c r="W528" i="15" s="1"/>
  <c r="E528" i="15" s="1"/>
  <c r="AE527" i="15"/>
  <c r="G762" i="13"/>
  <c r="AC761" i="13"/>
  <c r="G630" i="8"/>
  <c r="V631" i="8"/>
  <c r="P631" i="8" s="1"/>
  <c r="AA630" i="8" l="1"/>
  <c r="J528" i="15"/>
  <c r="I528" i="15"/>
  <c r="H528" i="15"/>
  <c r="X762" i="13"/>
  <c r="AB763" i="13" s="1"/>
  <c r="T763" i="13" s="1"/>
  <c r="U762" i="13"/>
  <c r="Y763" i="13" s="1"/>
  <c r="Q763" i="13" s="1"/>
  <c r="E763" i="13" s="1"/>
  <c r="V762" i="13"/>
  <c r="Z763" i="13" s="1"/>
  <c r="R763" i="13" s="1"/>
  <c r="W762" i="13"/>
  <c r="AJ527" i="15"/>
  <c r="X527" i="15" s="1"/>
  <c r="F527" i="15" s="1"/>
  <c r="AE761" i="13"/>
  <c r="AC762" i="13"/>
  <c r="AQ526" i="15"/>
  <c r="AK527" i="15"/>
  <c r="Y527" i="15" s="1"/>
  <c r="G527" i="15" s="1"/>
  <c r="G631" i="8"/>
  <c r="W631" i="8" s="1"/>
  <c r="W630" i="8"/>
  <c r="F631" i="8"/>
  <c r="U763" i="13" l="1"/>
  <c r="V763" i="13"/>
  <c r="Z764" i="13" s="1"/>
  <c r="R764" i="13" s="1"/>
  <c r="F764" i="13" s="1"/>
  <c r="W763" i="13"/>
  <c r="X763" i="13"/>
  <c r="AB764" i="13" s="1"/>
  <c r="T764" i="13" s="1"/>
  <c r="F763" i="13"/>
  <c r="H763" i="13"/>
  <c r="Q631" i="8"/>
  <c r="T632" i="8" s="1"/>
  <c r="N632" i="8" s="1"/>
  <c r="R631" i="8"/>
  <c r="S631" i="8"/>
  <c r="R632" i="8"/>
  <c r="Q632" i="8"/>
  <c r="S632" i="8"/>
  <c r="AS526" i="15"/>
  <c r="AE762" i="13"/>
  <c r="AF762" i="13" s="1"/>
  <c r="AG762" i="13"/>
  <c r="AA631" i="8"/>
  <c r="AR526" i="15"/>
  <c r="AF761" i="13"/>
  <c r="AA763" i="13" s="1"/>
  <c r="S763" i="13" s="1"/>
  <c r="G763" i="13" s="1"/>
  <c r="X631" i="8"/>
  <c r="Y631" i="8" s="1"/>
  <c r="Z631" i="8" s="1"/>
  <c r="Y630" i="8"/>
  <c r="Y764" i="13"/>
  <c r="Q764" i="13" s="1"/>
  <c r="E764" i="13" s="1"/>
  <c r="AD763" i="13" l="1"/>
  <c r="AG763" i="13"/>
  <c r="H764" i="13"/>
  <c r="AJ528" i="15"/>
  <c r="X528" i="15" s="1"/>
  <c r="F528" i="15" s="1"/>
  <c r="AP527" i="15"/>
  <c r="Z630" i="8"/>
  <c r="V632" i="8" s="1"/>
  <c r="P632" i="8" s="1"/>
  <c r="G632" i="8" s="1"/>
  <c r="U632" i="8"/>
  <c r="O632" i="8" s="1"/>
  <c r="AO527" i="15"/>
  <c r="AC763" i="13"/>
  <c r="AA764" i="13"/>
  <c r="S764" i="13" s="1"/>
  <c r="AD764" i="13"/>
  <c r="E632" i="8"/>
  <c r="T633" i="8"/>
  <c r="N633" i="8" s="1"/>
  <c r="AC528" i="15" l="1"/>
  <c r="AF528" i="15"/>
  <c r="AL529" i="15" s="1"/>
  <c r="Z529" i="15" s="1"/>
  <c r="AD528" i="15"/>
  <c r="AH528" i="15"/>
  <c r="AN529" i="15" s="1"/>
  <c r="AB529" i="15" s="1"/>
  <c r="AE528" i="15"/>
  <c r="AG528" i="15"/>
  <c r="AM529" i="15" s="1"/>
  <c r="AA529" i="15" s="1"/>
  <c r="X764" i="13"/>
  <c r="AB765" i="13" s="1"/>
  <c r="T765" i="13" s="1"/>
  <c r="W764" i="13"/>
  <c r="U764" i="13"/>
  <c r="Y765" i="13" s="1"/>
  <c r="Q765" i="13" s="1"/>
  <c r="E765" i="13" s="1"/>
  <c r="V764" i="13"/>
  <c r="AJ529" i="15"/>
  <c r="X529" i="15" s="1"/>
  <c r="F529" i="15" s="1"/>
  <c r="AP528" i="15"/>
  <c r="U633" i="8"/>
  <c r="O633" i="8" s="1"/>
  <c r="F633" i="8" s="1"/>
  <c r="F632" i="8"/>
  <c r="E633" i="8"/>
  <c r="AI529" i="15"/>
  <c r="W529" i="15" s="1"/>
  <c r="E529" i="15" s="1"/>
  <c r="AE763" i="13"/>
  <c r="AF763" i="13" s="1"/>
  <c r="AK528" i="15"/>
  <c r="Y528" i="15" s="1"/>
  <c r="G528" i="15" s="1"/>
  <c r="G764" i="13"/>
  <c r="W632" i="8"/>
  <c r="X632" i="8" l="1"/>
  <c r="I529" i="15"/>
  <c r="J529" i="15"/>
  <c r="H529" i="15"/>
  <c r="H765" i="13"/>
  <c r="Q633" i="8"/>
  <c r="R633" i="8"/>
  <c r="U634" i="8" s="1"/>
  <c r="O634" i="8" s="1"/>
  <c r="S633" i="8"/>
  <c r="AQ527" i="15"/>
  <c r="AR527" i="15" s="1"/>
  <c r="AS527" i="15"/>
  <c r="AG764" i="13"/>
  <c r="AA632" i="8"/>
  <c r="AA765" i="13"/>
  <c r="S765" i="13" s="1"/>
  <c r="G765" i="13" s="1"/>
  <c r="Z765" i="13"/>
  <c r="R765" i="13" s="1"/>
  <c r="F765" i="13" s="1"/>
  <c r="Y632" i="8"/>
  <c r="Z632" i="8" s="1"/>
  <c r="X633" i="8"/>
  <c r="AP529" i="15"/>
  <c r="AC764" i="13"/>
  <c r="V633" i="8"/>
  <c r="P633" i="8" s="1"/>
  <c r="U765" i="13" l="1"/>
  <c r="V765" i="13"/>
  <c r="W765" i="13"/>
  <c r="X765" i="13"/>
  <c r="AB766" i="13" s="1"/>
  <c r="T766" i="13" s="1"/>
  <c r="AD765" i="13"/>
  <c r="AE764" i="13"/>
  <c r="AF764" i="13" s="1"/>
  <c r="AO528" i="15"/>
  <c r="AC765" i="13"/>
  <c r="Y766" i="13"/>
  <c r="Q766" i="13" s="1"/>
  <c r="AG765" i="13"/>
  <c r="T634" i="8"/>
  <c r="N634" i="8" s="1"/>
  <c r="G633" i="8"/>
  <c r="V634" i="8"/>
  <c r="P634" i="8" s="1"/>
  <c r="AA633" i="8" l="1"/>
  <c r="AC529" i="15"/>
  <c r="AI530" i="15" s="1"/>
  <c r="W530" i="15" s="1"/>
  <c r="E530" i="15" s="1"/>
  <c r="AD529" i="15"/>
  <c r="AJ530" i="15" s="1"/>
  <c r="X530" i="15" s="1"/>
  <c r="F530" i="15" s="1"/>
  <c r="AE529" i="15"/>
  <c r="AH529" i="15"/>
  <c r="AN530" i="15" s="1"/>
  <c r="AB530" i="15" s="1"/>
  <c r="AF529" i="15"/>
  <c r="AL530" i="15" s="1"/>
  <c r="Z530" i="15" s="1"/>
  <c r="AG529" i="15"/>
  <c r="AM530" i="15" s="1"/>
  <c r="AA530" i="15" s="1"/>
  <c r="X766" i="13"/>
  <c r="AB767" i="13" s="1"/>
  <c r="T767" i="13" s="1"/>
  <c r="U766" i="13"/>
  <c r="Y767" i="13" s="1"/>
  <c r="Q767" i="13" s="1"/>
  <c r="E767" i="13" s="1"/>
  <c r="V766" i="13"/>
  <c r="W766" i="13"/>
  <c r="H766" i="13"/>
  <c r="Z766" i="13"/>
  <c r="R766" i="13" s="1"/>
  <c r="E634" i="8"/>
  <c r="AE765" i="13"/>
  <c r="AK529" i="15"/>
  <c r="Y529" i="15" s="1"/>
  <c r="G529" i="15" s="1"/>
  <c r="E766" i="13"/>
  <c r="AA766" i="13"/>
  <c r="S766" i="13" s="1"/>
  <c r="G634" i="8"/>
  <c r="W633" i="8"/>
  <c r="F634" i="8"/>
  <c r="I530" i="15" l="1"/>
  <c r="H530" i="15"/>
  <c r="J530" i="15"/>
  <c r="H767" i="13"/>
  <c r="Q634" i="8"/>
  <c r="T635" i="8" s="1"/>
  <c r="N635" i="8" s="1"/>
  <c r="R634" i="8"/>
  <c r="S634" i="8"/>
  <c r="AQ528" i="15"/>
  <c r="AR528" i="15" s="1"/>
  <c r="AS528" i="15"/>
  <c r="AA634" i="8"/>
  <c r="AF765" i="13"/>
  <c r="AA767" i="13" s="1"/>
  <c r="S767" i="13" s="1"/>
  <c r="F766" i="13"/>
  <c r="Z767" i="13"/>
  <c r="R767" i="13" s="1"/>
  <c r="F767" i="13" s="1"/>
  <c r="AD767" i="13" s="1"/>
  <c r="W634" i="8"/>
  <c r="AP530" i="15"/>
  <c r="X634" i="8"/>
  <c r="Y633" i="8"/>
  <c r="Z633" i="8" s="1"/>
  <c r="G766" i="13"/>
  <c r="AD766" i="13" l="1"/>
  <c r="S635" i="8"/>
  <c r="Q635" i="8"/>
  <c r="T636" i="8" s="1"/>
  <c r="N636" i="8" s="1"/>
  <c r="R635" i="8"/>
  <c r="AG766" i="13"/>
  <c r="Y634" i="8"/>
  <c r="Z634" i="8" s="1"/>
  <c r="U635" i="8"/>
  <c r="AO529" i="15"/>
  <c r="G767" i="13"/>
  <c r="AC766" i="13"/>
  <c r="E635" i="8"/>
  <c r="AE530" i="15" l="1"/>
  <c r="AF530" i="15"/>
  <c r="AL531" i="15" s="1"/>
  <c r="Z531" i="15" s="1"/>
  <c r="AG530" i="15"/>
  <c r="AM531" i="15" s="1"/>
  <c r="AA531" i="15" s="1"/>
  <c r="AD530" i="15"/>
  <c r="AH530" i="15"/>
  <c r="AN531" i="15" s="1"/>
  <c r="AB531" i="15" s="1"/>
  <c r="AC530" i="15"/>
  <c r="AI531" i="15" s="1"/>
  <c r="W531" i="15" s="1"/>
  <c r="E531" i="15" s="1"/>
  <c r="U767" i="13"/>
  <c r="Y768" i="13" s="1"/>
  <c r="Q768" i="13" s="1"/>
  <c r="E768" i="13" s="1"/>
  <c r="W767" i="13"/>
  <c r="X767" i="13"/>
  <c r="AB768" i="13" s="1"/>
  <c r="T768" i="13" s="1"/>
  <c r="V767" i="13"/>
  <c r="Z768" i="13" s="1"/>
  <c r="R768" i="13" s="1"/>
  <c r="F768" i="13" s="1"/>
  <c r="O635" i="8"/>
  <c r="U636" i="8" s="1"/>
  <c r="O636" i="8" s="1"/>
  <c r="E636" i="8"/>
  <c r="AE766" i="13"/>
  <c r="AF766" i="13" s="1"/>
  <c r="AC767" i="13"/>
  <c r="AK530" i="15"/>
  <c r="Y530" i="15" s="1"/>
  <c r="G530" i="15" s="1"/>
  <c r="AG767" i="13"/>
  <c r="V635" i="8"/>
  <c r="P635" i="8" s="1"/>
  <c r="J531" i="15" l="1"/>
  <c r="I531" i="15"/>
  <c r="H531" i="15"/>
  <c r="H768" i="13"/>
  <c r="X768" i="13"/>
  <c r="AB769" i="13" s="1"/>
  <c r="T769" i="13" s="1"/>
  <c r="U768" i="13"/>
  <c r="Y769" i="13" s="1"/>
  <c r="Q769" i="13" s="1"/>
  <c r="E769" i="13" s="1"/>
  <c r="V768" i="13"/>
  <c r="W768" i="13"/>
  <c r="AQ529" i="15"/>
  <c r="AS529" i="15"/>
  <c r="AE767" i="13"/>
  <c r="F635" i="8"/>
  <c r="AA768" i="13"/>
  <c r="S768" i="13" s="1"/>
  <c r="AD768" i="13"/>
  <c r="V636" i="8"/>
  <c r="P636" i="8" s="1"/>
  <c r="G635" i="8"/>
  <c r="F636" i="8"/>
  <c r="Z769" i="13" l="1"/>
  <c r="R769" i="13" s="1"/>
  <c r="F769" i="13" s="1"/>
  <c r="AD769" i="13" s="1"/>
  <c r="H769" i="13"/>
  <c r="AR529" i="15"/>
  <c r="AJ531" i="15"/>
  <c r="X531" i="15" s="1"/>
  <c r="F531" i="15" s="1"/>
  <c r="AA635" i="8"/>
  <c r="X635" i="8"/>
  <c r="AF767" i="13"/>
  <c r="AA769" i="13" s="1"/>
  <c r="S769" i="13" s="1"/>
  <c r="AO530" i="15"/>
  <c r="X636" i="8"/>
  <c r="G768" i="13"/>
  <c r="G636" i="8"/>
  <c r="W635" i="8"/>
  <c r="AA636" i="8" l="1"/>
  <c r="AG768" i="13"/>
  <c r="AG531" i="15"/>
  <c r="AM532" i="15" s="1"/>
  <c r="AA532" i="15" s="1"/>
  <c r="AH531" i="15"/>
  <c r="AN532" i="15" s="1"/>
  <c r="AB532" i="15" s="1"/>
  <c r="AD531" i="15"/>
  <c r="AF531" i="15"/>
  <c r="AL532" i="15" s="1"/>
  <c r="Z532" i="15" s="1"/>
  <c r="AC531" i="15"/>
  <c r="AI532" i="15" s="1"/>
  <c r="W532" i="15" s="1"/>
  <c r="E532" i="15" s="1"/>
  <c r="AE531" i="15"/>
  <c r="Q636" i="8"/>
  <c r="T637" i="8" s="1"/>
  <c r="N637" i="8" s="1"/>
  <c r="R636" i="8"/>
  <c r="S636" i="8"/>
  <c r="AP531" i="15"/>
  <c r="Y635" i="8"/>
  <c r="Z635" i="8" s="1"/>
  <c r="W636" i="8"/>
  <c r="AK531" i="15"/>
  <c r="Y531" i="15" s="1"/>
  <c r="G531" i="15" s="1"/>
  <c r="G769" i="13"/>
  <c r="AC768" i="13"/>
  <c r="H532" i="15" l="1"/>
  <c r="J532" i="15"/>
  <c r="I532" i="15"/>
  <c r="U769" i="13"/>
  <c r="Y770" i="13" s="1"/>
  <c r="Q770" i="13" s="1"/>
  <c r="E770" i="13" s="1"/>
  <c r="V769" i="13"/>
  <c r="W769" i="13"/>
  <c r="X769" i="13"/>
  <c r="AB770" i="13" s="1"/>
  <c r="T770" i="13" s="1"/>
  <c r="S637" i="8"/>
  <c r="Q637" i="8"/>
  <c r="T638" i="8" s="1"/>
  <c r="N638" i="8" s="1"/>
  <c r="R637" i="8"/>
  <c r="AQ530" i="15"/>
  <c r="AS530" i="15"/>
  <c r="U637" i="8"/>
  <c r="O637" i="8" s="1"/>
  <c r="AE768" i="13"/>
  <c r="AF768" i="13" s="1"/>
  <c r="AC769" i="13"/>
  <c r="Y636" i="8"/>
  <c r="Z636" i="8" s="1"/>
  <c r="AG769" i="13"/>
  <c r="E637" i="8"/>
  <c r="X770" i="13" l="1"/>
  <c r="U770" i="13"/>
  <c r="Y771" i="13" s="1"/>
  <c r="Q771" i="13" s="1"/>
  <c r="E771" i="13" s="1"/>
  <c r="V770" i="13"/>
  <c r="W770" i="13"/>
  <c r="AB771" i="13"/>
  <c r="T771" i="13" s="1"/>
  <c r="H770" i="13"/>
  <c r="U638" i="8"/>
  <c r="O638" i="8" s="1"/>
  <c r="AJ532" i="15"/>
  <c r="X532" i="15" s="1"/>
  <c r="F532" i="15" s="1"/>
  <c r="AR530" i="15"/>
  <c r="F637" i="8"/>
  <c r="Z770" i="13"/>
  <c r="R770" i="13" s="1"/>
  <c r="AE769" i="13"/>
  <c r="E638" i="8"/>
  <c r="AO531" i="15"/>
  <c r="AA770" i="13"/>
  <c r="S770" i="13" s="1"/>
  <c r="V637" i="8"/>
  <c r="P637" i="8" s="1"/>
  <c r="X637" i="8" l="1"/>
  <c r="AC532" i="15"/>
  <c r="AF532" i="15"/>
  <c r="AL533" i="15" s="1"/>
  <c r="Z533" i="15" s="1"/>
  <c r="AH532" i="15"/>
  <c r="AN533" i="15" s="1"/>
  <c r="AB533" i="15" s="1"/>
  <c r="AD532" i="15"/>
  <c r="AJ533" i="15" s="1"/>
  <c r="X533" i="15" s="1"/>
  <c r="F533" i="15" s="1"/>
  <c r="AE532" i="15"/>
  <c r="AG532" i="15"/>
  <c r="AM533" i="15" s="1"/>
  <c r="AA533" i="15" s="1"/>
  <c r="H771" i="13"/>
  <c r="AP532" i="15"/>
  <c r="AF769" i="13"/>
  <c r="AA771" i="13" s="1"/>
  <c r="S771" i="13" s="1"/>
  <c r="F770" i="13"/>
  <c r="Z771" i="13"/>
  <c r="R771" i="13" s="1"/>
  <c r="F771" i="13" s="1"/>
  <c r="AD771" i="13" s="1"/>
  <c r="AI533" i="15"/>
  <c r="W533" i="15" s="1"/>
  <c r="E533" i="15" s="1"/>
  <c r="AK532" i="15"/>
  <c r="Y532" i="15" s="1"/>
  <c r="G532" i="15" s="1"/>
  <c r="G770" i="13"/>
  <c r="V638" i="8"/>
  <c r="P638" i="8" s="1"/>
  <c r="G637" i="8"/>
  <c r="F638" i="8"/>
  <c r="AA637" i="8" l="1"/>
  <c r="I533" i="15"/>
  <c r="J533" i="15"/>
  <c r="H533" i="15"/>
  <c r="AQ531" i="15"/>
  <c r="AR531" i="15" s="1"/>
  <c r="AS531" i="15"/>
  <c r="AG770" i="13"/>
  <c r="AD770" i="13"/>
  <c r="AP533" i="15"/>
  <c r="X638" i="8"/>
  <c r="G771" i="13"/>
  <c r="AC770" i="13"/>
  <c r="W637" i="8"/>
  <c r="G638" i="8"/>
  <c r="AA638" i="8" l="1"/>
  <c r="U771" i="13"/>
  <c r="V771" i="13"/>
  <c r="Z772" i="13" s="1"/>
  <c r="R772" i="13" s="1"/>
  <c r="W771" i="13"/>
  <c r="X771" i="13"/>
  <c r="AB772" i="13" s="1"/>
  <c r="T772" i="13" s="1"/>
  <c r="Y637" i="8"/>
  <c r="Z637" i="8" s="1"/>
  <c r="R638" i="8"/>
  <c r="U639" i="8" s="1"/>
  <c r="O639" i="8" s="1"/>
  <c r="S638" i="8"/>
  <c r="V639" i="8" s="1"/>
  <c r="P639" i="8" s="1"/>
  <c r="Q638" i="8"/>
  <c r="AE770" i="13"/>
  <c r="AF770" i="13" s="1"/>
  <c r="AO532" i="15"/>
  <c r="AC771" i="13"/>
  <c r="W638" i="8"/>
  <c r="Y772" i="13"/>
  <c r="Q772" i="13" s="1"/>
  <c r="AG771" i="13"/>
  <c r="AC533" i="15" l="1"/>
  <c r="AD533" i="15"/>
  <c r="AJ534" i="15" s="1"/>
  <c r="X534" i="15" s="1"/>
  <c r="AE533" i="15"/>
  <c r="AH533" i="15"/>
  <c r="AN534" i="15" s="1"/>
  <c r="AB534" i="15" s="1"/>
  <c r="AF533" i="15"/>
  <c r="AL534" i="15" s="1"/>
  <c r="Z534" i="15" s="1"/>
  <c r="AG533" i="15"/>
  <c r="AM534" i="15" s="1"/>
  <c r="AA534" i="15" s="1"/>
  <c r="F772" i="13"/>
  <c r="H772" i="13"/>
  <c r="X772" i="13"/>
  <c r="AB773" i="13" s="1"/>
  <c r="T773" i="13" s="1"/>
  <c r="W772" i="13"/>
  <c r="U772" i="13"/>
  <c r="Y773" i="13" s="1"/>
  <c r="Q773" i="13" s="1"/>
  <c r="E773" i="13" s="1"/>
  <c r="V772" i="13"/>
  <c r="Z773" i="13" s="1"/>
  <c r="R773" i="13" s="1"/>
  <c r="F773" i="13" s="1"/>
  <c r="Q639" i="8"/>
  <c r="R639" i="8"/>
  <c r="S639" i="8"/>
  <c r="AE771" i="13"/>
  <c r="AF771" i="13" s="1"/>
  <c r="Y638" i="8"/>
  <c r="Z638" i="8" s="1"/>
  <c r="AI534" i="15"/>
  <c r="W534" i="15" s="1"/>
  <c r="E534" i="15" s="1"/>
  <c r="AK533" i="15"/>
  <c r="Y533" i="15" s="1"/>
  <c r="G533" i="15" s="1"/>
  <c r="E772" i="13"/>
  <c r="AA772" i="13"/>
  <c r="S772" i="13" s="1"/>
  <c r="T639" i="8"/>
  <c r="N639" i="8" s="1"/>
  <c r="I534" i="15" l="1"/>
  <c r="H534" i="15"/>
  <c r="J534" i="15"/>
  <c r="F534" i="15"/>
  <c r="H773" i="13"/>
  <c r="AQ532" i="15"/>
  <c r="AR532" i="15" s="1"/>
  <c r="AS532" i="15"/>
  <c r="AD772" i="13"/>
  <c r="G772" i="13"/>
  <c r="AD773" i="13"/>
  <c r="AA773" i="13"/>
  <c r="S773" i="13" s="1"/>
  <c r="F639" i="8"/>
  <c r="U640" i="8"/>
  <c r="O640" i="8" s="1"/>
  <c r="G639" i="8"/>
  <c r="T640" i="8"/>
  <c r="N640" i="8" s="1"/>
  <c r="E639" i="8"/>
  <c r="V640" i="8"/>
  <c r="P640" i="8" s="1"/>
  <c r="AG772" i="13" l="1"/>
  <c r="AP534" i="15"/>
  <c r="AA639" i="8"/>
  <c r="E640" i="8"/>
  <c r="F640" i="8"/>
  <c r="AO533" i="15"/>
  <c r="G773" i="13"/>
  <c r="AC772" i="13"/>
  <c r="W639" i="8"/>
  <c r="X639" i="8"/>
  <c r="AE534" i="15" l="1"/>
  <c r="AF534" i="15"/>
  <c r="AL535" i="15" s="1"/>
  <c r="Z535" i="15" s="1"/>
  <c r="AG534" i="15"/>
  <c r="AM535" i="15" s="1"/>
  <c r="AA535" i="15" s="1"/>
  <c r="AD534" i="15"/>
  <c r="AJ535" i="15" s="1"/>
  <c r="X535" i="15" s="1"/>
  <c r="F535" i="15" s="1"/>
  <c r="AH534" i="15"/>
  <c r="AN535" i="15" s="1"/>
  <c r="AB535" i="15" s="1"/>
  <c r="AC534" i="15"/>
  <c r="AI535" i="15" s="1"/>
  <c r="W535" i="15" s="1"/>
  <c r="E535" i="15" s="1"/>
  <c r="U773" i="13"/>
  <c r="Y774" i="13" s="1"/>
  <c r="Q774" i="13" s="1"/>
  <c r="E774" i="13" s="1"/>
  <c r="V773" i="13"/>
  <c r="W773" i="13"/>
  <c r="X773" i="13"/>
  <c r="AB774" i="13" s="1"/>
  <c r="T774" i="13" s="1"/>
  <c r="Q640" i="8"/>
  <c r="R640" i="8"/>
  <c r="S640" i="8"/>
  <c r="X640" i="8"/>
  <c r="AE772" i="13"/>
  <c r="AF772" i="13" s="1"/>
  <c r="AC773" i="13"/>
  <c r="Y639" i="8"/>
  <c r="Z639" i="8" s="1"/>
  <c r="AK534" i="15"/>
  <c r="Y534" i="15" s="1"/>
  <c r="G534" i="15" s="1"/>
  <c r="AG773" i="13"/>
  <c r="G640" i="8"/>
  <c r="AA640" i="8" l="1"/>
  <c r="J535" i="15"/>
  <c r="I535" i="15"/>
  <c r="H535" i="15"/>
  <c r="H774" i="13"/>
  <c r="X774" i="13"/>
  <c r="AB775" i="13" s="1"/>
  <c r="T775" i="13" s="1"/>
  <c r="U774" i="13"/>
  <c r="Y775" i="13" s="1"/>
  <c r="Q775" i="13" s="1"/>
  <c r="E775" i="13" s="1"/>
  <c r="V774" i="13"/>
  <c r="W774" i="13"/>
  <c r="AQ533" i="15"/>
  <c r="AR533" i="15" s="1"/>
  <c r="AS533" i="15"/>
  <c r="Z774" i="13"/>
  <c r="R774" i="13" s="1"/>
  <c r="AE773" i="13"/>
  <c r="AF773" i="13" s="1"/>
  <c r="V641" i="8"/>
  <c r="P641" i="8" s="1"/>
  <c r="U641" i="8"/>
  <c r="O641" i="8" s="1"/>
  <c r="F641" i="8" s="1"/>
  <c r="W640" i="8"/>
  <c r="AP535" i="15"/>
  <c r="AA774" i="13"/>
  <c r="S774" i="13" s="1"/>
  <c r="T641" i="8"/>
  <c r="N641" i="8" s="1"/>
  <c r="H775" i="13" l="1"/>
  <c r="Q641" i="8"/>
  <c r="R641" i="8"/>
  <c r="S641" i="8"/>
  <c r="F774" i="13"/>
  <c r="Z775" i="13"/>
  <c r="R775" i="13" s="1"/>
  <c r="F775" i="13" s="1"/>
  <c r="AD775" i="13" s="1"/>
  <c r="E641" i="8"/>
  <c r="AO534" i="15"/>
  <c r="Y640" i="8"/>
  <c r="Z640" i="8" s="1"/>
  <c r="G774" i="13"/>
  <c r="AA775" i="13"/>
  <c r="S775" i="13" s="1"/>
  <c r="T642" i="8"/>
  <c r="N642" i="8" s="1"/>
  <c r="G641" i="8"/>
  <c r="AG535" i="15" l="1"/>
  <c r="AM536" i="15" s="1"/>
  <c r="AA536" i="15" s="1"/>
  <c r="AH535" i="15"/>
  <c r="AN536" i="15" s="1"/>
  <c r="AB536" i="15" s="1"/>
  <c r="AD535" i="15"/>
  <c r="AF535" i="15"/>
  <c r="AL536" i="15" s="1"/>
  <c r="Z536" i="15" s="1"/>
  <c r="AC535" i="15"/>
  <c r="AI536" i="15" s="1"/>
  <c r="W536" i="15" s="1"/>
  <c r="E536" i="15" s="1"/>
  <c r="AE535" i="15"/>
  <c r="AA641" i="8"/>
  <c r="AG774" i="13"/>
  <c r="AD774" i="13"/>
  <c r="X641" i="8"/>
  <c r="E642" i="8"/>
  <c r="U642" i="8"/>
  <c r="O642" i="8" s="1"/>
  <c r="W641" i="8"/>
  <c r="AK535" i="15"/>
  <c r="Y535" i="15" s="1"/>
  <c r="G535" i="15" s="1"/>
  <c r="G775" i="13"/>
  <c r="AC774" i="13"/>
  <c r="H536" i="15" l="1"/>
  <c r="J536" i="15"/>
  <c r="I536" i="15"/>
  <c r="U775" i="13"/>
  <c r="Y776" i="13" s="1"/>
  <c r="Q776" i="13" s="1"/>
  <c r="W775" i="13"/>
  <c r="X775" i="13"/>
  <c r="AB776" i="13" s="1"/>
  <c r="T776" i="13" s="1"/>
  <c r="V775" i="13"/>
  <c r="Q642" i="8"/>
  <c r="T643" i="8" s="1"/>
  <c r="N643" i="8" s="1"/>
  <c r="E643" i="8" s="1"/>
  <c r="R642" i="8"/>
  <c r="S642" i="8"/>
  <c r="AQ534" i="15"/>
  <c r="AR534" i="15" s="1"/>
  <c r="AS534" i="15"/>
  <c r="F642" i="8"/>
  <c r="AE774" i="13"/>
  <c r="AF774" i="13" s="1"/>
  <c r="AC775" i="13"/>
  <c r="Y641" i="8"/>
  <c r="Z641" i="8" s="1"/>
  <c r="AG775" i="13"/>
  <c r="V642" i="8"/>
  <c r="P642" i="8" s="1"/>
  <c r="X642" i="8" l="1"/>
  <c r="X776" i="13"/>
  <c r="U776" i="13"/>
  <c r="V776" i="13"/>
  <c r="W776" i="13"/>
  <c r="AB777" i="13"/>
  <c r="T777" i="13" s="1"/>
  <c r="H776" i="13"/>
  <c r="AJ536" i="15"/>
  <c r="X536" i="15" s="1"/>
  <c r="F536" i="15" s="1"/>
  <c r="Z776" i="13"/>
  <c r="R776" i="13" s="1"/>
  <c r="F776" i="13" s="1"/>
  <c r="AE775" i="13"/>
  <c r="AF775" i="13" s="1"/>
  <c r="U643" i="8"/>
  <c r="O643" i="8" s="1"/>
  <c r="Y777" i="13"/>
  <c r="Q777" i="13" s="1"/>
  <c r="E777" i="13" s="1"/>
  <c r="AO535" i="15"/>
  <c r="V643" i="8"/>
  <c r="P643" i="8" s="1"/>
  <c r="E776" i="13"/>
  <c r="AA776" i="13"/>
  <c r="S776" i="13" s="1"/>
  <c r="G642" i="8"/>
  <c r="AA642" i="8" l="1"/>
  <c r="AC536" i="15"/>
  <c r="AI537" i="15" s="1"/>
  <c r="W537" i="15" s="1"/>
  <c r="E537" i="15" s="1"/>
  <c r="AF536" i="15"/>
  <c r="AL537" i="15" s="1"/>
  <c r="Z537" i="15" s="1"/>
  <c r="AD536" i="15"/>
  <c r="AH536" i="15"/>
  <c r="AN537" i="15" s="1"/>
  <c r="AB537" i="15" s="1"/>
  <c r="AE536" i="15"/>
  <c r="AG536" i="15"/>
  <c r="AM537" i="15" s="1"/>
  <c r="AA537" i="15" s="1"/>
  <c r="H777" i="13"/>
  <c r="AP536" i="15"/>
  <c r="AA777" i="13"/>
  <c r="S777" i="13" s="1"/>
  <c r="Z777" i="13"/>
  <c r="R777" i="13" s="1"/>
  <c r="F777" i="13" s="1"/>
  <c r="AD777" i="13" s="1"/>
  <c r="AD776" i="13"/>
  <c r="AQ535" i="15"/>
  <c r="AK536" i="15"/>
  <c r="Y536" i="15" s="1"/>
  <c r="G536" i="15" s="1"/>
  <c r="G776" i="13"/>
  <c r="F643" i="8"/>
  <c r="W642" i="8"/>
  <c r="G643" i="8"/>
  <c r="W643" i="8" s="1"/>
  <c r="AG776" i="13" l="1"/>
  <c r="I537" i="15"/>
  <c r="J537" i="15"/>
  <c r="H537" i="15"/>
  <c r="Q644" i="8"/>
  <c r="R644" i="8"/>
  <c r="S644" i="8"/>
  <c r="S643" i="8"/>
  <c r="Q643" i="8"/>
  <c r="T644" i="8" s="1"/>
  <c r="N644" i="8" s="1"/>
  <c r="R643" i="8"/>
  <c r="AS535" i="15"/>
  <c r="AA643" i="8"/>
  <c r="AR535" i="15"/>
  <c r="Y642" i="8"/>
  <c r="Z642" i="8" s="1"/>
  <c r="X643" i="8"/>
  <c r="Y643" i="8" s="1"/>
  <c r="Z643" i="8" s="1"/>
  <c r="AC776" i="13"/>
  <c r="G777" i="13"/>
  <c r="U777" i="13" l="1"/>
  <c r="V777" i="13"/>
  <c r="Z778" i="13" s="1"/>
  <c r="R778" i="13" s="1"/>
  <c r="F778" i="13" s="1"/>
  <c r="W777" i="13"/>
  <c r="X777" i="13"/>
  <c r="AB778" i="13" s="1"/>
  <c r="T778" i="13" s="1"/>
  <c r="AJ537" i="15"/>
  <c r="X537" i="15" s="1"/>
  <c r="F537" i="15" s="1"/>
  <c r="U644" i="8"/>
  <c r="O644" i="8" s="1"/>
  <c r="F644" i="8" s="1"/>
  <c r="T645" i="8"/>
  <c r="N645" i="8" s="1"/>
  <c r="AE776" i="13"/>
  <c r="AF776" i="13" s="1"/>
  <c r="AO536" i="15"/>
  <c r="AC777" i="13"/>
  <c r="Y778" i="13"/>
  <c r="Q778" i="13" s="1"/>
  <c r="AG777" i="13"/>
  <c r="V644" i="8"/>
  <c r="P644" i="8" s="1"/>
  <c r="E644" i="8"/>
  <c r="AC537" i="15" l="1"/>
  <c r="AI538" i="15" s="1"/>
  <c r="W538" i="15" s="1"/>
  <c r="E538" i="15" s="1"/>
  <c r="AD537" i="15"/>
  <c r="AE537" i="15"/>
  <c r="AH537" i="15"/>
  <c r="AN538" i="15" s="1"/>
  <c r="AB538" i="15" s="1"/>
  <c r="AF537" i="15"/>
  <c r="AL538" i="15" s="1"/>
  <c r="Z538" i="15" s="1"/>
  <c r="AG537" i="15"/>
  <c r="AM538" i="15" s="1"/>
  <c r="AA538" i="15" s="1"/>
  <c r="H778" i="13"/>
  <c r="X778" i="13"/>
  <c r="AB779" i="13" s="1"/>
  <c r="T779" i="13" s="1"/>
  <c r="U778" i="13"/>
  <c r="Y779" i="13" s="1"/>
  <c r="Q779" i="13" s="1"/>
  <c r="E779" i="13" s="1"/>
  <c r="V778" i="13"/>
  <c r="W778" i="13"/>
  <c r="AP537" i="15"/>
  <c r="U645" i="8"/>
  <c r="O645" i="8" s="1"/>
  <c r="E645" i="8"/>
  <c r="AE777" i="13"/>
  <c r="AF777" i="13" s="1"/>
  <c r="AK537" i="15"/>
  <c r="Y537" i="15" s="1"/>
  <c r="G537" i="15" s="1"/>
  <c r="E778" i="13"/>
  <c r="AA778" i="13"/>
  <c r="S778" i="13" s="1"/>
  <c r="X644" i="8"/>
  <c r="V645" i="8"/>
  <c r="P645" i="8" s="1"/>
  <c r="G644" i="8"/>
  <c r="AA644" i="8" l="1"/>
  <c r="I538" i="15"/>
  <c r="H538" i="15"/>
  <c r="J538" i="15"/>
  <c r="H779" i="13"/>
  <c r="AQ536" i="15"/>
  <c r="AR536" i="15" s="1"/>
  <c r="AS536" i="15"/>
  <c r="Z779" i="13"/>
  <c r="R779" i="13" s="1"/>
  <c r="F779" i="13" s="1"/>
  <c r="AD779" i="13" s="1"/>
  <c r="AD778" i="13"/>
  <c r="G778" i="13"/>
  <c r="AA779" i="13"/>
  <c r="S779" i="13" s="1"/>
  <c r="F645" i="8"/>
  <c r="W644" i="8"/>
  <c r="G645" i="8"/>
  <c r="W645" i="8" s="1"/>
  <c r="AG778" i="13" l="1"/>
  <c r="Q645" i="8"/>
  <c r="T646" i="8" s="1"/>
  <c r="N646" i="8" s="1"/>
  <c r="R645" i="8"/>
  <c r="U646" i="8" s="1"/>
  <c r="O646" i="8" s="1"/>
  <c r="S645" i="8"/>
  <c r="AA645" i="8"/>
  <c r="AO537" i="15"/>
  <c r="Y644" i="8"/>
  <c r="Z644" i="8" s="1"/>
  <c r="X645" i="8"/>
  <c r="R646" i="8" s="1"/>
  <c r="G779" i="13"/>
  <c r="AC778" i="13"/>
  <c r="AE538" i="15" l="1"/>
  <c r="AF538" i="15"/>
  <c r="AL539" i="15" s="1"/>
  <c r="Z539" i="15" s="1"/>
  <c r="AG538" i="15"/>
  <c r="AM539" i="15" s="1"/>
  <c r="AA539" i="15" s="1"/>
  <c r="AD538" i="15"/>
  <c r="AH538" i="15"/>
  <c r="AN539" i="15" s="1"/>
  <c r="AB539" i="15" s="1"/>
  <c r="AC538" i="15"/>
  <c r="AI539" i="15" s="1"/>
  <c r="W539" i="15" s="1"/>
  <c r="E539" i="15" s="1"/>
  <c r="Q646" i="8"/>
  <c r="T647" i="8" s="1"/>
  <c r="N647" i="8" s="1"/>
  <c r="S646" i="8"/>
  <c r="U779" i="13"/>
  <c r="Y780" i="13" s="1"/>
  <c r="Q780" i="13" s="1"/>
  <c r="V779" i="13"/>
  <c r="W779" i="13"/>
  <c r="X779" i="13"/>
  <c r="AB780" i="13" s="1"/>
  <c r="T780" i="13" s="1"/>
  <c r="AJ538" i="15"/>
  <c r="X538" i="15" s="1"/>
  <c r="V646" i="8"/>
  <c r="P646" i="8" s="1"/>
  <c r="G646" i="8" s="1"/>
  <c r="E646" i="8"/>
  <c r="AE778" i="13"/>
  <c r="AC779" i="13"/>
  <c r="Y645" i="8"/>
  <c r="Z645" i="8" s="1"/>
  <c r="AK538" i="15"/>
  <c r="Y538" i="15" s="1"/>
  <c r="G538" i="15" s="1"/>
  <c r="AG779" i="13"/>
  <c r="F646" i="8"/>
  <c r="J539" i="15" l="1"/>
  <c r="I539" i="15"/>
  <c r="H539" i="15"/>
  <c r="H780" i="13"/>
  <c r="X780" i="13"/>
  <c r="AB781" i="13" s="1"/>
  <c r="T781" i="13" s="1"/>
  <c r="W780" i="13"/>
  <c r="U780" i="13"/>
  <c r="Y781" i="13" s="1"/>
  <c r="Q781" i="13" s="1"/>
  <c r="E781" i="13" s="1"/>
  <c r="V780" i="13"/>
  <c r="F538" i="15"/>
  <c r="AQ537" i="15"/>
  <c r="AR537" i="15" s="1"/>
  <c r="AS537" i="15"/>
  <c r="AA646" i="8"/>
  <c r="AF778" i="13"/>
  <c r="AA780" i="13" s="1"/>
  <c r="S780" i="13" s="1"/>
  <c r="Z780" i="13"/>
  <c r="R780" i="13" s="1"/>
  <c r="V647" i="8"/>
  <c r="P647" i="8" s="1"/>
  <c r="E647" i="8"/>
  <c r="U647" i="8"/>
  <c r="O647" i="8" s="1"/>
  <c r="AE779" i="13"/>
  <c r="X646" i="8"/>
  <c r="E780" i="13"/>
  <c r="W646" i="8"/>
  <c r="AP538" i="15" l="1"/>
  <c r="H781" i="13"/>
  <c r="Q647" i="8"/>
  <c r="T648" i="8" s="1"/>
  <c r="N648" i="8" s="1"/>
  <c r="R647" i="8"/>
  <c r="S647" i="8"/>
  <c r="AJ539" i="15"/>
  <c r="X539" i="15" s="1"/>
  <c r="F539" i="15" s="1"/>
  <c r="AF779" i="13"/>
  <c r="AA781" i="13" s="1"/>
  <c r="S781" i="13" s="1"/>
  <c r="F780" i="13"/>
  <c r="Z781" i="13"/>
  <c r="R781" i="13" s="1"/>
  <c r="F781" i="13" s="1"/>
  <c r="AD781" i="13" s="1"/>
  <c r="F647" i="8"/>
  <c r="AO538" i="15"/>
  <c r="Y646" i="8"/>
  <c r="Z646" i="8" s="1"/>
  <c r="G780" i="13"/>
  <c r="G647" i="8"/>
  <c r="X647" i="8" l="1"/>
  <c r="AD780" i="13"/>
  <c r="AG539" i="15"/>
  <c r="AM540" i="15" s="1"/>
  <c r="AA540" i="15" s="1"/>
  <c r="AH539" i="15"/>
  <c r="AN540" i="15" s="1"/>
  <c r="AB540" i="15" s="1"/>
  <c r="AE539" i="15"/>
  <c r="AF539" i="15"/>
  <c r="AL540" i="15" s="1"/>
  <c r="Z540" i="15" s="1"/>
  <c r="AC539" i="15"/>
  <c r="AI540" i="15" s="1"/>
  <c r="W540" i="15" s="1"/>
  <c r="E540" i="15" s="1"/>
  <c r="AD539" i="15"/>
  <c r="AJ540" i="15" s="1"/>
  <c r="X540" i="15" s="1"/>
  <c r="F540" i="15" s="1"/>
  <c r="AP539" i="15"/>
  <c r="AG780" i="13"/>
  <c r="AA647" i="8"/>
  <c r="V648" i="8"/>
  <c r="P648" i="8" s="1"/>
  <c r="G648" i="8" s="1"/>
  <c r="U648" i="8"/>
  <c r="O648" i="8" s="1"/>
  <c r="F648" i="8" s="1"/>
  <c r="AK539" i="15"/>
  <c r="Y539" i="15" s="1"/>
  <c r="G539" i="15" s="1"/>
  <c r="G781" i="13"/>
  <c r="AC780" i="13"/>
  <c r="E648" i="8"/>
  <c r="W647" i="8"/>
  <c r="H540" i="15" l="1"/>
  <c r="J540" i="15"/>
  <c r="I540" i="15"/>
  <c r="U781" i="13"/>
  <c r="Y782" i="13" s="1"/>
  <c r="Q782" i="13" s="1"/>
  <c r="E782" i="13" s="1"/>
  <c r="V781" i="13"/>
  <c r="Z782" i="13" s="1"/>
  <c r="R782" i="13" s="1"/>
  <c r="F782" i="13" s="1"/>
  <c r="W781" i="13"/>
  <c r="X781" i="13"/>
  <c r="AB782" i="13" s="1"/>
  <c r="T782" i="13" s="1"/>
  <c r="R648" i="8"/>
  <c r="U649" i="8" s="1"/>
  <c r="O649" i="8" s="1"/>
  <c r="Q648" i="8"/>
  <c r="T649" i="8" s="1"/>
  <c r="N649" i="8" s="1"/>
  <c r="S648" i="8"/>
  <c r="AQ538" i="15"/>
  <c r="AR538" i="15" s="1"/>
  <c r="AS538" i="15"/>
  <c r="AA648" i="8"/>
  <c r="AE780" i="13"/>
  <c r="AF780" i="13" s="1"/>
  <c r="AP540" i="15"/>
  <c r="AC781" i="13"/>
  <c r="Y647" i="8"/>
  <c r="Z647" i="8" s="1"/>
  <c r="AG781" i="13"/>
  <c r="W648" i="8"/>
  <c r="X648" i="8"/>
  <c r="H782" i="13" l="1"/>
  <c r="X782" i="13"/>
  <c r="AB783" i="13" s="1"/>
  <c r="T783" i="13" s="1"/>
  <c r="U782" i="13"/>
  <c r="V782" i="13"/>
  <c r="W782" i="13"/>
  <c r="Q649" i="8"/>
  <c r="T650" i="8" s="1"/>
  <c r="N650" i="8" s="1"/>
  <c r="R649" i="8"/>
  <c r="S649" i="8"/>
  <c r="AE781" i="13"/>
  <c r="V649" i="8"/>
  <c r="P649" i="8" s="1"/>
  <c r="E649" i="8"/>
  <c r="AO539" i="15"/>
  <c r="Y648" i="8"/>
  <c r="Z648" i="8" s="1"/>
  <c r="Y783" i="13"/>
  <c r="Q783" i="13" s="1"/>
  <c r="E783" i="13" s="1"/>
  <c r="AA782" i="13"/>
  <c r="S782" i="13" s="1"/>
  <c r="AD782" i="13"/>
  <c r="F649" i="8"/>
  <c r="Z783" i="13" l="1"/>
  <c r="R783" i="13" s="1"/>
  <c r="F783" i="13" s="1"/>
  <c r="AC540" i="15"/>
  <c r="AI541" i="15" s="1"/>
  <c r="W541" i="15" s="1"/>
  <c r="E541" i="15" s="1"/>
  <c r="AF540" i="15"/>
  <c r="AL541" i="15" s="1"/>
  <c r="Z541" i="15" s="1"/>
  <c r="AG540" i="15"/>
  <c r="AM541" i="15" s="1"/>
  <c r="AA541" i="15" s="1"/>
  <c r="AD540" i="15"/>
  <c r="AJ541" i="15" s="1"/>
  <c r="X541" i="15" s="1"/>
  <c r="F541" i="15" s="1"/>
  <c r="AE540" i="15"/>
  <c r="AH540" i="15"/>
  <c r="AN541" i="15" s="1"/>
  <c r="AB541" i="15" s="1"/>
  <c r="H783" i="13"/>
  <c r="AF781" i="13"/>
  <c r="V650" i="8"/>
  <c r="P650" i="8" s="1"/>
  <c r="G649" i="8"/>
  <c r="U650" i="8"/>
  <c r="O650" i="8" s="1"/>
  <c r="X649" i="8"/>
  <c r="AK540" i="15"/>
  <c r="Y540" i="15" s="1"/>
  <c r="G540" i="15" s="1"/>
  <c r="G782" i="13"/>
  <c r="AD783" i="13"/>
  <c r="AA783" i="13"/>
  <c r="S783" i="13" s="1"/>
  <c r="E650" i="8"/>
  <c r="W649" i="8" l="1"/>
  <c r="AG782" i="13"/>
  <c r="J541" i="15"/>
  <c r="I541" i="15"/>
  <c r="H541" i="15"/>
  <c r="Q650" i="8"/>
  <c r="T651" i="8" s="1"/>
  <c r="N651" i="8" s="1"/>
  <c r="R650" i="8"/>
  <c r="S650" i="8"/>
  <c r="AQ539" i="15"/>
  <c r="AR539" i="15" s="1"/>
  <c r="AS539" i="15"/>
  <c r="AA649" i="8"/>
  <c r="Y649" i="8"/>
  <c r="Z649" i="8" s="1"/>
  <c r="AP541" i="15"/>
  <c r="G783" i="13"/>
  <c r="AC782" i="13"/>
  <c r="G650" i="8"/>
  <c r="W650" i="8" s="1"/>
  <c r="F650" i="8"/>
  <c r="U783" i="13" l="1"/>
  <c r="W783" i="13"/>
  <c r="X783" i="13"/>
  <c r="AB784" i="13" s="1"/>
  <c r="T784" i="13" s="1"/>
  <c r="V783" i="13"/>
  <c r="Z784" i="13" s="1"/>
  <c r="R784" i="13" s="1"/>
  <c r="F784" i="13" s="1"/>
  <c r="S651" i="8"/>
  <c r="Q651" i="8"/>
  <c r="R651" i="8"/>
  <c r="U651" i="8"/>
  <c r="O651" i="8" s="1"/>
  <c r="F651" i="8" s="1"/>
  <c r="AA650" i="8"/>
  <c r="V651" i="8"/>
  <c r="P651" i="8" s="1"/>
  <c r="G651" i="8" s="1"/>
  <c r="AE782" i="13"/>
  <c r="AO540" i="15"/>
  <c r="AC783" i="13"/>
  <c r="Y784" i="13"/>
  <c r="Q784" i="13" s="1"/>
  <c r="E784" i="13" s="1"/>
  <c r="AG783" i="13"/>
  <c r="E651" i="8"/>
  <c r="X650" i="8"/>
  <c r="AC541" i="15" l="1"/>
  <c r="AD541" i="15"/>
  <c r="AE541" i="15"/>
  <c r="AG541" i="15"/>
  <c r="AM542" i="15" s="1"/>
  <c r="AA542" i="15" s="1"/>
  <c r="AH541" i="15"/>
  <c r="AN542" i="15" s="1"/>
  <c r="AB542" i="15" s="1"/>
  <c r="AF541" i="15"/>
  <c r="AL542" i="15" s="1"/>
  <c r="Z542" i="15" s="1"/>
  <c r="X784" i="13"/>
  <c r="AB785" i="13" s="1"/>
  <c r="T785" i="13" s="1"/>
  <c r="U784" i="13"/>
  <c r="Y785" i="13" s="1"/>
  <c r="Q785" i="13" s="1"/>
  <c r="E785" i="13" s="1"/>
  <c r="V784" i="13"/>
  <c r="W784" i="13"/>
  <c r="H784" i="13"/>
  <c r="AA651" i="8"/>
  <c r="AF782" i="13"/>
  <c r="AA784" i="13" s="1"/>
  <c r="S784" i="13" s="1"/>
  <c r="G784" i="13" s="1"/>
  <c r="AE783" i="13"/>
  <c r="AI542" i="15"/>
  <c r="W542" i="15" s="1"/>
  <c r="E542" i="15" s="1"/>
  <c r="Y650" i="8"/>
  <c r="Z650" i="8" s="1"/>
  <c r="AK541" i="15"/>
  <c r="Y541" i="15" s="1"/>
  <c r="G541" i="15" s="1"/>
  <c r="AD784" i="13"/>
  <c r="W651" i="8"/>
  <c r="X651" i="8"/>
  <c r="AG784" i="13" l="1"/>
  <c r="H542" i="15"/>
  <c r="J542" i="15"/>
  <c r="I542" i="15"/>
  <c r="H785" i="13"/>
  <c r="Q652" i="8"/>
  <c r="R652" i="8"/>
  <c r="S652" i="8"/>
  <c r="AQ540" i="15"/>
  <c r="AR540" i="15" s="1"/>
  <c r="AS540" i="15"/>
  <c r="Z785" i="13"/>
  <c r="R785" i="13" s="1"/>
  <c r="F785" i="13" s="1"/>
  <c r="AF783" i="13"/>
  <c r="AA785" i="13" s="1"/>
  <c r="S785" i="13" s="1"/>
  <c r="G785" i="13" s="1"/>
  <c r="V652" i="8"/>
  <c r="P652" i="8" s="1"/>
  <c r="U652" i="8"/>
  <c r="O652" i="8" s="1"/>
  <c r="Y651" i="8"/>
  <c r="Z651" i="8" s="1"/>
  <c r="AC784" i="13"/>
  <c r="T652" i="8"/>
  <c r="N652" i="8" s="1"/>
  <c r="AD785" i="13" l="1"/>
  <c r="U785" i="13"/>
  <c r="Y786" i="13" s="1"/>
  <c r="Q786" i="13" s="1"/>
  <c r="E786" i="13" s="1"/>
  <c r="V785" i="13"/>
  <c r="W785" i="13"/>
  <c r="X785" i="13"/>
  <c r="AB786" i="13" s="1"/>
  <c r="T786" i="13" s="1"/>
  <c r="AJ542" i="15"/>
  <c r="X542" i="15" s="1"/>
  <c r="F542" i="15" s="1"/>
  <c r="E652" i="8"/>
  <c r="U653" i="8"/>
  <c r="O653" i="8" s="1"/>
  <c r="AE784" i="13"/>
  <c r="AF784" i="13" s="1"/>
  <c r="AO541" i="15"/>
  <c r="AG785" i="13"/>
  <c r="AC785" i="13"/>
  <c r="F652" i="8"/>
  <c r="T653" i="8"/>
  <c r="N653" i="8" s="1"/>
  <c r="G652" i="8"/>
  <c r="AE542" i="15" l="1"/>
  <c r="AF542" i="15"/>
  <c r="AL543" i="15" s="1"/>
  <c r="Z543" i="15" s="1"/>
  <c r="AG542" i="15"/>
  <c r="AM543" i="15" s="1"/>
  <c r="AA543" i="15" s="1"/>
  <c r="AH542" i="15"/>
  <c r="AN543" i="15" s="1"/>
  <c r="AB543" i="15" s="1"/>
  <c r="AC542" i="15"/>
  <c r="AI543" i="15" s="1"/>
  <c r="W543" i="15" s="1"/>
  <c r="E543" i="15" s="1"/>
  <c r="AD542" i="15"/>
  <c r="AJ543" i="15" s="1"/>
  <c r="X543" i="15" s="1"/>
  <c r="F543" i="15" s="1"/>
  <c r="H786" i="13"/>
  <c r="X786" i="13"/>
  <c r="AB787" i="13" s="1"/>
  <c r="T787" i="13" s="1"/>
  <c r="U786" i="13"/>
  <c r="Y787" i="13" s="1"/>
  <c r="Q787" i="13" s="1"/>
  <c r="E787" i="13" s="1"/>
  <c r="V786" i="13"/>
  <c r="W786" i="13"/>
  <c r="AA652" i="8"/>
  <c r="AA786" i="13"/>
  <c r="S786" i="13" s="1"/>
  <c r="G786" i="13" s="1"/>
  <c r="AC786" i="13" s="1"/>
  <c r="Z786" i="13"/>
  <c r="R786" i="13" s="1"/>
  <c r="E653" i="8"/>
  <c r="AE785" i="13"/>
  <c r="X652" i="8"/>
  <c r="AK542" i="15"/>
  <c r="Y542" i="15" s="1"/>
  <c r="G542" i="15" s="1"/>
  <c r="W652" i="8"/>
  <c r="F653" i="8"/>
  <c r="V653" i="8"/>
  <c r="P653" i="8" s="1"/>
  <c r="J543" i="15" l="1"/>
  <c r="I543" i="15"/>
  <c r="H543" i="15"/>
  <c r="H787" i="13"/>
  <c r="U787" i="13"/>
  <c r="Y788" i="13" s="1"/>
  <c r="Q788" i="13" s="1"/>
  <c r="E788" i="13" s="1"/>
  <c r="V787" i="13"/>
  <c r="W787" i="13"/>
  <c r="X787" i="13"/>
  <c r="AB788" i="13" s="1"/>
  <c r="T788" i="13" s="1"/>
  <c r="S653" i="8"/>
  <c r="Q653" i="8"/>
  <c r="T654" i="8" s="1"/>
  <c r="N654" i="8" s="1"/>
  <c r="R653" i="8"/>
  <c r="AQ541" i="15"/>
  <c r="AR541" i="15" s="1"/>
  <c r="AS541" i="15"/>
  <c r="AP542" i="15"/>
  <c r="AF785" i="13"/>
  <c r="AA787" i="13" s="1"/>
  <c r="S787" i="13" s="1"/>
  <c r="G787" i="13" s="1"/>
  <c r="F786" i="13"/>
  <c r="Z787" i="13"/>
  <c r="R787" i="13" s="1"/>
  <c r="F787" i="13" s="1"/>
  <c r="X653" i="8"/>
  <c r="Y652" i="8"/>
  <c r="Z652" i="8" s="1"/>
  <c r="G653" i="8"/>
  <c r="AA653" i="8" l="1"/>
  <c r="AG786" i="13"/>
  <c r="H788" i="13"/>
  <c r="AP543" i="15"/>
  <c r="AG787" i="13"/>
  <c r="AD787" i="13"/>
  <c r="AD786" i="13"/>
  <c r="Z788" i="13" s="1"/>
  <c r="R788" i="13" s="1"/>
  <c r="F788" i="13" s="1"/>
  <c r="U654" i="8"/>
  <c r="O654" i="8" s="1"/>
  <c r="F654" i="8" s="1"/>
  <c r="AC787" i="13"/>
  <c r="V654" i="8"/>
  <c r="P654" i="8" s="1"/>
  <c r="AO542" i="15"/>
  <c r="W653" i="8"/>
  <c r="E654" i="8"/>
  <c r="AG543" i="15" l="1"/>
  <c r="AM544" i="15" s="1"/>
  <c r="AA544" i="15" s="1"/>
  <c r="AH543" i="15"/>
  <c r="AN544" i="15" s="1"/>
  <c r="AB544" i="15" s="1"/>
  <c r="AC543" i="15"/>
  <c r="AF543" i="15"/>
  <c r="AL544" i="15" s="1"/>
  <c r="Z544" i="15" s="1"/>
  <c r="AD543" i="15"/>
  <c r="AJ544" i="15" s="1"/>
  <c r="X544" i="15" s="1"/>
  <c r="F544" i="15" s="1"/>
  <c r="AE543" i="15"/>
  <c r="X788" i="13"/>
  <c r="AB789" i="13" s="1"/>
  <c r="T789" i="13" s="1"/>
  <c r="W788" i="13"/>
  <c r="U788" i="13"/>
  <c r="Y789" i="13" s="1"/>
  <c r="Q789" i="13" s="1"/>
  <c r="E789" i="13" s="1"/>
  <c r="V788" i="13"/>
  <c r="Z789" i="13" s="1"/>
  <c r="R789" i="13" s="1"/>
  <c r="AE787" i="13"/>
  <c r="AF787" i="13" s="1"/>
  <c r="R654" i="8"/>
  <c r="S654" i="8"/>
  <c r="Q654" i="8"/>
  <c r="T655" i="8" s="1"/>
  <c r="N655" i="8" s="1"/>
  <c r="E655" i="8" s="1"/>
  <c r="AE786" i="13"/>
  <c r="AF786" i="13" s="1"/>
  <c r="AA788" i="13" s="1"/>
  <c r="S788" i="13" s="1"/>
  <c r="G788" i="13" s="1"/>
  <c r="AD788" i="13"/>
  <c r="AI544" i="15"/>
  <c r="W544" i="15" s="1"/>
  <c r="E544" i="15" s="1"/>
  <c r="Y653" i="8"/>
  <c r="Z653" i="8" s="1"/>
  <c r="AK543" i="15"/>
  <c r="Y543" i="15" s="1"/>
  <c r="G543" i="15" s="1"/>
  <c r="G654" i="8"/>
  <c r="X654" i="8"/>
  <c r="AA654" i="8" l="1"/>
  <c r="AC788" i="13"/>
  <c r="H544" i="15"/>
  <c r="J544" i="15"/>
  <c r="I544" i="15"/>
  <c r="U789" i="13"/>
  <c r="Y790" i="13" s="1"/>
  <c r="Q790" i="13" s="1"/>
  <c r="E790" i="13" s="1"/>
  <c r="V789" i="13"/>
  <c r="Z790" i="13" s="1"/>
  <c r="R790" i="13" s="1"/>
  <c r="F790" i="13" s="1"/>
  <c r="W789" i="13"/>
  <c r="X789" i="13"/>
  <c r="AB790" i="13" s="1"/>
  <c r="T790" i="13" s="1"/>
  <c r="H789" i="13"/>
  <c r="AA789" i="13"/>
  <c r="S789" i="13" s="1"/>
  <c r="G789" i="13" s="1"/>
  <c r="AC789" i="13" s="1"/>
  <c r="AE788" i="13"/>
  <c r="AF788" i="13" s="1"/>
  <c r="AG788" i="13"/>
  <c r="AQ542" i="15"/>
  <c r="AR542" i="15" s="1"/>
  <c r="AS542" i="15"/>
  <c r="F789" i="13"/>
  <c r="U655" i="8"/>
  <c r="O655" i="8" s="1"/>
  <c r="AP544" i="15"/>
  <c r="V655" i="8"/>
  <c r="P655" i="8" s="1"/>
  <c r="W654" i="8"/>
  <c r="H790" i="13" l="1"/>
  <c r="X790" i="13"/>
  <c r="AB791" i="13" s="1"/>
  <c r="T791" i="13" s="1"/>
  <c r="U790" i="13"/>
  <c r="Y791" i="13" s="1"/>
  <c r="Q791" i="13" s="1"/>
  <c r="E791" i="13" s="1"/>
  <c r="V790" i="13"/>
  <c r="W790" i="13"/>
  <c r="AG789" i="13"/>
  <c r="AD790" i="13"/>
  <c r="Q655" i="8"/>
  <c r="T656" i="8" s="1"/>
  <c r="N656" i="8" s="1"/>
  <c r="R655" i="8"/>
  <c r="U656" i="8" s="1"/>
  <c r="O656" i="8" s="1"/>
  <c r="S655" i="8"/>
  <c r="AA790" i="13"/>
  <c r="S790" i="13" s="1"/>
  <c r="G790" i="13" s="1"/>
  <c r="AS543" i="15"/>
  <c r="F655" i="8"/>
  <c r="AD789" i="13"/>
  <c r="AE789" i="13" s="1"/>
  <c r="AF789" i="13" s="1"/>
  <c r="AO543" i="15"/>
  <c r="Y654" i="8"/>
  <c r="Z654" i="8" s="1"/>
  <c r="AK544" i="15"/>
  <c r="Y544" i="15" s="1"/>
  <c r="G544" i="15" s="1"/>
  <c r="G655" i="8"/>
  <c r="X655" i="8" l="1"/>
  <c r="AC790" i="13"/>
  <c r="AG790" i="13"/>
  <c r="AC544" i="15"/>
  <c r="AG544" i="15"/>
  <c r="AM545" i="15" s="1"/>
  <c r="AA545" i="15" s="1"/>
  <c r="AH544" i="15"/>
  <c r="AN545" i="15" s="1"/>
  <c r="AB545" i="15" s="1"/>
  <c r="AD544" i="15"/>
  <c r="AE544" i="15"/>
  <c r="AF544" i="15"/>
  <c r="AL545" i="15" s="1"/>
  <c r="Z545" i="15" s="1"/>
  <c r="H791" i="13"/>
  <c r="U791" i="13"/>
  <c r="Y792" i="13" s="1"/>
  <c r="Q792" i="13" s="1"/>
  <c r="W791" i="13"/>
  <c r="X791" i="13"/>
  <c r="AB792" i="13" s="1"/>
  <c r="T792" i="13" s="1"/>
  <c r="V791" i="13"/>
  <c r="AE790" i="13"/>
  <c r="AF790" i="13" s="1"/>
  <c r="AA655" i="8"/>
  <c r="Z791" i="13"/>
  <c r="R791" i="13" s="1"/>
  <c r="AI545" i="15"/>
  <c r="W545" i="15" s="1"/>
  <c r="E545" i="15" s="1"/>
  <c r="E656" i="8"/>
  <c r="AQ543" i="15"/>
  <c r="AR543" i="15" s="1"/>
  <c r="F656" i="8"/>
  <c r="W655" i="8"/>
  <c r="H545" i="15" l="1"/>
  <c r="J545" i="15"/>
  <c r="I545" i="15"/>
  <c r="H792" i="13"/>
  <c r="Q656" i="8"/>
  <c r="T657" i="8" s="1"/>
  <c r="N657" i="8" s="1"/>
  <c r="R656" i="8"/>
  <c r="S656" i="8"/>
  <c r="AA791" i="13"/>
  <c r="S791" i="13" s="1"/>
  <c r="G791" i="13" s="1"/>
  <c r="AC791" i="13" s="1"/>
  <c r="F791" i="13"/>
  <c r="Z792" i="13"/>
  <c r="R792" i="13" s="1"/>
  <c r="F792" i="13" s="1"/>
  <c r="E792" i="13"/>
  <c r="AK545" i="15"/>
  <c r="Y545" i="15" s="1"/>
  <c r="Y655" i="8"/>
  <c r="Z655" i="8" s="1"/>
  <c r="X656" i="8"/>
  <c r="AO544" i="15"/>
  <c r="V656" i="8"/>
  <c r="P656" i="8" s="1"/>
  <c r="AC545" i="15" l="1"/>
  <c r="AD545" i="15"/>
  <c r="AE545" i="15"/>
  <c r="AH545" i="15"/>
  <c r="AN546" i="15" s="1"/>
  <c r="AB546" i="15" s="1"/>
  <c r="AF545" i="15"/>
  <c r="AL546" i="15" s="1"/>
  <c r="Z546" i="15" s="1"/>
  <c r="AG545" i="15"/>
  <c r="AM546" i="15" s="1"/>
  <c r="AA546" i="15" s="1"/>
  <c r="G545" i="15"/>
  <c r="AO545" i="15" s="1"/>
  <c r="AG791" i="13"/>
  <c r="AJ545" i="15"/>
  <c r="X545" i="15" s="1"/>
  <c r="F545" i="15" s="1"/>
  <c r="AD792" i="13"/>
  <c r="AD791" i="13"/>
  <c r="AE791" i="13" s="1"/>
  <c r="AF791" i="13" s="1"/>
  <c r="AA792" i="13"/>
  <c r="S792" i="13" s="1"/>
  <c r="G792" i="13" s="1"/>
  <c r="E657" i="8"/>
  <c r="U657" i="8"/>
  <c r="O657" i="8" s="1"/>
  <c r="AI546" i="15"/>
  <c r="W546" i="15" s="1"/>
  <c r="E546" i="15" s="1"/>
  <c r="V657" i="8"/>
  <c r="P657" i="8" s="1"/>
  <c r="G656" i="8"/>
  <c r="AA656" i="8" l="1"/>
  <c r="AC792" i="13"/>
  <c r="U792" i="13"/>
  <c r="X792" i="13"/>
  <c r="AB793" i="13" s="1"/>
  <c r="T793" i="13" s="1"/>
  <c r="W792" i="13"/>
  <c r="V792" i="13"/>
  <c r="Z793" i="13" s="1"/>
  <c r="R793" i="13" s="1"/>
  <c r="F793" i="13" s="1"/>
  <c r="I546" i="15"/>
  <c r="H546" i="15"/>
  <c r="J546" i="15"/>
  <c r="AE546" i="15"/>
  <c r="AF546" i="15"/>
  <c r="AL547" i="15" s="1"/>
  <c r="Z547" i="15" s="1"/>
  <c r="AG546" i="15"/>
  <c r="AM547" i="15" s="1"/>
  <c r="AA547" i="15" s="1"/>
  <c r="AC546" i="15"/>
  <c r="AD546" i="15"/>
  <c r="AH546" i="15"/>
  <c r="AN547" i="15" s="1"/>
  <c r="AB547" i="15" s="1"/>
  <c r="U793" i="13"/>
  <c r="V793" i="13"/>
  <c r="W793" i="13"/>
  <c r="X793" i="13"/>
  <c r="AB794" i="13" s="1"/>
  <c r="T794" i="13" s="1"/>
  <c r="H793" i="13"/>
  <c r="AS544" i="15"/>
  <c r="AQ544" i="15"/>
  <c r="AR544" i="15" s="1"/>
  <c r="AP545" i="15"/>
  <c r="AA793" i="13"/>
  <c r="S793" i="13" s="1"/>
  <c r="G793" i="13" s="1"/>
  <c r="AI547" i="15"/>
  <c r="W547" i="15" s="1"/>
  <c r="E547" i="15" s="1"/>
  <c r="W656" i="8"/>
  <c r="F657" i="8"/>
  <c r="I547" i="15" l="1"/>
  <c r="H547" i="15"/>
  <c r="J547" i="15"/>
  <c r="H794" i="13"/>
  <c r="Q657" i="8"/>
  <c r="T658" i="8" s="1"/>
  <c r="N658" i="8" s="1"/>
  <c r="R657" i="8"/>
  <c r="S657" i="8"/>
  <c r="AK546" i="15"/>
  <c r="Y546" i="15" s="1"/>
  <c r="G546" i="15" s="1"/>
  <c r="AJ546" i="15"/>
  <c r="X546" i="15" s="1"/>
  <c r="F546" i="15" s="1"/>
  <c r="Y793" i="13"/>
  <c r="Q793" i="13" s="1"/>
  <c r="X657" i="8"/>
  <c r="Y656" i="8"/>
  <c r="Z656" i="8" s="1"/>
  <c r="G657" i="8"/>
  <c r="AA657" i="8" l="1"/>
  <c r="AS545" i="15"/>
  <c r="AQ545" i="15"/>
  <c r="AR545" i="15" s="1"/>
  <c r="AE792" i="13"/>
  <c r="AG792" i="13"/>
  <c r="E793" i="13"/>
  <c r="Y794" i="13"/>
  <c r="Q794" i="13" s="1"/>
  <c r="AJ547" i="15"/>
  <c r="X547" i="15" s="1"/>
  <c r="E658" i="8"/>
  <c r="U658" i="8"/>
  <c r="O658" i="8" s="1"/>
  <c r="W657" i="8"/>
  <c r="AG793" i="13" l="1"/>
  <c r="Q658" i="8"/>
  <c r="T659" i="8" s="1"/>
  <c r="N659" i="8" s="1"/>
  <c r="E659" i="8" s="1"/>
  <c r="R658" i="8"/>
  <c r="U659" i="8" s="1"/>
  <c r="O659" i="8" s="1"/>
  <c r="S658" i="8"/>
  <c r="F547" i="15"/>
  <c r="AF792" i="13"/>
  <c r="AA794" i="13" s="1"/>
  <c r="S794" i="13" s="1"/>
  <c r="G794" i="13" s="1"/>
  <c r="Z794" i="13"/>
  <c r="R794" i="13" s="1"/>
  <c r="F794" i="13" s="1"/>
  <c r="AP546" i="15"/>
  <c r="E794" i="13"/>
  <c r="AC793" i="13"/>
  <c r="AD793" i="13"/>
  <c r="F658" i="8"/>
  <c r="AO546" i="15"/>
  <c r="Y657" i="8"/>
  <c r="Z657" i="8" s="1"/>
  <c r="V658" i="8"/>
  <c r="P658" i="8" s="1"/>
  <c r="X658" i="8" l="1"/>
  <c r="AP547" i="15"/>
  <c r="AG547" i="15"/>
  <c r="AM548" i="15" s="1"/>
  <c r="AA548" i="15" s="1"/>
  <c r="AH547" i="15"/>
  <c r="AN548" i="15" s="1"/>
  <c r="AB548" i="15" s="1"/>
  <c r="AC547" i="15"/>
  <c r="AD547" i="15"/>
  <c r="AJ548" i="15" s="1"/>
  <c r="X548" i="15" s="1"/>
  <c r="AE547" i="15"/>
  <c r="AF547" i="15"/>
  <c r="AL548" i="15" s="1"/>
  <c r="Z548" i="15" s="1"/>
  <c r="X794" i="13"/>
  <c r="AB795" i="13" s="1"/>
  <c r="T795" i="13" s="1"/>
  <c r="U794" i="13"/>
  <c r="Y795" i="13" s="1"/>
  <c r="Q795" i="13" s="1"/>
  <c r="V794" i="13"/>
  <c r="Z795" i="13" s="1"/>
  <c r="R795" i="13" s="1"/>
  <c r="F795" i="13" s="1"/>
  <c r="W794" i="13"/>
  <c r="AG794" i="13"/>
  <c r="AE793" i="13"/>
  <c r="AD794" i="13"/>
  <c r="AC794" i="13"/>
  <c r="AI548" i="15"/>
  <c r="W548" i="15" s="1"/>
  <c r="E548" i="15" s="1"/>
  <c r="AK547" i="15"/>
  <c r="Y547" i="15" s="1"/>
  <c r="G547" i="15" s="1"/>
  <c r="G658" i="8"/>
  <c r="AA658" i="8" l="1"/>
  <c r="F548" i="15"/>
  <c r="H548" i="15"/>
  <c r="J548" i="15"/>
  <c r="I548" i="15"/>
  <c r="U795" i="13"/>
  <c r="V795" i="13"/>
  <c r="Z796" i="13" s="1"/>
  <c r="R796" i="13" s="1"/>
  <c r="F796" i="13" s="1"/>
  <c r="W795" i="13"/>
  <c r="X795" i="13"/>
  <c r="AB796" i="13" s="1"/>
  <c r="T796" i="13" s="1"/>
  <c r="H795" i="13"/>
  <c r="AQ546" i="15"/>
  <c r="AR546" i="15" s="1"/>
  <c r="AS546" i="15"/>
  <c r="E795" i="13"/>
  <c r="Y796" i="13"/>
  <c r="Q796" i="13" s="1"/>
  <c r="AF793" i="13"/>
  <c r="AA795" i="13" s="1"/>
  <c r="S795" i="13" s="1"/>
  <c r="G795" i="13" s="1"/>
  <c r="AE794" i="13"/>
  <c r="AF794" i="13" s="1"/>
  <c r="AP548" i="15"/>
  <c r="V659" i="8"/>
  <c r="P659" i="8" s="1"/>
  <c r="F659" i="8"/>
  <c r="W658" i="8"/>
  <c r="H796" i="13" l="1"/>
  <c r="S659" i="8"/>
  <c r="Q659" i="8"/>
  <c r="T660" i="8" s="1"/>
  <c r="N660" i="8" s="1"/>
  <c r="R659" i="8"/>
  <c r="AA796" i="13"/>
  <c r="S796" i="13" s="1"/>
  <c r="G796" i="13" s="1"/>
  <c r="AG795" i="13"/>
  <c r="E796" i="13"/>
  <c r="AD795" i="13"/>
  <c r="AC795" i="13"/>
  <c r="AO547" i="15"/>
  <c r="Y658" i="8"/>
  <c r="Z658" i="8" s="1"/>
  <c r="X659" i="8"/>
  <c r="G659" i="8"/>
  <c r="AA659" i="8" l="1"/>
  <c r="AC548" i="15"/>
  <c r="AH548" i="15"/>
  <c r="AN549" i="15" s="1"/>
  <c r="AB549" i="15" s="1"/>
  <c r="AD548" i="15"/>
  <c r="AJ549" i="15" s="1"/>
  <c r="X549" i="15" s="1"/>
  <c r="AE548" i="15"/>
  <c r="AF548" i="15"/>
  <c r="AL549" i="15" s="1"/>
  <c r="Z549" i="15" s="1"/>
  <c r="AG548" i="15"/>
  <c r="AM549" i="15" s="1"/>
  <c r="AA549" i="15" s="1"/>
  <c r="X796" i="13"/>
  <c r="AB797" i="13" s="1"/>
  <c r="T797" i="13" s="1"/>
  <c r="W796" i="13"/>
  <c r="U796" i="13"/>
  <c r="Y797" i="13" s="1"/>
  <c r="Q797" i="13" s="1"/>
  <c r="V796" i="13"/>
  <c r="Z797" i="13" s="1"/>
  <c r="R797" i="13" s="1"/>
  <c r="F797" i="13" s="1"/>
  <c r="AE795" i="13"/>
  <c r="AF795" i="13" s="1"/>
  <c r="AG796" i="13"/>
  <c r="AD796" i="13"/>
  <c r="AC796" i="13"/>
  <c r="AI549" i="15"/>
  <c r="W549" i="15" s="1"/>
  <c r="E549" i="15" s="1"/>
  <c r="U660" i="8"/>
  <c r="O660" i="8" s="1"/>
  <c r="W659" i="8"/>
  <c r="AK548" i="15"/>
  <c r="Y548" i="15" s="1"/>
  <c r="G548" i="15" s="1"/>
  <c r="E660" i="8"/>
  <c r="I549" i="15" l="1"/>
  <c r="H549" i="15"/>
  <c r="AA797" i="13"/>
  <c r="S797" i="13" s="1"/>
  <c r="G797" i="13" s="1"/>
  <c r="F549" i="15"/>
  <c r="J549" i="15"/>
  <c r="U797" i="13"/>
  <c r="Y798" i="13" s="1"/>
  <c r="Q798" i="13" s="1"/>
  <c r="E798" i="13" s="1"/>
  <c r="V797" i="13"/>
  <c r="W797" i="13"/>
  <c r="X797" i="13"/>
  <c r="AB798" i="13" s="1"/>
  <c r="T798" i="13" s="1"/>
  <c r="H797" i="13"/>
  <c r="Q660" i="8"/>
  <c r="T661" i="8" s="1"/>
  <c r="N661" i="8" s="1"/>
  <c r="E661" i="8" s="1"/>
  <c r="R660" i="8"/>
  <c r="U661" i="8" s="1"/>
  <c r="O661" i="8" s="1"/>
  <c r="S660" i="8"/>
  <c r="AE796" i="13"/>
  <c r="AF796" i="13" s="1"/>
  <c r="AQ547" i="15"/>
  <c r="AR547" i="15" s="1"/>
  <c r="AS547" i="15"/>
  <c r="E797" i="13"/>
  <c r="F660" i="8"/>
  <c r="Y659" i="8"/>
  <c r="Z659" i="8" s="1"/>
  <c r="V660" i="8"/>
  <c r="P660" i="8" s="1"/>
  <c r="X660" i="8" l="1"/>
  <c r="AP549" i="15"/>
  <c r="AG797" i="13"/>
  <c r="AA798" i="13"/>
  <c r="S798" i="13" s="1"/>
  <c r="G798" i="13" s="1"/>
  <c r="AC798" i="13" s="1"/>
  <c r="H798" i="13"/>
  <c r="Z798" i="13"/>
  <c r="R798" i="13" s="1"/>
  <c r="F798" i="13" s="1"/>
  <c r="AD797" i="13"/>
  <c r="AC797" i="13"/>
  <c r="AO548" i="15"/>
  <c r="V661" i="8"/>
  <c r="P661" i="8" s="1"/>
  <c r="F661" i="8"/>
  <c r="G660" i="8"/>
  <c r="AA660" i="8" l="1"/>
  <c r="AD798" i="13"/>
  <c r="AC549" i="15"/>
  <c r="AI550" i="15" s="1"/>
  <c r="W550" i="15" s="1"/>
  <c r="E550" i="15" s="1"/>
  <c r="AD549" i="15"/>
  <c r="AJ550" i="15" s="1"/>
  <c r="X550" i="15" s="1"/>
  <c r="F550" i="15" s="1"/>
  <c r="AE549" i="15"/>
  <c r="AF549" i="15"/>
  <c r="AL550" i="15" s="1"/>
  <c r="Z550" i="15" s="1"/>
  <c r="AG549" i="15"/>
  <c r="AM550" i="15" s="1"/>
  <c r="AA550" i="15" s="1"/>
  <c r="AH549" i="15"/>
  <c r="AN550" i="15" s="1"/>
  <c r="AB550" i="15" s="1"/>
  <c r="U799" i="13"/>
  <c r="W799" i="13"/>
  <c r="X799" i="13"/>
  <c r="V799" i="13"/>
  <c r="X798" i="13"/>
  <c r="AB799" i="13" s="1"/>
  <c r="T799" i="13" s="1"/>
  <c r="U798" i="13"/>
  <c r="Y799" i="13" s="1"/>
  <c r="Q799" i="13" s="1"/>
  <c r="V798" i="13"/>
  <c r="Z799" i="13" s="1"/>
  <c r="R799" i="13" s="1"/>
  <c r="W798" i="13"/>
  <c r="AE798" i="13"/>
  <c r="AF798" i="13" s="1"/>
  <c r="AG798" i="13"/>
  <c r="AE797" i="13"/>
  <c r="AF797" i="13" s="1"/>
  <c r="X661" i="8"/>
  <c r="AK549" i="15"/>
  <c r="Y549" i="15" s="1"/>
  <c r="G549" i="15" s="1"/>
  <c r="G661" i="8"/>
  <c r="W660" i="8"/>
  <c r="AA661" i="8" l="1"/>
  <c r="J550" i="15"/>
  <c r="I550" i="15"/>
  <c r="H550" i="15"/>
  <c r="AA799" i="13"/>
  <c r="S799" i="13" s="1"/>
  <c r="G799" i="13" s="1"/>
  <c r="F799" i="13"/>
  <c r="Z800" i="13"/>
  <c r="R800" i="13" s="1"/>
  <c r="F800" i="13" s="1"/>
  <c r="AB800" i="13"/>
  <c r="T800" i="13" s="1"/>
  <c r="H799" i="13"/>
  <c r="Q661" i="8"/>
  <c r="T662" i="8" s="1"/>
  <c r="N662" i="8" s="1"/>
  <c r="R661" i="8"/>
  <c r="S661" i="8"/>
  <c r="AQ548" i="15"/>
  <c r="AR548" i="15" s="1"/>
  <c r="AS548" i="15"/>
  <c r="E799" i="13"/>
  <c r="Y800" i="13"/>
  <c r="Q800" i="13" s="1"/>
  <c r="E800" i="13" s="1"/>
  <c r="AP550" i="15"/>
  <c r="Y660" i="8"/>
  <c r="W661" i="8"/>
  <c r="AA800" i="13" l="1"/>
  <c r="S800" i="13" s="1"/>
  <c r="G800" i="13" s="1"/>
  <c r="AG799" i="13"/>
  <c r="H800" i="13"/>
  <c r="R662" i="8"/>
  <c r="S662" i="8"/>
  <c r="Q662" i="8"/>
  <c r="T663" i="8" s="1"/>
  <c r="N663" i="8" s="1"/>
  <c r="AD800" i="13"/>
  <c r="AC800" i="13"/>
  <c r="AD799" i="13"/>
  <c r="AC799" i="13"/>
  <c r="Z660" i="8"/>
  <c r="U662" i="8"/>
  <c r="O662" i="8" s="1"/>
  <c r="F662" i="8" s="1"/>
  <c r="E662" i="8"/>
  <c r="AO549" i="15"/>
  <c r="Y661" i="8"/>
  <c r="Z661" i="8" s="1"/>
  <c r="AE550" i="15" l="1"/>
  <c r="AF550" i="15"/>
  <c r="AL551" i="15" s="1"/>
  <c r="Z551" i="15" s="1"/>
  <c r="AG550" i="15"/>
  <c r="AM551" i="15" s="1"/>
  <c r="AA551" i="15" s="1"/>
  <c r="AC550" i="15"/>
  <c r="AI551" i="15" s="1"/>
  <c r="W551" i="15" s="1"/>
  <c r="E551" i="15" s="1"/>
  <c r="AD550" i="15"/>
  <c r="AH550" i="15"/>
  <c r="AN551" i="15" s="1"/>
  <c r="AB551" i="15" s="1"/>
  <c r="U801" i="13"/>
  <c r="V801" i="13"/>
  <c r="W801" i="13"/>
  <c r="X801" i="13"/>
  <c r="X800" i="13"/>
  <c r="AB801" i="13" s="1"/>
  <c r="T801" i="13" s="1"/>
  <c r="U800" i="13"/>
  <c r="V800" i="13"/>
  <c r="Z801" i="13" s="1"/>
  <c r="R801" i="13" s="1"/>
  <c r="W800" i="13"/>
  <c r="AE799" i="13"/>
  <c r="E663" i="8"/>
  <c r="U663" i="8"/>
  <c r="O663" i="8" s="1"/>
  <c r="X662" i="8"/>
  <c r="AK550" i="15"/>
  <c r="Y550" i="15" s="1"/>
  <c r="G550" i="15" s="1"/>
  <c r="V662" i="8"/>
  <c r="P662" i="8" s="1"/>
  <c r="J551" i="15" l="1"/>
  <c r="I551" i="15"/>
  <c r="H551" i="15"/>
  <c r="F801" i="13"/>
  <c r="Z802" i="13"/>
  <c r="R802" i="13" s="1"/>
  <c r="AB802" i="13"/>
  <c r="T802" i="13" s="1"/>
  <c r="H801" i="13"/>
  <c r="AQ549" i="15"/>
  <c r="AR549" i="15" s="1"/>
  <c r="AS549" i="15"/>
  <c r="AF799" i="13"/>
  <c r="AA801" i="13" s="1"/>
  <c r="S801" i="13" s="1"/>
  <c r="G801" i="13" s="1"/>
  <c r="Y801" i="13"/>
  <c r="Q801" i="13" s="1"/>
  <c r="G662" i="8"/>
  <c r="V663" i="8"/>
  <c r="P663" i="8" s="1"/>
  <c r="AA662" i="8" l="1"/>
  <c r="H802" i="13"/>
  <c r="F802" i="13"/>
  <c r="AJ551" i="15"/>
  <c r="X551" i="15" s="1"/>
  <c r="F551" i="15" s="1"/>
  <c r="AE800" i="13"/>
  <c r="AF800" i="13" s="1"/>
  <c r="AA802" i="13" s="1"/>
  <c r="S802" i="13" s="1"/>
  <c r="AG800" i="13"/>
  <c r="E801" i="13"/>
  <c r="Y802" i="13"/>
  <c r="Q802" i="13" s="1"/>
  <c r="AO550" i="15"/>
  <c r="G663" i="8"/>
  <c r="W663" i="8" s="1"/>
  <c r="F663" i="8"/>
  <c r="W662" i="8"/>
  <c r="AG801" i="13" l="1"/>
  <c r="G802" i="13"/>
  <c r="E802" i="13"/>
  <c r="AG551" i="15"/>
  <c r="AM552" i="15" s="1"/>
  <c r="AA552" i="15" s="1"/>
  <c r="AH551" i="15"/>
  <c r="AN552" i="15" s="1"/>
  <c r="AB552" i="15" s="1"/>
  <c r="AD551" i="15"/>
  <c r="AE551" i="15"/>
  <c r="AF551" i="15"/>
  <c r="AL552" i="15" s="1"/>
  <c r="Z552" i="15" s="1"/>
  <c r="AC551" i="15"/>
  <c r="AI552" i="15" s="1"/>
  <c r="W552" i="15" s="1"/>
  <c r="E552" i="15" s="1"/>
  <c r="R664" i="8"/>
  <c r="Q664" i="8"/>
  <c r="S664" i="8"/>
  <c r="Q663" i="8"/>
  <c r="T664" i="8" s="1"/>
  <c r="N664" i="8" s="1"/>
  <c r="R663" i="8"/>
  <c r="S663" i="8"/>
  <c r="AP551" i="15"/>
  <c r="AA663" i="8"/>
  <c r="AC802" i="13"/>
  <c r="AD802" i="13"/>
  <c r="AD801" i="13"/>
  <c r="AC801" i="13"/>
  <c r="Y662" i="8"/>
  <c r="Z662" i="8" s="1"/>
  <c r="X663" i="8"/>
  <c r="AQ550" i="15"/>
  <c r="AK551" i="15"/>
  <c r="Y551" i="15" s="1"/>
  <c r="G551" i="15" s="1"/>
  <c r="U803" i="13" l="1"/>
  <c r="V803" i="13"/>
  <c r="W803" i="13"/>
  <c r="X803" i="13"/>
  <c r="H552" i="15"/>
  <c r="J552" i="15"/>
  <c r="I552" i="15"/>
  <c r="X802" i="13"/>
  <c r="AB803" i="13" s="1"/>
  <c r="T803" i="13" s="1"/>
  <c r="H803" i="13" s="1"/>
  <c r="U802" i="13"/>
  <c r="Y803" i="13" s="1"/>
  <c r="Q803" i="13" s="1"/>
  <c r="E803" i="13" s="1"/>
  <c r="V802" i="13"/>
  <c r="Z803" i="13" s="1"/>
  <c r="R803" i="13" s="1"/>
  <c r="F803" i="13" s="1"/>
  <c r="W802" i="13"/>
  <c r="AA803" i="13" s="1"/>
  <c r="S803" i="13" s="1"/>
  <c r="G803" i="13" s="1"/>
  <c r="AS550" i="15"/>
  <c r="AE801" i="13"/>
  <c r="AR550" i="15"/>
  <c r="E664" i="8"/>
  <c r="U664" i="8"/>
  <c r="O664" i="8" s="1"/>
  <c r="Y663" i="8"/>
  <c r="Z663" i="8" s="1"/>
  <c r="AJ6" i="13" l="1"/>
  <c r="AC803" i="13"/>
  <c r="AD803" i="13"/>
  <c r="AE803" i="13"/>
  <c r="AF803" i="13" s="1"/>
  <c r="AG803" i="13"/>
  <c r="AE802" i="13"/>
  <c r="AF802" i="13" s="1"/>
  <c r="AG802" i="13"/>
  <c r="AJ7" i="13" s="1"/>
  <c r="AF801" i="13"/>
  <c r="AI2" i="13" s="1"/>
  <c r="AJ5" i="13"/>
  <c r="B3" i="17" s="1"/>
  <c r="AJ552" i="15"/>
  <c r="X552" i="15" s="1"/>
  <c r="F552" i="15" s="1"/>
  <c r="T665" i="8"/>
  <c r="N665" i="8" s="1"/>
  <c r="E665" i="8" s="1"/>
  <c r="U665" i="8"/>
  <c r="O665" i="8" s="1"/>
  <c r="AO551" i="15"/>
  <c r="V664" i="8"/>
  <c r="P664" i="8" s="1"/>
  <c r="AC552" i="15" l="1"/>
  <c r="AE552" i="15"/>
  <c r="AF552" i="15"/>
  <c r="AL553" i="15" s="1"/>
  <c r="Z553" i="15" s="1"/>
  <c r="AD552" i="15"/>
  <c r="AG552" i="15"/>
  <c r="AM553" i="15" s="1"/>
  <c r="AA553" i="15" s="1"/>
  <c r="AH552" i="15"/>
  <c r="AN553" i="15" s="1"/>
  <c r="AB553" i="15" s="1"/>
  <c r="AP552" i="15"/>
  <c r="B3" i="16"/>
  <c r="AJ4" i="13"/>
  <c r="V665" i="8"/>
  <c r="P665" i="8" s="1"/>
  <c r="F664" i="8"/>
  <c r="AI553" i="15"/>
  <c r="W553" i="15" s="1"/>
  <c r="E553" i="15" s="1"/>
  <c r="AK552" i="15"/>
  <c r="Y552" i="15" s="1"/>
  <c r="G552" i="15" s="1"/>
  <c r="J553" i="15" l="1"/>
  <c r="I553" i="15"/>
  <c r="H553" i="15"/>
  <c r="AQ551" i="15"/>
  <c r="AR551" i="15" s="1"/>
  <c r="AS551" i="15"/>
  <c r="X664" i="8"/>
  <c r="G665" i="8"/>
  <c r="W665" i="8" s="1"/>
  <c r="G664" i="8"/>
  <c r="F665" i="8"/>
  <c r="W664" i="8" l="1"/>
  <c r="AA665" i="8"/>
  <c r="Q665" i="8"/>
  <c r="T666" i="8" s="1"/>
  <c r="N666" i="8" s="1"/>
  <c r="R665" i="8"/>
  <c r="S665" i="8"/>
  <c r="AJ553" i="15"/>
  <c r="X553" i="15" s="1"/>
  <c r="F553" i="15" s="1"/>
  <c r="AA664" i="8"/>
  <c r="AO552" i="15"/>
  <c r="X665" i="8"/>
  <c r="Q666" i="8" s="1"/>
  <c r="Y664" i="8"/>
  <c r="Z664" i="8" s="1"/>
  <c r="AC553" i="15" l="1"/>
  <c r="AI554" i="15" s="1"/>
  <c r="W554" i="15" s="1"/>
  <c r="E554" i="15" s="1"/>
  <c r="AD553" i="15"/>
  <c r="AJ554" i="15" s="1"/>
  <c r="X554" i="15" s="1"/>
  <c r="F554" i="15" s="1"/>
  <c r="AE553" i="15"/>
  <c r="AF553" i="15"/>
  <c r="AL554" i="15" s="1"/>
  <c r="Z554" i="15" s="1"/>
  <c r="AG553" i="15"/>
  <c r="AM554" i="15" s="1"/>
  <c r="AA554" i="15" s="1"/>
  <c r="AH553" i="15"/>
  <c r="AN554" i="15" s="1"/>
  <c r="AB554" i="15" s="1"/>
  <c r="S666" i="8"/>
  <c r="R666" i="8"/>
  <c r="AP553" i="15"/>
  <c r="Y665" i="8"/>
  <c r="Z665" i="8" s="1"/>
  <c r="E666" i="8"/>
  <c r="U666" i="8"/>
  <c r="O666" i="8" s="1"/>
  <c r="AK553" i="15"/>
  <c r="Y553" i="15" s="1"/>
  <c r="G553" i="15" s="1"/>
  <c r="T667" i="8"/>
  <c r="N667" i="8" s="1"/>
  <c r="J554" i="15" l="1"/>
  <c r="I554" i="15"/>
  <c r="H554" i="15"/>
  <c r="AQ552" i="15"/>
  <c r="AR552" i="15" s="1"/>
  <c r="AS552" i="15"/>
  <c r="U667" i="8"/>
  <c r="O667" i="8" s="1"/>
  <c r="E667" i="8"/>
  <c r="F666" i="8"/>
  <c r="AP554" i="15"/>
  <c r="V666" i="8"/>
  <c r="P666" i="8" s="1"/>
  <c r="X666" i="8" l="1"/>
  <c r="AO553" i="15"/>
  <c r="G666" i="8"/>
  <c r="V667" i="8"/>
  <c r="P667" i="8" s="1"/>
  <c r="AA666" i="8" l="1"/>
  <c r="AE554" i="15"/>
  <c r="AF554" i="15"/>
  <c r="AL555" i="15" s="1"/>
  <c r="Z555" i="15" s="1"/>
  <c r="AG554" i="15"/>
  <c r="AM555" i="15" s="1"/>
  <c r="AA555" i="15" s="1"/>
  <c r="AD554" i="15"/>
  <c r="AH554" i="15"/>
  <c r="AN555" i="15" s="1"/>
  <c r="AB555" i="15" s="1"/>
  <c r="AC554" i="15"/>
  <c r="AI555" i="15" s="1"/>
  <c r="W555" i="15" s="1"/>
  <c r="E555" i="15" s="1"/>
  <c r="AK554" i="15"/>
  <c r="Y554" i="15" s="1"/>
  <c r="G554" i="15" s="1"/>
  <c r="G667" i="8"/>
  <c r="W667" i="8" s="1"/>
  <c r="W666" i="8"/>
  <c r="F667" i="8"/>
  <c r="AA667" i="8" l="1"/>
  <c r="J555" i="15"/>
  <c r="I555" i="15"/>
  <c r="H555" i="15"/>
  <c r="S667" i="8"/>
  <c r="Q667" i="8"/>
  <c r="T668" i="8" s="1"/>
  <c r="N668" i="8" s="1"/>
  <c r="R667" i="8"/>
  <c r="AQ553" i="15"/>
  <c r="AR553" i="15" s="1"/>
  <c r="AS553" i="15"/>
  <c r="X667" i="8"/>
  <c r="Y667" i="8" s="1"/>
  <c r="Z667" i="8" s="1"/>
  <c r="Y666" i="8"/>
  <c r="Z666" i="8" s="1"/>
  <c r="Q668" i="8" l="1"/>
  <c r="S668" i="8"/>
  <c r="R668" i="8"/>
  <c r="AJ555" i="15"/>
  <c r="X555" i="15" s="1"/>
  <c r="F555" i="15" s="1"/>
  <c r="E668" i="8"/>
  <c r="V668" i="8"/>
  <c r="P668" i="8" s="1"/>
  <c r="U668" i="8"/>
  <c r="O668" i="8" s="1"/>
  <c r="AO554" i="15"/>
  <c r="T669" i="8"/>
  <c r="N669" i="8" s="1"/>
  <c r="AG555" i="15" l="1"/>
  <c r="AM556" i="15" s="1"/>
  <c r="AA556" i="15" s="1"/>
  <c r="AH555" i="15"/>
  <c r="AN556" i="15" s="1"/>
  <c r="AB556" i="15" s="1"/>
  <c r="AE555" i="15"/>
  <c r="AF555" i="15"/>
  <c r="AL556" i="15" s="1"/>
  <c r="Z556" i="15" s="1"/>
  <c r="AC555" i="15"/>
  <c r="AI556" i="15" s="1"/>
  <c r="W556" i="15" s="1"/>
  <c r="E556" i="15" s="1"/>
  <c r="AD555" i="15"/>
  <c r="AP555" i="15"/>
  <c r="U669" i="8"/>
  <c r="E669" i="8"/>
  <c r="AQ554" i="15"/>
  <c r="AK555" i="15"/>
  <c r="Y555" i="15" s="1"/>
  <c r="G555" i="15" s="1"/>
  <c r="G668" i="8"/>
  <c r="H556" i="15" l="1"/>
  <c r="J556" i="15"/>
  <c r="I556" i="15"/>
  <c r="AS554" i="15"/>
  <c r="AR554" i="15"/>
  <c r="O669" i="8"/>
  <c r="F669" i="8" s="1"/>
  <c r="X669" i="8" s="1"/>
  <c r="F668" i="8"/>
  <c r="V669" i="8"/>
  <c r="P669" i="8" s="1"/>
  <c r="W668" i="8"/>
  <c r="AA668" i="8" l="1"/>
  <c r="S669" i="8"/>
  <c r="Q669" i="8"/>
  <c r="T670" i="8" s="1"/>
  <c r="N670" i="8" s="1"/>
  <c r="R669" i="8"/>
  <c r="X668" i="8"/>
  <c r="AJ556" i="15"/>
  <c r="X556" i="15" s="1"/>
  <c r="F556" i="15" s="1"/>
  <c r="AO555" i="15"/>
  <c r="Y668" i="8"/>
  <c r="Z668" i="8" s="1"/>
  <c r="G669" i="8"/>
  <c r="AA669" i="8" l="1"/>
  <c r="U670" i="8"/>
  <c r="O670" i="8" s="1"/>
  <c r="AC556" i="15"/>
  <c r="AI557" i="15" s="1"/>
  <c r="W557" i="15" s="1"/>
  <c r="E557" i="15" s="1"/>
  <c r="AF556" i="15"/>
  <c r="AL557" i="15" s="1"/>
  <c r="Z557" i="15" s="1"/>
  <c r="AG556" i="15"/>
  <c r="AM557" i="15" s="1"/>
  <c r="AA557" i="15" s="1"/>
  <c r="AD556" i="15"/>
  <c r="AE556" i="15"/>
  <c r="AH556" i="15"/>
  <c r="AN557" i="15" s="1"/>
  <c r="AB557" i="15" s="1"/>
  <c r="AP556" i="15"/>
  <c r="AK556" i="15"/>
  <c r="Y556" i="15" s="1"/>
  <c r="G556" i="15" s="1"/>
  <c r="W669" i="8"/>
  <c r="F670" i="8"/>
  <c r="E670" i="8"/>
  <c r="J557" i="15" l="1"/>
  <c r="I557" i="15"/>
  <c r="H557" i="15"/>
  <c r="R670" i="8"/>
  <c r="S670" i="8"/>
  <c r="Q670" i="8"/>
  <c r="T671" i="8" s="1"/>
  <c r="N671" i="8" s="1"/>
  <c r="AQ555" i="15"/>
  <c r="AR555" i="15" s="1"/>
  <c r="AS555" i="15"/>
  <c r="Y669" i="8"/>
  <c r="Z669" i="8" s="1"/>
  <c r="V670" i="8"/>
  <c r="P670" i="8" s="1"/>
  <c r="X670" i="8"/>
  <c r="AJ557" i="15" l="1"/>
  <c r="X557" i="15" s="1"/>
  <c r="F557" i="15" s="1"/>
  <c r="E671" i="8"/>
  <c r="V671" i="8"/>
  <c r="P671" i="8" s="1"/>
  <c r="U671" i="8"/>
  <c r="O671" i="8" s="1"/>
  <c r="AO556" i="15"/>
  <c r="AS556" i="15"/>
  <c r="AK557" i="15"/>
  <c r="Y557" i="15" s="1"/>
  <c r="G557" i="15" s="1"/>
  <c r="G670" i="8"/>
  <c r="AA670" i="8" l="1"/>
  <c r="AC557" i="15"/>
  <c r="AI558" i="15" s="1"/>
  <c r="W558" i="15" s="1"/>
  <c r="E558" i="15" s="1"/>
  <c r="AD557" i="15"/>
  <c r="AE557" i="15"/>
  <c r="AG557" i="15"/>
  <c r="AM558" i="15" s="1"/>
  <c r="AA558" i="15" s="1"/>
  <c r="AH557" i="15"/>
  <c r="AN558" i="15" s="1"/>
  <c r="AB558" i="15" s="1"/>
  <c r="AF557" i="15"/>
  <c r="AL558" i="15" s="1"/>
  <c r="Z558" i="15" s="1"/>
  <c r="AP557" i="15"/>
  <c r="AQ556" i="15"/>
  <c r="AR556" i="15" s="1"/>
  <c r="G671" i="8"/>
  <c r="W671" i="8" s="1"/>
  <c r="F671" i="8"/>
  <c r="W670" i="8"/>
  <c r="AA671" i="8" l="1"/>
  <c r="H558" i="15"/>
  <c r="J558" i="15"/>
  <c r="I558" i="15"/>
  <c r="Q671" i="8"/>
  <c r="T672" i="8" s="1"/>
  <c r="N672" i="8" s="1"/>
  <c r="R671" i="8"/>
  <c r="S671" i="8"/>
  <c r="R672" i="8"/>
  <c r="AK558" i="15"/>
  <c r="Y558" i="15" s="1"/>
  <c r="G558" i="15" s="1"/>
  <c r="AO557" i="15"/>
  <c r="Y670" i="8"/>
  <c r="Z670" i="8" s="1"/>
  <c r="X671" i="8"/>
  <c r="S672" i="8" s="1"/>
  <c r="Q672" i="8" l="1"/>
  <c r="AE558" i="15"/>
  <c r="AF558" i="15"/>
  <c r="AL559" i="15" s="1"/>
  <c r="Z559" i="15" s="1"/>
  <c r="AG558" i="15"/>
  <c r="AM559" i="15" s="1"/>
  <c r="AA559" i="15" s="1"/>
  <c r="AH558" i="15"/>
  <c r="AN559" i="15" s="1"/>
  <c r="AB559" i="15" s="1"/>
  <c r="AC558" i="15"/>
  <c r="AI559" i="15" s="1"/>
  <c r="W559" i="15" s="1"/>
  <c r="E559" i="15" s="1"/>
  <c r="AD558" i="15"/>
  <c r="AJ558" i="15"/>
  <c r="X558" i="15" s="1"/>
  <c r="F558" i="15" s="1"/>
  <c r="AS557" i="15"/>
  <c r="AQ557" i="15"/>
  <c r="T673" i="8"/>
  <c r="N673" i="8" s="1"/>
  <c r="E672" i="8"/>
  <c r="U672" i="8"/>
  <c r="O672" i="8" s="1"/>
  <c r="Y671" i="8"/>
  <c r="Z671" i="8" s="1"/>
  <c r="J559" i="15" l="1"/>
  <c r="I559" i="15"/>
  <c r="H559" i="15"/>
  <c r="AR557" i="15"/>
  <c r="AK559" i="15" s="1"/>
  <c r="Y559" i="15" s="1"/>
  <c r="AJ559" i="15"/>
  <c r="X559" i="15" s="1"/>
  <c r="F559" i="15" s="1"/>
  <c r="U673" i="8"/>
  <c r="O673" i="8" s="1"/>
  <c r="F672" i="8"/>
  <c r="E673" i="8"/>
  <c r="AO558" i="15"/>
  <c r="V672" i="8"/>
  <c r="P672" i="8" s="1"/>
  <c r="X672" i="8" l="1"/>
  <c r="AG559" i="15"/>
  <c r="AM560" i="15" s="1"/>
  <c r="AA560" i="15" s="1"/>
  <c r="AH559" i="15"/>
  <c r="AN560" i="15" s="1"/>
  <c r="AB560" i="15" s="1"/>
  <c r="AF559" i="15"/>
  <c r="AL560" i="15" s="1"/>
  <c r="Z560" i="15" s="1"/>
  <c r="AC559" i="15"/>
  <c r="AI560" i="15" s="1"/>
  <c r="W560" i="15" s="1"/>
  <c r="E560" i="15" s="1"/>
  <c r="AD559" i="15"/>
  <c r="AE559" i="15"/>
  <c r="G559" i="15"/>
  <c r="AP558" i="15"/>
  <c r="AJ560" i="15" s="1"/>
  <c r="X560" i="15" s="1"/>
  <c r="F560" i="15" s="1"/>
  <c r="AS558" i="15"/>
  <c r="V673" i="8"/>
  <c r="P673" i="8" s="1"/>
  <c r="AO559" i="15" l="1"/>
  <c r="AQ558" i="15"/>
  <c r="AR558" i="15" s="1"/>
  <c r="H560" i="15"/>
  <c r="J560" i="15"/>
  <c r="I560" i="15"/>
  <c r="AP559" i="15"/>
  <c r="AC560" i="15" s="1"/>
  <c r="G673" i="8"/>
  <c r="W673" i="8" s="1"/>
  <c r="G672" i="8"/>
  <c r="F673" i="8"/>
  <c r="AA673" i="8" s="1"/>
  <c r="AA672" i="8" l="1"/>
  <c r="AE560" i="15"/>
  <c r="AF560" i="15"/>
  <c r="AL561" i="15" s="1"/>
  <c r="Z561" i="15" s="1"/>
  <c r="AH560" i="15"/>
  <c r="AN561" i="15" s="1"/>
  <c r="AB561" i="15" s="1"/>
  <c r="AG560" i="15"/>
  <c r="AM561" i="15" s="1"/>
  <c r="AA561" i="15" s="1"/>
  <c r="AD560" i="15"/>
  <c r="AI561" i="15"/>
  <c r="W561" i="15" s="1"/>
  <c r="E561" i="15" s="1"/>
  <c r="W672" i="8"/>
  <c r="Y672" i="8" s="1"/>
  <c r="AP560" i="15"/>
  <c r="X673" i="8"/>
  <c r="Y673" i="8" s="1"/>
  <c r="Z673" i="8" s="1"/>
  <c r="AK560" i="15"/>
  <c r="Y560" i="15" s="1"/>
  <c r="G560" i="15" s="1"/>
  <c r="S674" i="8" l="1"/>
  <c r="R674" i="8"/>
  <c r="Q674" i="8"/>
  <c r="I561" i="15"/>
  <c r="J561" i="15"/>
  <c r="H561" i="15"/>
  <c r="Q673" i="8"/>
  <c r="T674" i="8" s="1"/>
  <c r="N674" i="8" s="1"/>
  <c r="R673" i="8"/>
  <c r="U674" i="8" s="1"/>
  <c r="O674" i="8" s="1"/>
  <c r="F674" i="8" s="1"/>
  <c r="S673" i="8"/>
  <c r="AQ559" i="15"/>
  <c r="AR559" i="15" s="1"/>
  <c r="AS559" i="15"/>
  <c r="Z672" i="8"/>
  <c r="T675" i="8" l="1"/>
  <c r="N675" i="8" s="1"/>
  <c r="E674" i="8"/>
  <c r="AJ561" i="15"/>
  <c r="X561" i="15" s="1"/>
  <c r="F561" i="15" s="1"/>
  <c r="U675" i="8"/>
  <c r="O675" i="8" s="1"/>
  <c r="E675" i="8"/>
  <c r="AO560" i="15"/>
  <c r="V674" i="8"/>
  <c r="P674" i="8" s="1"/>
  <c r="X674" i="8" l="1"/>
  <c r="AC561" i="15"/>
  <c r="AD561" i="15"/>
  <c r="AE561" i="15"/>
  <c r="AH561" i="15"/>
  <c r="AN562" i="15" s="1"/>
  <c r="AB562" i="15" s="1"/>
  <c r="AF561" i="15"/>
  <c r="AL562" i="15" s="1"/>
  <c r="Z562" i="15" s="1"/>
  <c r="AG561" i="15"/>
  <c r="AM562" i="15" s="1"/>
  <c r="AA562" i="15" s="1"/>
  <c r="AP561" i="15"/>
  <c r="AI562" i="15"/>
  <c r="W562" i="15" s="1"/>
  <c r="E562" i="15" s="1"/>
  <c r="AK561" i="15"/>
  <c r="Y561" i="15" s="1"/>
  <c r="G561" i="15" s="1"/>
  <c r="G674" i="8"/>
  <c r="V675" i="8"/>
  <c r="P675" i="8" s="1"/>
  <c r="AA674" i="8" l="1"/>
  <c r="I562" i="15"/>
  <c r="H562" i="15"/>
  <c r="J562" i="15"/>
  <c r="AQ560" i="15"/>
  <c r="AR560" i="15" s="1"/>
  <c r="AS560" i="15"/>
  <c r="G675" i="8"/>
  <c r="W675" i="8" s="1"/>
  <c r="F675" i="8"/>
  <c r="W674" i="8"/>
  <c r="S675" i="8" l="1"/>
  <c r="Q675" i="8"/>
  <c r="T676" i="8" s="1"/>
  <c r="N676" i="8" s="1"/>
  <c r="R675" i="8"/>
  <c r="Q676" i="8"/>
  <c r="R676" i="8"/>
  <c r="S676" i="8"/>
  <c r="AA675" i="8"/>
  <c r="AJ562" i="15"/>
  <c r="X562" i="15" s="1"/>
  <c r="F562" i="15" s="1"/>
  <c r="AO561" i="15"/>
  <c r="Y674" i="8"/>
  <c r="X675" i="8"/>
  <c r="AE562" i="15" l="1"/>
  <c r="AF562" i="15"/>
  <c r="AL563" i="15" s="1"/>
  <c r="Z563" i="15" s="1"/>
  <c r="AG562" i="15"/>
  <c r="AM563" i="15" s="1"/>
  <c r="AA563" i="15" s="1"/>
  <c r="AC562" i="15"/>
  <c r="AI563" i="15" s="1"/>
  <c r="W563" i="15" s="1"/>
  <c r="E563" i="15" s="1"/>
  <c r="AD562" i="15"/>
  <c r="AJ563" i="15" s="1"/>
  <c r="X563" i="15" s="1"/>
  <c r="F563" i="15" s="1"/>
  <c r="AH562" i="15"/>
  <c r="AN563" i="15" s="1"/>
  <c r="AB563" i="15" s="1"/>
  <c r="AP562" i="15"/>
  <c r="Z674" i="8"/>
  <c r="U676" i="8"/>
  <c r="O676" i="8" s="1"/>
  <c r="F676" i="8" s="1"/>
  <c r="T677" i="8"/>
  <c r="N677" i="8" s="1"/>
  <c r="Y675" i="8"/>
  <c r="Z675" i="8" s="1"/>
  <c r="AK562" i="15"/>
  <c r="Y562" i="15" s="1"/>
  <c r="G562" i="15" s="1"/>
  <c r="E676" i="8"/>
  <c r="J563" i="15" l="1"/>
  <c r="I563" i="15"/>
  <c r="H563" i="15"/>
  <c r="AQ561" i="15"/>
  <c r="AR561" i="15" s="1"/>
  <c r="AS561" i="15"/>
  <c r="U677" i="8"/>
  <c r="O677" i="8" s="1"/>
  <c r="E677" i="8"/>
  <c r="AP563" i="15"/>
  <c r="X676" i="8"/>
  <c r="V676" i="8"/>
  <c r="P676" i="8" s="1"/>
  <c r="AO562" i="15" l="1"/>
  <c r="G676" i="8"/>
  <c r="V677" i="8"/>
  <c r="P677" i="8" s="1"/>
  <c r="AA676" i="8" l="1"/>
  <c r="AG563" i="15"/>
  <c r="AM564" i="15" s="1"/>
  <c r="AA564" i="15" s="1"/>
  <c r="AH563" i="15"/>
  <c r="AN564" i="15" s="1"/>
  <c r="AB564" i="15" s="1"/>
  <c r="AC563" i="15"/>
  <c r="AI564" i="15" s="1"/>
  <c r="W564" i="15" s="1"/>
  <c r="E564" i="15" s="1"/>
  <c r="AD563" i="15"/>
  <c r="AJ564" i="15" s="1"/>
  <c r="X564" i="15" s="1"/>
  <c r="F564" i="15" s="1"/>
  <c r="AE563" i="15"/>
  <c r="AF563" i="15"/>
  <c r="AL564" i="15" s="1"/>
  <c r="Z564" i="15" s="1"/>
  <c r="AK563" i="15"/>
  <c r="Y563" i="15" s="1"/>
  <c r="G563" i="15" s="1"/>
  <c r="G677" i="8"/>
  <c r="W677" i="8" s="1"/>
  <c r="F677" i="8"/>
  <c r="W676" i="8"/>
  <c r="AA677" i="8" l="1"/>
  <c r="H564" i="15"/>
  <c r="J564" i="15"/>
  <c r="I564" i="15"/>
  <c r="Q677" i="8"/>
  <c r="T678" i="8" s="1"/>
  <c r="N678" i="8" s="1"/>
  <c r="R677" i="8"/>
  <c r="U678" i="8" s="1"/>
  <c r="O678" i="8" s="1"/>
  <c r="S677" i="8"/>
  <c r="AQ562" i="15"/>
  <c r="AR562" i="15" s="1"/>
  <c r="AS562" i="15"/>
  <c r="Y676" i="8"/>
  <c r="Z676" i="8" s="1"/>
  <c r="X677" i="8"/>
  <c r="R678" i="8" s="1"/>
  <c r="AP564" i="15"/>
  <c r="Q678" i="8" l="1"/>
  <c r="S678" i="8"/>
  <c r="AO563" i="15"/>
  <c r="Y677" i="8"/>
  <c r="Z677" i="8" s="1"/>
  <c r="F678" i="8"/>
  <c r="V678" i="8"/>
  <c r="P678" i="8" s="1"/>
  <c r="E678" i="8"/>
  <c r="T679" i="8"/>
  <c r="N679" i="8" s="1"/>
  <c r="AC564" i="15" l="1"/>
  <c r="AI565" i="15" s="1"/>
  <c r="W565" i="15" s="1"/>
  <c r="E565" i="15" s="1"/>
  <c r="AD564" i="15"/>
  <c r="AE564" i="15"/>
  <c r="AH564" i="15"/>
  <c r="AN565" i="15" s="1"/>
  <c r="AB565" i="15" s="1"/>
  <c r="AF564" i="15"/>
  <c r="AL565" i="15" s="1"/>
  <c r="Z565" i="15" s="1"/>
  <c r="AG564" i="15"/>
  <c r="AM565" i="15" s="1"/>
  <c r="AA565" i="15" s="1"/>
  <c r="V679" i="8"/>
  <c r="P679" i="8" s="1"/>
  <c r="E679" i="8"/>
  <c r="U679" i="8"/>
  <c r="O679" i="8" s="1"/>
  <c r="AK564" i="15"/>
  <c r="Y564" i="15" s="1"/>
  <c r="G564" i="15" s="1"/>
  <c r="X678" i="8"/>
  <c r="G678" i="8"/>
  <c r="AA678" i="8" l="1"/>
  <c r="I565" i="15"/>
  <c r="H565" i="15"/>
  <c r="J565" i="15"/>
  <c r="AQ563" i="15"/>
  <c r="AS563" i="15"/>
  <c r="F679" i="8"/>
  <c r="G679" i="8"/>
  <c r="W679" i="8" s="1"/>
  <c r="W678" i="8"/>
  <c r="Q679" i="8" l="1"/>
  <c r="R679" i="8"/>
  <c r="U680" i="8" s="1"/>
  <c r="O680" i="8" s="1"/>
  <c r="F680" i="8" s="1"/>
  <c r="S679" i="8"/>
  <c r="R680" i="8"/>
  <c r="Q680" i="8"/>
  <c r="S680" i="8"/>
  <c r="AR563" i="15"/>
  <c r="AA679" i="8"/>
  <c r="AJ565" i="15"/>
  <c r="X565" i="15" s="1"/>
  <c r="F565" i="15" s="1"/>
  <c r="AO564" i="15"/>
  <c r="T680" i="8"/>
  <c r="N680" i="8" s="1"/>
  <c r="Y678" i="8"/>
  <c r="Z678" i="8" s="1"/>
  <c r="X679" i="8"/>
  <c r="Y679" i="8" s="1"/>
  <c r="Z679" i="8" s="1"/>
  <c r="AC565" i="15" l="1"/>
  <c r="AD565" i="15"/>
  <c r="AE565" i="15"/>
  <c r="AF565" i="15"/>
  <c r="AL566" i="15" s="1"/>
  <c r="Z566" i="15" s="1"/>
  <c r="AG565" i="15"/>
  <c r="AM566" i="15" s="1"/>
  <c r="AA566" i="15" s="1"/>
  <c r="AH565" i="15"/>
  <c r="AN566" i="15" s="1"/>
  <c r="AB566" i="15" s="1"/>
  <c r="AP565" i="15"/>
  <c r="AJ566" i="15"/>
  <c r="X566" i="15" s="1"/>
  <c r="F566" i="15" s="1"/>
  <c r="AI566" i="15"/>
  <c r="W566" i="15" s="1"/>
  <c r="E566" i="15" s="1"/>
  <c r="V680" i="8"/>
  <c r="P680" i="8" s="1"/>
  <c r="T681" i="8"/>
  <c r="N681" i="8" s="1"/>
  <c r="U681" i="8"/>
  <c r="O681" i="8" s="1"/>
  <c r="AK565" i="15"/>
  <c r="Y565" i="15" s="1"/>
  <c r="G565" i="15" s="1"/>
  <c r="E680" i="8"/>
  <c r="J566" i="15" l="1"/>
  <c r="I566" i="15"/>
  <c r="H566" i="15"/>
  <c r="AQ564" i="15"/>
  <c r="AR564" i="15" s="1"/>
  <c r="AS564" i="15"/>
  <c r="V681" i="8"/>
  <c r="P681" i="8" s="1"/>
  <c r="G681" i="8" s="1"/>
  <c r="E681" i="8"/>
  <c r="AP566" i="15"/>
  <c r="X680" i="8"/>
  <c r="G680" i="8"/>
  <c r="AA680" i="8" l="1"/>
  <c r="W681" i="8"/>
  <c r="AO565" i="15"/>
  <c r="W680" i="8"/>
  <c r="F681" i="8"/>
  <c r="AA681" i="8" l="1"/>
  <c r="AE566" i="15"/>
  <c r="AF566" i="15"/>
  <c r="AL567" i="15" s="1"/>
  <c r="Z567" i="15" s="1"/>
  <c r="AG566" i="15"/>
  <c r="AM567" i="15" s="1"/>
  <c r="AA567" i="15" s="1"/>
  <c r="AC566" i="15"/>
  <c r="AI567" i="15" s="1"/>
  <c r="W567" i="15" s="1"/>
  <c r="E567" i="15" s="1"/>
  <c r="AD566" i="15"/>
  <c r="AH566" i="15"/>
  <c r="AN567" i="15" s="1"/>
  <c r="AB567" i="15" s="1"/>
  <c r="Q681" i="8"/>
  <c r="T682" i="8" s="1"/>
  <c r="N682" i="8" s="1"/>
  <c r="R681" i="8"/>
  <c r="S681" i="8"/>
  <c r="Q682" i="8"/>
  <c r="R682" i="8"/>
  <c r="S682" i="8"/>
  <c r="Y680" i="8"/>
  <c r="Z680" i="8" s="1"/>
  <c r="AK566" i="15"/>
  <c r="Y566" i="15" s="1"/>
  <c r="G566" i="15" s="1"/>
  <c r="X681" i="8"/>
  <c r="Y681" i="8" s="1"/>
  <c r="Z681" i="8" s="1"/>
  <c r="J567" i="15" l="1"/>
  <c r="I567" i="15"/>
  <c r="H567" i="15"/>
  <c r="AQ565" i="15"/>
  <c r="AR565" i="15" s="1"/>
  <c r="AS565" i="15"/>
  <c r="E682" i="8"/>
  <c r="V682" i="8"/>
  <c r="P682" i="8" s="1"/>
  <c r="U682" i="8"/>
  <c r="O682" i="8" s="1"/>
  <c r="F682" i="8" l="1"/>
  <c r="AO566" i="15"/>
  <c r="T683" i="8"/>
  <c r="N683" i="8" s="1"/>
  <c r="G682" i="8"/>
  <c r="V683" i="8"/>
  <c r="P683" i="8" s="1"/>
  <c r="X682" i="8" l="1"/>
  <c r="AG567" i="15"/>
  <c r="AM568" i="15" s="1"/>
  <c r="AA568" i="15" s="1"/>
  <c r="AH567" i="15"/>
  <c r="AN568" i="15" s="1"/>
  <c r="AB568" i="15" s="1"/>
  <c r="AD567" i="15"/>
  <c r="AE567" i="15"/>
  <c r="AF567" i="15"/>
  <c r="AL568" i="15" s="1"/>
  <c r="Z568" i="15" s="1"/>
  <c r="AC567" i="15"/>
  <c r="AI568" i="15" s="1"/>
  <c r="W568" i="15" s="1"/>
  <c r="E568" i="15" s="1"/>
  <c r="AJ567" i="15"/>
  <c r="X567" i="15" s="1"/>
  <c r="AA682" i="8"/>
  <c r="U683" i="8"/>
  <c r="O683" i="8" s="1"/>
  <c r="F683" i="8" s="1"/>
  <c r="E683" i="8"/>
  <c r="AK567" i="15"/>
  <c r="Y567" i="15" s="1"/>
  <c r="G567" i="15" s="1"/>
  <c r="G683" i="8"/>
  <c r="W682" i="8"/>
  <c r="H568" i="15" l="1"/>
  <c r="J568" i="15"/>
  <c r="I568" i="15"/>
  <c r="S683" i="8"/>
  <c r="Q683" i="8"/>
  <c r="T684" i="8" s="1"/>
  <c r="N684" i="8" s="1"/>
  <c r="R683" i="8"/>
  <c r="F567" i="15"/>
  <c r="AQ566" i="15"/>
  <c r="AR566" i="15" s="1"/>
  <c r="AS566" i="15"/>
  <c r="AA683" i="8"/>
  <c r="W683" i="8"/>
  <c r="X683" i="8"/>
  <c r="Y682" i="8"/>
  <c r="AP567" i="15" l="1"/>
  <c r="Q684" i="8"/>
  <c r="R684" i="8"/>
  <c r="S684" i="8"/>
  <c r="AJ568" i="15"/>
  <c r="X568" i="15" s="1"/>
  <c r="F568" i="15" s="1"/>
  <c r="Z682" i="8"/>
  <c r="U684" i="8"/>
  <c r="O684" i="8" s="1"/>
  <c r="AO567" i="15"/>
  <c r="Y683" i="8"/>
  <c r="Z683" i="8" s="1"/>
  <c r="E684" i="8"/>
  <c r="T685" i="8"/>
  <c r="N685" i="8" s="1"/>
  <c r="U685" i="8" l="1"/>
  <c r="O685" i="8" s="1"/>
  <c r="AC568" i="15"/>
  <c r="AE568" i="15"/>
  <c r="AF568" i="15"/>
  <c r="AL569" i="15" s="1"/>
  <c r="Z569" i="15" s="1"/>
  <c r="AG568" i="15"/>
  <c r="AM569" i="15" s="1"/>
  <c r="AA569" i="15" s="1"/>
  <c r="AH568" i="15"/>
  <c r="AN569" i="15" s="1"/>
  <c r="AB569" i="15" s="1"/>
  <c r="AD568" i="15"/>
  <c r="AJ569" i="15" s="1"/>
  <c r="X569" i="15" s="1"/>
  <c r="F569" i="15" s="1"/>
  <c r="AP568" i="15"/>
  <c r="F684" i="8"/>
  <c r="E685" i="8"/>
  <c r="AI569" i="15"/>
  <c r="W569" i="15" s="1"/>
  <c r="E569" i="15" s="1"/>
  <c r="AK568" i="15"/>
  <c r="Y568" i="15" s="1"/>
  <c r="G568" i="15" s="1"/>
  <c r="V684" i="8"/>
  <c r="P684" i="8" s="1"/>
  <c r="X684" i="8" l="1"/>
  <c r="J569" i="15"/>
  <c r="I569" i="15"/>
  <c r="H569" i="15"/>
  <c r="AQ567" i="15"/>
  <c r="AR567" i="15" s="1"/>
  <c r="AS567" i="15"/>
  <c r="V685" i="8"/>
  <c r="P685" i="8" s="1"/>
  <c r="AP569" i="15"/>
  <c r="G684" i="8"/>
  <c r="F685" i="8"/>
  <c r="AA684" i="8" l="1"/>
  <c r="G685" i="8"/>
  <c r="AO568" i="15"/>
  <c r="X685" i="8"/>
  <c r="W684" i="8"/>
  <c r="W685" i="8" l="1"/>
  <c r="AC569" i="15"/>
  <c r="AD569" i="15"/>
  <c r="AE569" i="15"/>
  <c r="AF569" i="15"/>
  <c r="AL570" i="15" s="1"/>
  <c r="Z570" i="15" s="1"/>
  <c r="AG569" i="15"/>
  <c r="AM570" i="15" s="1"/>
  <c r="AA570" i="15" s="1"/>
  <c r="AH569" i="15"/>
  <c r="AN570" i="15" s="1"/>
  <c r="AB570" i="15" s="1"/>
  <c r="S685" i="8"/>
  <c r="Q685" i="8"/>
  <c r="T686" i="8" s="1"/>
  <c r="N686" i="8" s="1"/>
  <c r="R685" i="8"/>
  <c r="R686" i="8"/>
  <c r="S686" i="8"/>
  <c r="Q686" i="8"/>
  <c r="AA685" i="8"/>
  <c r="Y685" i="8"/>
  <c r="Z685" i="8" s="1"/>
  <c r="AI570" i="15"/>
  <c r="W570" i="15" s="1"/>
  <c r="E570" i="15" s="1"/>
  <c r="Y684" i="8"/>
  <c r="Z684" i="8" s="1"/>
  <c r="AK569" i="15"/>
  <c r="Y569" i="15" s="1"/>
  <c r="G569" i="15" s="1"/>
  <c r="J570" i="15" l="1"/>
  <c r="I570" i="15"/>
  <c r="H570" i="15"/>
  <c r="AQ568" i="15"/>
  <c r="AR568" i="15" s="1"/>
  <c r="AS568" i="15"/>
  <c r="U686" i="8"/>
  <c r="O686" i="8" s="1"/>
  <c r="F686" i="8" s="1"/>
  <c r="T687" i="8"/>
  <c r="N687" i="8" s="1"/>
  <c r="E686" i="8"/>
  <c r="AJ570" i="15" l="1"/>
  <c r="X570" i="15" s="1"/>
  <c r="F570" i="15" s="1"/>
  <c r="U687" i="8"/>
  <c r="O687" i="8" s="1"/>
  <c r="E687" i="8"/>
  <c r="AO569" i="15"/>
  <c r="X686" i="8"/>
  <c r="V686" i="8"/>
  <c r="P686" i="8" s="1"/>
  <c r="AE570" i="15" l="1"/>
  <c r="AF570" i="15"/>
  <c r="AL571" i="15" s="1"/>
  <c r="Z571" i="15" s="1"/>
  <c r="AG570" i="15"/>
  <c r="AM571" i="15" s="1"/>
  <c r="AA571" i="15" s="1"/>
  <c r="AD570" i="15"/>
  <c r="AJ571" i="15" s="1"/>
  <c r="X571" i="15" s="1"/>
  <c r="F571" i="15" s="1"/>
  <c r="AH570" i="15"/>
  <c r="AN571" i="15" s="1"/>
  <c r="AB571" i="15" s="1"/>
  <c r="AC570" i="15"/>
  <c r="AI571" i="15" s="1"/>
  <c r="W571" i="15" s="1"/>
  <c r="E571" i="15" s="1"/>
  <c r="AQ569" i="15"/>
  <c r="AR569" i="15" s="1"/>
  <c r="AK570" i="15"/>
  <c r="Y570" i="15" s="1"/>
  <c r="G570" i="15" s="1"/>
  <c r="F687" i="8"/>
  <c r="G686" i="8"/>
  <c r="V687" i="8"/>
  <c r="P687" i="8" s="1"/>
  <c r="AA686" i="8" l="1"/>
  <c r="J571" i="15"/>
  <c r="I571" i="15"/>
  <c r="H571" i="15"/>
  <c r="AP570" i="15"/>
  <c r="AS569" i="15"/>
  <c r="X687" i="8"/>
  <c r="G687" i="8"/>
  <c r="W686" i="8"/>
  <c r="AA687" i="8" l="1"/>
  <c r="Q687" i="8"/>
  <c r="R687" i="8"/>
  <c r="S687" i="8"/>
  <c r="AP571" i="15"/>
  <c r="AO570" i="15"/>
  <c r="Y686" i="8"/>
  <c r="Z686" i="8" s="1"/>
  <c r="W687" i="8"/>
  <c r="T688" i="8"/>
  <c r="N688" i="8" s="1"/>
  <c r="AG571" i="15" l="1"/>
  <c r="AM572" i="15" s="1"/>
  <c r="AA572" i="15" s="1"/>
  <c r="AH571" i="15"/>
  <c r="AN572" i="15" s="1"/>
  <c r="AB572" i="15" s="1"/>
  <c r="AE571" i="15"/>
  <c r="AF571" i="15"/>
  <c r="AL572" i="15" s="1"/>
  <c r="Z572" i="15" s="1"/>
  <c r="AC571" i="15"/>
  <c r="AI572" i="15" s="1"/>
  <c r="W572" i="15" s="1"/>
  <c r="E572" i="15" s="1"/>
  <c r="AD571" i="15"/>
  <c r="AJ572" i="15" s="1"/>
  <c r="X572" i="15" s="1"/>
  <c r="F572" i="15" s="1"/>
  <c r="Q688" i="8"/>
  <c r="T689" i="8" s="1"/>
  <c r="N689" i="8" s="1"/>
  <c r="R688" i="8"/>
  <c r="S688" i="8"/>
  <c r="U688" i="8"/>
  <c r="O688" i="8" s="1"/>
  <c r="Y687" i="8"/>
  <c r="Z687" i="8" s="1"/>
  <c r="AK571" i="15"/>
  <c r="Y571" i="15" s="1"/>
  <c r="G571" i="15" s="1"/>
  <c r="E688" i="8"/>
  <c r="H572" i="15" l="1"/>
  <c r="J572" i="15"/>
  <c r="I572" i="15"/>
  <c r="AQ570" i="15"/>
  <c r="AR570" i="15" s="1"/>
  <c r="AS570" i="15"/>
  <c r="U689" i="8"/>
  <c r="O689" i="8" s="1"/>
  <c r="E689" i="8"/>
  <c r="F688" i="8"/>
  <c r="AP572" i="15"/>
  <c r="V688" i="8"/>
  <c r="P688" i="8" s="1"/>
  <c r="X688" i="8" l="1"/>
  <c r="AO571" i="15"/>
  <c r="G688" i="8"/>
  <c r="V689" i="8"/>
  <c r="P689" i="8" s="1"/>
  <c r="AA688" i="8" l="1"/>
  <c r="AC572" i="15"/>
  <c r="AF572" i="15"/>
  <c r="AL573" i="15" s="1"/>
  <c r="Z573" i="15" s="1"/>
  <c r="AG572" i="15"/>
  <c r="AM573" i="15" s="1"/>
  <c r="AA573" i="15" s="1"/>
  <c r="AH572" i="15"/>
  <c r="AN573" i="15" s="1"/>
  <c r="AB573" i="15" s="1"/>
  <c r="AD572" i="15"/>
  <c r="AE572" i="15"/>
  <c r="AI573" i="15"/>
  <c r="W573" i="15" s="1"/>
  <c r="E573" i="15" s="1"/>
  <c r="AK572" i="15"/>
  <c r="Y572" i="15" s="1"/>
  <c r="G572" i="15" s="1"/>
  <c r="W688" i="8"/>
  <c r="G689" i="8"/>
  <c r="W689" i="8" s="1"/>
  <c r="F689" i="8"/>
  <c r="J573" i="15" l="1"/>
  <c r="I573" i="15"/>
  <c r="H573" i="15"/>
  <c r="Q689" i="8"/>
  <c r="T690" i="8" s="1"/>
  <c r="N690" i="8" s="1"/>
  <c r="R689" i="8"/>
  <c r="S689" i="8"/>
  <c r="AQ571" i="15"/>
  <c r="AJ573" i="15" s="1"/>
  <c r="X573" i="15" s="1"/>
  <c r="F573" i="15" s="1"/>
  <c r="AS571" i="15"/>
  <c r="AA689" i="8"/>
  <c r="Y688" i="8"/>
  <c r="Z688" i="8" s="1"/>
  <c r="X689" i="8"/>
  <c r="Q690" i="8" s="1"/>
  <c r="S690" i="8" l="1"/>
  <c r="R690" i="8"/>
  <c r="AR571" i="15"/>
  <c r="E690" i="8"/>
  <c r="U690" i="8"/>
  <c r="O690" i="8" s="1"/>
  <c r="AO572" i="15"/>
  <c r="Y689" i="8"/>
  <c r="Z689" i="8" s="1"/>
  <c r="AC573" i="15" l="1"/>
  <c r="AD573" i="15"/>
  <c r="AJ574" i="15" s="1"/>
  <c r="X574" i="15" s="1"/>
  <c r="F574" i="15" s="1"/>
  <c r="AE573" i="15"/>
  <c r="AG573" i="15"/>
  <c r="AM574" i="15" s="1"/>
  <c r="AA574" i="15" s="1"/>
  <c r="AH573" i="15"/>
  <c r="AN574" i="15" s="1"/>
  <c r="AB574" i="15" s="1"/>
  <c r="AF573" i="15"/>
  <c r="AL574" i="15" s="1"/>
  <c r="Z574" i="15" s="1"/>
  <c r="AP573" i="15"/>
  <c r="F690" i="8"/>
  <c r="AI574" i="15"/>
  <c r="W574" i="15" s="1"/>
  <c r="E574" i="15" s="1"/>
  <c r="U691" i="8"/>
  <c r="O691" i="8" s="1"/>
  <c r="AQ572" i="15"/>
  <c r="AR572" i="15" s="1"/>
  <c r="AK573" i="15"/>
  <c r="Y573" i="15" s="1"/>
  <c r="G573" i="15" s="1"/>
  <c r="T691" i="8"/>
  <c r="N691" i="8" s="1"/>
  <c r="V690" i="8"/>
  <c r="P690" i="8" s="1"/>
  <c r="X690" i="8" l="1"/>
  <c r="H574" i="15"/>
  <c r="J574" i="15"/>
  <c r="I574" i="15"/>
  <c r="AS572" i="15"/>
  <c r="E691" i="8"/>
  <c r="AP574" i="15"/>
  <c r="G690" i="8"/>
  <c r="V691" i="8"/>
  <c r="P691" i="8" s="1"/>
  <c r="AA690" i="8" l="1"/>
  <c r="AO573" i="15"/>
  <c r="G691" i="8"/>
  <c r="W691" i="8" s="1"/>
  <c r="F691" i="8"/>
  <c r="W690" i="8"/>
  <c r="AA691" i="8" l="1"/>
  <c r="AE574" i="15"/>
  <c r="AF574" i="15"/>
  <c r="AL575" i="15" s="1"/>
  <c r="Z575" i="15" s="1"/>
  <c r="AG574" i="15"/>
  <c r="AM575" i="15" s="1"/>
  <c r="AA575" i="15" s="1"/>
  <c r="AH574" i="15"/>
  <c r="AN575" i="15" s="1"/>
  <c r="AB575" i="15" s="1"/>
  <c r="AC574" i="15"/>
  <c r="AI575" i="15" s="1"/>
  <c r="W575" i="15" s="1"/>
  <c r="E575" i="15" s="1"/>
  <c r="AD574" i="15"/>
  <c r="Q692" i="8"/>
  <c r="R692" i="8"/>
  <c r="S692" i="8"/>
  <c r="S691" i="8"/>
  <c r="Q691" i="8"/>
  <c r="T692" i="8" s="1"/>
  <c r="N692" i="8" s="1"/>
  <c r="R691" i="8"/>
  <c r="U692" i="8" s="1"/>
  <c r="O692" i="8" s="1"/>
  <c r="Y690" i="8"/>
  <c r="Z690" i="8" s="1"/>
  <c r="X691" i="8"/>
  <c r="Y691" i="8" s="1"/>
  <c r="Z691" i="8" s="1"/>
  <c r="AK574" i="15"/>
  <c r="Y574" i="15" s="1"/>
  <c r="G574" i="15" s="1"/>
  <c r="J575" i="15" l="1"/>
  <c r="I575" i="15"/>
  <c r="H575" i="15"/>
  <c r="AQ573" i="15"/>
  <c r="AR573" i="15" s="1"/>
  <c r="AS573" i="15"/>
  <c r="T693" i="8"/>
  <c r="N693" i="8" s="1"/>
  <c r="U693" i="8"/>
  <c r="O693" i="8" s="1"/>
  <c r="F692" i="8"/>
  <c r="E692" i="8"/>
  <c r="AJ575" i="15" l="1"/>
  <c r="X575" i="15" s="1"/>
  <c r="F575" i="15" s="1"/>
  <c r="E693" i="8"/>
  <c r="AO574" i="15"/>
  <c r="V692" i="8"/>
  <c r="P692" i="8" s="1"/>
  <c r="X692" i="8"/>
  <c r="AG575" i="15" l="1"/>
  <c r="AM576" i="15" s="1"/>
  <c r="AA576" i="15" s="1"/>
  <c r="AH575" i="15"/>
  <c r="AN576" i="15" s="1"/>
  <c r="AB576" i="15" s="1"/>
  <c r="AC575" i="15"/>
  <c r="AF575" i="15"/>
  <c r="AL576" i="15" s="1"/>
  <c r="Z576" i="15" s="1"/>
  <c r="AD575" i="15"/>
  <c r="AE575" i="15"/>
  <c r="AP575" i="15"/>
  <c r="AI576" i="15"/>
  <c r="W576" i="15" s="1"/>
  <c r="E576" i="15" s="1"/>
  <c r="AQ574" i="15"/>
  <c r="AK575" i="15"/>
  <c r="Y575" i="15" s="1"/>
  <c r="G575" i="15" s="1"/>
  <c r="G692" i="8"/>
  <c r="V693" i="8"/>
  <c r="P693" i="8" s="1"/>
  <c r="AA692" i="8" l="1"/>
  <c r="H576" i="15"/>
  <c r="J576" i="15"/>
  <c r="I576" i="15"/>
  <c r="AS574" i="15"/>
  <c r="AR574" i="15"/>
  <c r="W692" i="8"/>
  <c r="F693" i="8"/>
  <c r="G693" i="8"/>
  <c r="W693" i="8" s="1"/>
  <c r="AA693" i="8" l="1"/>
  <c r="R694" i="8"/>
  <c r="S694" i="8"/>
  <c r="Q694" i="8"/>
  <c r="Q693" i="8"/>
  <c r="T694" i="8" s="1"/>
  <c r="N694" i="8" s="1"/>
  <c r="R693" i="8"/>
  <c r="S693" i="8"/>
  <c r="AJ576" i="15"/>
  <c r="X576" i="15" s="1"/>
  <c r="F576" i="15" s="1"/>
  <c r="AO575" i="15"/>
  <c r="X693" i="8"/>
  <c r="Y693" i="8" s="1"/>
  <c r="Z693" i="8" s="1"/>
  <c r="Y692" i="8"/>
  <c r="Z692" i="8" s="1"/>
  <c r="AC576" i="15" l="1"/>
  <c r="AI577" i="15" s="1"/>
  <c r="W577" i="15" s="1"/>
  <c r="E577" i="15" s="1"/>
  <c r="AG576" i="15"/>
  <c r="AM577" i="15" s="1"/>
  <c r="AA577" i="15" s="1"/>
  <c r="AH576" i="15"/>
  <c r="AN577" i="15" s="1"/>
  <c r="AB577" i="15" s="1"/>
  <c r="AD576" i="15"/>
  <c r="AE576" i="15"/>
  <c r="AF576" i="15"/>
  <c r="AL577" i="15" s="1"/>
  <c r="Z577" i="15" s="1"/>
  <c r="AP576" i="15"/>
  <c r="E694" i="8"/>
  <c r="V694" i="8"/>
  <c r="P694" i="8" s="1"/>
  <c r="U694" i="8"/>
  <c r="O694" i="8" s="1"/>
  <c r="AK576" i="15"/>
  <c r="Y576" i="15" s="1"/>
  <c r="G576" i="15" s="1"/>
  <c r="T695" i="8"/>
  <c r="N695" i="8" s="1"/>
  <c r="H577" i="15" l="1"/>
  <c r="J577" i="15"/>
  <c r="I577" i="15"/>
  <c r="AQ575" i="15"/>
  <c r="AR575" i="15" s="1"/>
  <c r="AS575" i="15"/>
  <c r="E695" i="8"/>
  <c r="F694" i="8"/>
  <c r="G694" i="8"/>
  <c r="X694" i="8" l="1"/>
  <c r="AS576" i="15"/>
  <c r="AJ577" i="15"/>
  <c r="X577" i="15" s="1"/>
  <c r="F577" i="15" s="1"/>
  <c r="AA694" i="8"/>
  <c r="U695" i="8"/>
  <c r="O695" i="8" s="1"/>
  <c r="F695" i="8" s="1"/>
  <c r="AO576" i="15"/>
  <c r="AK577" i="15"/>
  <c r="Y577" i="15" s="1"/>
  <c r="G577" i="15" s="1"/>
  <c r="V695" i="8"/>
  <c r="P695" i="8" s="1"/>
  <c r="W694" i="8"/>
  <c r="AC577" i="15" l="1"/>
  <c r="AD577" i="15"/>
  <c r="AE577" i="15"/>
  <c r="AH577" i="15"/>
  <c r="AN578" i="15" s="1"/>
  <c r="AB578" i="15" s="1"/>
  <c r="AF577" i="15"/>
  <c r="AL578" i="15" s="1"/>
  <c r="Z578" i="15" s="1"/>
  <c r="AG577" i="15"/>
  <c r="AM578" i="15" s="1"/>
  <c r="AA578" i="15" s="1"/>
  <c r="Q695" i="8"/>
  <c r="T696" i="8" s="1"/>
  <c r="N696" i="8" s="1"/>
  <c r="R695" i="8"/>
  <c r="S695" i="8"/>
  <c r="AP577" i="15"/>
  <c r="AI578" i="15"/>
  <c r="W578" i="15" s="1"/>
  <c r="E578" i="15" s="1"/>
  <c r="AQ576" i="15"/>
  <c r="AR576" i="15" s="1"/>
  <c r="Y694" i="8"/>
  <c r="Z694" i="8" s="1"/>
  <c r="X695" i="8"/>
  <c r="G695" i="8"/>
  <c r="AA695" i="8" l="1"/>
  <c r="I578" i="15"/>
  <c r="H578" i="15"/>
  <c r="J578" i="15"/>
  <c r="E696" i="8"/>
  <c r="V696" i="8"/>
  <c r="P696" i="8" s="1"/>
  <c r="U696" i="8"/>
  <c r="O696" i="8" s="1"/>
  <c r="W695" i="8"/>
  <c r="AO577" i="15"/>
  <c r="AE578" i="15" l="1"/>
  <c r="AF578" i="15"/>
  <c r="AL579" i="15" s="1"/>
  <c r="Z579" i="15" s="1"/>
  <c r="AG578" i="15"/>
  <c r="AM579" i="15" s="1"/>
  <c r="AA579" i="15" s="1"/>
  <c r="AC578" i="15"/>
  <c r="AI579" i="15" s="1"/>
  <c r="W579" i="15" s="1"/>
  <c r="E579" i="15" s="1"/>
  <c r="AD578" i="15"/>
  <c r="AH578" i="15"/>
  <c r="AN579" i="15" s="1"/>
  <c r="AB579" i="15" s="1"/>
  <c r="R696" i="8"/>
  <c r="U697" i="8" s="1"/>
  <c r="O697" i="8" s="1"/>
  <c r="Q696" i="8"/>
  <c r="T697" i="8" s="1"/>
  <c r="N697" i="8" s="1"/>
  <c r="S696" i="8"/>
  <c r="AS577" i="15"/>
  <c r="AJ578" i="15"/>
  <c r="X578" i="15" s="1"/>
  <c r="F578" i="15" s="1"/>
  <c r="AK578" i="15"/>
  <c r="Y578" i="15" s="1"/>
  <c r="G578" i="15" s="1"/>
  <c r="F696" i="8"/>
  <c r="AQ577" i="15"/>
  <c r="Y695" i="8"/>
  <c r="Z695" i="8" s="1"/>
  <c r="G696" i="8"/>
  <c r="X696" i="8" l="1"/>
  <c r="J579" i="15"/>
  <c r="I579" i="15"/>
  <c r="H579" i="15"/>
  <c r="AA696" i="8"/>
  <c r="AR577" i="15"/>
  <c r="AJ579" i="15"/>
  <c r="X579" i="15" s="1"/>
  <c r="F579" i="15" s="1"/>
  <c r="V697" i="8"/>
  <c r="P697" i="8" s="1"/>
  <c r="G697" i="8" s="1"/>
  <c r="E697" i="8"/>
  <c r="AO578" i="15"/>
  <c r="W696" i="8"/>
  <c r="F697" i="8"/>
  <c r="Q697" i="8" l="1"/>
  <c r="T698" i="8" s="1"/>
  <c r="N698" i="8" s="1"/>
  <c r="E698" i="8" s="1"/>
  <c r="R697" i="8"/>
  <c r="U698" i="8" s="1"/>
  <c r="O698" i="8" s="1"/>
  <c r="F698" i="8" s="1"/>
  <c r="S697" i="8"/>
  <c r="AP578" i="15"/>
  <c r="AG579" i="15" s="1"/>
  <c r="AM580" i="15" s="1"/>
  <c r="AA580" i="15" s="1"/>
  <c r="AA697" i="8"/>
  <c r="W697" i="8"/>
  <c r="AP579" i="15"/>
  <c r="Y696" i="8"/>
  <c r="Z696" i="8" s="1"/>
  <c r="X697" i="8"/>
  <c r="AK579" i="15"/>
  <c r="Y579" i="15" s="1"/>
  <c r="G579" i="15" s="1"/>
  <c r="AQ578" i="15" l="1"/>
  <c r="AF579" i="15"/>
  <c r="AL580" i="15" s="1"/>
  <c r="Z580" i="15" s="1"/>
  <c r="H580" i="15" s="1"/>
  <c r="AE579" i="15"/>
  <c r="AD579" i="15"/>
  <c r="AC579" i="15"/>
  <c r="AH579" i="15"/>
  <c r="AN580" i="15" s="1"/>
  <c r="AB580" i="15" s="1"/>
  <c r="J580" i="15" s="1"/>
  <c r="I580" i="15"/>
  <c r="Q698" i="8"/>
  <c r="T699" i="8" s="1"/>
  <c r="N699" i="8" s="1"/>
  <c r="R698" i="8"/>
  <c r="U699" i="8" s="1"/>
  <c r="O699" i="8" s="1"/>
  <c r="S698" i="8"/>
  <c r="Y697" i="8"/>
  <c r="Z697" i="8" s="1"/>
  <c r="AI580" i="15"/>
  <c r="W580" i="15" s="1"/>
  <c r="E580" i="15" s="1"/>
  <c r="AS578" i="15"/>
  <c r="AJ580" i="15"/>
  <c r="X580" i="15" s="1"/>
  <c r="AR578" i="15"/>
  <c r="V698" i="8"/>
  <c r="P698" i="8" s="1"/>
  <c r="X698" i="8"/>
  <c r="F580" i="15" l="1"/>
  <c r="AS579" i="15"/>
  <c r="E699" i="8"/>
  <c r="AO579" i="15"/>
  <c r="AK580" i="15"/>
  <c r="Y580" i="15" s="1"/>
  <c r="G580" i="15" s="1"/>
  <c r="G698" i="8"/>
  <c r="V699" i="8"/>
  <c r="P699" i="8" s="1"/>
  <c r="AA698" i="8" l="1"/>
  <c r="AP580" i="15"/>
  <c r="AC580" i="15"/>
  <c r="AH580" i="15"/>
  <c r="AN581" i="15" s="1"/>
  <c r="AB581" i="15" s="1"/>
  <c r="AD580" i="15"/>
  <c r="AJ581" i="15" s="1"/>
  <c r="X581" i="15" s="1"/>
  <c r="F581" i="15" s="1"/>
  <c r="AE580" i="15"/>
  <c r="AF580" i="15"/>
  <c r="AL581" i="15" s="1"/>
  <c r="Z581" i="15" s="1"/>
  <c r="AG580" i="15"/>
  <c r="AM581" i="15" s="1"/>
  <c r="AA581" i="15" s="1"/>
  <c r="AQ579" i="15"/>
  <c r="AR579" i="15" s="1"/>
  <c r="AI581" i="15"/>
  <c r="W581" i="15" s="1"/>
  <c r="E581" i="15" s="1"/>
  <c r="G699" i="8"/>
  <c r="W699" i="8" s="1"/>
  <c r="W698" i="8"/>
  <c r="F699" i="8"/>
  <c r="AA699" i="8" l="1"/>
  <c r="I581" i="15"/>
  <c r="H581" i="15"/>
  <c r="J581" i="15"/>
  <c r="Q700" i="8"/>
  <c r="R700" i="8"/>
  <c r="S700" i="8"/>
  <c r="S699" i="8"/>
  <c r="Q699" i="8"/>
  <c r="T700" i="8" s="1"/>
  <c r="N700" i="8" s="1"/>
  <c r="R699" i="8"/>
  <c r="AS580" i="15"/>
  <c r="AP581" i="15"/>
  <c r="X699" i="8"/>
  <c r="Y698" i="8"/>
  <c r="Z698" i="8" s="1"/>
  <c r="AO580" i="15"/>
  <c r="AC581" i="15" l="1"/>
  <c r="AF581" i="15"/>
  <c r="AL582" i="15" s="1"/>
  <c r="Z582" i="15" s="1"/>
  <c r="AG581" i="15"/>
  <c r="AM582" i="15" s="1"/>
  <c r="AA582" i="15" s="1"/>
  <c r="AD581" i="15"/>
  <c r="AJ582" i="15" s="1"/>
  <c r="X582" i="15" s="1"/>
  <c r="F582" i="15" s="1"/>
  <c r="AE581" i="15"/>
  <c r="AH581" i="15"/>
  <c r="AN582" i="15" s="1"/>
  <c r="AB582" i="15" s="1"/>
  <c r="AK581" i="15"/>
  <c r="Y581" i="15" s="1"/>
  <c r="G581" i="15" s="1"/>
  <c r="V700" i="8"/>
  <c r="P700" i="8" s="1"/>
  <c r="U700" i="8"/>
  <c r="O700" i="8" s="1"/>
  <c r="AQ580" i="15"/>
  <c r="AR580" i="15" s="1"/>
  <c r="Y699" i="8"/>
  <c r="Z699" i="8" s="1"/>
  <c r="AI582" i="15"/>
  <c r="W582" i="15" s="1"/>
  <c r="E582" i="15" s="1"/>
  <c r="T701" i="8"/>
  <c r="N701" i="8" s="1"/>
  <c r="E700" i="8"/>
  <c r="J582" i="15" l="1"/>
  <c r="I582" i="15"/>
  <c r="H582" i="15"/>
  <c r="F700" i="8"/>
  <c r="E701" i="8"/>
  <c r="U701" i="8"/>
  <c r="O701" i="8" s="1"/>
  <c r="AO581" i="15"/>
  <c r="G700" i="8"/>
  <c r="X700" i="8" l="1"/>
  <c r="AD582" i="15"/>
  <c r="AE582" i="15"/>
  <c r="AH582" i="15"/>
  <c r="AN583" i="15" s="1"/>
  <c r="AB583" i="15" s="1"/>
  <c r="AC582" i="15"/>
  <c r="AI583" i="15" s="1"/>
  <c r="W583" i="15" s="1"/>
  <c r="E583" i="15" s="1"/>
  <c r="AF582" i="15"/>
  <c r="AL583" i="15" s="1"/>
  <c r="Z583" i="15" s="1"/>
  <c r="AG582" i="15"/>
  <c r="AM583" i="15" s="1"/>
  <c r="AA583" i="15" s="1"/>
  <c r="AA700" i="8"/>
  <c r="AK582" i="15"/>
  <c r="Y582" i="15" s="1"/>
  <c r="G582" i="15" s="1"/>
  <c r="AP582" i="15"/>
  <c r="W700" i="8"/>
  <c r="F701" i="8"/>
  <c r="V701" i="8"/>
  <c r="P701" i="8" s="1"/>
  <c r="I583" i="15" l="1"/>
  <c r="H583" i="15"/>
  <c r="J583" i="15"/>
  <c r="S701" i="8"/>
  <c r="Q701" i="8"/>
  <c r="T702" i="8" s="1"/>
  <c r="N702" i="8" s="1"/>
  <c r="R701" i="8"/>
  <c r="AQ581" i="15"/>
  <c r="AR581" i="15" s="1"/>
  <c r="AS581" i="15"/>
  <c r="Y700" i="8"/>
  <c r="G701" i="8"/>
  <c r="X701" i="8"/>
  <c r="AA701" i="8" l="1"/>
  <c r="Z700" i="8"/>
  <c r="U702" i="8"/>
  <c r="O702" i="8" s="1"/>
  <c r="F702" i="8" s="1"/>
  <c r="AJ583" i="15"/>
  <c r="X583" i="15" s="1"/>
  <c r="F583" i="15" s="1"/>
  <c r="AO582" i="15"/>
  <c r="W701" i="8"/>
  <c r="E702" i="8"/>
  <c r="AF583" i="15" l="1"/>
  <c r="AL584" i="15" s="1"/>
  <c r="Z584" i="15" s="1"/>
  <c r="AG583" i="15"/>
  <c r="AM584" i="15" s="1"/>
  <c r="AA584" i="15" s="1"/>
  <c r="AC583" i="15"/>
  <c r="AH583" i="15"/>
  <c r="AN584" i="15" s="1"/>
  <c r="AB584" i="15" s="1"/>
  <c r="AD583" i="15"/>
  <c r="AE583" i="15"/>
  <c r="Y701" i="8"/>
  <c r="Z701" i="8" s="1"/>
  <c r="R702" i="8"/>
  <c r="U703" i="8" s="1"/>
  <c r="O703" i="8" s="1"/>
  <c r="S702" i="8"/>
  <c r="Q702" i="8"/>
  <c r="T703" i="8" s="1"/>
  <c r="N703" i="8" s="1"/>
  <c r="AI584" i="15"/>
  <c r="W584" i="15" s="1"/>
  <c r="E584" i="15" s="1"/>
  <c r="AQ582" i="15"/>
  <c r="AK583" i="15"/>
  <c r="Y583" i="15" s="1"/>
  <c r="G583" i="15" s="1"/>
  <c r="X702" i="8"/>
  <c r="V702" i="8"/>
  <c r="P702" i="8" s="1"/>
  <c r="J584" i="15" l="1"/>
  <c r="I584" i="15"/>
  <c r="H584" i="15"/>
  <c r="AP583" i="15"/>
  <c r="AS582" i="15"/>
  <c r="AR582" i="15"/>
  <c r="V703" i="8"/>
  <c r="P703" i="8" s="1"/>
  <c r="E703" i="8"/>
  <c r="G702" i="8"/>
  <c r="AA702" i="8" l="1"/>
  <c r="AJ584" i="15"/>
  <c r="X584" i="15" s="1"/>
  <c r="F584" i="15" s="1"/>
  <c r="G703" i="8"/>
  <c r="W703" i="8" s="1"/>
  <c r="AO583" i="15"/>
  <c r="W702" i="8"/>
  <c r="F703" i="8"/>
  <c r="AA703" i="8" l="1"/>
  <c r="AH584" i="15"/>
  <c r="AN585" i="15" s="1"/>
  <c r="AB585" i="15" s="1"/>
  <c r="AD584" i="15"/>
  <c r="AE584" i="15"/>
  <c r="AC584" i="15"/>
  <c r="AI585" i="15" s="1"/>
  <c r="W585" i="15" s="1"/>
  <c r="E585" i="15" s="1"/>
  <c r="AF584" i="15"/>
  <c r="AL585" i="15" s="1"/>
  <c r="Z585" i="15" s="1"/>
  <c r="AG584" i="15"/>
  <c r="AM585" i="15" s="1"/>
  <c r="AA585" i="15" s="1"/>
  <c r="Q703" i="8"/>
  <c r="T704" i="8" s="1"/>
  <c r="N704" i="8" s="1"/>
  <c r="R703" i="8"/>
  <c r="S703" i="8"/>
  <c r="AJ585" i="15"/>
  <c r="X585" i="15" s="1"/>
  <c r="F585" i="15" s="1"/>
  <c r="X703" i="8"/>
  <c r="Q704" i="8" s="1"/>
  <c r="Y702" i="8"/>
  <c r="Z702" i="8" s="1"/>
  <c r="AQ583" i="15"/>
  <c r="AR583" i="15" s="1"/>
  <c r="AK584" i="15"/>
  <c r="Y584" i="15" s="1"/>
  <c r="G584" i="15" s="1"/>
  <c r="Y703" i="8" l="1"/>
  <c r="Z703" i="8" s="1"/>
  <c r="S704" i="8"/>
  <c r="R704" i="8"/>
  <c r="I585" i="15"/>
  <c r="H585" i="15"/>
  <c r="J585" i="15"/>
  <c r="AP584" i="15"/>
  <c r="AS583" i="15"/>
  <c r="AP585" i="15"/>
  <c r="E704" i="8"/>
  <c r="U704" i="8"/>
  <c r="O704" i="8" s="1"/>
  <c r="AS584" i="15" l="1"/>
  <c r="T705" i="8"/>
  <c r="F704" i="8"/>
  <c r="V704" i="8"/>
  <c r="P704" i="8" s="1"/>
  <c r="AO584" i="15"/>
  <c r="AK585" i="15"/>
  <c r="Y585" i="15" s="1"/>
  <c r="G585" i="15" s="1"/>
  <c r="X704" i="8" l="1"/>
  <c r="AC585" i="15"/>
  <c r="AI586" i="15" s="1"/>
  <c r="W586" i="15" s="1"/>
  <c r="E586" i="15" s="1"/>
  <c r="AF585" i="15"/>
  <c r="AL586" i="15" s="1"/>
  <c r="Z586" i="15" s="1"/>
  <c r="AG585" i="15"/>
  <c r="AM586" i="15" s="1"/>
  <c r="AA586" i="15" s="1"/>
  <c r="AD585" i="15"/>
  <c r="AJ586" i="15" s="1"/>
  <c r="X586" i="15" s="1"/>
  <c r="F586" i="15" s="1"/>
  <c r="AH585" i="15"/>
  <c r="AN586" i="15" s="1"/>
  <c r="AB586" i="15" s="1"/>
  <c r="AE585" i="15"/>
  <c r="N705" i="8"/>
  <c r="E705" i="8" s="1"/>
  <c r="U705" i="8"/>
  <c r="O705" i="8" s="1"/>
  <c r="AQ584" i="15"/>
  <c r="G704" i="8"/>
  <c r="V705" i="8"/>
  <c r="P705" i="8" s="1"/>
  <c r="AA704" i="8" l="1"/>
  <c r="J586" i="15"/>
  <c r="I586" i="15"/>
  <c r="H586" i="15"/>
  <c r="AR584" i="15"/>
  <c r="AP586" i="15"/>
  <c r="AO585" i="15"/>
  <c r="G705" i="8"/>
  <c r="W705" i="8" s="1"/>
  <c r="F705" i="8"/>
  <c r="W704" i="8"/>
  <c r="AA705" i="8" l="1"/>
  <c r="AD586" i="15"/>
  <c r="AE586" i="15"/>
  <c r="AH586" i="15"/>
  <c r="AN587" i="15" s="1"/>
  <c r="AB587" i="15" s="1"/>
  <c r="AF586" i="15"/>
  <c r="AL587" i="15" s="1"/>
  <c r="Z587" i="15" s="1"/>
  <c r="AG586" i="15"/>
  <c r="AM587" i="15" s="1"/>
  <c r="AA587" i="15" s="1"/>
  <c r="AC586" i="15"/>
  <c r="AI587" i="15" s="1"/>
  <c r="W587" i="15" s="1"/>
  <c r="E587" i="15" s="1"/>
  <c r="Q705" i="8"/>
  <c r="T706" i="8" s="1"/>
  <c r="N706" i="8" s="1"/>
  <c r="R705" i="8"/>
  <c r="S705" i="8"/>
  <c r="Q706" i="8"/>
  <c r="R706" i="8"/>
  <c r="S706" i="8"/>
  <c r="AK586" i="15"/>
  <c r="Y586" i="15" s="1"/>
  <c r="G586" i="15" s="1"/>
  <c r="Y704" i="8"/>
  <c r="Z704" i="8" s="1"/>
  <c r="X705" i="8"/>
  <c r="I587" i="15" l="1"/>
  <c r="H587" i="15"/>
  <c r="J587" i="15"/>
  <c r="AQ585" i="15"/>
  <c r="AR585" i="15" s="1"/>
  <c r="AS585" i="15"/>
  <c r="AO586" i="15"/>
  <c r="U706" i="8"/>
  <c r="O706" i="8" s="1"/>
  <c r="Y705" i="8"/>
  <c r="Z705" i="8" s="1"/>
  <c r="E706" i="8"/>
  <c r="T707" i="8"/>
  <c r="N707" i="8" s="1"/>
  <c r="AF587" i="15" l="1"/>
  <c r="AL588" i="15" s="1"/>
  <c r="Z588" i="15" s="1"/>
  <c r="AG587" i="15"/>
  <c r="AM588" i="15" s="1"/>
  <c r="AA588" i="15" s="1"/>
  <c r="AC587" i="15"/>
  <c r="AI588" i="15" s="1"/>
  <c r="W588" i="15" s="1"/>
  <c r="E588" i="15" s="1"/>
  <c r="AD587" i="15"/>
  <c r="AE587" i="15"/>
  <c r="AH587" i="15"/>
  <c r="AN588" i="15" s="1"/>
  <c r="AB588" i="15" s="1"/>
  <c r="AJ587" i="15"/>
  <c r="X587" i="15" s="1"/>
  <c r="F587" i="15" s="1"/>
  <c r="E707" i="8"/>
  <c r="F706" i="8"/>
  <c r="U707" i="8"/>
  <c r="O707" i="8" s="1"/>
  <c r="AQ586" i="15"/>
  <c r="AK587" i="15"/>
  <c r="Y587" i="15" s="1"/>
  <c r="G587" i="15" s="1"/>
  <c r="V706" i="8"/>
  <c r="P706" i="8" s="1"/>
  <c r="X706" i="8" l="1"/>
  <c r="J588" i="15"/>
  <c r="I588" i="15"/>
  <c r="H588" i="15"/>
  <c r="AS586" i="15"/>
  <c r="AJ588" i="15"/>
  <c r="X588" i="15" s="1"/>
  <c r="AR586" i="15"/>
  <c r="V707" i="8"/>
  <c r="P707" i="8" s="1"/>
  <c r="G706" i="8"/>
  <c r="AA706" i="8" l="1"/>
  <c r="F588" i="15"/>
  <c r="AP587" i="15"/>
  <c r="AO587" i="15"/>
  <c r="G707" i="8"/>
  <c r="W707" i="8" s="1"/>
  <c r="W706" i="8"/>
  <c r="F707" i="8"/>
  <c r="AP588" i="15" l="1"/>
  <c r="AH588" i="15"/>
  <c r="AN589" i="15" s="1"/>
  <c r="AB589" i="15" s="1"/>
  <c r="AD588" i="15"/>
  <c r="AE588" i="15"/>
  <c r="AF588" i="15"/>
  <c r="AL589" i="15" s="1"/>
  <c r="Z589" i="15" s="1"/>
  <c r="AC588" i="15"/>
  <c r="AI589" i="15" s="1"/>
  <c r="W589" i="15" s="1"/>
  <c r="E589" i="15" s="1"/>
  <c r="AG588" i="15"/>
  <c r="AM589" i="15" s="1"/>
  <c r="AA589" i="15" s="1"/>
  <c r="S707" i="8"/>
  <c r="Q707" i="8"/>
  <c r="T708" i="8" s="1"/>
  <c r="N708" i="8" s="1"/>
  <c r="R707" i="8"/>
  <c r="U708" i="8" s="1"/>
  <c r="O708" i="8" s="1"/>
  <c r="AA707" i="8"/>
  <c r="X707" i="8"/>
  <c r="Q708" i="8" s="1"/>
  <c r="Y706" i="8"/>
  <c r="Z706" i="8" s="1"/>
  <c r="AK588" i="15"/>
  <c r="Y588" i="15" s="1"/>
  <c r="G588" i="15" s="1"/>
  <c r="I589" i="15" l="1"/>
  <c r="H589" i="15"/>
  <c r="J589" i="15"/>
  <c r="S708" i="8"/>
  <c r="R708" i="8"/>
  <c r="AQ587" i="15"/>
  <c r="AR587" i="15" s="1"/>
  <c r="AS587" i="15"/>
  <c r="V708" i="8"/>
  <c r="P708" i="8" s="1"/>
  <c r="T709" i="8"/>
  <c r="N709" i="8" s="1"/>
  <c r="Y707" i="8"/>
  <c r="Z707" i="8" s="1"/>
  <c r="E708" i="8"/>
  <c r="F708" i="8"/>
  <c r="AJ589" i="15" l="1"/>
  <c r="X589" i="15" s="1"/>
  <c r="F589" i="15" s="1"/>
  <c r="V709" i="8"/>
  <c r="P709" i="8" s="1"/>
  <c r="E709" i="8"/>
  <c r="U709" i="8"/>
  <c r="O709" i="8" s="1"/>
  <c r="AO588" i="15"/>
  <c r="X708" i="8"/>
  <c r="G708" i="8"/>
  <c r="AA708" i="8" l="1"/>
  <c r="AC589" i="15"/>
  <c r="AF589" i="15"/>
  <c r="AL590" i="15" s="1"/>
  <c r="Z590" i="15" s="1"/>
  <c r="AG589" i="15"/>
  <c r="AM590" i="15" s="1"/>
  <c r="AA590" i="15" s="1"/>
  <c r="AD589" i="15"/>
  <c r="AE589" i="15"/>
  <c r="AH589" i="15"/>
  <c r="AN590" i="15" s="1"/>
  <c r="AB590" i="15" s="1"/>
  <c r="AP589" i="15"/>
  <c r="AI590" i="15"/>
  <c r="W590" i="15" s="1"/>
  <c r="E590" i="15" s="1"/>
  <c r="AK589" i="15"/>
  <c r="Y589" i="15" s="1"/>
  <c r="G589" i="15" s="1"/>
  <c r="F709" i="8"/>
  <c r="W708" i="8"/>
  <c r="G709" i="8"/>
  <c r="W709" i="8" s="1"/>
  <c r="J590" i="15" l="1"/>
  <c r="I590" i="15"/>
  <c r="H590" i="15"/>
  <c r="Q709" i="8"/>
  <c r="T710" i="8" s="1"/>
  <c r="N710" i="8" s="1"/>
  <c r="R709" i="8"/>
  <c r="U710" i="8" s="1"/>
  <c r="O710" i="8" s="1"/>
  <c r="S709" i="8"/>
  <c r="R710" i="8"/>
  <c r="S710" i="8"/>
  <c r="Q710" i="8"/>
  <c r="AQ588" i="15"/>
  <c r="AR588" i="15" s="1"/>
  <c r="AS588" i="15"/>
  <c r="AA709" i="8"/>
  <c r="Y708" i="8"/>
  <c r="Z708" i="8" s="1"/>
  <c r="X709" i="8"/>
  <c r="Y709" i="8" s="1"/>
  <c r="Z709" i="8" s="1"/>
  <c r="AJ590" i="15" l="1"/>
  <c r="X590" i="15" s="1"/>
  <c r="F590" i="15" s="1"/>
  <c r="T711" i="8"/>
  <c r="N711" i="8" s="1"/>
  <c r="E710" i="8"/>
  <c r="AO589" i="15"/>
  <c r="U711" i="8"/>
  <c r="O711" i="8" s="1"/>
  <c r="AQ589" i="15"/>
  <c r="AR589" i="15" s="1"/>
  <c r="AK590" i="15"/>
  <c r="Y590" i="15" s="1"/>
  <c r="G590" i="15" s="1"/>
  <c r="F710" i="8"/>
  <c r="AD590" i="15" l="1"/>
  <c r="AE590" i="15"/>
  <c r="AH590" i="15"/>
  <c r="AN591" i="15" s="1"/>
  <c r="AB591" i="15" s="1"/>
  <c r="AC590" i="15"/>
  <c r="AI591" i="15" s="1"/>
  <c r="W591" i="15" s="1"/>
  <c r="E591" i="15" s="1"/>
  <c r="AF590" i="15"/>
  <c r="AL591" i="15" s="1"/>
  <c r="Z591" i="15" s="1"/>
  <c r="AG590" i="15"/>
  <c r="AM591" i="15" s="1"/>
  <c r="AA591" i="15" s="1"/>
  <c r="AS589" i="15"/>
  <c r="AJ591" i="15"/>
  <c r="X591" i="15" s="1"/>
  <c r="F591" i="15" s="1"/>
  <c r="E711" i="8"/>
  <c r="X710" i="8"/>
  <c r="V710" i="8"/>
  <c r="P710" i="8" s="1"/>
  <c r="I591" i="15" l="1"/>
  <c r="H591" i="15"/>
  <c r="J591" i="15"/>
  <c r="AP590" i="15"/>
  <c r="AO590" i="15"/>
  <c r="AP591" i="15"/>
  <c r="G710" i="8"/>
  <c r="V711" i="8"/>
  <c r="P711" i="8" s="1"/>
  <c r="AA710" i="8" l="1"/>
  <c r="AF591" i="15"/>
  <c r="AL592" i="15" s="1"/>
  <c r="Z592" i="15" s="1"/>
  <c r="AG591" i="15"/>
  <c r="AM592" i="15" s="1"/>
  <c r="AA592" i="15" s="1"/>
  <c r="AC591" i="15"/>
  <c r="AI592" i="15" s="1"/>
  <c r="W592" i="15" s="1"/>
  <c r="E592" i="15" s="1"/>
  <c r="AH591" i="15"/>
  <c r="AN592" i="15" s="1"/>
  <c r="AB592" i="15" s="1"/>
  <c r="AD591" i="15"/>
  <c r="AE591" i="15"/>
  <c r="AK591" i="15"/>
  <c r="Y591" i="15" s="1"/>
  <c r="G591" i="15" s="1"/>
  <c r="F711" i="8"/>
  <c r="G711" i="8"/>
  <c r="W711" i="8" s="1"/>
  <c r="W710" i="8"/>
  <c r="J592" i="15" l="1"/>
  <c r="I592" i="15"/>
  <c r="H592" i="15"/>
  <c r="R712" i="8"/>
  <c r="Q712" i="8"/>
  <c r="S712" i="8"/>
  <c r="Q711" i="8"/>
  <c r="T712" i="8" s="1"/>
  <c r="N712" i="8" s="1"/>
  <c r="R711" i="8"/>
  <c r="U712" i="8" s="1"/>
  <c r="O712" i="8" s="1"/>
  <c r="S711" i="8"/>
  <c r="AQ590" i="15"/>
  <c r="AS590" i="15"/>
  <c r="AA711" i="8"/>
  <c r="Y710" i="8"/>
  <c r="Z710" i="8" s="1"/>
  <c r="X711" i="8"/>
  <c r="AJ592" i="15" l="1"/>
  <c r="X592" i="15" s="1"/>
  <c r="F592" i="15" s="1"/>
  <c r="AR590" i="15"/>
  <c r="V712" i="8"/>
  <c r="P712" i="8" s="1"/>
  <c r="G712" i="8" s="1"/>
  <c r="AO591" i="15"/>
  <c r="Y711" i="8"/>
  <c r="Z711" i="8" s="1"/>
  <c r="F712" i="8"/>
  <c r="E712" i="8"/>
  <c r="T713" i="8"/>
  <c r="N713" i="8" s="1"/>
  <c r="AH592" i="15" l="1"/>
  <c r="AN593" i="15" s="1"/>
  <c r="AB593" i="15" s="1"/>
  <c r="AD592" i="15"/>
  <c r="AE592" i="15"/>
  <c r="AC592" i="15"/>
  <c r="AI593" i="15" s="1"/>
  <c r="W593" i="15" s="1"/>
  <c r="E593" i="15" s="1"/>
  <c r="AF592" i="15"/>
  <c r="AL593" i="15" s="1"/>
  <c r="Z593" i="15" s="1"/>
  <c r="AG592" i="15"/>
  <c r="AM593" i="15" s="1"/>
  <c r="AA593" i="15" s="1"/>
  <c r="AA712" i="8"/>
  <c r="AP592" i="15"/>
  <c r="E713" i="8"/>
  <c r="U713" i="8"/>
  <c r="O713" i="8" s="1"/>
  <c r="AK592" i="15"/>
  <c r="Y592" i="15" s="1"/>
  <c r="G592" i="15" s="1"/>
  <c r="X712" i="8"/>
  <c r="W712" i="8"/>
  <c r="I593" i="15" l="1"/>
  <c r="H593" i="15"/>
  <c r="J593" i="15"/>
  <c r="Q713" i="8"/>
  <c r="T714" i="8" s="1"/>
  <c r="N714" i="8" s="1"/>
  <c r="R713" i="8"/>
  <c r="S713" i="8"/>
  <c r="AQ591" i="15"/>
  <c r="AR591" i="15" s="1"/>
  <c r="AS591" i="15"/>
  <c r="F713" i="8"/>
  <c r="Y712" i="8"/>
  <c r="Z712" i="8" s="1"/>
  <c r="V713" i="8"/>
  <c r="P713" i="8" s="1"/>
  <c r="X713" i="8" l="1"/>
  <c r="U714" i="8"/>
  <c r="O714" i="8" s="1"/>
  <c r="AO592" i="15"/>
  <c r="G713" i="8"/>
  <c r="E714" i="8"/>
  <c r="AA713" i="8" l="1"/>
  <c r="AC593" i="15"/>
  <c r="AF593" i="15"/>
  <c r="AL594" i="15" s="1"/>
  <c r="Z594" i="15" s="1"/>
  <c r="AG593" i="15"/>
  <c r="AM594" i="15" s="1"/>
  <c r="AA594" i="15" s="1"/>
  <c r="AD593" i="15"/>
  <c r="AH593" i="15"/>
  <c r="AN594" i="15" s="1"/>
  <c r="AB594" i="15" s="1"/>
  <c r="AE593" i="15"/>
  <c r="AJ593" i="15"/>
  <c r="X593" i="15" s="1"/>
  <c r="AI594" i="15"/>
  <c r="W594" i="15" s="1"/>
  <c r="E594" i="15" s="1"/>
  <c r="AK593" i="15"/>
  <c r="Y593" i="15" s="1"/>
  <c r="G593" i="15" s="1"/>
  <c r="V714" i="8"/>
  <c r="P714" i="8" s="1"/>
  <c r="F714" i="8"/>
  <c r="W713" i="8"/>
  <c r="J594" i="15" l="1"/>
  <c r="I594" i="15"/>
  <c r="H594" i="15"/>
  <c r="Q714" i="8"/>
  <c r="T715" i="8" s="1"/>
  <c r="N715" i="8" s="1"/>
  <c r="R714" i="8"/>
  <c r="S714" i="8"/>
  <c r="F593" i="15"/>
  <c r="AQ592" i="15"/>
  <c r="AS592" i="15"/>
  <c r="Y713" i="8"/>
  <c r="Z713" i="8" s="1"/>
  <c r="X714" i="8"/>
  <c r="G714" i="8"/>
  <c r="AA714" i="8" l="1"/>
  <c r="AP593" i="15"/>
  <c r="AR592" i="15"/>
  <c r="AJ594" i="15"/>
  <c r="X594" i="15" s="1"/>
  <c r="F594" i="15" s="1"/>
  <c r="U715" i="8"/>
  <c r="O715" i="8" s="1"/>
  <c r="F715" i="8" s="1"/>
  <c r="AO593" i="15"/>
  <c r="W714" i="8"/>
  <c r="E715" i="8"/>
  <c r="AD594" i="15" l="1"/>
  <c r="AE594" i="15"/>
  <c r="AH594" i="15"/>
  <c r="AN595" i="15" s="1"/>
  <c r="AB595" i="15" s="1"/>
  <c r="AF594" i="15"/>
  <c r="AL595" i="15" s="1"/>
  <c r="Z595" i="15" s="1"/>
  <c r="AG594" i="15"/>
  <c r="AM595" i="15" s="1"/>
  <c r="AA595" i="15" s="1"/>
  <c r="AC594" i="15"/>
  <c r="AI595" i="15" s="1"/>
  <c r="W595" i="15" s="1"/>
  <c r="E595" i="15" s="1"/>
  <c r="S715" i="8"/>
  <c r="Q715" i="8"/>
  <c r="T716" i="8" s="1"/>
  <c r="N716" i="8" s="1"/>
  <c r="E716" i="8" s="1"/>
  <c r="R715" i="8"/>
  <c r="AP594" i="15"/>
  <c r="Y714" i="8"/>
  <c r="Z714" i="8" s="1"/>
  <c r="U716" i="8"/>
  <c r="O716" i="8" s="1"/>
  <c r="AK594" i="15"/>
  <c r="Y594" i="15" s="1"/>
  <c r="G594" i="15" s="1"/>
  <c r="V715" i="8"/>
  <c r="P715" i="8" s="1"/>
  <c r="X715" i="8"/>
  <c r="I595" i="15" l="1"/>
  <c r="H595" i="15"/>
  <c r="J595" i="15"/>
  <c r="AQ593" i="15"/>
  <c r="AR593" i="15" s="1"/>
  <c r="AS593" i="15"/>
  <c r="V716" i="8"/>
  <c r="P716" i="8" s="1"/>
  <c r="F716" i="8"/>
  <c r="G715" i="8"/>
  <c r="AA715" i="8" l="1"/>
  <c r="AS594" i="15"/>
  <c r="AJ595" i="15"/>
  <c r="X595" i="15" s="1"/>
  <c r="F595" i="15" s="1"/>
  <c r="G716" i="8"/>
  <c r="AO594" i="15"/>
  <c r="AK595" i="15"/>
  <c r="Y595" i="15" s="1"/>
  <c r="G595" i="15" s="1"/>
  <c r="X716" i="8"/>
  <c r="W715" i="8"/>
  <c r="W716" i="8" l="1"/>
  <c r="AF595" i="15"/>
  <c r="AL596" i="15" s="1"/>
  <c r="Z596" i="15" s="1"/>
  <c r="AG595" i="15"/>
  <c r="AM596" i="15" s="1"/>
  <c r="AA596" i="15" s="1"/>
  <c r="AC595" i="15"/>
  <c r="AD595" i="15"/>
  <c r="AJ596" i="15" s="1"/>
  <c r="X596" i="15" s="1"/>
  <c r="F596" i="15" s="1"/>
  <c r="AE595" i="15"/>
  <c r="AH595" i="15"/>
  <c r="AN596" i="15" s="1"/>
  <c r="AB596" i="15" s="1"/>
  <c r="Q716" i="8"/>
  <c r="T717" i="8" s="1"/>
  <c r="N717" i="8" s="1"/>
  <c r="R716" i="8"/>
  <c r="S716" i="8"/>
  <c r="S717" i="8"/>
  <c r="Q717" i="8"/>
  <c r="R717" i="8"/>
  <c r="AA716" i="8"/>
  <c r="AI596" i="15"/>
  <c r="W596" i="15" s="1"/>
  <c r="E596" i="15" s="1"/>
  <c r="AQ594" i="15"/>
  <c r="AO595" i="15"/>
  <c r="Y716" i="8"/>
  <c r="Z716" i="8" s="1"/>
  <c r="Y715" i="8"/>
  <c r="Z715" i="8" s="1"/>
  <c r="J596" i="15" l="1"/>
  <c r="I596" i="15"/>
  <c r="AH596" i="15"/>
  <c r="AN597" i="15" s="1"/>
  <c r="AB597" i="15" s="1"/>
  <c r="AD596" i="15"/>
  <c r="AE596" i="15"/>
  <c r="AF596" i="15"/>
  <c r="AL597" i="15" s="1"/>
  <c r="Z597" i="15" s="1"/>
  <c r="AC596" i="15"/>
  <c r="AI597" i="15" s="1"/>
  <c r="W597" i="15" s="1"/>
  <c r="E597" i="15" s="1"/>
  <c r="AG596" i="15"/>
  <c r="AM597" i="15" s="1"/>
  <c r="AA597" i="15" s="1"/>
  <c r="H596" i="15"/>
  <c r="AP595" i="15"/>
  <c r="AR594" i="15"/>
  <c r="U717" i="8"/>
  <c r="O717" i="8" s="1"/>
  <c r="AP596" i="15"/>
  <c r="T718" i="8"/>
  <c r="N718" i="8" s="1"/>
  <c r="E717" i="8"/>
  <c r="H597" i="15" l="1"/>
  <c r="J597" i="15"/>
  <c r="I597" i="15"/>
  <c r="AK596" i="15"/>
  <c r="Y596" i="15" s="1"/>
  <c r="G596" i="15" s="1"/>
  <c r="E718" i="8"/>
  <c r="U718" i="8"/>
  <c r="O718" i="8" s="1"/>
  <c r="V717" i="8"/>
  <c r="P717" i="8" s="1"/>
  <c r="AQ595" i="15" l="1"/>
  <c r="AR595" i="15" s="1"/>
  <c r="AS595" i="15"/>
  <c r="F717" i="8"/>
  <c r="AO596" i="15"/>
  <c r="F718" i="8"/>
  <c r="V718" i="8"/>
  <c r="P718" i="8" s="1"/>
  <c r="G717" i="8"/>
  <c r="AC597" i="15" l="1"/>
  <c r="AF597" i="15"/>
  <c r="AL598" i="15" s="1"/>
  <c r="Z598" i="15" s="1"/>
  <c r="AG597" i="15"/>
  <c r="AM598" i="15" s="1"/>
  <c r="AA598" i="15" s="1"/>
  <c r="AD597" i="15"/>
  <c r="AE597" i="15"/>
  <c r="AH597" i="15"/>
  <c r="AN598" i="15" s="1"/>
  <c r="AB598" i="15" s="1"/>
  <c r="AA717" i="8"/>
  <c r="X717" i="8"/>
  <c r="AJ597" i="15"/>
  <c r="X597" i="15" s="1"/>
  <c r="F597" i="15" s="1"/>
  <c r="AI598" i="15"/>
  <c r="W598" i="15" s="1"/>
  <c r="E598" i="15" s="1"/>
  <c r="X718" i="8"/>
  <c r="AQ596" i="15"/>
  <c r="AR596" i="15" s="1"/>
  <c r="AK597" i="15"/>
  <c r="Y597" i="15" s="1"/>
  <c r="G597" i="15" s="1"/>
  <c r="G718" i="8"/>
  <c r="W717" i="8"/>
  <c r="AA718" i="8" l="1"/>
  <c r="J598" i="15"/>
  <c r="I598" i="15"/>
  <c r="H598" i="15"/>
  <c r="R718" i="8"/>
  <c r="U719" i="8" s="1"/>
  <c r="O719" i="8" s="1"/>
  <c r="F719" i="8" s="1"/>
  <c r="S718" i="8"/>
  <c r="Q718" i="8"/>
  <c r="T719" i="8" s="1"/>
  <c r="N719" i="8" s="1"/>
  <c r="AS596" i="15"/>
  <c r="AJ598" i="15"/>
  <c r="X598" i="15" s="1"/>
  <c r="Y717" i="8"/>
  <c r="Z717" i="8" s="1"/>
  <c r="W718" i="8"/>
  <c r="Q719" i="8" l="1"/>
  <c r="R719" i="8"/>
  <c r="U720" i="8" s="1"/>
  <c r="O720" i="8" s="1"/>
  <c r="S719" i="8"/>
  <c r="F598" i="15"/>
  <c r="AP597" i="15"/>
  <c r="AO597" i="15"/>
  <c r="Y718" i="8"/>
  <c r="Z718" i="8" s="1"/>
  <c r="E719" i="8"/>
  <c r="T720" i="8"/>
  <c r="N720" i="8" s="1"/>
  <c r="AP598" i="15" l="1"/>
  <c r="AD598" i="15"/>
  <c r="AE598" i="15"/>
  <c r="AH598" i="15"/>
  <c r="AN599" i="15" s="1"/>
  <c r="AB599" i="15" s="1"/>
  <c r="AC598" i="15"/>
  <c r="AF598" i="15"/>
  <c r="AL599" i="15" s="1"/>
  <c r="Z599" i="15" s="1"/>
  <c r="AG598" i="15"/>
  <c r="AM599" i="15" s="1"/>
  <c r="AA599" i="15" s="1"/>
  <c r="E720" i="8"/>
  <c r="AI599" i="15"/>
  <c r="W599" i="15" s="1"/>
  <c r="E599" i="15" s="1"/>
  <c r="AK598" i="15"/>
  <c r="Y598" i="15" s="1"/>
  <c r="G598" i="15" s="1"/>
  <c r="X719" i="8"/>
  <c r="V719" i="8"/>
  <c r="P719" i="8" s="1"/>
  <c r="I599" i="15" l="1"/>
  <c r="H599" i="15"/>
  <c r="J599" i="15"/>
  <c r="AQ597" i="15"/>
  <c r="AS597" i="15"/>
  <c r="G719" i="8"/>
  <c r="V720" i="8"/>
  <c r="P720" i="8" s="1"/>
  <c r="AA719" i="8" l="1"/>
  <c r="AR597" i="15"/>
  <c r="AJ599" i="15"/>
  <c r="X599" i="15" s="1"/>
  <c r="AO598" i="15"/>
  <c r="W719" i="8"/>
  <c r="G720" i="8"/>
  <c r="W720" i="8" s="1"/>
  <c r="F720" i="8"/>
  <c r="AF599" i="15" l="1"/>
  <c r="AL600" i="15" s="1"/>
  <c r="Z600" i="15" s="1"/>
  <c r="AG599" i="15"/>
  <c r="AM600" i="15" s="1"/>
  <c r="AA600" i="15" s="1"/>
  <c r="AC599" i="15"/>
  <c r="AI600" i="15" s="1"/>
  <c r="W600" i="15" s="1"/>
  <c r="E600" i="15" s="1"/>
  <c r="AH599" i="15"/>
  <c r="AN600" i="15" s="1"/>
  <c r="AB600" i="15" s="1"/>
  <c r="AD599" i="15"/>
  <c r="AJ600" i="15" s="1"/>
  <c r="X600" i="15" s="1"/>
  <c r="F600" i="15" s="1"/>
  <c r="AE599" i="15"/>
  <c r="AA720" i="8"/>
  <c r="R720" i="8"/>
  <c r="Q720" i="8"/>
  <c r="T721" i="8" s="1"/>
  <c r="N721" i="8" s="1"/>
  <c r="S720" i="8"/>
  <c r="F599" i="15"/>
  <c r="X720" i="8"/>
  <c r="Q721" i="8" s="1"/>
  <c r="Y719" i="8"/>
  <c r="Z719" i="8" s="1"/>
  <c r="AK599" i="15"/>
  <c r="Y599" i="15" s="1"/>
  <c r="G599" i="15" s="1"/>
  <c r="J600" i="15" l="1"/>
  <c r="I600" i="15"/>
  <c r="H600" i="15"/>
  <c r="S721" i="8"/>
  <c r="R721" i="8"/>
  <c r="AQ598" i="15"/>
  <c r="AR598" i="15" s="1"/>
  <c r="AS598" i="15"/>
  <c r="AP599" i="15"/>
  <c r="E721" i="8"/>
  <c r="U721" i="8"/>
  <c r="O721" i="8" s="1"/>
  <c r="AP600" i="15"/>
  <c r="Y720" i="8"/>
  <c r="Z720" i="8" s="1"/>
  <c r="F721" i="8" l="1"/>
  <c r="T722" i="8"/>
  <c r="N722" i="8" s="1"/>
  <c r="U722" i="8"/>
  <c r="O722" i="8" s="1"/>
  <c r="AO599" i="15"/>
  <c r="V721" i="8"/>
  <c r="P721" i="8" s="1"/>
  <c r="X721" i="8" l="1"/>
  <c r="AH600" i="15"/>
  <c r="AN601" i="15" s="1"/>
  <c r="AB601" i="15" s="1"/>
  <c r="AD600" i="15"/>
  <c r="AE600" i="15"/>
  <c r="AC600" i="15"/>
  <c r="AI601" i="15" s="1"/>
  <c r="W601" i="15" s="1"/>
  <c r="E601" i="15" s="1"/>
  <c r="AF600" i="15"/>
  <c r="AL601" i="15" s="1"/>
  <c r="Z601" i="15" s="1"/>
  <c r="AG600" i="15"/>
  <c r="AM601" i="15" s="1"/>
  <c r="AA601" i="15" s="1"/>
  <c r="E722" i="8"/>
  <c r="AK600" i="15"/>
  <c r="Y600" i="15" s="1"/>
  <c r="G600" i="15" s="1"/>
  <c r="G721" i="8"/>
  <c r="V722" i="8"/>
  <c r="P722" i="8" s="1"/>
  <c r="AA721" i="8" l="1"/>
  <c r="I601" i="15"/>
  <c r="H601" i="15"/>
  <c r="J601" i="15"/>
  <c r="AQ599" i="15"/>
  <c r="AR599" i="15" s="1"/>
  <c r="AS599" i="15"/>
  <c r="G722" i="8"/>
  <c r="W722" i="8" s="1"/>
  <c r="F722" i="8"/>
  <c r="W721" i="8"/>
  <c r="Q722" i="8" l="1"/>
  <c r="R722" i="8"/>
  <c r="S722" i="8"/>
  <c r="S723" i="8"/>
  <c r="Q723" i="8"/>
  <c r="R723" i="8"/>
  <c r="AJ601" i="15"/>
  <c r="X601" i="15" s="1"/>
  <c r="F601" i="15" s="1"/>
  <c r="AA722" i="8"/>
  <c r="AO600" i="15"/>
  <c r="T723" i="8"/>
  <c r="N723" i="8" s="1"/>
  <c r="Y721" i="8"/>
  <c r="Z721" i="8" s="1"/>
  <c r="X722" i="8"/>
  <c r="AC601" i="15" l="1"/>
  <c r="AF601" i="15"/>
  <c r="AL602" i="15" s="1"/>
  <c r="Z602" i="15" s="1"/>
  <c r="AG601" i="15"/>
  <c r="AM602" i="15" s="1"/>
  <c r="AA602" i="15" s="1"/>
  <c r="AD601" i="15"/>
  <c r="AH601" i="15"/>
  <c r="AN602" i="15" s="1"/>
  <c r="AB602" i="15" s="1"/>
  <c r="AE601" i="15"/>
  <c r="AP601" i="15"/>
  <c r="E723" i="8"/>
  <c r="U723" i="8"/>
  <c r="O723" i="8" s="1"/>
  <c r="AI602" i="15"/>
  <c r="W602" i="15" s="1"/>
  <c r="E602" i="15" s="1"/>
  <c r="Y722" i="8"/>
  <c r="Z722" i="8" s="1"/>
  <c r="AK601" i="15"/>
  <c r="Y601" i="15" s="1"/>
  <c r="G601" i="15" s="1"/>
  <c r="T724" i="8"/>
  <c r="N724" i="8" s="1"/>
  <c r="J602" i="15" l="1"/>
  <c r="I602" i="15"/>
  <c r="H602" i="15"/>
  <c r="AQ600" i="15"/>
  <c r="AR600" i="15" s="1"/>
  <c r="AS600" i="15"/>
  <c r="E724" i="8"/>
  <c r="U724" i="8"/>
  <c r="O724" i="8" s="1"/>
  <c r="F723" i="8"/>
  <c r="V723" i="8"/>
  <c r="P723" i="8" s="1"/>
  <c r="X723" i="8" l="1"/>
  <c r="AJ602" i="15"/>
  <c r="X602" i="15" s="1"/>
  <c r="F602" i="15" s="1"/>
  <c r="AO601" i="15"/>
  <c r="G723" i="8"/>
  <c r="V724" i="8"/>
  <c r="P724" i="8" s="1"/>
  <c r="AA723" i="8" l="1"/>
  <c r="AD602" i="15"/>
  <c r="AE602" i="15"/>
  <c r="AH602" i="15"/>
  <c r="AN603" i="15" s="1"/>
  <c r="AB603" i="15" s="1"/>
  <c r="AF602" i="15"/>
  <c r="AL603" i="15" s="1"/>
  <c r="Z603" i="15" s="1"/>
  <c r="AG602" i="15"/>
  <c r="AM603" i="15" s="1"/>
  <c r="AA603" i="15" s="1"/>
  <c r="AC602" i="15"/>
  <c r="AI603" i="15" s="1"/>
  <c r="W603" i="15" s="1"/>
  <c r="E603" i="15" s="1"/>
  <c r="AP602" i="15"/>
  <c r="AK602" i="15"/>
  <c r="Y602" i="15" s="1"/>
  <c r="G602" i="15" s="1"/>
  <c r="G724" i="8"/>
  <c r="W724" i="8" s="1"/>
  <c r="F724" i="8"/>
  <c r="W723" i="8"/>
  <c r="AA724" i="8" l="1"/>
  <c r="I603" i="15"/>
  <c r="H603" i="15"/>
  <c r="J603" i="15"/>
  <c r="Q724" i="8"/>
  <c r="T725" i="8" s="1"/>
  <c r="N725" i="8" s="1"/>
  <c r="R724" i="8"/>
  <c r="U725" i="8" s="1"/>
  <c r="O725" i="8" s="1"/>
  <c r="S724" i="8"/>
  <c r="Q725" i="8"/>
  <c r="R725" i="8"/>
  <c r="S725" i="8"/>
  <c r="AQ601" i="15"/>
  <c r="AR601" i="15" s="1"/>
  <c r="AS601" i="15"/>
  <c r="AO602" i="15"/>
  <c r="Y723" i="8"/>
  <c r="Z723" i="8" s="1"/>
  <c r="X724" i="8"/>
  <c r="AF603" i="15" l="1"/>
  <c r="AL604" i="15" s="1"/>
  <c r="Z604" i="15" s="1"/>
  <c r="AG603" i="15"/>
  <c r="AM604" i="15" s="1"/>
  <c r="AA604" i="15" s="1"/>
  <c r="AC603" i="15"/>
  <c r="AI604" i="15" s="1"/>
  <c r="W604" i="15" s="1"/>
  <c r="E604" i="15" s="1"/>
  <c r="AD603" i="15"/>
  <c r="AE603" i="15"/>
  <c r="AH603" i="15"/>
  <c r="AN604" i="15" s="1"/>
  <c r="AB604" i="15" s="1"/>
  <c r="AJ603" i="15"/>
  <c r="X603" i="15" s="1"/>
  <c r="F603" i="15" s="1"/>
  <c r="V725" i="8"/>
  <c r="P725" i="8" s="1"/>
  <c r="T726" i="8"/>
  <c r="N726" i="8" s="1"/>
  <c r="Y724" i="8"/>
  <c r="Z724" i="8" s="1"/>
  <c r="F725" i="8"/>
  <c r="U726" i="8"/>
  <c r="O726" i="8" s="1"/>
  <c r="E725" i="8"/>
  <c r="J604" i="15" l="1"/>
  <c r="I604" i="15"/>
  <c r="H604" i="15"/>
  <c r="AJ604" i="15"/>
  <c r="X604" i="15" s="1"/>
  <c r="F604" i="15" s="1"/>
  <c r="V726" i="8"/>
  <c r="P726" i="8" s="1"/>
  <c r="E726" i="8"/>
  <c r="AK603" i="15"/>
  <c r="Y603" i="15" s="1"/>
  <c r="G603" i="15" s="1"/>
  <c r="G725" i="8"/>
  <c r="X725" i="8"/>
  <c r="AA725" i="8" l="1"/>
  <c r="AQ602" i="15"/>
  <c r="AR602" i="15" s="1"/>
  <c r="AS602" i="15"/>
  <c r="AP603" i="15"/>
  <c r="G726" i="8"/>
  <c r="W726" i="8" s="1"/>
  <c r="W725" i="8"/>
  <c r="F726" i="8"/>
  <c r="R726" i="8" l="1"/>
  <c r="S726" i="8"/>
  <c r="Q726" i="8"/>
  <c r="T727" i="8" s="1"/>
  <c r="N727" i="8" s="1"/>
  <c r="Q727" i="8"/>
  <c r="R727" i="8"/>
  <c r="S727" i="8"/>
  <c r="AK604" i="15"/>
  <c r="Y604" i="15" s="1"/>
  <c r="G604" i="15" s="1"/>
  <c r="AS603" i="15"/>
  <c r="AP604" i="15"/>
  <c r="AA726" i="8"/>
  <c r="X726" i="8"/>
  <c r="Y725" i="8"/>
  <c r="Z725" i="8" s="1"/>
  <c r="AO603" i="15"/>
  <c r="AH604" i="15" l="1"/>
  <c r="AN605" i="15" s="1"/>
  <c r="AB605" i="15" s="1"/>
  <c r="AD604" i="15"/>
  <c r="AJ605" i="15" s="1"/>
  <c r="X605" i="15" s="1"/>
  <c r="F605" i="15" s="1"/>
  <c r="AE604" i="15"/>
  <c r="AF604" i="15"/>
  <c r="AL605" i="15" s="1"/>
  <c r="Z605" i="15" s="1"/>
  <c r="AC604" i="15"/>
  <c r="AI605" i="15" s="1"/>
  <c r="W605" i="15" s="1"/>
  <c r="E605" i="15" s="1"/>
  <c r="AG604" i="15"/>
  <c r="AM605" i="15" s="1"/>
  <c r="AA605" i="15" s="1"/>
  <c r="E727" i="8"/>
  <c r="V727" i="8"/>
  <c r="P727" i="8" s="1"/>
  <c r="U727" i="8"/>
  <c r="O727" i="8" s="1"/>
  <c r="AQ603" i="15"/>
  <c r="Y726" i="8"/>
  <c r="Z726" i="8" s="1"/>
  <c r="T728" i="8"/>
  <c r="N728" i="8" s="1"/>
  <c r="I605" i="15" l="1"/>
  <c r="H605" i="15"/>
  <c r="J605" i="15"/>
  <c r="AR603" i="15"/>
  <c r="F727" i="8"/>
  <c r="E728" i="8"/>
  <c r="U728" i="8"/>
  <c r="O728" i="8" s="1"/>
  <c r="AP605" i="15"/>
  <c r="AO604" i="15"/>
  <c r="G727" i="8"/>
  <c r="X727" i="8" l="1"/>
  <c r="AC605" i="15"/>
  <c r="AF605" i="15"/>
  <c r="AL606" i="15" s="1"/>
  <c r="Z606" i="15" s="1"/>
  <c r="AG605" i="15"/>
  <c r="AM606" i="15" s="1"/>
  <c r="AA606" i="15" s="1"/>
  <c r="AD605" i="15"/>
  <c r="AE605" i="15"/>
  <c r="AH605" i="15"/>
  <c r="AN606" i="15" s="1"/>
  <c r="AB606" i="15" s="1"/>
  <c r="AS604" i="15"/>
  <c r="AK605" i="15"/>
  <c r="Y605" i="15" s="1"/>
  <c r="G605" i="15" s="1"/>
  <c r="AA727" i="8"/>
  <c r="AQ604" i="15"/>
  <c r="AR604" i="15" s="1"/>
  <c r="AI606" i="15"/>
  <c r="W606" i="15" s="1"/>
  <c r="E606" i="15" s="1"/>
  <c r="W727" i="8"/>
  <c r="V728" i="8"/>
  <c r="P728" i="8" s="1"/>
  <c r="F728" i="8"/>
  <c r="J606" i="15" l="1"/>
  <c r="I606" i="15"/>
  <c r="H606" i="15"/>
  <c r="R728" i="8"/>
  <c r="Q728" i="8"/>
  <c r="T729" i="8" s="1"/>
  <c r="N729" i="8" s="1"/>
  <c r="S728" i="8"/>
  <c r="AO605" i="15"/>
  <c r="X728" i="8"/>
  <c r="Y727" i="8"/>
  <c r="Z727" i="8" s="1"/>
  <c r="G728" i="8"/>
  <c r="AA728" i="8" l="1"/>
  <c r="AD606" i="15"/>
  <c r="AE606" i="15"/>
  <c r="AH606" i="15"/>
  <c r="AN607" i="15" s="1"/>
  <c r="AB607" i="15" s="1"/>
  <c r="AC606" i="15"/>
  <c r="AI607" i="15" s="1"/>
  <c r="W607" i="15" s="1"/>
  <c r="E607" i="15" s="1"/>
  <c r="AF606" i="15"/>
  <c r="AL607" i="15" s="1"/>
  <c r="Z607" i="15" s="1"/>
  <c r="AG606" i="15"/>
  <c r="AM607" i="15" s="1"/>
  <c r="AA607" i="15" s="1"/>
  <c r="AJ606" i="15"/>
  <c r="X606" i="15" s="1"/>
  <c r="F606" i="15" s="1"/>
  <c r="U729" i="8"/>
  <c r="O729" i="8" s="1"/>
  <c r="F729" i="8" s="1"/>
  <c r="V729" i="8"/>
  <c r="P729" i="8" s="1"/>
  <c r="W728" i="8"/>
  <c r="AQ605" i="15"/>
  <c r="AR605" i="15" s="1"/>
  <c r="AK606" i="15"/>
  <c r="Y606" i="15" s="1"/>
  <c r="G606" i="15" s="1"/>
  <c r="E729" i="8"/>
  <c r="I607" i="15" l="1"/>
  <c r="H607" i="15"/>
  <c r="J607" i="15"/>
  <c r="Q729" i="8"/>
  <c r="T730" i="8" s="1"/>
  <c r="N730" i="8" s="1"/>
  <c r="E730" i="8" s="1"/>
  <c r="R729" i="8"/>
  <c r="S729" i="8"/>
  <c r="AS605" i="15"/>
  <c r="AJ607" i="15"/>
  <c r="X607" i="15" s="1"/>
  <c r="Y728" i="8"/>
  <c r="Z728" i="8" s="1"/>
  <c r="X729" i="8"/>
  <c r="G729" i="8"/>
  <c r="AA729" i="8" l="1"/>
  <c r="F607" i="15"/>
  <c r="AP606" i="15"/>
  <c r="U730" i="8"/>
  <c r="O730" i="8" s="1"/>
  <c r="AO606" i="15"/>
  <c r="V730" i="8"/>
  <c r="P730" i="8" s="1"/>
  <c r="W729" i="8"/>
  <c r="AP607" i="15" l="1"/>
  <c r="AF607" i="15"/>
  <c r="AL608" i="15" s="1"/>
  <c r="Z608" i="15" s="1"/>
  <c r="AG607" i="15"/>
  <c r="AM608" i="15" s="1"/>
  <c r="AA608" i="15" s="1"/>
  <c r="AC607" i="15"/>
  <c r="AI608" i="15" s="1"/>
  <c r="W608" i="15" s="1"/>
  <c r="E608" i="15" s="1"/>
  <c r="AH607" i="15"/>
  <c r="AN608" i="15" s="1"/>
  <c r="AB608" i="15" s="1"/>
  <c r="AD607" i="15"/>
  <c r="AE607" i="15"/>
  <c r="Q730" i="8"/>
  <c r="T731" i="8" s="1"/>
  <c r="N731" i="8" s="1"/>
  <c r="R730" i="8"/>
  <c r="U731" i="8" s="1"/>
  <c r="O731" i="8" s="1"/>
  <c r="S730" i="8"/>
  <c r="F730" i="8"/>
  <c r="Y729" i="8"/>
  <c r="Z729" i="8" s="1"/>
  <c r="AK607" i="15"/>
  <c r="Y607" i="15" s="1"/>
  <c r="G607" i="15" s="1"/>
  <c r="G730" i="8"/>
  <c r="J608" i="15" l="1"/>
  <c r="I608" i="15"/>
  <c r="H608" i="15"/>
  <c r="AQ606" i="15"/>
  <c r="AR606" i="15" s="1"/>
  <c r="AS606" i="15"/>
  <c r="AA730" i="8"/>
  <c r="X730" i="8"/>
  <c r="E731" i="8"/>
  <c r="F731" i="8"/>
  <c r="W730" i="8"/>
  <c r="S731" i="8" l="1"/>
  <c r="Q731" i="8"/>
  <c r="R731" i="8"/>
  <c r="AJ608" i="15"/>
  <c r="X608" i="15" s="1"/>
  <c r="F608" i="15" s="1"/>
  <c r="AO607" i="15"/>
  <c r="T732" i="8"/>
  <c r="N732" i="8" s="1"/>
  <c r="Y730" i="8"/>
  <c r="Z730" i="8" s="1"/>
  <c r="X731" i="8"/>
  <c r="V731" i="8"/>
  <c r="P731" i="8" s="1"/>
  <c r="AH608" i="15" l="1"/>
  <c r="AN609" i="15" s="1"/>
  <c r="AB609" i="15" s="1"/>
  <c r="AD608" i="15"/>
  <c r="AE608" i="15"/>
  <c r="AC608" i="15"/>
  <c r="AF608" i="15"/>
  <c r="AL609" i="15" s="1"/>
  <c r="Z609" i="15" s="1"/>
  <c r="AG608" i="15"/>
  <c r="AM609" i="15" s="1"/>
  <c r="AA609" i="15" s="1"/>
  <c r="AP608" i="15"/>
  <c r="AI609" i="15"/>
  <c r="W609" i="15" s="1"/>
  <c r="E609" i="15" s="1"/>
  <c r="E732" i="8"/>
  <c r="V732" i="8"/>
  <c r="P732" i="8" s="1"/>
  <c r="U732" i="8"/>
  <c r="O732" i="8" s="1"/>
  <c r="AK608" i="15"/>
  <c r="Y608" i="15" s="1"/>
  <c r="G608" i="15" s="1"/>
  <c r="G731" i="8"/>
  <c r="AA731" i="8" l="1"/>
  <c r="I609" i="15"/>
  <c r="H609" i="15"/>
  <c r="J609" i="15"/>
  <c r="AQ607" i="15"/>
  <c r="AJ609" i="15" s="1"/>
  <c r="X609" i="15" s="1"/>
  <c r="F609" i="15" s="1"/>
  <c r="AS607" i="15"/>
  <c r="AO608" i="15"/>
  <c r="G732" i="8"/>
  <c r="W732" i="8" s="1"/>
  <c r="F732" i="8"/>
  <c r="W731" i="8"/>
  <c r="AC609" i="15" l="1"/>
  <c r="AF609" i="15"/>
  <c r="AL610" i="15" s="1"/>
  <c r="Z610" i="15" s="1"/>
  <c r="AG609" i="15"/>
  <c r="AM610" i="15" s="1"/>
  <c r="AA610" i="15" s="1"/>
  <c r="AD609" i="15"/>
  <c r="AJ610" i="15" s="1"/>
  <c r="X610" i="15" s="1"/>
  <c r="F610" i="15" s="1"/>
  <c r="AH609" i="15"/>
  <c r="AN610" i="15" s="1"/>
  <c r="AB610" i="15" s="1"/>
  <c r="AE609" i="15"/>
  <c r="Q732" i="8"/>
  <c r="T733" i="8" s="1"/>
  <c r="N733" i="8" s="1"/>
  <c r="R732" i="8"/>
  <c r="U733" i="8" s="1"/>
  <c r="O733" i="8" s="1"/>
  <c r="S732" i="8"/>
  <c r="AR607" i="15"/>
  <c r="AA732" i="8"/>
  <c r="AI610" i="15"/>
  <c r="W610" i="15" s="1"/>
  <c r="E610" i="15" s="1"/>
  <c r="Y731" i="8"/>
  <c r="Z731" i="8" s="1"/>
  <c r="X732" i="8"/>
  <c r="S733" i="8" s="1"/>
  <c r="J610" i="15" l="1"/>
  <c r="I610" i="15"/>
  <c r="H610" i="15"/>
  <c r="R733" i="8"/>
  <c r="Q733" i="8"/>
  <c r="T734" i="8" s="1"/>
  <c r="N734" i="8" s="1"/>
  <c r="AP609" i="15"/>
  <c r="AP610" i="15"/>
  <c r="Y732" i="8"/>
  <c r="Z732" i="8" s="1"/>
  <c r="AK609" i="15"/>
  <c r="Y609" i="15" s="1"/>
  <c r="G609" i="15" s="1"/>
  <c r="F733" i="8"/>
  <c r="E733" i="8"/>
  <c r="AQ608" i="15" l="1"/>
  <c r="AR608" i="15" s="1"/>
  <c r="AS608" i="15"/>
  <c r="E734" i="8"/>
  <c r="U734" i="8"/>
  <c r="O734" i="8" s="1"/>
  <c r="AO609" i="15"/>
  <c r="X733" i="8"/>
  <c r="V733" i="8"/>
  <c r="P733" i="8" s="1"/>
  <c r="AD610" i="15" l="1"/>
  <c r="AE610" i="15"/>
  <c r="AH610" i="15"/>
  <c r="AN611" i="15" s="1"/>
  <c r="AB611" i="15" s="1"/>
  <c r="AF610" i="15"/>
  <c r="AL611" i="15" s="1"/>
  <c r="Z611" i="15" s="1"/>
  <c r="AG610" i="15"/>
  <c r="AM611" i="15" s="1"/>
  <c r="AA611" i="15" s="1"/>
  <c r="AC610" i="15"/>
  <c r="AI611" i="15" s="1"/>
  <c r="W611" i="15" s="1"/>
  <c r="E611" i="15" s="1"/>
  <c r="V734" i="8"/>
  <c r="P734" i="8" s="1"/>
  <c r="G733" i="8"/>
  <c r="F734" i="8"/>
  <c r="AA733" i="8" l="1"/>
  <c r="I611" i="15"/>
  <c r="H611" i="15"/>
  <c r="J611" i="15"/>
  <c r="G734" i="8"/>
  <c r="X734" i="8"/>
  <c r="AK610" i="15"/>
  <c r="Y610" i="15" s="1"/>
  <c r="G610" i="15" s="1"/>
  <c r="W733" i="8"/>
  <c r="W734" i="8" l="1"/>
  <c r="R734" i="8"/>
  <c r="S734" i="8"/>
  <c r="Q734" i="8"/>
  <c r="Q735" i="8"/>
  <c r="R735" i="8"/>
  <c r="S735" i="8"/>
  <c r="AQ609" i="15"/>
  <c r="AR609" i="15" s="1"/>
  <c r="AS609" i="15"/>
  <c r="AA734" i="8"/>
  <c r="Y734" i="8"/>
  <c r="Z734" i="8" s="1"/>
  <c r="T735" i="8"/>
  <c r="N735" i="8" s="1"/>
  <c r="Y733" i="8"/>
  <c r="Z733" i="8" s="1"/>
  <c r="AJ611" i="15" l="1"/>
  <c r="X611" i="15" s="1"/>
  <c r="F611" i="15" s="1"/>
  <c r="U735" i="8"/>
  <c r="AO610" i="15"/>
  <c r="E735" i="8"/>
  <c r="T736" i="8"/>
  <c r="N736" i="8" s="1"/>
  <c r="AF611" i="15" l="1"/>
  <c r="AL612" i="15" s="1"/>
  <c r="Z612" i="15" s="1"/>
  <c r="AG611" i="15"/>
  <c r="AM612" i="15" s="1"/>
  <c r="AA612" i="15" s="1"/>
  <c r="AC611" i="15"/>
  <c r="AI612" i="15" s="1"/>
  <c r="W612" i="15" s="1"/>
  <c r="E612" i="15" s="1"/>
  <c r="AD611" i="15"/>
  <c r="AE611" i="15"/>
  <c r="AH611" i="15"/>
  <c r="AN612" i="15" s="1"/>
  <c r="AB612" i="15" s="1"/>
  <c r="AP611" i="15"/>
  <c r="O735" i="8"/>
  <c r="F735" i="8" s="1"/>
  <c r="E736" i="8"/>
  <c r="AK611" i="15"/>
  <c r="Y611" i="15" s="1"/>
  <c r="G611" i="15" s="1"/>
  <c r="V735" i="8"/>
  <c r="P735" i="8" s="1"/>
  <c r="X735" i="8" l="1"/>
  <c r="J612" i="15"/>
  <c r="I612" i="15"/>
  <c r="H612" i="15"/>
  <c r="AQ610" i="15"/>
  <c r="AR610" i="15" s="1"/>
  <c r="AS610" i="15"/>
  <c r="U736" i="8"/>
  <c r="O736" i="8" s="1"/>
  <c r="G735" i="8"/>
  <c r="V736" i="8"/>
  <c r="P736" i="8" s="1"/>
  <c r="AA735" i="8" l="1"/>
  <c r="AJ612" i="15"/>
  <c r="X612" i="15" s="1"/>
  <c r="AO611" i="15"/>
  <c r="G736" i="8"/>
  <c r="W736" i="8" s="1"/>
  <c r="W735" i="8"/>
  <c r="F736" i="8"/>
  <c r="AA736" i="8" l="1"/>
  <c r="AH612" i="15"/>
  <c r="AN613" i="15" s="1"/>
  <c r="AB613" i="15" s="1"/>
  <c r="AD612" i="15"/>
  <c r="AE612" i="15"/>
  <c r="AF612" i="15"/>
  <c r="AL613" i="15" s="1"/>
  <c r="Z613" i="15" s="1"/>
  <c r="AC612" i="15"/>
  <c r="AG612" i="15"/>
  <c r="AM613" i="15" s="1"/>
  <c r="AA613" i="15" s="1"/>
  <c r="Q736" i="8"/>
  <c r="T737" i="8" s="1"/>
  <c r="N737" i="8" s="1"/>
  <c r="R736" i="8"/>
  <c r="S736" i="8"/>
  <c r="Q737" i="8"/>
  <c r="R737" i="8"/>
  <c r="S737" i="8"/>
  <c r="AJ613" i="15"/>
  <c r="X613" i="15" s="1"/>
  <c r="F613" i="15" s="1"/>
  <c r="F612" i="15"/>
  <c r="AI613" i="15"/>
  <c r="W613" i="15" s="1"/>
  <c r="E613" i="15" s="1"/>
  <c r="X736" i="8"/>
  <c r="Y736" i="8" s="1"/>
  <c r="Z736" i="8" s="1"/>
  <c r="Y735" i="8"/>
  <c r="Z735" i="8" s="1"/>
  <c r="AK612" i="15"/>
  <c r="Y612" i="15" s="1"/>
  <c r="G612" i="15" s="1"/>
  <c r="I613" i="15" l="1"/>
  <c r="H613" i="15"/>
  <c r="J613" i="15"/>
  <c r="AQ611" i="15"/>
  <c r="AR611" i="15" s="1"/>
  <c r="AS611" i="15"/>
  <c r="AP612" i="15"/>
  <c r="E737" i="8"/>
  <c r="V737" i="8"/>
  <c r="P737" i="8" s="1"/>
  <c r="U737" i="8"/>
  <c r="O737" i="8" s="1"/>
  <c r="AP613" i="15"/>
  <c r="T738" i="8"/>
  <c r="N738" i="8" s="1"/>
  <c r="U738" i="8" l="1"/>
  <c r="O738" i="8" s="1"/>
  <c r="E738" i="8"/>
  <c r="AO612" i="15"/>
  <c r="G737" i="8"/>
  <c r="AC613" i="15" l="1"/>
  <c r="AI614" i="15" s="1"/>
  <c r="W614" i="15" s="1"/>
  <c r="E614" i="15" s="1"/>
  <c r="AF613" i="15"/>
  <c r="AL614" i="15" s="1"/>
  <c r="Z614" i="15" s="1"/>
  <c r="AG613" i="15"/>
  <c r="AM614" i="15" s="1"/>
  <c r="AA614" i="15" s="1"/>
  <c r="AD613" i="15"/>
  <c r="AE613" i="15"/>
  <c r="AH613" i="15"/>
  <c r="AN614" i="15" s="1"/>
  <c r="AB614" i="15" s="1"/>
  <c r="F737" i="8"/>
  <c r="AK613" i="15"/>
  <c r="Y613" i="15" s="1"/>
  <c r="G613" i="15" s="1"/>
  <c r="W737" i="8"/>
  <c r="F738" i="8"/>
  <c r="V738" i="8"/>
  <c r="P738" i="8" s="1"/>
  <c r="AA737" i="8" l="1"/>
  <c r="J614" i="15"/>
  <c r="I614" i="15"/>
  <c r="H614" i="15"/>
  <c r="AQ612" i="15"/>
  <c r="AS612" i="15"/>
  <c r="X737" i="8"/>
  <c r="X738" i="8"/>
  <c r="G738" i="8"/>
  <c r="AA738" i="8" l="1"/>
  <c r="Y737" i="8"/>
  <c r="Z737" i="8" s="1"/>
  <c r="Q738" i="8"/>
  <c r="T739" i="8" s="1"/>
  <c r="N739" i="8" s="1"/>
  <c r="R738" i="8"/>
  <c r="S738" i="8"/>
  <c r="AR612" i="15"/>
  <c r="AK614" i="15" s="1"/>
  <c r="Y614" i="15" s="1"/>
  <c r="G614" i="15" s="1"/>
  <c r="AJ614" i="15"/>
  <c r="X614" i="15" s="1"/>
  <c r="F614" i="15" s="1"/>
  <c r="AS613" i="15"/>
  <c r="E739" i="8"/>
  <c r="U739" i="8"/>
  <c r="O739" i="8" s="1"/>
  <c r="W738" i="8"/>
  <c r="AO613" i="15"/>
  <c r="AD614" i="15" l="1"/>
  <c r="AH614" i="15"/>
  <c r="AN615" i="15" s="1"/>
  <c r="AB615" i="15" s="1"/>
  <c r="AC614" i="15"/>
  <c r="AI615" i="15" s="1"/>
  <c r="W615" i="15" s="1"/>
  <c r="E615" i="15" s="1"/>
  <c r="AE614" i="15"/>
  <c r="AG614" i="15"/>
  <c r="AM615" i="15" s="1"/>
  <c r="AA615" i="15" s="1"/>
  <c r="AF614" i="15"/>
  <c r="AL615" i="15" s="1"/>
  <c r="Z615" i="15" s="1"/>
  <c r="S739" i="8"/>
  <c r="Q739" i="8"/>
  <c r="T740" i="8" s="1"/>
  <c r="N740" i="8" s="1"/>
  <c r="E740" i="8" s="1"/>
  <c r="R739" i="8"/>
  <c r="U740" i="8" s="1"/>
  <c r="O740" i="8" s="1"/>
  <c r="AP614" i="15"/>
  <c r="AJ615" i="15"/>
  <c r="X615" i="15" s="1"/>
  <c r="F615" i="15" s="1"/>
  <c r="AQ613" i="15"/>
  <c r="Y738" i="8"/>
  <c r="Z738" i="8" s="1"/>
  <c r="V739" i="8"/>
  <c r="P739" i="8" s="1"/>
  <c r="H615" i="15" l="1"/>
  <c r="I615" i="15"/>
  <c r="J615" i="15"/>
  <c r="AR613" i="15"/>
  <c r="F739" i="8"/>
  <c r="V740" i="8"/>
  <c r="P740" i="8" s="1"/>
  <c r="AO614" i="15"/>
  <c r="AP615" i="15"/>
  <c r="G739" i="8"/>
  <c r="AF615" i="15" l="1"/>
  <c r="AL616" i="15" s="1"/>
  <c r="Z616" i="15" s="1"/>
  <c r="AC615" i="15"/>
  <c r="AE615" i="15"/>
  <c r="AG615" i="15"/>
  <c r="AM616" i="15" s="1"/>
  <c r="AA616" i="15" s="1"/>
  <c r="AH615" i="15"/>
  <c r="AN616" i="15" s="1"/>
  <c r="AB616" i="15" s="1"/>
  <c r="AD615" i="15"/>
  <c r="AJ616" i="15" s="1"/>
  <c r="X616" i="15" s="1"/>
  <c r="F616" i="15" s="1"/>
  <c r="AS614" i="15"/>
  <c r="AK615" i="15"/>
  <c r="Y615" i="15" s="1"/>
  <c r="G615" i="15" s="1"/>
  <c r="AA739" i="8"/>
  <c r="X739" i="8"/>
  <c r="AQ614" i="15"/>
  <c r="AI616" i="15"/>
  <c r="W616" i="15" s="1"/>
  <c r="E616" i="15" s="1"/>
  <c r="G740" i="8"/>
  <c r="W740" i="8" s="1"/>
  <c r="F740" i="8"/>
  <c r="W739" i="8"/>
  <c r="J616" i="15" l="1"/>
  <c r="I616" i="15"/>
  <c r="H616" i="15"/>
  <c r="Q740" i="8"/>
  <c r="T741" i="8" s="1"/>
  <c r="N741" i="8" s="1"/>
  <c r="R740" i="8"/>
  <c r="S740" i="8"/>
  <c r="AA740" i="8"/>
  <c r="AR614" i="15"/>
  <c r="AO615" i="15"/>
  <c r="Y739" i="8"/>
  <c r="Z739" i="8" s="1"/>
  <c r="X740" i="8"/>
  <c r="Q741" i="8" s="1"/>
  <c r="AH616" i="15" l="1"/>
  <c r="AN617" i="15" s="1"/>
  <c r="AB617" i="15" s="1"/>
  <c r="AD616" i="15"/>
  <c r="AE616" i="15"/>
  <c r="AC616" i="15"/>
  <c r="AI617" i="15" s="1"/>
  <c r="W617" i="15" s="1"/>
  <c r="E617" i="15" s="1"/>
  <c r="AF616" i="15"/>
  <c r="AL617" i="15" s="1"/>
  <c r="Z617" i="15" s="1"/>
  <c r="AG616" i="15"/>
  <c r="AM617" i="15" s="1"/>
  <c r="AA617" i="15" s="1"/>
  <c r="S741" i="8"/>
  <c r="R741" i="8"/>
  <c r="AS615" i="15"/>
  <c r="AK616" i="15"/>
  <c r="Y616" i="15" s="1"/>
  <c r="E741" i="8"/>
  <c r="U741" i="8"/>
  <c r="O741" i="8" s="1"/>
  <c r="AQ615" i="15"/>
  <c r="AR615" i="15" s="1"/>
  <c r="AP616" i="15"/>
  <c r="Y740" i="8"/>
  <c r="Z740" i="8" s="1"/>
  <c r="T742" i="8"/>
  <c r="N742" i="8" s="1"/>
  <c r="I617" i="15" l="1"/>
  <c r="H617" i="15"/>
  <c r="J617" i="15"/>
  <c r="G616" i="15"/>
  <c r="F741" i="8"/>
  <c r="E742" i="8"/>
  <c r="U742" i="8"/>
  <c r="O742" i="8" s="1"/>
  <c r="V741" i="8"/>
  <c r="P741" i="8" s="1"/>
  <c r="X741" i="8" l="1"/>
  <c r="AO616" i="15"/>
  <c r="AF617" i="15"/>
  <c r="AL618" i="15" s="1"/>
  <c r="Z618" i="15" s="1"/>
  <c r="AG617" i="15"/>
  <c r="AM618" i="15" s="1"/>
  <c r="AA618" i="15" s="1"/>
  <c r="AE617" i="15"/>
  <c r="AH617" i="15"/>
  <c r="AN618" i="15" s="1"/>
  <c r="AB618" i="15" s="1"/>
  <c r="AC617" i="15"/>
  <c r="AI618" i="15" s="1"/>
  <c r="W618" i="15" s="1"/>
  <c r="E618" i="15" s="1"/>
  <c r="AD617" i="15"/>
  <c r="AJ617" i="15"/>
  <c r="X617" i="15" s="1"/>
  <c r="F617" i="15" s="1"/>
  <c r="AK617" i="15"/>
  <c r="Y617" i="15" s="1"/>
  <c r="G617" i="15" s="1"/>
  <c r="V742" i="8"/>
  <c r="P742" i="8" s="1"/>
  <c r="G741" i="8"/>
  <c r="AA741" i="8" l="1"/>
  <c r="J618" i="15"/>
  <c r="I618" i="15"/>
  <c r="H618" i="15"/>
  <c r="AS616" i="15"/>
  <c r="AQ616" i="15"/>
  <c r="AR616" i="15" s="1"/>
  <c r="AJ618" i="15"/>
  <c r="X618" i="15" s="1"/>
  <c r="F618" i="15" s="1"/>
  <c r="F742" i="8"/>
  <c r="G742" i="8"/>
  <c r="W742" i="8" s="1"/>
  <c r="W741" i="8"/>
  <c r="Q743" i="8" l="1"/>
  <c r="R743" i="8"/>
  <c r="S743" i="8"/>
  <c r="R742" i="8"/>
  <c r="U743" i="8" s="1"/>
  <c r="O743" i="8" s="1"/>
  <c r="F743" i="8" s="1"/>
  <c r="S742" i="8"/>
  <c r="Q742" i="8"/>
  <c r="T743" i="8" s="1"/>
  <c r="N743" i="8" s="1"/>
  <c r="AP618" i="15"/>
  <c r="AP617" i="15"/>
  <c r="AA742" i="8"/>
  <c r="AS617" i="15"/>
  <c r="AO617" i="15"/>
  <c r="Y741" i="8"/>
  <c r="Z741" i="8" s="1"/>
  <c r="X742" i="8"/>
  <c r="Y742" i="8" s="1"/>
  <c r="Z742" i="8" s="1"/>
  <c r="AD618" i="15" l="1"/>
  <c r="AH618" i="15"/>
  <c r="AN619" i="15" s="1"/>
  <c r="AB619" i="15" s="1"/>
  <c r="AC618" i="15"/>
  <c r="AE618" i="15"/>
  <c r="AF618" i="15"/>
  <c r="AL619" i="15" s="1"/>
  <c r="Z619" i="15" s="1"/>
  <c r="AG618" i="15"/>
  <c r="AM619" i="15" s="1"/>
  <c r="AA619" i="15" s="1"/>
  <c r="AK618" i="15"/>
  <c r="Y618" i="15" s="1"/>
  <c r="G618" i="15" s="1"/>
  <c r="AI619" i="15"/>
  <c r="W619" i="15" s="1"/>
  <c r="E619" i="15" s="1"/>
  <c r="AQ617" i="15"/>
  <c r="AR617" i="15" s="1"/>
  <c r="U744" i="8"/>
  <c r="O744" i="8" s="1"/>
  <c r="E743" i="8"/>
  <c r="T744" i="8"/>
  <c r="N744" i="8" s="1"/>
  <c r="I619" i="15" l="1"/>
  <c r="H619" i="15"/>
  <c r="J619" i="15"/>
  <c r="E744" i="8"/>
  <c r="AO618" i="15"/>
  <c r="X743" i="8"/>
  <c r="V743" i="8"/>
  <c r="P743" i="8" s="1"/>
  <c r="AF619" i="15" l="1"/>
  <c r="AL620" i="15" s="1"/>
  <c r="Z620" i="15" s="1"/>
  <c r="AC619" i="15"/>
  <c r="AG619" i="15"/>
  <c r="AM620" i="15" s="1"/>
  <c r="AA620" i="15" s="1"/>
  <c r="AH619" i="15"/>
  <c r="AN620" i="15" s="1"/>
  <c r="AB620" i="15" s="1"/>
  <c r="AD619" i="15"/>
  <c r="AE619" i="15"/>
  <c r="AJ619" i="15"/>
  <c r="X619" i="15" s="1"/>
  <c r="F619" i="15" s="1"/>
  <c r="AI620" i="15"/>
  <c r="W620" i="15" s="1"/>
  <c r="E620" i="15" s="1"/>
  <c r="AK619" i="15"/>
  <c r="Y619" i="15" s="1"/>
  <c r="G619" i="15" s="1"/>
  <c r="F744" i="8"/>
  <c r="G743" i="8"/>
  <c r="V744" i="8"/>
  <c r="P744" i="8" s="1"/>
  <c r="AA743" i="8" l="1"/>
  <c r="J620" i="15"/>
  <c r="I620" i="15"/>
  <c r="H620" i="15"/>
  <c r="AQ618" i="15"/>
  <c r="AR618" i="15" s="1"/>
  <c r="AS618" i="15"/>
  <c r="AJ620" i="15"/>
  <c r="X620" i="15" s="1"/>
  <c r="X744" i="8"/>
  <c r="G744" i="8"/>
  <c r="W743" i="8"/>
  <c r="AA744" i="8" l="1"/>
  <c r="R744" i="8"/>
  <c r="U745" i="8" s="1"/>
  <c r="O745" i="8" s="1"/>
  <c r="Q744" i="8"/>
  <c r="T745" i="8" s="1"/>
  <c r="N745" i="8" s="1"/>
  <c r="S744" i="8"/>
  <c r="F620" i="15"/>
  <c r="AP619" i="15"/>
  <c r="AO619" i="15"/>
  <c r="Y743" i="8"/>
  <c r="Z743" i="8" s="1"/>
  <c r="W744" i="8"/>
  <c r="AP620" i="15" l="1"/>
  <c r="AH620" i="15"/>
  <c r="AN621" i="15" s="1"/>
  <c r="AB621" i="15" s="1"/>
  <c r="AD620" i="15"/>
  <c r="AE620" i="15"/>
  <c r="AC620" i="15"/>
  <c r="AI621" i="15" s="1"/>
  <c r="W621" i="15" s="1"/>
  <c r="E621" i="15" s="1"/>
  <c r="AF620" i="15"/>
  <c r="AL621" i="15" s="1"/>
  <c r="Z621" i="15" s="1"/>
  <c r="AG620" i="15"/>
  <c r="AM621" i="15" s="1"/>
  <c r="AA621" i="15" s="1"/>
  <c r="Q745" i="8"/>
  <c r="T746" i="8" s="1"/>
  <c r="N746" i="8" s="1"/>
  <c r="R745" i="8"/>
  <c r="S745" i="8"/>
  <c r="Y744" i="8"/>
  <c r="Z744" i="8" s="1"/>
  <c r="AK620" i="15"/>
  <c r="Y620" i="15" s="1"/>
  <c r="G620" i="15" s="1"/>
  <c r="F745" i="8"/>
  <c r="E745" i="8"/>
  <c r="I621" i="15" l="1"/>
  <c r="H621" i="15"/>
  <c r="J621" i="15"/>
  <c r="AQ619" i="15"/>
  <c r="AR619" i="15" s="1"/>
  <c r="AS619" i="15"/>
  <c r="E746" i="8"/>
  <c r="U746" i="8"/>
  <c r="O746" i="8" s="1"/>
  <c r="X745" i="8"/>
  <c r="V745" i="8"/>
  <c r="P745" i="8" s="1"/>
  <c r="AJ621" i="15" l="1"/>
  <c r="X621" i="15" s="1"/>
  <c r="F621" i="15" s="1"/>
  <c r="AO620" i="15"/>
  <c r="G745" i="8"/>
  <c r="V746" i="8"/>
  <c r="P746" i="8" s="1"/>
  <c r="AA745" i="8" l="1"/>
  <c r="AF621" i="15"/>
  <c r="AL622" i="15" s="1"/>
  <c r="Z622" i="15" s="1"/>
  <c r="AG621" i="15"/>
  <c r="AM622" i="15" s="1"/>
  <c r="AA622" i="15" s="1"/>
  <c r="AH621" i="15"/>
  <c r="AN622" i="15" s="1"/>
  <c r="AB622" i="15" s="1"/>
  <c r="AD621" i="15"/>
  <c r="AC621" i="15"/>
  <c r="AI622" i="15" s="1"/>
  <c r="W622" i="15" s="1"/>
  <c r="E622" i="15" s="1"/>
  <c r="AE621" i="15"/>
  <c r="AJ622" i="15"/>
  <c r="X622" i="15" s="1"/>
  <c r="F622" i="15" s="1"/>
  <c r="AK621" i="15"/>
  <c r="Y621" i="15" s="1"/>
  <c r="G621" i="15" s="1"/>
  <c r="G746" i="8"/>
  <c r="W746" i="8" s="1"/>
  <c r="W745" i="8"/>
  <c r="F746" i="8"/>
  <c r="AA746" i="8" l="1"/>
  <c r="J622" i="15"/>
  <c r="I622" i="15"/>
  <c r="H622" i="15"/>
  <c r="S747" i="8"/>
  <c r="Q747" i="8"/>
  <c r="R747" i="8"/>
  <c r="Q746" i="8"/>
  <c r="T747" i="8" s="1"/>
  <c r="N747" i="8" s="1"/>
  <c r="R746" i="8"/>
  <c r="S746" i="8"/>
  <c r="AQ620" i="15"/>
  <c r="AR620" i="15" s="1"/>
  <c r="AS620" i="15"/>
  <c r="AP621" i="15"/>
  <c r="X746" i="8"/>
  <c r="Y745" i="8"/>
  <c r="Z745" i="8" s="1"/>
  <c r="AP622" i="15"/>
  <c r="V747" i="8" l="1"/>
  <c r="P747" i="8" s="1"/>
  <c r="U747" i="8"/>
  <c r="O747" i="8" s="1"/>
  <c r="AO621" i="15"/>
  <c r="Y746" i="8"/>
  <c r="Z746" i="8" s="1"/>
  <c r="T748" i="8"/>
  <c r="N748" i="8" s="1"/>
  <c r="E747" i="8"/>
  <c r="AD622" i="15" l="1"/>
  <c r="AH622" i="15"/>
  <c r="AN623" i="15" s="1"/>
  <c r="AB623" i="15" s="1"/>
  <c r="AC622" i="15"/>
  <c r="AI623" i="15" s="1"/>
  <c r="W623" i="15" s="1"/>
  <c r="E623" i="15" s="1"/>
  <c r="AE622" i="15"/>
  <c r="AF622" i="15"/>
  <c r="AL623" i="15" s="1"/>
  <c r="Z623" i="15" s="1"/>
  <c r="AG622" i="15"/>
  <c r="AM623" i="15" s="1"/>
  <c r="AA623" i="15" s="1"/>
  <c r="F747" i="8"/>
  <c r="E748" i="8"/>
  <c r="AK622" i="15"/>
  <c r="Y622" i="15" s="1"/>
  <c r="G622" i="15" s="1"/>
  <c r="G747" i="8"/>
  <c r="X747" i="8" l="1"/>
  <c r="H623" i="15"/>
  <c r="I623" i="15"/>
  <c r="J623" i="15"/>
  <c r="AQ621" i="15"/>
  <c r="AR621" i="15" s="1"/>
  <c r="AS621" i="15"/>
  <c r="AA747" i="8"/>
  <c r="U748" i="8"/>
  <c r="V748" i="8"/>
  <c r="P748" i="8" s="1"/>
  <c r="W747" i="8"/>
  <c r="Q748" i="8" l="1"/>
  <c r="R748" i="8"/>
  <c r="S748" i="8"/>
  <c r="AJ623" i="15"/>
  <c r="X623" i="15" s="1"/>
  <c r="F623" i="15" s="1"/>
  <c r="O748" i="8"/>
  <c r="U749" i="8" s="1"/>
  <c r="O749" i="8" s="1"/>
  <c r="AO622" i="15"/>
  <c r="T749" i="8"/>
  <c r="N749" i="8" s="1"/>
  <c r="Y747" i="8"/>
  <c r="Z747" i="8" s="1"/>
  <c r="G748" i="8"/>
  <c r="AF623" i="15" l="1"/>
  <c r="AL624" i="15" s="1"/>
  <c r="Z624" i="15" s="1"/>
  <c r="AC623" i="15"/>
  <c r="AH623" i="15"/>
  <c r="AN624" i="15" s="1"/>
  <c r="AB624" i="15" s="1"/>
  <c r="AE623" i="15"/>
  <c r="AD623" i="15"/>
  <c r="AG623" i="15"/>
  <c r="AM624" i="15" s="1"/>
  <c r="AA624" i="15" s="1"/>
  <c r="AP623" i="15"/>
  <c r="AI624" i="15"/>
  <c r="W624" i="15" s="1"/>
  <c r="E624" i="15" s="1"/>
  <c r="F748" i="8"/>
  <c r="AK623" i="15"/>
  <c r="Y623" i="15" s="1"/>
  <c r="G623" i="15" s="1"/>
  <c r="W748" i="8"/>
  <c r="E749" i="8"/>
  <c r="F749" i="8"/>
  <c r="AA748" i="8" l="1"/>
  <c r="I624" i="15"/>
  <c r="J624" i="15"/>
  <c r="H624" i="15"/>
  <c r="S749" i="8"/>
  <c r="Q749" i="8"/>
  <c r="T750" i="8" s="1"/>
  <c r="N750" i="8" s="1"/>
  <c r="R749" i="8"/>
  <c r="AQ622" i="15"/>
  <c r="AR622" i="15" s="1"/>
  <c r="AS622" i="15"/>
  <c r="X748" i="8"/>
  <c r="V749" i="8"/>
  <c r="P749" i="8" s="1"/>
  <c r="X749" i="8"/>
  <c r="U750" i="8" l="1"/>
  <c r="O750" i="8" s="1"/>
  <c r="Y748" i="8"/>
  <c r="Z748" i="8" s="1"/>
  <c r="AJ624" i="15"/>
  <c r="X624" i="15" s="1"/>
  <c r="F624" i="15" s="1"/>
  <c r="V750" i="8"/>
  <c r="P750" i="8" s="1"/>
  <c r="E750" i="8"/>
  <c r="AO623" i="15"/>
  <c r="G749" i="8"/>
  <c r="AA749" i="8" l="1"/>
  <c r="AH624" i="15"/>
  <c r="AN625" i="15" s="1"/>
  <c r="AB625" i="15" s="1"/>
  <c r="AD624" i="15"/>
  <c r="AE624" i="15"/>
  <c r="AC624" i="15"/>
  <c r="AI625" i="15" s="1"/>
  <c r="W625" i="15" s="1"/>
  <c r="E625" i="15" s="1"/>
  <c r="AF624" i="15"/>
  <c r="AL625" i="15" s="1"/>
  <c r="Z625" i="15" s="1"/>
  <c r="AG624" i="15"/>
  <c r="AM625" i="15" s="1"/>
  <c r="AA625" i="15" s="1"/>
  <c r="AK624" i="15"/>
  <c r="Y624" i="15" s="1"/>
  <c r="G624" i="15" s="1"/>
  <c r="F750" i="8"/>
  <c r="G750" i="8"/>
  <c r="W750" i="8" s="1"/>
  <c r="W749" i="8"/>
  <c r="I625" i="15" l="1"/>
  <c r="H625" i="15"/>
  <c r="J625" i="15"/>
  <c r="Q751" i="8"/>
  <c r="R751" i="8"/>
  <c r="S751" i="8"/>
  <c r="R750" i="8"/>
  <c r="S750" i="8"/>
  <c r="Q750" i="8"/>
  <c r="T751" i="8" s="1"/>
  <c r="N751" i="8" s="1"/>
  <c r="AQ623" i="15"/>
  <c r="AR623" i="15" s="1"/>
  <c r="AS623" i="15"/>
  <c r="AP624" i="15"/>
  <c r="AA750" i="8"/>
  <c r="Y749" i="8"/>
  <c r="Z749" i="8" s="1"/>
  <c r="X750" i="8"/>
  <c r="AJ625" i="15" l="1"/>
  <c r="X625" i="15" s="1"/>
  <c r="F625" i="15" s="1"/>
  <c r="U751" i="8"/>
  <c r="O751" i="8" s="1"/>
  <c r="AO624" i="15"/>
  <c r="Y750" i="8"/>
  <c r="Z750" i="8" s="1"/>
  <c r="E751" i="8"/>
  <c r="T752" i="8"/>
  <c r="N752" i="8" s="1"/>
  <c r="AF625" i="15" l="1"/>
  <c r="AL626" i="15" s="1"/>
  <c r="Z626" i="15" s="1"/>
  <c r="AG625" i="15"/>
  <c r="AM626" i="15" s="1"/>
  <c r="AA626" i="15" s="1"/>
  <c r="AC625" i="15"/>
  <c r="AI626" i="15" s="1"/>
  <c r="W626" i="15" s="1"/>
  <c r="E626" i="15" s="1"/>
  <c r="AE625" i="15"/>
  <c r="AD625" i="15"/>
  <c r="AJ626" i="15" s="1"/>
  <c r="X626" i="15" s="1"/>
  <c r="F626" i="15" s="1"/>
  <c r="AH625" i="15"/>
  <c r="AN626" i="15" s="1"/>
  <c r="AB626" i="15" s="1"/>
  <c r="E752" i="8"/>
  <c r="F751" i="8"/>
  <c r="U752" i="8"/>
  <c r="O752" i="8" s="1"/>
  <c r="AQ624" i="15"/>
  <c r="AR624" i="15" s="1"/>
  <c r="AK625" i="15"/>
  <c r="Y625" i="15" s="1"/>
  <c r="G625" i="15" s="1"/>
  <c r="V751" i="8"/>
  <c r="P751" i="8" s="1"/>
  <c r="X751" i="8" l="1"/>
  <c r="J626" i="15"/>
  <c r="I626" i="15"/>
  <c r="H626" i="15"/>
  <c r="AP625" i="15"/>
  <c r="AS624" i="15"/>
  <c r="AP626" i="15"/>
  <c r="G751" i="8"/>
  <c r="V752" i="8"/>
  <c r="P752" i="8" s="1"/>
  <c r="AA751" i="8" l="1"/>
  <c r="AO625" i="15"/>
  <c r="G752" i="8"/>
  <c r="W752" i="8" s="1"/>
  <c r="F752" i="8"/>
  <c r="W751" i="8"/>
  <c r="AA752" i="8" l="1"/>
  <c r="AD626" i="15"/>
  <c r="AJ627" i="15" s="1"/>
  <c r="X627" i="15" s="1"/>
  <c r="AH626" i="15"/>
  <c r="AN627" i="15" s="1"/>
  <c r="AB627" i="15" s="1"/>
  <c r="AC626" i="15"/>
  <c r="AI627" i="15" s="1"/>
  <c r="W627" i="15" s="1"/>
  <c r="E627" i="15" s="1"/>
  <c r="AE626" i="15"/>
  <c r="AF626" i="15"/>
  <c r="AL627" i="15" s="1"/>
  <c r="Z627" i="15" s="1"/>
  <c r="AG626" i="15"/>
  <c r="AM627" i="15" s="1"/>
  <c r="AA627" i="15" s="1"/>
  <c r="Q752" i="8"/>
  <c r="T753" i="8" s="1"/>
  <c r="N753" i="8" s="1"/>
  <c r="R752" i="8"/>
  <c r="S752" i="8"/>
  <c r="Q753" i="8"/>
  <c r="R753" i="8"/>
  <c r="S753" i="8"/>
  <c r="Y751" i="8"/>
  <c r="Z751" i="8" s="1"/>
  <c r="X752" i="8"/>
  <c r="AK626" i="15"/>
  <c r="Y626" i="15" s="1"/>
  <c r="G626" i="15" s="1"/>
  <c r="I627" i="15" l="1"/>
  <c r="H627" i="15"/>
  <c r="J627" i="15"/>
  <c r="F627" i="15"/>
  <c r="AQ625" i="15"/>
  <c r="AR625" i="15" s="1"/>
  <c r="AS625" i="15"/>
  <c r="V753" i="8"/>
  <c r="P753" i="8" s="1"/>
  <c r="G753" i="8" s="1"/>
  <c r="U753" i="8"/>
  <c r="O753" i="8" s="1"/>
  <c r="U754" i="8" s="1"/>
  <c r="O754" i="8" s="1"/>
  <c r="Y752" i="8"/>
  <c r="Z752" i="8" s="1"/>
  <c r="E753" i="8"/>
  <c r="T754" i="8"/>
  <c r="N754" i="8" s="1"/>
  <c r="AP627" i="15" l="1"/>
  <c r="F753" i="8"/>
  <c r="E754" i="8"/>
  <c r="AO626" i="15"/>
  <c r="F754" i="8"/>
  <c r="W753" i="8"/>
  <c r="AA753" i="8" l="1"/>
  <c r="X753" i="8"/>
  <c r="AF627" i="15"/>
  <c r="AL628" i="15" s="1"/>
  <c r="Z628" i="15" s="1"/>
  <c r="AC627" i="15"/>
  <c r="AD627" i="15"/>
  <c r="AJ628" i="15" s="1"/>
  <c r="X628" i="15" s="1"/>
  <c r="F628" i="15" s="1"/>
  <c r="AG627" i="15"/>
  <c r="AM628" i="15" s="1"/>
  <c r="AA628" i="15" s="1"/>
  <c r="AE627" i="15"/>
  <c r="AH627" i="15"/>
  <c r="AN628" i="15" s="1"/>
  <c r="AB628" i="15" s="1"/>
  <c r="Q754" i="8"/>
  <c r="R754" i="8"/>
  <c r="S754" i="8"/>
  <c r="AI628" i="15"/>
  <c r="W628" i="15" s="1"/>
  <c r="E628" i="15" s="1"/>
  <c r="Y753" i="8"/>
  <c r="Z753" i="8" s="1"/>
  <c r="AK627" i="15"/>
  <c r="Y627" i="15" s="1"/>
  <c r="G627" i="15" s="1"/>
  <c r="X754" i="8"/>
  <c r="V754" i="8"/>
  <c r="P754" i="8" s="1"/>
  <c r="J628" i="15" l="1"/>
  <c r="I628" i="15"/>
  <c r="H628" i="15"/>
  <c r="AQ626" i="15"/>
  <c r="AR626" i="15" s="1"/>
  <c r="AS626" i="15"/>
  <c r="U755" i="8"/>
  <c r="O755" i="8" s="1"/>
  <c r="AP628" i="15"/>
  <c r="T755" i="8"/>
  <c r="N755" i="8" s="1"/>
  <c r="G754" i="8"/>
  <c r="AA754" i="8" l="1"/>
  <c r="E755" i="8"/>
  <c r="AO627" i="15"/>
  <c r="W754" i="8"/>
  <c r="F755" i="8"/>
  <c r="V755" i="8"/>
  <c r="P755" i="8" s="1"/>
  <c r="AH628" i="15" l="1"/>
  <c r="AN629" i="15" s="1"/>
  <c r="AB629" i="15" s="1"/>
  <c r="AD628" i="15"/>
  <c r="AE628" i="15"/>
  <c r="AC628" i="15"/>
  <c r="AI629" i="15" s="1"/>
  <c r="W629" i="15" s="1"/>
  <c r="E629" i="15" s="1"/>
  <c r="AF628" i="15"/>
  <c r="AL629" i="15" s="1"/>
  <c r="Z629" i="15" s="1"/>
  <c r="AG628" i="15"/>
  <c r="AM629" i="15" s="1"/>
  <c r="AA629" i="15" s="1"/>
  <c r="S755" i="8"/>
  <c r="Q755" i="8"/>
  <c r="T756" i="8" s="1"/>
  <c r="N756" i="8" s="1"/>
  <c r="R755" i="8"/>
  <c r="X755" i="8"/>
  <c r="Y754" i="8"/>
  <c r="Z754" i="8" s="1"/>
  <c r="AK628" i="15"/>
  <c r="Y628" i="15" s="1"/>
  <c r="G628" i="15" s="1"/>
  <c r="G755" i="8"/>
  <c r="AA755" i="8" l="1"/>
  <c r="I629" i="15"/>
  <c r="H629" i="15"/>
  <c r="J629" i="15"/>
  <c r="AQ627" i="15"/>
  <c r="AR627" i="15" s="1"/>
  <c r="AS627" i="15"/>
  <c r="E756" i="8"/>
  <c r="U756" i="8"/>
  <c r="O756" i="8" s="1"/>
  <c r="W755" i="8"/>
  <c r="Q756" i="8" l="1"/>
  <c r="T757" i="8" s="1"/>
  <c r="N757" i="8" s="1"/>
  <c r="E757" i="8" s="1"/>
  <c r="R756" i="8"/>
  <c r="S756" i="8"/>
  <c r="AJ629" i="15"/>
  <c r="X629" i="15" s="1"/>
  <c r="F629" i="15" s="1"/>
  <c r="AS628" i="15"/>
  <c r="F756" i="8"/>
  <c r="AO628" i="15"/>
  <c r="Y755" i="8"/>
  <c r="AK629" i="15"/>
  <c r="Y629" i="15" s="1"/>
  <c r="G629" i="15" s="1"/>
  <c r="V756" i="8"/>
  <c r="P756" i="8" s="1"/>
  <c r="X756" i="8" l="1"/>
  <c r="AF629" i="15"/>
  <c r="AL630" i="15" s="1"/>
  <c r="Z630" i="15" s="1"/>
  <c r="AG629" i="15"/>
  <c r="AM630" i="15" s="1"/>
  <c r="AA630" i="15" s="1"/>
  <c r="AC629" i="15"/>
  <c r="AI630" i="15" s="1"/>
  <c r="W630" i="15" s="1"/>
  <c r="E630" i="15" s="1"/>
  <c r="AD629" i="15"/>
  <c r="AH629" i="15"/>
  <c r="AN630" i="15" s="1"/>
  <c r="AB630" i="15" s="1"/>
  <c r="AE629" i="15"/>
  <c r="AP629" i="15"/>
  <c r="AJ630" i="15"/>
  <c r="X630" i="15" s="1"/>
  <c r="F630" i="15" s="1"/>
  <c r="Z755" i="8"/>
  <c r="V757" i="8" s="1"/>
  <c r="P757" i="8" s="1"/>
  <c r="U757" i="8"/>
  <c r="O757" i="8" s="1"/>
  <c r="AQ628" i="15"/>
  <c r="AR628" i="15" s="1"/>
  <c r="G756" i="8"/>
  <c r="AA756" i="8" l="1"/>
  <c r="J630" i="15"/>
  <c r="I630" i="15"/>
  <c r="H630" i="15"/>
  <c r="AS629" i="15"/>
  <c r="AP630" i="15"/>
  <c r="AO629" i="15"/>
  <c r="G757" i="8"/>
  <c r="W757" i="8" s="1"/>
  <c r="F757" i="8"/>
  <c r="W756" i="8"/>
  <c r="AD630" i="15" l="1"/>
  <c r="AH630" i="15"/>
  <c r="AN631" i="15" s="1"/>
  <c r="AB631" i="15" s="1"/>
  <c r="AE630" i="15"/>
  <c r="AF630" i="15"/>
  <c r="AL631" i="15" s="1"/>
  <c r="Z631" i="15" s="1"/>
  <c r="AG630" i="15"/>
  <c r="AM631" i="15" s="1"/>
  <c r="AA631" i="15" s="1"/>
  <c r="AC630" i="15"/>
  <c r="AI631" i="15" s="1"/>
  <c r="W631" i="15" s="1"/>
  <c r="E631" i="15" s="1"/>
  <c r="Q757" i="8"/>
  <c r="T758" i="8" s="1"/>
  <c r="N758" i="8" s="1"/>
  <c r="R757" i="8"/>
  <c r="S757" i="8"/>
  <c r="AA757" i="8"/>
  <c r="AK630" i="15"/>
  <c r="Y630" i="15" s="1"/>
  <c r="G630" i="15" s="1"/>
  <c r="AQ629" i="15"/>
  <c r="AR629" i="15" s="1"/>
  <c r="Y756" i="8"/>
  <c r="Z756" i="8" s="1"/>
  <c r="X757" i="8"/>
  <c r="Y757" i="8" s="1"/>
  <c r="Z757" i="8" s="1"/>
  <c r="Q758" i="8" l="1"/>
  <c r="I631" i="15"/>
  <c r="H631" i="15"/>
  <c r="J631" i="15"/>
  <c r="S758" i="8"/>
  <c r="R758" i="8"/>
  <c r="E758" i="8"/>
  <c r="U758" i="8"/>
  <c r="O758" i="8" s="1"/>
  <c r="AO630" i="15"/>
  <c r="AF631" i="15" l="1"/>
  <c r="AL632" i="15" s="1"/>
  <c r="Z632" i="15" s="1"/>
  <c r="AC631" i="15"/>
  <c r="AD631" i="15"/>
  <c r="AE631" i="15"/>
  <c r="AH631" i="15"/>
  <c r="AN632" i="15" s="1"/>
  <c r="AB632" i="15" s="1"/>
  <c r="AG631" i="15"/>
  <c r="AM632" i="15" s="1"/>
  <c r="AA632" i="15" s="1"/>
  <c r="AJ631" i="15"/>
  <c r="X631" i="15" s="1"/>
  <c r="F631" i="15" s="1"/>
  <c r="F758" i="8"/>
  <c r="T759" i="8"/>
  <c r="N759" i="8" s="1"/>
  <c r="AI632" i="15"/>
  <c r="W632" i="15" s="1"/>
  <c r="E632" i="15" s="1"/>
  <c r="U759" i="8"/>
  <c r="O759" i="8" s="1"/>
  <c r="AQ630" i="15"/>
  <c r="AK631" i="15"/>
  <c r="Y631" i="15" s="1"/>
  <c r="G631" i="15" s="1"/>
  <c r="V758" i="8"/>
  <c r="P758" i="8" s="1"/>
  <c r="X758" i="8" l="1"/>
  <c r="I632" i="15"/>
  <c r="J632" i="15"/>
  <c r="H632" i="15"/>
  <c r="AS630" i="15"/>
  <c r="AR630" i="15"/>
  <c r="E759" i="8"/>
  <c r="G758" i="8"/>
  <c r="V759" i="8"/>
  <c r="P759" i="8" s="1"/>
  <c r="AA758" i="8" l="1"/>
  <c r="AP631" i="15"/>
  <c r="AJ632" i="15"/>
  <c r="X632" i="15" s="1"/>
  <c r="F632" i="15" s="1"/>
  <c r="AO631" i="15"/>
  <c r="G759" i="8"/>
  <c r="W759" i="8" s="1"/>
  <c r="F759" i="8"/>
  <c r="W758" i="8"/>
  <c r="AA759" i="8" l="1"/>
  <c r="AH632" i="15"/>
  <c r="AN633" i="15" s="1"/>
  <c r="AB633" i="15" s="1"/>
  <c r="AD632" i="15"/>
  <c r="AE632" i="15"/>
  <c r="AF632" i="15"/>
  <c r="AL633" i="15" s="1"/>
  <c r="Z633" i="15" s="1"/>
  <c r="AG632" i="15"/>
  <c r="AM633" i="15" s="1"/>
  <c r="AA633" i="15" s="1"/>
  <c r="AC632" i="15"/>
  <c r="AI633" i="15" s="1"/>
  <c r="W633" i="15" s="1"/>
  <c r="E633" i="15" s="1"/>
  <c r="R760" i="8"/>
  <c r="Q760" i="8"/>
  <c r="S760" i="8"/>
  <c r="Q759" i="8"/>
  <c r="T760" i="8" s="1"/>
  <c r="N760" i="8" s="1"/>
  <c r="R759" i="8"/>
  <c r="S759" i="8"/>
  <c r="AP632" i="15"/>
  <c r="AJ633" i="15"/>
  <c r="X633" i="15" s="1"/>
  <c r="F633" i="15" s="1"/>
  <c r="Y758" i="8"/>
  <c r="Z758" i="8" s="1"/>
  <c r="X759" i="8"/>
  <c r="AK632" i="15"/>
  <c r="Y632" i="15" s="1"/>
  <c r="G632" i="15" s="1"/>
  <c r="I633" i="15" l="1"/>
  <c r="H633" i="15"/>
  <c r="J633" i="15"/>
  <c r="AQ631" i="15"/>
  <c r="AR631" i="15" s="1"/>
  <c r="AS631" i="15"/>
  <c r="E760" i="8"/>
  <c r="U760" i="8"/>
  <c r="O760" i="8" s="1"/>
  <c r="AP633" i="15"/>
  <c r="Y759" i="8"/>
  <c r="Z759" i="8" s="1"/>
  <c r="T761" i="8"/>
  <c r="N761" i="8" s="1"/>
  <c r="F760" i="8" l="1"/>
  <c r="E761" i="8"/>
  <c r="U761" i="8"/>
  <c r="O761" i="8" s="1"/>
  <c r="AO632" i="15"/>
  <c r="V760" i="8"/>
  <c r="P760" i="8" s="1"/>
  <c r="X760" i="8" l="1"/>
  <c r="AF633" i="15"/>
  <c r="AL634" i="15" s="1"/>
  <c r="Z634" i="15" s="1"/>
  <c r="AG633" i="15"/>
  <c r="AM634" i="15" s="1"/>
  <c r="AA634" i="15" s="1"/>
  <c r="AC633" i="15"/>
  <c r="AI634" i="15" s="1"/>
  <c r="W634" i="15" s="1"/>
  <c r="E634" i="15" s="1"/>
  <c r="AD633" i="15"/>
  <c r="AE633" i="15"/>
  <c r="AH633" i="15"/>
  <c r="AN634" i="15" s="1"/>
  <c r="AB634" i="15" s="1"/>
  <c r="AK633" i="15"/>
  <c r="Y633" i="15" s="1"/>
  <c r="G633" i="15" s="1"/>
  <c r="V761" i="8"/>
  <c r="P761" i="8" s="1"/>
  <c r="G760" i="8"/>
  <c r="AA760" i="8" l="1"/>
  <c r="J634" i="15"/>
  <c r="I634" i="15"/>
  <c r="H634" i="15"/>
  <c r="AQ632" i="15"/>
  <c r="AS632" i="15"/>
  <c r="W760" i="8"/>
  <c r="F761" i="8"/>
  <c r="G761" i="8"/>
  <c r="W761" i="8" s="1"/>
  <c r="Q761" i="8" l="1"/>
  <c r="T762" i="8" s="1"/>
  <c r="N762" i="8" s="1"/>
  <c r="R761" i="8"/>
  <c r="S761" i="8"/>
  <c r="AR632" i="15"/>
  <c r="AA761" i="8"/>
  <c r="AJ634" i="15"/>
  <c r="X634" i="15" s="1"/>
  <c r="F634" i="15" s="1"/>
  <c r="AO633" i="15"/>
  <c r="X761" i="8"/>
  <c r="Q762" i="8" s="1"/>
  <c r="Y760" i="8"/>
  <c r="AD634" i="15" l="1"/>
  <c r="AH634" i="15"/>
  <c r="AN635" i="15" s="1"/>
  <c r="AB635" i="15" s="1"/>
  <c r="AF634" i="15"/>
  <c r="AL635" i="15" s="1"/>
  <c r="Z635" i="15" s="1"/>
  <c r="AG634" i="15"/>
  <c r="AM635" i="15" s="1"/>
  <c r="AA635" i="15" s="1"/>
  <c r="AC634" i="15"/>
  <c r="AI635" i="15" s="1"/>
  <c r="W635" i="15" s="1"/>
  <c r="E635" i="15" s="1"/>
  <c r="AE634" i="15"/>
  <c r="S762" i="8"/>
  <c r="R762" i="8"/>
  <c r="Y761" i="8"/>
  <c r="Z761" i="8" s="1"/>
  <c r="AP634" i="15"/>
  <c r="Z760" i="8"/>
  <c r="U762" i="8"/>
  <c r="O762" i="8" s="1"/>
  <c r="F762" i="8" s="1"/>
  <c r="E762" i="8"/>
  <c r="AK634" i="15"/>
  <c r="Y634" i="15" s="1"/>
  <c r="G634" i="15" s="1"/>
  <c r="T763" i="8"/>
  <c r="N763" i="8" s="1"/>
  <c r="I635" i="15" l="1"/>
  <c r="H635" i="15"/>
  <c r="J635" i="15"/>
  <c r="AQ633" i="15"/>
  <c r="AR633" i="15" s="1"/>
  <c r="AS633" i="15"/>
  <c r="U763" i="8"/>
  <c r="O763" i="8" s="1"/>
  <c r="E763" i="8"/>
  <c r="X762" i="8"/>
  <c r="V762" i="8"/>
  <c r="P762" i="8" s="1"/>
  <c r="AJ635" i="15" l="1"/>
  <c r="X635" i="15" s="1"/>
  <c r="F635" i="15" s="1"/>
  <c r="V763" i="8"/>
  <c r="P763" i="8" s="1"/>
  <c r="AO634" i="15"/>
  <c r="AS634" i="15"/>
  <c r="AK635" i="15"/>
  <c r="Y635" i="15" s="1"/>
  <c r="G635" i="15" s="1"/>
  <c r="G762" i="8"/>
  <c r="AA762" i="8" l="1"/>
  <c r="AF635" i="15"/>
  <c r="AL636" i="15" s="1"/>
  <c r="Z636" i="15" s="1"/>
  <c r="AC635" i="15"/>
  <c r="AI636" i="15" s="1"/>
  <c r="W636" i="15" s="1"/>
  <c r="E636" i="15" s="1"/>
  <c r="AD635" i="15"/>
  <c r="AJ636" i="15" s="1"/>
  <c r="X636" i="15" s="1"/>
  <c r="F636" i="15" s="1"/>
  <c r="AE635" i="15"/>
  <c r="AG635" i="15"/>
  <c r="AM636" i="15" s="1"/>
  <c r="AA636" i="15" s="1"/>
  <c r="AH635" i="15"/>
  <c r="AN636" i="15" s="1"/>
  <c r="AB636" i="15" s="1"/>
  <c r="AQ634" i="15"/>
  <c r="AR634" i="15" s="1"/>
  <c r="G763" i="8"/>
  <c r="W763" i="8" s="1"/>
  <c r="F763" i="8"/>
  <c r="W762" i="8"/>
  <c r="AA763" i="8" l="1"/>
  <c r="J636" i="15"/>
  <c r="I636" i="15"/>
  <c r="H636" i="15"/>
  <c r="S763" i="8"/>
  <c r="Q763" i="8"/>
  <c r="T764" i="8" s="1"/>
  <c r="N764" i="8" s="1"/>
  <c r="R763" i="8"/>
  <c r="Q764" i="8"/>
  <c r="R764" i="8"/>
  <c r="S764" i="8"/>
  <c r="AP635" i="15"/>
  <c r="AP636" i="15"/>
  <c r="AO635" i="15"/>
  <c r="Y762" i="8"/>
  <c r="Z762" i="8" s="1"/>
  <c r="X763" i="8"/>
  <c r="Y763" i="8" s="1"/>
  <c r="Z763" i="8" s="1"/>
  <c r="AH636" i="15" l="1"/>
  <c r="AN637" i="15" s="1"/>
  <c r="AB637" i="15" s="1"/>
  <c r="AD636" i="15"/>
  <c r="AJ637" i="15" s="1"/>
  <c r="X637" i="15" s="1"/>
  <c r="F637" i="15" s="1"/>
  <c r="AE636" i="15"/>
  <c r="AG636" i="15"/>
  <c r="AM637" i="15" s="1"/>
  <c r="AA637" i="15" s="1"/>
  <c r="AC636" i="15"/>
  <c r="AI637" i="15" s="1"/>
  <c r="W637" i="15" s="1"/>
  <c r="E637" i="15" s="1"/>
  <c r="AF636" i="15"/>
  <c r="AL637" i="15" s="1"/>
  <c r="Z637" i="15" s="1"/>
  <c r="U764" i="8"/>
  <c r="O764" i="8" s="1"/>
  <c r="AK636" i="15"/>
  <c r="Y636" i="15" s="1"/>
  <c r="G636" i="15" s="1"/>
  <c r="E764" i="8"/>
  <c r="T765" i="8"/>
  <c r="N765" i="8" s="1"/>
  <c r="H637" i="15" l="1"/>
  <c r="I637" i="15"/>
  <c r="J637" i="15"/>
  <c r="AQ635" i="15"/>
  <c r="AR635" i="15" s="1"/>
  <c r="AS635" i="15"/>
  <c r="F764" i="8"/>
  <c r="E765" i="8"/>
  <c r="U765" i="8"/>
  <c r="O765" i="8" s="1"/>
  <c r="AP637" i="15"/>
  <c r="V764" i="8"/>
  <c r="P764" i="8" s="1"/>
  <c r="X764" i="8" l="1"/>
  <c r="AO636" i="15"/>
  <c r="G764" i="8"/>
  <c r="V765" i="8"/>
  <c r="P765" i="8" s="1"/>
  <c r="AA764" i="8" l="1"/>
  <c r="AF637" i="15"/>
  <c r="AL638" i="15" s="1"/>
  <c r="Z638" i="15" s="1"/>
  <c r="AG637" i="15"/>
  <c r="AM638" i="15" s="1"/>
  <c r="AA638" i="15" s="1"/>
  <c r="AC637" i="15"/>
  <c r="AI638" i="15" s="1"/>
  <c r="W638" i="15" s="1"/>
  <c r="E638" i="15" s="1"/>
  <c r="AD637" i="15"/>
  <c r="AE637" i="15"/>
  <c r="AH637" i="15"/>
  <c r="AN638" i="15" s="1"/>
  <c r="AB638" i="15" s="1"/>
  <c r="AK637" i="15"/>
  <c r="Y637" i="15" s="1"/>
  <c r="G637" i="15" s="1"/>
  <c r="G765" i="8"/>
  <c r="W765" i="8" s="1"/>
  <c r="F765" i="8"/>
  <c r="W764" i="8"/>
  <c r="J638" i="15" l="1"/>
  <c r="I638" i="15"/>
  <c r="H638" i="15"/>
  <c r="S765" i="8"/>
  <c r="Q765" i="8"/>
  <c r="T766" i="8" s="1"/>
  <c r="N766" i="8" s="1"/>
  <c r="R765" i="8"/>
  <c r="AA765" i="8"/>
  <c r="AQ636" i="15"/>
  <c r="AR636" i="15" s="1"/>
  <c r="AS636" i="15"/>
  <c r="Y764" i="8"/>
  <c r="Z764" i="8" s="1"/>
  <c r="X765" i="8"/>
  <c r="R766" i="8" s="1"/>
  <c r="Q766" i="8" l="1"/>
  <c r="S766" i="8"/>
  <c r="E766" i="8"/>
  <c r="V766" i="8"/>
  <c r="P766" i="8" s="1"/>
  <c r="U766" i="8"/>
  <c r="O766" i="8" s="1"/>
  <c r="AO637" i="15"/>
  <c r="Y765" i="8"/>
  <c r="Z765" i="8" s="1"/>
  <c r="AD638" i="15" l="1"/>
  <c r="AH638" i="15"/>
  <c r="AN639" i="15" s="1"/>
  <c r="AB639" i="15" s="1"/>
  <c r="AG638" i="15"/>
  <c r="AM639" i="15" s="1"/>
  <c r="AA639" i="15" s="1"/>
  <c r="AE638" i="15"/>
  <c r="AC638" i="15"/>
  <c r="AI639" i="15" s="1"/>
  <c r="W639" i="15" s="1"/>
  <c r="E639" i="15" s="1"/>
  <c r="AF638" i="15"/>
  <c r="AL639" i="15" s="1"/>
  <c r="Z639" i="15" s="1"/>
  <c r="AJ638" i="15"/>
  <c r="X638" i="15" s="1"/>
  <c r="V767" i="8"/>
  <c r="P767" i="8" s="1"/>
  <c r="F766" i="8"/>
  <c r="U767" i="8"/>
  <c r="O767" i="8" s="1"/>
  <c r="AK638" i="15"/>
  <c r="Y638" i="15" s="1"/>
  <c r="G638" i="15" s="1"/>
  <c r="T767" i="8"/>
  <c r="N767" i="8" s="1"/>
  <c r="X766" i="8" l="1"/>
  <c r="H639" i="15"/>
  <c r="I639" i="15"/>
  <c r="J639" i="15"/>
  <c r="F638" i="15"/>
  <c r="AP638" i="15" s="1"/>
  <c r="AQ637" i="15"/>
  <c r="AR637" i="15" s="1"/>
  <c r="AS637" i="15"/>
  <c r="G766" i="8"/>
  <c r="F767" i="8"/>
  <c r="E767" i="8"/>
  <c r="G767" i="8"/>
  <c r="AA766" i="8" l="1"/>
  <c r="AA767" i="8"/>
  <c r="W766" i="8"/>
  <c r="Y766" i="8" s="1"/>
  <c r="Z766" i="8" s="1"/>
  <c r="AO638" i="15"/>
  <c r="X767" i="8"/>
  <c r="W767" i="8"/>
  <c r="AF639" i="15" l="1"/>
  <c r="AL640" i="15" s="1"/>
  <c r="Z640" i="15" s="1"/>
  <c r="AC639" i="15"/>
  <c r="AD639" i="15"/>
  <c r="AE639" i="15"/>
  <c r="AG639" i="15"/>
  <c r="AM640" i="15" s="1"/>
  <c r="AA640" i="15" s="1"/>
  <c r="AH639" i="15"/>
  <c r="AN640" i="15" s="1"/>
  <c r="AB640" i="15" s="1"/>
  <c r="Q767" i="8"/>
  <c r="T768" i="8" s="1"/>
  <c r="N768" i="8" s="1"/>
  <c r="R767" i="8"/>
  <c r="U768" i="8" s="1"/>
  <c r="O768" i="8" s="1"/>
  <c r="F768" i="8" s="1"/>
  <c r="S767" i="8"/>
  <c r="V768" i="8" s="1"/>
  <c r="P768" i="8" s="1"/>
  <c r="G768" i="8" s="1"/>
  <c r="Q768" i="8"/>
  <c r="R768" i="8"/>
  <c r="S768" i="8"/>
  <c r="AJ639" i="15"/>
  <c r="X639" i="15" s="1"/>
  <c r="AI640" i="15"/>
  <c r="W640" i="15" s="1"/>
  <c r="E640" i="15" s="1"/>
  <c r="Y767" i="8"/>
  <c r="Z767" i="8" s="1"/>
  <c r="AK639" i="15"/>
  <c r="Y639" i="15" s="1"/>
  <c r="G639" i="15" s="1"/>
  <c r="J640" i="15" l="1"/>
  <c r="I640" i="15"/>
  <c r="H640" i="15"/>
  <c r="E768" i="8"/>
  <c r="T769" i="8"/>
  <c r="N769" i="8" s="1"/>
  <c r="E769" i="8" s="1"/>
  <c r="F639" i="15"/>
  <c r="AP639" i="15" s="1"/>
  <c r="AQ638" i="15"/>
  <c r="AS638" i="15"/>
  <c r="U769" i="8"/>
  <c r="O769" i="8" s="1"/>
  <c r="F769" i="8" s="1"/>
  <c r="X768" i="8" l="1"/>
  <c r="W768" i="8"/>
  <c r="Q769" i="8" s="1"/>
  <c r="T770" i="8" s="1"/>
  <c r="N770" i="8" s="1"/>
  <c r="E770" i="8" s="1"/>
  <c r="AA768" i="8"/>
  <c r="AR638" i="15"/>
  <c r="AJ640" i="15"/>
  <c r="X640" i="15" s="1"/>
  <c r="F640" i="15" s="1"/>
  <c r="Y768" i="8"/>
  <c r="Z768" i="8" s="1"/>
  <c r="AO639" i="15"/>
  <c r="V769" i="8"/>
  <c r="P769" i="8" s="1"/>
  <c r="X769" i="8"/>
  <c r="S769" i="8" l="1"/>
  <c r="R769" i="8"/>
  <c r="U770" i="8" s="1"/>
  <c r="O770" i="8" s="1"/>
  <c r="AH640" i="15"/>
  <c r="AN641" i="15" s="1"/>
  <c r="AB641" i="15" s="1"/>
  <c r="AD640" i="15"/>
  <c r="AE640" i="15"/>
  <c r="AF640" i="15"/>
  <c r="AL641" i="15" s="1"/>
  <c r="Z641" i="15" s="1"/>
  <c r="AC640" i="15"/>
  <c r="AI641" i="15" s="1"/>
  <c r="W641" i="15" s="1"/>
  <c r="E641" i="15" s="1"/>
  <c r="AG640" i="15"/>
  <c r="AM641" i="15" s="1"/>
  <c r="AA641" i="15" s="1"/>
  <c r="AP640" i="15"/>
  <c r="V770" i="8"/>
  <c r="P770" i="8" s="1"/>
  <c r="AK640" i="15"/>
  <c r="Y640" i="15" s="1"/>
  <c r="G640" i="15" s="1"/>
  <c r="G769" i="8"/>
  <c r="AA769" i="8" l="1"/>
  <c r="H641" i="15"/>
  <c r="I641" i="15"/>
  <c r="J641" i="15"/>
  <c r="AQ639" i="15"/>
  <c r="AJ641" i="15" s="1"/>
  <c r="X641" i="15" s="1"/>
  <c r="F641" i="15" s="1"/>
  <c r="AS639" i="15"/>
  <c r="F770" i="8"/>
  <c r="G770" i="8"/>
  <c r="W769" i="8"/>
  <c r="Q770" i="8" l="1"/>
  <c r="R770" i="8"/>
  <c r="S770" i="8"/>
  <c r="AR639" i="15"/>
  <c r="AA770" i="8"/>
  <c r="X770" i="8"/>
  <c r="AO640" i="15"/>
  <c r="T771" i="8"/>
  <c r="N771" i="8" s="1"/>
  <c r="Y769" i="8"/>
  <c r="Z769" i="8" s="1"/>
  <c r="W770" i="8"/>
  <c r="AF641" i="15" l="1"/>
  <c r="AL642" i="15" s="1"/>
  <c r="Z642" i="15" s="1"/>
  <c r="AG641" i="15"/>
  <c r="AM642" i="15" s="1"/>
  <c r="AA642" i="15" s="1"/>
  <c r="AC641" i="15"/>
  <c r="AI642" i="15" s="1"/>
  <c r="W642" i="15" s="1"/>
  <c r="E642" i="15" s="1"/>
  <c r="AD641" i="15"/>
  <c r="AJ642" i="15" s="1"/>
  <c r="X642" i="15" s="1"/>
  <c r="F642" i="15" s="1"/>
  <c r="AE641" i="15"/>
  <c r="AH641" i="15"/>
  <c r="AN642" i="15" s="1"/>
  <c r="AB642" i="15" s="1"/>
  <c r="S771" i="8"/>
  <c r="Q771" i="8"/>
  <c r="T772" i="8" s="1"/>
  <c r="N772" i="8" s="1"/>
  <c r="R771" i="8"/>
  <c r="AP641" i="15"/>
  <c r="V771" i="8"/>
  <c r="P771" i="8" s="1"/>
  <c r="U771" i="8"/>
  <c r="O771" i="8" s="1"/>
  <c r="Y770" i="8"/>
  <c r="AK641" i="15"/>
  <c r="Y641" i="15" s="1"/>
  <c r="G641" i="15" s="1"/>
  <c r="E771" i="8"/>
  <c r="J642" i="15" l="1"/>
  <c r="I642" i="15"/>
  <c r="H642" i="15"/>
  <c r="AQ640" i="15"/>
  <c r="AR640" i="15" s="1"/>
  <c r="AS640" i="15"/>
  <c r="Z770" i="8"/>
  <c r="U772" i="8"/>
  <c r="O772" i="8" s="1"/>
  <c r="E772" i="8"/>
  <c r="AP642" i="15"/>
  <c r="G771" i="8"/>
  <c r="AS641" i="15" l="1"/>
  <c r="F772" i="8"/>
  <c r="X772" i="8" s="1"/>
  <c r="F771" i="8"/>
  <c r="AO641" i="15"/>
  <c r="AK642" i="15"/>
  <c r="Y642" i="15" s="1"/>
  <c r="G642" i="15" s="1"/>
  <c r="W771" i="8"/>
  <c r="V772" i="8"/>
  <c r="P772" i="8" s="1"/>
  <c r="AA771" i="8" l="1"/>
  <c r="AD642" i="15"/>
  <c r="AJ643" i="15" s="1"/>
  <c r="X643" i="15" s="1"/>
  <c r="F643" i="15" s="1"/>
  <c r="AH642" i="15"/>
  <c r="AN643" i="15" s="1"/>
  <c r="AB643" i="15" s="1"/>
  <c r="AC642" i="15"/>
  <c r="AI643" i="15" s="1"/>
  <c r="W643" i="15" s="1"/>
  <c r="E643" i="15" s="1"/>
  <c r="AF642" i="15"/>
  <c r="AL643" i="15" s="1"/>
  <c r="Z643" i="15" s="1"/>
  <c r="AE642" i="15"/>
  <c r="AG642" i="15"/>
  <c r="AM643" i="15" s="1"/>
  <c r="AA643" i="15" s="1"/>
  <c r="X771" i="8"/>
  <c r="Y771" i="8" s="1"/>
  <c r="Z771" i="8" s="1"/>
  <c r="AQ641" i="15"/>
  <c r="G772" i="8"/>
  <c r="AA772" i="8" l="1"/>
  <c r="R772" i="8"/>
  <c r="Q772" i="8"/>
  <c r="T773" i="8" s="1"/>
  <c r="N773" i="8" s="1"/>
  <c r="E773" i="8" s="1"/>
  <c r="S772" i="8"/>
  <c r="I643" i="15"/>
  <c r="H643" i="15"/>
  <c r="J643" i="15"/>
  <c r="AR641" i="15"/>
  <c r="U773" i="8"/>
  <c r="O773" i="8" s="1"/>
  <c r="F773" i="8" s="1"/>
  <c r="AO642" i="15"/>
  <c r="AP643" i="15"/>
  <c r="W772" i="8"/>
  <c r="AF643" i="15" l="1"/>
  <c r="AL644" i="15" s="1"/>
  <c r="Z644" i="15" s="1"/>
  <c r="AC643" i="15"/>
  <c r="AD643" i="15"/>
  <c r="AE643" i="15"/>
  <c r="AG643" i="15"/>
  <c r="AM644" i="15" s="1"/>
  <c r="AA644" i="15" s="1"/>
  <c r="AH643" i="15"/>
  <c r="AN644" i="15" s="1"/>
  <c r="AB644" i="15" s="1"/>
  <c r="Q773" i="8"/>
  <c r="T774" i="8" s="1"/>
  <c r="N774" i="8" s="1"/>
  <c r="R773" i="8"/>
  <c r="S773" i="8"/>
  <c r="AS642" i="15"/>
  <c r="AK643" i="15"/>
  <c r="Y643" i="15" s="1"/>
  <c r="G643" i="15" s="1"/>
  <c r="AQ642" i="15"/>
  <c r="Y772" i="8"/>
  <c r="Z772" i="8" s="1"/>
  <c r="AI644" i="15"/>
  <c r="W644" i="15" s="1"/>
  <c r="E644" i="15" s="1"/>
  <c r="X773" i="8"/>
  <c r="V773" i="8"/>
  <c r="P773" i="8" s="1"/>
  <c r="J644" i="15" l="1"/>
  <c r="I644" i="15"/>
  <c r="H644" i="15"/>
  <c r="AR642" i="15"/>
  <c r="V774" i="8"/>
  <c r="P774" i="8" s="1"/>
  <c r="U774" i="8"/>
  <c r="O774" i="8" s="1"/>
  <c r="AO643" i="15"/>
  <c r="G773" i="8"/>
  <c r="E774" i="8"/>
  <c r="AA773" i="8" l="1"/>
  <c r="AH644" i="15"/>
  <c r="AN645" i="15" s="1"/>
  <c r="AB645" i="15" s="1"/>
  <c r="AD644" i="15"/>
  <c r="AE644" i="15"/>
  <c r="AC644" i="15"/>
  <c r="AG644" i="15"/>
  <c r="AM645" i="15" s="1"/>
  <c r="AA645" i="15" s="1"/>
  <c r="AF644" i="15"/>
  <c r="AL645" i="15" s="1"/>
  <c r="Z645" i="15" s="1"/>
  <c r="AJ644" i="15"/>
  <c r="X644" i="15" s="1"/>
  <c r="F644" i="15" s="1"/>
  <c r="AI645" i="15"/>
  <c r="W645" i="15" s="1"/>
  <c r="E645" i="15" s="1"/>
  <c r="AQ643" i="15"/>
  <c r="AR643" i="15" s="1"/>
  <c r="AK644" i="15"/>
  <c r="Y644" i="15" s="1"/>
  <c r="G644" i="15" s="1"/>
  <c r="G774" i="8"/>
  <c r="W774" i="8" s="1"/>
  <c r="W773" i="8"/>
  <c r="F774" i="8"/>
  <c r="H645" i="15" l="1"/>
  <c r="I645" i="15"/>
  <c r="J645" i="15"/>
  <c r="R774" i="8"/>
  <c r="S774" i="8"/>
  <c r="Q774" i="8"/>
  <c r="T775" i="8" s="1"/>
  <c r="N775" i="8" s="1"/>
  <c r="Q775" i="8"/>
  <c r="R775" i="8"/>
  <c r="S775" i="8"/>
  <c r="AA774" i="8"/>
  <c r="AS643" i="15"/>
  <c r="AJ645" i="15"/>
  <c r="X645" i="15" s="1"/>
  <c r="X774" i="8"/>
  <c r="Y773" i="8"/>
  <c r="Y774" i="8" l="1"/>
  <c r="Z774" i="8" s="1"/>
  <c r="F645" i="15"/>
  <c r="AP645" i="15" s="1"/>
  <c r="AP644" i="15"/>
  <c r="Z773" i="8"/>
  <c r="U775" i="8"/>
  <c r="O775" i="8" s="1"/>
  <c r="F775" i="8" s="1"/>
  <c r="V775" i="8"/>
  <c r="P775" i="8" s="1"/>
  <c r="E775" i="8"/>
  <c r="AO644" i="15"/>
  <c r="T776" i="8"/>
  <c r="N776" i="8" s="1"/>
  <c r="AF645" i="15" l="1"/>
  <c r="AL646" i="15" s="1"/>
  <c r="Z646" i="15" s="1"/>
  <c r="AG645" i="15"/>
  <c r="AM646" i="15" s="1"/>
  <c r="AA646" i="15" s="1"/>
  <c r="AD645" i="15"/>
  <c r="AJ646" i="15" s="1"/>
  <c r="X646" i="15" s="1"/>
  <c r="F646" i="15" s="1"/>
  <c r="AE645" i="15"/>
  <c r="AH645" i="15"/>
  <c r="AN646" i="15" s="1"/>
  <c r="AB646" i="15" s="1"/>
  <c r="AC645" i="15"/>
  <c r="AI646" i="15" s="1"/>
  <c r="W646" i="15" s="1"/>
  <c r="E646" i="15" s="1"/>
  <c r="U776" i="8"/>
  <c r="O776" i="8" s="1"/>
  <c r="X775" i="8"/>
  <c r="E776" i="8"/>
  <c r="AK645" i="15"/>
  <c r="Y645" i="15" s="1"/>
  <c r="G645" i="15" s="1"/>
  <c r="G775" i="8"/>
  <c r="V776" i="8"/>
  <c r="P776" i="8" s="1"/>
  <c r="AA775" i="8" l="1"/>
  <c r="J646" i="15"/>
  <c r="I646" i="15"/>
  <c r="H646" i="15"/>
  <c r="AQ644" i="15"/>
  <c r="AR644" i="15" s="1"/>
  <c r="AS644" i="15"/>
  <c r="AP646" i="15"/>
  <c r="G776" i="8"/>
  <c r="W776" i="8" s="1"/>
  <c r="W775" i="8"/>
  <c r="F776" i="8"/>
  <c r="R776" i="8" l="1"/>
  <c r="Q776" i="8"/>
  <c r="T777" i="8" s="1"/>
  <c r="N777" i="8" s="1"/>
  <c r="S776" i="8"/>
  <c r="Q777" i="8"/>
  <c r="R777" i="8"/>
  <c r="S777" i="8"/>
  <c r="AA776" i="8"/>
  <c r="AO645" i="15"/>
  <c r="X776" i="8"/>
  <c r="Y775" i="8"/>
  <c r="Z775" i="8" s="1"/>
  <c r="AD646" i="15" l="1"/>
  <c r="AH646" i="15"/>
  <c r="AN647" i="15" s="1"/>
  <c r="AB647" i="15" s="1"/>
  <c r="AC646" i="15"/>
  <c r="AI647" i="15" s="1"/>
  <c r="W647" i="15" s="1"/>
  <c r="E647" i="15" s="1"/>
  <c r="AE646" i="15"/>
  <c r="AG646" i="15"/>
  <c r="AM647" i="15" s="1"/>
  <c r="AA647" i="15" s="1"/>
  <c r="AF646" i="15"/>
  <c r="AL647" i="15" s="1"/>
  <c r="Z647" i="15" s="1"/>
  <c r="E777" i="8"/>
  <c r="U777" i="8"/>
  <c r="O777" i="8" s="1"/>
  <c r="Y776" i="8"/>
  <c r="Z776" i="8" s="1"/>
  <c r="AK646" i="15"/>
  <c r="Y646" i="15" s="1"/>
  <c r="G646" i="15" s="1"/>
  <c r="T778" i="8"/>
  <c r="N778" i="8" s="1"/>
  <c r="V777" i="8"/>
  <c r="P777" i="8" s="1"/>
  <c r="H647" i="15" l="1"/>
  <c r="I647" i="15"/>
  <c r="J647" i="15"/>
  <c r="AQ645" i="15"/>
  <c r="AS645" i="15"/>
  <c r="V778" i="8"/>
  <c r="P778" i="8" s="1"/>
  <c r="F777" i="8"/>
  <c r="E778" i="8"/>
  <c r="U778" i="8"/>
  <c r="O778" i="8" s="1"/>
  <c r="G777" i="8"/>
  <c r="X777" i="8" l="1"/>
  <c r="AR645" i="15"/>
  <c r="AA777" i="8"/>
  <c r="AJ647" i="15"/>
  <c r="X647" i="15" s="1"/>
  <c r="F647" i="15" s="1"/>
  <c r="AO646" i="15"/>
  <c r="G778" i="8"/>
  <c r="W778" i="8" s="1"/>
  <c r="F778" i="8"/>
  <c r="W777" i="8"/>
  <c r="AA778" i="8" l="1"/>
  <c r="AF647" i="15"/>
  <c r="AL648" i="15" s="1"/>
  <c r="Z648" i="15" s="1"/>
  <c r="AC647" i="15"/>
  <c r="AE647" i="15"/>
  <c r="AG647" i="15"/>
  <c r="AM648" i="15" s="1"/>
  <c r="AA648" i="15" s="1"/>
  <c r="AH647" i="15"/>
  <c r="AN648" i="15" s="1"/>
  <c r="AB648" i="15" s="1"/>
  <c r="AD647" i="15"/>
  <c r="AJ648" i="15" s="1"/>
  <c r="X648" i="15" s="1"/>
  <c r="F648" i="15" s="1"/>
  <c r="Q778" i="8"/>
  <c r="T779" i="8" s="1"/>
  <c r="N779" i="8" s="1"/>
  <c r="R778" i="8"/>
  <c r="S778" i="8"/>
  <c r="S779" i="8"/>
  <c r="R779" i="8"/>
  <c r="Q779" i="8"/>
  <c r="AP647" i="15"/>
  <c r="AI648" i="15"/>
  <c r="W648" i="15" s="1"/>
  <c r="E648" i="15" s="1"/>
  <c r="Y777" i="8"/>
  <c r="Z777" i="8" s="1"/>
  <c r="AK647" i="15"/>
  <c r="Y647" i="15" s="1"/>
  <c r="G647" i="15" s="1"/>
  <c r="X778" i="8"/>
  <c r="Y778" i="8" s="1"/>
  <c r="Z778" i="8" s="1"/>
  <c r="J648" i="15" l="1"/>
  <c r="I648" i="15"/>
  <c r="H648" i="15"/>
  <c r="AQ646" i="15"/>
  <c r="AR646" i="15" s="1"/>
  <c r="AS646" i="15"/>
  <c r="E779" i="8"/>
  <c r="V779" i="8"/>
  <c r="P779" i="8" s="1"/>
  <c r="U779" i="8"/>
  <c r="O779" i="8" s="1"/>
  <c r="AP648" i="15"/>
  <c r="U780" i="8" l="1"/>
  <c r="G779" i="8"/>
  <c r="W779" i="8" s="1"/>
  <c r="V780" i="8"/>
  <c r="P780" i="8" s="1"/>
  <c r="AO647" i="15"/>
  <c r="T780" i="8"/>
  <c r="N780" i="8" s="1"/>
  <c r="AH648" i="15" l="1"/>
  <c r="AN649" i="15" s="1"/>
  <c r="AB649" i="15" s="1"/>
  <c r="AD648" i="15"/>
  <c r="AE648" i="15"/>
  <c r="AC648" i="15"/>
  <c r="AI649" i="15" s="1"/>
  <c r="W649" i="15" s="1"/>
  <c r="E649" i="15" s="1"/>
  <c r="AF648" i="15"/>
  <c r="AL649" i="15" s="1"/>
  <c r="Z649" i="15" s="1"/>
  <c r="AG648" i="15"/>
  <c r="AM649" i="15" s="1"/>
  <c r="AA649" i="15" s="1"/>
  <c r="O780" i="8"/>
  <c r="F780" i="8" s="1"/>
  <c r="F779" i="8"/>
  <c r="E780" i="8"/>
  <c r="AK648" i="15"/>
  <c r="Y648" i="15" s="1"/>
  <c r="G648" i="15" s="1"/>
  <c r="G780" i="8"/>
  <c r="AA779" i="8" l="1"/>
  <c r="I649" i="15"/>
  <c r="H649" i="15"/>
  <c r="J649" i="15"/>
  <c r="AQ647" i="15"/>
  <c r="AS647" i="15"/>
  <c r="AA780" i="8"/>
  <c r="X779" i="8"/>
  <c r="X780" i="8"/>
  <c r="W780" i="8"/>
  <c r="S780" i="8" l="1"/>
  <c r="Q780" i="8"/>
  <c r="T781" i="8" s="1"/>
  <c r="N781" i="8" s="1"/>
  <c r="E781" i="8" s="1"/>
  <c r="R780" i="8"/>
  <c r="U781" i="8" s="1"/>
  <c r="O781" i="8" s="1"/>
  <c r="F781" i="8" s="1"/>
  <c r="Q781" i="8"/>
  <c r="R781" i="8"/>
  <c r="S781" i="8"/>
  <c r="AR647" i="15"/>
  <c r="AJ649" i="15"/>
  <c r="X649" i="15" s="1"/>
  <c r="F649" i="15" s="1"/>
  <c r="AP649" i="15" s="1"/>
  <c r="Y779" i="8"/>
  <c r="AO648" i="15"/>
  <c r="T782" i="8"/>
  <c r="N782" i="8" s="1"/>
  <c r="Y780" i="8"/>
  <c r="Z780" i="8" s="1"/>
  <c r="X781" i="8" l="1"/>
  <c r="AF649" i="15"/>
  <c r="AL650" i="15" s="1"/>
  <c r="Z650" i="15" s="1"/>
  <c r="AG649" i="15"/>
  <c r="AM650" i="15" s="1"/>
  <c r="AA650" i="15" s="1"/>
  <c r="AE649" i="15"/>
  <c r="AH649" i="15"/>
  <c r="AN650" i="15" s="1"/>
  <c r="AB650" i="15" s="1"/>
  <c r="AC649" i="15"/>
  <c r="AI650" i="15" s="1"/>
  <c r="W650" i="15" s="1"/>
  <c r="E650" i="15" s="1"/>
  <c r="AD649" i="15"/>
  <c r="Z779" i="8"/>
  <c r="V781" i="8" s="1"/>
  <c r="P781" i="8" s="1"/>
  <c r="G781" i="8" s="1"/>
  <c r="U782" i="8"/>
  <c r="O782" i="8" s="1"/>
  <c r="F782" i="8" s="1"/>
  <c r="AK649" i="15"/>
  <c r="Y649" i="15" s="1"/>
  <c r="G649" i="15" s="1"/>
  <c r="E782" i="8"/>
  <c r="AA781" i="8" l="1"/>
  <c r="J650" i="15"/>
  <c r="I650" i="15"/>
  <c r="H650" i="15"/>
  <c r="AQ648" i="15"/>
  <c r="AR648" i="15" s="1"/>
  <c r="AS648" i="15"/>
  <c r="W781" i="8"/>
  <c r="Y781" i="8" s="1"/>
  <c r="Z781" i="8" s="1"/>
  <c r="V782" i="8"/>
  <c r="P782" i="8" s="1"/>
  <c r="G782" i="8" s="1"/>
  <c r="X782" i="8"/>
  <c r="W782" i="8" l="1"/>
  <c r="Q783" i="8"/>
  <c r="R783" i="8"/>
  <c r="S783" i="8"/>
  <c r="R782" i="8"/>
  <c r="U783" i="8" s="1"/>
  <c r="O783" i="8" s="1"/>
  <c r="F783" i="8" s="1"/>
  <c r="S782" i="8"/>
  <c r="V783" i="8" s="1"/>
  <c r="P783" i="8" s="1"/>
  <c r="G783" i="8" s="1"/>
  <c r="Q782" i="8"/>
  <c r="T783" i="8" s="1"/>
  <c r="N783" i="8" s="1"/>
  <c r="AJ650" i="15"/>
  <c r="X650" i="15" s="1"/>
  <c r="F650" i="15" s="1"/>
  <c r="AA782" i="8"/>
  <c r="AO649" i="15"/>
  <c r="Y782" i="8"/>
  <c r="Z782" i="8" s="1"/>
  <c r="AD650" i="15" l="1"/>
  <c r="AH650" i="15"/>
  <c r="AN651" i="15" s="1"/>
  <c r="AB651" i="15" s="1"/>
  <c r="AC650" i="15"/>
  <c r="AE650" i="15"/>
  <c r="AF650" i="15"/>
  <c r="AL651" i="15" s="1"/>
  <c r="Z651" i="15" s="1"/>
  <c r="AG650" i="15"/>
  <c r="AM651" i="15" s="1"/>
  <c r="AA651" i="15" s="1"/>
  <c r="E783" i="8"/>
  <c r="T784" i="8"/>
  <c r="N784" i="8" s="1"/>
  <c r="E784" i="8" s="1"/>
  <c r="U784" i="8"/>
  <c r="O784" i="8" s="1"/>
  <c r="F784" i="8" s="1"/>
  <c r="AP650" i="15"/>
  <c r="AJ651" i="15"/>
  <c r="X651" i="15" s="1"/>
  <c r="F651" i="15" s="1"/>
  <c r="AI651" i="15"/>
  <c r="W651" i="15" s="1"/>
  <c r="E651" i="15" s="1"/>
  <c r="V784" i="8"/>
  <c r="P784" i="8" s="1"/>
  <c r="AK650" i="15"/>
  <c r="Y650" i="15" s="1"/>
  <c r="G650" i="15" s="1"/>
  <c r="W783" i="8" l="1"/>
  <c r="I651" i="15"/>
  <c r="H651" i="15"/>
  <c r="J651" i="15"/>
  <c r="AA783" i="8"/>
  <c r="X783" i="8"/>
  <c r="Q784" i="8" s="1"/>
  <c r="T785" i="8" s="1"/>
  <c r="N785" i="8" s="1"/>
  <c r="AQ649" i="15"/>
  <c r="AR649" i="15" s="1"/>
  <c r="AS649" i="15"/>
  <c r="X784" i="8"/>
  <c r="AP651" i="15"/>
  <c r="G784" i="8"/>
  <c r="AA784" i="8" l="1"/>
  <c r="S784" i="8"/>
  <c r="Y783" i="8"/>
  <c r="Z783" i="8" s="1"/>
  <c r="R784" i="8"/>
  <c r="V785" i="8"/>
  <c r="P785" i="8" s="1"/>
  <c r="G785" i="8" s="1"/>
  <c r="E785" i="8"/>
  <c r="U785" i="8"/>
  <c r="O785" i="8" s="1"/>
  <c r="AO650" i="15"/>
  <c r="W784" i="8"/>
  <c r="AF651" i="15" l="1"/>
  <c r="AL652" i="15" s="1"/>
  <c r="Z652" i="15" s="1"/>
  <c r="AC651" i="15"/>
  <c r="AG651" i="15"/>
  <c r="AM652" i="15" s="1"/>
  <c r="AA652" i="15" s="1"/>
  <c r="AH651" i="15"/>
  <c r="AN652" i="15" s="1"/>
  <c r="AB652" i="15" s="1"/>
  <c r="AD651" i="15"/>
  <c r="AJ652" i="15" s="1"/>
  <c r="X652" i="15" s="1"/>
  <c r="AE651" i="15"/>
  <c r="Q785" i="8"/>
  <c r="T786" i="8" s="1"/>
  <c r="N786" i="8" s="1"/>
  <c r="R785" i="8"/>
  <c r="S785" i="8"/>
  <c r="F785" i="8"/>
  <c r="W785" i="8"/>
  <c r="AI652" i="15"/>
  <c r="W652" i="15" s="1"/>
  <c r="E652" i="15" s="1"/>
  <c r="Y784" i="8"/>
  <c r="Z784" i="8" s="1"/>
  <c r="AK651" i="15"/>
  <c r="Y651" i="15" s="1"/>
  <c r="G651" i="15" s="1"/>
  <c r="X785" i="8" l="1"/>
  <c r="F652" i="15"/>
  <c r="J652" i="15"/>
  <c r="I652" i="15"/>
  <c r="H652" i="15"/>
  <c r="Q786" i="8"/>
  <c r="T787" i="8" s="1"/>
  <c r="N787" i="8" s="1"/>
  <c r="R786" i="8"/>
  <c r="S786" i="8"/>
  <c r="AQ650" i="15"/>
  <c r="AR650" i="15" s="1"/>
  <c r="AS650" i="15"/>
  <c r="AA785" i="8"/>
  <c r="U786" i="8"/>
  <c r="O786" i="8" s="1"/>
  <c r="AP652" i="15"/>
  <c r="Y785" i="8"/>
  <c r="Z785" i="8" s="1"/>
  <c r="E786" i="8"/>
  <c r="U787" i="8" l="1"/>
  <c r="O787" i="8" s="1"/>
  <c r="E787" i="8"/>
  <c r="F786" i="8"/>
  <c r="AO651" i="15"/>
  <c r="V786" i="8"/>
  <c r="P786" i="8" s="1"/>
  <c r="X786" i="8" l="1"/>
  <c r="AH652" i="15"/>
  <c r="AN653" i="15" s="1"/>
  <c r="AB653" i="15" s="1"/>
  <c r="AD652" i="15"/>
  <c r="AJ653" i="15" s="1"/>
  <c r="X653" i="15" s="1"/>
  <c r="AE652" i="15"/>
  <c r="AC652" i="15"/>
  <c r="AI653" i="15" s="1"/>
  <c r="W653" i="15" s="1"/>
  <c r="E653" i="15" s="1"/>
  <c r="AF652" i="15"/>
  <c r="AL653" i="15" s="1"/>
  <c r="Z653" i="15" s="1"/>
  <c r="AG652" i="15"/>
  <c r="AM653" i="15" s="1"/>
  <c r="AA653" i="15" s="1"/>
  <c r="AK652" i="15"/>
  <c r="Y652" i="15" s="1"/>
  <c r="G652" i="15" s="1"/>
  <c r="V787" i="8"/>
  <c r="P787" i="8" s="1"/>
  <c r="G786" i="8"/>
  <c r="AA786" i="8" l="1"/>
  <c r="H653" i="15"/>
  <c r="I653" i="15"/>
  <c r="F653" i="15"/>
  <c r="AP653" i="15" s="1"/>
  <c r="J653" i="15"/>
  <c r="AQ651" i="15"/>
  <c r="AR651" i="15" s="1"/>
  <c r="AS651" i="15"/>
  <c r="F787" i="8"/>
  <c r="W786" i="8"/>
  <c r="G787" i="8"/>
  <c r="W787" i="8" s="1"/>
  <c r="Q788" i="8" l="1"/>
  <c r="R788" i="8"/>
  <c r="S788" i="8"/>
  <c r="S787" i="8"/>
  <c r="Q787" i="8"/>
  <c r="T788" i="8" s="1"/>
  <c r="N788" i="8" s="1"/>
  <c r="R787" i="8"/>
  <c r="U788" i="8" s="1"/>
  <c r="O788" i="8" s="1"/>
  <c r="AA787" i="8"/>
  <c r="AO652" i="15"/>
  <c r="Y786" i="8"/>
  <c r="Z786" i="8" s="1"/>
  <c r="X787" i="8"/>
  <c r="Y787" i="8" s="1"/>
  <c r="Z787" i="8" s="1"/>
  <c r="AF653" i="15" l="1"/>
  <c r="AL654" i="15" s="1"/>
  <c r="Z654" i="15" s="1"/>
  <c r="AG653" i="15"/>
  <c r="AM654" i="15" s="1"/>
  <c r="AA654" i="15" s="1"/>
  <c r="AH653" i="15"/>
  <c r="AN654" i="15" s="1"/>
  <c r="AB654" i="15" s="1"/>
  <c r="AD653" i="15"/>
  <c r="AJ654" i="15" s="1"/>
  <c r="X654" i="15" s="1"/>
  <c r="F654" i="15" s="1"/>
  <c r="AC653" i="15"/>
  <c r="AI654" i="15" s="1"/>
  <c r="W654" i="15" s="1"/>
  <c r="E654" i="15" s="1"/>
  <c r="AE653" i="15"/>
  <c r="V788" i="8"/>
  <c r="P788" i="8" s="1"/>
  <c r="T789" i="8"/>
  <c r="N789" i="8" s="1"/>
  <c r="U789" i="8"/>
  <c r="O789" i="8" s="1"/>
  <c r="AK653" i="15"/>
  <c r="Y653" i="15" s="1"/>
  <c r="G653" i="15" s="1"/>
  <c r="F788" i="8"/>
  <c r="E788" i="8"/>
  <c r="AP654" i="15" l="1"/>
  <c r="J654" i="15"/>
  <c r="I654" i="15"/>
  <c r="H654" i="15"/>
  <c r="AQ652" i="15"/>
  <c r="AR652" i="15" s="1"/>
  <c r="AS652" i="15"/>
  <c r="E789" i="8"/>
  <c r="X788" i="8"/>
  <c r="V789" i="8"/>
  <c r="P789" i="8" s="1"/>
  <c r="G788" i="8"/>
  <c r="F789" i="8"/>
  <c r="AA788" i="8" l="1"/>
  <c r="AO653" i="15"/>
  <c r="X789" i="8"/>
  <c r="W788" i="8"/>
  <c r="G789" i="8"/>
  <c r="AA789" i="8" l="1"/>
  <c r="AD654" i="15"/>
  <c r="AH654" i="15"/>
  <c r="AN655" i="15" s="1"/>
  <c r="AB655" i="15" s="1"/>
  <c r="AC654" i="15"/>
  <c r="AI655" i="15" s="1"/>
  <c r="W655" i="15" s="1"/>
  <c r="E655" i="15" s="1"/>
  <c r="AE654" i="15"/>
  <c r="AF654" i="15"/>
  <c r="AL655" i="15" s="1"/>
  <c r="Z655" i="15" s="1"/>
  <c r="AG654" i="15"/>
  <c r="AM655" i="15" s="1"/>
  <c r="AA655" i="15" s="1"/>
  <c r="Q789" i="8"/>
  <c r="T790" i="8" s="1"/>
  <c r="N790" i="8" s="1"/>
  <c r="R789" i="8"/>
  <c r="U790" i="8" s="1"/>
  <c r="O790" i="8" s="1"/>
  <c r="S789" i="8"/>
  <c r="W789" i="8"/>
  <c r="Y788" i="8"/>
  <c r="Z788" i="8" s="1"/>
  <c r="AK654" i="15"/>
  <c r="Y654" i="15" s="1"/>
  <c r="G654" i="15" s="1"/>
  <c r="I655" i="15" l="1"/>
  <c r="H655" i="15"/>
  <c r="J655" i="15"/>
  <c r="R790" i="8"/>
  <c r="S790" i="8"/>
  <c r="Q790" i="8"/>
  <c r="T791" i="8" s="1"/>
  <c r="N791" i="8" s="1"/>
  <c r="AQ653" i="15"/>
  <c r="AR653" i="15" s="1"/>
  <c r="AS653" i="15"/>
  <c r="V790" i="8"/>
  <c r="P790" i="8" s="1"/>
  <c r="E790" i="8"/>
  <c r="Y789" i="8"/>
  <c r="Z789" i="8" s="1"/>
  <c r="F790" i="8"/>
  <c r="AJ655" i="15" l="1"/>
  <c r="X655" i="15" s="1"/>
  <c r="F655" i="15" s="1"/>
  <c r="E791" i="8"/>
  <c r="V791" i="8"/>
  <c r="P791" i="8" s="1"/>
  <c r="U791" i="8"/>
  <c r="O791" i="8" s="1"/>
  <c r="AO654" i="15"/>
  <c r="X790" i="8"/>
  <c r="G790" i="8"/>
  <c r="AA790" i="8" l="1"/>
  <c r="AF655" i="15"/>
  <c r="AL656" i="15" s="1"/>
  <c r="Z656" i="15" s="1"/>
  <c r="AC655" i="15"/>
  <c r="AI656" i="15" s="1"/>
  <c r="W656" i="15" s="1"/>
  <c r="E656" i="15" s="1"/>
  <c r="AH655" i="15"/>
  <c r="AN656" i="15" s="1"/>
  <c r="AB656" i="15" s="1"/>
  <c r="AE655" i="15"/>
  <c r="AD655" i="15"/>
  <c r="AG655" i="15"/>
  <c r="AM656" i="15" s="1"/>
  <c r="AA656" i="15" s="1"/>
  <c r="AP655" i="15"/>
  <c r="AK655" i="15"/>
  <c r="Y655" i="15" s="1"/>
  <c r="G655" i="15" s="1"/>
  <c r="G791" i="8"/>
  <c r="W791" i="8" s="1"/>
  <c r="W790" i="8"/>
  <c r="F791" i="8"/>
  <c r="AA791" i="8" l="1"/>
  <c r="I656" i="15"/>
  <c r="J656" i="15"/>
  <c r="H656" i="15"/>
  <c r="Q791" i="8"/>
  <c r="T792" i="8" s="1"/>
  <c r="N792" i="8" s="1"/>
  <c r="R791" i="8"/>
  <c r="S791" i="8"/>
  <c r="AQ654" i="15"/>
  <c r="AS654" i="15"/>
  <c r="X791" i="8"/>
  <c r="R792" i="8" s="1"/>
  <c r="Y790" i="8"/>
  <c r="Z790" i="8" s="1"/>
  <c r="S792" i="8" l="1"/>
  <c r="Q792" i="8"/>
  <c r="T793" i="8" s="1"/>
  <c r="N793" i="8" s="1"/>
  <c r="AR654" i="15"/>
  <c r="AJ656" i="15"/>
  <c r="X656" i="15" s="1"/>
  <c r="F656" i="15" s="1"/>
  <c r="Y791" i="8"/>
  <c r="Z791" i="8" s="1"/>
  <c r="V792" i="8"/>
  <c r="P792" i="8" s="1"/>
  <c r="U792" i="8"/>
  <c r="O792" i="8" s="1"/>
  <c r="AO655" i="15"/>
  <c r="E792" i="8"/>
  <c r="AH656" i="15" l="1"/>
  <c r="AN657" i="15" s="1"/>
  <c r="AB657" i="15" s="1"/>
  <c r="AD656" i="15"/>
  <c r="AE656" i="15"/>
  <c r="AC656" i="15"/>
  <c r="AI657" i="15" s="1"/>
  <c r="W657" i="15" s="1"/>
  <c r="E657" i="15" s="1"/>
  <c r="AF656" i="15"/>
  <c r="AL657" i="15" s="1"/>
  <c r="Z657" i="15" s="1"/>
  <c r="AG656" i="15"/>
  <c r="AM657" i="15" s="1"/>
  <c r="AA657" i="15" s="1"/>
  <c r="AP656" i="15"/>
  <c r="AJ657" i="15"/>
  <c r="X657" i="15" s="1"/>
  <c r="F657" i="15" s="1"/>
  <c r="V793" i="8"/>
  <c r="P793" i="8" s="1"/>
  <c r="E793" i="8"/>
  <c r="F792" i="8"/>
  <c r="U793" i="8"/>
  <c r="O793" i="8" s="1"/>
  <c r="AK656" i="15"/>
  <c r="Y656" i="15" s="1"/>
  <c r="G656" i="15" s="1"/>
  <c r="G792" i="8"/>
  <c r="X792" i="8" l="1"/>
  <c r="I657" i="15"/>
  <c r="H657" i="15"/>
  <c r="J657" i="15"/>
  <c r="AQ655" i="15"/>
  <c r="AR655" i="15" s="1"/>
  <c r="AS655" i="15"/>
  <c r="AA792" i="8"/>
  <c r="AP657" i="15"/>
  <c r="W792" i="8"/>
  <c r="F793" i="8"/>
  <c r="G793" i="8"/>
  <c r="W793" i="8" s="1"/>
  <c r="Q793" i="8" l="1"/>
  <c r="R793" i="8"/>
  <c r="S793" i="8"/>
  <c r="AS656" i="15"/>
  <c r="AA793" i="8"/>
  <c r="T794" i="8"/>
  <c r="N794" i="8" s="1"/>
  <c r="Y792" i="8"/>
  <c r="Z792" i="8" s="1"/>
  <c r="AO656" i="15"/>
  <c r="X793" i="8"/>
  <c r="Y793" i="8" s="1"/>
  <c r="Z793" i="8" s="1"/>
  <c r="AF657" i="15" l="1"/>
  <c r="AL658" i="15" s="1"/>
  <c r="Z658" i="15" s="1"/>
  <c r="AG657" i="15"/>
  <c r="AM658" i="15" s="1"/>
  <c r="AA658" i="15" s="1"/>
  <c r="AC657" i="15"/>
  <c r="AI658" i="15" s="1"/>
  <c r="W658" i="15" s="1"/>
  <c r="E658" i="15" s="1"/>
  <c r="AE657" i="15"/>
  <c r="AD657" i="15"/>
  <c r="AH657" i="15"/>
  <c r="AN658" i="15" s="1"/>
  <c r="AB658" i="15" s="1"/>
  <c r="S794" i="8"/>
  <c r="R794" i="8"/>
  <c r="Q794" i="8"/>
  <c r="AK657" i="15"/>
  <c r="Y657" i="15" s="1"/>
  <c r="G657" i="15" s="1"/>
  <c r="E794" i="8"/>
  <c r="V794" i="8"/>
  <c r="P794" i="8" s="1"/>
  <c r="U794" i="8"/>
  <c r="O794" i="8" s="1"/>
  <c r="AQ656" i="15"/>
  <c r="J658" i="15" l="1"/>
  <c r="I658" i="15"/>
  <c r="H658" i="15"/>
  <c r="AJ658" i="15"/>
  <c r="X658" i="15" s="1"/>
  <c r="F658" i="15" s="1"/>
  <c r="AR656" i="15"/>
  <c r="F794" i="8"/>
  <c r="G794" i="8"/>
  <c r="W794" i="8" s="1"/>
  <c r="U795" i="8"/>
  <c r="O795" i="8" s="1"/>
  <c r="AO657" i="15"/>
  <c r="T795" i="8"/>
  <c r="N795" i="8" s="1"/>
  <c r="X794" i="8" l="1"/>
  <c r="AD658" i="15"/>
  <c r="AH658" i="15"/>
  <c r="AN659" i="15" s="1"/>
  <c r="AB659" i="15" s="1"/>
  <c r="AC658" i="15"/>
  <c r="AI659" i="15" s="1"/>
  <c r="W659" i="15" s="1"/>
  <c r="E659" i="15" s="1"/>
  <c r="AE658" i="15"/>
  <c r="AF658" i="15"/>
  <c r="AL659" i="15" s="1"/>
  <c r="Z659" i="15" s="1"/>
  <c r="AG658" i="15"/>
  <c r="AM659" i="15" s="1"/>
  <c r="AA659" i="15" s="1"/>
  <c r="S795" i="8"/>
  <c r="Q795" i="8"/>
  <c r="T796" i="8" s="1"/>
  <c r="N796" i="8" s="1"/>
  <c r="R795" i="8"/>
  <c r="AP658" i="15"/>
  <c r="AA794" i="8"/>
  <c r="AK658" i="15"/>
  <c r="Y658" i="15" s="1"/>
  <c r="AS657" i="15"/>
  <c r="E795" i="8"/>
  <c r="AQ657" i="15"/>
  <c r="AR657" i="15" s="1"/>
  <c r="Y794" i="8"/>
  <c r="Z794" i="8" s="1"/>
  <c r="V795" i="8"/>
  <c r="P795" i="8" s="1"/>
  <c r="I659" i="15" l="1"/>
  <c r="H659" i="15"/>
  <c r="J659" i="15"/>
  <c r="G658" i="15"/>
  <c r="AO658" i="15" s="1"/>
  <c r="U796" i="8"/>
  <c r="O796" i="8" s="1"/>
  <c r="V796" i="8"/>
  <c r="P796" i="8" s="1"/>
  <c r="F795" i="8"/>
  <c r="E796" i="8"/>
  <c r="G795" i="8"/>
  <c r="X795" i="8" l="1"/>
  <c r="AF659" i="15"/>
  <c r="AL660" i="15" s="1"/>
  <c r="Z660" i="15" s="1"/>
  <c r="AC659" i="15"/>
  <c r="AI660" i="15" s="1"/>
  <c r="W660" i="15" s="1"/>
  <c r="E660" i="15" s="1"/>
  <c r="AD659" i="15"/>
  <c r="AG659" i="15"/>
  <c r="AM660" i="15" s="1"/>
  <c r="AA660" i="15" s="1"/>
  <c r="AE659" i="15"/>
  <c r="AH659" i="15"/>
  <c r="AN660" i="15" s="1"/>
  <c r="AB660" i="15" s="1"/>
  <c r="AA795" i="8"/>
  <c r="AJ659" i="15"/>
  <c r="X659" i="15" s="1"/>
  <c r="F659" i="15" s="1"/>
  <c r="AQ658" i="15"/>
  <c r="AR658" i="15" s="1"/>
  <c r="AK659" i="15"/>
  <c r="Y659" i="15" s="1"/>
  <c r="G659" i="15" s="1"/>
  <c r="G796" i="8"/>
  <c r="W796" i="8" s="1"/>
  <c r="F796" i="8"/>
  <c r="W795" i="8"/>
  <c r="J660" i="15" l="1"/>
  <c r="I660" i="15"/>
  <c r="H660" i="15"/>
  <c r="Q796" i="8"/>
  <c r="T797" i="8" s="1"/>
  <c r="N797" i="8" s="1"/>
  <c r="R796" i="8"/>
  <c r="S796" i="8"/>
  <c r="S797" i="8"/>
  <c r="Q797" i="8"/>
  <c r="R797" i="8"/>
  <c r="AS658" i="15"/>
  <c r="AA796" i="8"/>
  <c r="AJ660" i="15"/>
  <c r="X660" i="15" s="1"/>
  <c r="Y795" i="8"/>
  <c r="Z795" i="8" s="1"/>
  <c r="X796" i="8"/>
  <c r="F660" i="15" l="1"/>
  <c r="AP660" i="15" s="1"/>
  <c r="AP659" i="15"/>
  <c r="T798" i="8"/>
  <c r="N798" i="8" s="1"/>
  <c r="V797" i="8"/>
  <c r="P797" i="8" s="1"/>
  <c r="U797" i="8"/>
  <c r="O797" i="8" s="1"/>
  <c r="AO659" i="15"/>
  <c r="Y796" i="8"/>
  <c r="Z796" i="8" s="1"/>
  <c r="E797" i="8"/>
  <c r="AH660" i="15" l="1"/>
  <c r="AN661" i="15" s="1"/>
  <c r="AB661" i="15" s="1"/>
  <c r="AD660" i="15"/>
  <c r="AE660" i="15"/>
  <c r="AC660" i="15"/>
  <c r="AI661" i="15" s="1"/>
  <c r="W661" i="15" s="1"/>
  <c r="E661" i="15" s="1"/>
  <c r="AF660" i="15"/>
  <c r="AL661" i="15" s="1"/>
  <c r="Z661" i="15" s="1"/>
  <c r="AG660" i="15"/>
  <c r="AM661" i="15" s="1"/>
  <c r="AA661" i="15" s="1"/>
  <c r="G797" i="8"/>
  <c r="W797" i="8" s="1"/>
  <c r="U798" i="8"/>
  <c r="O798" i="8" s="1"/>
  <c r="E798" i="8"/>
  <c r="F797" i="8"/>
  <c r="AK660" i="15"/>
  <c r="Y660" i="15" s="1"/>
  <c r="G660" i="15" s="1"/>
  <c r="X797" i="8" l="1"/>
  <c r="I661" i="15"/>
  <c r="H661" i="15"/>
  <c r="J661" i="15"/>
  <c r="R798" i="8"/>
  <c r="U799" i="8" s="1"/>
  <c r="O799" i="8" s="1"/>
  <c r="S798" i="8"/>
  <c r="Q798" i="8"/>
  <c r="T799" i="8" s="1"/>
  <c r="N799" i="8" s="1"/>
  <c r="AQ659" i="15"/>
  <c r="AR659" i="15" s="1"/>
  <c r="AS659" i="15"/>
  <c r="AA797" i="8"/>
  <c r="F798" i="8"/>
  <c r="Y797" i="8"/>
  <c r="Z797" i="8" s="1"/>
  <c r="V798" i="8"/>
  <c r="P798" i="8" s="1"/>
  <c r="X798" i="8" l="1"/>
  <c r="AJ661" i="15"/>
  <c r="X661" i="15" s="1"/>
  <c r="F661" i="15" s="1"/>
  <c r="V799" i="8"/>
  <c r="P799" i="8" s="1"/>
  <c r="E799" i="8"/>
  <c r="AO660" i="15"/>
  <c r="G798" i="8"/>
  <c r="AA798" i="8" l="1"/>
  <c r="AF661" i="15"/>
  <c r="AL662" i="15" s="1"/>
  <c r="Z662" i="15" s="1"/>
  <c r="AG661" i="15"/>
  <c r="AM662" i="15" s="1"/>
  <c r="AA662" i="15" s="1"/>
  <c r="AC661" i="15"/>
  <c r="AI662" i="15" s="1"/>
  <c r="W662" i="15" s="1"/>
  <c r="E662" i="15" s="1"/>
  <c r="AD661" i="15"/>
  <c r="AH661" i="15"/>
  <c r="AN662" i="15" s="1"/>
  <c r="AB662" i="15" s="1"/>
  <c r="AE661" i="15"/>
  <c r="AP661" i="15"/>
  <c r="AK661" i="15"/>
  <c r="Y661" i="15" s="1"/>
  <c r="G661" i="15" s="1"/>
  <c r="F799" i="8"/>
  <c r="W798" i="8"/>
  <c r="G799" i="8"/>
  <c r="W799" i="8" s="1"/>
  <c r="J662" i="15" l="1"/>
  <c r="I662" i="15"/>
  <c r="H662" i="15"/>
  <c r="Q800" i="8"/>
  <c r="S800" i="8"/>
  <c r="R800" i="8"/>
  <c r="Q799" i="8"/>
  <c r="T800" i="8" s="1"/>
  <c r="N800" i="8" s="1"/>
  <c r="R799" i="8"/>
  <c r="S799" i="8"/>
  <c r="AQ660" i="15"/>
  <c r="AS660" i="15"/>
  <c r="AA799" i="8"/>
  <c r="Y798" i="8"/>
  <c r="Z798" i="8" s="1"/>
  <c r="X799" i="8"/>
  <c r="Y799" i="8" s="1"/>
  <c r="Z799" i="8" s="1"/>
  <c r="AR660" i="15" l="1"/>
  <c r="AJ662" i="15"/>
  <c r="X662" i="15" s="1"/>
  <c r="F662" i="15" s="1"/>
  <c r="V800" i="8"/>
  <c r="P800" i="8" s="1"/>
  <c r="U800" i="8"/>
  <c r="O800" i="8" s="1"/>
  <c r="F800" i="8" s="1"/>
  <c r="AO661" i="15"/>
  <c r="E800" i="8"/>
  <c r="T801" i="8"/>
  <c r="N801" i="8" s="1"/>
  <c r="AD662" i="15" l="1"/>
  <c r="AH662" i="15"/>
  <c r="AN663" i="15" s="1"/>
  <c r="AB663" i="15" s="1"/>
  <c r="AE662" i="15"/>
  <c r="AF662" i="15"/>
  <c r="AL663" i="15" s="1"/>
  <c r="Z663" i="15" s="1"/>
  <c r="AG662" i="15"/>
  <c r="AM663" i="15" s="1"/>
  <c r="AA663" i="15" s="1"/>
  <c r="AC662" i="15"/>
  <c r="AI663" i="15" s="1"/>
  <c r="W663" i="15" s="1"/>
  <c r="E663" i="15" s="1"/>
  <c r="AP662" i="15"/>
  <c r="U801" i="8"/>
  <c r="O801" i="8" s="1"/>
  <c r="F801" i="8" s="1"/>
  <c r="G800" i="8"/>
  <c r="E801" i="8"/>
  <c r="AK662" i="15"/>
  <c r="Y662" i="15" s="1"/>
  <c r="G662" i="15" s="1"/>
  <c r="X800" i="8"/>
  <c r="W800" i="8" l="1"/>
  <c r="I663" i="15"/>
  <c r="H663" i="15"/>
  <c r="J663" i="15"/>
  <c r="Q801" i="8"/>
  <c r="R801" i="8"/>
  <c r="S801" i="8"/>
  <c r="AQ661" i="15"/>
  <c r="AR661" i="15" s="1"/>
  <c r="AS661" i="15"/>
  <c r="AA800" i="8"/>
  <c r="Y800" i="8"/>
  <c r="Z800" i="8" s="1"/>
  <c r="X801" i="8"/>
  <c r="V801" i="8"/>
  <c r="P801" i="8" s="1"/>
  <c r="AJ663" i="15" l="1"/>
  <c r="X663" i="15" s="1"/>
  <c r="F663" i="15" s="1"/>
  <c r="U802" i="8"/>
  <c r="O802" i="8" s="1"/>
  <c r="AO662" i="15"/>
  <c r="T802" i="8"/>
  <c r="N802" i="8" s="1"/>
  <c r="G801" i="8"/>
  <c r="AA801" i="8" l="1"/>
  <c r="F802" i="8"/>
  <c r="AF663" i="15"/>
  <c r="AL664" i="15" s="1"/>
  <c r="Z664" i="15" s="1"/>
  <c r="AC663" i="15"/>
  <c r="AI664" i="15" s="1"/>
  <c r="W664" i="15" s="1"/>
  <c r="E664" i="15" s="1"/>
  <c r="AD663" i="15"/>
  <c r="AE663" i="15"/>
  <c r="AH663" i="15"/>
  <c r="AN664" i="15" s="1"/>
  <c r="AB664" i="15" s="1"/>
  <c r="AG663" i="15"/>
  <c r="AM664" i="15" s="1"/>
  <c r="AA664" i="15" s="1"/>
  <c r="AP663" i="15"/>
  <c r="E802" i="8"/>
  <c r="AK663" i="15"/>
  <c r="Y663" i="15" s="1"/>
  <c r="G663" i="15" s="1"/>
  <c r="V802" i="8"/>
  <c r="P802" i="8" s="1"/>
  <c r="W801" i="8"/>
  <c r="I664" i="15" l="1"/>
  <c r="J664" i="15"/>
  <c r="H664" i="15"/>
  <c r="Q802" i="8"/>
  <c r="T803" i="8" s="1"/>
  <c r="N803" i="8" s="1"/>
  <c r="E803" i="8" s="1"/>
  <c r="R802" i="8"/>
  <c r="U803" i="8" s="1"/>
  <c r="O803" i="8" s="1"/>
  <c r="F803" i="8" s="1"/>
  <c r="S802" i="8"/>
  <c r="V803" i="8" s="1"/>
  <c r="P803" i="8" s="1"/>
  <c r="G803" i="8" s="1"/>
  <c r="AQ662" i="15"/>
  <c r="AS662" i="15"/>
  <c r="X802" i="8"/>
  <c r="Y801" i="8"/>
  <c r="Z801" i="8" s="1"/>
  <c r="G802" i="8"/>
  <c r="AA802" i="8" l="1"/>
  <c r="AD7" i="8" s="1"/>
  <c r="AD6" i="8"/>
  <c r="W803" i="8"/>
  <c r="X803" i="8"/>
  <c r="Y803" i="8"/>
  <c r="Z803" i="8" s="1"/>
  <c r="AR662" i="15"/>
  <c r="AJ664" i="15"/>
  <c r="X664" i="15" s="1"/>
  <c r="F664" i="15" s="1"/>
  <c r="AO663" i="15"/>
  <c r="W802" i="8"/>
  <c r="Y802" i="8" l="1"/>
  <c r="Z802" i="8" s="1"/>
  <c r="S803" i="8"/>
  <c r="Q803" i="8"/>
  <c r="R803" i="8"/>
  <c r="AH664" i="15"/>
  <c r="AN665" i="15" s="1"/>
  <c r="AB665" i="15" s="1"/>
  <c r="AD664" i="15"/>
  <c r="AE664" i="15"/>
  <c r="AF664" i="15"/>
  <c r="AL665" i="15" s="1"/>
  <c r="Z665" i="15" s="1"/>
  <c r="AG664" i="15"/>
  <c r="AM665" i="15" s="1"/>
  <c r="AA665" i="15" s="1"/>
  <c r="AC664" i="15"/>
  <c r="AI665" i="15" s="1"/>
  <c r="W665" i="15" s="1"/>
  <c r="E665" i="15" s="1"/>
  <c r="AP664" i="15"/>
  <c r="AD5" i="8"/>
  <c r="B2" i="17" s="1"/>
  <c r="AK664" i="15"/>
  <c r="Y664" i="15" s="1"/>
  <c r="G664" i="15" s="1"/>
  <c r="AC2" i="8"/>
  <c r="B2" i="16" s="1"/>
  <c r="I665" i="15" l="1"/>
  <c r="H665" i="15"/>
  <c r="J665" i="15"/>
  <c r="AQ663" i="15"/>
  <c r="AS663" i="15"/>
  <c r="AD4" i="8"/>
  <c r="AR663" i="15" l="1"/>
  <c r="AJ665" i="15"/>
  <c r="X665" i="15" s="1"/>
  <c r="F665" i="15" s="1"/>
  <c r="AO664" i="15"/>
  <c r="AF665" i="15" l="1"/>
  <c r="AL666" i="15" s="1"/>
  <c r="Z666" i="15" s="1"/>
  <c r="AG665" i="15"/>
  <c r="AM666" i="15" s="1"/>
  <c r="AA666" i="15" s="1"/>
  <c r="AC665" i="15"/>
  <c r="AI666" i="15" s="1"/>
  <c r="W666" i="15" s="1"/>
  <c r="E666" i="15" s="1"/>
  <c r="AD665" i="15"/>
  <c r="AE665" i="15"/>
  <c r="AH665" i="15"/>
  <c r="AN666" i="15" s="1"/>
  <c r="AB666" i="15" s="1"/>
  <c r="AP665" i="15"/>
  <c r="AK665" i="15"/>
  <c r="Y665" i="15" s="1"/>
  <c r="G665" i="15" s="1"/>
  <c r="J666" i="15" l="1"/>
  <c r="I666" i="15"/>
  <c r="H666" i="15"/>
  <c r="AQ664" i="15"/>
  <c r="AR664" i="15" s="1"/>
  <c r="AS664" i="15"/>
  <c r="AJ666" i="15" l="1"/>
  <c r="X666" i="15" s="1"/>
  <c r="F666" i="15" s="1"/>
  <c r="AO665" i="15"/>
  <c r="AD666" i="15" l="1"/>
  <c r="AH666" i="15"/>
  <c r="AN667" i="15" s="1"/>
  <c r="AB667" i="15" s="1"/>
  <c r="AF666" i="15"/>
  <c r="AL667" i="15" s="1"/>
  <c r="Z667" i="15" s="1"/>
  <c r="AG666" i="15"/>
  <c r="AM667" i="15" s="1"/>
  <c r="AA667" i="15" s="1"/>
  <c r="AC666" i="15"/>
  <c r="AI667" i="15" s="1"/>
  <c r="W667" i="15" s="1"/>
  <c r="E667" i="15" s="1"/>
  <c r="AE666" i="15"/>
  <c r="AP666" i="15"/>
  <c r="AK666" i="15"/>
  <c r="Y666" i="15" s="1"/>
  <c r="G666" i="15" s="1"/>
  <c r="I667" i="15" l="1"/>
  <c r="H667" i="15"/>
  <c r="J667" i="15"/>
  <c r="AQ665" i="15"/>
  <c r="AJ667" i="15" s="1"/>
  <c r="X667" i="15" s="1"/>
  <c r="F667" i="15" s="1"/>
  <c r="AS665" i="15"/>
  <c r="AR665" i="15" l="1"/>
  <c r="AO666" i="15"/>
  <c r="AF667" i="15" l="1"/>
  <c r="AL668" i="15" s="1"/>
  <c r="Z668" i="15" s="1"/>
  <c r="AC667" i="15"/>
  <c r="AD667" i="15"/>
  <c r="AJ668" i="15" s="1"/>
  <c r="X668" i="15" s="1"/>
  <c r="F668" i="15" s="1"/>
  <c r="AE667" i="15"/>
  <c r="AG667" i="15"/>
  <c r="AM668" i="15" s="1"/>
  <c r="AA668" i="15" s="1"/>
  <c r="AH667" i="15"/>
  <c r="AN668" i="15" s="1"/>
  <c r="AB668" i="15" s="1"/>
  <c r="AP667" i="15"/>
  <c r="AI668" i="15"/>
  <c r="W668" i="15" s="1"/>
  <c r="E668" i="15" s="1"/>
  <c r="AK667" i="15"/>
  <c r="Y667" i="15" s="1"/>
  <c r="G667" i="15" s="1"/>
  <c r="I668" i="15" l="1"/>
  <c r="J668" i="15"/>
  <c r="H668" i="15"/>
  <c r="AQ666" i="15"/>
  <c r="AR666" i="15" s="1"/>
  <c r="AS666" i="15"/>
  <c r="AP668" i="15"/>
  <c r="AO667" i="15" l="1"/>
  <c r="AH668" i="15" l="1"/>
  <c r="AN669" i="15" s="1"/>
  <c r="AB669" i="15" s="1"/>
  <c r="AD668" i="15"/>
  <c r="AJ669" i="15" s="1"/>
  <c r="X669" i="15" s="1"/>
  <c r="AE668" i="15"/>
  <c r="AG668" i="15"/>
  <c r="AM669" i="15" s="1"/>
  <c r="AA669" i="15" s="1"/>
  <c r="AC668" i="15"/>
  <c r="AI669" i="15" s="1"/>
  <c r="W669" i="15" s="1"/>
  <c r="E669" i="15" s="1"/>
  <c r="AF668" i="15"/>
  <c r="AL669" i="15" s="1"/>
  <c r="Z669" i="15" s="1"/>
  <c r="AK668" i="15"/>
  <c r="Y668" i="15" s="1"/>
  <c r="G668" i="15" s="1"/>
  <c r="I669" i="15" l="1"/>
  <c r="H669" i="15"/>
  <c r="F669" i="15"/>
  <c r="AP669" i="15" s="1"/>
  <c r="J669" i="15"/>
  <c r="AQ667" i="15"/>
  <c r="AR667" i="15" s="1"/>
  <c r="AS667" i="15"/>
  <c r="AO668" i="15" l="1"/>
  <c r="AF669" i="15" l="1"/>
  <c r="AL670" i="15" s="1"/>
  <c r="Z670" i="15" s="1"/>
  <c r="AG669" i="15"/>
  <c r="AM670" i="15" s="1"/>
  <c r="AA670" i="15" s="1"/>
  <c r="AC669" i="15"/>
  <c r="AI670" i="15" s="1"/>
  <c r="W670" i="15" s="1"/>
  <c r="E670" i="15" s="1"/>
  <c r="AD669" i="15"/>
  <c r="AJ670" i="15" s="1"/>
  <c r="X670" i="15" s="1"/>
  <c r="AE669" i="15"/>
  <c r="AH669" i="15"/>
  <c r="AN670" i="15" s="1"/>
  <c r="AB670" i="15" s="1"/>
  <c r="AK669" i="15"/>
  <c r="Y669" i="15" s="1"/>
  <c r="G669" i="15" s="1"/>
  <c r="F670" i="15" l="1"/>
  <c r="AP670" i="15" s="1"/>
  <c r="J670" i="15"/>
  <c r="I670" i="15"/>
  <c r="H670" i="15"/>
  <c r="AQ668" i="15"/>
  <c r="AR668" i="15" s="1"/>
  <c r="AS668" i="15"/>
  <c r="AO669" i="15" l="1"/>
  <c r="AD670" i="15" l="1"/>
  <c r="AJ671" i="15" s="1"/>
  <c r="X671" i="15" s="1"/>
  <c r="F671" i="15" s="1"/>
  <c r="AH670" i="15"/>
  <c r="AN671" i="15" s="1"/>
  <c r="AB671" i="15" s="1"/>
  <c r="AG670" i="15"/>
  <c r="AM671" i="15" s="1"/>
  <c r="AA671" i="15" s="1"/>
  <c r="AE670" i="15"/>
  <c r="AC670" i="15"/>
  <c r="AI671" i="15" s="1"/>
  <c r="W671" i="15" s="1"/>
  <c r="E671" i="15" s="1"/>
  <c r="AF670" i="15"/>
  <c r="AL671" i="15" s="1"/>
  <c r="Z671" i="15" s="1"/>
  <c r="AK670" i="15"/>
  <c r="Y670" i="15" s="1"/>
  <c r="G670" i="15" s="1"/>
  <c r="H671" i="15" l="1"/>
  <c r="I671" i="15"/>
  <c r="J671" i="15"/>
  <c r="AQ669" i="15"/>
  <c r="AR669" i="15" s="1"/>
  <c r="AS669" i="15"/>
  <c r="AP671" i="15"/>
  <c r="AO670" i="15" l="1"/>
  <c r="AF671" i="15" l="1"/>
  <c r="AL672" i="15" s="1"/>
  <c r="Z672" i="15" s="1"/>
  <c r="AC671" i="15"/>
  <c r="AI672" i="15" s="1"/>
  <c r="W672" i="15" s="1"/>
  <c r="E672" i="15" s="1"/>
  <c r="AD671" i="15"/>
  <c r="AE671" i="15"/>
  <c r="AG671" i="15"/>
  <c r="AM672" i="15" s="1"/>
  <c r="AA672" i="15" s="1"/>
  <c r="AH671" i="15"/>
  <c r="AN672" i="15" s="1"/>
  <c r="AB672" i="15" s="1"/>
  <c r="AK671" i="15"/>
  <c r="Y671" i="15" s="1"/>
  <c r="G671" i="15" s="1"/>
  <c r="J672" i="15" l="1"/>
  <c r="I672" i="15"/>
  <c r="H672" i="15"/>
  <c r="AQ670" i="15"/>
  <c r="AR670" i="15" s="1"/>
  <c r="AS670" i="15"/>
  <c r="AJ672" i="15" l="1"/>
  <c r="X672" i="15" s="1"/>
  <c r="F672" i="15" s="1"/>
  <c r="AO671" i="15"/>
  <c r="AH672" i="15" l="1"/>
  <c r="AN673" i="15" s="1"/>
  <c r="AB673" i="15" s="1"/>
  <c r="AD672" i="15"/>
  <c r="AE672" i="15"/>
  <c r="AF672" i="15"/>
  <c r="AL673" i="15" s="1"/>
  <c r="Z673" i="15" s="1"/>
  <c r="AC672" i="15"/>
  <c r="AI673" i="15" s="1"/>
  <c r="W673" i="15" s="1"/>
  <c r="E673" i="15" s="1"/>
  <c r="AG672" i="15"/>
  <c r="AM673" i="15" s="1"/>
  <c r="AA673" i="15" s="1"/>
  <c r="AP672" i="15"/>
  <c r="AJ673" i="15"/>
  <c r="X673" i="15" s="1"/>
  <c r="F673" i="15" s="1"/>
  <c r="AK672" i="15"/>
  <c r="Y672" i="15" s="1"/>
  <c r="G672" i="15" s="1"/>
  <c r="I673" i="15" l="1"/>
  <c r="H673" i="15"/>
  <c r="J673" i="15"/>
  <c r="AQ671" i="15"/>
  <c r="AR671" i="15" s="1"/>
  <c r="AS671" i="15"/>
  <c r="AP673" i="15"/>
  <c r="AO672" i="15" l="1"/>
  <c r="AF673" i="15" l="1"/>
  <c r="AL674" i="15" s="1"/>
  <c r="Z674" i="15" s="1"/>
  <c r="AG673" i="15"/>
  <c r="AM674" i="15" s="1"/>
  <c r="AA674" i="15" s="1"/>
  <c r="AC673" i="15"/>
  <c r="AI674" i="15" s="1"/>
  <c r="W674" i="15" s="1"/>
  <c r="E674" i="15" s="1"/>
  <c r="AD673" i="15"/>
  <c r="AJ674" i="15" s="1"/>
  <c r="X674" i="15" s="1"/>
  <c r="AE673" i="15"/>
  <c r="AH673" i="15"/>
  <c r="AN674" i="15" s="1"/>
  <c r="AB674" i="15" s="1"/>
  <c r="AK673" i="15"/>
  <c r="Y673" i="15" s="1"/>
  <c r="G673" i="15" s="1"/>
  <c r="J674" i="15" l="1"/>
  <c r="I674" i="15"/>
  <c r="H674" i="15"/>
  <c r="F674" i="15"/>
  <c r="AP674" i="15" s="1"/>
  <c r="AQ672" i="15"/>
  <c r="AR672" i="15" s="1"/>
  <c r="AS672" i="15"/>
  <c r="AO673" i="15" l="1"/>
  <c r="AD674" i="15" l="1"/>
  <c r="AJ675" i="15" s="1"/>
  <c r="X675" i="15" s="1"/>
  <c r="F675" i="15" s="1"/>
  <c r="AH674" i="15"/>
  <c r="AN675" i="15" s="1"/>
  <c r="AB675" i="15" s="1"/>
  <c r="AC674" i="15"/>
  <c r="AI675" i="15" s="1"/>
  <c r="W675" i="15" s="1"/>
  <c r="E675" i="15" s="1"/>
  <c r="AF674" i="15"/>
  <c r="AL675" i="15" s="1"/>
  <c r="Z675" i="15" s="1"/>
  <c r="AE674" i="15"/>
  <c r="AG674" i="15"/>
  <c r="AM675" i="15" s="1"/>
  <c r="AA675" i="15" s="1"/>
  <c r="AK674" i="15"/>
  <c r="Y674" i="15" s="1"/>
  <c r="G674" i="15" s="1"/>
  <c r="H675" i="15" l="1"/>
  <c r="I675" i="15"/>
  <c r="J675" i="15"/>
  <c r="AQ673" i="15"/>
  <c r="AR673" i="15" s="1"/>
  <c r="AS673" i="15"/>
  <c r="AP675" i="15"/>
  <c r="AO674" i="15" l="1"/>
  <c r="AF675" i="15" l="1"/>
  <c r="AL676" i="15" s="1"/>
  <c r="Z676" i="15" s="1"/>
  <c r="AC675" i="15"/>
  <c r="AI676" i="15" s="1"/>
  <c r="W676" i="15" s="1"/>
  <c r="E676" i="15" s="1"/>
  <c r="AD675" i="15"/>
  <c r="AE675" i="15"/>
  <c r="AG675" i="15"/>
  <c r="AM676" i="15" s="1"/>
  <c r="AA676" i="15" s="1"/>
  <c r="AH675" i="15"/>
  <c r="AN676" i="15" s="1"/>
  <c r="AB676" i="15" s="1"/>
  <c r="AK675" i="15"/>
  <c r="Y675" i="15" s="1"/>
  <c r="G675" i="15" s="1"/>
  <c r="I676" i="15" l="1"/>
  <c r="J676" i="15"/>
  <c r="H676" i="15"/>
  <c r="AQ674" i="15"/>
  <c r="AS674" i="15"/>
  <c r="AR674" i="15" l="1"/>
  <c r="AJ676" i="15"/>
  <c r="X676" i="15" s="1"/>
  <c r="F676" i="15" s="1"/>
  <c r="AO675" i="15"/>
  <c r="AH676" i="15" l="1"/>
  <c r="AN677" i="15" s="1"/>
  <c r="AB677" i="15" s="1"/>
  <c r="AD676" i="15"/>
  <c r="AJ677" i="15" s="1"/>
  <c r="X677" i="15" s="1"/>
  <c r="F677" i="15" s="1"/>
  <c r="AE676" i="15"/>
  <c r="AC676" i="15"/>
  <c r="AI677" i="15" s="1"/>
  <c r="W677" i="15" s="1"/>
  <c r="E677" i="15" s="1"/>
  <c r="AG676" i="15"/>
  <c r="AM677" i="15" s="1"/>
  <c r="AA677" i="15" s="1"/>
  <c r="AF676" i="15"/>
  <c r="AL677" i="15" s="1"/>
  <c r="Z677" i="15" s="1"/>
  <c r="AP676" i="15"/>
  <c r="AK676" i="15"/>
  <c r="Y676" i="15" s="1"/>
  <c r="G676" i="15" s="1"/>
  <c r="H677" i="15" l="1"/>
  <c r="I677" i="15"/>
  <c r="J677" i="15"/>
  <c r="AQ675" i="15"/>
  <c r="AR675" i="15" s="1"/>
  <c r="AS675" i="15"/>
  <c r="AP677" i="15"/>
  <c r="AO676" i="15" l="1"/>
  <c r="AQ676" i="15"/>
  <c r="AK677" i="15"/>
  <c r="Y677" i="15" s="1"/>
  <c r="G677" i="15" s="1"/>
  <c r="AF677" i="15" l="1"/>
  <c r="AL678" i="15" s="1"/>
  <c r="Z678" i="15" s="1"/>
  <c r="AG677" i="15"/>
  <c r="AM678" i="15" s="1"/>
  <c r="AA678" i="15" s="1"/>
  <c r="AD677" i="15"/>
  <c r="AE677" i="15"/>
  <c r="AH677" i="15"/>
  <c r="AN678" i="15" s="1"/>
  <c r="AB678" i="15" s="1"/>
  <c r="AC677" i="15"/>
  <c r="AI678" i="15" s="1"/>
  <c r="W678" i="15" s="1"/>
  <c r="E678" i="15" s="1"/>
  <c r="AS676" i="15"/>
  <c r="AR676" i="15"/>
  <c r="J678" i="15" l="1"/>
  <c r="I678" i="15"/>
  <c r="H678" i="15"/>
  <c r="AS677" i="15"/>
  <c r="AJ678" i="15"/>
  <c r="X678" i="15" s="1"/>
  <c r="AO677" i="15"/>
  <c r="AK678" i="15"/>
  <c r="Y678" i="15" s="1"/>
  <c r="G678" i="15" s="1"/>
  <c r="AD678" i="15" l="1"/>
  <c r="AH678" i="15"/>
  <c r="AN679" i="15" s="1"/>
  <c r="AB679" i="15" s="1"/>
  <c r="AC678" i="15"/>
  <c r="AI679" i="15" s="1"/>
  <c r="W679" i="15" s="1"/>
  <c r="E679" i="15" s="1"/>
  <c r="AE678" i="15"/>
  <c r="AG678" i="15"/>
  <c r="AM679" i="15" s="1"/>
  <c r="AA679" i="15" s="1"/>
  <c r="AF678" i="15"/>
  <c r="AL679" i="15" s="1"/>
  <c r="Z679" i="15" s="1"/>
  <c r="F678" i="15"/>
  <c r="AP678" i="15" s="1"/>
  <c r="AQ677" i="15"/>
  <c r="H679" i="15" l="1"/>
  <c r="I679" i="15"/>
  <c r="J679" i="15"/>
  <c r="AJ679" i="15"/>
  <c r="X679" i="15" s="1"/>
  <c r="F679" i="15" s="1"/>
  <c r="AR677" i="15"/>
  <c r="AO678" i="15"/>
  <c r="AF679" i="15" l="1"/>
  <c r="AL680" i="15" s="1"/>
  <c r="Z680" i="15" s="1"/>
  <c r="AC679" i="15"/>
  <c r="AI680" i="15" s="1"/>
  <c r="W680" i="15" s="1"/>
  <c r="E680" i="15" s="1"/>
  <c r="AE679" i="15"/>
  <c r="AG679" i="15"/>
  <c r="AM680" i="15" s="1"/>
  <c r="AA680" i="15" s="1"/>
  <c r="AH679" i="15"/>
  <c r="AN680" i="15" s="1"/>
  <c r="AB680" i="15" s="1"/>
  <c r="AD679" i="15"/>
  <c r="AJ680" i="15" s="1"/>
  <c r="X680" i="15" s="1"/>
  <c r="F680" i="15" s="1"/>
  <c r="AS678" i="15"/>
  <c r="AK679" i="15"/>
  <c r="Y679" i="15" s="1"/>
  <c r="AQ678" i="15"/>
  <c r="AR678" i="15" s="1"/>
  <c r="J680" i="15" l="1"/>
  <c r="I680" i="15"/>
  <c r="H680" i="15"/>
  <c r="G679" i="15"/>
  <c r="AO679" i="15" s="1"/>
  <c r="AP679" i="15"/>
  <c r="AH680" i="15" l="1"/>
  <c r="AN681" i="15" s="1"/>
  <c r="AB681" i="15" s="1"/>
  <c r="AD680" i="15"/>
  <c r="AJ681" i="15" s="1"/>
  <c r="X681" i="15" s="1"/>
  <c r="F681" i="15" s="1"/>
  <c r="AE680" i="15"/>
  <c r="AC680" i="15"/>
  <c r="AI681" i="15" s="1"/>
  <c r="W681" i="15" s="1"/>
  <c r="E681" i="15" s="1"/>
  <c r="AF680" i="15"/>
  <c r="AL681" i="15" s="1"/>
  <c r="Z681" i="15" s="1"/>
  <c r="AG680" i="15"/>
  <c r="AM681" i="15" s="1"/>
  <c r="AA681" i="15" s="1"/>
  <c r="AP680" i="15"/>
  <c r="AK680" i="15"/>
  <c r="Y680" i="15" s="1"/>
  <c r="G680" i="15" s="1"/>
  <c r="H681" i="15" l="1"/>
  <c r="I681" i="15"/>
  <c r="J681" i="15"/>
  <c r="AQ679" i="15"/>
  <c r="AR679" i="15" s="1"/>
  <c r="AS679" i="15"/>
  <c r="AP681" i="15"/>
  <c r="AO680" i="15" l="1"/>
  <c r="AF681" i="15" l="1"/>
  <c r="AL682" i="15" s="1"/>
  <c r="Z682" i="15" s="1"/>
  <c r="AG681" i="15"/>
  <c r="AM682" i="15" s="1"/>
  <c r="AA682" i="15" s="1"/>
  <c r="AE681" i="15"/>
  <c r="AH681" i="15"/>
  <c r="AN682" i="15" s="1"/>
  <c r="AB682" i="15" s="1"/>
  <c r="AC681" i="15"/>
  <c r="AI682" i="15" s="1"/>
  <c r="W682" i="15" s="1"/>
  <c r="E682" i="15" s="1"/>
  <c r="AD681" i="15"/>
  <c r="AK681" i="15"/>
  <c r="Y681" i="15" s="1"/>
  <c r="G681" i="15" s="1"/>
  <c r="J682" i="15" l="1"/>
  <c r="I682" i="15"/>
  <c r="H682" i="15"/>
  <c r="AQ680" i="15"/>
  <c r="AS680" i="15"/>
  <c r="AR680" i="15" l="1"/>
  <c r="AJ682" i="15"/>
  <c r="X682" i="15" s="1"/>
  <c r="F682" i="15" s="1"/>
  <c r="AO681" i="15"/>
  <c r="AD682" i="15" l="1"/>
  <c r="AH682" i="15"/>
  <c r="AN683" i="15" s="1"/>
  <c r="AB683" i="15" s="1"/>
  <c r="AC682" i="15"/>
  <c r="AI683" i="15" s="1"/>
  <c r="W683" i="15" s="1"/>
  <c r="E683" i="15" s="1"/>
  <c r="AE682" i="15"/>
  <c r="AF682" i="15"/>
  <c r="AL683" i="15" s="1"/>
  <c r="Z683" i="15" s="1"/>
  <c r="AG682" i="15"/>
  <c r="AM683" i="15" s="1"/>
  <c r="AA683" i="15" s="1"/>
  <c r="AP682" i="15"/>
  <c r="AK682" i="15"/>
  <c r="Y682" i="15" s="1"/>
  <c r="G682" i="15" s="1"/>
  <c r="I683" i="15" l="1"/>
  <c r="H683" i="15"/>
  <c r="J683" i="15"/>
  <c r="AQ681" i="15"/>
  <c r="AS681" i="15"/>
  <c r="AR681" i="15" l="1"/>
  <c r="AK683" i="15" s="1"/>
  <c r="Y683" i="15" s="1"/>
  <c r="G683" i="15" s="1"/>
  <c r="AO682" i="15"/>
  <c r="AF683" i="15" l="1"/>
  <c r="AL684" i="15" s="1"/>
  <c r="Z684" i="15" s="1"/>
  <c r="AC683" i="15"/>
  <c r="AG683" i="15"/>
  <c r="AM684" i="15" s="1"/>
  <c r="AA684" i="15" s="1"/>
  <c r="AH683" i="15"/>
  <c r="AN684" i="15" s="1"/>
  <c r="AB684" i="15" s="1"/>
  <c r="AD683" i="15"/>
  <c r="AE683" i="15"/>
  <c r="AS682" i="15"/>
  <c r="AJ683" i="15"/>
  <c r="X683" i="15" s="1"/>
  <c r="AI684" i="15"/>
  <c r="W684" i="15" s="1"/>
  <c r="E684" i="15" s="1"/>
  <c r="AQ682" i="15"/>
  <c r="J684" i="15" l="1"/>
  <c r="I684" i="15"/>
  <c r="H684" i="15"/>
  <c r="F683" i="15"/>
  <c r="AP683" i="15" s="1"/>
  <c r="AJ684" i="15"/>
  <c r="X684" i="15" s="1"/>
  <c r="AR682" i="15"/>
  <c r="AO683" i="15"/>
  <c r="AH684" i="15" l="1"/>
  <c r="AN685" i="15" s="1"/>
  <c r="AB685" i="15" s="1"/>
  <c r="AD684" i="15"/>
  <c r="AE684" i="15"/>
  <c r="AC684" i="15"/>
  <c r="AI685" i="15" s="1"/>
  <c r="W685" i="15" s="1"/>
  <c r="E685" i="15" s="1"/>
  <c r="AF684" i="15"/>
  <c r="AL685" i="15" s="1"/>
  <c r="Z685" i="15" s="1"/>
  <c r="AG684" i="15"/>
  <c r="AM685" i="15" s="1"/>
  <c r="AA685" i="15" s="1"/>
  <c r="F684" i="15"/>
  <c r="AP684" i="15" s="1"/>
  <c r="AK684" i="15"/>
  <c r="Y684" i="15" s="1"/>
  <c r="AS683" i="15"/>
  <c r="AQ683" i="15"/>
  <c r="H685" i="15" l="1"/>
  <c r="I685" i="15"/>
  <c r="J685" i="15"/>
  <c r="G684" i="15"/>
  <c r="AO684" i="15" s="1"/>
  <c r="AR683" i="15"/>
  <c r="AF685" i="15" l="1"/>
  <c r="AL686" i="15" s="1"/>
  <c r="Z686" i="15" s="1"/>
  <c r="AG685" i="15"/>
  <c r="AM686" i="15" s="1"/>
  <c r="AA686" i="15" s="1"/>
  <c r="AH685" i="15"/>
  <c r="AN686" i="15" s="1"/>
  <c r="AB686" i="15" s="1"/>
  <c r="AD685" i="15"/>
  <c r="AC685" i="15"/>
  <c r="AI686" i="15" s="1"/>
  <c r="W686" i="15" s="1"/>
  <c r="E686" i="15" s="1"/>
  <c r="AE685" i="15"/>
  <c r="AJ685" i="15"/>
  <c r="X685" i="15" s="1"/>
  <c r="AK685" i="15"/>
  <c r="Y685" i="15" s="1"/>
  <c r="G685" i="15" s="1"/>
  <c r="I686" i="15" l="1"/>
  <c r="H686" i="15"/>
  <c r="J686" i="15"/>
  <c r="F685" i="15"/>
  <c r="AP685" i="15" s="1"/>
  <c r="AQ684" i="15"/>
  <c r="AR684" i="15" s="1"/>
  <c r="AS684" i="15"/>
  <c r="AO685" i="15"/>
  <c r="AD686" i="15" l="1"/>
  <c r="AH686" i="15"/>
  <c r="AN687" i="15" s="1"/>
  <c r="AB687" i="15" s="1"/>
  <c r="AC686" i="15"/>
  <c r="AI687" i="15" s="1"/>
  <c r="W687" i="15" s="1"/>
  <c r="E687" i="15" s="1"/>
  <c r="AE686" i="15"/>
  <c r="AF686" i="15"/>
  <c r="AL687" i="15" s="1"/>
  <c r="Z687" i="15" s="1"/>
  <c r="AG686" i="15"/>
  <c r="AM687" i="15" s="1"/>
  <c r="AA687" i="15" s="1"/>
  <c r="AJ686" i="15"/>
  <c r="X686" i="15" s="1"/>
  <c r="F686" i="15" s="1"/>
  <c r="AS685" i="15"/>
  <c r="AQ685" i="15"/>
  <c r="AR685" i="15" s="1"/>
  <c r="AK686" i="15"/>
  <c r="Y686" i="15" s="1"/>
  <c r="G686" i="15" s="1"/>
  <c r="H687" i="15" l="1"/>
  <c r="I687" i="15"/>
  <c r="J687" i="15"/>
  <c r="AJ687" i="15"/>
  <c r="X687" i="15" s="1"/>
  <c r="F687" i="15" s="1"/>
  <c r="AP686" i="15" l="1"/>
  <c r="AO686" i="15"/>
  <c r="AF687" i="15" l="1"/>
  <c r="AL688" i="15" s="1"/>
  <c r="Z688" i="15" s="1"/>
  <c r="AC687" i="15"/>
  <c r="AI688" i="15" s="1"/>
  <c r="W688" i="15" s="1"/>
  <c r="E688" i="15" s="1"/>
  <c r="AH687" i="15"/>
  <c r="AN688" i="15" s="1"/>
  <c r="AB688" i="15" s="1"/>
  <c r="AE687" i="15"/>
  <c r="AD687" i="15"/>
  <c r="AJ688" i="15" s="1"/>
  <c r="X688" i="15" s="1"/>
  <c r="F688" i="15" s="1"/>
  <c r="AG687" i="15"/>
  <c r="AM688" i="15" s="1"/>
  <c r="AA688" i="15" s="1"/>
  <c r="AP687" i="15"/>
  <c r="AK687" i="15"/>
  <c r="Y687" i="15" s="1"/>
  <c r="G687" i="15" s="1"/>
  <c r="J688" i="15" l="1"/>
  <c r="I688" i="15"/>
  <c r="H688" i="15"/>
  <c r="AQ686" i="15"/>
  <c r="AR686" i="15" s="1"/>
  <c r="AS686" i="15"/>
  <c r="AP688" i="15"/>
  <c r="AO687" i="15" l="1"/>
  <c r="AH688" i="15" l="1"/>
  <c r="AN689" i="15" s="1"/>
  <c r="AB689" i="15" s="1"/>
  <c r="AD688" i="15"/>
  <c r="AJ689" i="15" s="1"/>
  <c r="X689" i="15" s="1"/>
  <c r="F689" i="15" s="1"/>
  <c r="AE688" i="15"/>
  <c r="AC688" i="15"/>
  <c r="AF688" i="15"/>
  <c r="AL689" i="15" s="1"/>
  <c r="Z689" i="15" s="1"/>
  <c r="AG688" i="15"/>
  <c r="AM689" i="15" s="1"/>
  <c r="AA689" i="15" s="1"/>
  <c r="AI689" i="15"/>
  <c r="W689" i="15" s="1"/>
  <c r="E689" i="15" s="1"/>
  <c r="AK688" i="15"/>
  <c r="Y688" i="15" s="1"/>
  <c r="G688" i="15" s="1"/>
  <c r="I689" i="15" l="1"/>
  <c r="H689" i="15"/>
  <c r="J689" i="15"/>
  <c r="AQ687" i="15"/>
  <c r="AR687" i="15" s="1"/>
  <c r="AS687" i="15"/>
  <c r="AP689" i="15"/>
  <c r="AS688" i="15" l="1"/>
  <c r="AO688" i="15"/>
  <c r="AK689" i="15"/>
  <c r="Y689" i="15" s="1"/>
  <c r="G689" i="15" s="1"/>
  <c r="AF689" i="15" l="1"/>
  <c r="AL690" i="15" s="1"/>
  <c r="Z690" i="15" s="1"/>
  <c r="AG689" i="15"/>
  <c r="AM690" i="15" s="1"/>
  <c r="AA690" i="15" s="1"/>
  <c r="AC689" i="15"/>
  <c r="AI690" i="15" s="1"/>
  <c r="W690" i="15" s="1"/>
  <c r="E690" i="15" s="1"/>
  <c r="AE689" i="15"/>
  <c r="AD689" i="15"/>
  <c r="AH689" i="15"/>
  <c r="AN690" i="15" s="1"/>
  <c r="AB690" i="15" s="1"/>
  <c r="AQ688" i="15"/>
  <c r="AR688" i="15" s="1"/>
  <c r="I690" i="15" l="1"/>
  <c r="J690" i="15"/>
  <c r="H690" i="15"/>
  <c r="AK690" i="15"/>
  <c r="Y690" i="15" s="1"/>
  <c r="AO689" i="15"/>
  <c r="AD690" i="15" l="1"/>
  <c r="AH690" i="15"/>
  <c r="AN691" i="15" s="1"/>
  <c r="AB691" i="15" s="1"/>
  <c r="AC690" i="15"/>
  <c r="AI691" i="15" s="1"/>
  <c r="W691" i="15" s="1"/>
  <c r="E691" i="15" s="1"/>
  <c r="AE690" i="15"/>
  <c r="AF690" i="15"/>
  <c r="AL691" i="15" s="1"/>
  <c r="Z691" i="15" s="1"/>
  <c r="AG690" i="15"/>
  <c r="AM691" i="15" s="1"/>
  <c r="AA691" i="15" s="1"/>
  <c r="G690" i="15"/>
  <c r="AO690" i="15" s="1"/>
  <c r="AJ690" i="15"/>
  <c r="X690" i="15" s="1"/>
  <c r="F690" i="15" s="1"/>
  <c r="AF691" i="15" l="1"/>
  <c r="AC691" i="15"/>
  <c r="AD691" i="15"/>
  <c r="AG691" i="15"/>
  <c r="AE691" i="15"/>
  <c r="AH691" i="15"/>
  <c r="AN692" i="15" s="1"/>
  <c r="AB692" i="15" s="1"/>
  <c r="AM692" i="15"/>
  <c r="AA692" i="15" s="1"/>
  <c r="I691" i="15"/>
  <c r="H691" i="15"/>
  <c r="AL692" i="15"/>
  <c r="Z692" i="15" s="1"/>
  <c r="J691" i="15"/>
  <c r="AQ689" i="15"/>
  <c r="AR689" i="15" s="1"/>
  <c r="AS689" i="15"/>
  <c r="AI692" i="15"/>
  <c r="W692" i="15" s="1"/>
  <c r="E692" i="15" s="1"/>
  <c r="J692" i="15" l="1"/>
  <c r="I692" i="15"/>
  <c r="H692" i="15"/>
  <c r="AP690" i="15"/>
  <c r="AQ690" i="15" s="1"/>
  <c r="AR690" i="15" s="1"/>
  <c r="AJ691" i="15"/>
  <c r="X691" i="15" s="1"/>
  <c r="AK691" i="15"/>
  <c r="Y691" i="15" s="1"/>
  <c r="G691" i="15" s="1"/>
  <c r="F691" i="15" l="1"/>
  <c r="AP691" i="15" s="1"/>
  <c r="AS690" i="15"/>
  <c r="AJ692" i="15"/>
  <c r="X692" i="15" s="1"/>
  <c r="F692" i="15" l="1"/>
  <c r="AP692" i="15" s="1"/>
  <c r="AO691" i="15"/>
  <c r="AH692" i="15" l="1"/>
  <c r="AN693" i="15" s="1"/>
  <c r="AB693" i="15" s="1"/>
  <c r="AD692" i="15"/>
  <c r="AJ693" i="15" s="1"/>
  <c r="X693" i="15" s="1"/>
  <c r="F693" i="15" s="1"/>
  <c r="AE692" i="15"/>
  <c r="AC692" i="15"/>
  <c r="AF692" i="15"/>
  <c r="AL693" i="15" s="1"/>
  <c r="Z693" i="15" s="1"/>
  <c r="AG692" i="15"/>
  <c r="AM693" i="15" s="1"/>
  <c r="AA693" i="15" s="1"/>
  <c r="AI693" i="15"/>
  <c r="W693" i="15" s="1"/>
  <c r="E693" i="15" s="1"/>
  <c r="AK692" i="15"/>
  <c r="Y692" i="15" s="1"/>
  <c r="G692" i="15" s="1"/>
  <c r="I693" i="15" l="1"/>
  <c r="H693" i="15"/>
  <c r="J693" i="15"/>
  <c r="AQ691" i="15"/>
  <c r="AR691" i="15" s="1"/>
  <c r="AS691" i="15"/>
  <c r="AP693" i="15"/>
  <c r="AO692" i="15" l="1"/>
  <c r="AF693" i="15" l="1"/>
  <c r="AL694" i="15" s="1"/>
  <c r="Z694" i="15" s="1"/>
  <c r="AG693" i="15"/>
  <c r="AM694" i="15" s="1"/>
  <c r="AA694" i="15" s="1"/>
  <c r="AC693" i="15"/>
  <c r="AI694" i="15" s="1"/>
  <c r="W694" i="15" s="1"/>
  <c r="E694" i="15" s="1"/>
  <c r="AD693" i="15"/>
  <c r="AJ694" i="15" s="1"/>
  <c r="X694" i="15" s="1"/>
  <c r="F694" i="15" s="1"/>
  <c r="AH693" i="15"/>
  <c r="AN694" i="15" s="1"/>
  <c r="AB694" i="15" s="1"/>
  <c r="AE693" i="15"/>
  <c r="AK693" i="15"/>
  <c r="Y693" i="15" s="1"/>
  <c r="G693" i="15" s="1"/>
  <c r="J694" i="15" l="1"/>
  <c r="I694" i="15"/>
  <c r="H694" i="15"/>
  <c r="AQ692" i="15"/>
  <c r="AR692" i="15" s="1"/>
  <c r="AS692" i="15"/>
  <c r="AP694" i="15"/>
  <c r="AO693" i="15" l="1"/>
  <c r="AD694" i="15" l="1"/>
  <c r="AH694" i="15"/>
  <c r="AN695" i="15" s="1"/>
  <c r="AB695" i="15" s="1"/>
  <c r="AE694" i="15"/>
  <c r="AF694" i="15"/>
  <c r="AL695" i="15" s="1"/>
  <c r="Z695" i="15" s="1"/>
  <c r="AG694" i="15"/>
  <c r="AM695" i="15" s="1"/>
  <c r="AA695" i="15" s="1"/>
  <c r="AC694" i="15"/>
  <c r="AI695" i="15" s="1"/>
  <c r="W695" i="15" s="1"/>
  <c r="E695" i="15" s="1"/>
  <c r="AK694" i="15"/>
  <c r="Y694" i="15" s="1"/>
  <c r="G694" i="15" s="1"/>
  <c r="I695" i="15" l="1"/>
  <c r="H695" i="15"/>
  <c r="J695" i="15"/>
  <c r="AQ693" i="15"/>
  <c r="AR693" i="15" s="1"/>
  <c r="AS693" i="15"/>
  <c r="AJ695" i="15" l="1"/>
  <c r="X695" i="15" s="1"/>
  <c r="F695" i="15" s="1"/>
  <c r="AO694" i="15"/>
  <c r="AF695" i="15" l="1"/>
  <c r="AL696" i="15" s="1"/>
  <c r="Z696" i="15" s="1"/>
  <c r="AC695" i="15"/>
  <c r="AI696" i="15" s="1"/>
  <c r="W696" i="15" s="1"/>
  <c r="E696" i="15" s="1"/>
  <c r="AD695" i="15"/>
  <c r="AJ696" i="15" s="1"/>
  <c r="X696" i="15" s="1"/>
  <c r="F696" i="15" s="1"/>
  <c r="AE695" i="15"/>
  <c r="AH695" i="15"/>
  <c r="AN696" i="15" s="1"/>
  <c r="AB696" i="15" s="1"/>
  <c r="AG695" i="15"/>
  <c r="AM696" i="15" s="1"/>
  <c r="AA696" i="15" s="1"/>
  <c r="AK695" i="15"/>
  <c r="Y695" i="15" s="1"/>
  <c r="G695" i="15" s="1"/>
  <c r="I696" i="15" l="1"/>
  <c r="J696" i="15"/>
  <c r="H696" i="15"/>
  <c r="AQ694" i="15"/>
  <c r="AR694" i="15" s="1"/>
  <c r="AS694" i="15"/>
  <c r="AP695" i="15"/>
  <c r="AP696" i="15"/>
  <c r="AS695" i="15" l="1"/>
  <c r="AO695" i="15"/>
  <c r="AK696" i="15"/>
  <c r="Y696" i="15" s="1"/>
  <c r="G696" i="15" s="1"/>
  <c r="AH696" i="15" l="1"/>
  <c r="AN697" i="15" s="1"/>
  <c r="AB697" i="15" s="1"/>
  <c r="AD696" i="15"/>
  <c r="AJ697" i="15" s="1"/>
  <c r="X697" i="15" s="1"/>
  <c r="F697" i="15" s="1"/>
  <c r="AE696" i="15"/>
  <c r="AF696" i="15"/>
  <c r="AL697" i="15" s="1"/>
  <c r="Z697" i="15" s="1"/>
  <c r="AG696" i="15"/>
  <c r="AM697" i="15" s="1"/>
  <c r="AA697" i="15" s="1"/>
  <c r="AC696" i="15"/>
  <c r="AI697" i="15" s="1"/>
  <c r="W697" i="15" s="1"/>
  <c r="E697" i="15" s="1"/>
  <c r="AQ695" i="15"/>
  <c r="AR695" i="15" s="1"/>
  <c r="I697" i="15" l="1"/>
  <c r="H697" i="15"/>
  <c r="J697" i="15"/>
  <c r="AS696" i="15"/>
  <c r="AO696" i="15"/>
  <c r="AP697" i="15"/>
  <c r="AF697" i="15" l="1"/>
  <c r="AL698" i="15" s="1"/>
  <c r="Z698" i="15" s="1"/>
  <c r="AG697" i="15"/>
  <c r="AM698" i="15" s="1"/>
  <c r="AA698" i="15" s="1"/>
  <c r="AC697" i="15"/>
  <c r="AI698" i="15" s="1"/>
  <c r="W698" i="15" s="1"/>
  <c r="E698" i="15" s="1"/>
  <c r="AD697" i="15"/>
  <c r="AE697" i="15"/>
  <c r="AH697" i="15"/>
  <c r="AN698" i="15" s="1"/>
  <c r="AB698" i="15" s="1"/>
  <c r="AQ696" i="15"/>
  <c r="AR696" i="15" s="1"/>
  <c r="AK697" i="15"/>
  <c r="Y697" i="15" s="1"/>
  <c r="G697" i="15" s="1"/>
  <c r="J698" i="15" l="1"/>
  <c r="I698" i="15"/>
  <c r="H698" i="15"/>
  <c r="AO697" i="15"/>
  <c r="AJ698" i="15"/>
  <c r="X698" i="15" s="1"/>
  <c r="F698" i="15" s="1"/>
  <c r="AD698" i="15" l="1"/>
  <c r="AH698" i="15"/>
  <c r="AN699" i="15" s="1"/>
  <c r="AB699" i="15" s="1"/>
  <c r="AF698" i="15"/>
  <c r="AL699" i="15" s="1"/>
  <c r="Z699" i="15" s="1"/>
  <c r="AG698" i="15"/>
  <c r="AM699" i="15" s="1"/>
  <c r="AA699" i="15" s="1"/>
  <c r="AC698" i="15"/>
  <c r="AI699" i="15" s="1"/>
  <c r="W699" i="15" s="1"/>
  <c r="E699" i="15" s="1"/>
  <c r="AE698" i="15"/>
  <c r="AP698" i="15"/>
  <c r="AQ697" i="15"/>
  <c r="AK698" i="15"/>
  <c r="Y698" i="15" s="1"/>
  <c r="G698" i="15" s="1"/>
  <c r="H699" i="15" l="1"/>
  <c r="I699" i="15"/>
  <c r="J699" i="15"/>
  <c r="AS697" i="15"/>
  <c r="AJ699" i="15"/>
  <c r="X699" i="15" s="1"/>
  <c r="AR697" i="15"/>
  <c r="F699" i="15" l="1"/>
  <c r="AP699" i="15" s="1"/>
  <c r="AO698" i="15"/>
  <c r="AF699" i="15" l="1"/>
  <c r="AL700" i="15" s="1"/>
  <c r="Z700" i="15" s="1"/>
  <c r="AC699" i="15"/>
  <c r="AI700" i="15" s="1"/>
  <c r="W700" i="15" s="1"/>
  <c r="E700" i="15" s="1"/>
  <c r="AD699" i="15"/>
  <c r="AJ700" i="15" s="1"/>
  <c r="X700" i="15" s="1"/>
  <c r="F700" i="15" s="1"/>
  <c r="AE699" i="15"/>
  <c r="AG699" i="15"/>
  <c r="AM700" i="15" s="1"/>
  <c r="AA700" i="15" s="1"/>
  <c r="AH699" i="15"/>
  <c r="AN700" i="15" s="1"/>
  <c r="AB700" i="15" s="1"/>
  <c r="AQ698" i="15"/>
  <c r="AR698" i="15" s="1"/>
  <c r="AK699" i="15"/>
  <c r="Y699" i="15" s="1"/>
  <c r="G699" i="15" s="1"/>
  <c r="I700" i="15" l="1"/>
  <c r="J700" i="15"/>
  <c r="H700" i="15"/>
  <c r="AS698" i="15"/>
  <c r="AP700" i="15"/>
  <c r="AO699" i="15" l="1"/>
  <c r="AH700" i="15" l="1"/>
  <c r="AN701" i="15" s="1"/>
  <c r="AB701" i="15" s="1"/>
  <c r="AD700" i="15"/>
  <c r="AE700" i="15"/>
  <c r="AG700" i="15"/>
  <c r="AM701" i="15" s="1"/>
  <c r="AA701" i="15" s="1"/>
  <c r="AC700" i="15"/>
  <c r="AI701" i="15" s="1"/>
  <c r="W701" i="15" s="1"/>
  <c r="E701" i="15" s="1"/>
  <c r="AF700" i="15"/>
  <c r="AL701" i="15" s="1"/>
  <c r="Z701" i="15" s="1"/>
  <c r="AK700" i="15"/>
  <c r="Y700" i="15" s="1"/>
  <c r="G700" i="15" s="1"/>
  <c r="H701" i="15" l="1"/>
  <c r="I701" i="15"/>
  <c r="J701" i="15"/>
  <c r="AQ699" i="15"/>
  <c r="AR699" i="15" s="1"/>
  <c r="AS699" i="15"/>
  <c r="AJ701" i="15" l="1"/>
  <c r="X701" i="15" s="1"/>
  <c r="F701" i="15" s="1"/>
  <c r="AO700" i="15"/>
  <c r="AF701" i="15" l="1"/>
  <c r="AL702" i="15" s="1"/>
  <c r="Z702" i="15" s="1"/>
  <c r="AG701" i="15"/>
  <c r="AM702" i="15" s="1"/>
  <c r="AA702" i="15" s="1"/>
  <c r="AC701" i="15"/>
  <c r="AI702" i="15" s="1"/>
  <c r="W702" i="15" s="1"/>
  <c r="E702" i="15" s="1"/>
  <c r="AD701" i="15"/>
  <c r="AE701" i="15"/>
  <c r="AH701" i="15"/>
  <c r="AN702" i="15" s="1"/>
  <c r="AB702" i="15" s="1"/>
  <c r="AJ702" i="15"/>
  <c r="X702" i="15" s="1"/>
  <c r="F702" i="15" s="1"/>
  <c r="AQ700" i="15"/>
  <c r="AR700" i="15" s="1"/>
  <c r="AK701" i="15"/>
  <c r="Y701" i="15" s="1"/>
  <c r="G701" i="15" s="1"/>
  <c r="J702" i="15" l="1"/>
  <c r="I702" i="15"/>
  <c r="H702" i="15"/>
  <c r="AP701" i="15"/>
  <c r="AS700" i="15"/>
  <c r="AP702" i="15"/>
  <c r="AO701" i="15" l="1"/>
  <c r="AD702" i="15" l="1"/>
  <c r="AH702" i="15"/>
  <c r="AN703" i="15" s="1"/>
  <c r="AB703" i="15" s="1"/>
  <c r="AG702" i="15"/>
  <c r="AM703" i="15" s="1"/>
  <c r="AA703" i="15" s="1"/>
  <c r="AE702" i="15"/>
  <c r="AC702" i="15"/>
  <c r="AI703" i="15" s="1"/>
  <c r="W703" i="15" s="1"/>
  <c r="E703" i="15" s="1"/>
  <c r="AF702" i="15"/>
  <c r="AL703" i="15" s="1"/>
  <c r="Z703" i="15" s="1"/>
  <c r="AK702" i="15"/>
  <c r="Y702" i="15" s="1"/>
  <c r="G702" i="15" s="1"/>
  <c r="I703" i="15" l="1"/>
  <c r="H703" i="15"/>
  <c r="J703" i="15"/>
  <c r="AQ701" i="15"/>
  <c r="AR701" i="15" s="1"/>
  <c r="AS701" i="15"/>
  <c r="AJ703" i="15" l="1"/>
  <c r="X703" i="15" s="1"/>
  <c r="F703" i="15" s="1"/>
  <c r="AO702" i="15"/>
  <c r="AF703" i="15" l="1"/>
  <c r="AL704" i="15" s="1"/>
  <c r="Z704" i="15" s="1"/>
  <c r="AC703" i="15"/>
  <c r="AD703" i="15"/>
  <c r="AE703" i="15"/>
  <c r="AG703" i="15"/>
  <c r="AM704" i="15" s="1"/>
  <c r="AA704" i="15" s="1"/>
  <c r="AH703" i="15"/>
  <c r="AN704" i="15" s="1"/>
  <c r="AB704" i="15" s="1"/>
  <c r="AP703" i="15"/>
  <c r="AI704" i="15"/>
  <c r="W704" i="15" s="1"/>
  <c r="E704" i="15" s="1"/>
  <c r="AQ702" i="15"/>
  <c r="AK703" i="15"/>
  <c r="Y703" i="15" s="1"/>
  <c r="G703" i="15" s="1"/>
  <c r="J704" i="15" l="1"/>
  <c r="I704" i="15"/>
  <c r="H704" i="15"/>
  <c r="AS702" i="15"/>
  <c r="AR702" i="15"/>
  <c r="AJ704" i="15" l="1"/>
  <c r="X704" i="15" s="1"/>
  <c r="F704" i="15" s="1"/>
  <c r="AO703" i="15"/>
  <c r="AH704" i="15" l="1"/>
  <c r="AN705" i="15" s="1"/>
  <c r="AB705" i="15" s="1"/>
  <c r="AD704" i="15"/>
  <c r="AE704" i="15"/>
  <c r="AF704" i="15"/>
  <c r="AL705" i="15" s="1"/>
  <c r="Z705" i="15" s="1"/>
  <c r="AC704" i="15"/>
  <c r="AG704" i="15"/>
  <c r="AM705" i="15" s="1"/>
  <c r="AA705" i="15" s="1"/>
  <c r="AP704" i="15"/>
  <c r="AI705" i="15"/>
  <c r="W705" i="15" s="1"/>
  <c r="E705" i="15" s="1"/>
  <c r="AK704" i="15"/>
  <c r="Y704" i="15" s="1"/>
  <c r="G704" i="15" s="1"/>
  <c r="I705" i="15" l="1"/>
  <c r="H705" i="15"/>
  <c r="J705" i="15"/>
  <c r="AQ703" i="15"/>
  <c r="AR703" i="15" s="1"/>
  <c r="AS703" i="15"/>
  <c r="AJ705" i="15" l="1"/>
  <c r="X705" i="15" s="1"/>
  <c r="F705" i="15" s="1"/>
  <c r="AO704" i="15"/>
  <c r="AF705" i="15" l="1"/>
  <c r="AL706" i="15" s="1"/>
  <c r="Z706" i="15" s="1"/>
  <c r="AG705" i="15"/>
  <c r="AM706" i="15" s="1"/>
  <c r="AA706" i="15" s="1"/>
  <c r="AC705" i="15"/>
  <c r="AI706" i="15" s="1"/>
  <c r="W706" i="15" s="1"/>
  <c r="E706" i="15" s="1"/>
  <c r="AD705" i="15"/>
  <c r="AE705" i="15"/>
  <c r="AH705" i="15"/>
  <c r="AN706" i="15" s="1"/>
  <c r="AB706" i="15" s="1"/>
  <c r="AP705" i="15"/>
  <c r="AK705" i="15"/>
  <c r="Y705" i="15" s="1"/>
  <c r="G705" i="15" s="1"/>
  <c r="J706" i="15" l="1"/>
  <c r="I706" i="15"/>
  <c r="H706" i="15"/>
  <c r="AQ704" i="15"/>
  <c r="AR704" i="15" s="1"/>
  <c r="AS704" i="15"/>
  <c r="AJ706" i="15" l="1"/>
  <c r="X706" i="15" s="1"/>
  <c r="F706" i="15" s="1"/>
  <c r="AO705" i="15"/>
  <c r="AD706" i="15" l="1"/>
  <c r="AH706" i="15"/>
  <c r="AN707" i="15" s="1"/>
  <c r="AB707" i="15" s="1"/>
  <c r="AC706" i="15"/>
  <c r="AI707" i="15" s="1"/>
  <c r="W707" i="15" s="1"/>
  <c r="E707" i="15" s="1"/>
  <c r="AF706" i="15"/>
  <c r="AL707" i="15" s="1"/>
  <c r="Z707" i="15" s="1"/>
  <c r="AE706" i="15"/>
  <c r="AG706" i="15"/>
  <c r="AM707" i="15" s="1"/>
  <c r="AA707" i="15" s="1"/>
  <c r="AJ707" i="15"/>
  <c r="X707" i="15" s="1"/>
  <c r="F707" i="15" s="1"/>
  <c r="AK706" i="15"/>
  <c r="Y706" i="15" s="1"/>
  <c r="G706" i="15" s="1"/>
  <c r="I707" i="15" l="1"/>
  <c r="J707" i="15"/>
  <c r="H707" i="15"/>
  <c r="AQ705" i="15"/>
  <c r="AR705" i="15" s="1"/>
  <c r="AS705" i="15"/>
  <c r="AP706" i="15"/>
  <c r="AP707" i="15"/>
  <c r="AO706" i="15" l="1"/>
  <c r="AF707" i="15" l="1"/>
  <c r="AL708" i="15" s="1"/>
  <c r="Z708" i="15" s="1"/>
  <c r="AC707" i="15"/>
  <c r="AI708" i="15" s="1"/>
  <c r="W708" i="15" s="1"/>
  <c r="E708" i="15" s="1"/>
  <c r="AD707" i="15"/>
  <c r="AE707" i="15"/>
  <c r="AG707" i="15"/>
  <c r="AM708" i="15" s="1"/>
  <c r="AA708" i="15" s="1"/>
  <c r="AH707" i="15"/>
  <c r="AN708" i="15" s="1"/>
  <c r="AB708" i="15" s="1"/>
  <c r="AK707" i="15"/>
  <c r="Y707" i="15" s="1"/>
  <c r="G707" i="15" s="1"/>
  <c r="I708" i="15" l="1"/>
  <c r="J708" i="15"/>
  <c r="H708" i="15"/>
  <c r="AQ706" i="15"/>
  <c r="AJ708" i="15" s="1"/>
  <c r="X708" i="15" s="1"/>
  <c r="F708" i="15" s="1"/>
  <c r="AS706" i="15"/>
  <c r="AR706" i="15" l="1"/>
  <c r="AO707" i="15"/>
  <c r="AH708" i="15" l="1"/>
  <c r="AN709" i="15" s="1"/>
  <c r="AB709" i="15" s="1"/>
  <c r="AD708" i="15"/>
  <c r="AJ709" i="15" s="1"/>
  <c r="X709" i="15" s="1"/>
  <c r="F709" i="15" s="1"/>
  <c r="AE708" i="15"/>
  <c r="AC708" i="15"/>
  <c r="AG708" i="15"/>
  <c r="AM709" i="15" s="1"/>
  <c r="AA709" i="15" s="1"/>
  <c r="AF708" i="15"/>
  <c r="AL709" i="15" s="1"/>
  <c r="Z709" i="15" s="1"/>
  <c r="AP708" i="15"/>
  <c r="AI709" i="15"/>
  <c r="W709" i="15" s="1"/>
  <c r="E709" i="15" s="1"/>
  <c r="AK708" i="15"/>
  <c r="Y708" i="15" s="1"/>
  <c r="G708" i="15" s="1"/>
  <c r="I709" i="15" l="1"/>
  <c r="H709" i="15"/>
  <c r="J709" i="15"/>
  <c r="AQ707" i="15"/>
  <c r="AR707" i="15" s="1"/>
  <c r="AS707" i="15"/>
  <c r="AO708" i="15"/>
  <c r="AP709" i="15"/>
  <c r="AF709" i="15" l="1"/>
  <c r="AL710" i="15" s="1"/>
  <c r="Z710" i="15" s="1"/>
  <c r="AG709" i="15"/>
  <c r="AM710" i="15" s="1"/>
  <c r="AA710" i="15" s="1"/>
  <c r="AD709" i="15"/>
  <c r="AJ710" i="15" s="1"/>
  <c r="X710" i="15" s="1"/>
  <c r="F710" i="15" s="1"/>
  <c r="AE709" i="15"/>
  <c r="AH709" i="15"/>
  <c r="AN710" i="15" s="1"/>
  <c r="AB710" i="15" s="1"/>
  <c r="AC709" i="15"/>
  <c r="AI710" i="15" s="1"/>
  <c r="W710" i="15" s="1"/>
  <c r="E710" i="15" s="1"/>
  <c r="J710" i="15" l="1"/>
  <c r="I710" i="15"/>
  <c r="H710" i="15"/>
  <c r="AK709" i="15"/>
  <c r="Y709" i="15" s="1"/>
  <c r="G709" i="15" s="1"/>
  <c r="AP710" i="15"/>
  <c r="AQ708" i="15" l="1"/>
  <c r="AR708" i="15" s="1"/>
  <c r="AS708" i="15"/>
  <c r="AO709" i="15" l="1"/>
  <c r="AD710" i="15" l="1"/>
  <c r="AH710" i="15"/>
  <c r="AN711" i="15" s="1"/>
  <c r="AB711" i="15" s="1"/>
  <c r="AC710" i="15"/>
  <c r="AI711" i="15" s="1"/>
  <c r="W711" i="15" s="1"/>
  <c r="E711" i="15" s="1"/>
  <c r="AE710" i="15"/>
  <c r="AG710" i="15"/>
  <c r="AM711" i="15" s="1"/>
  <c r="AA711" i="15" s="1"/>
  <c r="AF710" i="15"/>
  <c r="AL711" i="15" s="1"/>
  <c r="Z711" i="15" s="1"/>
  <c r="AK710" i="15"/>
  <c r="Y710" i="15" s="1"/>
  <c r="G710" i="15" s="1"/>
  <c r="I711" i="15" l="1"/>
  <c r="H711" i="15"/>
  <c r="J711" i="15"/>
  <c r="AQ709" i="15"/>
  <c r="AR709" i="15" s="1"/>
  <c r="AS709" i="15"/>
  <c r="AJ711" i="15" l="1"/>
  <c r="X711" i="15" s="1"/>
  <c r="F711" i="15" s="1"/>
  <c r="AO710" i="15"/>
  <c r="AF711" i="15" l="1"/>
  <c r="AL712" i="15" s="1"/>
  <c r="Z712" i="15" s="1"/>
  <c r="AC711" i="15"/>
  <c r="AE711" i="15"/>
  <c r="AG711" i="15"/>
  <c r="AM712" i="15" s="1"/>
  <c r="AA712" i="15" s="1"/>
  <c r="AH711" i="15"/>
  <c r="AN712" i="15" s="1"/>
  <c r="AB712" i="15" s="1"/>
  <c r="AD711" i="15"/>
  <c r="AP711" i="15"/>
  <c r="AI712" i="15"/>
  <c r="W712" i="15" s="1"/>
  <c r="E712" i="15" s="1"/>
  <c r="AK711" i="15"/>
  <c r="Y711" i="15" s="1"/>
  <c r="G711" i="15" s="1"/>
  <c r="J712" i="15" l="1"/>
  <c r="I712" i="15"/>
  <c r="H712" i="15"/>
  <c r="AQ710" i="15"/>
  <c r="AR710" i="15" s="1"/>
  <c r="AS710" i="15"/>
  <c r="AJ712" i="15" l="1"/>
  <c r="X712" i="15" s="1"/>
  <c r="F712" i="15" s="1"/>
  <c r="AO711" i="15"/>
  <c r="AH712" i="15" l="1"/>
  <c r="AN713" i="15" s="1"/>
  <c r="AB713" i="15" s="1"/>
  <c r="AD712" i="15"/>
  <c r="AE712" i="15"/>
  <c r="AC712" i="15"/>
  <c r="AI713" i="15" s="1"/>
  <c r="W713" i="15" s="1"/>
  <c r="E713" i="15" s="1"/>
  <c r="AF712" i="15"/>
  <c r="AL713" i="15" s="1"/>
  <c r="Z713" i="15" s="1"/>
  <c r="AG712" i="15"/>
  <c r="AM713" i="15" s="1"/>
  <c r="AA713" i="15" s="1"/>
  <c r="AP712" i="15"/>
  <c r="AK712" i="15"/>
  <c r="Y712" i="15" s="1"/>
  <c r="G712" i="15" s="1"/>
  <c r="H713" i="15" l="1"/>
  <c r="I713" i="15"/>
  <c r="J713" i="15"/>
  <c r="AQ711" i="15"/>
  <c r="AR711" i="15" s="1"/>
  <c r="AS711" i="15"/>
  <c r="AJ713" i="15" l="1"/>
  <c r="X713" i="15" s="1"/>
  <c r="F713" i="15" s="1"/>
  <c r="AO712" i="15"/>
  <c r="AF713" i="15" l="1"/>
  <c r="AL714" i="15" s="1"/>
  <c r="Z714" i="15" s="1"/>
  <c r="AG713" i="15"/>
  <c r="AM714" i="15" s="1"/>
  <c r="AA714" i="15" s="1"/>
  <c r="AE713" i="15"/>
  <c r="AH713" i="15"/>
  <c r="AN714" i="15" s="1"/>
  <c r="AB714" i="15" s="1"/>
  <c r="AC713" i="15"/>
  <c r="AD713" i="15"/>
  <c r="AP713" i="15"/>
  <c r="AI714" i="15"/>
  <c r="W714" i="15" s="1"/>
  <c r="E714" i="15" s="1"/>
  <c r="AK713" i="15"/>
  <c r="Y713" i="15" s="1"/>
  <c r="G713" i="15" s="1"/>
  <c r="J714" i="15" l="1"/>
  <c r="I714" i="15"/>
  <c r="H714" i="15"/>
  <c r="AQ712" i="15"/>
  <c r="AR712" i="15" s="1"/>
  <c r="AS712" i="15"/>
  <c r="AJ714" i="15" l="1"/>
  <c r="X714" i="15" s="1"/>
  <c r="F714" i="15" s="1"/>
  <c r="AO713" i="15"/>
  <c r="AC714" i="15" l="1"/>
  <c r="AD714" i="15"/>
  <c r="AE714" i="15"/>
  <c r="AG714" i="15"/>
  <c r="AM715" i="15" s="1"/>
  <c r="AA715" i="15" s="1"/>
  <c r="AF714" i="15"/>
  <c r="AL715" i="15" s="1"/>
  <c r="Z715" i="15" s="1"/>
  <c r="AH714" i="15"/>
  <c r="AN715" i="15" s="1"/>
  <c r="AB715" i="15" s="1"/>
  <c r="AP714" i="15"/>
  <c r="AI715" i="15"/>
  <c r="W715" i="15" s="1"/>
  <c r="E715" i="15" s="1"/>
  <c r="AK714" i="15"/>
  <c r="Y714" i="15" s="1"/>
  <c r="G714" i="15" s="1"/>
  <c r="J715" i="15" l="1"/>
  <c r="I715" i="15"/>
  <c r="H715" i="15"/>
  <c r="AQ713" i="15"/>
  <c r="AS713" i="15"/>
  <c r="AJ715" i="15" l="1"/>
  <c r="X715" i="15" s="1"/>
  <c r="F715" i="15" s="1"/>
  <c r="AR713" i="15"/>
  <c r="AO714" i="15"/>
  <c r="AC715" i="15" l="1"/>
  <c r="AD715" i="15"/>
  <c r="AJ716" i="15" s="1"/>
  <c r="X716" i="15" s="1"/>
  <c r="F716" i="15" s="1"/>
  <c r="AE715" i="15"/>
  <c r="AF715" i="15"/>
  <c r="AL716" i="15" s="1"/>
  <c r="Z716" i="15" s="1"/>
  <c r="AG715" i="15"/>
  <c r="AM716" i="15" s="1"/>
  <c r="AA716" i="15" s="1"/>
  <c r="AH715" i="15"/>
  <c r="AN716" i="15" s="1"/>
  <c r="AB716" i="15" s="1"/>
  <c r="AP715" i="15"/>
  <c r="AI716" i="15"/>
  <c r="W716" i="15" s="1"/>
  <c r="E716" i="15" s="1"/>
  <c r="AK715" i="15"/>
  <c r="Y715" i="15" s="1"/>
  <c r="G715" i="15" s="1"/>
  <c r="J716" i="15" l="1"/>
  <c r="I716" i="15"/>
  <c r="H716" i="15"/>
  <c r="AQ714" i="15"/>
  <c r="AR714" i="15" s="1"/>
  <c r="AS714" i="15"/>
  <c r="AP716" i="15"/>
  <c r="AO715" i="15" l="1"/>
  <c r="AE716" i="15" l="1"/>
  <c r="AF716" i="15"/>
  <c r="AL717" i="15" s="1"/>
  <c r="Z717" i="15" s="1"/>
  <c r="AG716" i="15"/>
  <c r="AM717" i="15" s="1"/>
  <c r="AA717" i="15" s="1"/>
  <c r="AH716" i="15"/>
  <c r="AN717" i="15" s="1"/>
  <c r="AB717" i="15" s="1"/>
  <c r="AC716" i="15"/>
  <c r="AI717" i="15" s="1"/>
  <c r="W717" i="15" s="1"/>
  <c r="E717" i="15" s="1"/>
  <c r="AD716" i="15"/>
  <c r="AJ717" i="15" s="1"/>
  <c r="X717" i="15" s="1"/>
  <c r="AK716" i="15"/>
  <c r="Y716" i="15" s="1"/>
  <c r="G716" i="15" s="1"/>
  <c r="J717" i="15" l="1"/>
  <c r="I717" i="15"/>
  <c r="F717" i="15"/>
  <c r="AP717" i="15" s="1"/>
  <c r="H717" i="15"/>
  <c r="AQ715" i="15"/>
  <c r="AR715" i="15" s="1"/>
  <c r="AS715" i="15"/>
  <c r="AO716" i="15" l="1"/>
  <c r="AG717" i="15" l="1"/>
  <c r="AM718" i="15" s="1"/>
  <c r="AA718" i="15" s="1"/>
  <c r="AH717" i="15"/>
  <c r="AN718" i="15" s="1"/>
  <c r="AB718" i="15" s="1"/>
  <c r="AC717" i="15"/>
  <c r="AI718" i="15" s="1"/>
  <c r="W718" i="15" s="1"/>
  <c r="E718" i="15" s="1"/>
  <c r="AE717" i="15"/>
  <c r="AD717" i="15"/>
  <c r="AJ718" i="15" s="1"/>
  <c r="X718" i="15" s="1"/>
  <c r="F718" i="15" s="1"/>
  <c r="AF717" i="15"/>
  <c r="AL718" i="15" s="1"/>
  <c r="Z718" i="15" s="1"/>
  <c r="AK717" i="15"/>
  <c r="Y717" i="15" s="1"/>
  <c r="G717" i="15" s="1"/>
  <c r="J718" i="15" l="1"/>
  <c r="H718" i="15"/>
  <c r="I718" i="15"/>
  <c r="AQ716" i="15"/>
  <c r="AR716" i="15" s="1"/>
  <c r="AS716" i="15"/>
  <c r="AP718" i="15"/>
  <c r="AO717" i="15" l="1"/>
  <c r="AC718" i="15" l="1"/>
  <c r="AD718" i="15"/>
  <c r="AE718" i="15"/>
  <c r="AG718" i="15"/>
  <c r="AM719" i="15" s="1"/>
  <c r="AA719" i="15" s="1"/>
  <c r="AF718" i="15"/>
  <c r="AL719" i="15" s="1"/>
  <c r="Z719" i="15" s="1"/>
  <c r="AH718" i="15"/>
  <c r="AN719" i="15" s="1"/>
  <c r="AB719" i="15" s="1"/>
  <c r="AI719" i="15"/>
  <c r="W719" i="15" s="1"/>
  <c r="E719" i="15" s="1"/>
  <c r="AK718" i="15"/>
  <c r="Y718" i="15" s="1"/>
  <c r="G718" i="15" s="1"/>
  <c r="J719" i="15" l="1"/>
  <c r="H719" i="15"/>
  <c r="I719" i="15"/>
  <c r="AQ717" i="15"/>
  <c r="AS717" i="15"/>
  <c r="AR717" i="15" l="1"/>
  <c r="AJ719" i="15"/>
  <c r="X719" i="15" s="1"/>
  <c r="F719" i="15" s="1"/>
  <c r="AO718" i="15"/>
  <c r="AC719" i="15" l="1"/>
  <c r="AD719" i="15"/>
  <c r="AE719" i="15"/>
  <c r="AF719" i="15"/>
  <c r="AL720" i="15" s="1"/>
  <c r="Z720" i="15" s="1"/>
  <c r="AG719" i="15"/>
  <c r="AM720" i="15" s="1"/>
  <c r="AA720" i="15" s="1"/>
  <c r="AH719" i="15"/>
  <c r="AN720" i="15" s="1"/>
  <c r="AB720" i="15" s="1"/>
  <c r="AP719" i="15"/>
  <c r="AI720" i="15"/>
  <c r="W720" i="15" s="1"/>
  <c r="E720" i="15" s="1"/>
  <c r="AK719" i="15"/>
  <c r="Y719" i="15" s="1"/>
  <c r="G719" i="15" s="1"/>
  <c r="J720" i="15" l="1"/>
  <c r="H720" i="15"/>
  <c r="I720" i="15"/>
  <c r="AQ718" i="15"/>
  <c r="AS718" i="15"/>
  <c r="AJ720" i="15" l="1"/>
  <c r="X720" i="15" s="1"/>
  <c r="F720" i="15" s="1"/>
  <c r="AR718" i="15"/>
  <c r="AO719" i="15"/>
  <c r="AE720" i="15" l="1"/>
  <c r="AF720" i="15"/>
  <c r="AL721" i="15" s="1"/>
  <c r="Z721" i="15" s="1"/>
  <c r="AG720" i="15"/>
  <c r="AM721" i="15" s="1"/>
  <c r="AA721" i="15" s="1"/>
  <c r="AH720" i="15"/>
  <c r="AN721" i="15" s="1"/>
  <c r="AB721" i="15" s="1"/>
  <c r="AC720" i="15"/>
  <c r="AI721" i="15" s="1"/>
  <c r="W721" i="15" s="1"/>
  <c r="E721" i="15" s="1"/>
  <c r="AD720" i="15"/>
  <c r="AJ721" i="15" s="1"/>
  <c r="X721" i="15" s="1"/>
  <c r="F721" i="15" s="1"/>
  <c r="AP720" i="15"/>
  <c r="AK720" i="15"/>
  <c r="Y720" i="15" s="1"/>
  <c r="G720" i="15" s="1"/>
  <c r="J721" i="15" l="1"/>
  <c r="I721" i="15"/>
  <c r="H721" i="15"/>
  <c r="AQ719" i="15"/>
  <c r="AR719" i="15" s="1"/>
  <c r="AS719" i="15"/>
  <c r="AP721" i="15"/>
  <c r="AO720" i="15" l="1"/>
  <c r="AG721" i="15" l="1"/>
  <c r="AM722" i="15" s="1"/>
  <c r="AA722" i="15" s="1"/>
  <c r="AH721" i="15"/>
  <c r="AN722" i="15" s="1"/>
  <c r="AB722" i="15" s="1"/>
  <c r="AC721" i="15"/>
  <c r="AI722" i="15" s="1"/>
  <c r="W722" i="15" s="1"/>
  <c r="E722" i="15" s="1"/>
  <c r="AE721" i="15"/>
  <c r="AD721" i="15"/>
  <c r="AJ722" i="15" s="1"/>
  <c r="X722" i="15" s="1"/>
  <c r="F722" i="15" s="1"/>
  <c r="AF721" i="15"/>
  <c r="AL722" i="15" s="1"/>
  <c r="Z722" i="15" s="1"/>
  <c r="AK721" i="15"/>
  <c r="Y721" i="15" s="1"/>
  <c r="G721" i="15" s="1"/>
  <c r="J722" i="15" l="1"/>
  <c r="H722" i="15"/>
  <c r="I722" i="15"/>
  <c r="AQ720" i="15"/>
  <c r="AR720" i="15" s="1"/>
  <c r="AS720" i="15"/>
  <c r="AP722" i="15"/>
  <c r="AO721" i="15" l="1"/>
  <c r="AC722" i="15" l="1"/>
  <c r="AI723" i="15" s="1"/>
  <c r="W723" i="15" s="1"/>
  <c r="E723" i="15" s="1"/>
  <c r="AD722" i="15"/>
  <c r="AE722" i="15"/>
  <c r="AG722" i="15"/>
  <c r="AM723" i="15" s="1"/>
  <c r="AA723" i="15" s="1"/>
  <c r="AF722" i="15"/>
  <c r="AL723" i="15" s="1"/>
  <c r="Z723" i="15" s="1"/>
  <c r="AH722" i="15"/>
  <c r="AN723" i="15" s="1"/>
  <c r="AB723" i="15" s="1"/>
  <c r="AK722" i="15"/>
  <c r="Y722" i="15" s="1"/>
  <c r="G722" i="15" s="1"/>
  <c r="J723" i="15" l="1"/>
  <c r="H723" i="15"/>
  <c r="I723" i="15"/>
  <c r="AQ721" i="15"/>
  <c r="AR721" i="15" s="1"/>
  <c r="AS721" i="15"/>
  <c r="AJ723" i="15" l="1"/>
  <c r="X723" i="15" s="1"/>
  <c r="F723" i="15" s="1"/>
  <c r="AO722" i="15"/>
  <c r="AQ722" i="15"/>
  <c r="AK723" i="15"/>
  <c r="Y723" i="15" s="1"/>
  <c r="G723" i="15" s="1"/>
  <c r="AC723" i="15" l="1"/>
  <c r="AI724" i="15" s="1"/>
  <c r="W724" i="15" s="1"/>
  <c r="E724" i="15" s="1"/>
  <c r="AD723" i="15"/>
  <c r="AJ724" i="15" s="1"/>
  <c r="X724" i="15" s="1"/>
  <c r="F724" i="15" s="1"/>
  <c r="AE723" i="15"/>
  <c r="AF723" i="15"/>
  <c r="AL724" i="15" s="1"/>
  <c r="Z724" i="15" s="1"/>
  <c r="AG723" i="15"/>
  <c r="AM724" i="15" s="1"/>
  <c r="AA724" i="15" s="1"/>
  <c r="AH723" i="15"/>
  <c r="AN724" i="15" s="1"/>
  <c r="AB724" i="15" s="1"/>
  <c r="AP723" i="15"/>
  <c r="AS722" i="15"/>
  <c r="AR722" i="15"/>
  <c r="J724" i="15" l="1"/>
  <c r="I724" i="15"/>
  <c r="H724" i="15"/>
  <c r="AS723" i="15"/>
  <c r="AO723" i="15"/>
  <c r="AK724" i="15"/>
  <c r="Y724" i="15" s="1"/>
  <c r="G724" i="15" s="1"/>
  <c r="AP724" i="15"/>
  <c r="AE724" i="15" l="1"/>
  <c r="AF724" i="15"/>
  <c r="AL725" i="15" s="1"/>
  <c r="Z725" i="15" s="1"/>
  <c r="AG724" i="15"/>
  <c r="AM725" i="15" s="1"/>
  <c r="AA725" i="15" s="1"/>
  <c r="AH724" i="15"/>
  <c r="AN725" i="15" s="1"/>
  <c r="AB725" i="15" s="1"/>
  <c r="AC724" i="15"/>
  <c r="AI725" i="15" s="1"/>
  <c r="W725" i="15" s="1"/>
  <c r="E725" i="15" s="1"/>
  <c r="AD724" i="15"/>
  <c r="AQ723" i="15"/>
  <c r="AR723" i="15" s="1"/>
  <c r="J725" i="15" l="1"/>
  <c r="I725" i="15"/>
  <c r="H725" i="15"/>
  <c r="AO724" i="15"/>
  <c r="AG725" i="15" l="1"/>
  <c r="AM726" i="15" s="1"/>
  <c r="AA726" i="15" s="1"/>
  <c r="AH725" i="15"/>
  <c r="AN726" i="15" s="1"/>
  <c r="AB726" i="15" s="1"/>
  <c r="AC725" i="15"/>
  <c r="AE725" i="15"/>
  <c r="AD725" i="15"/>
  <c r="AF725" i="15"/>
  <c r="AL726" i="15" s="1"/>
  <c r="Z726" i="15" s="1"/>
  <c r="AS724" i="15"/>
  <c r="AJ725" i="15"/>
  <c r="X725" i="15" s="1"/>
  <c r="F725" i="15" s="1"/>
  <c r="AQ724" i="15"/>
  <c r="AR724" i="15" s="1"/>
  <c r="AK725" i="15"/>
  <c r="Y725" i="15" s="1"/>
  <c r="AI726" i="15"/>
  <c r="W726" i="15" s="1"/>
  <c r="E726" i="15" s="1"/>
  <c r="H726" i="15" l="1"/>
  <c r="J726" i="15"/>
  <c r="I726" i="15"/>
  <c r="G725" i="15"/>
  <c r="AO725" i="15" s="1"/>
  <c r="AP725" i="15" l="1"/>
  <c r="AQ725" i="15" s="1"/>
  <c r="AJ726" i="15"/>
  <c r="X726" i="15" s="1"/>
  <c r="AK726" i="15"/>
  <c r="Y726" i="15" s="1"/>
  <c r="G726" i="15" s="1"/>
  <c r="AG726" i="15" l="1"/>
  <c r="AM727" i="15" s="1"/>
  <c r="AA727" i="15" s="1"/>
  <c r="AH726" i="15"/>
  <c r="AN727" i="15" s="1"/>
  <c r="AB727" i="15" s="1"/>
  <c r="J727" i="15" s="1"/>
  <c r="AF726" i="15"/>
  <c r="AL727" i="15" s="1"/>
  <c r="Z727" i="15" s="1"/>
  <c r="H727" i="15" s="1"/>
  <c r="AE726" i="15"/>
  <c r="AD726" i="15"/>
  <c r="AJ727" i="15" s="1"/>
  <c r="X727" i="15" s="1"/>
  <c r="AC726" i="15"/>
  <c r="AI727" i="15" s="1"/>
  <c r="W727" i="15" s="1"/>
  <c r="E727" i="15" s="1"/>
  <c r="I727" i="15"/>
  <c r="F726" i="15"/>
  <c r="AP726" i="15" s="1"/>
  <c r="AS725" i="15"/>
  <c r="AR725" i="15"/>
  <c r="F727" i="15" l="1"/>
  <c r="AP727" i="15" s="1"/>
  <c r="AO726" i="15"/>
  <c r="AC727" i="15" l="1"/>
  <c r="AD727" i="15"/>
  <c r="AE727" i="15"/>
  <c r="AF727" i="15"/>
  <c r="AL728" i="15" s="1"/>
  <c r="Z728" i="15" s="1"/>
  <c r="AG727" i="15"/>
  <c r="AM728" i="15" s="1"/>
  <c r="AA728" i="15" s="1"/>
  <c r="AH727" i="15"/>
  <c r="AN728" i="15" s="1"/>
  <c r="AB728" i="15" s="1"/>
  <c r="AI728" i="15"/>
  <c r="W728" i="15" s="1"/>
  <c r="E728" i="15" s="1"/>
  <c r="AK727" i="15"/>
  <c r="Y727" i="15" s="1"/>
  <c r="G727" i="15" s="1"/>
  <c r="J728" i="15" l="1"/>
  <c r="I728" i="15"/>
  <c r="H728" i="15"/>
  <c r="AQ726" i="15"/>
  <c r="AS726" i="15"/>
  <c r="AJ728" i="15" l="1"/>
  <c r="X728" i="15" s="1"/>
  <c r="F728" i="15" s="1"/>
  <c r="AR726" i="15"/>
  <c r="AO727" i="15"/>
  <c r="AE728" i="15" l="1"/>
  <c r="AF728" i="15"/>
  <c r="AL729" i="15" s="1"/>
  <c r="Z729" i="15" s="1"/>
  <c r="AG728" i="15"/>
  <c r="AM729" i="15" s="1"/>
  <c r="AA729" i="15" s="1"/>
  <c r="AH728" i="15"/>
  <c r="AN729" i="15" s="1"/>
  <c r="AB729" i="15" s="1"/>
  <c r="AC728" i="15"/>
  <c r="AI729" i="15" s="1"/>
  <c r="W729" i="15" s="1"/>
  <c r="E729" i="15" s="1"/>
  <c r="AD728" i="15"/>
  <c r="AJ729" i="15" s="1"/>
  <c r="X729" i="15" s="1"/>
  <c r="F729" i="15" s="1"/>
  <c r="AP728" i="15"/>
  <c r="AK728" i="15"/>
  <c r="Y728" i="15" s="1"/>
  <c r="G728" i="15" s="1"/>
  <c r="J729" i="15" l="1"/>
  <c r="I729" i="15"/>
  <c r="H729" i="15"/>
  <c r="AQ727" i="15"/>
  <c r="AR727" i="15" s="1"/>
  <c r="AS727" i="15"/>
  <c r="AP729" i="15"/>
  <c r="AO728" i="15" l="1"/>
  <c r="AG729" i="15" l="1"/>
  <c r="AM730" i="15" s="1"/>
  <c r="AA730" i="15" s="1"/>
  <c r="AH729" i="15"/>
  <c r="AN730" i="15" s="1"/>
  <c r="AB730" i="15" s="1"/>
  <c r="AC729" i="15"/>
  <c r="AI730" i="15" s="1"/>
  <c r="W730" i="15" s="1"/>
  <c r="E730" i="15" s="1"/>
  <c r="AE729" i="15"/>
  <c r="AD729" i="15"/>
  <c r="AJ730" i="15" s="1"/>
  <c r="X730" i="15" s="1"/>
  <c r="F730" i="15" s="1"/>
  <c r="AF729" i="15"/>
  <c r="AL730" i="15" s="1"/>
  <c r="Z730" i="15" s="1"/>
  <c r="AK729" i="15"/>
  <c r="Y729" i="15" s="1"/>
  <c r="G729" i="15" s="1"/>
  <c r="J730" i="15" l="1"/>
  <c r="H730" i="15"/>
  <c r="I730" i="15"/>
  <c r="AQ728" i="15"/>
  <c r="AR728" i="15" s="1"/>
  <c r="AS728" i="15"/>
  <c r="AP730" i="15"/>
  <c r="AO729" i="15" l="1"/>
  <c r="AC730" i="15" l="1"/>
  <c r="AD730" i="15"/>
  <c r="AE730" i="15"/>
  <c r="AG730" i="15"/>
  <c r="AM731" i="15" s="1"/>
  <c r="AA731" i="15" s="1"/>
  <c r="AF730" i="15"/>
  <c r="AL731" i="15" s="1"/>
  <c r="Z731" i="15" s="1"/>
  <c r="AH730" i="15"/>
  <c r="AN731" i="15" s="1"/>
  <c r="AB731" i="15" s="1"/>
  <c r="AI731" i="15"/>
  <c r="W731" i="15" s="1"/>
  <c r="E731" i="15" s="1"/>
  <c r="AK730" i="15"/>
  <c r="Y730" i="15" s="1"/>
  <c r="G730" i="15" s="1"/>
  <c r="J731" i="15" l="1"/>
  <c r="I731" i="15"/>
  <c r="H731" i="15"/>
  <c r="AQ729" i="15"/>
  <c r="AJ731" i="15" s="1"/>
  <c r="X731" i="15" s="1"/>
  <c r="F731" i="15" s="1"/>
  <c r="AS729" i="15"/>
  <c r="AR729" i="15" l="1"/>
  <c r="AO730" i="15"/>
  <c r="AC731" i="15" l="1"/>
  <c r="AI732" i="15" s="1"/>
  <c r="W732" i="15" s="1"/>
  <c r="E732" i="15" s="1"/>
  <c r="AD731" i="15"/>
  <c r="AJ732" i="15" s="1"/>
  <c r="X732" i="15" s="1"/>
  <c r="F732" i="15" s="1"/>
  <c r="AE731" i="15"/>
  <c r="AF731" i="15"/>
  <c r="AL732" i="15" s="1"/>
  <c r="Z732" i="15" s="1"/>
  <c r="AG731" i="15"/>
  <c r="AM732" i="15" s="1"/>
  <c r="AA732" i="15" s="1"/>
  <c r="AH731" i="15"/>
  <c r="AN732" i="15" s="1"/>
  <c r="AB732" i="15" s="1"/>
  <c r="AP731" i="15"/>
  <c r="AK731" i="15"/>
  <c r="Y731" i="15" s="1"/>
  <c r="G731" i="15" s="1"/>
  <c r="J732" i="15" l="1"/>
  <c r="H732" i="15"/>
  <c r="I732" i="15"/>
  <c r="AQ730" i="15"/>
  <c r="AR730" i="15" s="1"/>
  <c r="AS730" i="15"/>
  <c r="AP732" i="15"/>
  <c r="AS731" i="15" l="1"/>
  <c r="AO731" i="15"/>
  <c r="AK732" i="15"/>
  <c r="Y732" i="15" s="1"/>
  <c r="G732" i="15" s="1"/>
  <c r="AE732" i="15" l="1"/>
  <c r="AF732" i="15"/>
  <c r="AL733" i="15" s="1"/>
  <c r="Z733" i="15" s="1"/>
  <c r="AG732" i="15"/>
  <c r="AM733" i="15" s="1"/>
  <c r="AA733" i="15" s="1"/>
  <c r="AH732" i="15"/>
  <c r="AN733" i="15" s="1"/>
  <c r="AB733" i="15" s="1"/>
  <c r="AC732" i="15"/>
  <c r="AD732" i="15"/>
  <c r="AJ733" i="15" s="1"/>
  <c r="X733" i="15" s="1"/>
  <c r="F733" i="15" s="1"/>
  <c r="AQ731" i="15"/>
  <c r="AI733" i="15"/>
  <c r="W733" i="15" s="1"/>
  <c r="E733" i="15" s="1"/>
  <c r="J733" i="15" l="1"/>
  <c r="I733" i="15"/>
  <c r="H733" i="15"/>
  <c r="AR731" i="15"/>
  <c r="AP733" i="15"/>
  <c r="AO732" i="15"/>
  <c r="AG733" i="15" l="1"/>
  <c r="AM734" i="15" s="1"/>
  <c r="AA734" i="15" s="1"/>
  <c r="AH733" i="15"/>
  <c r="AN734" i="15" s="1"/>
  <c r="AB734" i="15" s="1"/>
  <c r="AC733" i="15"/>
  <c r="AI734" i="15" s="1"/>
  <c r="W734" i="15" s="1"/>
  <c r="E734" i="15" s="1"/>
  <c r="AE733" i="15"/>
  <c r="AD733" i="15"/>
  <c r="AF733" i="15"/>
  <c r="AL734" i="15" s="1"/>
  <c r="Z734" i="15" s="1"/>
  <c r="AS732" i="15"/>
  <c r="AK733" i="15"/>
  <c r="Y733" i="15" s="1"/>
  <c r="G733" i="15" s="1"/>
  <c r="AQ732" i="15"/>
  <c r="AR732" i="15" s="1"/>
  <c r="H734" i="15" l="1"/>
  <c r="J734" i="15"/>
  <c r="I734" i="15"/>
  <c r="AO733" i="15"/>
  <c r="AC734" i="15" l="1"/>
  <c r="AD734" i="15"/>
  <c r="AE734" i="15"/>
  <c r="AG734" i="15"/>
  <c r="AM735" i="15" s="1"/>
  <c r="AA735" i="15" s="1"/>
  <c r="AF734" i="15"/>
  <c r="AL735" i="15" s="1"/>
  <c r="Z735" i="15" s="1"/>
  <c r="AH734" i="15"/>
  <c r="AN735" i="15" s="1"/>
  <c r="AB735" i="15" s="1"/>
  <c r="AJ734" i="15"/>
  <c r="X734" i="15" s="1"/>
  <c r="F734" i="15" s="1"/>
  <c r="AI735" i="15"/>
  <c r="W735" i="15" s="1"/>
  <c r="E735" i="15" s="1"/>
  <c r="AQ733" i="15"/>
  <c r="AR733" i="15" s="1"/>
  <c r="AK734" i="15"/>
  <c r="Y734" i="15" s="1"/>
  <c r="G734" i="15" s="1"/>
  <c r="J735" i="15" l="1"/>
  <c r="H735" i="15"/>
  <c r="I735" i="15"/>
  <c r="AS733" i="15"/>
  <c r="AJ735" i="15"/>
  <c r="X735" i="15" s="1"/>
  <c r="F735" i="15" l="1"/>
  <c r="AP735" i="15" s="1"/>
  <c r="AP734" i="15"/>
  <c r="AO734" i="15"/>
  <c r="AC735" i="15" l="1"/>
  <c r="AD735" i="15"/>
  <c r="AE735" i="15"/>
  <c r="AF735" i="15"/>
  <c r="AL736" i="15" s="1"/>
  <c r="Z736" i="15" s="1"/>
  <c r="AG735" i="15"/>
  <c r="AM736" i="15" s="1"/>
  <c r="AA736" i="15" s="1"/>
  <c r="AH735" i="15"/>
  <c r="AN736" i="15" s="1"/>
  <c r="AB736" i="15" s="1"/>
  <c r="AI736" i="15"/>
  <c r="W736" i="15" s="1"/>
  <c r="E736" i="15" s="1"/>
  <c r="AK735" i="15"/>
  <c r="Y735" i="15" s="1"/>
  <c r="G735" i="15" s="1"/>
  <c r="J736" i="15" l="1"/>
  <c r="I736" i="15"/>
  <c r="H736" i="15"/>
  <c r="AQ734" i="15"/>
  <c r="AR734" i="15" s="1"/>
  <c r="AS734" i="15"/>
  <c r="AO735" i="15" l="1"/>
  <c r="AE736" i="15" l="1"/>
  <c r="AF736" i="15"/>
  <c r="AL737" i="15" s="1"/>
  <c r="Z737" i="15" s="1"/>
  <c r="AG736" i="15"/>
  <c r="AM737" i="15" s="1"/>
  <c r="AA737" i="15" s="1"/>
  <c r="AH736" i="15"/>
  <c r="AN737" i="15" s="1"/>
  <c r="AB737" i="15" s="1"/>
  <c r="AC736" i="15"/>
  <c r="AD736" i="15"/>
  <c r="AJ736" i="15"/>
  <c r="X736" i="15" s="1"/>
  <c r="AI737" i="15"/>
  <c r="W737" i="15" s="1"/>
  <c r="E737" i="15" s="1"/>
  <c r="AK736" i="15"/>
  <c r="Y736" i="15" s="1"/>
  <c r="G736" i="15" s="1"/>
  <c r="I737" i="15" l="1"/>
  <c r="H737" i="15"/>
  <c r="J737" i="15"/>
  <c r="F736" i="15"/>
  <c r="AP736" i="15" s="1"/>
  <c r="AQ735" i="15"/>
  <c r="AR735" i="15" s="1"/>
  <c r="AS735" i="15"/>
  <c r="AJ737" i="15" l="1"/>
  <c r="X737" i="15" s="1"/>
  <c r="F737" i="15" s="1"/>
  <c r="AO736" i="15"/>
  <c r="AG737" i="15" l="1"/>
  <c r="AM738" i="15" s="1"/>
  <c r="AA738" i="15" s="1"/>
  <c r="AH737" i="15"/>
  <c r="AN738" i="15" s="1"/>
  <c r="AB738" i="15" s="1"/>
  <c r="AC737" i="15"/>
  <c r="AI738" i="15" s="1"/>
  <c r="W738" i="15" s="1"/>
  <c r="E738" i="15" s="1"/>
  <c r="AE737" i="15"/>
  <c r="AD737" i="15"/>
  <c r="AF737" i="15"/>
  <c r="AL738" i="15" s="1"/>
  <c r="Z738" i="15" s="1"/>
  <c r="AP737" i="15"/>
  <c r="AJ738" i="15"/>
  <c r="X738" i="15" s="1"/>
  <c r="F738" i="15" s="1"/>
  <c r="AK737" i="15"/>
  <c r="Y737" i="15" s="1"/>
  <c r="G737" i="15" s="1"/>
  <c r="H738" i="15" l="1"/>
  <c r="J738" i="15"/>
  <c r="I738" i="15"/>
  <c r="AQ736" i="15"/>
  <c r="AR736" i="15" s="1"/>
  <c r="AS736" i="15"/>
  <c r="AP738" i="15"/>
  <c r="AO737" i="15" l="1"/>
  <c r="AC738" i="15" l="1"/>
  <c r="AD738" i="15"/>
  <c r="AJ739" i="15" s="1"/>
  <c r="X739" i="15" s="1"/>
  <c r="AE738" i="15"/>
  <c r="AG738" i="15"/>
  <c r="AM739" i="15" s="1"/>
  <c r="AA739" i="15" s="1"/>
  <c r="AF738" i="15"/>
  <c r="AL739" i="15" s="1"/>
  <c r="Z739" i="15" s="1"/>
  <c r="AH738" i="15"/>
  <c r="AN739" i="15" s="1"/>
  <c r="AB739" i="15" s="1"/>
  <c r="AI739" i="15"/>
  <c r="W739" i="15" s="1"/>
  <c r="E739" i="15" s="1"/>
  <c r="AK738" i="15"/>
  <c r="Y738" i="15" s="1"/>
  <c r="G738" i="15" s="1"/>
  <c r="J739" i="15" l="1"/>
  <c r="H739" i="15"/>
  <c r="I739" i="15"/>
  <c r="F739" i="15"/>
  <c r="AP739" i="15" s="1"/>
  <c r="AQ737" i="15"/>
  <c r="AR737" i="15" s="1"/>
  <c r="AS737" i="15"/>
  <c r="AO738" i="15" l="1"/>
  <c r="AC739" i="15" l="1"/>
  <c r="AD739" i="15"/>
  <c r="AJ740" i="15" s="1"/>
  <c r="X740" i="15" s="1"/>
  <c r="F740" i="15" s="1"/>
  <c r="AE739" i="15"/>
  <c r="AF739" i="15"/>
  <c r="AL740" i="15" s="1"/>
  <c r="Z740" i="15" s="1"/>
  <c r="AG739" i="15"/>
  <c r="AM740" i="15" s="1"/>
  <c r="AA740" i="15" s="1"/>
  <c r="AH739" i="15"/>
  <c r="AN740" i="15" s="1"/>
  <c r="AB740" i="15" s="1"/>
  <c r="AI740" i="15"/>
  <c r="W740" i="15" s="1"/>
  <c r="E740" i="15" s="1"/>
  <c r="AK739" i="15"/>
  <c r="Y739" i="15" s="1"/>
  <c r="G739" i="15" s="1"/>
  <c r="H740" i="15" l="1"/>
  <c r="I740" i="15"/>
  <c r="J740" i="15"/>
  <c r="AQ738" i="15"/>
  <c r="AR738" i="15" s="1"/>
  <c r="AS738" i="15"/>
  <c r="AP740" i="15"/>
  <c r="AO739" i="15" l="1"/>
  <c r="AE740" i="15" l="1"/>
  <c r="AF740" i="15"/>
  <c r="AL741" i="15" s="1"/>
  <c r="Z741" i="15" s="1"/>
  <c r="AG740" i="15"/>
  <c r="AM741" i="15" s="1"/>
  <c r="AA741" i="15" s="1"/>
  <c r="AH740" i="15"/>
  <c r="AN741" i="15" s="1"/>
  <c r="AB741" i="15" s="1"/>
  <c r="AC740" i="15"/>
  <c r="AI741" i="15" s="1"/>
  <c r="W741" i="15" s="1"/>
  <c r="E741" i="15" s="1"/>
  <c r="AD740" i="15"/>
  <c r="AK740" i="15"/>
  <c r="Y740" i="15" s="1"/>
  <c r="G740" i="15" s="1"/>
  <c r="J741" i="15" l="1"/>
  <c r="I741" i="15"/>
  <c r="H741" i="15"/>
  <c r="AQ739" i="15"/>
  <c r="AR739" i="15" s="1"/>
  <c r="AS739" i="15"/>
  <c r="AJ741" i="15" l="1"/>
  <c r="X741" i="15" s="1"/>
  <c r="F741" i="15" s="1"/>
  <c r="AO740" i="15"/>
  <c r="AG741" i="15" l="1"/>
  <c r="AM742" i="15" s="1"/>
  <c r="AA742" i="15" s="1"/>
  <c r="AH741" i="15"/>
  <c r="AN742" i="15" s="1"/>
  <c r="AB742" i="15" s="1"/>
  <c r="AC741" i="15"/>
  <c r="AI742" i="15" s="1"/>
  <c r="W742" i="15" s="1"/>
  <c r="E742" i="15" s="1"/>
  <c r="AE741" i="15"/>
  <c r="AD741" i="15"/>
  <c r="AF741" i="15"/>
  <c r="AL742" i="15" s="1"/>
  <c r="Z742" i="15" s="1"/>
  <c r="AP741" i="15"/>
  <c r="AK741" i="15"/>
  <c r="Y741" i="15" s="1"/>
  <c r="G741" i="15" s="1"/>
  <c r="H742" i="15" l="1"/>
  <c r="J742" i="15"/>
  <c r="I742" i="15"/>
  <c r="AQ740" i="15"/>
  <c r="AR740" i="15" s="1"/>
  <c r="AS740" i="15"/>
  <c r="AJ742" i="15" l="1"/>
  <c r="X742" i="15" s="1"/>
  <c r="F742" i="15" s="1"/>
  <c r="AO741" i="15"/>
  <c r="AC742" i="15" l="1"/>
  <c r="AD742" i="15"/>
  <c r="AE742" i="15"/>
  <c r="AG742" i="15"/>
  <c r="AM743" i="15" s="1"/>
  <c r="AA743" i="15" s="1"/>
  <c r="AF742" i="15"/>
  <c r="AL743" i="15" s="1"/>
  <c r="Z743" i="15" s="1"/>
  <c r="AH742" i="15"/>
  <c r="AN743" i="15" s="1"/>
  <c r="AB743" i="15" s="1"/>
  <c r="AP742" i="15"/>
  <c r="AJ743" i="15"/>
  <c r="X743" i="15" s="1"/>
  <c r="F743" i="15" s="1"/>
  <c r="AI743" i="15"/>
  <c r="W743" i="15" s="1"/>
  <c r="E743" i="15" s="1"/>
  <c r="AK742" i="15"/>
  <c r="Y742" i="15" s="1"/>
  <c r="G742" i="15" s="1"/>
  <c r="I743" i="15" l="1"/>
  <c r="H743" i="15"/>
  <c r="J743" i="15"/>
  <c r="AQ741" i="15"/>
  <c r="AR741" i="15" s="1"/>
  <c r="AS741" i="15"/>
  <c r="AP743" i="15"/>
  <c r="AO742" i="15" l="1"/>
  <c r="AC743" i="15" l="1"/>
  <c r="AD743" i="15"/>
  <c r="AJ744" i="15" s="1"/>
  <c r="X744" i="15" s="1"/>
  <c r="F744" i="15" s="1"/>
  <c r="AE743" i="15"/>
  <c r="AF743" i="15"/>
  <c r="AL744" i="15" s="1"/>
  <c r="Z744" i="15" s="1"/>
  <c r="AG743" i="15"/>
  <c r="AM744" i="15" s="1"/>
  <c r="AA744" i="15" s="1"/>
  <c r="AH743" i="15"/>
  <c r="AN744" i="15" s="1"/>
  <c r="AB744" i="15" s="1"/>
  <c r="AI744" i="15"/>
  <c r="W744" i="15" s="1"/>
  <c r="E744" i="15" s="1"/>
  <c r="AK743" i="15"/>
  <c r="Y743" i="15" s="1"/>
  <c r="G743" i="15" s="1"/>
  <c r="J744" i="15" l="1"/>
  <c r="H744" i="15"/>
  <c r="I744" i="15"/>
  <c r="AQ742" i="15"/>
  <c r="AR742" i="15" s="1"/>
  <c r="AS742" i="15"/>
  <c r="AP744" i="15"/>
  <c r="AO743" i="15" l="1"/>
  <c r="AE744" i="15" l="1"/>
  <c r="AF744" i="15"/>
  <c r="AL745" i="15" s="1"/>
  <c r="Z745" i="15" s="1"/>
  <c r="AG744" i="15"/>
  <c r="AM745" i="15" s="1"/>
  <c r="AA745" i="15" s="1"/>
  <c r="AH744" i="15"/>
  <c r="AN745" i="15" s="1"/>
  <c r="AB745" i="15" s="1"/>
  <c r="AC744" i="15"/>
  <c r="AI745" i="15" s="1"/>
  <c r="W745" i="15" s="1"/>
  <c r="E745" i="15" s="1"/>
  <c r="AD744" i="15"/>
  <c r="AK744" i="15"/>
  <c r="Y744" i="15" s="1"/>
  <c r="G744" i="15" s="1"/>
  <c r="I745" i="15" l="1"/>
  <c r="J745" i="15"/>
  <c r="H745" i="15"/>
  <c r="AQ743" i="15"/>
  <c r="AS743" i="15"/>
  <c r="AR743" i="15" l="1"/>
  <c r="AJ745" i="15"/>
  <c r="X745" i="15" s="1"/>
  <c r="F745" i="15" s="1"/>
  <c r="AO744" i="15"/>
  <c r="AG745" i="15" l="1"/>
  <c r="AM746" i="15" s="1"/>
  <c r="AA746" i="15" s="1"/>
  <c r="AH745" i="15"/>
  <c r="AN746" i="15" s="1"/>
  <c r="AB746" i="15" s="1"/>
  <c r="AC745" i="15"/>
  <c r="AI746" i="15" s="1"/>
  <c r="W746" i="15" s="1"/>
  <c r="E746" i="15" s="1"/>
  <c r="AE745" i="15"/>
  <c r="AD745" i="15"/>
  <c r="AF745" i="15"/>
  <c r="AL746" i="15" s="1"/>
  <c r="Z746" i="15" s="1"/>
  <c r="AP745" i="15"/>
  <c r="AK745" i="15"/>
  <c r="Y745" i="15" s="1"/>
  <c r="G745" i="15" s="1"/>
  <c r="H746" i="15" l="1"/>
  <c r="J746" i="15"/>
  <c r="I746" i="15"/>
  <c r="AQ744" i="15"/>
  <c r="AR744" i="15" s="1"/>
  <c r="AS744" i="15"/>
  <c r="AJ746" i="15" l="1"/>
  <c r="X746" i="15" s="1"/>
  <c r="F746" i="15" s="1"/>
  <c r="AO745" i="15"/>
  <c r="AC746" i="15" l="1"/>
  <c r="AD746" i="15"/>
  <c r="AE746" i="15"/>
  <c r="AG746" i="15"/>
  <c r="AM747" i="15" s="1"/>
  <c r="AA747" i="15" s="1"/>
  <c r="AF746" i="15"/>
  <c r="AL747" i="15" s="1"/>
  <c r="Z747" i="15" s="1"/>
  <c r="AH746" i="15"/>
  <c r="AN747" i="15" s="1"/>
  <c r="AB747" i="15" s="1"/>
  <c r="AP746" i="15"/>
  <c r="AI747" i="15"/>
  <c r="W747" i="15" s="1"/>
  <c r="E747" i="15" s="1"/>
  <c r="AK746" i="15"/>
  <c r="Y746" i="15" s="1"/>
  <c r="G746" i="15" s="1"/>
  <c r="H747" i="15" l="1"/>
  <c r="J747" i="15"/>
  <c r="I747" i="15"/>
  <c r="AQ745" i="15"/>
  <c r="AS745" i="15"/>
  <c r="AR745" i="15" l="1"/>
  <c r="AJ747" i="15"/>
  <c r="X747" i="15" s="1"/>
  <c r="F747" i="15" s="1"/>
  <c r="AO746" i="15"/>
  <c r="AC747" i="15" l="1"/>
  <c r="AD747" i="15"/>
  <c r="AJ748" i="15" s="1"/>
  <c r="X748" i="15" s="1"/>
  <c r="F748" i="15" s="1"/>
  <c r="AE747" i="15"/>
  <c r="AF747" i="15"/>
  <c r="AL748" i="15" s="1"/>
  <c r="Z748" i="15" s="1"/>
  <c r="AG747" i="15"/>
  <c r="AM748" i="15" s="1"/>
  <c r="AA748" i="15" s="1"/>
  <c r="AH747" i="15"/>
  <c r="AN748" i="15" s="1"/>
  <c r="AB748" i="15" s="1"/>
  <c r="AP747" i="15"/>
  <c r="AI748" i="15"/>
  <c r="W748" i="15" s="1"/>
  <c r="E748" i="15" s="1"/>
  <c r="AK747" i="15"/>
  <c r="Y747" i="15" s="1"/>
  <c r="G747" i="15" s="1"/>
  <c r="J748" i="15" l="1"/>
  <c r="H748" i="15"/>
  <c r="I748" i="15"/>
  <c r="AQ746" i="15"/>
  <c r="AR746" i="15" s="1"/>
  <c r="AS746" i="15"/>
  <c r="AP748" i="15"/>
  <c r="AO747" i="15" l="1"/>
  <c r="AE748" i="15" l="1"/>
  <c r="AF748" i="15"/>
  <c r="AL749" i="15" s="1"/>
  <c r="Z749" i="15" s="1"/>
  <c r="AG748" i="15"/>
  <c r="AM749" i="15" s="1"/>
  <c r="AA749" i="15" s="1"/>
  <c r="AH748" i="15"/>
  <c r="AN749" i="15" s="1"/>
  <c r="AB749" i="15" s="1"/>
  <c r="AC748" i="15"/>
  <c r="AI749" i="15" s="1"/>
  <c r="W749" i="15" s="1"/>
  <c r="E749" i="15" s="1"/>
  <c r="AD748" i="15"/>
  <c r="AJ749" i="15" s="1"/>
  <c r="X749" i="15" s="1"/>
  <c r="F749" i="15" s="1"/>
  <c r="AK748" i="15"/>
  <c r="Y748" i="15" s="1"/>
  <c r="G748" i="15" s="1"/>
  <c r="J749" i="15" l="1"/>
  <c r="H749" i="15"/>
  <c r="I749" i="15"/>
  <c r="AQ747" i="15"/>
  <c r="AR747" i="15" s="1"/>
  <c r="AS747" i="15"/>
  <c r="AP749" i="15"/>
  <c r="AO748" i="15" l="1"/>
  <c r="AG749" i="15" l="1"/>
  <c r="AM750" i="15" s="1"/>
  <c r="AA750" i="15" s="1"/>
  <c r="AH749" i="15"/>
  <c r="AN750" i="15" s="1"/>
  <c r="AB750" i="15" s="1"/>
  <c r="AC749" i="15"/>
  <c r="AI750" i="15" s="1"/>
  <c r="W750" i="15" s="1"/>
  <c r="E750" i="15" s="1"/>
  <c r="AE749" i="15"/>
  <c r="AD749" i="15"/>
  <c r="AF749" i="15"/>
  <c r="AL750" i="15" s="1"/>
  <c r="Z750" i="15" s="1"/>
  <c r="AK749" i="15"/>
  <c r="Y749" i="15" s="1"/>
  <c r="G749" i="15" s="1"/>
  <c r="H750" i="15" l="1"/>
  <c r="J750" i="15"/>
  <c r="I750" i="15"/>
  <c r="AQ748" i="15"/>
  <c r="AS748" i="15"/>
  <c r="AJ750" i="15" l="1"/>
  <c r="X750" i="15" s="1"/>
  <c r="F750" i="15" s="1"/>
  <c r="AR748" i="15"/>
  <c r="AO749" i="15"/>
  <c r="AC750" i="15" l="1"/>
  <c r="AD750" i="15"/>
  <c r="AE750" i="15"/>
  <c r="AG750" i="15"/>
  <c r="AM751" i="15" s="1"/>
  <c r="AA751" i="15" s="1"/>
  <c r="AF750" i="15"/>
  <c r="AL751" i="15" s="1"/>
  <c r="Z751" i="15" s="1"/>
  <c r="AH750" i="15"/>
  <c r="AN751" i="15" s="1"/>
  <c r="AB751" i="15" s="1"/>
  <c r="AP750" i="15"/>
  <c r="AI751" i="15"/>
  <c r="W751" i="15" s="1"/>
  <c r="E751" i="15" s="1"/>
  <c r="AK750" i="15"/>
  <c r="Y750" i="15" s="1"/>
  <c r="G750" i="15" s="1"/>
  <c r="I751" i="15" l="1"/>
  <c r="J751" i="15"/>
  <c r="H751" i="15"/>
  <c r="AQ749" i="15"/>
  <c r="AR749" i="15" s="1"/>
  <c r="AS749" i="15"/>
  <c r="AJ751" i="15" l="1"/>
  <c r="X751" i="15" s="1"/>
  <c r="F751" i="15" s="1"/>
  <c r="AO750" i="15"/>
  <c r="AC751" i="15" l="1"/>
  <c r="AD751" i="15"/>
  <c r="AJ752" i="15" s="1"/>
  <c r="X752" i="15" s="1"/>
  <c r="F752" i="15" s="1"/>
  <c r="AE751" i="15"/>
  <c r="AF751" i="15"/>
  <c r="AL752" i="15" s="1"/>
  <c r="Z752" i="15" s="1"/>
  <c r="AG751" i="15"/>
  <c r="AM752" i="15" s="1"/>
  <c r="AA752" i="15" s="1"/>
  <c r="AH751" i="15"/>
  <c r="AN752" i="15" s="1"/>
  <c r="AB752" i="15" s="1"/>
  <c r="AI752" i="15"/>
  <c r="W752" i="15" s="1"/>
  <c r="E752" i="15" s="1"/>
  <c r="AK751" i="15"/>
  <c r="Y751" i="15" s="1"/>
  <c r="G751" i="15" s="1"/>
  <c r="H752" i="15" l="1"/>
  <c r="J752" i="15"/>
  <c r="I752" i="15"/>
  <c r="AQ750" i="15"/>
  <c r="AR750" i="15" s="1"/>
  <c r="AS750" i="15"/>
  <c r="AP751" i="15"/>
  <c r="AP752" i="15"/>
  <c r="AO751" i="15" l="1"/>
  <c r="AE752" i="15" l="1"/>
  <c r="AF752" i="15"/>
  <c r="AL753" i="15" s="1"/>
  <c r="Z753" i="15" s="1"/>
  <c r="AG752" i="15"/>
  <c r="AM753" i="15" s="1"/>
  <c r="AA753" i="15" s="1"/>
  <c r="AH752" i="15"/>
  <c r="AN753" i="15" s="1"/>
  <c r="AB753" i="15" s="1"/>
  <c r="AC752" i="15"/>
  <c r="AI753" i="15" s="1"/>
  <c r="W753" i="15" s="1"/>
  <c r="E753" i="15" s="1"/>
  <c r="AD752" i="15"/>
  <c r="AJ753" i="15" s="1"/>
  <c r="X753" i="15" s="1"/>
  <c r="F753" i="15" s="1"/>
  <c r="AK752" i="15"/>
  <c r="Y752" i="15" s="1"/>
  <c r="G752" i="15" s="1"/>
  <c r="J753" i="15" l="1"/>
  <c r="I753" i="15"/>
  <c r="H753" i="15"/>
  <c r="AQ751" i="15"/>
  <c r="AR751" i="15" s="1"/>
  <c r="AS751" i="15"/>
  <c r="AP753" i="15"/>
  <c r="AO752" i="15" l="1"/>
  <c r="AG753" i="15" l="1"/>
  <c r="AM754" i="15" s="1"/>
  <c r="AA754" i="15" s="1"/>
  <c r="AH753" i="15"/>
  <c r="AN754" i="15" s="1"/>
  <c r="AB754" i="15" s="1"/>
  <c r="AC753" i="15"/>
  <c r="AI754" i="15" s="1"/>
  <c r="W754" i="15" s="1"/>
  <c r="E754" i="15" s="1"/>
  <c r="AE753" i="15"/>
  <c r="AD753" i="15"/>
  <c r="AF753" i="15"/>
  <c r="AL754" i="15" s="1"/>
  <c r="Z754" i="15" s="1"/>
  <c r="AK753" i="15"/>
  <c r="Y753" i="15" s="1"/>
  <c r="G753" i="15" s="1"/>
  <c r="J754" i="15" l="1"/>
  <c r="H754" i="15"/>
  <c r="I754" i="15"/>
  <c r="AQ752" i="15"/>
  <c r="AR752" i="15" s="1"/>
  <c r="AS752" i="15"/>
  <c r="AJ754" i="15"/>
  <c r="X754" i="15" s="1"/>
  <c r="F754" i="15" s="1"/>
  <c r="AO753" i="15" l="1"/>
  <c r="AC754" i="15" l="1"/>
  <c r="AD754" i="15"/>
  <c r="AE754" i="15"/>
  <c r="AG754" i="15"/>
  <c r="AM755" i="15" s="1"/>
  <c r="AA755" i="15" s="1"/>
  <c r="AF754" i="15"/>
  <c r="AL755" i="15" s="1"/>
  <c r="Z755" i="15" s="1"/>
  <c r="AH754" i="15"/>
  <c r="AN755" i="15" s="1"/>
  <c r="AB755" i="15" s="1"/>
  <c r="AP754" i="15"/>
  <c r="AI755" i="15"/>
  <c r="W755" i="15" s="1"/>
  <c r="E755" i="15" s="1"/>
  <c r="AK754" i="15"/>
  <c r="Y754" i="15" s="1"/>
  <c r="G754" i="15" s="1"/>
  <c r="I755" i="15" l="1"/>
  <c r="J755" i="15"/>
  <c r="H755" i="15"/>
  <c r="AQ753" i="15"/>
  <c r="AS753" i="15"/>
  <c r="AR753" i="15" l="1"/>
  <c r="AJ755" i="15"/>
  <c r="X755" i="15" s="1"/>
  <c r="F755" i="15" s="1"/>
  <c r="AO754" i="15"/>
  <c r="AC755" i="15" l="1"/>
  <c r="AD755" i="15"/>
  <c r="AE755" i="15"/>
  <c r="AF755" i="15"/>
  <c r="AL756" i="15" s="1"/>
  <c r="Z756" i="15" s="1"/>
  <c r="AG755" i="15"/>
  <c r="AM756" i="15" s="1"/>
  <c r="AA756" i="15" s="1"/>
  <c r="AH755" i="15"/>
  <c r="AN756" i="15" s="1"/>
  <c r="AB756" i="15" s="1"/>
  <c r="AP755" i="15"/>
  <c r="AI756" i="15"/>
  <c r="W756" i="15" s="1"/>
  <c r="E756" i="15" s="1"/>
  <c r="AK755" i="15"/>
  <c r="Y755" i="15" s="1"/>
  <c r="G755" i="15" s="1"/>
  <c r="I756" i="15" l="1"/>
  <c r="J756" i="15"/>
  <c r="H756" i="15"/>
  <c r="AQ754" i="15"/>
  <c r="AR754" i="15" s="1"/>
  <c r="AS754" i="15"/>
  <c r="AO755" i="15" l="1"/>
  <c r="AE756" i="15" l="1"/>
  <c r="AF756" i="15"/>
  <c r="AL757" i="15" s="1"/>
  <c r="Z757" i="15" s="1"/>
  <c r="AG756" i="15"/>
  <c r="AM757" i="15" s="1"/>
  <c r="AA757" i="15" s="1"/>
  <c r="AH756" i="15"/>
  <c r="AN757" i="15" s="1"/>
  <c r="AB757" i="15" s="1"/>
  <c r="AC756" i="15"/>
  <c r="AI757" i="15" s="1"/>
  <c r="W757" i="15" s="1"/>
  <c r="E757" i="15" s="1"/>
  <c r="AD756" i="15"/>
  <c r="AJ756" i="15"/>
  <c r="X756" i="15" s="1"/>
  <c r="F756" i="15" s="1"/>
  <c r="AK756" i="15"/>
  <c r="Y756" i="15" s="1"/>
  <c r="G756" i="15" s="1"/>
  <c r="J757" i="15" l="1"/>
  <c r="I757" i="15"/>
  <c r="H757" i="15"/>
  <c r="AP756" i="15"/>
  <c r="AJ757" i="15"/>
  <c r="X757" i="15" s="1"/>
  <c r="F757" i="15" s="1"/>
  <c r="AQ755" i="15"/>
  <c r="AR755" i="15" s="1"/>
  <c r="AS755" i="15"/>
  <c r="AP757" i="15" l="1"/>
  <c r="AO756" i="15"/>
  <c r="AG757" i="15" l="1"/>
  <c r="AM758" i="15" s="1"/>
  <c r="AA758" i="15" s="1"/>
  <c r="AH757" i="15"/>
  <c r="AN758" i="15" s="1"/>
  <c r="AB758" i="15" s="1"/>
  <c r="AC757" i="15"/>
  <c r="AI758" i="15" s="1"/>
  <c r="W758" i="15" s="1"/>
  <c r="E758" i="15" s="1"/>
  <c r="AE757" i="15"/>
  <c r="AD757" i="15"/>
  <c r="AJ758" i="15" s="1"/>
  <c r="X758" i="15" s="1"/>
  <c r="F758" i="15" s="1"/>
  <c r="AF757" i="15"/>
  <c r="AL758" i="15" s="1"/>
  <c r="Z758" i="15" s="1"/>
  <c r="AK757" i="15"/>
  <c r="Y757" i="15" s="1"/>
  <c r="G757" i="15" s="1"/>
  <c r="H758" i="15" l="1"/>
  <c r="I758" i="15"/>
  <c r="J758" i="15"/>
  <c r="AQ756" i="15"/>
  <c r="AR756" i="15" s="1"/>
  <c r="AS756" i="15"/>
  <c r="AP758" i="15"/>
  <c r="AO757" i="15" l="1"/>
  <c r="AC758" i="15" l="1"/>
  <c r="AD758" i="15"/>
  <c r="AE758" i="15"/>
  <c r="AG758" i="15"/>
  <c r="AM759" i="15" s="1"/>
  <c r="AA759" i="15" s="1"/>
  <c r="AF758" i="15"/>
  <c r="AL759" i="15" s="1"/>
  <c r="Z759" i="15" s="1"/>
  <c r="AH758" i="15"/>
  <c r="AN759" i="15" s="1"/>
  <c r="AB759" i="15" s="1"/>
  <c r="AI759" i="15"/>
  <c r="W759" i="15" s="1"/>
  <c r="E759" i="15" s="1"/>
  <c r="AK758" i="15"/>
  <c r="Y758" i="15" s="1"/>
  <c r="G758" i="15" s="1"/>
  <c r="H759" i="15" l="1"/>
  <c r="I759" i="15"/>
  <c r="J759" i="15"/>
  <c r="AQ757" i="15"/>
  <c r="AJ759" i="15" s="1"/>
  <c r="X759" i="15" s="1"/>
  <c r="F759" i="15" s="1"/>
  <c r="AS757" i="15"/>
  <c r="AR757" i="15" l="1"/>
  <c r="AO758" i="15"/>
  <c r="AC759" i="15" l="1"/>
  <c r="AD759" i="15"/>
  <c r="AE759" i="15"/>
  <c r="AF759" i="15"/>
  <c r="AL760" i="15" s="1"/>
  <c r="Z760" i="15" s="1"/>
  <c r="AG759" i="15"/>
  <c r="AM760" i="15" s="1"/>
  <c r="AA760" i="15" s="1"/>
  <c r="AH759" i="15"/>
  <c r="AN760" i="15" s="1"/>
  <c r="AB760" i="15" s="1"/>
  <c r="AP759" i="15"/>
  <c r="AI760" i="15"/>
  <c r="W760" i="15" s="1"/>
  <c r="E760" i="15" s="1"/>
  <c r="AK759" i="15"/>
  <c r="Y759" i="15" s="1"/>
  <c r="G759" i="15" s="1"/>
  <c r="J760" i="15" l="1"/>
  <c r="H760" i="15"/>
  <c r="I760" i="15"/>
  <c r="AQ758" i="15"/>
  <c r="AS758" i="15"/>
  <c r="AJ760" i="15" l="1"/>
  <c r="X760" i="15" s="1"/>
  <c r="F760" i="15" s="1"/>
  <c r="AR758" i="15"/>
  <c r="AO759" i="15"/>
  <c r="AE760" i="15" l="1"/>
  <c r="AF760" i="15"/>
  <c r="AL761" i="15" s="1"/>
  <c r="Z761" i="15" s="1"/>
  <c r="AG760" i="15"/>
  <c r="AM761" i="15" s="1"/>
  <c r="AA761" i="15" s="1"/>
  <c r="AH760" i="15"/>
  <c r="AN761" i="15" s="1"/>
  <c r="AB761" i="15" s="1"/>
  <c r="AC760" i="15"/>
  <c r="AD760" i="15"/>
  <c r="AP760" i="15"/>
  <c r="AI761" i="15"/>
  <c r="W761" i="15" s="1"/>
  <c r="E761" i="15" s="1"/>
  <c r="AK760" i="15"/>
  <c r="Y760" i="15" s="1"/>
  <c r="G760" i="15" s="1"/>
  <c r="J761" i="15" l="1"/>
  <c r="I761" i="15"/>
  <c r="H761" i="15"/>
  <c r="AQ759" i="15"/>
  <c r="AR759" i="15" s="1"/>
  <c r="AS759" i="15"/>
  <c r="AO760" i="15" l="1"/>
  <c r="AK761" i="15"/>
  <c r="Y761" i="15" s="1"/>
  <c r="G761" i="15" s="1"/>
  <c r="AG761" i="15" l="1"/>
  <c r="AM762" i="15" s="1"/>
  <c r="AA762" i="15" s="1"/>
  <c r="AH761" i="15"/>
  <c r="AN762" i="15" s="1"/>
  <c r="AB762" i="15" s="1"/>
  <c r="AC761" i="15"/>
  <c r="AI762" i="15" s="1"/>
  <c r="W762" i="15" s="1"/>
  <c r="E762" i="15" s="1"/>
  <c r="AE761" i="15"/>
  <c r="AD761" i="15"/>
  <c r="AF761" i="15"/>
  <c r="AL762" i="15" s="1"/>
  <c r="Z762" i="15" s="1"/>
  <c r="AQ760" i="15"/>
  <c r="AJ761" i="15"/>
  <c r="X761" i="15" s="1"/>
  <c r="F761" i="15" s="1"/>
  <c r="AS760" i="15"/>
  <c r="H762" i="15" l="1"/>
  <c r="J762" i="15"/>
  <c r="I762" i="15"/>
  <c r="AR760" i="15"/>
  <c r="AP761" i="15"/>
  <c r="AJ762" i="15"/>
  <c r="X762" i="15" s="1"/>
  <c r="F762" i="15" s="1"/>
  <c r="AO761" i="15"/>
  <c r="AC762" i="15" l="1"/>
  <c r="AD762" i="15"/>
  <c r="AJ763" i="15" s="1"/>
  <c r="X763" i="15" s="1"/>
  <c r="F763" i="15" s="1"/>
  <c r="AE762" i="15"/>
  <c r="AG762" i="15"/>
  <c r="AM763" i="15" s="1"/>
  <c r="AA763" i="15" s="1"/>
  <c r="AF762" i="15"/>
  <c r="AL763" i="15" s="1"/>
  <c r="Z763" i="15" s="1"/>
  <c r="AH762" i="15"/>
  <c r="AN763" i="15" s="1"/>
  <c r="AB763" i="15" s="1"/>
  <c r="AK762" i="15"/>
  <c r="Y762" i="15" s="1"/>
  <c r="AP762" i="15"/>
  <c r="AI763" i="15"/>
  <c r="W763" i="15" s="1"/>
  <c r="E763" i="15" s="1"/>
  <c r="J763" i="15" l="1"/>
  <c r="H763" i="15"/>
  <c r="I763" i="15"/>
  <c r="G762" i="15"/>
  <c r="AO762" i="15" s="1"/>
  <c r="AQ761" i="15"/>
  <c r="AS761" i="15"/>
  <c r="AC763" i="15" l="1"/>
  <c r="AI764" i="15" s="1"/>
  <c r="W764" i="15" s="1"/>
  <c r="E764" i="15" s="1"/>
  <c r="AD763" i="15"/>
  <c r="AJ764" i="15" s="1"/>
  <c r="X764" i="15" s="1"/>
  <c r="F764" i="15" s="1"/>
  <c r="AE763" i="15"/>
  <c r="AF763" i="15"/>
  <c r="AL764" i="15" s="1"/>
  <c r="Z764" i="15" s="1"/>
  <c r="AG763" i="15"/>
  <c r="AM764" i="15" s="1"/>
  <c r="AA764" i="15" s="1"/>
  <c r="AH763" i="15"/>
  <c r="AN764" i="15" s="1"/>
  <c r="AB764" i="15" s="1"/>
  <c r="AR761" i="15"/>
  <c r="AP763" i="15"/>
  <c r="AP764" i="15" l="1"/>
  <c r="I764" i="15"/>
  <c r="H764" i="15"/>
  <c r="J764" i="15"/>
  <c r="AK763" i="15"/>
  <c r="Y763" i="15" s="1"/>
  <c r="G763" i="15" l="1"/>
  <c r="AO763" i="15" s="1"/>
  <c r="AQ762" i="15"/>
  <c r="AS762" i="15"/>
  <c r="AE764" i="15" l="1"/>
  <c r="AF764" i="15"/>
  <c r="AL765" i="15" s="1"/>
  <c r="Z765" i="15" s="1"/>
  <c r="AG764" i="15"/>
  <c r="AM765" i="15" s="1"/>
  <c r="AA765" i="15" s="1"/>
  <c r="AH764" i="15"/>
  <c r="AN765" i="15" s="1"/>
  <c r="AB765" i="15" s="1"/>
  <c r="AC764" i="15"/>
  <c r="AI765" i="15" s="1"/>
  <c r="W765" i="15" s="1"/>
  <c r="E765" i="15" s="1"/>
  <c r="AD764" i="15"/>
  <c r="AJ765" i="15" s="1"/>
  <c r="X765" i="15" s="1"/>
  <c r="F765" i="15" s="1"/>
  <c r="AR762" i="15"/>
  <c r="AP765" i="15" l="1"/>
  <c r="H765" i="15"/>
  <c r="J765" i="15"/>
  <c r="I765" i="15"/>
  <c r="AK764" i="15"/>
  <c r="Y764" i="15" s="1"/>
  <c r="G764" i="15" l="1"/>
  <c r="AO764" i="15" s="1"/>
  <c r="AQ763" i="15"/>
  <c r="AS763" i="15"/>
  <c r="AG765" i="15" l="1"/>
  <c r="AM766" i="15" s="1"/>
  <c r="AA766" i="15" s="1"/>
  <c r="AH765" i="15"/>
  <c r="AN766" i="15" s="1"/>
  <c r="AB766" i="15" s="1"/>
  <c r="AC765" i="15"/>
  <c r="AI766" i="15" s="1"/>
  <c r="W766" i="15" s="1"/>
  <c r="E766" i="15" s="1"/>
  <c r="AE765" i="15"/>
  <c r="AD765" i="15"/>
  <c r="AF765" i="15"/>
  <c r="AL766" i="15" s="1"/>
  <c r="Z766" i="15" s="1"/>
  <c r="AR763" i="15"/>
  <c r="H766" i="15" l="1"/>
  <c r="I766" i="15"/>
  <c r="J766" i="15"/>
  <c r="AK765" i="15"/>
  <c r="Y765" i="15" s="1"/>
  <c r="G765" i="15" l="1"/>
  <c r="AO765" i="15" s="1"/>
  <c r="AQ764" i="15"/>
  <c r="AS764" i="15"/>
  <c r="AC766" i="15" l="1"/>
  <c r="AI767" i="15" s="1"/>
  <c r="W767" i="15" s="1"/>
  <c r="E767" i="15" s="1"/>
  <c r="AD766" i="15"/>
  <c r="AE766" i="15"/>
  <c r="AG766" i="15"/>
  <c r="AM767" i="15" s="1"/>
  <c r="AA767" i="15" s="1"/>
  <c r="AF766" i="15"/>
  <c r="AL767" i="15" s="1"/>
  <c r="Z767" i="15" s="1"/>
  <c r="AH766" i="15"/>
  <c r="AN767" i="15" s="1"/>
  <c r="AB767" i="15" s="1"/>
  <c r="AJ766" i="15"/>
  <c r="X766" i="15" s="1"/>
  <c r="AR764" i="15"/>
  <c r="J767" i="15" l="1"/>
  <c r="H767" i="15"/>
  <c r="I767" i="15"/>
  <c r="F766" i="15"/>
  <c r="AP766" i="15" s="1"/>
  <c r="AK766" i="15"/>
  <c r="Y766" i="15" s="1"/>
  <c r="G766" i="15" l="1"/>
  <c r="AO766" i="15" s="1"/>
  <c r="AQ765" i="15"/>
  <c r="AS765" i="15"/>
  <c r="AC767" i="15" l="1"/>
  <c r="AI768" i="15" s="1"/>
  <c r="W768" i="15" s="1"/>
  <c r="E768" i="15" s="1"/>
  <c r="AD767" i="15"/>
  <c r="AE767" i="15"/>
  <c r="AF767" i="15"/>
  <c r="AL768" i="15" s="1"/>
  <c r="Z768" i="15" s="1"/>
  <c r="AG767" i="15"/>
  <c r="AM768" i="15" s="1"/>
  <c r="AA768" i="15" s="1"/>
  <c r="AH767" i="15"/>
  <c r="AN768" i="15" s="1"/>
  <c r="AB768" i="15" s="1"/>
  <c r="AR765" i="15"/>
  <c r="AK767" i="15"/>
  <c r="Y767" i="15" s="1"/>
  <c r="I768" i="15" l="1"/>
  <c r="H768" i="15"/>
  <c r="J768" i="15"/>
  <c r="G767" i="15"/>
  <c r="AO767" i="15" s="1"/>
  <c r="AJ767" i="15"/>
  <c r="X767" i="15" s="1"/>
  <c r="F767" i="15" s="1"/>
  <c r="AS766" i="15"/>
  <c r="AQ766" i="15"/>
  <c r="AE768" i="15" l="1"/>
  <c r="AF768" i="15"/>
  <c r="AL769" i="15" s="1"/>
  <c r="Z769" i="15" s="1"/>
  <c r="AG768" i="15"/>
  <c r="AM769" i="15" s="1"/>
  <c r="AA769" i="15" s="1"/>
  <c r="AH768" i="15"/>
  <c r="AN769" i="15" s="1"/>
  <c r="AB769" i="15" s="1"/>
  <c r="AC768" i="15"/>
  <c r="AI769" i="15" s="1"/>
  <c r="W769" i="15" s="1"/>
  <c r="E769" i="15" s="1"/>
  <c r="AD768" i="15"/>
  <c r="AP767" i="15"/>
  <c r="AJ768" i="15"/>
  <c r="X768" i="15" s="1"/>
  <c r="F768" i="15" s="1"/>
  <c r="AR766" i="15"/>
  <c r="H769" i="15" l="1"/>
  <c r="I769" i="15"/>
  <c r="J769" i="15"/>
  <c r="AP768" i="15"/>
  <c r="AJ769" i="15"/>
  <c r="X769" i="15" s="1"/>
  <c r="AK768" i="15"/>
  <c r="Y768" i="15" s="1"/>
  <c r="G768" i="15" l="1"/>
  <c r="AO768" i="15" s="1"/>
  <c r="F769" i="15"/>
  <c r="AP769" i="15" s="1"/>
  <c r="AS767" i="15"/>
  <c r="AQ767" i="15"/>
  <c r="AG769" i="15" l="1"/>
  <c r="AM770" i="15" s="1"/>
  <c r="AA770" i="15" s="1"/>
  <c r="AH769" i="15"/>
  <c r="AN770" i="15" s="1"/>
  <c r="AB770" i="15" s="1"/>
  <c r="AC769" i="15"/>
  <c r="AI770" i="15" s="1"/>
  <c r="W770" i="15" s="1"/>
  <c r="E770" i="15" s="1"/>
  <c r="AE769" i="15"/>
  <c r="AD769" i="15"/>
  <c r="AF769" i="15"/>
  <c r="AL770" i="15" s="1"/>
  <c r="Z770" i="15" s="1"/>
  <c r="AR767" i="15"/>
  <c r="H770" i="15" l="1"/>
  <c r="J770" i="15"/>
  <c r="I770" i="15"/>
  <c r="AK769" i="15"/>
  <c r="Y769" i="15" s="1"/>
  <c r="G769" i="15" l="1"/>
  <c r="AO769" i="15" s="1"/>
  <c r="AQ768" i="15"/>
  <c r="AS768" i="15"/>
  <c r="AC770" i="15" l="1"/>
  <c r="AI771" i="15" s="1"/>
  <c r="W771" i="15" s="1"/>
  <c r="E771" i="15" s="1"/>
  <c r="AD770" i="15"/>
  <c r="AE770" i="15"/>
  <c r="AG770" i="15"/>
  <c r="AM771" i="15" s="1"/>
  <c r="AA771" i="15" s="1"/>
  <c r="AF770" i="15"/>
  <c r="AL771" i="15" s="1"/>
  <c r="Z771" i="15" s="1"/>
  <c r="AH770" i="15"/>
  <c r="AN771" i="15" s="1"/>
  <c r="AB771" i="15" s="1"/>
  <c r="AJ770" i="15"/>
  <c r="X770" i="15" s="1"/>
  <c r="AR768" i="15"/>
  <c r="J771" i="15" l="1"/>
  <c r="I771" i="15"/>
  <c r="H771" i="15"/>
  <c r="F770" i="15"/>
  <c r="AP770" i="15" s="1"/>
  <c r="AK770" i="15"/>
  <c r="Y770" i="15" s="1"/>
  <c r="G770" i="15" l="1"/>
  <c r="AO770" i="15" s="1"/>
  <c r="AQ769" i="15"/>
  <c r="AS769" i="15"/>
  <c r="AC771" i="15" l="1"/>
  <c r="AI772" i="15" s="1"/>
  <c r="W772" i="15" s="1"/>
  <c r="E772" i="15" s="1"/>
  <c r="AD771" i="15"/>
  <c r="AE771" i="15"/>
  <c r="AF771" i="15"/>
  <c r="AL772" i="15" s="1"/>
  <c r="Z772" i="15" s="1"/>
  <c r="AG771" i="15"/>
  <c r="AM772" i="15" s="1"/>
  <c r="AA772" i="15" s="1"/>
  <c r="AH771" i="15"/>
  <c r="AN772" i="15" s="1"/>
  <c r="AB772" i="15" s="1"/>
  <c r="AJ771" i="15"/>
  <c r="X771" i="15" s="1"/>
  <c r="F771" i="15" s="1"/>
  <c r="AR769" i="15"/>
  <c r="I772" i="15" l="1"/>
  <c r="J772" i="15"/>
  <c r="H772" i="15"/>
  <c r="AP771" i="15"/>
  <c r="AJ772" i="15"/>
  <c r="X772" i="15" s="1"/>
  <c r="AK771" i="15"/>
  <c r="Y771" i="15" s="1"/>
  <c r="G771" i="15" l="1"/>
  <c r="AO771" i="15" s="1"/>
  <c r="F772" i="15"/>
  <c r="AP772" i="15" s="1"/>
  <c r="AQ770" i="15"/>
  <c r="AS770" i="15"/>
  <c r="AE772" i="15" l="1"/>
  <c r="AF772" i="15"/>
  <c r="AL773" i="15" s="1"/>
  <c r="Z773" i="15" s="1"/>
  <c r="AG772" i="15"/>
  <c r="AM773" i="15" s="1"/>
  <c r="AA773" i="15" s="1"/>
  <c r="AH772" i="15"/>
  <c r="AN773" i="15" s="1"/>
  <c r="AB773" i="15" s="1"/>
  <c r="AC772" i="15"/>
  <c r="AI773" i="15" s="1"/>
  <c r="W773" i="15" s="1"/>
  <c r="E773" i="15" s="1"/>
  <c r="AD772" i="15"/>
  <c r="AJ773" i="15" s="1"/>
  <c r="X773" i="15" s="1"/>
  <c r="F773" i="15" s="1"/>
  <c r="AR770" i="15"/>
  <c r="J773" i="15" l="1"/>
  <c r="H773" i="15"/>
  <c r="I773" i="15"/>
  <c r="AK772" i="15"/>
  <c r="Y772" i="15" s="1"/>
  <c r="G772" i="15" l="1"/>
  <c r="AO772" i="15" s="1"/>
  <c r="AQ771" i="15"/>
  <c r="AS771" i="15"/>
  <c r="AP773" i="15"/>
  <c r="AG773" i="15" l="1"/>
  <c r="AM774" i="15" s="1"/>
  <c r="AA774" i="15" s="1"/>
  <c r="AH773" i="15"/>
  <c r="AN774" i="15" s="1"/>
  <c r="AB774" i="15" s="1"/>
  <c r="AC773" i="15"/>
  <c r="AI774" i="15" s="1"/>
  <c r="W774" i="15" s="1"/>
  <c r="E774" i="15" s="1"/>
  <c r="AE773" i="15"/>
  <c r="AD773" i="15"/>
  <c r="AJ774" i="15" s="1"/>
  <c r="X774" i="15" s="1"/>
  <c r="F774" i="15" s="1"/>
  <c r="AF773" i="15"/>
  <c r="AL774" i="15" s="1"/>
  <c r="Z774" i="15" s="1"/>
  <c r="AR771" i="15"/>
  <c r="AP774" i="15" l="1"/>
  <c r="H774" i="15"/>
  <c r="I774" i="15"/>
  <c r="J774" i="15"/>
  <c r="AK773" i="15"/>
  <c r="Y773" i="15" s="1"/>
  <c r="G773" i="15" l="1"/>
  <c r="AO773" i="15" s="1"/>
  <c r="AQ772" i="15"/>
  <c r="AS772" i="15"/>
  <c r="AC774" i="15" l="1"/>
  <c r="AI775" i="15" s="1"/>
  <c r="W775" i="15" s="1"/>
  <c r="E775" i="15" s="1"/>
  <c r="AD774" i="15"/>
  <c r="AE774" i="15"/>
  <c r="AG774" i="15"/>
  <c r="AM775" i="15" s="1"/>
  <c r="AA775" i="15" s="1"/>
  <c r="AF774" i="15"/>
  <c r="AL775" i="15" s="1"/>
  <c r="Z775" i="15" s="1"/>
  <c r="AH774" i="15"/>
  <c r="AN775" i="15" s="1"/>
  <c r="AB775" i="15" s="1"/>
  <c r="AR772" i="15"/>
  <c r="J775" i="15" l="1"/>
  <c r="H775" i="15"/>
  <c r="I775" i="15"/>
  <c r="AK774" i="15"/>
  <c r="Y774" i="15" s="1"/>
  <c r="G774" i="15" l="1"/>
  <c r="AO774" i="15" s="1"/>
  <c r="AQ773" i="15"/>
  <c r="AS773" i="15"/>
  <c r="AC775" i="15" l="1"/>
  <c r="AI776" i="15" s="1"/>
  <c r="W776" i="15" s="1"/>
  <c r="E776" i="15" s="1"/>
  <c r="AD775" i="15"/>
  <c r="AE775" i="15"/>
  <c r="AF775" i="15"/>
  <c r="AL776" i="15" s="1"/>
  <c r="Z776" i="15" s="1"/>
  <c r="AG775" i="15"/>
  <c r="AM776" i="15" s="1"/>
  <c r="AA776" i="15" s="1"/>
  <c r="AH775" i="15"/>
  <c r="AN776" i="15" s="1"/>
  <c r="AB776" i="15" s="1"/>
  <c r="AR773" i="15"/>
  <c r="J776" i="15" l="1"/>
  <c r="H776" i="15"/>
  <c r="I776" i="15"/>
  <c r="AK775" i="15"/>
  <c r="Y775" i="15" s="1"/>
  <c r="AJ775" i="15"/>
  <c r="X775" i="15" s="1"/>
  <c r="F775" i="15" s="1"/>
  <c r="G775" i="15" l="1"/>
  <c r="AO775" i="15" s="1"/>
  <c r="AP775" i="15"/>
  <c r="AJ776" i="15"/>
  <c r="X776" i="15" s="1"/>
  <c r="F776" i="15" s="1"/>
  <c r="AQ774" i="15"/>
  <c r="AS774" i="15"/>
  <c r="AE776" i="15" l="1"/>
  <c r="AF776" i="15"/>
  <c r="AL777" i="15" s="1"/>
  <c r="Z777" i="15" s="1"/>
  <c r="AG776" i="15"/>
  <c r="AM777" i="15" s="1"/>
  <c r="AA777" i="15" s="1"/>
  <c r="AH776" i="15"/>
  <c r="AN777" i="15" s="1"/>
  <c r="AB777" i="15" s="1"/>
  <c r="AC776" i="15"/>
  <c r="AI777" i="15" s="1"/>
  <c r="W777" i="15" s="1"/>
  <c r="E777" i="15" s="1"/>
  <c r="AD776" i="15"/>
  <c r="AJ777" i="15" s="1"/>
  <c r="X777" i="15" s="1"/>
  <c r="AR774" i="15"/>
  <c r="AP776" i="15"/>
  <c r="I777" i="15" l="1"/>
  <c r="H777" i="15"/>
  <c r="J777" i="15"/>
  <c r="F777" i="15"/>
  <c r="AP777" i="15" s="1"/>
  <c r="AK776" i="15"/>
  <c r="Y776" i="15" s="1"/>
  <c r="G776" i="15" l="1"/>
  <c r="AO776" i="15" s="1"/>
  <c r="AQ775" i="15"/>
  <c r="AS775" i="15"/>
  <c r="AG777" i="15" l="1"/>
  <c r="AM778" i="15" s="1"/>
  <c r="AA778" i="15" s="1"/>
  <c r="AH777" i="15"/>
  <c r="AN778" i="15" s="1"/>
  <c r="AB778" i="15" s="1"/>
  <c r="AC777" i="15"/>
  <c r="AI778" i="15" s="1"/>
  <c r="W778" i="15" s="1"/>
  <c r="E778" i="15" s="1"/>
  <c r="AE777" i="15"/>
  <c r="AD777" i="15"/>
  <c r="AF777" i="15"/>
  <c r="AL778" i="15" s="1"/>
  <c r="Z778" i="15" s="1"/>
  <c r="AR775" i="15"/>
  <c r="H778" i="15" l="1"/>
  <c r="I778" i="15"/>
  <c r="J778" i="15"/>
  <c r="AK777" i="15"/>
  <c r="Y777" i="15" s="1"/>
  <c r="G777" i="15" l="1"/>
  <c r="AO777" i="15" s="1"/>
  <c r="AQ776" i="15"/>
  <c r="AS776" i="15"/>
  <c r="AC778" i="15" l="1"/>
  <c r="AI779" i="15" s="1"/>
  <c r="W779" i="15" s="1"/>
  <c r="E779" i="15" s="1"/>
  <c r="AD778" i="15"/>
  <c r="AE778" i="15"/>
  <c r="AG778" i="15"/>
  <c r="AM779" i="15" s="1"/>
  <c r="AA779" i="15" s="1"/>
  <c r="AF778" i="15"/>
  <c r="AL779" i="15" s="1"/>
  <c r="Z779" i="15" s="1"/>
  <c r="AH778" i="15"/>
  <c r="AN779" i="15" s="1"/>
  <c r="AB779" i="15" s="1"/>
  <c r="AR776" i="15"/>
  <c r="I779" i="15" l="1"/>
  <c r="H779" i="15"/>
  <c r="J779" i="15"/>
  <c r="AK778" i="15"/>
  <c r="Y778" i="15" s="1"/>
  <c r="AJ778" i="15"/>
  <c r="X778" i="15" s="1"/>
  <c r="F778" i="15" s="1"/>
  <c r="G778" i="15" l="1"/>
  <c r="AO778" i="15" s="1"/>
  <c r="AQ777" i="15"/>
  <c r="AS777" i="15"/>
  <c r="AP778" i="15"/>
  <c r="AJ779" i="15"/>
  <c r="X779" i="15" s="1"/>
  <c r="F779" i="15" s="1"/>
  <c r="AC779" i="15" l="1"/>
  <c r="AI780" i="15" s="1"/>
  <c r="W780" i="15" s="1"/>
  <c r="E780" i="15" s="1"/>
  <c r="AD779" i="15"/>
  <c r="AJ780" i="15" s="1"/>
  <c r="X780" i="15" s="1"/>
  <c r="F780" i="15" s="1"/>
  <c r="AE779" i="15"/>
  <c r="AF779" i="15"/>
  <c r="AL780" i="15" s="1"/>
  <c r="Z780" i="15" s="1"/>
  <c r="AG779" i="15"/>
  <c r="AM780" i="15" s="1"/>
  <c r="AA780" i="15" s="1"/>
  <c r="AH779" i="15"/>
  <c r="AN780" i="15" s="1"/>
  <c r="AB780" i="15" s="1"/>
  <c r="AP779" i="15"/>
  <c r="AR777" i="15"/>
  <c r="J780" i="15" l="1"/>
  <c r="I780" i="15"/>
  <c r="H780" i="15"/>
  <c r="AK779" i="15"/>
  <c r="Y779" i="15" s="1"/>
  <c r="AP780" i="15"/>
  <c r="G779" i="15" l="1"/>
  <c r="AO779" i="15" s="1"/>
  <c r="AQ778" i="15"/>
  <c r="AS778" i="15"/>
  <c r="AE780" i="15" l="1"/>
  <c r="AF780" i="15"/>
  <c r="AL781" i="15" s="1"/>
  <c r="Z781" i="15" s="1"/>
  <c r="AG780" i="15"/>
  <c r="AM781" i="15" s="1"/>
  <c r="AA781" i="15" s="1"/>
  <c r="AH780" i="15"/>
  <c r="AN781" i="15" s="1"/>
  <c r="AB781" i="15" s="1"/>
  <c r="AC780" i="15"/>
  <c r="AI781" i="15" s="1"/>
  <c r="W781" i="15" s="1"/>
  <c r="E781" i="15" s="1"/>
  <c r="AD780" i="15"/>
  <c r="AJ781" i="15" s="1"/>
  <c r="X781" i="15" s="1"/>
  <c r="AR778" i="15"/>
  <c r="F781" i="15" l="1"/>
  <c r="AP781" i="15" s="1"/>
  <c r="J781" i="15"/>
  <c r="H781" i="15"/>
  <c r="I781" i="15"/>
  <c r="AK780" i="15"/>
  <c r="Y780" i="15" s="1"/>
  <c r="G780" i="15" l="1"/>
  <c r="AO780" i="15" s="1"/>
  <c r="AQ779" i="15"/>
  <c r="AS779" i="15"/>
  <c r="AG781" i="15" l="1"/>
  <c r="AM782" i="15" s="1"/>
  <c r="AA782" i="15" s="1"/>
  <c r="AH781" i="15"/>
  <c r="AN782" i="15" s="1"/>
  <c r="AB782" i="15" s="1"/>
  <c r="AC781" i="15"/>
  <c r="AI782" i="15" s="1"/>
  <c r="W782" i="15" s="1"/>
  <c r="E782" i="15" s="1"/>
  <c r="AE781" i="15"/>
  <c r="AD781" i="15"/>
  <c r="AJ782" i="15" s="1"/>
  <c r="X782" i="15" s="1"/>
  <c r="F782" i="15" s="1"/>
  <c r="AF781" i="15"/>
  <c r="AL782" i="15" s="1"/>
  <c r="Z782" i="15" s="1"/>
  <c r="AR779" i="15"/>
  <c r="AP782" i="15" l="1"/>
  <c r="H782" i="15"/>
  <c r="I782" i="15"/>
  <c r="J782" i="15"/>
  <c r="AK781" i="15"/>
  <c r="Y781" i="15" s="1"/>
  <c r="G781" i="15" l="1"/>
  <c r="AO781" i="15" s="1"/>
  <c r="AS780" i="15"/>
  <c r="AQ780" i="15"/>
  <c r="AC782" i="15" l="1"/>
  <c r="AI783" i="15" s="1"/>
  <c r="W783" i="15" s="1"/>
  <c r="E783" i="15" s="1"/>
  <c r="AD782" i="15"/>
  <c r="AE782" i="15"/>
  <c r="AG782" i="15"/>
  <c r="AM783" i="15" s="1"/>
  <c r="AA783" i="15" s="1"/>
  <c r="AF782" i="15"/>
  <c r="AL783" i="15" s="1"/>
  <c r="Z783" i="15" s="1"/>
  <c r="AH782" i="15"/>
  <c r="AN783" i="15" s="1"/>
  <c r="AB783" i="15" s="1"/>
  <c r="AR780" i="15"/>
  <c r="J783" i="15" l="1"/>
  <c r="H783" i="15"/>
  <c r="I783" i="15"/>
  <c r="AK782" i="15"/>
  <c r="Y782" i="15" s="1"/>
  <c r="G782" i="15" l="1"/>
  <c r="AO782" i="15" s="1"/>
  <c r="AQ781" i="15"/>
  <c r="AS781" i="15"/>
  <c r="AC783" i="15" l="1"/>
  <c r="AI784" i="15" s="1"/>
  <c r="W784" i="15" s="1"/>
  <c r="E784" i="15" s="1"/>
  <c r="AD783" i="15"/>
  <c r="AE783" i="15"/>
  <c r="AF783" i="15"/>
  <c r="AL784" i="15" s="1"/>
  <c r="Z784" i="15" s="1"/>
  <c r="AG783" i="15"/>
  <c r="AM784" i="15" s="1"/>
  <c r="AA784" i="15" s="1"/>
  <c r="AH783" i="15"/>
  <c r="AN784" i="15" s="1"/>
  <c r="AB784" i="15" s="1"/>
  <c r="AJ783" i="15"/>
  <c r="X783" i="15" s="1"/>
  <c r="AR781" i="15"/>
  <c r="I784" i="15" l="1"/>
  <c r="H784" i="15"/>
  <c r="J784" i="15"/>
  <c r="F783" i="15"/>
  <c r="AP783" i="15" s="1"/>
  <c r="AK783" i="15"/>
  <c r="Y783" i="15" s="1"/>
  <c r="G783" i="15" l="1"/>
  <c r="AO783" i="15" s="1"/>
  <c r="AQ782" i="15"/>
  <c r="AS782" i="15"/>
  <c r="AE784" i="15" l="1"/>
  <c r="AF784" i="15"/>
  <c r="AL785" i="15" s="1"/>
  <c r="Z785" i="15" s="1"/>
  <c r="AG784" i="15"/>
  <c r="AM785" i="15" s="1"/>
  <c r="AA785" i="15" s="1"/>
  <c r="AH784" i="15"/>
  <c r="AN785" i="15" s="1"/>
  <c r="AB785" i="15" s="1"/>
  <c r="AC784" i="15"/>
  <c r="AI785" i="15" s="1"/>
  <c r="W785" i="15" s="1"/>
  <c r="E785" i="15" s="1"/>
  <c r="AD784" i="15"/>
  <c r="AJ784" i="15"/>
  <c r="X784" i="15" s="1"/>
  <c r="F784" i="15" s="1"/>
  <c r="AR782" i="15"/>
  <c r="H785" i="15" l="1"/>
  <c r="J785" i="15"/>
  <c r="I785" i="15"/>
  <c r="AP784" i="15"/>
  <c r="AJ785" i="15"/>
  <c r="X785" i="15" s="1"/>
  <c r="AK784" i="15"/>
  <c r="Y784" i="15" s="1"/>
  <c r="G784" i="15" l="1"/>
  <c r="AO784" i="15" s="1"/>
  <c r="F785" i="15"/>
  <c r="AP785" i="15" s="1"/>
  <c r="AQ783" i="15"/>
  <c r="AS783" i="15"/>
  <c r="AG785" i="15" l="1"/>
  <c r="AM786" i="15" s="1"/>
  <c r="AA786" i="15" s="1"/>
  <c r="AH785" i="15"/>
  <c r="AN786" i="15" s="1"/>
  <c r="AB786" i="15" s="1"/>
  <c r="AC785" i="15"/>
  <c r="AI786" i="15" s="1"/>
  <c r="W786" i="15" s="1"/>
  <c r="E786" i="15" s="1"/>
  <c r="AE785" i="15"/>
  <c r="AD785" i="15"/>
  <c r="AF785" i="15"/>
  <c r="AL786" i="15" s="1"/>
  <c r="Z786" i="15" s="1"/>
  <c r="AR783" i="15"/>
  <c r="H786" i="15" l="1"/>
  <c r="I786" i="15"/>
  <c r="J786" i="15"/>
  <c r="AK785" i="15"/>
  <c r="Y785" i="15" s="1"/>
  <c r="G785" i="15" l="1"/>
  <c r="AO785" i="15" s="1"/>
  <c r="AQ784" i="15"/>
  <c r="AJ786" i="15" s="1"/>
  <c r="X786" i="15" s="1"/>
  <c r="F786" i="15" s="1"/>
  <c r="AP786" i="15" s="1"/>
  <c r="AS784" i="15"/>
  <c r="AC786" i="15" l="1"/>
  <c r="AI787" i="15" s="1"/>
  <c r="W787" i="15" s="1"/>
  <c r="E787" i="15" s="1"/>
  <c r="AD786" i="15"/>
  <c r="AE786" i="15"/>
  <c r="AG786" i="15"/>
  <c r="AM787" i="15" s="1"/>
  <c r="AA787" i="15" s="1"/>
  <c r="AF786" i="15"/>
  <c r="AL787" i="15" s="1"/>
  <c r="Z787" i="15" s="1"/>
  <c r="AH786" i="15"/>
  <c r="AN787" i="15" s="1"/>
  <c r="AB787" i="15" s="1"/>
  <c r="AR784" i="15"/>
  <c r="I787" i="15" l="1"/>
  <c r="J787" i="15"/>
  <c r="H787" i="15"/>
  <c r="AK786" i="15"/>
  <c r="Y786" i="15" s="1"/>
  <c r="G786" i="15" l="1"/>
  <c r="AO786" i="15" s="1"/>
  <c r="AQ785" i="15"/>
  <c r="AS785" i="15"/>
  <c r="AC787" i="15" l="1"/>
  <c r="AI788" i="15" s="1"/>
  <c r="W788" i="15" s="1"/>
  <c r="E788" i="15" s="1"/>
  <c r="AD787" i="15"/>
  <c r="AE787" i="15"/>
  <c r="AF787" i="15"/>
  <c r="AL788" i="15" s="1"/>
  <c r="Z788" i="15" s="1"/>
  <c r="AG787" i="15"/>
  <c r="AM788" i="15" s="1"/>
  <c r="AA788" i="15" s="1"/>
  <c r="AH787" i="15"/>
  <c r="AN788" i="15" s="1"/>
  <c r="AB788" i="15" s="1"/>
  <c r="AR785" i="15"/>
  <c r="I788" i="15" l="1"/>
  <c r="H788" i="15"/>
  <c r="J788" i="15"/>
  <c r="AK787" i="15"/>
  <c r="Y787" i="15" s="1"/>
  <c r="AJ787" i="15"/>
  <c r="X787" i="15" s="1"/>
  <c r="F787" i="15" l="1"/>
  <c r="AP787" i="15" s="1"/>
  <c r="G787" i="15"/>
  <c r="AO787" i="15" s="1"/>
  <c r="AS786" i="15"/>
  <c r="AQ786" i="15"/>
  <c r="AE788" i="15" l="1"/>
  <c r="AF788" i="15"/>
  <c r="AL789" i="15" s="1"/>
  <c r="Z789" i="15" s="1"/>
  <c r="AG788" i="15"/>
  <c r="AM789" i="15" s="1"/>
  <c r="AA789" i="15" s="1"/>
  <c r="AH788" i="15"/>
  <c r="AN789" i="15" s="1"/>
  <c r="AB789" i="15" s="1"/>
  <c r="AC788" i="15"/>
  <c r="AI789" i="15" s="1"/>
  <c r="W789" i="15" s="1"/>
  <c r="E789" i="15" s="1"/>
  <c r="AD788" i="15"/>
  <c r="AR786" i="15"/>
  <c r="H789" i="15" l="1"/>
  <c r="J789" i="15"/>
  <c r="I789" i="15"/>
  <c r="AK788" i="15"/>
  <c r="Y788" i="15" s="1"/>
  <c r="AJ788" i="15"/>
  <c r="X788" i="15" s="1"/>
  <c r="F788" i="15" s="1"/>
  <c r="G788" i="15" l="1"/>
  <c r="AO788" i="15" s="1"/>
  <c r="AQ787" i="15"/>
  <c r="AJ789" i="15" s="1"/>
  <c r="X789" i="15" s="1"/>
  <c r="F789" i="15" s="1"/>
  <c r="AS787" i="15"/>
  <c r="AP788" i="15"/>
  <c r="AG789" i="15" l="1"/>
  <c r="AM790" i="15" s="1"/>
  <c r="AA790" i="15" s="1"/>
  <c r="AH789" i="15"/>
  <c r="AN790" i="15" s="1"/>
  <c r="AB790" i="15" s="1"/>
  <c r="AC789" i="15"/>
  <c r="AI790" i="15" s="1"/>
  <c r="W790" i="15" s="1"/>
  <c r="E790" i="15" s="1"/>
  <c r="AE789" i="15"/>
  <c r="AD789" i="15"/>
  <c r="AJ790" i="15" s="1"/>
  <c r="X790" i="15" s="1"/>
  <c r="F790" i="15" s="1"/>
  <c r="AF789" i="15"/>
  <c r="AL790" i="15" s="1"/>
  <c r="Z790" i="15" s="1"/>
  <c r="AP789" i="15"/>
  <c r="AR787" i="15"/>
  <c r="H790" i="15" l="1"/>
  <c r="I790" i="15"/>
  <c r="J790" i="15"/>
  <c r="AK789" i="15"/>
  <c r="Y789" i="15" s="1"/>
  <c r="AP790" i="15"/>
  <c r="G789" i="15" l="1"/>
  <c r="AO789" i="15" s="1"/>
  <c r="AS788" i="15"/>
  <c r="AQ788" i="15"/>
  <c r="AC790" i="15" l="1"/>
  <c r="AI791" i="15" s="1"/>
  <c r="W791" i="15" s="1"/>
  <c r="E791" i="15" s="1"/>
  <c r="AD790" i="15"/>
  <c r="AJ791" i="15" s="1"/>
  <c r="X791" i="15" s="1"/>
  <c r="F791" i="15" s="1"/>
  <c r="AE790" i="15"/>
  <c r="AG790" i="15"/>
  <c r="AM791" i="15" s="1"/>
  <c r="AA791" i="15" s="1"/>
  <c r="AF790" i="15"/>
  <c r="AL791" i="15" s="1"/>
  <c r="Z791" i="15" s="1"/>
  <c r="AH790" i="15"/>
  <c r="AN791" i="15" s="1"/>
  <c r="AB791" i="15" s="1"/>
  <c r="AR788" i="15"/>
  <c r="AP791" i="15" l="1"/>
  <c r="J791" i="15"/>
  <c r="I791" i="15"/>
  <c r="H791" i="15"/>
  <c r="AK790" i="15"/>
  <c r="Y790" i="15" s="1"/>
  <c r="G790" i="15" l="1"/>
  <c r="AO790" i="15" s="1"/>
  <c r="AQ789" i="15"/>
  <c r="AS789" i="15"/>
  <c r="AC791" i="15" l="1"/>
  <c r="AI792" i="15" s="1"/>
  <c r="W792" i="15" s="1"/>
  <c r="E792" i="15" s="1"/>
  <c r="AD791" i="15"/>
  <c r="AE791" i="15"/>
  <c r="AF791" i="15"/>
  <c r="AL792" i="15" s="1"/>
  <c r="Z792" i="15" s="1"/>
  <c r="AG791" i="15"/>
  <c r="AM792" i="15" s="1"/>
  <c r="AA792" i="15" s="1"/>
  <c r="AH791" i="15"/>
  <c r="AN792" i="15" s="1"/>
  <c r="AB792" i="15" s="1"/>
  <c r="AR789" i="15"/>
  <c r="J792" i="15" l="1"/>
  <c r="H792" i="15"/>
  <c r="I792" i="15"/>
  <c r="AK791" i="15"/>
  <c r="Y791" i="15" s="1"/>
  <c r="G791" i="15" l="1"/>
  <c r="AO791" i="15" s="1"/>
  <c r="AQ790" i="15"/>
  <c r="AS790" i="15"/>
  <c r="AE792" i="15" l="1"/>
  <c r="AF792" i="15"/>
  <c r="AL793" i="15" s="1"/>
  <c r="Z793" i="15" s="1"/>
  <c r="AG792" i="15"/>
  <c r="AM793" i="15" s="1"/>
  <c r="AA793" i="15" s="1"/>
  <c r="AH792" i="15"/>
  <c r="AN793" i="15" s="1"/>
  <c r="AB793" i="15" s="1"/>
  <c r="AC792" i="15"/>
  <c r="AI793" i="15" s="1"/>
  <c r="W793" i="15" s="1"/>
  <c r="E793" i="15" s="1"/>
  <c r="AD792" i="15"/>
  <c r="AR790" i="15"/>
  <c r="I793" i="15" l="1"/>
  <c r="J793" i="15"/>
  <c r="H793" i="15"/>
  <c r="AK792" i="15"/>
  <c r="Y792" i="15" s="1"/>
  <c r="AJ792" i="15"/>
  <c r="X792" i="15" s="1"/>
  <c r="F792" i="15" s="1"/>
  <c r="AS791" i="15"/>
  <c r="G792" i="15" l="1"/>
  <c r="AO792" i="15" s="1"/>
  <c r="AQ791" i="15"/>
  <c r="AR791" i="15" s="1"/>
  <c r="AP792" i="15"/>
  <c r="AG793" i="15" l="1"/>
  <c r="AM794" i="15" s="1"/>
  <c r="AA794" i="15" s="1"/>
  <c r="AH793" i="15"/>
  <c r="AN794" i="15" s="1"/>
  <c r="AB794" i="15" s="1"/>
  <c r="AC793" i="15"/>
  <c r="AI794" i="15" s="1"/>
  <c r="W794" i="15" s="1"/>
  <c r="E794" i="15" s="1"/>
  <c r="AE793" i="15"/>
  <c r="AD793" i="15"/>
  <c r="AF793" i="15"/>
  <c r="AL794" i="15" s="1"/>
  <c r="Z794" i="15" s="1"/>
  <c r="AK793" i="15"/>
  <c r="Y793" i="15" s="1"/>
  <c r="AJ793" i="15"/>
  <c r="X793" i="15" s="1"/>
  <c r="H794" i="15" l="1"/>
  <c r="J794" i="15"/>
  <c r="I794" i="15"/>
  <c r="F793" i="15"/>
  <c r="AP793" i="15" s="1"/>
  <c r="G793" i="15"/>
  <c r="AO793" i="15" s="1"/>
  <c r="AS792" i="15"/>
  <c r="AQ792" i="15"/>
  <c r="AC794" i="15" l="1"/>
  <c r="AI795" i="15" s="1"/>
  <c r="W795" i="15" s="1"/>
  <c r="E795" i="15" s="1"/>
  <c r="AD794" i="15"/>
  <c r="AE794" i="15"/>
  <c r="AG794" i="15"/>
  <c r="AM795" i="15" s="1"/>
  <c r="AA795" i="15" s="1"/>
  <c r="AF794" i="15"/>
  <c r="AL795" i="15" s="1"/>
  <c r="Z795" i="15" s="1"/>
  <c r="AH794" i="15"/>
  <c r="AN795" i="15" s="1"/>
  <c r="AB795" i="15" s="1"/>
  <c r="AR792" i="15"/>
  <c r="J795" i="15" l="1"/>
  <c r="H795" i="15"/>
  <c r="I795" i="15"/>
  <c r="AK794" i="15"/>
  <c r="Y794" i="15" s="1"/>
  <c r="G794" i="15" s="1"/>
  <c r="AO794" i="15" s="1"/>
  <c r="AJ794" i="15"/>
  <c r="X794" i="15" s="1"/>
  <c r="F794" i="15" s="1"/>
  <c r="AC795" i="15" l="1"/>
  <c r="AD795" i="15"/>
  <c r="AE795" i="15"/>
  <c r="AF795" i="15"/>
  <c r="AL796" i="15" s="1"/>
  <c r="Z796" i="15" s="1"/>
  <c r="AG795" i="15"/>
  <c r="AM796" i="15" s="1"/>
  <c r="AA796" i="15" s="1"/>
  <c r="AH795" i="15"/>
  <c r="AN796" i="15" s="1"/>
  <c r="AB796" i="15" s="1"/>
  <c r="AQ793" i="15"/>
  <c r="AS793" i="15"/>
  <c r="AP794" i="15"/>
  <c r="AJ795" i="15"/>
  <c r="X795" i="15" s="1"/>
  <c r="F795" i="15" s="1"/>
  <c r="AI796" i="15"/>
  <c r="W796" i="15" s="1"/>
  <c r="E796" i="15" s="1"/>
  <c r="I796" i="15" l="1"/>
  <c r="H796" i="15"/>
  <c r="J796" i="15"/>
  <c r="AP795" i="15"/>
  <c r="AJ796" i="15"/>
  <c r="X796" i="15" s="1"/>
  <c r="AR793" i="15"/>
  <c r="F796" i="15" l="1"/>
  <c r="AP796" i="15" s="1"/>
  <c r="AK795" i="15"/>
  <c r="Y795" i="15" s="1"/>
  <c r="G795" i="15" l="1"/>
  <c r="AO795" i="15" s="1"/>
  <c r="AQ794" i="15"/>
  <c r="AS794" i="15"/>
  <c r="AE796" i="15" l="1"/>
  <c r="AF796" i="15"/>
  <c r="AL797" i="15" s="1"/>
  <c r="Z797" i="15" s="1"/>
  <c r="AG796" i="15"/>
  <c r="AM797" i="15" s="1"/>
  <c r="AA797" i="15" s="1"/>
  <c r="AH796" i="15"/>
  <c r="AN797" i="15" s="1"/>
  <c r="AB797" i="15" s="1"/>
  <c r="AC796" i="15"/>
  <c r="AI797" i="15" s="1"/>
  <c r="W797" i="15" s="1"/>
  <c r="E797" i="15" s="1"/>
  <c r="AD796" i="15"/>
  <c r="AR794" i="15"/>
  <c r="I797" i="15" l="1"/>
  <c r="J797" i="15"/>
  <c r="H797" i="15"/>
  <c r="AK796" i="15"/>
  <c r="Y796" i="15" s="1"/>
  <c r="G796" i="15" l="1"/>
  <c r="AO796" i="15" s="1"/>
  <c r="AQ795" i="15"/>
  <c r="AS795" i="15"/>
  <c r="AG797" i="15" l="1"/>
  <c r="AM798" i="15" s="1"/>
  <c r="AA798" i="15" s="1"/>
  <c r="AH797" i="15"/>
  <c r="AN798" i="15" s="1"/>
  <c r="AB798" i="15" s="1"/>
  <c r="AC797" i="15"/>
  <c r="AI798" i="15" s="1"/>
  <c r="W798" i="15" s="1"/>
  <c r="E798" i="15" s="1"/>
  <c r="AE797" i="15"/>
  <c r="AD797" i="15"/>
  <c r="AF797" i="15"/>
  <c r="AL798" i="15" s="1"/>
  <c r="Z798" i="15" s="1"/>
  <c r="AR795" i="15"/>
  <c r="H798" i="15" l="1"/>
  <c r="I798" i="15"/>
  <c r="J798" i="15"/>
  <c r="AJ797" i="15"/>
  <c r="X797" i="15" s="1"/>
  <c r="AK797" i="15"/>
  <c r="Y797" i="15" s="1"/>
  <c r="G797" i="15" l="1"/>
  <c r="AO797" i="15" s="1"/>
  <c r="F797" i="15"/>
  <c r="AP797" i="15" s="1"/>
  <c r="AQ796" i="15"/>
  <c r="AS796" i="15"/>
  <c r="AC798" i="15" l="1"/>
  <c r="AI799" i="15" s="1"/>
  <c r="W799" i="15" s="1"/>
  <c r="E799" i="15" s="1"/>
  <c r="AD798" i="15"/>
  <c r="AE798" i="15"/>
  <c r="AG798" i="15"/>
  <c r="AM799" i="15" s="1"/>
  <c r="AA799" i="15" s="1"/>
  <c r="AF798" i="15"/>
  <c r="AL799" i="15" s="1"/>
  <c r="Z799" i="15" s="1"/>
  <c r="AH798" i="15"/>
  <c r="AN799" i="15" s="1"/>
  <c r="AB799" i="15" s="1"/>
  <c r="AJ798" i="15"/>
  <c r="X798" i="15" s="1"/>
  <c r="F798" i="15" s="1"/>
  <c r="AR796" i="15"/>
  <c r="J799" i="15" l="1"/>
  <c r="I799" i="15"/>
  <c r="H799" i="15"/>
  <c r="AP798" i="15"/>
  <c r="AJ799" i="15"/>
  <c r="X799" i="15" s="1"/>
  <c r="AK798" i="15"/>
  <c r="Y798" i="15" s="1"/>
  <c r="G798" i="15" l="1"/>
  <c r="AO798" i="15" s="1"/>
  <c r="F799" i="15"/>
  <c r="AP799" i="15" s="1"/>
  <c r="AQ797" i="15"/>
  <c r="AS797" i="15"/>
  <c r="AC799" i="15" l="1"/>
  <c r="AI800" i="15" s="1"/>
  <c r="W800" i="15" s="1"/>
  <c r="E800" i="15" s="1"/>
  <c r="AD799" i="15"/>
  <c r="AE799" i="15"/>
  <c r="AF799" i="15"/>
  <c r="AL800" i="15" s="1"/>
  <c r="Z800" i="15" s="1"/>
  <c r="AG799" i="15"/>
  <c r="AM800" i="15" s="1"/>
  <c r="AA800" i="15" s="1"/>
  <c r="AH799" i="15"/>
  <c r="AN800" i="15" s="1"/>
  <c r="AB800" i="15" s="1"/>
  <c r="AR797" i="15"/>
  <c r="I800" i="15" l="1"/>
  <c r="J800" i="15"/>
  <c r="H800" i="15"/>
  <c r="AK799" i="15"/>
  <c r="Y799" i="15" s="1"/>
  <c r="G799" i="15" s="1"/>
  <c r="AO799" i="15" s="1"/>
  <c r="AJ800" i="15"/>
  <c r="X800" i="15" s="1"/>
  <c r="F800" i="15" s="1"/>
  <c r="AE800" i="15" l="1"/>
  <c r="AF800" i="15"/>
  <c r="AL801" i="15" s="1"/>
  <c r="Z801" i="15" s="1"/>
  <c r="AG800" i="15"/>
  <c r="AM801" i="15" s="1"/>
  <c r="AA801" i="15" s="1"/>
  <c r="AH800" i="15"/>
  <c r="AN801" i="15" s="1"/>
  <c r="AB801" i="15" s="1"/>
  <c r="AC800" i="15"/>
  <c r="AI801" i="15" s="1"/>
  <c r="W801" i="15" s="1"/>
  <c r="E801" i="15" s="1"/>
  <c r="AD800" i="15"/>
  <c r="AS798" i="15"/>
  <c r="AQ798" i="15"/>
  <c r="J801" i="15" l="1"/>
  <c r="H801" i="15"/>
  <c r="I801" i="15"/>
  <c r="AR798" i="15"/>
  <c r="AP800" i="15"/>
  <c r="AK800" i="15" l="1"/>
  <c r="Y800" i="15" s="1"/>
  <c r="AJ801" i="15"/>
  <c r="X801" i="15" s="1"/>
  <c r="F801" i="15" s="1"/>
  <c r="G800" i="15" l="1"/>
  <c r="AO800" i="15" s="1"/>
  <c r="AQ799" i="15"/>
  <c r="AS799" i="15"/>
  <c r="AP801" i="15"/>
  <c r="AG801" i="15" l="1"/>
  <c r="AM802" i="15" s="1"/>
  <c r="AA802" i="15" s="1"/>
  <c r="AH801" i="15"/>
  <c r="AN802" i="15" s="1"/>
  <c r="AB802" i="15" s="1"/>
  <c r="AC801" i="15"/>
  <c r="AI802" i="15" s="1"/>
  <c r="W802" i="15" s="1"/>
  <c r="AE801" i="15"/>
  <c r="AD801" i="15"/>
  <c r="AF801" i="15"/>
  <c r="AL802" i="15" s="1"/>
  <c r="Z802" i="15" s="1"/>
  <c r="AR799" i="15"/>
  <c r="E802" i="15" l="1"/>
  <c r="H802" i="15"/>
  <c r="J802" i="15"/>
  <c r="I802" i="15"/>
  <c r="AK801" i="15"/>
  <c r="Y801" i="15" s="1"/>
  <c r="AJ802" i="15"/>
  <c r="X802" i="15" s="1"/>
  <c r="F802" i="15" l="1"/>
  <c r="G801" i="15"/>
  <c r="AO801" i="15" s="1"/>
  <c r="AQ800" i="15"/>
  <c r="AS800" i="15"/>
  <c r="AP802" i="15"/>
  <c r="AC802" i="15" l="1"/>
  <c r="AI803" i="15" s="1"/>
  <c r="W803" i="15" s="1"/>
  <c r="E803" i="15" s="1"/>
  <c r="AD802" i="15"/>
  <c r="AJ803" i="15" s="1"/>
  <c r="X803" i="15" s="1"/>
  <c r="F803" i="15" s="1"/>
  <c r="AE802" i="15"/>
  <c r="AG802" i="15"/>
  <c r="AM803" i="15" s="1"/>
  <c r="AA803" i="15" s="1"/>
  <c r="I803" i="15" s="1"/>
  <c r="AF802" i="15"/>
  <c r="AL803" i="15" s="1"/>
  <c r="Z803" i="15" s="1"/>
  <c r="H803" i="15" s="1"/>
  <c r="AH802" i="15"/>
  <c r="AN803" i="15" s="1"/>
  <c r="AB803" i="15" s="1"/>
  <c r="J803" i="15" s="1"/>
  <c r="AR800" i="15"/>
  <c r="AP803" i="15" l="1"/>
  <c r="AK802" i="15"/>
  <c r="Y802" i="15" s="1"/>
  <c r="AK803" i="15" s="1"/>
  <c r="Y803" i="15" s="1"/>
  <c r="G803" i="15" s="1"/>
  <c r="AO803" i="15" s="1"/>
  <c r="AS803" i="15" l="1"/>
  <c r="AQ803" i="15"/>
  <c r="AR803" i="15" s="1"/>
  <c r="G802" i="15"/>
  <c r="AV6" i="15" s="1"/>
  <c r="AQ801" i="15"/>
  <c r="AS801" i="15"/>
  <c r="AO802" i="15" l="1"/>
  <c r="AG803" i="15" s="1"/>
  <c r="AH803" i="15"/>
  <c r="AC803" i="15"/>
  <c r="AD803" i="15"/>
  <c r="AE803" i="15"/>
  <c r="AF803" i="15"/>
  <c r="AR801" i="15"/>
  <c r="AQ802" i="15" l="1"/>
  <c r="AS802" i="15"/>
  <c r="AV7" i="15" s="1"/>
  <c r="AR802" i="15" l="1"/>
  <c r="AU2" i="15" s="1"/>
  <c r="AV5" i="15"/>
  <c r="B5" i="17" s="1"/>
  <c r="AV4" i="15" l="1"/>
  <c r="B5" i="16"/>
</calcChain>
</file>

<file path=xl/sharedStrings.xml><?xml version="1.0" encoding="utf-8"?>
<sst xmlns="http://schemas.openxmlformats.org/spreadsheetml/2006/main" count="208" uniqueCount="76">
  <si>
    <t>Simultation Time (hours)</t>
  </si>
  <si>
    <t>Event #</t>
  </si>
  <si>
    <t>Machine 1 Status</t>
  </si>
  <si>
    <t>Machine 2 Status</t>
  </si>
  <si>
    <t>Machine 3 Status</t>
  </si>
  <si>
    <t>Random Breakdown Machine 1</t>
  </si>
  <si>
    <t>Random Breakdown Machine 2</t>
  </si>
  <si>
    <t>Random Breakdown Machine 3</t>
  </si>
  <si>
    <t>Mean Repair time Machine 1</t>
  </si>
  <si>
    <t>Mean Repair Time Machine 2</t>
  </si>
  <si>
    <t>Mean Repair Time Machine 3</t>
  </si>
  <si>
    <t>Time of Next BD 1</t>
  </si>
  <si>
    <t>Time of next BD 2</t>
  </si>
  <si>
    <t>Time of Next BD 3</t>
  </si>
  <si>
    <t>Time of next Repair Completion</t>
  </si>
  <si>
    <t>Time of Next repair completion 2</t>
  </si>
  <si>
    <t>Time of next repair completion 3</t>
  </si>
  <si>
    <t>TM 1</t>
  </si>
  <si>
    <t xml:space="preserve">TM 2 </t>
  </si>
  <si>
    <t xml:space="preserve">TM3 </t>
  </si>
  <si>
    <t>Repairman 1 Status</t>
  </si>
  <si>
    <t>Repairman 2 status</t>
  </si>
  <si>
    <t>Queue Length</t>
  </si>
  <si>
    <t>Cost</t>
  </si>
  <si>
    <t>Production Down</t>
  </si>
  <si>
    <t>Total Cost</t>
  </si>
  <si>
    <t>Number of Machines</t>
  </si>
  <si>
    <t>Number of Repairmen</t>
  </si>
  <si>
    <t>Mean Time Between Breakdowns</t>
  </si>
  <si>
    <t>Cost Per machine Hour</t>
  </si>
  <si>
    <t>Mean Repair Time</t>
  </si>
  <si>
    <t>Avg Queue Length</t>
  </si>
  <si>
    <t>Cost Per Broken Machine ($/hr)</t>
  </si>
  <si>
    <t>Total Machine Hours</t>
  </si>
  <si>
    <t>Cost Per Repairmen ($/hr)</t>
  </si>
  <si>
    <t>Total Operational Time</t>
  </si>
  <si>
    <t>Machine 4 Status</t>
  </si>
  <si>
    <t>Random Breakdown Machine 4</t>
  </si>
  <si>
    <t>Mean Repair Time Machine 4</t>
  </si>
  <si>
    <t>Time of Next BD 4</t>
  </si>
  <si>
    <t>Time of Next completion 4</t>
  </si>
  <si>
    <t>TM 4</t>
  </si>
  <si>
    <t>Machine 5 Status</t>
  </si>
  <si>
    <t>Random Breakdown Machine 5</t>
  </si>
  <si>
    <t>Mean Repair Time Machine 5</t>
  </si>
  <si>
    <t>Time of Next BD 5</t>
  </si>
  <si>
    <t>Time of Next repair completion 4</t>
  </si>
  <si>
    <t>Time of Nexy repair completion 5</t>
  </si>
  <si>
    <t>TM 5</t>
  </si>
  <si>
    <t>Machine 6 Status</t>
  </si>
  <si>
    <t>Random Breakdown Machine 6</t>
  </si>
  <si>
    <t>Mean Repair Time Machine 6</t>
  </si>
  <si>
    <t>Time of Next BD 6</t>
  </si>
  <si>
    <t>Time of Next repair completion 6</t>
  </si>
  <si>
    <t>TM 6</t>
  </si>
  <si>
    <t>machines</t>
  </si>
  <si>
    <t>total cost</t>
  </si>
  <si>
    <t># of Machines</t>
  </si>
  <si>
    <t>BDT 1</t>
  </si>
  <si>
    <t>BDT 2</t>
  </si>
  <si>
    <t>BDT 3</t>
  </si>
  <si>
    <t>BDT 4</t>
  </si>
  <si>
    <t>BDT 5</t>
  </si>
  <si>
    <t>BDT 6</t>
  </si>
  <si>
    <t>MRT 1</t>
  </si>
  <si>
    <t xml:space="preserve">MRT 2 </t>
  </si>
  <si>
    <t>MRT 3</t>
  </si>
  <si>
    <t>MRT 4</t>
  </si>
  <si>
    <t>MRT 5</t>
  </si>
  <si>
    <t>MRT 6</t>
  </si>
  <si>
    <t>Values for Sim init</t>
  </si>
  <si>
    <t>BDTs</t>
  </si>
  <si>
    <t>MRTs</t>
  </si>
  <si>
    <t>Values for Sim 1 more</t>
  </si>
  <si>
    <t>Values for Sim 2 more</t>
  </si>
  <si>
    <t>Values for Sim 3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</si>
</sst>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>
    <font>
      <sz val="11"/>
      <color theme="1"/>
      <name val="Aptos Narrow"/>
      <family val="2"/>
      <scheme val="minor"/>
    </font>
    <font>
      <sz val="11"/>
      <color rgb="FF002060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242424"/>
      <name val="Aptos Narrow"/>
      <charset val="1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3F1F1"/>
        <bgColor indexed="64"/>
      </patternFill>
    </fill>
    <fill>
      <patternFill patternType="solid">
        <fgColor theme="3" tint="0.89999084444715716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0" fillId="2" borderId="2" xfId="0" applyFill="1" applyBorder="1"/>
    <xf numFmtId="0" fontId="0" fillId="2" borderId="1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3" borderId="0" xfId="0" applyFill="1"/>
    <xf numFmtId="44" fontId="0" fillId="0" borderId="0" xfId="1" applyFont="1"/>
    <xf numFmtId="44" fontId="0" fillId="8" borderId="0" xfId="1" applyFont="1" applyFill="1"/>
    <xf numFmtId="44" fontId="0" fillId="0" borderId="0" xfId="0" applyNumberFormat="1"/>
    <xf numFmtId="0" fontId="0" fillId="0" borderId="3" xfId="0" applyBorder="1"/>
    <xf numFmtId="0" fontId="0" fillId="9" borderId="0" xfId="0" applyFill="1"/>
    <xf numFmtId="2" fontId="0" fillId="3" borderId="0" xfId="0" applyNumberFormat="1" applyFill="1"/>
    <xf numFmtId="4" fontId="0" fillId="0" borderId="0" xfId="0" applyNumberFormat="1"/>
    <xf numFmtId="10" fontId="0" fillId="0" borderId="0" xfId="0" applyNumberFormat="1"/>
    <xf numFmtId="0" fontId="0" fillId="0" borderId="4" xfId="0" applyBorder="1"/>
    <xf numFmtId="0" fontId="3" fillId="0" borderId="3" xfId="0" applyFont="1" applyBorder="1" applyAlignment="1">
      <alignment horizontal="center"/>
    </xf>
    <xf numFmtId="0" fontId="4" fillId="0" borderId="0" xfId="0" applyFont="1"/>
    <xf numFmtId="0" fontId="0" fillId="10" borderId="0" xfId="0" applyFill="1"/>
    <xf numFmtId="16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D3F1F1"/>
      <color rgb="FFFFFFCC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cost  and # machines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 |'!$B$1</c:f>
              <c:strCache>
                <c:ptCount val="1"/>
                <c:pt idx="0">
                  <c:v>total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'Graph |'!$A$2:$A$5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cat>
          <c:val>
            <c:numRef>
              <c:f>'Graph |'!$B$2:$B$5</c:f>
              <c:numCache>
                <c:formatCode>"$"#,##0.00</c:formatCode>
                <c:ptCount val="4"/>
                <c:pt idx="0">
                  <c:v>18320</c:v>
                </c:pt>
                <c:pt idx="1">
                  <c:v>27710</c:v>
                </c:pt>
                <c:pt idx="2">
                  <c:v>38510</c:v>
                </c:pt>
                <c:pt idx="3">
                  <c:v>46330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A-4A5F-8407-B1CA4D0189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1899503"/>
        <c:axId val="1586470384"/>
      </c:barChart>
      <c:catAx>
        <c:axId val="186189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Machines</a:t>
                </a:r>
              </a:p>
            </c:rich>
          </c:tx>
          <c:layout>
            <c:manualLayout>
              <c:xMode val="edge"/>
              <c:yMode val="edge"/>
              <c:x val="0.45273490813648287"/>
              <c:y val="0.8913575889220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70384"/>
        <c:crosses val="autoZero"/>
        <c:auto val="1"/>
        <c:lblAlgn val="ctr"/>
        <c:lblOffset val="100"/>
        <c:noMultiLvlLbl val="0"/>
      </c:catAx>
      <c:valAx>
        <c:axId val="15864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44809598153679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89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 ||'!$B$1</c:f>
              <c:strCache>
                <c:ptCount val="1"/>
                <c:pt idx="0">
                  <c:v>Avg Queue Length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'Graph ||'!A2:A5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cat>
          <c:val>
            <c:numRef>
              <c:f>'Graph ||'!$B$2:$B$5</c:f>
              <c:numCache>
                <c:formatCode>General</c:formatCode>
                <c:ptCount val="4"/>
                <c:pt idx="0">
                  <c:v>0.41</c:v>
                </c:pt>
                <c:pt idx="1">
                  <c:v>0.64875000000000005</c:v>
                </c:pt>
                <c:pt idx="2">
                  <c:v>0.91874999999999996</c:v>
                </c:pt>
                <c:pt idx="3">
                  <c:v>1.11375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3-4353-A7A2-C14CAD58C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43431"/>
        <c:axId val="2111173127"/>
      </c:lineChart>
      <c:catAx>
        <c:axId val="2111143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machines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173127"/>
        <c:crosses val="autoZero"/>
        <c:auto val="1"/>
        <c:lblAlgn val="ctr"/>
        <c:lblOffset val="100"/>
        <c:noMultiLvlLbl val="0"/>
      </c:catAx>
      <c:valAx>
        <c:axId val="2111173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Queue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143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142875</xdr:rowOff>
    </xdr:from>
    <xdr:to>
      <xdr:col>1</xdr:col>
      <xdr:colOff>476250</xdr:colOff>
      <xdr:row>13</xdr:row>
      <xdr:rowOff>76200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3C6147D6-188F-4ABF-A900-61391C76ABD4}"/>
            </a:ext>
          </a:extLst>
        </xdr:cNvPr>
        <xdr:cNvSpPr txBox="1"/>
      </xdr:nvSpPr>
      <xdr:spPr>
        <a:xfrm>
          <a:off x="0" y="2114550"/>
          <a:ext cx="2495550" cy="10763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b="1"/>
            <a:t>λ</a:t>
          </a:r>
          <a:r>
            <a:rPr lang="en-US" b="1"/>
            <a:t>break​=8 hours </a:t>
          </a:r>
        </a:p>
        <a:p>
          <a:r>
            <a:rPr lang="el-GR" b="1"/>
            <a:t>λ</a:t>
          </a:r>
          <a:r>
            <a:rPr lang="en-US" b="1"/>
            <a:t>repair​=2 hours</a:t>
          </a:r>
        </a:p>
        <a:p>
          <a:endParaRPr lang="en-US" sz="1100" b="1" kern="1200"/>
        </a:p>
        <a:p>
          <a:r>
            <a:rPr lang="en-US" b="1"/>
            <a:t>Tbreak​=−</a:t>
          </a:r>
          <a:r>
            <a:rPr lang="el-GR" b="1"/>
            <a:t>λ</a:t>
          </a:r>
          <a:r>
            <a:rPr lang="en-US" b="1"/>
            <a:t>break​⋅ln(RAND())</a:t>
          </a:r>
        </a:p>
        <a:p>
          <a:r>
            <a:rPr lang="en-US" b="1"/>
            <a:t>Trepair​=−</a:t>
          </a:r>
          <a:r>
            <a:rPr lang="el-GR" b="1"/>
            <a:t>λ</a:t>
          </a:r>
          <a:r>
            <a:rPr lang="en-US" b="1"/>
            <a:t>repair​⋅ln(RAND()).</a:t>
          </a:r>
          <a:endParaRPr lang="en-US" sz="1100" b="1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142875</xdr:rowOff>
    </xdr:from>
    <xdr:to>
      <xdr:col>1</xdr:col>
      <xdr:colOff>504825</xdr:colOff>
      <xdr:row>13</xdr:row>
      <xdr:rowOff>152400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155DFC8F-4809-44C9-8C1B-01EDA403BB35}"/>
            </a:ext>
          </a:extLst>
        </xdr:cNvPr>
        <xdr:cNvSpPr txBox="1"/>
      </xdr:nvSpPr>
      <xdr:spPr>
        <a:xfrm>
          <a:off x="0" y="2114550"/>
          <a:ext cx="2524125" cy="11525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b="1"/>
            <a:t>λ</a:t>
          </a:r>
          <a:r>
            <a:rPr lang="en-US" b="1"/>
            <a:t>break​=8 hours </a:t>
          </a:r>
        </a:p>
        <a:p>
          <a:r>
            <a:rPr lang="el-GR" b="1"/>
            <a:t>λ</a:t>
          </a:r>
          <a:r>
            <a:rPr lang="en-US" b="1"/>
            <a:t>repair​=2 hours</a:t>
          </a:r>
        </a:p>
        <a:p>
          <a:endParaRPr lang="en-US" sz="1100" b="1" kern="1200"/>
        </a:p>
        <a:p>
          <a:r>
            <a:rPr lang="en-US" b="1"/>
            <a:t>Tbreak​=−</a:t>
          </a:r>
          <a:r>
            <a:rPr lang="el-GR" b="1"/>
            <a:t>λ</a:t>
          </a:r>
          <a:r>
            <a:rPr lang="en-US" b="1"/>
            <a:t>break​⋅ln(RAND())</a:t>
          </a:r>
        </a:p>
        <a:p>
          <a:r>
            <a:rPr lang="en-US" b="1"/>
            <a:t>Trepair​=−</a:t>
          </a:r>
          <a:r>
            <a:rPr lang="el-GR" b="1"/>
            <a:t>λ</a:t>
          </a:r>
          <a:r>
            <a:rPr lang="en-US" b="1"/>
            <a:t>repair​⋅ln(RAND()).</a:t>
          </a:r>
          <a:endParaRPr lang="en-US" sz="1100" b="1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142875</xdr:rowOff>
    </xdr:from>
    <xdr:to>
      <xdr:col>2</xdr:col>
      <xdr:colOff>47625</xdr:colOff>
      <xdr:row>13</xdr:row>
      <xdr:rowOff>152400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F177784B-4B44-4B10-8798-8778E489AE0B}"/>
            </a:ext>
          </a:extLst>
        </xdr:cNvPr>
        <xdr:cNvSpPr txBox="1"/>
      </xdr:nvSpPr>
      <xdr:spPr>
        <a:xfrm>
          <a:off x="0" y="2114550"/>
          <a:ext cx="2676525" cy="11525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b="1"/>
            <a:t>λ</a:t>
          </a:r>
          <a:r>
            <a:rPr lang="en-US" b="1"/>
            <a:t>break​=8 hours </a:t>
          </a:r>
        </a:p>
        <a:p>
          <a:r>
            <a:rPr lang="el-GR" b="1"/>
            <a:t>λ</a:t>
          </a:r>
          <a:r>
            <a:rPr lang="en-US" b="1"/>
            <a:t>repair​=2 hours</a:t>
          </a:r>
        </a:p>
        <a:p>
          <a:endParaRPr lang="en-US" sz="1100" b="1" kern="1200"/>
        </a:p>
        <a:p>
          <a:r>
            <a:rPr lang="en-US" b="1"/>
            <a:t>Tbreak​=−</a:t>
          </a:r>
          <a:r>
            <a:rPr lang="el-GR" b="1"/>
            <a:t>λ</a:t>
          </a:r>
          <a:r>
            <a:rPr lang="en-US" b="1"/>
            <a:t>break​⋅ln(RAND())</a:t>
          </a:r>
        </a:p>
        <a:p>
          <a:r>
            <a:rPr lang="en-US" b="1"/>
            <a:t>Trepair​=−</a:t>
          </a:r>
          <a:r>
            <a:rPr lang="el-GR" b="1"/>
            <a:t>λ</a:t>
          </a:r>
          <a:r>
            <a:rPr lang="en-US" b="1"/>
            <a:t>repair​⋅ln(RAND()).</a:t>
          </a:r>
          <a:endParaRPr lang="en-US" sz="1100" b="1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142875</xdr:rowOff>
    </xdr:from>
    <xdr:to>
      <xdr:col>1</xdr:col>
      <xdr:colOff>600075</xdr:colOff>
      <xdr:row>13</xdr:row>
      <xdr:rowOff>133350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31071771-5886-479F-B693-EFDFB4C482F3}"/>
            </a:ext>
          </a:extLst>
        </xdr:cNvPr>
        <xdr:cNvSpPr txBox="1"/>
      </xdr:nvSpPr>
      <xdr:spPr>
        <a:xfrm>
          <a:off x="0" y="2114550"/>
          <a:ext cx="2619375" cy="11334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b="1"/>
            <a:t>λ</a:t>
          </a:r>
          <a:r>
            <a:rPr lang="en-US" b="1"/>
            <a:t>break​=8 hours </a:t>
          </a:r>
        </a:p>
        <a:p>
          <a:r>
            <a:rPr lang="el-GR" b="1"/>
            <a:t>λ</a:t>
          </a:r>
          <a:r>
            <a:rPr lang="en-US" b="1"/>
            <a:t>repair​=2 hours</a:t>
          </a:r>
        </a:p>
        <a:p>
          <a:endParaRPr lang="en-US" sz="1100" b="1" kern="1200"/>
        </a:p>
        <a:p>
          <a:r>
            <a:rPr lang="en-US" b="1"/>
            <a:t>Tbreak​=−</a:t>
          </a:r>
          <a:r>
            <a:rPr lang="el-GR" b="1"/>
            <a:t>λ</a:t>
          </a:r>
          <a:r>
            <a:rPr lang="en-US" b="1"/>
            <a:t>break​⋅ln(RAND())</a:t>
          </a:r>
        </a:p>
        <a:p>
          <a:r>
            <a:rPr lang="en-US" b="1"/>
            <a:t>Trepair​=−</a:t>
          </a:r>
          <a:r>
            <a:rPr lang="el-GR" b="1"/>
            <a:t>λ</a:t>
          </a:r>
          <a:r>
            <a:rPr lang="en-US" b="1"/>
            <a:t>repair​⋅ln(RAND()).</a:t>
          </a:r>
          <a:endParaRPr lang="en-US" sz="1100" b="1" kern="1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841375</xdr:colOff>
      <xdr:row>1</xdr:row>
      <xdr:rowOff>47625</xdr:rowOff>
    </xdr:from>
    <xdr:to>
      <xdr:col>11</xdr:col>
      <xdr:colOff>79375</xdr:colOff>
      <xdr:row>17</xdr:row>
      <xdr:rowOff>38100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81ABC8B6-9675-A71B-2909-E8E848081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3</xdr:row>
      <xdr:rowOff>28575</xdr:rowOff>
    </xdr:from>
    <xdr:to>
      <xdr:col>10</xdr:col>
      <xdr:colOff>428625</xdr:colOff>
      <xdr:row>17</xdr:row>
      <xdr:rowOff>104775</xdr:rowOff>
    </xdr:to>
    <xdr:graphicFrame macro="">
      <xdr:nvGraphicFramePr>
        <xdr:cNvPr id="31" name="Chart 3">
          <a:extLst>
            <a:ext uri="{FF2B5EF4-FFF2-40B4-BE49-F238E27FC236}">
              <a16:creationId xmlns:a16="http://schemas.microsoft.com/office/drawing/2014/main" id="{1DA7E621-DE91-5C55-61F4-5867E9EE3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06714-ACBB-453E-A365-437297B03FD7}">
  <dimension ref="A1:AD803"/>
  <sheetViews>
    <sheetView workbookViewId="0">
      <selection activeCell="AC23" sqref="AC23"/>
    </sheetView>
  </sheetViews>
  <sheetFormatPr defaultRowHeight="14.45"/>
  <cols>
    <col min="1" max="1" width="30.28515625" bestFit="1" customWidth="1"/>
    <col min="4" max="4" width="10.28515625" customWidth="1"/>
    <col min="5" max="7" width="13.7109375" customWidth="1"/>
    <col min="8" max="8" width="11" customWidth="1"/>
    <col min="9" max="9" width="10.7109375" customWidth="1"/>
    <col min="10" max="10" width="14.140625" customWidth="1"/>
    <col min="11" max="11" width="15" customWidth="1"/>
    <col min="12" max="12" width="14.140625" customWidth="1"/>
    <col min="13" max="13" width="11.42578125" customWidth="1"/>
    <col min="14" max="16" width="15.7109375" customWidth="1"/>
    <col min="17" max="19" width="15" customWidth="1"/>
    <col min="22" max="22" width="14.140625" customWidth="1"/>
    <col min="23" max="23" width="11.7109375" customWidth="1"/>
    <col min="24" max="24" width="11.5703125" customWidth="1"/>
    <col min="26" max="26" width="14.28515625" bestFit="1" customWidth="1"/>
    <col min="27" max="27" width="14.5703125" bestFit="1" customWidth="1"/>
    <col min="28" max="28" width="14.5703125" customWidth="1"/>
    <col min="29" max="29" width="22" customWidth="1"/>
    <col min="30" max="30" width="17.5703125" customWidth="1"/>
  </cols>
  <sheetData>
    <row r="1" spans="1:30" ht="44.1" thickBot="1">
      <c r="A1" s="2" t="s">
        <v>0</v>
      </c>
      <c r="B1">
        <v>800</v>
      </c>
      <c r="D1" s="3" t="s">
        <v>1</v>
      </c>
      <c r="E1" s="4" t="s">
        <v>2</v>
      </c>
      <c r="F1" s="4" t="s">
        <v>3</v>
      </c>
      <c r="G1" s="4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t="s">
        <v>24</v>
      </c>
      <c r="AC1" s="5" t="s">
        <v>25</v>
      </c>
    </row>
    <row r="2" spans="1:30" ht="15" thickBot="1">
      <c r="A2" s="2" t="s">
        <v>26</v>
      </c>
      <c r="B2">
        <v>3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9999</v>
      </c>
      <c r="R2" s="7">
        <v>9999</v>
      </c>
      <c r="S2" s="7">
        <v>9999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C2" s="13">
        <f ca="1">SUM(Z2:Z802)</f>
        <v>18320</v>
      </c>
    </row>
    <row r="3" spans="1:30" ht="15" thickBot="1">
      <c r="A3" s="2" t="s">
        <v>27</v>
      </c>
      <c r="B3">
        <v>2</v>
      </c>
      <c r="D3">
        <v>0</v>
      </c>
      <c r="E3" s="6" t="str">
        <f>IF(H3&lt;N3,"Operational","Breakdown")</f>
        <v>Operational</v>
      </c>
      <c r="F3" s="6" t="str">
        <f>IF(I3&lt;O3,"Operational","Breakdown")</f>
        <v>Operational</v>
      </c>
      <c r="G3" s="6" t="str">
        <f>IF(J3&lt;P3,"Operational","Breakdown")</f>
        <v>Operational</v>
      </c>
      <c r="H3" s="23">
        <v>2.1106412165876405</v>
      </c>
      <c r="I3" s="23">
        <v>4.0065114700348659</v>
      </c>
      <c r="J3" s="23">
        <v>10.748001796031794</v>
      </c>
      <c r="K3" s="9">
        <v>2.2709514300255513</v>
      </c>
      <c r="L3" s="9">
        <v>2.800442849559527</v>
      </c>
      <c r="M3" s="9">
        <v>1.1912809155133306</v>
      </c>
      <c r="N3" s="10">
        <v>9999</v>
      </c>
      <c r="O3" s="10">
        <v>9999</v>
      </c>
      <c r="P3" s="10">
        <v>9999</v>
      </c>
      <c r="Q3" s="16">
        <f t="shared" ref="N3:S3" si="0">K3</f>
        <v>2.2709514300255513</v>
      </c>
      <c r="R3" s="16">
        <f t="shared" si="0"/>
        <v>2.800442849559527</v>
      </c>
      <c r="S3" s="16">
        <f t="shared" si="0"/>
        <v>1.1912809155133306</v>
      </c>
      <c r="T3">
        <v>0</v>
      </c>
      <c r="U3">
        <v>0</v>
      </c>
      <c r="V3">
        <v>0</v>
      </c>
      <c r="W3">
        <f>IF(AND(E3="Breakdown", G3&lt;&gt;"Operational"), 1, 0)</f>
        <v>0</v>
      </c>
      <c r="X3">
        <f>IF(AND(E3="Breakdown", F3="Operational"), 1, 0)</f>
        <v>0</v>
      </c>
      <c r="Y3">
        <f>MAX(0, COUNTIF(E3:G3, "Breakdown") - COUNTIF(W3:X3, 1))</f>
        <v>0</v>
      </c>
      <c r="Z3" s="12">
        <f>(Y3 * 50) + ((W3 + X3) * 10)</f>
        <v>0</v>
      </c>
      <c r="AA3">
        <f>IF(COUNTIF(E3:G3, "Breakdown") &gt;= 3, 1, 0)</f>
        <v>0</v>
      </c>
    </row>
    <row r="4" spans="1:30" ht="15" thickBot="1">
      <c r="A4" s="2" t="s">
        <v>28</v>
      </c>
      <c r="B4">
        <v>8</v>
      </c>
      <c r="D4">
        <v>1</v>
      </c>
      <c r="E4" s="6" t="str">
        <f t="shared" ref="E4:E67" ca="1" si="1">IF(H4&lt;N4,"Operational","Breakdown")</f>
        <v>Breakdown</v>
      </c>
      <c r="F4" s="6" t="str">
        <f t="shared" ref="F4:F67" ca="1" si="2">IF(I4&lt;O4,"Operational","Breakdown")</f>
        <v>Breakdown</v>
      </c>
      <c r="G4" s="6" t="str">
        <f t="shared" ref="G4:G67" ca="1" si="3">IF(J4&lt;P4,"Operational","Breakdown")</f>
        <v>Operational</v>
      </c>
      <c r="H4" s="23">
        <v>39.659207838661331</v>
      </c>
      <c r="I4" s="23">
        <v>13.63240610652022</v>
      </c>
      <c r="J4" s="23">
        <v>4.5594279097055681</v>
      </c>
      <c r="K4" s="9">
        <v>4.4891233648376065</v>
      </c>
      <c r="L4" s="9">
        <v>1.860361725260931</v>
      </c>
      <c r="M4" s="9">
        <v>1.783753766021045</v>
      </c>
      <c r="N4" s="8">
        <f ca="1">T4-8*LN(RAND())</f>
        <v>8.001879498939811</v>
      </c>
      <c r="O4" s="8">
        <f ca="1">U4-8*LN(RAND())</f>
        <v>5.8550197127093968</v>
      </c>
      <c r="P4" s="8">
        <f ca="1">V4-8*LN(RAND())</f>
        <v>16.335656273835273</v>
      </c>
      <c r="Q4" s="16">
        <f>IF($W3=0,H3+K3,IF($X3=0,H3+K3,9999))</f>
        <v>4.3815926466131918</v>
      </c>
      <c r="R4" s="16">
        <f>IF($W3=0,I3+L3,IF($X3=0,I3+L3,9999))</f>
        <v>6.8069543195943929</v>
      </c>
      <c r="S4" s="16">
        <f>IF($W3=0,J3+M3,IF($X3=0,J3+M3,9999))</f>
        <v>11.939282711545124</v>
      </c>
      <c r="T4" s="11">
        <f>MIN(N3,Q3)</f>
        <v>2.2709514300255513</v>
      </c>
      <c r="U4" s="11">
        <f t="shared" ref="U4:V19" si="4">MIN(O3,R3)</f>
        <v>2.800442849559527</v>
      </c>
      <c r="V4" s="11">
        <f t="shared" si="4"/>
        <v>1.1912809155133306</v>
      </c>
      <c r="W4">
        <f t="shared" ref="W4:W67" ca="1" si="5">IF(AND(E4="Breakdown", G4&lt;&gt;"Operational"), 1, 0)</f>
        <v>0</v>
      </c>
      <c r="X4">
        <f t="shared" ref="X4:X67" ca="1" si="6">IF(AND(E4="Breakdown", F4="Operational"), 1, 0)</f>
        <v>0</v>
      </c>
      <c r="Y4">
        <f t="shared" ref="Y4:Y67" ca="1" si="7">MAX(0, COUNTIF(E4:G4, "Breakdown") - COUNTIF(W4:X4, 1))</f>
        <v>2</v>
      </c>
      <c r="Z4" s="12">
        <f ca="1">(Y4 * 50) + ((W4 + X4) * 10)</f>
        <v>100</v>
      </c>
      <c r="AA4">
        <f ca="1">IF(COUNTIF(E4:G4, "Breakdown") &gt;= 3, 1, 0)</f>
        <v>0</v>
      </c>
      <c r="AC4" t="s">
        <v>29</v>
      </c>
      <c r="AD4" s="14">
        <f ca="1">AC2/800</f>
        <v>22.9</v>
      </c>
    </row>
    <row r="5" spans="1:30" ht="15" thickBot="1">
      <c r="A5" s="2" t="s">
        <v>30</v>
      </c>
      <c r="B5">
        <v>2</v>
      </c>
      <c r="D5">
        <v>2</v>
      </c>
      <c r="E5" s="6" t="str">
        <f t="shared" ca="1" si="1"/>
        <v>Breakdown</v>
      </c>
      <c r="F5" s="6" t="str">
        <f t="shared" ca="1" si="2"/>
        <v>Operational</v>
      </c>
      <c r="G5" s="6" t="str">
        <f t="shared" ca="1" si="3"/>
        <v>Operational</v>
      </c>
      <c r="H5" s="23">
        <v>23.142220455787125</v>
      </c>
      <c r="I5" s="23">
        <v>9.9771065171716433</v>
      </c>
      <c r="J5" s="23">
        <v>0.45357658430721282</v>
      </c>
      <c r="K5" s="9">
        <v>0.61387779880060978</v>
      </c>
      <c r="L5" s="9">
        <v>2.6438210306169769</v>
      </c>
      <c r="M5" s="9">
        <v>0.52019045258777352</v>
      </c>
      <c r="N5" s="8">
        <f ca="1">T5-8*LN(RAND())</f>
        <v>10.166957345071538</v>
      </c>
      <c r="O5" s="8">
        <f ca="1">U5-8*LN(RAND())</f>
        <v>19.775572269362836</v>
      </c>
      <c r="P5" s="8">
        <f ca="1">V5-8*LN(RAND())</f>
        <v>16.316363492492471</v>
      </c>
      <c r="Q5" s="16">
        <f ca="1">IF($W4=0,H4+K4,IF($X4=0,H4+K4,9999))</f>
        <v>44.148331203498941</v>
      </c>
      <c r="R5" s="16">
        <f ca="1">IF($W4=0,I4+L4,IF($X4=0,I4+L4,9999))</f>
        <v>15.492767831781151</v>
      </c>
      <c r="S5" s="16">
        <f ca="1">IF($W4=0,J4+M4,IF($X4=0,J4+M4,9999))</f>
        <v>6.3431816757266128</v>
      </c>
      <c r="T5" s="11">
        <f t="shared" ref="T5:V68" ca="1" si="8">MIN(N4,Q4)</f>
        <v>4.3815926466131918</v>
      </c>
      <c r="U5" s="11">
        <f t="shared" ca="1" si="4"/>
        <v>5.8550197127093968</v>
      </c>
      <c r="V5" s="11">
        <f t="shared" ca="1" si="4"/>
        <v>11.939282711545124</v>
      </c>
      <c r="W5">
        <f t="shared" ca="1" si="5"/>
        <v>0</v>
      </c>
      <c r="X5">
        <f t="shared" ca="1" si="6"/>
        <v>1</v>
      </c>
      <c r="Y5">
        <f t="shared" ca="1" si="7"/>
        <v>0</v>
      </c>
      <c r="Z5" s="12">
        <f ca="1">(Y5 * 50) + ((W5 + X5) * 10)</f>
        <v>10</v>
      </c>
      <c r="AA5">
        <f ca="1">IF(COUNTIF(E5:G5, "Breakdown") &gt;= 3, 1, 0)</f>
        <v>0</v>
      </c>
      <c r="AC5" t="s">
        <v>31</v>
      </c>
      <c r="AD5">
        <f ca="1">SUM(Y3:Y802)/800</f>
        <v>0.41</v>
      </c>
    </row>
    <row r="6" spans="1:30" ht="15" thickBot="1">
      <c r="A6" s="2" t="s">
        <v>32</v>
      </c>
      <c r="B6">
        <v>50</v>
      </c>
      <c r="D6">
        <v>3</v>
      </c>
      <c r="E6" s="6" t="str">
        <f t="shared" ca="1" si="1"/>
        <v>Operational</v>
      </c>
      <c r="F6" s="6" t="str">
        <f t="shared" ca="1" si="2"/>
        <v>Operational</v>
      </c>
      <c r="G6" s="6" t="str">
        <f t="shared" ca="1" si="3"/>
        <v>Operational</v>
      </c>
      <c r="H6" s="23">
        <v>8.7237954146227512</v>
      </c>
      <c r="I6" s="23">
        <v>12.077041037692746</v>
      </c>
      <c r="J6" s="23">
        <v>5.9882664049749215</v>
      </c>
      <c r="K6" s="9">
        <v>0.82634244451222849</v>
      </c>
      <c r="L6" s="9">
        <v>1.2976622839737904</v>
      </c>
      <c r="M6" s="9">
        <v>0.43669068718636855</v>
      </c>
      <c r="N6" s="8">
        <f ca="1">T6-8*LN(RAND())</f>
        <v>15.754450220479599</v>
      </c>
      <c r="O6" s="8">
        <f ca="1">U6-8*LN(RAND())</f>
        <v>16.418037280074302</v>
      </c>
      <c r="P6" s="8">
        <f ca="1">V6-8*LN(RAND())</f>
        <v>18.812349218441959</v>
      </c>
      <c r="Q6" s="16">
        <f ca="1">IF($W5=0,H5+K5,IF($X5=0,H5+K5,9999))</f>
        <v>23.756098254587734</v>
      </c>
      <c r="R6" s="16">
        <f ca="1">IF($W5=0,I5+L5,IF($X5=0,I5+L5,9999))</f>
        <v>12.62092754778862</v>
      </c>
      <c r="S6" s="16">
        <f ca="1">IF($W5=0,J5+M5,IF($X5=0,J5+M5,9999))</f>
        <v>0.97376703689498634</v>
      </c>
      <c r="T6" s="11">
        <f t="shared" ca="1" si="8"/>
        <v>10.166957345071538</v>
      </c>
      <c r="U6" s="11">
        <f t="shared" ca="1" si="4"/>
        <v>15.492767831781151</v>
      </c>
      <c r="V6" s="11">
        <f t="shared" ca="1" si="4"/>
        <v>6.3431816757266128</v>
      </c>
      <c r="W6">
        <f t="shared" ca="1" si="5"/>
        <v>0</v>
      </c>
      <c r="X6">
        <f t="shared" ca="1" si="6"/>
        <v>0</v>
      </c>
      <c r="Y6">
        <f t="shared" ca="1" si="7"/>
        <v>0</v>
      </c>
      <c r="Z6" s="12">
        <f ca="1">(Y6 * 50) + ((W6 + X6) * 10)</f>
        <v>0</v>
      </c>
      <c r="AA6">
        <f ca="1">IF(COUNTIF(E6:G6, "Breakdown") &gt;= 3, 1, 0)</f>
        <v>0</v>
      </c>
      <c r="AC6" t="s">
        <v>33</v>
      </c>
      <c r="AD6">
        <f ca="1">800*3-SUM(COUNTIF(E3:G803, "Breakdown"))</f>
        <v>1880</v>
      </c>
    </row>
    <row r="7" spans="1:30" ht="15" thickBot="1">
      <c r="A7" s="1" t="s">
        <v>34</v>
      </c>
      <c r="B7">
        <v>10</v>
      </c>
      <c r="D7">
        <v>4</v>
      </c>
      <c r="E7" s="6" t="str">
        <f t="shared" ca="1" si="1"/>
        <v>Operational</v>
      </c>
      <c r="F7" s="6" t="str">
        <f t="shared" ca="1" si="2"/>
        <v>Operational</v>
      </c>
      <c r="G7" s="6" t="str">
        <f t="shared" ca="1" si="3"/>
        <v>Breakdown</v>
      </c>
      <c r="H7" s="23">
        <v>0.16934445258131126</v>
      </c>
      <c r="I7" s="23">
        <v>15.572799325084553</v>
      </c>
      <c r="J7" s="23">
        <v>12.479615605074757</v>
      </c>
      <c r="K7" s="9">
        <v>2.2387224454862773</v>
      </c>
      <c r="L7" s="9">
        <v>3.2563925248911656</v>
      </c>
      <c r="M7" s="9">
        <v>3.4443968992834351</v>
      </c>
      <c r="N7" s="8">
        <f ca="1">T7-8*LN(RAND())</f>
        <v>20.818144761871331</v>
      </c>
      <c r="O7" s="8">
        <f ca="1">U7-8*LN(RAND())</f>
        <v>20.34625444310344</v>
      </c>
      <c r="P7" s="8">
        <f ca="1">V7-8*LN(RAND())</f>
        <v>8.2539323212008586</v>
      </c>
      <c r="Q7" s="16">
        <f ca="1">IF($W6=0,H6+K6,IF($X6=0,H6+K6,9999))</f>
        <v>9.5501378591349795</v>
      </c>
      <c r="R7" s="16">
        <f ca="1">IF($W6=0,I6+L6,IF($X6=0,I6+L6,9999))</f>
        <v>13.374703321666537</v>
      </c>
      <c r="S7" s="16">
        <f ca="1">IF($W6=0,J6+M6,IF($X6=0,J6+M6,9999))</f>
        <v>6.4249570921612902</v>
      </c>
      <c r="T7" s="11">
        <f t="shared" ca="1" si="8"/>
        <v>15.754450220479599</v>
      </c>
      <c r="U7" s="11">
        <f t="shared" ca="1" si="4"/>
        <v>12.62092754778862</v>
      </c>
      <c r="V7" s="11">
        <f t="shared" ca="1" si="4"/>
        <v>0.97376703689498634</v>
      </c>
      <c r="W7">
        <f t="shared" ca="1" si="5"/>
        <v>0</v>
      </c>
      <c r="X7">
        <f t="shared" ca="1" si="6"/>
        <v>0</v>
      </c>
      <c r="Y7">
        <f t="shared" ca="1" si="7"/>
        <v>1</v>
      </c>
      <c r="Z7" s="12">
        <f ca="1">(Y7 * 50) + ((W7 + X7) * 10)</f>
        <v>50</v>
      </c>
      <c r="AA7">
        <f ca="1">IF(COUNTIF(E7:G7, "Breakdown") &gt;= 3, 1, 0)</f>
        <v>0</v>
      </c>
      <c r="AC7" t="s">
        <v>35</v>
      </c>
      <c r="AD7">
        <f ca="1">800-SUM(AA3:AA802)</f>
        <v>796</v>
      </c>
    </row>
    <row r="8" spans="1:30">
      <c r="A8" s="15"/>
      <c r="D8">
        <v>5</v>
      </c>
      <c r="E8" s="6" t="str">
        <f t="shared" ca="1" si="1"/>
        <v>Operational</v>
      </c>
      <c r="F8" s="6" t="str">
        <f t="shared" ca="1" si="2"/>
        <v>Operational</v>
      </c>
      <c r="G8" s="6" t="str">
        <f t="shared" ca="1" si="3"/>
        <v>Operational</v>
      </c>
      <c r="H8" s="23">
        <v>3.4119488475946951</v>
      </c>
      <c r="I8" s="23">
        <v>10.38341830088854</v>
      </c>
      <c r="J8" s="23">
        <v>2.4109841143809523</v>
      </c>
      <c r="K8" s="9">
        <v>0.55009645433413035</v>
      </c>
      <c r="L8" s="9">
        <v>1.8995201249346318</v>
      </c>
      <c r="M8" s="9">
        <v>4.8737037529645333</v>
      </c>
      <c r="N8" s="8">
        <f ca="1">T8-8*LN(RAND())</f>
        <v>13.463439518152764</v>
      </c>
      <c r="O8" s="8">
        <f ca="1">U8-8*LN(RAND())</f>
        <v>15.55960319759085</v>
      </c>
      <c r="P8" s="8">
        <f ca="1">V8-8*LN(RAND())</f>
        <v>16.745550632547538</v>
      </c>
      <c r="Q8" s="16">
        <f ca="1">IF($W7=0,H7+K7,IF($X7=0,H7+K7,9999))</f>
        <v>2.4080668980675886</v>
      </c>
      <c r="R8" s="16">
        <f ca="1">IF($W7=0,I7+L7,IF($X7=0,I7+L7,9999))</f>
        <v>18.829191849975718</v>
      </c>
      <c r="S8" s="16">
        <f ca="1">IF($W7=0,J7+M7,IF($X7=0,J7+M7,9999))</f>
        <v>15.924012504358192</v>
      </c>
      <c r="T8" s="11">
        <f t="shared" ca="1" si="8"/>
        <v>9.5501378591349795</v>
      </c>
      <c r="U8" s="11">
        <f t="shared" ca="1" si="4"/>
        <v>13.374703321666537</v>
      </c>
      <c r="V8" s="11">
        <f t="shared" ca="1" si="4"/>
        <v>6.4249570921612902</v>
      </c>
      <c r="W8">
        <f t="shared" ca="1" si="5"/>
        <v>0</v>
      </c>
      <c r="X8">
        <f t="shared" ca="1" si="6"/>
        <v>0</v>
      </c>
      <c r="Y8">
        <f t="shared" ca="1" si="7"/>
        <v>0</v>
      </c>
      <c r="Z8" s="12">
        <f ca="1">(Y8 * 50) + ((W8 + X8) * 10)</f>
        <v>0</v>
      </c>
      <c r="AA8">
        <f ca="1">IF(COUNTIF(E8:G8, "Breakdown") &gt;= 3, 1, 0)</f>
        <v>0</v>
      </c>
    </row>
    <row r="9" spans="1:30">
      <c r="D9">
        <v>6</v>
      </c>
      <c r="E9" s="6" t="str">
        <f t="shared" ca="1" si="1"/>
        <v>Operational</v>
      </c>
      <c r="F9" s="6" t="str">
        <f t="shared" ca="1" si="2"/>
        <v>Operational</v>
      </c>
      <c r="G9" s="6" t="str">
        <f t="shared" ca="1" si="3"/>
        <v>Operational</v>
      </c>
      <c r="H9" s="23">
        <v>2.9387659274456603</v>
      </c>
      <c r="I9" s="23">
        <v>10.997572559603594</v>
      </c>
      <c r="J9" s="23">
        <v>5.8820503236182029</v>
      </c>
      <c r="K9" s="9">
        <v>1.6139999091152453</v>
      </c>
      <c r="L9" s="9">
        <v>0.39646458840482196</v>
      </c>
      <c r="M9" s="9">
        <v>0.22005232576781947</v>
      </c>
      <c r="N9" s="8">
        <f ca="1">T9-8*LN(RAND())</f>
        <v>5.0517187098627439</v>
      </c>
      <c r="O9" s="8">
        <f ca="1">U9-8*LN(RAND())</f>
        <v>15.641604969444092</v>
      </c>
      <c r="P9" s="8">
        <f ca="1">V9-8*LN(RAND())</f>
        <v>27.946483705922589</v>
      </c>
      <c r="Q9" s="16">
        <f ca="1">IF($W8=0,H8+K8,IF($X8=0,H8+K8,9999))</f>
        <v>3.9620453019288253</v>
      </c>
      <c r="R9" s="16">
        <f ca="1">IF($W8=0,I8+L8,IF($X8=0,I8+L8,9999))</f>
        <v>12.282938425823172</v>
      </c>
      <c r="S9" s="16">
        <f ca="1">IF($W8=0,J8+M8,IF($X8=0,J8+M8,9999))</f>
        <v>7.284687867345486</v>
      </c>
      <c r="T9" s="11">
        <f t="shared" ca="1" si="8"/>
        <v>2.4080668980675886</v>
      </c>
      <c r="U9" s="11">
        <f t="shared" ca="1" si="4"/>
        <v>15.55960319759085</v>
      </c>
      <c r="V9" s="11">
        <f t="shared" ca="1" si="4"/>
        <v>15.924012504358192</v>
      </c>
      <c r="W9">
        <f t="shared" ca="1" si="5"/>
        <v>0</v>
      </c>
      <c r="X9">
        <f t="shared" ca="1" si="6"/>
        <v>0</v>
      </c>
      <c r="Y9">
        <f t="shared" ca="1" si="7"/>
        <v>0</v>
      </c>
      <c r="Z9" s="12">
        <f ca="1">(Y9 * 50) + ((W9 + X9) * 10)</f>
        <v>0</v>
      </c>
      <c r="AA9">
        <f ca="1">IF(COUNTIF(E9:G9, "Breakdown") &gt;= 3, 1, 0)</f>
        <v>0</v>
      </c>
    </row>
    <row r="10" spans="1:30">
      <c r="D10">
        <v>7</v>
      </c>
      <c r="E10" s="6" t="str">
        <f t="shared" ca="1" si="1"/>
        <v>Operational</v>
      </c>
      <c r="F10" s="6" t="str">
        <f t="shared" ca="1" si="2"/>
        <v>Operational</v>
      </c>
      <c r="G10" s="6" t="str">
        <f t="shared" ca="1" si="3"/>
        <v>Operational</v>
      </c>
      <c r="H10" s="23">
        <v>12.199366751341216</v>
      </c>
      <c r="I10" s="23">
        <v>3.3148135841453428</v>
      </c>
      <c r="J10" s="23">
        <v>0.73521242007954712</v>
      </c>
      <c r="K10" s="9">
        <v>1.6641279070091362</v>
      </c>
      <c r="L10" s="9">
        <v>0.4056829817061342</v>
      </c>
      <c r="M10" s="9">
        <v>0.1373492397328693</v>
      </c>
      <c r="N10" s="8">
        <f ca="1">T10-8*LN(RAND())</f>
        <v>13.357373426527673</v>
      </c>
      <c r="O10" s="8">
        <f ca="1">U10-8*LN(RAND())</f>
        <v>25.749529013710614</v>
      </c>
      <c r="P10" s="8">
        <f ca="1">V10-8*LN(RAND())</f>
        <v>7.3509322097843448</v>
      </c>
      <c r="Q10" s="16">
        <f ca="1">IF($W9=0,H9+K9,IF($X9=0,H9+K9,9999))</f>
        <v>4.5527658365609058</v>
      </c>
      <c r="R10" s="16">
        <f ca="1">IF($W9=0,I9+L9,IF($X9=0,I9+L9,9999))</f>
        <v>11.394037148008415</v>
      </c>
      <c r="S10" s="16">
        <f ca="1">IF($W9=0,J9+M9,IF($X9=0,J9+M9,9999))</f>
        <v>6.1021026493860226</v>
      </c>
      <c r="T10" s="11">
        <f t="shared" ca="1" si="8"/>
        <v>3.9620453019288253</v>
      </c>
      <c r="U10" s="11">
        <f t="shared" ca="1" si="4"/>
        <v>12.282938425823172</v>
      </c>
      <c r="V10" s="11">
        <f t="shared" ca="1" si="4"/>
        <v>7.284687867345486</v>
      </c>
      <c r="W10">
        <f t="shared" ca="1" si="5"/>
        <v>0</v>
      </c>
      <c r="X10">
        <f t="shared" ca="1" si="6"/>
        <v>0</v>
      </c>
      <c r="Y10">
        <f t="shared" ca="1" si="7"/>
        <v>0</v>
      </c>
      <c r="Z10" s="12">
        <f ca="1">(Y10 * 50) + ((W10 + X10) * 10)</f>
        <v>0</v>
      </c>
      <c r="AA10">
        <f ca="1">IF(COUNTIF(E10:G10, "Breakdown") &gt;= 3, 1, 0)</f>
        <v>0</v>
      </c>
    </row>
    <row r="11" spans="1:30">
      <c r="D11">
        <v>8</v>
      </c>
      <c r="E11" s="6" t="str">
        <f t="shared" ca="1" si="1"/>
        <v>Operational</v>
      </c>
      <c r="F11" s="6" t="str">
        <f t="shared" ca="1" si="2"/>
        <v>Operational</v>
      </c>
      <c r="G11" s="6" t="str">
        <f t="shared" ca="1" si="3"/>
        <v>Operational</v>
      </c>
      <c r="H11" s="23">
        <v>1.7908283931851607</v>
      </c>
      <c r="I11" s="23">
        <v>2.1612791973773477</v>
      </c>
      <c r="J11" s="23">
        <v>14.131131000620817</v>
      </c>
      <c r="K11" s="9">
        <v>1.1927632383822913</v>
      </c>
      <c r="L11" s="9">
        <v>0.68712104806329821</v>
      </c>
      <c r="M11" s="9">
        <v>2.8425416794220104</v>
      </c>
      <c r="N11" s="8">
        <f ca="1">T11-8*LN(RAND())</f>
        <v>5.0777905126312257</v>
      </c>
      <c r="O11" s="8">
        <f ca="1">U11-8*LN(RAND())</f>
        <v>29.538279121379709</v>
      </c>
      <c r="P11" s="8">
        <f ca="1">V11-8*LN(RAND())</f>
        <v>15.706876795725506</v>
      </c>
      <c r="Q11" s="16">
        <f ca="1">IF($W10=0,H10+K10,IF($X10=0,H10+K10,9999))</f>
        <v>13.863494658350353</v>
      </c>
      <c r="R11" s="16">
        <f ca="1">IF($W10=0,I10+L10,IF($X10=0,I10+L10,9999))</f>
        <v>3.720496565851477</v>
      </c>
      <c r="S11" s="16">
        <f ca="1">IF($W10=0,J10+M10,IF($X10=0,J10+M10,9999))</f>
        <v>0.8725616598124164</v>
      </c>
      <c r="T11" s="11">
        <f t="shared" ca="1" si="8"/>
        <v>4.5527658365609058</v>
      </c>
      <c r="U11" s="11">
        <f t="shared" ca="1" si="4"/>
        <v>11.394037148008415</v>
      </c>
      <c r="V11" s="11">
        <f t="shared" ca="1" si="4"/>
        <v>6.1021026493860226</v>
      </c>
      <c r="W11">
        <f t="shared" ca="1" si="5"/>
        <v>0</v>
      </c>
      <c r="X11">
        <f t="shared" ca="1" si="6"/>
        <v>0</v>
      </c>
      <c r="Y11">
        <f t="shared" ca="1" si="7"/>
        <v>0</v>
      </c>
      <c r="Z11" s="12">
        <f ca="1">(Y11 * 50) + ((W11 + X11) * 10)</f>
        <v>0</v>
      </c>
      <c r="AA11">
        <f ca="1">IF(COUNTIF(E11:G11, "Breakdown") &gt;= 3, 1, 0)</f>
        <v>0</v>
      </c>
    </row>
    <row r="12" spans="1:30">
      <c r="D12">
        <v>9</v>
      </c>
      <c r="E12" s="6" t="str">
        <f t="shared" ca="1" si="1"/>
        <v>Breakdown</v>
      </c>
      <c r="F12" s="6" t="str">
        <f t="shared" ca="1" si="2"/>
        <v>Breakdown</v>
      </c>
      <c r="G12" s="6" t="str">
        <f t="shared" ca="1" si="3"/>
        <v>Breakdown</v>
      </c>
      <c r="H12" s="23">
        <v>18.05650540633934</v>
      </c>
      <c r="I12" s="23">
        <v>7.5237866812312548</v>
      </c>
      <c r="J12" s="23">
        <v>4.2110405824194688</v>
      </c>
      <c r="K12" s="9">
        <v>6.1620556076784654</v>
      </c>
      <c r="L12" s="9">
        <v>1.1445523867065706</v>
      </c>
      <c r="M12" s="9">
        <v>2.2344497047052235E-2</v>
      </c>
      <c r="N12" s="8">
        <f ca="1">T12-8*LN(RAND())</f>
        <v>7.4976212301921956</v>
      </c>
      <c r="O12" s="8">
        <f ca="1">U12-8*LN(RAND())</f>
        <v>4.7199324657158783</v>
      </c>
      <c r="P12" s="8">
        <f ca="1">V12-8*LN(RAND())</f>
        <v>3.2389455961189868</v>
      </c>
      <c r="Q12" s="16">
        <f ca="1">IF($W11=0,H11+K11,IF($X11=0,H11+K11,9999))</f>
        <v>2.9835916315674522</v>
      </c>
      <c r="R12" s="16">
        <f ca="1">IF($W11=0,I11+L11,IF($X11=0,I11+L11,9999))</f>
        <v>2.8484002454406459</v>
      </c>
      <c r="S12" s="16">
        <f ca="1">IF($W11=0,J11+M11,IF($X11=0,J11+M11,9999))</f>
        <v>16.973672680042828</v>
      </c>
      <c r="T12" s="11">
        <f t="shared" ca="1" si="8"/>
        <v>5.0777905126312257</v>
      </c>
      <c r="U12" s="11">
        <f t="shared" ca="1" si="4"/>
        <v>3.720496565851477</v>
      </c>
      <c r="V12" s="11">
        <f t="shared" ca="1" si="4"/>
        <v>0.8725616598124164</v>
      </c>
      <c r="W12">
        <f t="shared" ca="1" si="5"/>
        <v>1</v>
      </c>
      <c r="X12">
        <f t="shared" ca="1" si="6"/>
        <v>0</v>
      </c>
      <c r="Y12">
        <f t="shared" ca="1" si="7"/>
        <v>2</v>
      </c>
      <c r="Z12" s="12">
        <f ca="1">(Y12 * 50) + ((W12 + X12) * 10)</f>
        <v>110</v>
      </c>
      <c r="AA12">
        <f ca="1">IF(COUNTIF(E12:G12, "Breakdown") &gt;= 3, 1, 0)</f>
        <v>1</v>
      </c>
    </row>
    <row r="13" spans="1:30">
      <c r="D13">
        <v>10</v>
      </c>
      <c r="E13" s="6" t="str">
        <f t="shared" ca="1" si="1"/>
        <v>Breakdown</v>
      </c>
      <c r="F13" s="6" t="str">
        <f t="shared" ca="1" si="2"/>
        <v>Breakdown</v>
      </c>
      <c r="G13" s="6" t="str">
        <f t="shared" ca="1" si="3"/>
        <v>Operational</v>
      </c>
      <c r="H13" s="23">
        <v>23.296258320038952</v>
      </c>
      <c r="I13" s="23">
        <v>7.861448681268322</v>
      </c>
      <c r="J13" s="23">
        <v>7.635994585009616</v>
      </c>
      <c r="K13" s="9">
        <v>2.1961357715892986</v>
      </c>
      <c r="L13" s="9">
        <v>2.7109522493967621E-2</v>
      </c>
      <c r="M13" s="9">
        <v>8.0204087659240808E-2</v>
      </c>
      <c r="N13" s="8">
        <f ca="1">T13-8*LN(RAND())</f>
        <v>16.82689709172065</v>
      </c>
      <c r="O13" s="8">
        <f ca="1">U13-8*LN(RAND())</f>
        <v>6.3599107577135268</v>
      </c>
      <c r="P13" s="8">
        <f ca="1">V13-8*LN(RAND())</f>
        <v>9.855195372530309</v>
      </c>
      <c r="Q13" s="16">
        <f ca="1">IF($W12=0,H12+K12,IF($X12=0,H12+K12,9999))</f>
        <v>24.218561014017805</v>
      </c>
      <c r="R13" s="16">
        <f ca="1">IF($W12=0,I12+L12,IF($X12=0,I12+L12,9999))</f>
        <v>8.6683390679378256</v>
      </c>
      <c r="S13" s="16">
        <f ca="1">IF($W12=0,J12+M12,IF($X12=0,J12+M12,9999))</f>
        <v>4.2333850794665207</v>
      </c>
      <c r="T13" s="11">
        <f t="shared" ca="1" si="8"/>
        <v>2.9835916315674522</v>
      </c>
      <c r="U13" s="11">
        <f t="shared" ca="1" si="4"/>
        <v>2.8484002454406459</v>
      </c>
      <c r="V13" s="11">
        <f t="shared" ca="1" si="4"/>
        <v>3.2389455961189868</v>
      </c>
      <c r="W13">
        <f t="shared" ca="1" si="5"/>
        <v>0</v>
      </c>
      <c r="X13">
        <f t="shared" ca="1" si="6"/>
        <v>0</v>
      </c>
      <c r="Y13">
        <f t="shared" ca="1" si="7"/>
        <v>2</v>
      </c>
      <c r="Z13" s="12">
        <f ca="1">(Y13 * 50) + ((W13 + X13) * 10)</f>
        <v>100</v>
      </c>
      <c r="AA13">
        <f ca="1">IF(COUNTIF(E13:G13, "Breakdown") &gt;= 3, 1, 0)</f>
        <v>0</v>
      </c>
    </row>
    <row r="14" spans="1:30">
      <c r="D14">
        <v>11</v>
      </c>
      <c r="E14" s="6" t="str">
        <f t="shared" ca="1" si="1"/>
        <v>Operational</v>
      </c>
      <c r="F14" s="6" t="str">
        <f t="shared" ca="1" si="2"/>
        <v>Operational</v>
      </c>
      <c r="G14" s="6" t="str">
        <f t="shared" ca="1" si="3"/>
        <v>Operational</v>
      </c>
      <c r="H14" s="23">
        <v>6.6341868814155198</v>
      </c>
      <c r="I14" s="23">
        <v>0.36820771559160204</v>
      </c>
      <c r="J14" s="23">
        <v>1.6071385141031393</v>
      </c>
      <c r="K14" s="9">
        <v>10.051145164771491</v>
      </c>
      <c r="L14" s="9">
        <v>1.0573737857725791</v>
      </c>
      <c r="M14" s="9">
        <v>2.0570415623757969</v>
      </c>
      <c r="N14" s="8">
        <f ca="1">T14-8*LN(RAND())</f>
        <v>21.346300056768662</v>
      </c>
      <c r="O14" s="8">
        <f ca="1">U14-8*LN(RAND())</f>
        <v>6.8295537471806638</v>
      </c>
      <c r="P14" s="8">
        <f ca="1">V14-8*LN(RAND())</f>
        <v>10.455128050583767</v>
      </c>
      <c r="Q14" s="16">
        <f ca="1">IF($W13=0,H13+K13,IF($X13=0,H13+K13,9999))</f>
        <v>25.492394091628249</v>
      </c>
      <c r="R14" s="16">
        <f ca="1">IF($W13=0,I13+L13,IF($X13=0,I13+L13,9999))</f>
        <v>7.8885582037622894</v>
      </c>
      <c r="S14" s="16">
        <f ca="1">IF($W13=0,J13+M13,IF($X13=0,J13+M13,9999))</f>
        <v>7.716198672668857</v>
      </c>
      <c r="T14" s="11">
        <f t="shared" ca="1" si="8"/>
        <v>16.82689709172065</v>
      </c>
      <c r="U14" s="11">
        <f t="shared" ca="1" si="4"/>
        <v>6.3599107577135268</v>
      </c>
      <c r="V14" s="11">
        <f t="shared" ca="1" si="4"/>
        <v>4.2333850794665207</v>
      </c>
      <c r="W14">
        <f t="shared" ca="1" si="5"/>
        <v>0</v>
      </c>
      <c r="X14">
        <f t="shared" ca="1" si="6"/>
        <v>0</v>
      </c>
      <c r="Y14">
        <f t="shared" ca="1" si="7"/>
        <v>0</v>
      </c>
      <c r="Z14" s="12">
        <f ca="1">(Y14 * 50) + ((W14 + X14) * 10)</f>
        <v>0</v>
      </c>
      <c r="AA14">
        <f ca="1">IF(COUNTIF(E14:G14, "Breakdown") &gt;= 3, 1, 0)</f>
        <v>0</v>
      </c>
    </row>
    <row r="15" spans="1:30">
      <c r="D15">
        <v>12</v>
      </c>
      <c r="E15" s="6" t="str">
        <f t="shared" ca="1" si="1"/>
        <v>Operational</v>
      </c>
      <c r="F15" s="6" t="str">
        <f t="shared" ca="1" si="2"/>
        <v>Breakdown</v>
      </c>
      <c r="G15" s="6" t="str">
        <f t="shared" ca="1" si="3"/>
        <v>Operational</v>
      </c>
      <c r="H15" s="23">
        <v>0.26122647884825856</v>
      </c>
      <c r="I15" s="23">
        <v>26.349500227366281</v>
      </c>
      <c r="J15" s="23">
        <v>9.303821917491625</v>
      </c>
      <c r="K15" s="9">
        <v>4.0914188512968614</v>
      </c>
      <c r="L15" s="9">
        <v>1.7732928908824437</v>
      </c>
      <c r="M15" s="9">
        <v>7.7409580291850615</v>
      </c>
      <c r="N15" s="8">
        <f ca="1">T15-8*LN(RAND())</f>
        <v>28.406877286490499</v>
      </c>
      <c r="O15" s="8">
        <f ca="1">U15-8*LN(RAND())</f>
        <v>17.203568665655443</v>
      </c>
      <c r="P15" s="8">
        <f ca="1">V15-8*LN(RAND())</f>
        <v>10.223167563090872</v>
      </c>
      <c r="Q15" s="16">
        <f ca="1">IF($W14=0,H14+K14,IF($X14=0,H14+K14,9999))</f>
        <v>16.68533204618701</v>
      </c>
      <c r="R15" s="16">
        <f ca="1">IF($W14=0,I14+L14,IF($X14=0,I14+L14,9999))</f>
        <v>1.425581501364181</v>
      </c>
      <c r="S15" s="16">
        <f ca="1">IF($W14=0,J14+M14,IF($X14=0,J14+M14,9999))</f>
        <v>3.6641800764789361</v>
      </c>
      <c r="T15" s="11">
        <f t="shared" ca="1" si="8"/>
        <v>21.346300056768662</v>
      </c>
      <c r="U15" s="11">
        <f t="shared" ca="1" si="4"/>
        <v>6.8295537471806638</v>
      </c>
      <c r="V15" s="11">
        <f t="shared" ca="1" si="4"/>
        <v>7.716198672668857</v>
      </c>
      <c r="W15">
        <f t="shared" ca="1" si="5"/>
        <v>0</v>
      </c>
      <c r="X15">
        <f t="shared" ca="1" si="6"/>
        <v>0</v>
      </c>
      <c r="Y15">
        <f t="shared" ca="1" si="7"/>
        <v>1</v>
      </c>
      <c r="Z15" s="12">
        <f ca="1">(Y15 * 50) + ((W15 + X15) * 10)</f>
        <v>50</v>
      </c>
      <c r="AA15">
        <f ca="1">IF(COUNTIF(E15:G15, "Breakdown") &gt;= 3, 1, 0)</f>
        <v>0</v>
      </c>
    </row>
    <row r="16" spans="1:30">
      <c r="D16">
        <v>13</v>
      </c>
      <c r="E16" s="6" t="str">
        <f t="shared" ca="1" si="1"/>
        <v>Operational</v>
      </c>
      <c r="F16" s="6" t="str">
        <f t="shared" ca="1" si="2"/>
        <v>Breakdown</v>
      </c>
      <c r="G16" s="6" t="str">
        <f t="shared" ca="1" si="3"/>
        <v>Operational</v>
      </c>
      <c r="H16" s="23">
        <v>1.1997527026316697</v>
      </c>
      <c r="I16" s="23">
        <v>7.1290930890167212</v>
      </c>
      <c r="J16" s="23">
        <v>5.6404051206196142</v>
      </c>
      <c r="K16" s="9">
        <v>2.528463781320927</v>
      </c>
      <c r="L16" s="9">
        <v>1.1686709405492821</v>
      </c>
      <c r="M16" s="9">
        <v>0.12964579572418394</v>
      </c>
      <c r="N16" s="8">
        <f ca="1">T16-8*LN(RAND())</f>
        <v>29.368585337129076</v>
      </c>
      <c r="O16" s="8">
        <f ca="1">U16-8*LN(RAND())</f>
        <v>6.5116388404668708</v>
      </c>
      <c r="P16" s="8">
        <f ca="1">V16-8*LN(RAND())</f>
        <v>6.0977855679691348</v>
      </c>
      <c r="Q16" s="16">
        <f ca="1">IF($W15=0,H15+K15,IF($X15=0,H15+K15,9999))</f>
        <v>4.35264533014512</v>
      </c>
      <c r="R16" s="16">
        <f ca="1">IF($W15=0,I15+L15,IF($X15=0,I15+L15,9999))</f>
        <v>28.122793118248726</v>
      </c>
      <c r="S16" s="16">
        <f ca="1">IF($W15=0,J15+M15,IF($X15=0,J15+M15,9999))</f>
        <v>17.044779946676687</v>
      </c>
      <c r="T16" s="11">
        <f t="shared" ca="1" si="8"/>
        <v>16.68533204618701</v>
      </c>
      <c r="U16" s="11">
        <f t="shared" ca="1" si="4"/>
        <v>1.425581501364181</v>
      </c>
      <c r="V16" s="11">
        <f t="shared" ca="1" si="4"/>
        <v>3.6641800764789361</v>
      </c>
      <c r="W16">
        <f t="shared" ca="1" si="5"/>
        <v>0</v>
      </c>
      <c r="X16">
        <f t="shared" ca="1" si="6"/>
        <v>0</v>
      </c>
      <c r="Y16">
        <f t="shared" ca="1" si="7"/>
        <v>1</v>
      </c>
      <c r="Z16" s="12">
        <f ca="1">(Y16 * 50) + ((W16 + X16) * 10)</f>
        <v>50</v>
      </c>
      <c r="AA16">
        <f ca="1">IF(COUNTIF(E16:G16, "Breakdown") &gt;= 3, 1, 0)</f>
        <v>0</v>
      </c>
    </row>
    <row r="17" spans="4:27">
      <c r="D17">
        <v>14</v>
      </c>
      <c r="E17" s="6" t="str">
        <f t="shared" ca="1" si="1"/>
        <v>Operational</v>
      </c>
      <c r="F17" s="6" t="str">
        <f t="shared" ca="1" si="2"/>
        <v>Operational</v>
      </c>
      <c r="G17" s="6" t="str">
        <f t="shared" ca="1" si="3"/>
        <v>Breakdown</v>
      </c>
      <c r="H17" s="23">
        <v>0.41812755757326731</v>
      </c>
      <c r="I17" s="23">
        <v>0.25458216052657107</v>
      </c>
      <c r="J17" s="23">
        <v>17.693600439644566</v>
      </c>
      <c r="K17" s="9">
        <v>0.51447529291101346</v>
      </c>
      <c r="L17" s="9">
        <v>0.10353130429313369</v>
      </c>
      <c r="M17" s="9">
        <v>1.3332694651163692</v>
      </c>
      <c r="N17" s="8">
        <f ca="1">T17-8*LN(RAND())</f>
        <v>7.7626581843096432</v>
      </c>
      <c r="O17" s="8">
        <f ca="1">U17-8*LN(RAND())</f>
        <v>9.9240855881125345</v>
      </c>
      <c r="P17" s="8">
        <f ca="1">V17-8*LN(RAND())</f>
        <v>7.0662889070717796</v>
      </c>
      <c r="Q17" s="16">
        <f ca="1">IF($W16=0,H16+K16,IF($X16=0,H16+K16,9999))</f>
        <v>3.7282164839525969</v>
      </c>
      <c r="R17" s="16">
        <f ca="1">IF($W16=0,I16+L16,IF($X16=0,I16+L16,9999))</f>
        <v>8.2977640295660038</v>
      </c>
      <c r="S17" s="16">
        <f ca="1">IF($W16=0,J16+M16,IF($X16=0,J16+M16,9999))</f>
        <v>5.7700509163437985</v>
      </c>
      <c r="T17" s="11">
        <f t="shared" ca="1" si="8"/>
        <v>4.35264533014512</v>
      </c>
      <c r="U17" s="11">
        <f t="shared" ca="1" si="4"/>
        <v>6.5116388404668708</v>
      </c>
      <c r="V17" s="11">
        <f t="shared" ca="1" si="4"/>
        <v>6.0977855679691348</v>
      </c>
      <c r="W17">
        <f t="shared" ca="1" si="5"/>
        <v>0</v>
      </c>
      <c r="X17">
        <f t="shared" ca="1" si="6"/>
        <v>0</v>
      </c>
      <c r="Y17">
        <f t="shared" ca="1" si="7"/>
        <v>1</v>
      </c>
      <c r="Z17" s="12">
        <f ca="1">(Y17 * 50) + ((W17 + X17) * 10)</f>
        <v>50</v>
      </c>
      <c r="AA17">
        <f ca="1">IF(COUNTIF(E17:G17, "Breakdown") &gt;= 3, 1, 0)</f>
        <v>0</v>
      </c>
    </row>
    <row r="18" spans="4:27">
      <c r="D18">
        <v>15</v>
      </c>
      <c r="E18" s="6" t="str">
        <f t="shared" ca="1" si="1"/>
        <v>Breakdown</v>
      </c>
      <c r="F18" s="6" t="str">
        <f t="shared" ca="1" si="2"/>
        <v>Operational</v>
      </c>
      <c r="G18" s="6" t="str">
        <f t="shared" ca="1" si="3"/>
        <v>Operational</v>
      </c>
      <c r="H18" s="23">
        <v>14.069057936488498</v>
      </c>
      <c r="I18" s="23">
        <v>3.7151489201126053</v>
      </c>
      <c r="J18" s="23">
        <v>1.7118145292369129</v>
      </c>
      <c r="K18" s="9">
        <v>0.37569511553560808</v>
      </c>
      <c r="L18" s="9">
        <v>2.6670925211860439</v>
      </c>
      <c r="M18" s="9">
        <v>1.3862343043600238</v>
      </c>
      <c r="N18" s="8">
        <f ca="1">T18-8*LN(RAND())</f>
        <v>5.708926006414627</v>
      </c>
      <c r="O18" s="8">
        <f ca="1">U18-8*LN(RAND())</f>
        <v>12.263280240026486</v>
      </c>
      <c r="P18" s="8">
        <f ca="1">V18-8*LN(RAND())</f>
        <v>11.819510546487376</v>
      </c>
      <c r="Q18" s="16">
        <f ca="1">IF($W17=0,H17+K17,IF($X17=0,H17+K17,9999))</f>
        <v>0.93260285048428071</v>
      </c>
      <c r="R18" s="16">
        <f ca="1">IF($W17=0,I17+L17,IF($X17=0,I17+L17,9999))</f>
        <v>0.35811346481970474</v>
      </c>
      <c r="S18" s="16">
        <f ca="1">IF($W17=0,J17+M17,IF($X17=0,J17+M17,9999))</f>
        <v>19.026869904760936</v>
      </c>
      <c r="T18" s="11">
        <f t="shared" ca="1" si="8"/>
        <v>3.7282164839525969</v>
      </c>
      <c r="U18" s="11">
        <f t="shared" ca="1" si="4"/>
        <v>8.2977640295660038</v>
      </c>
      <c r="V18" s="11">
        <f t="shared" ca="1" si="4"/>
        <v>5.7700509163437985</v>
      </c>
      <c r="W18">
        <f t="shared" ca="1" si="5"/>
        <v>0</v>
      </c>
      <c r="X18">
        <f t="shared" ca="1" si="6"/>
        <v>1</v>
      </c>
      <c r="Y18">
        <f t="shared" ca="1" si="7"/>
        <v>0</v>
      </c>
      <c r="Z18" s="12">
        <f ca="1">(Y18 * 50) + ((W18 + X18) * 10)</f>
        <v>10</v>
      </c>
      <c r="AA18">
        <f ca="1">IF(COUNTIF(E18:G18, "Breakdown") &gt;= 3, 1, 0)</f>
        <v>0</v>
      </c>
    </row>
    <row r="19" spans="4:27">
      <c r="D19">
        <v>16</v>
      </c>
      <c r="E19" s="6" t="str">
        <f t="shared" ca="1" si="1"/>
        <v>Breakdown</v>
      </c>
      <c r="F19" s="6" t="str">
        <f t="shared" ca="1" si="2"/>
        <v>Operational</v>
      </c>
      <c r="G19" s="6" t="str">
        <f t="shared" ca="1" si="3"/>
        <v>Operational</v>
      </c>
      <c r="H19" s="23">
        <v>3.3767434165220576</v>
      </c>
      <c r="I19" s="23">
        <v>4.5947138114247332</v>
      </c>
      <c r="J19" s="23">
        <v>3.7344371749938188</v>
      </c>
      <c r="K19" s="9">
        <v>6.0427854972015407</v>
      </c>
      <c r="L19" s="9">
        <v>0.36408509350155266</v>
      </c>
      <c r="M19" s="9">
        <v>3.5567547820931744</v>
      </c>
      <c r="N19" s="8">
        <f ca="1">T19-8*LN(RAND())</f>
        <v>1.4127292471496258</v>
      </c>
      <c r="O19" s="8">
        <f ca="1">U19-8*LN(RAND())</f>
        <v>5.6227153627782327</v>
      </c>
      <c r="P19" s="8">
        <f ca="1">V19-8*LN(RAND())</f>
        <v>13.62741552758944</v>
      </c>
      <c r="Q19" s="16">
        <f ca="1">IF($W18=0,H18+K18,IF($X18=0,H18+K18,9999))</f>
        <v>14.444753052024106</v>
      </c>
      <c r="R19" s="16">
        <f ca="1">IF($W18=0,I18+L18,IF($X18=0,I18+L18,9999))</f>
        <v>6.3822414412986497</v>
      </c>
      <c r="S19" s="16">
        <f ca="1">IF($W18=0,J18+M18,IF($X18=0,J18+M18,9999))</f>
        <v>3.0980488335969367</v>
      </c>
      <c r="T19" s="11">
        <f t="shared" ca="1" si="8"/>
        <v>0.93260285048428071</v>
      </c>
      <c r="U19" s="11">
        <f t="shared" ca="1" si="4"/>
        <v>0.35811346481970474</v>
      </c>
      <c r="V19" s="11">
        <f t="shared" ca="1" si="4"/>
        <v>11.819510546487376</v>
      </c>
      <c r="W19">
        <f t="shared" ca="1" si="5"/>
        <v>0</v>
      </c>
      <c r="X19">
        <f t="shared" ca="1" si="6"/>
        <v>1</v>
      </c>
      <c r="Y19">
        <f t="shared" ca="1" si="7"/>
        <v>0</v>
      </c>
      <c r="Z19" s="12">
        <f ca="1">(Y19 * 50) + ((W19 + X19) * 10)</f>
        <v>10</v>
      </c>
      <c r="AA19">
        <f ca="1">IF(COUNTIF(E19:G19, "Breakdown") &gt;= 3, 1, 0)</f>
        <v>0</v>
      </c>
    </row>
    <row r="20" spans="4:27">
      <c r="D20">
        <v>17</v>
      </c>
      <c r="E20" s="6" t="str">
        <f t="shared" ca="1" si="1"/>
        <v>Operational</v>
      </c>
      <c r="F20" s="6" t="str">
        <f t="shared" ca="1" si="2"/>
        <v>Operational</v>
      </c>
      <c r="G20" s="6" t="str">
        <f t="shared" ca="1" si="3"/>
        <v>Operational</v>
      </c>
      <c r="H20" s="23">
        <v>1.9144073640811412</v>
      </c>
      <c r="I20" s="23">
        <v>6.4513351592168355</v>
      </c>
      <c r="J20" s="23">
        <v>2.9863782854370839</v>
      </c>
      <c r="K20" s="9">
        <v>6.4969034859489119</v>
      </c>
      <c r="L20" s="9">
        <v>1.0320214295908219</v>
      </c>
      <c r="M20" s="9">
        <v>5.6528771973862684</v>
      </c>
      <c r="N20" s="8">
        <f ca="1">T20-8*LN(RAND())</f>
        <v>23.603728765303565</v>
      </c>
      <c r="O20" s="8">
        <f ca="1">U20-8*LN(RAND())</f>
        <v>13.955010325420723</v>
      </c>
      <c r="P20" s="8">
        <f ca="1">V20-8*LN(RAND())</f>
        <v>18.337360664915526</v>
      </c>
      <c r="Q20" s="16">
        <f ca="1">IF($W19=0,H19+K19,IF($X19=0,H19+K19,9999))</f>
        <v>9.4195289137235978</v>
      </c>
      <c r="R20" s="16">
        <f ca="1">IF($W19=0,I19+L19,IF($X19=0,I19+L19,9999))</f>
        <v>4.9587989049262857</v>
      </c>
      <c r="S20" s="16">
        <f ca="1">IF($W19=0,J19+M19,IF($X19=0,J19+M19,9999))</f>
        <v>7.2911919570869932</v>
      </c>
      <c r="T20" s="11">
        <f t="shared" ca="1" si="8"/>
        <v>1.4127292471496258</v>
      </c>
      <c r="U20" s="11">
        <f t="shared" ca="1" si="8"/>
        <v>5.6227153627782327</v>
      </c>
      <c r="V20" s="11">
        <f t="shared" ca="1" si="8"/>
        <v>3.0980488335969367</v>
      </c>
      <c r="W20">
        <f t="shared" ca="1" si="5"/>
        <v>0</v>
      </c>
      <c r="X20">
        <f t="shared" ca="1" si="6"/>
        <v>0</v>
      </c>
      <c r="Y20">
        <f t="shared" ca="1" si="7"/>
        <v>0</v>
      </c>
      <c r="Z20" s="12">
        <f ca="1">(Y20 * 50) + ((W20 + X20) * 10)</f>
        <v>0</v>
      </c>
      <c r="AA20">
        <f ca="1">IF(COUNTIF(E20:G20, "Breakdown") &gt;= 3, 1, 0)</f>
        <v>0</v>
      </c>
    </row>
    <row r="21" spans="4:27">
      <c r="D21">
        <v>18</v>
      </c>
      <c r="E21" s="6" t="str">
        <f t="shared" ca="1" si="1"/>
        <v>Operational</v>
      </c>
      <c r="F21" s="6" t="str">
        <f t="shared" ca="1" si="2"/>
        <v>Operational</v>
      </c>
      <c r="G21" s="6" t="str">
        <f t="shared" ca="1" si="3"/>
        <v>Breakdown</v>
      </c>
      <c r="H21" s="23">
        <v>0.13239694315992923</v>
      </c>
      <c r="I21" s="23">
        <v>1.0183159001908726</v>
      </c>
      <c r="J21" s="23">
        <v>11.640087892084637</v>
      </c>
      <c r="K21" s="9">
        <v>1.6932684167579659</v>
      </c>
      <c r="L21" s="9">
        <v>0.21861901212256526</v>
      </c>
      <c r="M21" s="9">
        <v>2.9883571802080353</v>
      </c>
      <c r="N21" s="8">
        <f ca="1">T21-8*LN(RAND())</f>
        <v>11.028556203976548</v>
      </c>
      <c r="O21" s="8">
        <f ca="1">U21-8*LN(RAND())</f>
        <v>11.126425840140616</v>
      </c>
      <c r="P21" s="8">
        <f ca="1">V21-8*LN(RAND())</f>
        <v>8.6565092797484517</v>
      </c>
      <c r="Q21" s="16">
        <f ca="1">IF($W20=0,H20+K20,IF($X20=0,H20+K20,9999))</f>
        <v>8.4113108500300537</v>
      </c>
      <c r="R21" s="16">
        <f ca="1">IF($W20=0,I20+L20,IF($X20=0,I20+L20,9999))</f>
        <v>7.4833565888076574</v>
      </c>
      <c r="S21" s="16">
        <f ca="1">IF($W20=0,J20+M20,IF($X20=0,J20+M20,9999))</f>
        <v>8.6392554828233514</v>
      </c>
      <c r="T21" s="11">
        <f t="shared" ca="1" si="8"/>
        <v>9.4195289137235978</v>
      </c>
      <c r="U21" s="11">
        <f t="shared" ca="1" si="8"/>
        <v>4.9587989049262857</v>
      </c>
      <c r="V21" s="11">
        <f t="shared" ca="1" si="8"/>
        <v>7.2911919570869932</v>
      </c>
      <c r="W21">
        <f t="shared" ca="1" si="5"/>
        <v>0</v>
      </c>
      <c r="X21">
        <f t="shared" ca="1" si="6"/>
        <v>0</v>
      </c>
      <c r="Y21">
        <f t="shared" ca="1" si="7"/>
        <v>1</v>
      </c>
      <c r="Z21" s="12">
        <f ca="1">(Y21 * 50) + ((W21 + X21) * 10)</f>
        <v>50</v>
      </c>
      <c r="AA21">
        <f ca="1">IF(COUNTIF(E21:G21, "Breakdown") &gt;= 3, 1, 0)</f>
        <v>0</v>
      </c>
    </row>
    <row r="22" spans="4:27">
      <c r="D22">
        <v>19</v>
      </c>
      <c r="E22" s="6" t="str">
        <f t="shared" ca="1" si="1"/>
        <v>Operational</v>
      </c>
      <c r="F22" s="6" t="str">
        <f t="shared" ca="1" si="2"/>
        <v>Operational</v>
      </c>
      <c r="G22" s="6" t="str">
        <f t="shared" ca="1" si="3"/>
        <v>Operational</v>
      </c>
      <c r="H22" s="23">
        <v>3.141387582692901</v>
      </c>
      <c r="I22" s="23">
        <v>2.7621162210499284</v>
      </c>
      <c r="J22" s="23">
        <v>1.3578673713531317</v>
      </c>
      <c r="K22" s="9">
        <v>2.3176037839923707</v>
      </c>
      <c r="L22" s="9">
        <v>2.0324640233565914</v>
      </c>
      <c r="M22" s="9">
        <v>0.39755978339429904</v>
      </c>
      <c r="N22" s="8">
        <f ca="1">T22-8*LN(RAND())</f>
        <v>10.360336507520291</v>
      </c>
      <c r="O22" s="8">
        <f ca="1">U22-8*LN(RAND())</f>
        <v>19.814047537924552</v>
      </c>
      <c r="P22" s="8">
        <f ca="1">V22-8*LN(RAND())</f>
        <v>33.462484146049746</v>
      </c>
      <c r="Q22" s="16">
        <f ca="1">IF($W21=0,H21+K21,IF($X21=0,H21+K21,9999))</f>
        <v>1.8256653599178951</v>
      </c>
      <c r="R22" s="16">
        <f ca="1">IF($W21=0,I21+L21,IF($X21=0,I21+L21,9999))</f>
        <v>1.2369349123134379</v>
      </c>
      <c r="S22" s="16">
        <f ca="1">IF($W21=0,J21+M21,IF($X21=0,J21+M21,9999))</f>
        <v>14.628445072292672</v>
      </c>
      <c r="T22" s="11">
        <f t="shared" ca="1" si="8"/>
        <v>8.4113108500300537</v>
      </c>
      <c r="U22" s="11">
        <f t="shared" ca="1" si="8"/>
        <v>7.4833565888076574</v>
      </c>
      <c r="V22" s="11">
        <f t="shared" ca="1" si="8"/>
        <v>8.6392554828233514</v>
      </c>
      <c r="W22">
        <f t="shared" ca="1" si="5"/>
        <v>0</v>
      </c>
      <c r="X22">
        <f t="shared" ca="1" si="6"/>
        <v>0</v>
      </c>
      <c r="Y22">
        <f t="shared" ca="1" si="7"/>
        <v>0</v>
      </c>
      <c r="Z22" s="12">
        <f ca="1">(Y22 * 50) + ((W22 + X22) * 10)</f>
        <v>0</v>
      </c>
      <c r="AA22">
        <f ca="1">IF(COUNTIF(E22:G22, "Breakdown") &gt;= 3, 1, 0)</f>
        <v>0</v>
      </c>
    </row>
    <row r="23" spans="4:27">
      <c r="D23">
        <v>20</v>
      </c>
      <c r="E23" s="6" t="str">
        <f t="shared" ca="1" si="1"/>
        <v>Operational</v>
      </c>
      <c r="F23" s="6" t="str">
        <f t="shared" ca="1" si="2"/>
        <v>Operational</v>
      </c>
      <c r="G23" s="6" t="str">
        <f t="shared" ca="1" si="3"/>
        <v>Operational</v>
      </c>
      <c r="H23" s="23">
        <v>2.0764929512331971</v>
      </c>
      <c r="I23" s="23">
        <v>12.122079542868493</v>
      </c>
      <c r="J23" s="23">
        <v>9.2040345512846358</v>
      </c>
      <c r="K23" s="9">
        <v>1.1524568032382141</v>
      </c>
      <c r="L23" s="9">
        <v>1.0739784622416482</v>
      </c>
      <c r="M23" s="9">
        <v>9.4657892046908887E-2</v>
      </c>
      <c r="N23" s="8">
        <f ca="1">T23-8*LN(RAND())</f>
        <v>23.481089795217262</v>
      </c>
      <c r="O23" s="8">
        <f ca="1">U23-8*LN(RAND())</f>
        <v>19.340469039850969</v>
      </c>
      <c r="P23" s="8">
        <f ca="1">V23-8*LN(RAND())</f>
        <v>18.186900636104308</v>
      </c>
      <c r="Q23" s="16">
        <f ca="1">IF($W22=0,H22+K22,IF($X22=0,H22+K22,9999))</f>
        <v>5.4589913666852716</v>
      </c>
      <c r="R23" s="16">
        <f ca="1">IF($W22=0,I22+L22,IF($X22=0,I22+L22,9999))</f>
        <v>4.7945802444065198</v>
      </c>
      <c r="S23" s="16">
        <f ca="1">IF($W22=0,J22+M22,IF($X22=0,J22+M22,9999))</f>
        <v>1.7554271547474307</v>
      </c>
      <c r="T23" s="11">
        <f t="shared" ca="1" si="8"/>
        <v>1.8256653599178951</v>
      </c>
      <c r="U23" s="11">
        <f t="shared" ca="1" si="8"/>
        <v>1.2369349123134379</v>
      </c>
      <c r="V23" s="11">
        <f t="shared" ca="1" si="8"/>
        <v>14.628445072292672</v>
      </c>
      <c r="W23">
        <f t="shared" ca="1" si="5"/>
        <v>0</v>
      </c>
      <c r="X23">
        <f t="shared" ca="1" si="6"/>
        <v>0</v>
      </c>
      <c r="Y23">
        <f t="shared" ca="1" si="7"/>
        <v>0</v>
      </c>
      <c r="Z23" s="12">
        <f ca="1">(Y23 * 50) + ((W23 + X23) * 10)</f>
        <v>0</v>
      </c>
      <c r="AA23">
        <f ca="1">IF(COUNTIF(E23:G23, "Breakdown") &gt;= 3, 1, 0)</f>
        <v>0</v>
      </c>
    </row>
    <row r="24" spans="4:27">
      <c r="D24">
        <v>21</v>
      </c>
      <c r="E24" s="6" t="str">
        <f t="shared" ca="1" si="1"/>
        <v>Operational</v>
      </c>
      <c r="F24" s="6" t="str">
        <f t="shared" ca="1" si="2"/>
        <v>Operational</v>
      </c>
      <c r="G24" s="6" t="str">
        <f t="shared" ca="1" si="3"/>
        <v>Breakdown</v>
      </c>
      <c r="H24" s="23">
        <v>3.3587182679559624</v>
      </c>
      <c r="I24" s="23">
        <v>10.544252268048314</v>
      </c>
      <c r="J24" s="23">
        <v>10.59730039408282</v>
      </c>
      <c r="K24" s="9">
        <v>7.7801551373807172</v>
      </c>
      <c r="L24" s="9">
        <v>9.2925442119812551</v>
      </c>
      <c r="M24" s="9">
        <v>0.30431050352912314</v>
      </c>
      <c r="N24" s="8">
        <f ca="1">T24-8*LN(RAND())</f>
        <v>7.6494576068394711</v>
      </c>
      <c r="O24" s="8">
        <f ca="1">U24-8*LN(RAND())</f>
        <v>14.603078329400056</v>
      </c>
      <c r="P24" s="8">
        <f ca="1">V24-8*LN(RAND())</f>
        <v>6.0526526475294773</v>
      </c>
      <c r="Q24" s="16">
        <f ca="1">IF($W23=0,H23+K23,IF($X23=0,H23+K23,9999))</f>
        <v>3.2289497544714112</v>
      </c>
      <c r="R24" s="16">
        <f ca="1">IF($W23=0,I23+L23,IF($X23=0,I23+L23,9999))</f>
        <v>13.196058005110141</v>
      </c>
      <c r="S24" s="16">
        <f ca="1">IF($W23=0,J23+M23,IF($X23=0,J23+M23,9999))</f>
        <v>9.2986924433315448</v>
      </c>
      <c r="T24" s="11">
        <f t="shared" ca="1" si="8"/>
        <v>5.4589913666852716</v>
      </c>
      <c r="U24" s="11">
        <f t="shared" ca="1" si="8"/>
        <v>4.7945802444065198</v>
      </c>
      <c r="V24" s="11">
        <f t="shared" ca="1" si="8"/>
        <v>1.7554271547474307</v>
      </c>
      <c r="W24">
        <f t="shared" ca="1" si="5"/>
        <v>0</v>
      </c>
      <c r="X24">
        <f t="shared" ca="1" si="6"/>
        <v>0</v>
      </c>
      <c r="Y24">
        <f t="shared" ca="1" si="7"/>
        <v>1</v>
      </c>
      <c r="Z24" s="12">
        <f ca="1">(Y24 * 50) + ((W24 + X24) * 10)</f>
        <v>50</v>
      </c>
      <c r="AA24">
        <f ca="1">IF(COUNTIF(E24:G24, "Breakdown") &gt;= 3, 1, 0)</f>
        <v>0</v>
      </c>
    </row>
    <row r="25" spans="4:27">
      <c r="D25">
        <v>22</v>
      </c>
      <c r="E25" s="6" t="str">
        <f t="shared" ca="1" si="1"/>
        <v>Operational</v>
      </c>
      <c r="F25" s="6" t="str">
        <f t="shared" ca="1" si="2"/>
        <v>Operational</v>
      </c>
      <c r="G25" s="6" t="str">
        <f t="shared" ca="1" si="3"/>
        <v>Operational</v>
      </c>
      <c r="H25" s="23">
        <v>0.60219048372612582</v>
      </c>
      <c r="I25" s="23">
        <v>6.5687586130785585</v>
      </c>
      <c r="J25" s="23">
        <v>0.40775908499891528</v>
      </c>
      <c r="K25" s="9">
        <v>1.4165434873734999</v>
      </c>
      <c r="L25" s="9">
        <v>1.9271331838681827</v>
      </c>
      <c r="M25" s="9">
        <v>0.50946773842276072</v>
      </c>
      <c r="N25" s="8">
        <f ca="1">T25-8*LN(RAND())</f>
        <v>6.2013098311002537</v>
      </c>
      <c r="O25" s="8">
        <f ca="1">U25-8*LN(RAND())</f>
        <v>23.131294448646049</v>
      </c>
      <c r="P25" s="8">
        <f ca="1">V25-8*LN(RAND())</f>
        <v>7.4043528435429105</v>
      </c>
      <c r="Q25" s="16">
        <f ca="1">IF($W24=0,H24+K24,IF($X24=0,H24+K24,9999))</f>
        <v>11.13887340533668</v>
      </c>
      <c r="R25" s="16">
        <f ca="1">IF($W24=0,I24+L24,IF($X24=0,I24+L24,9999))</f>
        <v>19.83679648002957</v>
      </c>
      <c r="S25" s="16">
        <f ca="1">IF($W24=0,J24+M24,IF($X24=0,J24+M24,9999))</f>
        <v>10.901610897611944</v>
      </c>
      <c r="T25" s="11">
        <f t="shared" ca="1" si="8"/>
        <v>3.2289497544714112</v>
      </c>
      <c r="U25" s="11">
        <f t="shared" ca="1" si="8"/>
        <v>13.196058005110141</v>
      </c>
      <c r="V25" s="11">
        <f t="shared" ca="1" si="8"/>
        <v>6.0526526475294773</v>
      </c>
      <c r="W25">
        <f t="shared" ca="1" si="5"/>
        <v>0</v>
      </c>
      <c r="X25">
        <f t="shared" ca="1" si="6"/>
        <v>0</v>
      </c>
      <c r="Y25">
        <f t="shared" ca="1" si="7"/>
        <v>0</v>
      </c>
      <c r="Z25" s="12">
        <f ca="1">(Y25 * 50) + ((W25 + X25) * 10)</f>
        <v>0</v>
      </c>
      <c r="AA25">
        <f ca="1">IF(COUNTIF(E25:G25, "Breakdown") &gt;= 3, 1, 0)</f>
        <v>0</v>
      </c>
    </row>
    <row r="26" spans="4:27">
      <c r="D26">
        <v>23</v>
      </c>
      <c r="E26" s="6" t="str">
        <f t="shared" ca="1" si="1"/>
        <v>Operational</v>
      </c>
      <c r="F26" s="6" t="str">
        <f t="shared" ca="1" si="2"/>
        <v>Operational</v>
      </c>
      <c r="G26" s="6" t="str">
        <f t="shared" ca="1" si="3"/>
        <v>Operational</v>
      </c>
      <c r="H26" s="23">
        <v>1.4977729409118894</v>
      </c>
      <c r="I26" s="23">
        <v>3.3922304819449076</v>
      </c>
      <c r="J26" s="23">
        <v>7.419236570162874</v>
      </c>
      <c r="K26" s="9">
        <v>1.279538341963683</v>
      </c>
      <c r="L26" s="9">
        <v>2.108133921734193</v>
      </c>
      <c r="M26" s="9">
        <v>0.43561620373072535</v>
      </c>
      <c r="N26" s="8">
        <f ca="1">T26-8*LN(RAND())</f>
        <v>16.091742889628406</v>
      </c>
      <c r="O26" s="8">
        <f ca="1">U26-8*LN(RAND())</f>
        <v>20.156141377175132</v>
      </c>
      <c r="P26" s="8">
        <f ca="1">V26-8*LN(RAND())</f>
        <v>24.648966403934423</v>
      </c>
      <c r="Q26" s="16">
        <f ca="1">IF($W25=0,H25+K25,IF($X25=0,H25+K25,9999))</f>
        <v>2.0187339710996257</v>
      </c>
      <c r="R26" s="16">
        <f ca="1">IF($W25=0,I25+L25,IF($X25=0,I25+L25,9999))</f>
        <v>8.4958917969467418</v>
      </c>
      <c r="S26" s="16">
        <f ca="1">IF($W25=0,J25+M25,IF($X25=0,J25+M25,9999))</f>
        <v>0.91722682342167605</v>
      </c>
      <c r="T26" s="11">
        <f t="shared" ca="1" si="8"/>
        <v>6.2013098311002537</v>
      </c>
      <c r="U26" s="11">
        <f t="shared" ca="1" si="8"/>
        <v>19.83679648002957</v>
      </c>
      <c r="V26" s="11">
        <f t="shared" ca="1" si="8"/>
        <v>7.4043528435429105</v>
      </c>
      <c r="W26">
        <f t="shared" ca="1" si="5"/>
        <v>0</v>
      </c>
      <c r="X26">
        <f t="shared" ca="1" si="6"/>
        <v>0</v>
      </c>
      <c r="Y26">
        <f t="shared" ca="1" si="7"/>
        <v>0</v>
      </c>
      <c r="Z26" s="12">
        <f ca="1">(Y26 * 50) + ((W26 + X26) * 10)</f>
        <v>0</v>
      </c>
      <c r="AA26">
        <f ca="1">IF(COUNTIF(E26:G26, "Breakdown") &gt;= 3, 1, 0)</f>
        <v>0</v>
      </c>
    </row>
    <row r="27" spans="4:27">
      <c r="D27">
        <v>24</v>
      </c>
      <c r="E27" s="6" t="str">
        <f t="shared" ca="1" si="1"/>
        <v>Operational</v>
      </c>
      <c r="F27" s="6" t="str">
        <f t="shared" ca="1" si="2"/>
        <v>Operational</v>
      </c>
      <c r="G27" s="6" t="str">
        <f t="shared" ca="1" si="3"/>
        <v>Breakdown</v>
      </c>
      <c r="H27" s="23">
        <v>8.0128684676222885</v>
      </c>
      <c r="I27" s="23">
        <v>2.7172189832375748</v>
      </c>
      <c r="J27" s="23">
        <v>4.3448876071203797</v>
      </c>
      <c r="K27" s="9">
        <v>2.9096234560232972</v>
      </c>
      <c r="L27" s="9">
        <v>2.6754522873920399</v>
      </c>
      <c r="M27" s="9">
        <v>0.81728458727923836</v>
      </c>
      <c r="N27" s="8">
        <f ca="1">T27-8*LN(RAND())</f>
        <v>15.67203090478484</v>
      </c>
      <c r="O27" s="8">
        <f ca="1">U27-8*LN(RAND())</f>
        <v>10.779849194721026</v>
      </c>
      <c r="P27" s="8">
        <f ca="1">V27-8*LN(RAND())</f>
        <v>2.2355372039383825</v>
      </c>
      <c r="Q27" s="16">
        <f ca="1">IF($W26=0,H26+K26,IF($X26=0,H26+K26,9999))</f>
        <v>2.7773112828755724</v>
      </c>
      <c r="R27" s="16">
        <f ca="1">IF($W26=0,I26+L26,IF($X26=0,I26+L26,9999))</f>
        <v>5.5003644036791002</v>
      </c>
      <c r="S27" s="16">
        <f ca="1">IF($W26=0,J26+M26,IF($X26=0,J26+M26,9999))</f>
        <v>7.8548527738935991</v>
      </c>
      <c r="T27" s="11">
        <f t="shared" ca="1" si="8"/>
        <v>2.0187339710996257</v>
      </c>
      <c r="U27" s="11">
        <f t="shared" ca="1" si="8"/>
        <v>8.4958917969467418</v>
      </c>
      <c r="V27" s="11">
        <f t="shared" ca="1" si="8"/>
        <v>0.91722682342167605</v>
      </c>
      <c r="W27">
        <f t="shared" ca="1" si="5"/>
        <v>0</v>
      </c>
      <c r="X27">
        <f t="shared" ca="1" si="6"/>
        <v>0</v>
      </c>
      <c r="Y27">
        <f t="shared" ca="1" si="7"/>
        <v>1</v>
      </c>
      <c r="Z27" s="12">
        <f ca="1">(Y27 * 50) + ((W27 + X27) * 10)</f>
        <v>50</v>
      </c>
      <c r="AA27">
        <f ca="1">IF(COUNTIF(E27:G27, "Breakdown") &gt;= 3, 1, 0)</f>
        <v>0</v>
      </c>
    </row>
    <row r="28" spans="4:27">
      <c r="D28">
        <v>25</v>
      </c>
      <c r="E28" s="6" t="str">
        <f t="shared" ca="1" si="1"/>
        <v>Operational</v>
      </c>
      <c r="F28" s="6" t="str">
        <f t="shared" ca="1" si="2"/>
        <v>Operational</v>
      </c>
      <c r="G28" s="6" t="str">
        <f t="shared" ca="1" si="3"/>
        <v>Breakdown</v>
      </c>
      <c r="H28" s="23">
        <v>1.6108398264881463</v>
      </c>
      <c r="I28" s="23">
        <v>2.445890321425976</v>
      </c>
      <c r="J28" s="23">
        <v>5.1365319661474453</v>
      </c>
      <c r="K28" s="9">
        <v>7.699019716961028E-2</v>
      </c>
      <c r="L28" s="9">
        <v>0.32573617348574962</v>
      </c>
      <c r="M28" s="9">
        <v>0.45956421619411786</v>
      </c>
      <c r="N28" s="8">
        <f ca="1">T28-8*LN(RAND())</f>
        <v>6.1614127900880789</v>
      </c>
      <c r="O28" s="8">
        <f ca="1">U28-8*LN(RAND())</f>
        <v>33.945854155247432</v>
      </c>
      <c r="P28" s="8">
        <f ca="1">V28-8*LN(RAND())</f>
        <v>3.6068389614987879</v>
      </c>
      <c r="Q28" s="16">
        <f ca="1">IF($W27=0,H27+K27,IF($X27=0,H27+K27,9999))</f>
        <v>10.922491923645586</v>
      </c>
      <c r="R28" s="16">
        <f ca="1">IF($W27=0,I27+L27,IF($X27=0,I27+L27,9999))</f>
        <v>5.3926712706296147</v>
      </c>
      <c r="S28" s="16">
        <f ca="1">IF($W27=0,J27+M27,IF($X27=0,J27+M27,9999))</f>
        <v>5.1621721943996182</v>
      </c>
      <c r="T28" s="11">
        <f t="shared" ca="1" si="8"/>
        <v>2.7773112828755724</v>
      </c>
      <c r="U28" s="11">
        <f t="shared" ca="1" si="8"/>
        <v>5.5003644036791002</v>
      </c>
      <c r="V28" s="11">
        <f t="shared" ca="1" si="8"/>
        <v>2.2355372039383825</v>
      </c>
      <c r="W28">
        <f t="shared" ca="1" si="5"/>
        <v>0</v>
      </c>
      <c r="X28">
        <f t="shared" ca="1" si="6"/>
        <v>0</v>
      </c>
      <c r="Y28">
        <f t="shared" ca="1" si="7"/>
        <v>1</v>
      </c>
      <c r="Z28" s="12">
        <f ca="1">(Y28 * 50) + ((W28 + X28) * 10)</f>
        <v>50</v>
      </c>
      <c r="AA28">
        <f ca="1">IF(COUNTIF(E28:G28, "Breakdown") &gt;= 3, 1, 0)</f>
        <v>0</v>
      </c>
    </row>
    <row r="29" spans="4:27">
      <c r="D29">
        <v>26</v>
      </c>
      <c r="E29" s="6" t="str">
        <f t="shared" ca="1" si="1"/>
        <v>Breakdown</v>
      </c>
      <c r="F29" s="6" t="str">
        <f t="shared" ca="1" si="2"/>
        <v>Operational</v>
      </c>
      <c r="G29" s="6" t="str">
        <f t="shared" ca="1" si="3"/>
        <v>Breakdown</v>
      </c>
      <c r="H29" s="23">
        <v>15.128485562317106</v>
      </c>
      <c r="I29" s="23">
        <v>5.2963104171688862</v>
      </c>
      <c r="J29" s="23">
        <v>12.354570163648848</v>
      </c>
      <c r="K29" s="9">
        <v>0.85150584848139144</v>
      </c>
      <c r="L29" s="9">
        <v>2.7664076508735835</v>
      </c>
      <c r="M29" s="9">
        <v>1.3856079616086672</v>
      </c>
      <c r="N29" s="8">
        <f ca="1">T29-8*LN(RAND())</f>
        <v>9.3997581191854387</v>
      </c>
      <c r="O29" s="8">
        <f ca="1">U29-8*LN(RAND())</f>
        <v>11.844268391859902</v>
      </c>
      <c r="P29" s="8">
        <f ca="1">V29-8*LN(RAND())</f>
        <v>7.6730125067283019</v>
      </c>
      <c r="Q29" s="16">
        <f ca="1">IF($W28=0,H28+K28,IF($X28=0,H28+K28,9999))</f>
        <v>1.6878300236577566</v>
      </c>
      <c r="R29" s="16">
        <f ca="1">IF($W28=0,I28+L28,IF($X28=0,I28+L28,9999))</f>
        <v>2.7716264949117257</v>
      </c>
      <c r="S29" s="16">
        <f ca="1">IF($W28=0,J28+M28,IF($X28=0,J28+M28,9999))</f>
        <v>5.5960961823415634</v>
      </c>
      <c r="T29" s="11">
        <f t="shared" ca="1" si="8"/>
        <v>6.1614127900880789</v>
      </c>
      <c r="U29" s="11">
        <f t="shared" ca="1" si="8"/>
        <v>5.3926712706296147</v>
      </c>
      <c r="V29" s="11">
        <f t="shared" ca="1" si="8"/>
        <v>3.6068389614987879</v>
      </c>
      <c r="W29">
        <f t="shared" ca="1" si="5"/>
        <v>1</v>
      </c>
      <c r="X29">
        <f t="shared" ca="1" si="6"/>
        <v>1</v>
      </c>
      <c r="Y29">
        <f t="shared" ca="1" si="7"/>
        <v>0</v>
      </c>
      <c r="Z29" s="12">
        <f ca="1">(Y29 * 50) + ((W29 + X29) * 10)</f>
        <v>20</v>
      </c>
      <c r="AA29">
        <f ca="1">IF(COUNTIF(E29:G29, "Breakdown") &gt;= 3, 1, 0)</f>
        <v>0</v>
      </c>
    </row>
    <row r="30" spans="4:27">
      <c r="D30">
        <v>27</v>
      </c>
      <c r="E30" s="6" t="str">
        <f t="shared" ca="1" si="1"/>
        <v>Breakdown</v>
      </c>
      <c r="F30" s="6" t="str">
        <f t="shared" ca="1" si="2"/>
        <v>Operational</v>
      </c>
      <c r="G30" s="6" t="str">
        <f t="shared" ca="1" si="3"/>
        <v>Operational</v>
      </c>
      <c r="H30" s="23">
        <v>2.8051631267696711</v>
      </c>
      <c r="I30" s="23">
        <v>0.74050433902832369</v>
      </c>
      <c r="J30" s="23">
        <v>7.8685935664018265</v>
      </c>
      <c r="K30" s="9">
        <v>3.7753395586738492</v>
      </c>
      <c r="L30" s="9">
        <v>7.5377782618316569E-2</v>
      </c>
      <c r="M30" s="9">
        <v>1.2518028101979088</v>
      </c>
      <c r="N30" s="8">
        <f ca="1">T30-8*LN(RAND())</f>
        <v>1.9054386318448397</v>
      </c>
      <c r="O30" s="8">
        <f ca="1">U30-8*LN(RAND())</f>
        <v>13.611182340905527</v>
      </c>
      <c r="P30" s="8">
        <f ca="1">V30-8*LN(RAND())</f>
        <v>10.12397287015683</v>
      </c>
      <c r="Q30" s="16">
        <f ca="1">IF($W29=0,H29+K29,IF($X29=0,H29+K29,9999))</f>
        <v>9999</v>
      </c>
      <c r="R30" s="16">
        <f ca="1">IF($W29=0,I29+L29,IF($X29=0,I29+L29,9999))</f>
        <v>9999</v>
      </c>
      <c r="S30" s="16">
        <f ca="1">IF($W29=0,J29+M29,IF($X29=0,J29+M29,9999))</f>
        <v>9999</v>
      </c>
      <c r="T30" s="11">
        <f t="shared" ca="1" si="8"/>
        <v>1.6878300236577566</v>
      </c>
      <c r="U30" s="11">
        <f t="shared" ca="1" si="8"/>
        <v>2.7716264949117257</v>
      </c>
      <c r="V30" s="11">
        <f t="shared" ca="1" si="8"/>
        <v>5.5960961823415634</v>
      </c>
      <c r="W30">
        <f t="shared" ca="1" si="5"/>
        <v>0</v>
      </c>
      <c r="X30">
        <f t="shared" ca="1" si="6"/>
        <v>1</v>
      </c>
      <c r="Y30">
        <f t="shared" ca="1" si="7"/>
        <v>0</v>
      </c>
      <c r="Z30" s="12">
        <f ca="1">(Y30 * 50) + ((W30 + X30) * 10)</f>
        <v>10</v>
      </c>
      <c r="AA30">
        <f ca="1">IF(COUNTIF(E30:G30, "Breakdown") &gt;= 3, 1, 0)</f>
        <v>0</v>
      </c>
    </row>
    <row r="31" spans="4:27">
      <c r="D31">
        <v>28</v>
      </c>
      <c r="E31" s="6" t="str">
        <f t="shared" ca="1" si="1"/>
        <v>Breakdown</v>
      </c>
      <c r="F31" s="6" t="str">
        <f t="shared" ca="1" si="2"/>
        <v>Operational</v>
      </c>
      <c r="G31" s="6" t="str">
        <f t="shared" ca="1" si="3"/>
        <v>Operational</v>
      </c>
      <c r="H31" s="23">
        <v>36.263439316542865</v>
      </c>
      <c r="I31" s="23">
        <v>6.0320897280076817</v>
      </c>
      <c r="J31" s="23">
        <v>6.8183702944696929</v>
      </c>
      <c r="K31" s="9">
        <v>1.3434236788498597</v>
      </c>
      <c r="L31" s="9">
        <v>1.2326342773266143</v>
      </c>
      <c r="M31" s="9">
        <v>2.0549611023285075</v>
      </c>
      <c r="N31" s="8">
        <f ca="1">T31-8*LN(RAND())</f>
        <v>2.3655206077276723</v>
      </c>
      <c r="O31" s="8">
        <f ca="1">U31-8*LN(RAND())</f>
        <v>13.903562381852929</v>
      </c>
      <c r="P31" s="8">
        <f ca="1">V31-8*LN(RAND())</f>
        <v>13.284778220227009</v>
      </c>
      <c r="Q31" s="16">
        <f ca="1">IF($W30=0,H30+K30,IF($X30=0,H30+K30,9999))</f>
        <v>6.5805026854435198</v>
      </c>
      <c r="R31" s="16">
        <f ca="1">IF($W30=0,I30+L30,IF($X30=0,I30+L30,9999))</f>
        <v>0.81588212164664031</v>
      </c>
      <c r="S31" s="16">
        <f ca="1">IF($W30=0,J30+M30,IF($X30=0,J30+M30,9999))</f>
        <v>9.1203963765997358</v>
      </c>
      <c r="T31" s="11">
        <f t="shared" ca="1" si="8"/>
        <v>1.9054386318448397</v>
      </c>
      <c r="U31" s="11">
        <f t="shared" ca="1" si="8"/>
        <v>13.611182340905527</v>
      </c>
      <c r="V31" s="11">
        <f t="shared" ca="1" si="8"/>
        <v>10.12397287015683</v>
      </c>
      <c r="W31">
        <f t="shared" ca="1" si="5"/>
        <v>0</v>
      </c>
      <c r="X31">
        <f t="shared" ca="1" si="6"/>
        <v>1</v>
      </c>
      <c r="Y31">
        <f t="shared" ca="1" si="7"/>
        <v>0</v>
      </c>
      <c r="Z31" s="12">
        <f ca="1">(Y31 * 50) + ((W31 + X31) * 10)</f>
        <v>10</v>
      </c>
      <c r="AA31">
        <f ca="1">IF(COUNTIF(E31:G31, "Breakdown") &gt;= 3, 1, 0)</f>
        <v>0</v>
      </c>
    </row>
    <row r="32" spans="4:27">
      <c r="D32">
        <v>29</v>
      </c>
      <c r="E32" s="6" t="str">
        <f t="shared" ca="1" si="1"/>
        <v>Operational</v>
      </c>
      <c r="F32" s="6" t="str">
        <f t="shared" ca="1" si="2"/>
        <v>Operational</v>
      </c>
      <c r="G32" s="6" t="str">
        <f t="shared" ca="1" si="3"/>
        <v>Operational</v>
      </c>
      <c r="H32" s="23">
        <v>5.0876867538415125</v>
      </c>
      <c r="I32" s="23">
        <v>4.0493419847762642</v>
      </c>
      <c r="J32" s="23">
        <v>1.7957683910055364</v>
      </c>
      <c r="K32" s="9">
        <v>2.6346548042281277E-2</v>
      </c>
      <c r="L32" s="9">
        <v>3.8626631700690095</v>
      </c>
      <c r="M32" s="9">
        <v>0.91696723841128158</v>
      </c>
      <c r="N32" s="8">
        <f ca="1">T32-8*LN(RAND())</f>
        <v>22.038652585010013</v>
      </c>
      <c r="O32" s="8">
        <f ca="1">U32-8*LN(RAND())</f>
        <v>9.8912269823868417</v>
      </c>
      <c r="P32" s="8">
        <f ca="1">V32-8*LN(RAND())</f>
        <v>12.723515530172785</v>
      </c>
      <c r="Q32" s="16">
        <f ca="1">IF($W31=0,H31+K31,IF($X31=0,H31+K31,9999))</f>
        <v>37.606862995392724</v>
      </c>
      <c r="R32" s="16">
        <f ca="1">IF($W31=0,I31+L31,IF($X31=0,I31+L31,9999))</f>
        <v>7.2647240053342959</v>
      </c>
      <c r="S32" s="16">
        <f ca="1">IF($W31=0,J31+M31,IF($X31=0,J31+M31,9999))</f>
        <v>8.8733313967981999</v>
      </c>
      <c r="T32" s="11">
        <f t="shared" ca="1" si="8"/>
        <v>2.3655206077276723</v>
      </c>
      <c r="U32" s="11">
        <f t="shared" ca="1" si="8"/>
        <v>0.81588212164664031</v>
      </c>
      <c r="V32" s="11">
        <f t="shared" ca="1" si="8"/>
        <v>9.1203963765997358</v>
      </c>
      <c r="W32">
        <f t="shared" ca="1" si="5"/>
        <v>0</v>
      </c>
      <c r="X32">
        <f t="shared" ca="1" si="6"/>
        <v>0</v>
      </c>
      <c r="Y32">
        <f t="shared" ca="1" si="7"/>
        <v>0</v>
      </c>
      <c r="Z32" s="12">
        <f ca="1">(Y32 * 50) + ((W32 + X32) * 10)</f>
        <v>0</v>
      </c>
      <c r="AA32">
        <f ca="1">IF(COUNTIF(E32:G32, "Breakdown") &gt;= 3, 1, 0)</f>
        <v>0</v>
      </c>
    </row>
    <row r="33" spans="4:27">
      <c r="D33">
        <v>30</v>
      </c>
      <c r="E33" s="6" t="str">
        <f t="shared" ca="1" si="1"/>
        <v>Operational</v>
      </c>
      <c r="F33" s="6" t="str">
        <f t="shared" ca="1" si="2"/>
        <v>Operational</v>
      </c>
      <c r="G33" s="6" t="str">
        <f t="shared" ca="1" si="3"/>
        <v>Breakdown</v>
      </c>
      <c r="H33" s="23">
        <v>9.4100537130317257</v>
      </c>
      <c r="I33" s="23">
        <v>9.3202758348113424</v>
      </c>
      <c r="J33" s="23">
        <v>28.582190434792334</v>
      </c>
      <c r="K33" s="9">
        <v>1.6430593101748558</v>
      </c>
      <c r="L33" s="9">
        <v>0.35796718994418292</v>
      </c>
      <c r="M33" s="9">
        <v>2.620417430223744</v>
      </c>
      <c r="N33" s="8">
        <f ca="1">T33-8*LN(RAND())</f>
        <v>23.372704248674395</v>
      </c>
      <c r="O33" s="8">
        <f ca="1">U33-8*LN(RAND())</f>
        <v>10.064634079827378</v>
      </c>
      <c r="P33" s="8">
        <f ca="1">V33-8*LN(RAND())</f>
        <v>20.091101022916749</v>
      </c>
      <c r="Q33" s="16">
        <f ca="1">IF($W32=0,H32+K32,IF($X32=0,H32+K32,9999))</f>
        <v>5.1140333018837936</v>
      </c>
      <c r="R33" s="16">
        <f ca="1">IF($W32=0,I32+L32,IF($X32=0,I32+L32,9999))</f>
        <v>7.9120051548452732</v>
      </c>
      <c r="S33" s="16">
        <f ca="1">IF($W32=0,J32+M32,IF($X32=0,J32+M32,9999))</f>
        <v>2.7127356294168181</v>
      </c>
      <c r="T33" s="11">
        <f t="shared" ca="1" si="8"/>
        <v>22.038652585010013</v>
      </c>
      <c r="U33" s="11">
        <f t="shared" ca="1" si="8"/>
        <v>7.2647240053342959</v>
      </c>
      <c r="V33" s="11">
        <f t="shared" ca="1" si="8"/>
        <v>8.8733313967981999</v>
      </c>
      <c r="W33">
        <f t="shared" ca="1" si="5"/>
        <v>0</v>
      </c>
      <c r="X33">
        <f t="shared" ca="1" si="6"/>
        <v>0</v>
      </c>
      <c r="Y33">
        <f t="shared" ca="1" si="7"/>
        <v>1</v>
      </c>
      <c r="Z33" s="12">
        <f ca="1">(Y33 * 50) + ((W33 + X33) * 10)</f>
        <v>50</v>
      </c>
      <c r="AA33">
        <f ca="1">IF(COUNTIF(E33:G33, "Breakdown") &gt;= 3, 1, 0)</f>
        <v>0</v>
      </c>
    </row>
    <row r="34" spans="4:27">
      <c r="D34">
        <v>31</v>
      </c>
      <c r="E34" s="6" t="str">
        <f t="shared" ca="1" si="1"/>
        <v>Operational</v>
      </c>
      <c r="F34" s="6" t="str">
        <f t="shared" ca="1" si="2"/>
        <v>Operational</v>
      </c>
      <c r="G34" s="6" t="str">
        <f t="shared" ca="1" si="3"/>
        <v>Breakdown</v>
      </c>
      <c r="H34" s="23">
        <v>1.0443291089379863</v>
      </c>
      <c r="I34" s="23">
        <v>3.8242632124662342E-2</v>
      </c>
      <c r="J34" s="23">
        <v>8.1555276080296828</v>
      </c>
      <c r="K34" s="9">
        <v>1.5907513086142315</v>
      </c>
      <c r="L34" s="9">
        <v>1.1202725723324027</v>
      </c>
      <c r="M34" s="9">
        <v>0.30099251362967228</v>
      </c>
      <c r="N34" s="8">
        <f ca="1">T34-8*LN(RAND())</f>
        <v>5.9914779605907302</v>
      </c>
      <c r="O34" s="8">
        <f ca="1">U34-8*LN(RAND())</f>
        <v>20.581082203414798</v>
      </c>
      <c r="P34" s="8">
        <f ca="1">V34-8*LN(RAND())</f>
        <v>4.9772500890476241</v>
      </c>
      <c r="Q34" s="16">
        <f ca="1">IF($W33=0,H33+K33,IF($X33=0,H33+K33,9999))</f>
        <v>11.053113023206581</v>
      </c>
      <c r="R34" s="16">
        <f ca="1">IF($W33=0,I33+L33,IF($X33=0,I33+L33,9999))</f>
        <v>9.6782430247555258</v>
      </c>
      <c r="S34" s="16">
        <f ca="1">IF($W33=0,J33+M33,IF($X33=0,J33+M33,9999))</f>
        <v>31.202607865016077</v>
      </c>
      <c r="T34" s="11">
        <f t="shared" ca="1" si="8"/>
        <v>5.1140333018837936</v>
      </c>
      <c r="U34" s="11">
        <f t="shared" ca="1" si="8"/>
        <v>7.9120051548452732</v>
      </c>
      <c r="V34" s="11">
        <f t="shared" ca="1" si="8"/>
        <v>2.7127356294168181</v>
      </c>
      <c r="W34">
        <f t="shared" ca="1" si="5"/>
        <v>0</v>
      </c>
      <c r="X34">
        <f t="shared" ca="1" si="6"/>
        <v>0</v>
      </c>
      <c r="Y34">
        <f t="shared" ca="1" si="7"/>
        <v>1</v>
      </c>
      <c r="Z34" s="12">
        <f ca="1">(Y34 * 50) + ((W34 + X34) * 10)</f>
        <v>50</v>
      </c>
      <c r="AA34">
        <f ca="1">IF(COUNTIF(E34:G34, "Breakdown") &gt;= 3, 1, 0)</f>
        <v>0</v>
      </c>
    </row>
    <row r="35" spans="4:27">
      <c r="D35">
        <v>32</v>
      </c>
      <c r="E35" s="6" t="str">
        <f t="shared" ca="1" si="1"/>
        <v>Operational</v>
      </c>
      <c r="F35" s="6" t="str">
        <f t="shared" ca="1" si="2"/>
        <v>Operational</v>
      </c>
      <c r="G35" s="6" t="str">
        <f t="shared" ca="1" si="3"/>
        <v>Operational</v>
      </c>
      <c r="H35" s="23">
        <v>5.353582290541735</v>
      </c>
      <c r="I35" s="23">
        <v>2.1013947775166133</v>
      </c>
      <c r="J35" s="23">
        <v>7.5980396985426903</v>
      </c>
      <c r="K35" s="9">
        <v>1.7794598414040816</v>
      </c>
      <c r="L35" s="9">
        <v>9.6720594988882773</v>
      </c>
      <c r="M35" s="9">
        <v>1.8439413419682769</v>
      </c>
      <c r="N35" s="8">
        <f ca="1">T35-8*LN(RAND())</f>
        <v>8.5310832341812795</v>
      </c>
      <c r="O35" s="8">
        <f ca="1">U35-8*LN(RAND())</f>
        <v>10.222886205622881</v>
      </c>
      <c r="P35" s="8">
        <f ca="1">V35-8*LN(RAND())</f>
        <v>26.58244535768295</v>
      </c>
      <c r="Q35" s="16">
        <f ca="1">IF($W34=0,H34+K34,IF($X34=0,H34+K34,9999))</f>
        <v>2.635080417552218</v>
      </c>
      <c r="R35" s="16">
        <f ca="1">IF($W34=0,I34+L34,IF($X34=0,I34+L34,9999))</f>
        <v>1.158515204457065</v>
      </c>
      <c r="S35" s="16">
        <f ca="1">IF($W34=0,J34+M34,IF($X34=0,J34+M34,9999))</f>
        <v>8.4565201216593557</v>
      </c>
      <c r="T35" s="11">
        <f t="shared" ca="1" si="8"/>
        <v>5.9914779605907302</v>
      </c>
      <c r="U35" s="11">
        <f t="shared" ca="1" si="8"/>
        <v>9.6782430247555258</v>
      </c>
      <c r="V35" s="11">
        <f t="shared" ca="1" si="8"/>
        <v>4.9772500890476241</v>
      </c>
      <c r="W35">
        <f t="shared" ca="1" si="5"/>
        <v>0</v>
      </c>
      <c r="X35">
        <f t="shared" ca="1" si="6"/>
        <v>0</v>
      </c>
      <c r="Y35">
        <f t="shared" ca="1" si="7"/>
        <v>0</v>
      </c>
      <c r="Z35" s="12">
        <f ca="1">(Y35 * 50) + ((W35 + X35) * 10)</f>
        <v>0</v>
      </c>
      <c r="AA35">
        <f ca="1">IF(COUNTIF(E35:G35, "Breakdown") &gt;= 3, 1, 0)</f>
        <v>0</v>
      </c>
    </row>
    <row r="36" spans="4:27">
      <c r="D36">
        <v>33</v>
      </c>
      <c r="E36" s="6" t="str">
        <f t="shared" ca="1" si="1"/>
        <v>Breakdown</v>
      </c>
      <c r="F36" s="6" t="str">
        <f t="shared" ca="1" si="2"/>
        <v>Operational</v>
      </c>
      <c r="G36" s="6" t="str">
        <f t="shared" ca="1" si="3"/>
        <v>Operational</v>
      </c>
      <c r="H36" s="23">
        <v>13.590456139585564</v>
      </c>
      <c r="I36" s="23">
        <v>2.9103362594500606</v>
      </c>
      <c r="J36" s="23">
        <v>1.6587702557030783</v>
      </c>
      <c r="K36" s="9">
        <v>1.699980339796999</v>
      </c>
      <c r="L36" s="9">
        <v>0.91674499957463018</v>
      </c>
      <c r="M36" s="9">
        <v>2.1803114893819386</v>
      </c>
      <c r="N36" s="8">
        <f ca="1">T36-8*LN(RAND())</f>
        <v>4.8442067953440606</v>
      </c>
      <c r="O36" s="8">
        <f ca="1">U36-8*LN(RAND())</f>
        <v>4.1692600585063877</v>
      </c>
      <c r="P36" s="8">
        <f ca="1">V36-8*LN(RAND())</f>
        <v>17.376609751845354</v>
      </c>
      <c r="Q36" s="16">
        <f ca="1">IF($W35=0,H35+K35,IF($X35=0,H35+K35,9999))</f>
        <v>7.1330421319458166</v>
      </c>
      <c r="R36" s="16">
        <f ca="1">IF($W35=0,I35+L35,IF($X35=0,I35+L35,9999))</f>
        <v>11.773454276404891</v>
      </c>
      <c r="S36" s="16">
        <f ca="1">IF($W35=0,J35+M35,IF($X35=0,J35+M35,9999))</f>
        <v>9.4419810405109672</v>
      </c>
      <c r="T36" s="11">
        <f t="shared" ca="1" si="8"/>
        <v>2.635080417552218</v>
      </c>
      <c r="U36" s="11">
        <f t="shared" ca="1" si="8"/>
        <v>1.158515204457065</v>
      </c>
      <c r="V36" s="11">
        <f t="shared" ca="1" si="8"/>
        <v>8.4565201216593557</v>
      </c>
      <c r="W36">
        <f t="shared" ca="1" si="5"/>
        <v>0</v>
      </c>
      <c r="X36">
        <f t="shared" ca="1" si="6"/>
        <v>1</v>
      </c>
      <c r="Y36">
        <f t="shared" ca="1" si="7"/>
        <v>0</v>
      </c>
      <c r="Z36" s="12">
        <f ca="1">(Y36 * 50) + ((W36 + X36) * 10)</f>
        <v>10</v>
      </c>
      <c r="AA36">
        <f ca="1">IF(COUNTIF(E36:G36, "Breakdown") &gt;= 3, 1, 0)</f>
        <v>0</v>
      </c>
    </row>
    <row r="37" spans="4:27">
      <c r="D37">
        <v>34</v>
      </c>
      <c r="E37" s="6" t="str">
        <f t="shared" ca="1" si="1"/>
        <v>Operational</v>
      </c>
      <c r="F37" s="6" t="str">
        <f t="shared" ca="1" si="2"/>
        <v>Operational</v>
      </c>
      <c r="G37" s="6" t="str">
        <f t="shared" ca="1" si="3"/>
        <v>Operational</v>
      </c>
      <c r="H37" s="23">
        <v>4.8421256096533263</v>
      </c>
      <c r="I37" s="23">
        <v>3.2048970043244234</v>
      </c>
      <c r="J37" s="23">
        <v>3.6674705760700297</v>
      </c>
      <c r="K37" s="9">
        <v>1.8107446154929316</v>
      </c>
      <c r="L37" s="9">
        <v>1.9985887900523336</v>
      </c>
      <c r="M37" s="9">
        <v>1.0396499902003484</v>
      </c>
      <c r="N37" s="8">
        <f ca="1">T37-8*LN(RAND())</f>
        <v>16.12723327993648</v>
      </c>
      <c r="O37" s="8">
        <f ca="1">U37-8*LN(RAND())</f>
        <v>4.3362339484490864</v>
      </c>
      <c r="P37" s="8">
        <f ca="1">V37-8*LN(RAND())</f>
        <v>22.490554884820789</v>
      </c>
      <c r="Q37" s="16">
        <f ca="1">IF($W36=0,H36+K36,IF($X36=0,H36+K36,9999))</f>
        <v>15.290436479382564</v>
      </c>
      <c r="R37" s="16">
        <f ca="1">IF($W36=0,I36+L36,IF($X36=0,I36+L36,9999))</f>
        <v>3.8270812590246908</v>
      </c>
      <c r="S37" s="16">
        <f ca="1">IF($W36=0,J36+M36,IF($X36=0,J36+M36,9999))</f>
        <v>3.839081745085017</v>
      </c>
      <c r="T37" s="11">
        <f t="shared" ca="1" si="8"/>
        <v>4.8442067953440606</v>
      </c>
      <c r="U37" s="11">
        <f t="shared" ca="1" si="8"/>
        <v>4.1692600585063877</v>
      </c>
      <c r="V37" s="11">
        <f t="shared" ca="1" si="8"/>
        <v>9.4419810405109672</v>
      </c>
      <c r="W37">
        <f t="shared" ca="1" si="5"/>
        <v>0</v>
      </c>
      <c r="X37">
        <f t="shared" ca="1" si="6"/>
        <v>0</v>
      </c>
      <c r="Y37">
        <f t="shared" ca="1" si="7"/>
        <v>0</v>
      </c>
      <c r="Z37" s="12">
        <f ca="1">(Y37 * 50) + ((W37 + X37) * 10)</f>
        <v>0</v>
      </c>
      <c r="AA37">
        <f ca="1">IF(COUNTIF(E37:G37, "Breakdown") &gt;= 3, 1, 0)</f>
        <v>0</v>
      </c>
    </row>
    <row r="38" spans="4:27">
      <c r="D38">
        <v>35</v>
      </c>
      <c r="E38" s="6" t="str">
        <f t="shared" ca="1" si="1"/>
        <v>Operational</v>
      </c>
      <c r="F38" s="6" t="str">
        <f t="shared" ca="1" si="2"/>
        <v>Operational</v>
      </c>
      <c r="G38" s="6" t="str">
        <f t="shared" ca="1" si="3"/>
        <v>Breakdown</v>
      </c>
      <c r="H38" s="23">
        <v>5.4688024666623916</v>
      </c>
      <c r="I38" s="23">
        <v>9.8433397099205777</v>
      </c>
      <c r="J38" s="23">
        <v>12.146662562497101</v>
      </c>
      <c r="K38" s="9">
        <v>5.7704238684123101</v>
      </c>
      <c r="L38" s="9">
        <v>3.3509907649430515</v>
      </c>
      <c r="M38" s="9">
        <v>0.34039925397692128</v>
      </c>
      <c r="N38" s="8">
        <f ca="1">T38-8*LN(RAND())</f>
        <v>22.630266506866526</v>
      </c>
      <c r="O38" s="8">
        <f ca="1">U38-8*LN(RAND())</f>
        <v>14.808055886678128</v>
      </c>
      <c r="P38" s="8">
        <f ca="1">V38-8*LN(RAND())</f>
        <v>5.7373360094259329</v>
      </c>
      <c r="Q38" s="16">
        <f ca="1">IF($W37=0,H37+K37,IF($X37=0,H37+K37,9999))</f>
        <v>6.6528702251462581</v>
      </c>
      <c r="R38" s="16">
        <f ca="1">IF($W37=0,I37+L37,IF($X37=0,I37+L37,9999))</f>
        <v>5.203485794376757</v>
      </c>
      <c r="S38" s="16">
        <f ca="1">IF($W37=0,J37+M37,IF($X37=0,J37+M37,9999))</f>
        <v>4.7071205662703779</v>
      </c>
      <c r="T38" s="11">
        <f t="shared" ca="1" si="8"/>
        <v>15.290436479382564</v>
      </c>
      <c r="U38" s="11">
        <f t="shared" ca="1" si="8"/>
        <v>3.8270812590246908</v>
      </c>
      <c r="V38" s="11">
        <f t="shared" ca="1" si="8"/>
        <v>3.839081745085017</v>
      </c>
      <c r="W38">
        <f t="shared" ca="1" si="5"/>
        <v>0</v>
      </c>
      <c r="X38">
        <f t="shared" ca="1" si="6"/>
        <v>0</v>
      </c>
      <c r="Y38">
        <f t="shared" ca="1" si="7"/>
        <v>1</v>
      </c>
      <c r="Z38" s="12">
        <f ca="1">(Y38 * 50) + ((W38 + X38) * 10)</f>
        <v>50</v>
      </c>
      <c r="AA38">
        <f ca="1">IF(COUNTIF(E38:G38, "Breakdown") &gt;= 3, 1, 0)</f>
        <v>0</v>
      </c>
    </row>
    <row r="39" spans="4:27">
      <c r="D39">
        <v>36</v>
      </c>
      <c r="E39" s="6" t="str">
        <f t="shared" ca="1" si="1"/>
        <v>Operational</v>
      </c>
      <c r="F39" s="6" t="str">
        <f t="shared" ca="1" si="2"/>
        <v>Operational</v>
      </c>
      <c r="G39" s="6" t="str">
        <f t="shared" ca="1" si="3"/>
        <v>Breakdown</v>
      </c>
      <c r="H39" s="23">
        <v>2.8336364085317971</v>
      </c>
      <c r="I39" s="23">
        <v>10.169478003369855</v>
      </c>
      <c r="J39" s="23">
        <v>13.570803879358982</v>
      </c>
      <c r="K39" s="9">
        <v>1.5452927289791893</v>
      </c>
      <c r="L39" s="9">
        <v>0.41220381092002989</v>
      </c>
      <c r="M39" s="9">
        <v>3.1051790113712667</v>
      </c>
      <c r="N39" s="8">
        <f ca="1">T39-8*LN(RAND())</f>
        <v>9.4858623962642579</v>
      </c>
      <c r="O39" s="8">
        <f ca="1">U39-8*LN(RAND())</f>
        <v>10.633762710508995</v>
      </c>
      <c r="P39" s="8">
        <f ca="1">V39-8*LN(RAND())</f>
        <v>7.1866824757465242</v>
      </c>
      <c r="Q39" s="16">
        <f ca="1">IF($W38=0,H38+K38,IF($X38=0,H38+K38,9999))</f>
        <v>11.239226335074701</v>
      </c>
      <c r="R39" s="16">
        <f ca="1">IF($W38=0,I38+L38,IF($X38=0,I38+L38,9999))</f>
        <v>13.19433047486363</v>
      </c>
      <c r="S39" s="16">
        <f ca="1">IF($W38=0,J38+M38,IF($X38=0,J38+M38,9999))</f>
        <v>12.487061816474021</v>
      </c>
      <c r="T39" s="11">
        <f t="shared" ca="1" si="8"/>
        <v>6.6528702251462581</v>
      </c>
      <c r="U39" s="11">
        <f t="shared" ca="1" si="8"/>
        <v>5.203485794376757</v>
      </c>
      <c r="V39" s="11">
        <f t="shared" ca="1" si="8"/>
        <v>4.7071205662703779</v>
      </c>
      <c r="W39">
        <f t="shared" ca="1" si="5"/>
        <v>0</v>
      </c>
      <c r="X39">
        <f t="shared" ca="1" si="6"/>
        <v>0</v>
      </c>
      <c r="Y39">
        <f t="shared" ca="1" si="7"/>
        <v>1</v>
      </c>
      <c r="Z39" s="12">
        <f ca="1">(Y39 * 50) + ((W39 + X39) * 10)</f>
        <v>50</v>
      </c>
      <c r="AA39">
        <f ca="1">IF(COUNTIF(E39:G39, "Breakdown") &gt;= 3, 1, 0)</f>
        <v>0</v>
      </c>
    </row>
    <row r="40" spans="4:27">
      <c r="D40">
        <v>37</v>
      </c>
      <c r="E40" s="6" t="str">
        <f t="shared" ca="1" si="1"/>
        <v>Operational</v>
      </c>
      <c r="F40" s="6" t="str">
        <f t="shared" ca="1" si="2"/>
        <v>Operational</v>
      </c>
      <c r="G40" s="6" t="str">
        <f t="shared" ca="1" si="3"/>
        <v>Operational</v>
      </c>
      <c r="H40" s="23">
        <v>6.7395810262383051</v>
      </c>
      <c r="I40" s="23">
        <v>1.5949056512550397</v>
      </c>
      <c r="J40" s="23">
        <v>5.2216635853025002</v>
      </c>
      <c r="K40" s="9">
        <v>5.2214316700590393</v>
      </c>
      <c r="L40" s="9">
        <v>0.31250291189822099</v>
      </c>
      <c r="M40" s="9">
        <v>0.24843262881153838</v>
      </c>
      <c r="N40" s="8">
        <f ca="1">T40-8*LN(RAND())</f>
        <v>16.125797963599314</v>
      </c>
      <c r="O40" s="8">
        <f ca="1">U40-8*LN(RAND())</f>
        <v>12.906454178677585</v>
      </c>
      <c r="P40" s="8">
        <f ca="1">V40-8*LN(RAND())</f>
        <v>11.148454570404612</v>
      </c>
      <c r="Q40" s="16">
        <f ca="1">IF($W39=0,H39+K39,IF($X39=0,H39+K39,9999))</f>
        <v>4.3789291375109869</v>
      </c>
      <c r="R40" s="16">
        <f ca="1">IF($W39=0,I39+L39,IF($X39=0,I39+L39,9999))</f>
        <v>10.581681814289885</v>
      </c>
      <c r="S40" s="16">
        <f ca="1">IF($W39=0,J39+M39,IF($X39=0,J39+M39,9999))</f>
        <v>16.67598289073025</v>
      </c>
      <c r="T40" s="11">
        <f t="shared" ca="1" si="8"/>
        <v>9.4858623962642579</v>
      </c>
      <c r="U40" s="11">
        <f t="shared" ca="1" si="8"/>
        <v>10.633762710508995</v>
      </c>
      <c r="V40" s="11">
        <f t="shared" ca="1" si="8"/>
        <v>7.1866824757465242</v>
      </c>
      <c r="W40">
        <f t="shared" ca="1" si="5"/>
        <v>0</v>
      </c>
      <c r="X40">
        <f t="shared" ca="1" si="6"/>
        <v>0</v>
      </c>
      <c r="Y40">
        <f t="shared" ca="1" si="7"/>
        <v>0</v>
      </c>
      <c r="Z40" s="12">
        <f ca="1">(Y40 * 50) + ((W40 + X40) * 10)</f>
        <v>0</v>
      </c>
      <c r="AA40">
        <f ca="1">IF(COUNTIF(E40:G40, "Breakdown") &gt;= 3, 1, 0)</f>
        <v>0</v>
      </c>
    </row>
    <row r="41" spans="4:27">
      <c r="D41">
        <v>38</v>
      </c>
      <c r="E41" s="6" t="str">
        <f t="shared" ca="1" si="1"/>
        <v>Operational</v>
      </c>
      <c r="F41" s="6" t="str">
        <f t="shared" ca="1" si="2"/>
        <v>Operational</v>
      </c>
      <c r="G41" s="6" t="str">
        <f t="shared" ca="1" si="3"/>
        <v>Operational</v>
      </c>
      <c r="H41" s="23">
        <v>0.83079827603379386</v>
      </c>
      <c r="I41" s="23">
        <v>0.44315921713519779</v>
      </c>
      <c r="J41" s="23">
        <v>12.749400174716499</v>
      </c>
      <c r="K41" s="9">
        <v>0.97854022901324045</v>
      </c>
      <c r="L41" s="9">
        <v>0.66099895950633114</v>
      </c>
      <c r="M41" s="9">
        <v>1.1206513459080425</v>
      </c>
      <c r="N41" s="8">
        <f ca="1">T41-8*LN(RAND())</f>
        <v>17.363300575368857</v>
      </c>
      <c r="O41" s="8">
        <f ca="1">U41-8*LN(RAND())</f>
        <v>17.094543446288021</v>
      </c>
      <c r="P41" s="8">
        <f ca="1">V41-8*LN(RAND())</f>
        <v>16.689696521553131</v>
      </c>
      <c r="Q41" s="16">
        <f ca="1">IF($W40=0,H40+K40,IF($X40=0,H40+K40,9999))</f>
        <v>11.961012696297345</v>
      </c>
      <c r="R41" s="16">
        <f ca="1">IF($W40=0,I40+L40,IF($X40=0,I40+L40,9999))</f>
        <v>1.9074085631532607</v>
      </c>
      <c r="S41" s="16">
        <f ca="1">IF($W40=0,J40+M40,IF($X40=0,J40+M40,9999))</f>
        <v>5.4700962141140383</v>
      </c>
      <c r="T41" s="11">
        <f t="shared" ca="1" si="8"/>
        <v>4.3789291375109869</v>
      </c>
      <c r="U41" s="11">
        <f t="shared" ca="1" si="8"/>
        <v>10.581681814289885</v>
      </c>
      <c r="V41" s="11">
        <f t="shared" ca="1" si="8"/>
        <v>11.148454570404612</v>
      </c>
      <c r="W41">
        <f t="shared" ca="1" si="5"/>
        <v>0</v>
      </c>
      <c r="X41">
        <f t="shared" ca="1" si="6"/>
        <v>0</v>
      </c>
      <c r="Y41">
        <f t="shared" ca="1" si="7"/>
        <v>0</v>
      </c>
      <c r="Z41" s="12">
        <f ca="1">(Y41 * 50) + ((W41 + X41) * 10)</f>
        <v>0</v>
      </c>
      <c r="AA41">
        <f ca="1">IF(COUNTIF(E41:G41, "Breakdown") &gt;= 3, 1, 0)</f>
        <v>0</v>
      </c>
    </row>
    <row r="42" spans="4:27">
      <c r="D42">
        <v>39</v>
      </c>
      <c r="E42" s="6" t="str">
        <f t="shared" ca="1" si="1"/>
        <v>Operational</v>
      </c>
      <c r="F42" s="6" t="str">
        <f t="shared" ca="1" si="2"/>
        <v>Breakdown</v>
      </c>
      <c r="G42" s="6" t="str">
        <f t="shared" ca="1" si="3"/>
        <v>Operational</v>
      </c>
      <c r="H42" s="23">
        <v>9.7262746098804502</v>
      </c>
      <c r="I42" s="23">
        <v>17.420568930021599</v>
      </c>
      <c r="J42" s="23">
        <v>14.940773794230417</v>
      </c>
      <c r="K42" s="9">
        <v>1.2619473898072728</v>
      </c>
      <c r="L42" s="9">
        <v>2.4846554651682768</v>
      </c>
      <c r="M42" s="9">
        <v>0.76102537544551896</v>
      </c>
      <c r="N42" s="8">
        <f ca="1">T42-8*LN(RAND())</f>
        <v>13.690002098182056</v>
      </c>
      <c r="O42" s="8">
        <f ca="1">U42-8*LN(RAND())</f>
        <v>4.823473202608481</v>
      </c>
      <c r="P42" s="8">
        <f ca="1">V42-8*LN(RAND())</f>
        <v>16.349285743845094</v>
      </c>
      <c r="Q42" s="16">
        <f ca="1">IF($W41=0,H41+K41,IF($X41=0,H41+K41,9999))</f>
        <v>1.8093385050470343</v>
      </c>
      <c r="R42" s="16">
        <f ca="1">IF($W41=0,I41+L41,IF($X41=0,I41+L41,9999))</f>
        <v>1.1041581766415289</v>
      </c>
      <c r="S42" s="16">
        <f ca="1">IF($W41=0,J41+M41,IF($X41=0,J41+M41,9999))</f>
        <v>13.870051520624541</v>
      </c>
      <c r="T42" s="11">
        <f t="shared" ca="1" si="8"/>
        <v>11.961012696297345</v>
      </c>
      <c r="U42" s="11">
        <f t="shared" ca="1" si="8"/>
        <v>1.9074085631532607</v>
      </c>
      <c r="V42" s="11">
        <f t="shared" ca="1" si="8"/>
        <v>5.4700962141140383</v>
      </c>
      <c r="W42">
        <f t="shared" ca="1" si="5"/>
        <v>0</v>
      </c>
      <c r="X42">
        <f t="shared" ca="1" si="6"/>
        <v>0</v>
      </c>
      <c r="Y42">
        <f t="shared" ca="1" si="7"/>
        <v>1</v>
      </c>
      <c r="Z42" s="12">
        <f ca="1">(Y42 * 50) + ((W42 + X42) * 10)</f>
        <v>50</v>
      </c>
      <c r="AA42">
        <f ca="1">IF(COUNTIF(E42:G42, "Breakdown") &gt;= 3, 1, 0)</f>
        <v>0</v>
      </c>
    </row>
    <row r="43" spans="4:27">
      <c r="D43">
        <v>40</v>
      </c>
      <c r="E43" s="6" t="str">
        <f t="shared" ca="1" si="1"/>
        <v>Breakdown</v>
      </c>
      <c r="F43" s="6" t="str">
        <f t="shared" ca="1" si="2"/>
        <v>Operational</v>
      </c>
      <c r="G43" s="6" t="str">
        <f t="shared" ca="1" si="3"/>
        <v>Operational</v>
      </c>
      <c r="H43" s="23">
        <v>18.77122320385034</v>
      </c>
      <c r="I43" s="23">
        <v>2.9009107433932346</v>
      </c>
      <c r="J43" s="23">
        <v>1.3953471936697726</v>
      </c>
      <c r="K43" s="9">
        <v>1.4601294004450696</v>
      </c>
      <c r="L43" s="9">
        <v>0.54313300620624461</v>
      </c>
      <c r="M43" s="9">
        <v>8.8067479912946091E-3</v>
      </c>
      <c r="N43" s="8">
        <f ca="1">T43-8*LN(RAND())</f>
        <v>4.6671979383678561</v>
      </c>
      <c r="O43" s="8">
        <f ca="1">U43-8*LN(RAND())</f>
        <v>3.0789401279366166</v>
      </c>
      <c r="P43" s="8">
        <f ca="1">V43-8*LN(RAND())</f>
        <v>20.089541713476549</v>
      </c>
      <c r="Q43" s="16">
        <f ca="1">IF($W42=0,H42+K42,IF($X42=0,H42+K42,9999))</f>
        <v>10.988221999687724</v>
      </c>
      <c r="R43" s="16">
        <f ca="1">IF($W42=0,I42+L42,IF($X42=0,I42+L42,9999))</f>
        <v>19.905224395189876</v>
      </c>
      <c r="S43" s="16">
        <f ca="1">IF($W42=0,J42+M42,IF($X42=0,J42+M42,9999))</f>
        <v>15.701799169675935</v>
      </c>
      <c r="T43" s="11">
        <f t="shared" ca="1" si="8"/>
        <v>1.8093385050470343</v>
      </c>
      <c r="U43" s="11">
        <f t="shared" ca="1" si="8"/>
        <v>1.1041581766415289</v>
      </c>
      <c r="V43" s="11">
        <f t="shared" ca="1" si="8"/>
        <v>13.870051520624541</v>
      </c>
      <c r="W43">
        <f t="shared" ca="1" si="5"/>
        <v>0</v>
      </c>
      <c r="X43">
        <f t="shared" ca="1" si="6"/>
        <v>1</v>
      </c>
      <c r="Y43">
        <f t="shared" ca="1" si="7"/>
        <v>0</v>
      </c>
      <c r="Z43" s="12">
        <f ca="1">(Y43 * 50) + ((W43 + X43) * 10)</f>
        <v>10</v>
      </c>
      <c r="AA43">
        <f ca="1">IF(COUNTIF(E43:G43, "Breakdown") &gt;= 3, 1, 0)</f>
        <v>0</v>
      </c>
    </row>
    <row r="44" spans="4:27">
      <c r="D44">
        <v>41</v>
      </c>
      <c r="E44" s="6" t="str">
        <f t="shared" ca="1" si="1"/>
        <v>Operational</v>
      </c>
      <c r="F44" s="6" t="str">
        <f t="shared" ca="1" si="2"/>
        <v>Operational</v>
      </c>
      <c r="G44" s="6" t="str">
        <f t="shared" ca="1" si="3"/>
        <v>Operational</v>
      </c>
      <c r="H44" s="23">
        <v>2.089593885198036</v>
      </c>
      <c r="I44" s="23">
        <v>2.452176086734974</v>
      </c>
      <c r="J44" s="23">
        <v>11.63020555224932</v>
      </c>
      <c r="K44" s="9">
        <v>2.6967387901118736</v>
      </c>
      <c r="L44" s="9">
        <v>0.78727046794649425</v>
      </c>
      <c r="M44" s="9">
        <v>0.2073545274754871</v>
      </c>
      <c r="N44" s="8">
        <f ca="1">T44-8*LN(RAND())</f>
        <v>16.21779041060131</v>
      </c>
      <c r="O44" s="8">
        <f ca="1">U44-8*LN(RAND())</f>
        <v>14.758356451117811</v>
      </c>
      <c r="P44" s="8">
        <f ca="1">V44-8*LN(RAND())</f>
        <v>19.452191804602023</v>
      </c>
      <c r="Q44" s="16">
        <f ca="1">IF($W43=0,H43+K43,IF($X43=0,H43+K43,9999))</f>
        <v>20.231352604295409</v>
      </c>
      <c r="R44" s="16">
        <f ca="1">IF($W43=0,I43+L43,IF($X43=0,I43+L43,9999))</f>
        <v>3.4440437495994791</v>
      </c>
      <c r="S44" s="16">
        <f ca="1">IF($W43=0,J43+M43,IF($X43=0,J43+M43,9999))</f>
        <v>1.4041539416610671</v>
      </c>
      <c r="T44" s="11">
        <f t="shared" ca="1" si="8"/>
        <v>4.6671979383678561</v>
      </c>
      <c r="U44" s="11">
        <f t="shared" ca="1" si="8"/>
        <v>3.0789401279366166</v>
      </c>
      <c r="V44" s="11">
        <f t="shared" ca="1" si="8"/>
        <v>15.701799169675935</v>
      </c>
      <c r="W44">
        <f t="shared" ca="1" si="5"/>
        <v>0</v>
      </c>
      <c r="X44">
        <f t="shared" ca="1" si="6"/>
        <v>0</v>
      </c>
      <c r="Y44">
        <f t="shared" ca="1" si="7"/>
        <v>0</v>
      </c>
      <c r="Z44" s="12">
        <f ca="1">(Y44 * 50) + ((W44 + X44) * 10)</f>
        <v>0</v>
      </c>
      <c r="AA44">
        <f ca="1">IF(COUNTIF(E44:G44, "Breakdown") &gt;= 3, 1, 0)</f>
        <v>0</v>
      </c>
    </row>
    <row r="45" spans="4:27">
      <c r="D45">
        <v>42</v>
      </c>
      <c r="E45" s="6" t="str">
        <f t="shared" ca="1" si="1"/>
        <v>Operational</v>
      </c>
      <c r="F45" s="6" t="str">
        <f t="shared" ca="1" si="2"/>
        <v>Breakdown</v>
      </c>
      <c r="G45" s="6" t="str">
        <f t="shared" ca="1" si="3"/>
        <v>Operational</v>
      </c>
      <c r="H45" s="23">
        <v>5.7652359925539303</v>
      </c>
      <c r="I45" s="23">
        <v>9.1136536097536176</v>
      </c>
      <c r="J45" s="23">
        <v>1.6267614814494262</v>
      </c>
      <c r="K45" s="9">
        <v>0.10081043695957756</v>
      </c>
      <c r="L45" s="9">
        <v>4.2949140485360147</v>
      </c>
      <c r="M45" s="9">
        <v>0.56543644422542316</v>
      </c>
      <c r="N45" s="8">
        <f ca="1">T45-8*LN(RAND())</f>
        <v>19.27512661942983</v>
      </c>
      <c r="O45" s="8">
        <f ca="1">U45-8*LN(RAND())</f>
        <v>7.2559520832440061</v>
      </c>
      <c r="P45" s="8">
        <f ca="1">V45-8*LN(RAND())</f>
        <v>20.428899536774114</v>
      </c>
      <c r="Q45" s="16">
        <f ca="1">IF($W44=0,H44+K44,IF($X44=0,H44+K44,9999))</f>
        <v>4.7863326753099091</v>
      </c>
      <c r="R45" s="16">
        <f ca="1">IF($W44=0,I44+L44,IF($X44=0,I44+L44,9999))</f>
        <v>3.2394465546814684</v>
      </c>
      <c r="S45" s="16">
        <f ca="1">IF($W44=0,J44+M44,IF($X44=0,J44+M44,9999))</f>
        <v>11.837560079724808</v>
      </c>
      <c r="T45" s="11">
        <f t="shared" ca="1" si="8"/>
        <v>16.21779041060131</v>
      </c>
      <c r="U45" s="11">
        <f t="shared" ca="1" si="8"/>
        <v>3.4440437495994791</v>
      </c>
      <c r="V45" s="11">
        <f t="shared" ca="1" si="8"/>
        <v>1.4041539416610671</v>
      </c>
      <c r="W45">
        <f t="shared" ca="1" si="5"/>
        <v>0</v>
      </c>
      <c r="X45">
        <f t="shared" ca="1" si="6"/>
        <v>0</v>
      </c>
      <c r="Y45">
        <f t="shared" ca="1" si="7"/>
        <v>1</v>
      </c>
      <c r="Z45" s="12">
        <f ca="1">(Y45 * 50) + ((W45 + X45) * 10)</f>
        <v>50</v>
      </c>
      <c r="AA45">
        <f ca="1">IF(COUNTIF(E45:G45, "Breakdown") &gt;= 3, 1, 0)</f>
        <v>0</v>
      </c>
    </row>
    <row r="46" spans="4:27">
      <c r="D46">
        <v>43</v>
      </c>
      <c r="E46" s="6" t="str">
        <f t="shared" ca="1" si="1"/>
        <v>Breakdown</v>
      </c>
      <c r="F46" s="6" t="str">
        <f t="shared" ca="1" si="2"/>
        <v>Breakdown</v>
      </c>
      <c r="G46" s="6" t="str">
        <f t="shared" ca="1" si="3"/>
        <v>Operational</v>
      </c>
      <c r="H46" s="23">
        <v>27.81315399722218</v>
      </c>
      <c r="I46" s="23">
        <v>19.232102370480185</v>
      </c>
      <c r="J46" s="23">
        <v>3.8607012252258546</v>
      </c>
      <c r="K46" s="9">
        <v>0.16100453290904648</v>
      </c>
      <c r="L46" s="9">
        <v>1.3857100502055559</v>
      </c>
      <c r="M46" s="9">
        <v>3.5527274683135985</v>
      </c>
      <c r="N46" s="8">
        <f ca="1">T46-8*LN(RAND())</f>
        <v>11.038428541973069</v>
      </c>
      <c r="O46" s="8">
        <f ca="1">U46-8*LN(RAND())</f>
        <v>6.200195635149524</v>
      </c>
      <c r="P46" s="8">
        <f ca="1">V46-8*LN(RAND())</f>
        <v>29.140575508196925</v>
      </c>
      <c r="Q46" s="16">
        <f ca="1">IF($W45=0,H45+K45,IF($X45=0,H45+K45,9999))</f>
        <v>5.8660464295135082</v>
      </c>
      <c r="R46" s="16">
        <f ca="1">IF($W45=0,I45+L45,IF($X45=0,I45+L45,9999))</f>
        <v>13.408567658289632</v>
      </c>
      <c r="S46" s="16">
        <f ca="1">IF($W45=0,J45+M45,IF($X45=0,J45+M45,9999))</f>
        <v>2.1921979256748494</v>
      </c>
      <c r="T46" s="11">
        <f t="shared" ca="1" si="8"/>
        <v>4.7863326753099091</v>
      </c>
      <c r="U46" s="11">
        <f t="shared" ca="1" si="8"/>
        <v>3.2394465546814684</v>
      </c>
      <c r="V46" s="11">
        <f t="shared" ca="1" si="8"/>
        <v>11.837560079724808</v>
      </c>
      <c r="W46">
        <f t="shared" ca="1" si="5"/>
        <v>0</v>
      </c>
      <c r="X46">
        <f t="shared" ca="1" si="6"/>
        <v>0</v>
      </c>
      <c r="Y46">
        <f t="shared" ca="1" si="7"/>
        <v>2</v>
      </c>
      <c r="Z46" s="12">
        <f ca="1">(Y46 * 50) + ((W46 + X46) * 10)</f>
        <v>100</v>
      </c>
      <c r="AA46">
        <f ca="1">IF(COUNTIF(E46:G46, "Breakdown") &gt;= 3, 1, 0)</f>
        <v>0</v>
      </c>
    </row>
    <row r="47" spans="4:27">
      <c r="D47">
        <v>44</v>
      </c>
      <c r="E47" s="6" t="str">
        <f t="shared" ca="1" si="1"/>
        <v>Operational</v>
      </c>
      <c r="F47" s="6" t="str">
        <f t="shared" ca="1" si="2"/>
        <v>Operational</v>
      </c>
      <c r="G47" s="6" t="str">
        <f t="shared" ca="1" si="3"/>
        <v>Operational</v>
      </c>
      <c r="H47" s="23">
        <v>3.8875152077075521</v>
      </c>
      <c r="I47" s="23">
        <v>0.33165533214017812</v>
      </c>
      <c r="J47" s="23">
        <v>14.197893104341466</v>
      </c>
      <c r="K47" s="9">
        <v>0.84529362837914779</v>
      </c>
      <c r="L47" s="9">
        <v>2.8173905598669835</v>
      </c>
      <c r="M47" s="9">
        <v>0.11409812288323327</v>
      </c>
      <c r="N47" s="8">
        <f ca="1">T47-8*LN(RAND())</f>
        <v>7.7535195845144642</v>
      </c>
      <c r="O47" s="8">
        <f ca="1">U47-8*LN(RAND())</f>
        <v>14.535287172614947</v>
      </c>
      <c r="P47" s="8">
        <f ca="1">V47-8*LN(RAND())</f>
        <v>16.917086113934456</v>
      </c>
      <c r="Q47" s="16">
        <f ca="1">IF($W46=0,H46+K46,IF($X46=0,H46+K46,9999))</f>
        <v>27.974158530131227</v>
      </c>
      <c r="R47" s="16">
        <f ca="1">IF($W46=0,I46+L46,IF($X46=0,I46+L46,9999))</f>
        <v>20.617812420685741</v>
      </c>
      <c r="S47" s="16">
        <f ca="1">IF($W46=0,J46+M46,IF($X46=0,J46+M46,9999))</f>
        <v>7.4134286935394531</v>
      </c>
      <c r="T47" s="11">
        <f t="shared" ca="1" si="8"/>
        <v>5.8660464295135082</v>
      </c>
      <c r="U47" s="11">
        <f t="shared" ca="1" si="8"/>
        <v>6.200195635149524</v>
      </c>
      <c r="V47" s="11">
        <f t="shared" ca="1" si="8"/>
        <v>2.1921979256748494</v>
      </c>
      <c r="W47">
        <f t="shared" ca="1" si="5"/>
        <v>0</v>
      </c>
      <c r="X47">
        <f t="shared" ca="1" si="6"/>
        <v>0</v>
      </c>
      <c r="Y47">
        <f t="shared" ca="1" si="7"/>
        <v>0</v>
      </c>
      <c r="Z47" s="12">
        <f ca="1">(Y47 * 50) + ((W47 + X47) * 10)</f>
        <v>0</v>
      </c>
      <c r="AA47">
        <f ca="1">IF(COUNTIF(E47:G47, "Breakdown") &gt;= 3, 1, 0)</f>
        <v>0</v>
      </c>
    </row>
    <row r="48" spans="4:27">
      <c r="D48">
        <v>45</v>
      </c>
      <c r="E48" s="6" t="str">
        <f t="shared" ca="1" si="1"/>
        <v>Operational</v>
      </c>
      <c r="F48" s="6" t="str">
        <f t="shared" ca="1" si="2"/>
        <v>Operational</v>
      </c>
      <c r="G48" s="6" t="str">
        <f t="shared" ca="1" si="3"/>
        <v>Breakdown</v>
      </c>
      <c r="H48" s="23">
        <v>0.13222256686268102</v>
      </c>
      <c r="I48" s="23">
        <v>3.4373973137641691</v>
      </c>
      <c r="J48" s="23">
        <v>43.630890435822643</v>
      </c>
      <c r="K48" s="9">
        <v>3.6418038132939832</v>
      </c>
      <c r="L48" s="9">
        <v>2.0032366432997244</v>
      </c>
      <c r="M48" s="9">
        <v>0.2729499913935759</v>
      </c>
      <c r="N48" s="8">
        <f ca="1">T48-8*LN(RAND())</f>
        <v>16.438779180534095</v>
      </c>
      <c r="O48" s="8">
        <f ca="1">U48-8*LN(RAND())</f>
        <v>22.284677249084929</v>
      </c>
      <c r="P48" s="8">
        <f ca="1">V48-8*LN(RAND())</f>
        <v>31.377516012916622</v>
      </c>
      <c r="Q48" s="16">
        <f ca="1">IF($W47=0,H47+K47,IF($X47=0,H47+K47,9999))</f>
        <v>4.7328088360866998</v>
      </c>
      <c r="R48" s="16">
        <f ca="1">IF($W47=0,I47+L47,IF($X47=0,I47+L47,9999))</f>
        <v>3.1490458920071616</v>
      </c>
      <c r="S48" s="16">
        <f ca="1">IF($W47=0,J47+M47,IF($X47=0,J47+M47,9999))</f>
        <v>14.311991227224699</v>
      </c>
      <c r="T48" s="11">
        <f t="shared" ca="1" si="8"/>
        <v>7.7535195845144642</v>
      </c>
      <c r="U48" s="11">
        <f t="shared" ca="1" si="8"/>
        <v>14.535287172614947</v>
      </c>
      <c r="V48" s="11">
        <f t="shared" ca="1" si="8"/>
        <v>7.4134286935394531</v>
      </c>
      <c r="W48">
        <f t="shared" ca="1" si="5"/>
        <v>0</v>
      </c>
      <c r="X48">
        <f t="shared" ca="1" si="6"/>
        <v>0</v>
      </c>
      <c r="Y48">
        <f t="shared" ca="1" si="7"/>
        <v>1</v>
      </c>
      <c r="Z48" s="12">
        <f ca="1">(Y48 * 50) + ((W48 + X48) * 10)</f>
        <v>50</v>
      </c>
      <c r="AA48">
        <f ca="1">IF(COUNTIF(E48:G48, "Breakdown") &gt;= 3, 1, 0)</f>
        <v>0</v>
      </c>
    </row>
    <row r="49" spans="4:27">
      <c r="D49">
        <v>46</v>
      </c>
      <c r="E49" s="6" t="str">
        <f t="shared" ca="1" si="1"/>
        <v>Operational</v>
      </c>
      <c r="F49" s="6" t="str">
        <f t="shared" ca="1" si="2"/>
        <v>Breakdown</v>
      </c>
      <c r="G49" s="6" t="str">
        <f t="shared" ca="1" si="3"/>
        <v>Operational</v>
      </c>
      <c r="H49" s="23">
        <v>7.799091682449089</v>
      </c>
      <c r="I49" s="23">
        <v>4.5476011342137834</v>
      </c>
      <c r="J49" s="23">
        <v>6.2249468574886189</v>
      </c>
      <c r="K49" s="9">
        <v>1.2757497713881181</v>
      </c>
      <c r="L49" s="9">
        <v>2.7794273339553763</v>
      </c>
      <c r="M49" s="9">
        <v>0.98446847823985928</v>
      </c>
      <c r="N49" s="8">
        <f ca="1">T49-8*LN(RAND())</f>
        <v>16.270650008250925</v>
      </c>
      <c r="O49" s="8">
        <f ca="1">U49-8*LN(RAND())</f>
        <v>3.7767034156953052</v>
      </c>
      <c r="P49" s="8">
        <f ca="1">V49-8*LN(RAND())</f>
        <v>25.267024454175989</v>
      </c>
      <c r="Q49" s="16">
        <f ca="1">IF($W48=0,H48+K48,IF($X48=0,H48+K48,9999))</f>
        <v>3.774026380156664</v>
      </c>
      <c r="R49" s="16">
        <f ca="1">IF($W48=0,I48+L48,IF($X48=0,I48+L48,9999))</f>
        <v>5.4406339570638931</v>
      </c>
      <c r="S49" s="16">
        <f ca="1">IF($W48=0,J48+M48,IF($X48=0,J48+M48,9999))</f>
        <v>43.903840427216217</v>
      </c>
      <c r="T49" s="11">
        <f t="shared" ca="1" si="8"/>
        <v>4.7328088360866998</v>
      </c>
      <c r="U49" s="11">
        <f t="shared" ca="1" si="8"/>
        <v>3.1490458920071616</v>
      </c>
      <c r="V49" s="11">
        <f t="shared" ca="1" si="8"/>
        <v>14.311991227224699</v>
      </c>
      <c r="W49">
        <f t="shared" ca="1" si="5"/>
        <v>0</v>
      </c>
      <c r="X49">
        <f t="shared" ca="1" si="6"/>
        <v>0</v>
      </c>
      <c r="Y49">
        <f t="shared" ca="1" si="7"/>
        <v>1</v>
      </c>
      <c r="Z49" s="12">
        <f ca="1">(Y49 * 50) + ((W49 + X49) * 10)</f>
        <v>50</v>
      </c>
      <c r="AA49">
        <f ca="1">IF(COUNTIF(E49:G49, "Breakdown") &gt;= 3, 1, 0)</f>
        <v>0</v>
      </c>
    </row>
    <row r="50" spans="4:27">
      <c r="D50">
        <v>47</v>
      </c>
      <c r="E50" s="6" t="str">
        <f t="shared" ca="1" si="1"/>
        <v>Operational</v>
      </c>
      <c r="F50" s="6" t="str">
        <f t="shared" ca="1" si="2"/>
        <v>Operational</v>
      </c>
      <c r="G50" s="6" t="str">
        <f t="shared" ca="1" si="3"/>
        <v>Operational</v>
      </c>
      <c r="H50" s="23">
        <v>1.3099284462882268</v>
      </c>
      <c r="I50" s="23">
        <v>0.47696424278545207</v>
      </c>
      <c r="J50" s="23">
        <v>7.2918990935337025</v>
      </c>
      <c r="K50" s="9">
        <v>2.1437740546867396</v>
      </c>
      <c r="L50" s="9">
        <v>1.2391019640059333</v>
      </c>
      <c r="M50" s="9">
        <v>0.33105131698932366</v>
      </c>
      <c r="N50" s="8">
        <f ca="1">T50-8*LN(RAND())</f>
        <v>28.35515814850806</v>
      </c>
      <c r="O50" s="8">
        <f ca="1">U50-8*LN(RAND())</f>
        <v>13.715098718249125</v>
      </c>
      <c r="P50" s="8">
        <f ca="1">V50-8*LN(RAND())</f>
        <v>27.693673941558671</v>
      </c>
      <c r="Q50" s="16">
        <f ca="1">IF($W49=0,H49+K49,IF($X49=0,H49+K49,9999))</f>
        <v>9.0748414538372071</v>
      </c>
      <c r="R50" s="16">
        <f ca="1">IF($W49=0,I49+L49,IF($X49=0,I49+L49,9999))</f>
        <v>7.3270284681691598</v>
      </c>
      <c r="S50" s="16">
        <f ca="1">IF($W49=0,J49+M49,IF($X49=0,J49+M49,9999))</f>
        <v>7.2094153357284778</v>
      </c>
      <c r="T50" s="11">
        <f t="shared" ca="1" si="8"/>
        <v>3.774026380156664</v>
      </c>
      <c r="U50" s="11">
        <f t="shared" ca="1" si="8"/>
        <v>3.7767034156953052</v>
      </c>
      <c r="V50" s="11">
        <f t="shared" ca="1" si="8"/>
        <v>25.267024454175989</v>
      </c>
      <c r="W50">
        <f t="shared" ca="1" si="5"/>
        <v>0</v>
      </c>
      <c r="X50">
        <f t="shared" ca="1" si="6"/>
        <v>0</v>
      </c>
      <c r="Y50">
        <f t="shared" ca="1" si="7"/>
        <v>0</v>
      </c>
      <c r="Z50" s="12">
        <f ca="1">(Y50 * 50) + ((W50 + X50) * 10)</f>
        <v>0</v>
      </c>
      <c r="AA50">
        <f ca="1">IF(COUNTIF(E50:G50, "Breakdown") &gt;= 3, 1, 0)</f>
        <v>0</v>
      </c>
    </row>
    <row r="51" spans="4:27">
      <c r="D51">
        <v>48</v>
      </c>
      <c r="E51" s="6" t="str">
        <f t="shared" ca="1" si="1"/>
        <v>Operational</v>
      </c>
      <c r="F51" s="6" t="str">
        <f t="shared" ca="1" si="2"/>
        <v>Operational</v>
      </c>
      <c r="G51" s="6" t="str">
        <f t="shared" ca="1" si="3"/>
        <v>Operational</v>
      </c>
      <c r="H51" s="23">
        <v>7.824934722841185</v>
      </c>
      <c r="I51" s="23">
        <v>3.387675138557722</v>
      </c>
      <c r="J51" s="23">
        <v>1.9633376296389563E-3</v>
      </c>
      <c r="K51" s="9">
        <v>3.4427448002912215</v>
      </c>
      <c r="L51" s="9">
        <v>3.1161275487690863</v>
      </c>
      <c r="M51" s="9">
        <v>0.68524760657123873</v>
      </c>
      <c r="N51" s="8">
        <f ca="1">T51-8*LN(RAND())</f>
        <v>27.971635167704349</v>
      </c>
      <c r="O51" s="8">
        <f ca="1">U51-8*LN(RAND())</f>
        <v>9.4080276723473091</v>
      </c>
      <c r="P51" s="8">
        <f ca="1">V51-8*LN(RAND())</f>
        <v>8.3084464951855885</v>
      </c>
      <c r="Q51" s="16">
        <f ca="1">IF($W50=0,H50+K50,IF($X50=0,H50+K50,9999))</f>
        <v>3.4537025009749662</v>
      </c>
      <c r="R51" s="16">
        <f ca="1">IF($W50=0,I50+L50,IF($X50=0,I50+L50,9999))</f>
        <v>1.7160662067913854</v>
      </c>
      <c r="S51" s="16">
        <f ca="1">IF($W50=0,J50+M50,IF($X50=0,J50+M50,9999))</f>
        <v>7.6229504105230266</v>
      </c>
      <c r="T51" s="11">
        <f t="shared" ca="1" si="8"/>
        <v>9.0748414538372071</v>
      </c>
      <c r="U51" s="11">
        <f t="shared" ca="1" si="8"/>
        <v>7.3270284681691598</v>
      </c>
      <c r="V51" s="11">
        <f t="shared" ca="1" si="8"/>
        <v>7.2094153357284778</v>
      </c>
      <c r="W51">
        <f t="shared" ca="1" si="5"/>
        <v>0</v>
      </c>
      <c r="X51">
        <f t="shared" ca="1" si="6"/>
        <v>0</v>
      </c>
      <c r="Y51">
        <f t="shared" ca="1" si="7"/>
        <v>0</v>
      </c>
      <c r="Z51" s="12">
        <f ca="1">(Y51 * 50) + ((W51 + X51) * 10)</f>
        <v>0</v>
      </c>
      <c r="AA51">
        <f ca="1">IF(COUNTIF(E51:G51, "Breakdown") &gt;= 3, 1, 0)</f>
        <v>0</v>
      </c>
    </row>
    <row r="52" spans="4:27">
      <c r="D52">
        <v>49</v>
      </c>
      <c r="E52" s="6" t="str">
        <f t="shared" ca="1" si="1"/>
        <v>Operational</v>
      </c>
      <c r="F52" s="6" t="str">
        <f t="shared" ca="1" si="2"/>
        <v>Operational</v>
      </c>
      <c r="G52" s="6" t="str">
        <f t="shared" ca="1" si="3"/>
        <v>Operational</v>
      </c>
      <c r="H52" s="23">
        <v>7.0558390171780836</v>
      </c>
      <c r="I52" s="23">
        <v>1.1000228436068993</v>
      </c>
      <c r="J52" s="23">
        <v>4.6074404135345723</v>
      </c>
      <c r="K52" s="9">
        <v>2.6893818532855844</v>
      </c>
      <c r="L52" s="9">
        <v>0.50646347631516964</v>
      </c>
      <c r="M52" s="9">
        <v>5.6190063853979568</v>
      </c>
      <c r="N52" s="8">
        <f ca="1">T52-8*LN(RAND())</f>
        <v>17.715713343156963</v>
      </c>
      <c r="O52" s="8">
        <f ca="1">U52-8*LN(RAND())</f>
        <v>2.0255316325438262</v>
      </c>
      <c r="P52" s="8">
        <f ca="1">V52-8*LN(RAND())</f>
        <v>15.533878456890889</v>
      </c>
      <c r="Q52" s="16">
        <f ca="1">IF($W51=0,H51+K51,IF($X51=0,H51+K51,9999))</f>
        <v>11.267679523132406</v>
      </c>
      <c r="R52" s="16">
        <f ca="1">IF($W51=0,I51+L51,IF($X51=0,I51+L51,9999))</f>
        <v>6.5038026873268082</v>
      </c>
      <c r="S52" s="16">
        <f ca="1">IF($W51=0,J51+M51,IF($X51=0,J51+M51,9999))</f>
        <v>0.68721094420087769</v>
      </c>
      <c r="T52" s="11">
        <f t="shared" ca="1" si="8"/>
        <v>3.4537025009749662</v>
      </c>
      <c r="U52" s="11">
        <f t="shared" ca="1" si="8"/>
        <v>1.7160662067913854</v>
      </c>
      <c r="V52" s="11">
        <f t="shared" ca="1" si="8"/>
        <v>7.6229504105230266</v>
      </c>
      <c r="W52">
        <f t="shared" ca="1" si="5"/>
        <v>0</v>
      </c>
      <c r="X52">
        <f t="shared" ca="1" si="6"/>
        <v>0</v>
      </c>
      <c r="Y52">
        <f t="shared" ca="1" si="7"/>
        <v>0</v>
      </c>
      <c r="Z52" s="12">
        <f ca="1">(Y52 * 50) + ((W52 + X52) * 10)</f>
        <v>0</v>
      </c>
      <c r="AA52">
        <f ca="1">IF(COUNTIF(E52:G52, "Breakdown") &gt;= 3, 1, 0)</f>
        <v>0</v>
      </c>
    </row>
    <row r="53" spans="4:27">
      <c r="D53">
        <v>50</v>
      </c>
      <c r="E53" s="6" t="str">
        <f t="shared" ca="1" si="1"/>
        <v>Operational</v>
      </c>
      <c r="F53" s="6" t="str">
        <f t="shared" ca="1" si="2"/>
        <v>Breakdown</v>
      </c>
      <c r="G53" s="6" t="str">
        <f t="shared" ca="1" si="3"/>
        <v>Breakdown</v>
      </c>
      <c r="H53" s="23">
        <v>5.8068134593277909</v>
      </c>
      <c r="I53" s="23">
        <v>28.948725433771504</v>
      </c>
      <c r="J53" s="23">
        <v>7.1220964457021338</v>
      </c>
      <c r="K53" s="9">
        <v>0.48371472276077093</v>
      </c>
      <c r="L53" s="9">
        <v>0.41528170572597362</v>
      </c>
      <c r="M53" s="9">
        <v>1.7226340828725331</v>
      </c>
      <c r="N53" s="8">
        <f ca="1">T53-8*LN(RAND())</f>
        <v>12.333651924229509</v>
      </c>
      <c r="O53" s="8">
        <f ca="1">U53-8*LN(RAND())</f>
        <v>4.4629007372138778</v>
      </c>
      <c r="P53" s="8">
        <f ca="1">V53-8*LN(RAND())</f>
        <v>2.3110514580706245</v>
      </c>
      <c r="Q53" s="16">
        <f ca="1">IF($W52=0,H52+K52,IF($X52=0,H52+K52,9999))</f>
        <v>9.7452208704636689</v>
      </c>
      <c r="R53" s="16">
        <f ca="1">IF($W52=0,I52+L52,IF($X52=0,I52+L52,9999))</f>
        <v>1.6064863199220689</v>
      </c>
      <c r="S53" s="16">
        <f ca="1">IF($W52=0,J52+M52,IF($X52=0,J52+M52,9999))</f>
        <v>10.226446798932528</v>
      </c>
      <c r="T53" s="11">
        <f t="shared" ca="1" si="8"/>
        <v>11.267679523132406</v>
      </c>
      <c r="U53" s="11">
        <f t="shared" ca="1" si="8"/>
        <v>2.0255316325438262</v>
      </c>
      <c r="V53" s="11">
        <f t="shared" ca="1" si="8"/>
        <v>0.68721094420087769</v>
      </c>
      <c r="W53">
        <f t="shared" ca="1" si="5"/>
        <v>0</v>
      </c>
      <c r="X53">
        <f t="shared" ca="1" si="6"/>
        <v>0</v>
      </c>
      <c r="Y53">
        <f t="shared" ca="1" si="7"/>
        <v>2</v>
      </c>
      <c r="Z53" s="12">
        <f ca="1">(Y53 * 50) + ((W53 + X53) * 10)</f>
        <v>100</v>
      </c>
      <c r="AA53">
        <f ca="1">IF(COUNTIF(E53:G53, "Breakdown") &gt;= 3, 1, 0)</f>
        <v>0</v>
      </c>
    </row>
    <row r="54" spans="4:27">
      <c r="D54">
        <v>51</v>
      </c>
      <c r="E54" s="6" t="str">
        <f t="shared" ca="1" si="1"/>
        <v>Operational</v>
      </c>
      <c r="F54" s="6" t="str">
        <f t="shared" ca="1" si="2"/>
        <v>Breakdown</v>
      </c>
      <c r="G54" s="6" t="str">
        <f t="shared" ca="1" si="3"/>
        <v>Operational</v>
      </c>
      <c r="H54" s="23">
        <v>1.411478214547186</v>
      </c>
      <c r="I54" s="23">
        <v>16.343408614303996</v>
      </c>
      <c r="J54" s="23">
        <v>2.9812297389919316</v>
      </c>
      <c r="K54" s="9">
        <v>3.1502453178800578</v>
      </c>
      <c r="L54" s="9">
        <v>1.638198221242563</v>
      </c>
      <c r="M54" s="9">
        <v>1.7532072759669761</v>
      </c>
      <c r="N54" s="8">
        <f ca="1">T54-8*LN(RAND())</f>
        <v>10.406245975112132</v>
      </c>
      <c r="O54" s="8">
        <f ca="1">U54-8*LN(RAND())</f>
        <v>2.6493553485542449</v>
      </c>
      <c r="P54" s="8">
        <f ca="1">V54-8*LN(RAND())</f>
        <v>5.1786532131347194</v>
      </c>
      <c r="Q54" s="16">
        <f ca="1">IF($W53=0,H53+K53,IF($X53=0,H53+K53,9999))</f>
        <v>6.2905281820885621</v>
      </c>
      <c r="R54" s="16">
        <f ca="1">IF($W53=0,I53+L53,IF($X53=0,I53+L53,9999))</f>
        <v>29.364007139497478</v>
      </c>
      <c r="S54" s="16">
        <f ca="1">IF($W53=0,J53+M53,IF($X53=0,J53+M53,9999))</f>
        <v>8.8447305285746669</v>
      </c>
      <c r="T54" s="11">
        <f t="shared" ca="1" si="8"/>
        <v>9.7452208704636689</v>
      </c>
      <c r="U54" s="11">
        <f t="shared" ca="1" si="8"/>
        <v>1.6064863199220689</v>
      </c>
      <c r="V54" s="11">
        <f t="shared" ca="1" si="8"/>
        <v>2.3110514580706245</v>
      </c>
      <c r="W54">
        <f t="shared" ca="1" si="5"/>
        <v>0</v>
      </c>
      <c r="X54">
        <f t="shared" ca="1" si="6"/>
        <v>0</v>
      </c>
      <c r="Y54">
        <f t="shared" ca="1" si="7"/>
        <v>1</v>
      </c>
      <c r="Z54" s="12">
        <f ca="1">(Y54 * 50) + ((W54 + X54) * 10)</f>
        <v>50</v>
      </c>
      <c r="AA54">
        <f ca="1">IF(COUNTIF(E54:G54, "Breakdown") &gt;= 3, 1, 0)</f>
        <v>0</v>
      </c>
    </row>
    <row r="55" spans="4:27">
      <c r="D55">
        <v>52</v>
      </c>
      <c r="E55" s="6" t="str">
        <f t="shared" ca="1" si="1"/>
        <v>Operational</v>
      </c>
      <c r="F55" s="6" t="str">
        <f t="shared" ca="1" si="2"/>
        <v>Operational</v>
      </c>
      <c r="G55" s="6" t="str">
        <f t="shared" ca="1" si="3"/>
        <v>Breakdown</v>
      </c>
      <c r="H55" s="23">
        <v>5.1365415370931871</v>
      </c>
      <c r="I55" s="23">
        <v>4.6455765867170484</v>
      </c>
      <c r="J55" s="23">
        <v>24.817438102581381</v>
      </c>
      <c r="K55" s="9">
        <v>2.9257905439636147</v>
      </c>
      <c r="L55" s="9">
        <v>1.5492492345702142</v>
      </c>
      <c r="M55" s="9">
        <v>1.554433531532301</v>
      </c>
      <c r="N55" s="8">
        <f ca="1">T55-8*LN(RAND())</f>
        <v>6.5099162490104598</v>
      </c>
      <c r="O55" s="8">
        <f ca="1">U55-8*LN(RAND())</f>
        <v>11.125054626729822</v>
      </c>
      <c r="P55" s="8">
        <f ca="1">V55-8*LN(RAND())</f>
        <v>13.649993240064541</v>
      </c>
      <c r="Q55" s="16">
        <f ca="1">IF($W54=0,H54+K54,IF($X54=0,H54+K54,9999))</f>
        <v>4.5617235324272443</v>
      </c>
      <c r="R55" s="16">
        <f ca="1">IF($W54=0,I54+L54,IF($X54=0,I54+L54,9999))</f>
        <v>17.981606835546557</v>
      </c>
      <c r="S55" s="16">
        <f ca="1">IF($W54=0,J54+M54,IF($X54=0,J54+M54,9999))</f>
        <v>4.7344370149589077</v>
      </c>
      <c r="T55" s="11">
        <f t="shared" ca="1" si="8"/>
        <v>6.2905281820885621</v>
      </c>
      <c r="U55" s="11">
        <f t="shared" ca="1" si="8"/>
        <v>2.6493553485542449</v>
      </c>
      <c r="V55" s="11">
        <f t="shared" ca="1" si="8"/>
        <v>5.1786532131347194</v>
      </c>
      <c r="W55">
        <f t="shared" ca="1" si="5"/>
        <v>0</v>
      </c>
      <c r="X55">
        <f t="shared" ca="1" si="6"/>
        <v>0</v>
      </c>
      <c r="Y55">
        <f t="shared" ca="1" si="7"/>
        <v>1</v>
      </c>
      <c r="Z55" s="12">
        <f ca="1">(Y55 * 50) + ((W55 + X55) * 10)</f>
        <v>50</v>
      </c>
      <c r="AA55">
        <f ca="1">IF(COUNTIF(E55:G55, "Breakdown") &gt;= 3, 1, 0)</f>
        <v>0</v>
      </c>
    </row>
    <row r="56" spans="4:27">
      <c r="D56">
        <v>53</v>
      </c>
      <c r="E56" s="6" t="str">
        <f t="shared" ca="1" si="1"/>
        <v>Operational</v>
      </c>
      <c r="F56" s="6" t="str">
        <f t="shared" ca="1" si="2"/>
        <v>Operational</v>
      </c>
      <c r="G56" s="6" t="str">
        <f t="shared" ca="1" si="3"/>
        <v>Breakdown</v>
      </c>
      <c r="H56" s="23">
        <v>5.8580302087206828</v>
      </c>
      <c r="I56" s="23">
        <v>7.805885792349696</v>
      </c>
      <c r="J56" s="23">
        <v>21.14242128307631</v>
      </c>
      <c r="K56" s="9">
        <v>0.45113936972439656</v>
      </c>
      <c r="L56" s="9">
        <v>3.1968928114539232</v>
      </c>
      <c r="M56" s="9">
        <v>3.4988160174208973</v>
      </c>
      <c r="N56" s="8">
        <f ca="1">T56-8*LN(RAND())</f>
        <v>6.3485909701652234</v>
      </c>
      <c r="O56" s="8">
        <f ca="1">U56-8*LN(RAND())</f>
        <v>20.125853624833546</v>
      </c>
      <c r="P56" s="8">
        <f ca="1">V56-8*LN(RAND())</f>
        <v>6.011577519681893</v>
      </c>
      <c r="Q56" s="16">
        <f ca="1">IF($W55=0,H55+K55,IF($X55=0,H55+K55,9999))</f>
        <v>8.0623320810568018</v>
      </c>
      <c r="R56" s="16">
        <f ca="1">IF($W55=0,I55+L55,IF($X55=0,I55+L55,9999))</f>
        <v>6.1948258212872629</v>
      </c>
      <c r="S56" s="16">
        <f ca="1">IF($W55=0,J55+M55,IF($X55=0,J55+M55,9999))</f>
        <v>26.371871634113681</v>
      </c>
      <c r="T56" s="11">
        <f t="shared" ca="1" si="8"/>
        <v>4.5617235324272443</v>
      </c>
      <c r="U56" s="11">
        <f t="shared" ca="1" si="8"/>
        <v>11.125054626729822</v>
      </c>
      <c r="V56" s="11">
        <f t="shared" ca="1" si="8"/>
        <v>4.7344370149589077</v>
      </c>
      <c r="W56">
        <f t="shared" ca="1" si="5"/>
        <v>0</v>
      </c>
      <c r="X56">
        <f t="shared" ca="1" si="6"/>
        <v>0</v>
      </c>
      <c r="Y56">
        <f t="shared" ca="1" si="7"/>
        <v>1</v>
      </c>
      <c r="Z56" s="12">
        <f ca="1">(Y56 * 50) + ((W56 + X56) * 10)</f>
        <v>50</v>
      </c>
      <c r="AA56">
        <f ca="1">IF(COUNTIF(E56:G56, "Breakdown") &gt;= 3, 1, 0)</f>
        <v>0</v>
      </c>
    </row>
    <row r="57" spans="4:27">
      <c r="D57">
        <v>54</v>
      </c>
      <c r="E57" s="6" t="str">
        <f t="shared" ca="1" si="1"/>
        <v>Breakdown</v>
      </c>
      <c r="F57" s="6" t="str">
        <f t="shared" ca="1" si="2"/>
        <v>Operational</v>
      </c>
      <c r="G57" s="6" t="str">
        <f t="shared" ca="1" si="3"/>
        <v>Breakdown</v>
      </c>
      <c r="H57" s="23">
        <v>33.300852760637923</v>
      </c>
      <c r="I57" s="23">
        <v>11.933783432532518</v>
      </c>
      <c r="J57" s="23">
        <v>18.813854653136278</v>
      </c>
      <c r="K57" s="9">
        <v>4.9556831521260376</v>
      </c>
      <c r="L57" s="9">
        <v>1.4955013108363563E-2</v>
      </c>
      <c r="M57" s="9">
        <v>0.70567656610494878</v>
      </c>
      <c r="N57" s="8">
        <f ca="1">T57-8*LN(RAND())</f>
        <v>13.270821902081511</v>
      </c>
      <c r="O57" s="8">
        <f ca="1">U57-8*LN(RAND())</f>
        <v>17.765746256942073</v>
      </c>
      <c r="P57" s="8">
        <f ca="1">V57-8*LN(RAND())</f>
        <v>8.2671365493919531</v>
      </c>
      <c r="Q57" s="16">
        <f ca="1">IF($W56=0,H56+K56,IF($X56=0,H56+K56,9999))</f>
        <v>6.3091695784450792</v>
      </c>
      <c r="R57" s="16">
        <f ca="1">IF($W56=0,I56+L56,IF($X56=0,I56+L56,9999))</f>
        <v>11.00277860380362</v>
      </c>
      <c r="S57" s="16">
        <f ca="1">IF($W56=0,J56+M56,IF($X56=0,J56+M56,9999))</f>
        <v>24.641237300497206</v>
      </c>
      <c r="T57" s="11">
        <f t="shared" ca="1" si="8"/>
        <v>6.3485909701652234</v>
      </c>
      <c r="U57" s="11">
        <f t="shared" ca="1" si="8"/>
        <v>6.1948258212872629</v>
      </c>
      <c r="V57" s="11">
        <f t="shared" ca="1" si="8"/>
        <v>6.011577519681893</v>
      </c>
      <c r="W57">
        <f t="shared" ca="1" si="5"/>
        <v>1</v>
      </c>
      <c r="X57">
        <f t="shared" ca="1" si="6"/>
        <v>1</v>
      </c>
      <c r="Y57">
        <f t="shared" ca="1" si="7"/>
        <v>0</v>
      </c>
      <c r="Z57" s="12">
        <f ca="1">(Y57 * 50) + ((W57 + X57) * 10)</f>
        <v>20</v>
      </c>
      <c r="AA57">
        <f ca="1">IF(COUNTIF(E57:G57, "Breakdown") &gt;= 3, 1, 0)</f>
        <v>0</v>
      </c>
    </row>
    <row r="58" spans="4:27">
      <c r="D58">
        <v>55</v>
      </c>
      <c r="E58" s="6" t="str">
        <f t="shared" ca="1" si="1"/>
        <v>Operational</v>
      </c>
      <c r="F58" s="6" t="str">
        <f t="shared" ca="1" si="2"/>
        <v>Breakdown</v>
      </c>
      <c r="G58" s="6" t="str">
        <f t="shared" ca="1" si="3"/>
        <v>Operational</v>
      </c>
      <c r="H58" s="23">
        <v>18.29400111141398</v>
      </c>
      <c r="I58" s="23">
        <v>19.099881077503596</v>
      </c>
      <c r="J58" s="23">
        <v>0.97015016741957238</v>
      </c>
      <c r="K58" s="9">
        <v>0.61916887725618563</v>
      </c>
      <c r="L58" s="9">
        <v>4.3890583367908818E-2</v>
      </c>
      <c r="M58" s="9">
        <v>2.3426143459375224</v>
      </c>
      <c r="N58" s="8">
        <f ca="1">T58-8*LN(RAND())</f>
        <v>27.701778363885374</v>
      </c>
      <c r="O58" s="8">
        <f ca="1">U58-8*LN(RAND())</f>
        <v>11.297852477271608</v>
      </c>
      <c r="P58" s="8">
        <f ca="1">V58-8*LN(RAND())</f>
        <v>53.886670897602016</v>
      </c>
      <c r="Q58" s="16">
        <f ca="1">IF($W57=0,H57+K57,IF($X57=0,H57+K57,9999))</f>
        <v>9999</v>
      </c>
      <c r="R58" s="16">
        <f ca="1">IF($W57=0,I57+L57,IF($X57=0,I57+L57,9999))</f>
        <v>9999</v>
      </c>
      <c r="S58" s="16">
        <f ca="1">IF($W57=0,J57+M57,IF($X57=0,J57+M57,9999))</f>
        <v>9999</v>
      </c>
      <c r="T58" s="11">
        <f t="shared" ca="1" si="8"/>
        <v>6.3091695784450792</v>
      </c>
      <c r="U58" s="11">
        <f t="shared" ca="1" si="8"/>
        <v>11.00277860380362</v>
      </c>
      <c r="V58" s="11">
        <f t="shared" ca="1" si="8"/>
        <v>8.2671365493919531</v>
      </c>
      <c r="W58">
        <f t="shared" ca="1" si="5"/>
        <v>0</v>
      </c>
      <c r="X58">
        <f t="shared" ca="1" si="6"/>
        <v>0</v>
      </c>
      <c r="Y58">
        <f t="shared" ca="1" si="7"/>
        <v>1</v>
      </c>
      <c r="Z58" s="12">
        <f ca="1">(Y58 * 50) + ((W58 + X58) * 10)</f>
        <v>50</v>
      </c>
      <c r="AA58">
        <f ca="1">IF(COUNTIF(E58:G58, "Breakdown") &gt;= 3, 1, 0)</f>
        <v>0</v>
      </c>
    </row>
    <row r="59" spans="4:27">
      <c r="D59">
        <v>56</v>
      </c>
      <c r="E59" s="6" t="str">
        <f t="shared" ca="1" si="1"/>
        <v>Operational</v>
      </c>
      <c r="F59" s="6" t="str">
        <f t="shared" ca="1" si="2"/>
        <v>Operational</v>
      </c>
      <c r="G59" s="6" t="str">
        <f t="shared" ca="1" si="3"/>
        <v>Operational</v>
      </c>
      <c r="H59" s="23">
        <v>12.962748155335728</v>
      </c>
      <c r="I59" s="23">
        <v>16.314438354991267</v>
      </c>
      <c r="J59" s="23">
        <v>8.4036757911358697E-3</v>
      </c>
      <c r="K59" s="9">
        <v>0.11487604152452671</v>
      </c>
      <c r="L59" s="9">
        <v>0.20706610381403548</v>
      </c>
      <c r="M59" s="9">
        <v>4.7821833493403769</v>
      </c>
      <c r="N59" s="8">
        <f ca="1">T59-8*LN(RAND())</f>
        <v>29.004701819009174</v>
      </c>
      <c r="O59" s="8">
        <f ca="1">U59-8*LN(RAND())</f>
        <v>17.455794334204384</v>
      </c>
      <c r="P59" s="8">
        <f ca="1">V59-8*LN(RAND())</f>
        <v>55.582249988700212</v>
      </c>
      <c r="Q59" s="16">
        <f ca="1">IF($W58=0,H58+K58,IF($X58=0,H58+K58,9999))</f>
        <v>18.913169988670166</v>
      </c>
      <c r="R59" s="16">
        <f ca="1">IF($W58=0,I58+L58,IF($X58=0,I58+L58,9999))</f>
        <v>19.143771660871504</v>
      </c>
      <c r="S59" s="16">
        <f ca="1">IF($W58=0,J58+M58,IF($X58=0,J58+M58,9999))</f>
        <v>3.3127645133570947</v>
      </c>
      <c r="T59" s="11">
        <f t="shared" ca="1" si="8"/>
        <v>27.701778363885374</v>
      </c>
      <c r="U59" s="11">
        <f t="shared" ca="1" si="8"/>
        <v>11.297852477271608</v>
      </c>
      <c r="V59" s="11">
        <f t="shared" ca="1" si="8"/>
        <v>53.886670897602016</v>
      </c>
      <c r="W59">
        <f t="shared" ca="1" si="5"/>
        <v>0</v>
      </c>
      <c r="X59">
        <f t="shared" ca="1" si="6"/>
        <v>0</v>
      </c>
      <c r="Y59">
        <f t="shared" ca="1" si="7"/>
        <v>0</v>
      </c>
      <c r="Z59" s="12">
        <f ca="1">(Y59 * 50) + ((W59 + X59) * 10)</f>
        <v>0</v>
      </c>
      <c r="AA59">
        <f ca="1">IF(COUNTIF(E59:G59, "Breakdown") &gt;= 3, 1, 0)</f>
        <v>0</v>
      </c>
    </row>
    <row r="60" spans="4:27">
      <c r="D60">
        <v>57</v>
      </c>
      <c r="E60" s="6" t="str">
        <f t="shared" ca="1" si="1"/>
        <v>Operational</v>
      </c>
      <c r="F60" s="6" t="str">
        <f t="shared" ca="1" si="2"/>
        <v>Operational</v>
      </c>
      <c r="G60" s="6" t="str">
        <f t="shared" ca="1" si="3"/>
        <v>Breakdown</v>
      </c>
      <c r="H60" s="23">
        <v>2.9781488358644364</v>
      </c>
      <c r="I60" s="23">
        <v>10.669516105747883</v>
      </c>
      <c r="J60" s="23">
        <v>19.095692070668257</v>
      </c>
      <c r="K60" s="9">
        <v>0.22932053389529317</v>
      </c>
      <c r="L60" s="9">
        <v>0.19653497203594192</v>
      </c>
      <c r="M60" s="9">
        <v>6.3092421493631257E-2</v>
      </c>
      <c r="N60" s="8">
        <f ca="1">T60-8*LN(RAND())</f>
        <v>24.583374313106617</v>
      </c>
      <c r="O60" s="8">
        <f ca="1">U60-8*LN(RAND())</f>
        <v>20.28491426370811</v>
      </c>
      <c r="P60" s="8">
        <f ca="1">V60-8*LN(RAND())</f>
        <v>9.9706488795704598</v>
      </c>
      <c r="Q60" s="16">
        <f ca="1">IF($W59=0,H59+K59,IF($X59=0,H59+K59,9999))</f>
        <v>13.077624196860254</v>
      </c>
      <c r="R60" s="16">
        <f ca="1">IF($W59=0,I59+L59,IF($X59=0,I59+L59,9999))</f>
        <v>16.521504458805303</v>
      </c>
      <c r="S60" s="16">
        <f ca="1">IF($W59=0,J59+M59,IF($X59=0,J59+M59,9999))</f>
        <v>4.7905870251315124</v>
      </c>
      <c r="T60" s="11">
        <f t="shared" ca="1" si="8"/>
        <v>18.913169988670166</v>
      </c>
      <c r="U60" s="11">
        <f t="shared" ca="1" si="8"/>
        <v>17.455794334204384</v>
      </c>
      <c r="V60" s="11">
        <f t="shared" ca="1" si="8"/>
        <v>3.3127645133570947</v>
      </c>
      <c r="W60">
        <f t="shared" ca="1" si="5"/>
        <v>0</v>
      </c>
      <c r="X60">
        <f t="shared" ca="1" si="6"/>
        <v>0</v>
      </c>
      <c r="Y60">
        <f t="shared" ca="1" si="7"/>
        <v>1</v>
      </c>
      <c r="Z60" s="12">
        <f ca="1">(Y60 * 50) + ((W60 + X60) * 10)</f>
        <v>50</v>
      </c>
      <c r="AA60">
        <f ca="1">IF(COUNTIF(E60:G60, "Breakdown") &gt;= 3, 1, 0)</f>
        <v>0</v>
      </c>
    </row>
    <row r="61" spans="4:27">
      <c r="D61">
        <v>58</v>
      </c>
      <c r="E61" s="6" t="str">
        <f t="shared" ca="1" si="1"/>
        <v>Operational</v>
      </c>
      <c r="F61" s="6" t="str">
        <f t="shared" ca="1" si="2"/>
        <v>Operational</v>
      </c>
      <c r="G61" s="6" t="str">
        <f t="shared" ca="1" si="3"/>
        <v>Operational</v>
      </c>
      <c r="H61" s="23">
        <v>5.2203770976889352</v>
      </c>
      <c r="I61" s="23">
        <v>8.5424051736118845</v>
      </c>
      <c r="J61" s="23">
        <v>4.6704266194151591</v>
      </c>
      <c r="K61" s="9">
        <v>4.5453541281665109</v>
      </c>
      <c r="L61" s="9">
        <v>0.29017569787587699</v>
      </c>
      <c r="M61" s="9">
        <v>2.8170938755626604</v>
      </c>
      <c r="N61" s="8">
        <f ca="1">T61-8*LN(RAND())</f>
        <v>15.272994412674358</v>
      </c>
      <c r="O61" s="8">
        <f ca="1">U61-8*LN(RAND())</f>
        <v>18.450384115437025</v>
      </c>
      <c r="P61" s="8">
        <f ca="1">V61-8*LN(RAND())</f>
        <v>10.788775245533419</v>
      </c>
      <c r="Q61" s="16">
        <f ca="1">IF($W60=0,H60+K60,IF($X60=0,H60+K60,9999))</f>
        <v>3.2074693697597296</v>
      </c>
      <c r="R61" s="16">
        <f ca="1">IF($W60=0,I60+L60,IF($X60=0,I60+L60,9999))</f>
        <v>10.866051077783824</v>
      </c>
      <c r="S61" s="16">
        <f ca="1">IF($W60=0,J60+M60,IF($X60=0,J60+M60,9999))</f>
        <v>19.158784492161889</v>
      </c>
      <c r="T61" s="11">
        <f t="shared" ca="1" si="8"/>
        <v>13.077624196860254</v>
      </c>
      <c r="U61" s="11">
        <f t="shared" ca="1" si="8"/>
        <v>16.521504458805303</v>
      </c>
      <c r="V61" s="11">
        <f t="shared" ca="1" si="8"/>
        <v>4.7905870251315124</v>
      </c>
      <c r="W61">
        <f t="shared" ca="1" si="5"/>
        <v>0</v>
      </c>
      <c r="X61">
        <f t="shared" ca="1" si="6"/>
        <v>0</v>
      </c>
      <c r="Y61">
        <f t="shared" ca="1" si="7"/>
        <v>0</v>
      </c>
      <c r="Z61" s="12">
        <f ca="1">(Y61 * 50) + ((W61 + X61) * 10)</f>
        <v>0</v>
      </c>
      <c r="AA61">
        <f ca="1">IF(COUNTIF(E61:G61, "Breakdown") &gt;= 3, 1, 0)</f>
        <v>0</v>
      </c>
    </row>
    <row r="62" spans="4:27">
      <c r="D62">
        <v>59</v>
      </c>
      <c r="E62" s="6" t="str">
        <f t="shared" ca="1" si="1"/>
        <v>Operational</v>
      </c>
      <c r="F62" s="6" t="str">
        <f t="shared" ca="1" si="2"/>
        <v>Breakdown</v>
      </c>
      <c r="G62" s="6" t="str">
        <f t="shared" ca="1" si="3"/>
        <v>Operational</v>
      </c>
      <c r="H62" s="23">
        <v>1.8216094345212015</v>
      </c>
      <c r="I62" s="23">
        <v>28.990619710287309</v>
      </c>
      <c r="J62" s="23">
        <v>6.5234552149886094</v>
      </c>
      <c r="K62" s="9">
        <v>0.53044886448796413</v>
      </c>
      <c r="L62" s="9">
        <v>2.7163855784294721</v>
      </c>
      <c r="M62" s="9">
        <v>0.80814348108587519</v>
      </c>
      <c r="N62" s="8">
        <f ca="1">T62-8*LN(RAND())</f>
        <v>20.381435510254221</v>
      </c>
      <c r="O62" s="8">
        <f ca="1">U62-8*LN(RAND())</f>
        <v>23.965706174818724</v>
      </c>
      <c r="P62" s="8">
        <f ca="1">V62-8*LN(RAND())</f>
        <v>15.976991661553406</v>
      </c>
      <c r="Q62" s="16">
        <f ca="1">IF($W61=0,H61+K61,IF($X61=0,H61+K61,9999))</f>
        <v>9.765731225855447</v>
      </c>
      <c r="R62" s="16">
        <f ca="1">IF($W61=0,I61+L61,IF($X61=0,I61+L61,9999))</f>
        <v>8.8325808714877621</v>
      </c>
      <c r="S62" s="16">
        <f ca="1">IF($W61=0,J61+M61,IF($X61=0,J61+M61,9999))</f>
        <v>7.4875204949778196</v>
      </c>
      <c r="T62" s="11">
        <f t="shared" ca="1" si="8"/>
        <v>3.2074693697597296</v>
      </c>
      <c r="U62" s="11">
        <f t="shared" ca="1" si="8"/>
        <v>10.866051077783824</v>
      </c>
      <c r="V62" s="11">
        <f t="shared" ca="1" si="8"/>
        <v>10.788775245533419</v>
      </c>
      <c r="W62">
        <f t="shared" ca="1" si="5"/>
        <v>0</v>
      </c>
      <c r="X62">
        <f t="shared" ca="1" si="6"/>
        <v>0</v>
      </c>
      <c r="Y62">
        <f t="shared" ca="1" si="7"/>
        <v>1</v>
      </c>
      <c r="Z62" s="12">
        <f ca="1">(Y62 * 50) + ((W62 + X62) * 10)</f>
        <v>50</v>
      </c>
      <c r="AA62">
        <f ca="1">IF(COUNTIF(E62:G62, "Breakdown") &gt;= 3, 1, 0)</f>
        <v>0</v>
      </c>
    </row>
    <row r="63" spans="4:27">
      <c r="D63">
        <v>60</v>
      </c>
      <c r="E63" s="6" t="str">
        <f t="shared" ca="1" si="1"/>
        <v>Operational</v>
      </c>
      <c r="F63" s="6" t="str">
        <f t="shared" ca="1" si="2"/>
        <v>Operational</v>
      </c>
      <c r="G63" s="6" t="str">
        <f t="shared" ca="1" si="3"/>
        <v>Operational</v>
      </c>
      <c r="H63" s="23">
        <v>2.4410333731710607</v>
      </c>
      <c r="I63" s="23">
        <v>9.0153291972501499</v>
      </c>
      <c r="J63" s="23">
        <v>11.242488606177776</v>
      </c>
      <c r="K63" s="9">
        <v>3.0180056166437095</v>
      </c>
      <c r="L63" s="9">
        <v>2.1762386230950419</v>
      </c>
      <c r="M63" s="9">
        <v>0.32641629778191467</v>
      </c>
      <c r="N63" s="8">
        <f ca="1">T63-8*LN(RAND())</f>
        <v>30.237076752304521</v>
      </c>
      <c r="O63" s="8">
        <f ca="1">U63-8*LN(RAND())</f>
        <v>14.52784605296887</v>
      </c>
      <c r="P63" s="8">
        <f ca="1">V63-8*LN(RAND())</f>
        <v>17.036830698964479</v>
      </c>
      <c r="Q63" s="16">
        <f ca="1">IF($W62=0,H62+K62,IF($X62=0,H62+K62,9999))</f>
        <v>2.3520582990091654</v>
      </c>
      <c r="R63" s="16">
        <f ca="1">IF($W62=0,I62+L62,IF($X62=0,I62+L62,9999))</f>
        <v>31.707005288716779</v>
      </c>
      <c r="S63" s="16">
        <f ca="1">IF($W62=0,J62+M62,IF($X62=0,J62+M62,9999))</f>
        <v>7.3315986960744848</v>
      </c>
      <c r="T63" s="11">
        <f t="shared" ca="1" si="8"/>
        <v>9.765731225855447</v>
      </c>
      <c r="U63" s="11">
        <f t="shared" ca="1" si="8"/>
        <v>8.8325808714877621</v>
      </c>
      <c r="V63" s="11">
        <f t="shared" ca="1" si="8"/>
        <v>7.4875204949778196</v>
      </c>
      <c r="W63">
        <f t="shared" ca="1" si="5"/>
        <v>0</v>
      </c>
      <c r="X63">
        <f t="shared" ca="1" si="6"/>
        <v>0</v>
      </c>
      <c r="Y63">
        <f t="shared" ca="1" si="7"/>
        <v>0</v>
      </c>
      <c r="Z63" s="12">
        <f ca="1">(Y63 * 50) + ((W63 + X63) * 10)</f>
        <v>0</v>
      </c>
      <c r="AA63">
        <f ca="1">IF(COUNTIF(E63:G63, "Breakdown") &gt;= 3, 1, 0)</f>
        <v>0</v>
      </c>
    </row>
    <row r="64" spans="4:27">
      <c r="D64">
        <v>61</v>
      </c>
      <c r="E64" s="6" t="str">
        <f t="shared" ca="1" si="1"/>
        <v>Operational</v>
      </c>
      <c r="F64" s="6" t="str">
        <f t="shared" ca="1" si="2"/>
        <v>Operational</v>
      </c>
      <c r="G64" s="6" t="str">
        <f t="shared" ca="1" si="3"/>
        <v>Operational</v>
      </c>
      <c r="H64" s="23">
        <v>7.8250960989734084</v>
      </c>
      <c r="I64" s="23">
        <v>1.4780042752633247</v>
      </c>
      <c r="J64" s="23">
        <v>5.9690775634760662</v>
      </c>
      <c r="K64" s="9">
        <v>6.7215163219422767</v>
      </c>
      <c r="L64" s="9">
        <v>0.58991604452466495</v>
      </c>
      <c r="M64" s="9">
        <v>0.14978590876684128</v>
      </c>
      <c r="N64" s="8">
        <f ca="1">T64-8*LN(RAND())</f>
        <v>15.699894540513299</v>
      </c>
      <c r="O64" s="8">
        <f ca="1">U64-8*LN(RAND())</f>
        <v>17.699409394520593</v>
      </c>
      <c r="P64" s="8">
        <f ca="1">V64-8*LN(RAND())</f>
        <v>8.9614175994862997</v>
      </c>
      <c r="Q64" s="16">
        <f ca="1">IF($W63=0,H63+K63,IF($X63=0,H63+K63,9999))</f>
        <v>5.4590389898147702</v>
      </c>
      <c r="R64" s="16">
        <f ca="1">IF($W63=0,I63+L63,IF($X63=0,I63+L63,9999))</f>
        <v>11.191567820345192</v>
      </c>
      <c r="S64" s="16">
        <f ca="1">IF($W63=0,J63+M63,IF($X63=0,J63+M63,9999))</f>
        <v>11.568904903959691</v>
      </c>
      <c r="T64" s="11">
        <f t="shared" ca="1" si="8"/>
        <v>2.3520582990091654</v>
      </c>
      <c r="U64" s="11">
        <f t="shared" ca="1" si="8"/>
        <v>14.52784605296887</v>
      </c>
      <c r="V64" s="11">
        <f t="shared" ca="1" si="8"/>
        <v>7.3315986960744848</v>
      </c>
      <c r="W64">
        <f t="shared" ca="1" si="5"/>
        <v>0</v>
      </c>
      <c r="X64">
        <f t="shared" ca="1" si="6"/>
        <v>0</v>
      </c>
      <c r="Y64">
        <f t="shared" ca="1" si="7"/>
        <v>0</v>
      </c>
      <c r="Z64" s="12">
        <f ca="1">(Y64 * 50) + ((W64 + X64) * 10)</f>
        <v>0</v>
      </c>
      <c r="AA64">
        <f ca="1">IF(COUNTIF(E64:G64, "Breakdown") &gt;= 3, 1, 0)</f>
        <v>0</v>
      </c>
    </row>
    <row r="65" spans="4:27">
      <c r="D65">
        <v>62</v>
      </c>
      <c r="E65" s="6" t="str">
        <f t="shared" ca="1" si="1"/>
        <v>Operational</v>
      </c>
      <c r="F65" s="6" t="str">
        <f t="shared" ca="1" si="2"/>
        <v>Operational</v>
      </c>
      <c r="G65" s="6" t="str">
        <f t="shared" ca="1" si="3"/>
        <v>Operational</v>
      </c>
      <c r="H65" s="23">
        <v>9.738801184328949</v>
      </c>
      <c r="I65" s="23">
        <v>9.1380296118263331</v>
      </c>
      <c r="J65" s="23">
        <v>2.0162122599135985</v>
      </c>
      <c r="K65" s="9">
        <v>0.25953318744940657</v>
      </c>
      <c r="L65" s="9">
        <v>0.65188117918256328</v>
      </c>
      <c r="M65" s="9">
        <v>3.5032670416512186</v>
      </c>
      <c r="N65" s="8">
        <f ca="1">T65-8*LN(RAND())</f>
        <v>18.794480408523597</v>
      </c>
      <c r="O65" s="8">
        <f ca="1">U65-8*LN(RAND())</f>
        <v>20.700353613551197</v>
      </c>
      <c r="P65" s="8">
        <f ca="1">V65-8*LN(RAND())</f>
        <v>12.249387342696021</v>
      </c>
      <c r="Q65" s="16">
        <f ca="1">IF($W64=0,H64+K64,IF($X64=0,H64+K64,9999))</f>
        <v>14.546612420915686</v>
      </c>
      <c r="R65" s="16">
        <f ca="1">IF($W64=0,I64+L64,IF($X64=0,I64+L64,9999))</f>
        <v>2.0679203197879898</v>
      </c>
      <c r="S65" s="16">
        <f ca="1">IF($W64=0,J64+M64,IF($X64=0,J64+M64,9999))</f>
        <v>6.1188634722429072</v>
      </c>
      <c r="T65" s="11">
        <f t="shared" ca="1" si="8"/>
        <v>5.4590389898147702</v>
      </c>
      <c r="U65" s="11">
        <f t="shared" ca="1" si="8"/>
        <v>11.191567820345192</v>
      </c>
      <c r="V65" s="11">
        <f t="shared" ca="1" si="8"/>
        <v>8.9614175994862997</v>
      </c>
      <c r="W65">
        <f t="shared" ca="1" si="5"/>
        <v>0</v>
      </c>
      <c r="X65">
        <f t="shared" ca="1" si="6"/>
        <v>0</v>
      </c>
      <c r="Y65">
        <f t="shared" ca="1" si="7"/>
        <v>0</v>
      </c>
      <c r="Z65" s="12">
        <f ca="1">(Y65 * 50) + ((W65 + X65) * 10)</f>
        <v>0</v>
      </c>
      <c r="AA65">
        <f ca="1">IF(COUNTIF(E65:G65, "Breakdown") &gt;= 3, 1, 0)</f>
        <v>0</v>
      </c>
    </row>
    <row r="66" spans="4:27">
      <c r="D66">
        <v>63</v>
      </c>
      <c r="E66" s="6" t="str">
        <f t="shared" ca="1" si="1"/>
        <v>Operational</v>
      </c>
      <c r="F66" s="6" t="str">
        <f t="shared" ca="1" si="2"/>
        <v>Operational</v>
      </c>
      <c r="G66" s="6" t="str">
        <f t="shared" ca="1" si="3"/>
        <v>Operational</v>
      </c>
      <c r="H66" s="23">
        <v>13.537330289429542</v>
      </c>
      <c r="I66" s="23">
        <v>8.7058209779836648</v>
      </c>
      <c r="J66" s="23">
        <v>0.51604746631101106</v>
      </c>
      <c r="K66" s="9">
        <v>0.54037053866612361</v>
      </c>
      <c r="L66" s="9">
        <v>3.6385147008092753</v>
      </c>
      <c r="M66" s="9">
        <v>0.50768596107498321</v>
      </c>
      <c r="N66" s="8">
        <f ca="1">T66-8*LN(RAND())</f>
        <v>17.448896274504587</v>
      </c>
      <c r="O66" s="8">
        <f ca="1">U66-8*LN(RAND())</f>
        <v>15.009991219587338</v>
      </c>
      <c r="P66" s="8">
        <f ca="1">V66-8*LN(RAND())</f>
        <v>8.0078378762000817</v>
      </c>
      <c r="Q66" s="16">
        <f ca="1">IF($W65=0,H65+K65,IF($X65=0,H65+K65,9999))</f>
        <v>9.9983343717783555</v>
      </c>
      <c r="R66" s="16">
        <f ca="1">IF($W65=0,I65+L65,IF($X65=0,I65+L65,9999))</f>
        <v>9.7899107910088965</v>
      </c>
      <c r="S66" s="16">
        <f ca="1">IF($W65=0,J65+M65,IF($X65=0,J65+M65,9999))</f>
        <v>5.5194793015648171</v>
      </c>
      <c r="T66" s="11">
        <f t="shared" ca="1" si="8"/>
        <v>14.546612420915686</v>
      </c>
      <c r="U66" s="11">
        <f t="shared" ca="1" si="8"/>
        <v>2.0679203197879898</v>
      </c>
      <c r="V66" s="11">
        <f t="shared" ca="1" si="8"/>
        <v>6.1188634722429072</v>
      </c>
      <c r="W66">
        <f t="shared" ca="1" si="5"/>
        <v>0</v>
      </c>
      <c r="X66">
        <f t="shared" ca="1" si="6"/>
        <v>0</v>
      </c>
      <c r="Y66">
        <f t="shared" ca="1" si="7"/>
        <v>0</v>
      </c>
      <c r="Z66" s="12">
        <f ca="1">(Y66 * 50) + ((W66 + X66) * 10)</f>
        <v>0</v>
      </c>
      <c r="AA66">
        <f ca="1">IF(COUNTIF(E66:G66, "Breakdown") &gt;= 3, 1, 0)</f>
        <v>0</v>
      </c>
    </row>
    <row r="67" spans="4:27">
      <c r="D67">
        <v>64</v>
      </c>
      <c r="E67" s="6" t="str">
        <f t="shared" ca="1" si="1"/>
        <v>Operational</v>
      </c>
      <c r="F67" s="6" t="str">
        <f t="shared" ca="1" si="2"/>
        <v>Operational</v>
      </c>
      <c r="G67" s="6" t="str">
        <f t="shared" ca="1" si="3"/>
        <v>Operational</v>
      </c>
      <c r="H67" s="23">
        <v>5.7806290747718085</v>
      </c>
      <c r="I67" s="23">
        <v>0.50138029149474139</v>
      </c>
      <c r="J67" s="23">
        <v>8.3962393639010457</v>
      </c>
      <c r="K67" s="9">
        <v>1.0987148561855919</v>
      </c>
      <c r="L67" s="9">
        <v>0.26236735686532486</v>
      </c>
      <c r="M67" s="9">
        <v>1.5055859248727852</v>
      </c>
      <c r="N67" s="8">
        <f ca="1">T67-8*LN(RAND())</f>
        <v>12.504187059349773</v>
      </c>
      <c r="O67" s="8">
        <f ca="1">U67-8*LN(RAND())</f>
        <v>11.716421168256272</v>
      </c>
      <c r="P67" s="8">
        <f ca="1">V67-8*LN(RAND())</f>
        <v>9.8078964394337458</v>
      </c>
      <c r="Q67" s="16">
        <f ca="1">IF($W66=0,H66+K66,IF($X66=0,H66+K66,9999))</f>
        <v>14.077700828095667</v>
      </c>
      <c r="R67" s="16">
        <f ca="1">IF($W66=0,I66+L66,IF($X66=0,I66+L66,9999))</f>
        <v>12.344335678792941</v>
      </c>
      <c r="S67" s="16">
        <f ca="1">IF($W66=0,J66+M66,IF($X66=0,J66+M66,9999))</f>
        <v>1.0237334273859942</v>
      </c>
      <c r="T67" s="11">
        <f t="shared" ca="1" si="8"/>
        <v>9.9983343717783555</v>
      </c>
      <c r="U67" s="11">
        <f t="shared" ca="1" si="8"/>
        <v>9.7899107910088965</v>
      </c>
      <c r="V67" s="11">
        <f t="shared" ca="1" si="8"/>
        <v>5.5194793015648171</v>
      </c>
      <c r="W67">
        <f t="shared" ca="1" si="5"/>
        <v>0</v>
      </c>
      <c r="X67">
        <f t="shared" ca="1" si="6"/>
        <v>0</v>
      </c>
      <c r="Y67">
        <f t="shared" ca="1" si="7"/>
        <v>0</v>
      </c>
      <c r="Z67" s="12">
        <f ca="1">(Y67 * 50) + ((W67 + X67) * 10)</f>
        <v>0</v>
      </c>
      <c r="AA67">
        <f ca="1">IF(COUNTIF(E67:G67, "Breakdown") &gt;= 3, 1, 0)</f>
        <v>0</v>
      </c>
    </row>
    <row r="68" spans="4:27">
      <c r="D68">
        <v>65</v>
      </c>
      <c r="E68" s="6" t="str">
        <f t="shared" ref="E68:E131" ca="1" si="9">IF(H68&lt;N68,"Operational","Breakdown")</f>
        <v>Operational</v>
      </c>
      <c r="F68" s="6" t="str">
        <f t="shared" ref="F68:F131" ca="1" si="10">IF(I68&lt;O68,"Operational","Breakdown")</f>
        <v>Operational</v>
      </c>
      <c r="G68" s="6" t="str">
        <f t="shared" ref="G68:G131" ca="1" si="11">IF(J68&lt;P68,"Operational","Breakdown")</f>
        <v>Breakdown</v>
      </c>
      <c r="H68" s="23">
        <v>3.7260566196306177</v>
      </c>
      <c r="I68" s="23">
        <v>0.95007366237938162</v>
      </c>
      <c r="J68" s="23">
        <v>3.172082958974062</v>
      </c>
      <c r="K68" s="9">
        <v>0.461789973475627</v>
      </c>
      <c r="L68" s="9">
        <v>2.9844664658006588</v>
      </c>
      <c r="M68" s="9">
        <v>0.16594868694962428</v>
      </c>
      <c r="N68" s="8">
        <f ca="1">T68-8*LN(RAND())</f>
        <v>17.796601737632443</v>
      </c>
      <c r="O68" s="8">
        <f ca="1">U68-8*LN(RAND())</f>
        <v>20.263499291116553</v>
      </c>
      <c r="P68" s="8">
        <f ca="1">V68-8*LN(RAND())</f>
        <v>2.4675906467445845</v>
      </c>
      <c r="Q68" s="16">
        <f ca="1">IF($W67=0,H67+K67,IF($X67=0,H67+K67,9999))</f>
        <v>6.8793439309574005</v>
      </c>
      <c r="R68" s="16">
        <f ca="1">IF($W67=0,I67+L67,IF($X67=0,I67+L67,9999))</f>
        <v>0.76374764836006626</v>
      </c>
      <c r="S68" s="16">
        <f ca="1">IF($W67=0,J67+M67,IF($X67=0,J67+M67,9999))</f>
        <v>9.9018252887738303</v>
      </c>
      <c r="T68" s="11">
        <f t="shared" ca="1" si="8"/>
        <v>12.504187059349773</v>
      </c>
      <c r="U68" s="11">
        <f t="shared" ca="1" si="8"/>
        <v>11.716421168256272</v>
      </c>
      <c r="V68" s="11">
        <f t="shared" ca="1" si="8"/>
        <v>1.0237334273859942</v>
      </c>
      <c r="W68">
        <f t="shared" ref="W68:W131" ca="1" si="12">IF(AND(E68="Breakdown", G68&lt;&gt;"Operational"), 1, 0)</f>
        <v>0</v>
      </c>
      <c r="X68">
        <f t="shared" ref="X68:X131" ca="1" si="13">IF(AND(E68="Breakdown", F68="Operational"), 1, 0)</f>
        <v>0</v>
      </c>
      <c r="Y68">
        <f t="shared" ref="Y68:Y131" ca="1" si="14">MAX(0, COUNTIF(E68:G68, "Breakdown") - COUNTIF(W68:X68, 1))</f>
        <v>1</v>
      </c>
      <c r="Z68" s="12">
        <f ca="1">(Y68 * 50) + ((W68 + X68) * 10)</f>
        <v>50</v>
      </c>
      <c r="AA68">
        <f ca="1">IF(COUNTIF(E68:G68, "Breakdown") &gt;= 3, 1, 0)</f>
        <v>0</v>
      </c>
    </row>
    <row r="69" spans="4:27">
      <c r="D69">
        <v>66</v>
      </c>
      <c r="E69" s="6" t="str">
        <f t="shared" ca="1" si="9"/>
        <v>Operational</v>
      </c>
      <c r="F69" s="6" t="str">
        <f t="shared" ca="1" si="10"/>
        <v>Breakdown</v>
      </c>
      <c r="G69" s="6" t="str">
        <f t="shared" ca="1" si="11"/>
        <v>Operational</v>
      </c>
      <c r="H69" s="23">
        <v>1.2862036832723962</v>
      </c>
      <c r="I69" s="23">
        <v>22.304260924978696</v>
      </c>
      <c r="J69" s="23">
        <v>4.5209970043590477</v>
      </c>
      <c r="K69" s="9">
        <v>4.6091859986922383</v>
      </c>
      <c r="L69" s="9">
        <v>0.30080032177477217</v>
      </c>
      <c r="M69" s="9">
        <v>6.7100021861898567</v>
      </c>
      <c r="N69" s="8">
        <f ca="1">T69-8*LN(RAND())</f>
        <v>19.554422929210986</v>
      </c>
      <c r="O69" s="8">
        <f ca="1">U69-8*LN(RAND())</f>
        <v>2.5540394317508186</v>
      </c>
      <c r="P69" s="8">
        <f ca="1">V69-8*LN(RAND())</f>
        <v>4.5403507390566009</v>
      </c>
      <c r="Q69" s="16">
        <f ca="1">IF($W68=0,H68+K68,IF($X68=0,H68+K68,9999))</f>
        <v>4.1878465931062445</v>
      </c>
      <c r="R69" s="16">
        <f ca="1">IF($W68=0,I68+L68,IF($X68=0,I68+L68,9999))</f>
        <v>3.9345401281800405</v>
      </c>
      <c r="S69" s="16">
        <f ca="1">IF($W68=0,J68+M68,IF($X68=0,J68+M68,9999))</f>
        <v>3.3380316459236861</v>
      </c>
      <c r="T69" s="11">
        <f t="shared" ref="T69:V132" ca="1" si="15">MIN(N68,Q68)</f>
        <v>6.8793439309574005</v>
      </c>
      <c r="U69" s="11">
        <f t="shared" ca="1" si="15"/>
        <v>0.76374764836006626</v>
      </c>
      <c r="V69" s="11">
        <f t="shared" ca="1" si="15"/>
        <v>2.4675906467445845</v>
      </c>
      <c r="W69">
        <f t="shared" ca="1" si="12"/>
        <v>0</v>
      </c>
      <c r="X69">
        <f t="shared" ca="1" si="13"/>
        <v>0</v>
      </c>
      <c r="Y69">
        <f t="shared" ca="1" si="14"/>
        <v>1</v>
      </c>
      <c r="Z69" s="12">
        <f ca="1">(Y69 * 50) + ((W69 + X69) * 10)</f>
        <v>50</v>
      </c>
      <c r="AA69">
        <f ca="1">IF(COUNTIF(E69:G69, "Breakdown") &gt;= 3, 1, 0)</f>
        <v>0</v>
      </c>
    </row>
    <row r="70" spans="4:27">
      <c r="D70">
        <v>67</v>
      </c>
      <c r="E70" s="6" t="str">
        <f t="shared" ca="1" si="9"/>
        <v>Operational</v>
      </c>
      <c r="F70" s="6" t="str">
        <f t="shared" ca="1" si="10"/>
        <v>Operational</v>
      </c>
      <c r="G70" s="6" t="str">
        <f t="shared" ca="1" si="11"/>
        <v>Breakdown</v>
      </c>
      <c r="H70" s="23">
        <v>1.0007590071410002</v>
      </c>
      <c r="I70" s="23">
        <v>1.4714121387442001</v>
      </c>
      <c r="J70" s="23">
        <v>18.792409722309632</v>
      </c>
      <c r="K70" s="9">
        <v>1.4878294875925003E-2</v>
      </c>
      <c r="L70" s="9">
        <v>2.3112464207173407</v>
      </c>
      <c r="M70" s="9">
        <v>5.108448662299657</v>
      </c>
      <c r="N70" s="8">
        <f ca="1">T70-8*LN(RAND())</f>
        <v>9.3752053487590601</v>
      </c>
      <c r="O70" s="8">
        <f ca="1">U70-8*LN(RAND())</f>
        <v>7.4706818214138853</v>
      </c>
      <c r="P70" s="8">
        <f ca="1">V70-8*LN(RAND())</f>
        <v>3.6570213427207388</v>
      </c>
      <c r="Q70" s="16">
        <f ca="1">IF($W69=0,H69+K69,IF($X69=0,H69+K69,9999))</f>
        <v>5.8953896819646348</v>
      </c>
      <c r="R70" s="16">
        <f ca="1">IF($W69=0,I69+L69,IF($X69=0,I69+L69,9999))</f>
        <v>22.605061246753468</v>
      </c>
      <c r="S70" s="16">
        <f ca="1">IF($W69=0,J69+M69,IF($X69=0,J69+M69,9999))</f>
        <v>11.230999190548903</v>
      </c>
      <c r="T70" s="11">
        <f t="shared" ca="1" si="15"/>
        <v>4.1878465931062445</v>
      </c>
      <c r="U70" s="11">
        <f t="shared" ca="1" si="15"/>
        <v>2.5540394317508186</v>
      </c>
      <c r="V70" s="11">
        <f t="shared" ca="1" si="15"/>
        <v>3.3380316459236861</v>
      </c>
      <c r="W70">
        <f t="shared" ca="1" si="12"/>
        <v>0</v>
      </c>
      <c r="X70">
        <f t="shared" ca="1" si="13"/>
        <v>0</v>
      </c>
      <c r="Y70">
        <f t="shared" ca="1" si="14"/>
        <v>1</v>
      </c>
      <c r="Z70" s="12">
        <f ca="1">(Y70 * 50) + ((W70 + X70) * 10)</f>
        <v>50</v>
      </c>
      <c r="AA70">
        <f ca="1">IF(COUNTIF(E70:G70, "Breakdown") &gt;= 3, 1, 0)</f>
        <v>0</v>
      </c>
    </row>
    <row r="71" spans="4:27">
      <c r="D71">
        <v>68</v>
      </c>
      <c r="E71" s="6" t="str">
        <f t="shared" ca="1" si="9"/>
        <v>Breakdown</v>
      </c>
      <c r="F71" s="6" t="str">
        <f t="shared" ca="1" si="10"/>
        <v>Operational</v>
      </c>
      <c r="G71" s="6" t="str">
        <f t="shared" ca="1" si="11"/>
        <v>Operational</v>
      </c>
      <c r="H71" s="23">
        <v>21.257277488540094</v>
      </c>
      <c r="I71" s="23">
        <v>9.6300114288388385E-3</v>
      </c>
      <c r="J71" s="23">
        <v>2.4551396033103896</v>
      </c>
      <c r="K71" s="9">
        <v>0.11999344047637006</v>
      </c>
      <c r="L71" s="9">
        <v>0.67377507143825544</v>
      </c>
      <c r="M71" s="9">
        <v>0.32309693339949497</v>
      </c>
      <c r="N71" s="8">
        <f ca="1">T71-8*LN(RAND())</f>
        <v>10.798784004378927</v>
      </c>
      <c r="O71" s="8">
        <f ca="1">U71-8*LN(RAND())</f>
        <v>19.993026106596954</v>
      </c>
      <c r="P71" s="8">
        <f ca="1">V71-8*LN(RAND())</f>
        <v>9.6104423673396262</v>
      </c>
      <c r="Q71" s="16">
        <f ca="1">IF($W70=0,H70+K70,IF($X70=0,H70+K70,9999))</f>
        <v>1.0156373020169251</v>
      </c>
      <c r="R71" s="16">
        <f ca="1">IF($W70=0,I70+L70,IF($X70=0,I70+L70,9999))</f>
        <v>3.7826585594615407</v>
      </c>
      <c r="S71" s="16">
        <f ca="1">IF($W70=0,J70+M70,IF($X70=0,J70+M70,9999))</f>
        <v>23.90085838460929</v>
      </c>
      <c r="T71" s="11">
        <f t="shared" ca="1" si="15"/>
        <v>5.8953896819646348</v>
      </c>
      <c r="U71" s="11">
        <f t="shared" ca="1" si="15"/>
        <v>7.4706818214138853</v>
      </c>
      <c r="V71" s="11">
        <f t="shared" ca="1" si="15"/>
        <v>3.6570213427207388</v>
      </c>
      <c r="W71">
        <f t="shared" ca="1" si="12"/>
        <v>0</v>
      </c>
      <c r="X71">
        <f t="shared" ca="1" si="13"/>
        <v>1</v>
      </c>
      <c r="Y71">
        <f t="shared" ca="1" si="14"/>
        <v>0</v>
      </c>
      <c r="Z71" s="12">
        <f ca="1">(Y71 * 50) + ((W71 + X71) * 10)</f>
        <v>10</v>
      </c>
      <c r="AA71">
        <f ca="1">IF(COUNTIF(E71:G71, "Breakdown") &gt;= 3, 1, 0)</f>
        <v>0</v>
      </c>
    </row>
    <row r="72" spans="4:27">
      <c r="D72">
        <v>69</v>
      </c>
      <c r="E72" s="6" t="str">
        <f t="shared" ca="1" si="9"/>
        <v>Breakdown</v>
      </c>
      <c r="F72" s="6" t="str">
        <f t="shared" ca="1" si="10"/>
        <v>Breakdown</v>
      </c>
      <c r="G72" s="6" t="str">
        <f t="shared" ca="1" si="11"/>
        <v>Operational</v>
      </c>
      <c r="H72" s="23">
        <v>11.775975957835517</v>
      </c>
      <c r="I72" s="23">
        <v>5.5892638458582917</v>
      </c>
      <c r="J72" s="23">
        <v>7.2068013506066766</v>
      </c>
      <c r="K72" s="9">
        <v>4.9059522111809093</v>
      </c>
      <c r="L72" s="9">
        <v>5.0301862968933309</v>
      </c>
      <c r="M72" s="9">
        <v>1.8702866143226993</v>
      </c>
      <c r="N72" s="8">
        <f ca="1">T72-8*LN(RAND())</f>
        <v>2.5982017532962676</v>
      </c>
      <c r="O72" s="8">
        <f ca="1">U72-8*LN(RAND())</f>
        <v>4.6722547794617029</v>
      </c>
      <c r="P72" s="8">
        <f ca="1">V72-8*LN(RAND())</f>
        <v>10.34250997969515</v>
      </c>
      <c r="Q72" s="16">
        <f ca="1">IF($W71=0,H71+K71,IF($X71=0,H71+K71,9999))</f>
        <v>21.377270929016465</v>
      </c>
      <c r="R72" s="16">
        <f ca="1">IF($W71=0,I71+L71,IF($X71=0,I71+L71,9999))</f>
        <v>0.68340508286709423</v>
      </c>
      <c r="S72" s="16">
        <f ca="1">IF($W71=0,J71+M71,IF($X71=0,J71+M71,9999))</f>
        <v>2.7782365367098847</v>
      </c>
      <c r="T72" s="11">
        <f t="shared" ca="1" si="15"/>
        <v>1.0156373020169251</v>
      </c>
      <c r="U72" s="11">
        <f t="shared" ca="1" si="15"/>
        <v>3.7826585594615407</v>
      </c>
      <c r="V72" s="11">
        <f t="shared" ca="1" si="15"/>
        <v>9.6104423673396262</v>
      </c>
      <c r="W72">
        <f t="shared" ca="1" si="12"/>
        <v>0</v>
      </c>
      <c r="X72">
        <f t="shared" ca="1" si="13"/>
        <v>0</v>
      </c>
      <c r="Y72">
        <f t="shared" ca="1" si="14"/>
        <v>2</v>
      </c>
      <c r="Z72" s="12">
        <f ca="1">(Y72 * 50) + ((W72 + X72) * 10)</f>
        <v>100</v>
      </c>
      <c r="AA72">
        <f ca="1">IF(COUNTIF(E72:G72, "Breakdown") &gt;= 3, 1, 0)</f>
        <v>0</v>
      </c>
    </row>
    <row r="73" spans="4:27">
      <c r="D73">
        <v>70</v>
      </c>
      <c r="E73" s="6" t="str">
        <f t="shared" ca="1" si="9"/>
        <v>Operational</v>
      </c>
      <c r="F73" s="6" t="str">
        <f t="shared" ca="1" si="10"/>
        <v>Operational</v>
      </c>
      <c r="G73" s="6" t="str">
        <f t="shared" ca="1" si="11"/>
        <v>Operational</v>
      </c>
      <c r="H73" s="23">
        <v>4.4086934428469098</v>
      </c>
      <c r="I73" s="23">
        <v>8.0569646572220091</v>
      </c>
      <c r="J73" s="23">
        <v>2.0206415929079156</v>
      </c>
      <c r="K73" s="9">
        <v>0.12645647000172153</v>
      </c>
      <c r="L73" s="9">
        <v>3.5480305916149595</v>
      </c>
      <c r="M73" s="9">
        <v>1.9063751969398279</v>
      </c>
      <c r="N73" s="8">
        <f ca="1">T73-8*LN(RAND())</f>
        <v>6.7813366673426483</v>
      </c>
      <c r="O73" s="8">
        <f ca="1">U73-8*LN(RAND())</f>
        <v>10.703384759355162</v>
      </c>
      <c r="P73" s="8">
        <f ca="1">V73-8*LN(RAND())</f>
        <v>30.6870770203662</v>
      </c>
      <c r="Q73" s="16">
        <f ca="1">IF($W72=0,H72+K72,IF($X72=0,H72+K72,9999))</f>
        <v>16.681928169016427</v>
      </c>
      <c r="R73" s="16">
        <f ca="1">IF($W72=0,I72+L72,IF($X72=0,I72+L72,9999))</f>
        <v>10.619450142751623</v>
      </c>
      <c r="S73" s="16">
        <f ca="1">IF($W72=0,J72+M72,IF($X72=0,J72+M72,9999))</f>
        <v>9.0770879649293761</v>
      </c>
      <c r="T73" s="11">
        <f t="shared" ca="1" si="15"/>
        <v>2.5982017532962676</v>
      </c>
      <c r="U73" s="11">
        <f t="shared" ca="1" si="15"/>
        <v>0.68340508286709423</v>
      </c>
      <c r="V73" s="11">
        <f t="shared" ca="1" si="15"/>
        <v>2.7782365367098847</v>
      </c>
      <c r="W73">
        <f t="shared" ca="1" si="12"/>
        <v>0</v>
      </c>
      <c r="X73">
        <f t="shared" ca="1" si="13"/>
        <v>0</v>
      </c>
      <c r="Y73">
        <f t="shared" ca="1" si="14"/>
        <v>0</v>
      </c>
      <c r="Z73" s="12">
        <f ca="1">(Y73 * 50) + ((W73 + X73) * 10)</f>
        <v>0</v>
      </c>
      <c r="AA73">
        <f ca="1">IF(COUNTIF(E73:G73, "Breakdown") &gt;= 3, 1, 0)</f>
        <v>0</v>
      </c>
    </row>
    <row r="74" spans="4:27">
      <c r="D74">
        <v>71</v>
      </c>
      <c r="E74" s="6" t="str">
        <f t="shared" ca="1" si="9"/>
        <v>Breakdown</v>
      </c>
      <c r="F74" s="6" t="str">
        <f t="shared" ca="1" si="10"/>
        <v>Operational</v>
      </c>
      <c r="G74" s="6" t="str">
        <f t="shared" ca="1" si="11"/>
        <v>Operational</v>
      </c>
      <c r="H74" s="23">
        <v>60.810551772684185</v>
      </c>
      <c r="I74" s="23">
        <v>2.1131343979637007</v>
      </c>
      <c r="J74" s="23">
        <v>1.6484198203951375</v>
      </c>
      <c r="K74" s="9">
        <v>3.769258009690724</v>
      </c>
      <c r="L74" s="9">
        <v>6.2888334853792154</v>
      </c>
      <c r="M74" s="9">
        <v>2.7833160637546972</v>
      </c>
      <c r="N74" s="8">
        <f ca="1">T74-8*LN(RAND())</f>
        <v>10.158086298467008</v>
      </c>
      <c r="O74" s="8">
        <f ca="1">U74-8*LN(RAND())</f>
        <v>11.192927664564571</v>
      </c>
      <c r="P74" s="8">
        <f ca="1">V74-8*LN(RAND())</f>
        <v>9.2264974681900611</v>
      </c>
      <c r="Q74" s="16">
        <f ca="1">IF($W73=0,H73+K73,IF($X73=0,H73+K73,9999))</f>
        <v>4.535149912848631</v>
      </c>
      <c r="R74" s="16">
        <f ca="1">IF($W73=0,I73+L73,IF($X73=0,I73+L73,9999))</f>
        <v>11.604995248836968</v>
      </c>
      <c r="S74" s="16">
        <f ca="1">IF($W73=0,J73+M73,IF($X73=0,J73+M73,9999))</f>
        <v>3.9270167898477437</v>
      </c>
      <c r="T74" s="11">
        <f t="shared" ca="1" si="15"/>
        <v>6.7813366673426483</v>
      </c>
      <c r="U74" s="11">
        <f t="shared" ca="1" si="15"/>
        <v>10.619450142751623</v>
      </c>
      <c r="V74" s="11">
        <f t="shared" ca="1" si="15"/>
        <v>9.0770879649293761</v>
      </c>
      <c r="W74">
        <f t="shared" ca="1" si="12"/>
        <v>0</v>
      </c>
      <c r="X74">
        <f t="shared" ca="1" si="13"/>
        <v>1</v>
      </c>
      <c r="Y74">
        <f t="shared" ca="1" si="14"/>
        <v>0</v>
      </c>
      <c r="Z74" s="12">
        <f ca="1">(Y74 * 50) + ((W74 + X74) * 10)</f>
        <v>10</v>
      </c>
      <c r="AA74">
        <f ca="1">IF(COUNTIF(E74:G74, "Breakdown") &gt;= 3, 1, 0)</f>
        <v>0</v>
      </c>
    </row>
    <row r="75" spans="4:27">
      <c r="D75">
        <v>72</v>
      </c>
      <c r="E75" s="6" t="str">
        <f t="shared" ca="1" si="9"/>
        <v>Operational</v>
      </c>
      <c r="F75" s="6" t="str">
        <f t="shared" ca="1" si="10"/>
        <v>Operational</v>
      </c>
      <c r="G75" s="6" t="str">
        <f t="shared" ca="1" si="11"/>
        <v>Operational</v>
      </c>
      <c r="H75" s="23">
        <v>14.196545694471737</v>
      </c>
      <c r="I75" s="23">
        <v>0.85245977485183555</v>
      </c>
      <c r="J75" s="23">
        <v>6.6284752894450163</v>
      </c>
      <c r="K75" s="9">
        <v>1.2646627904068535</v>
      </c>
      <c r="L75" s="9">
        <v>1.7334755727813809</v>
      </c>
      <c r="M75" s="9">
        <v>1.0759094508890958</v>
      </c>
      <c r="N75" s="8">
        <f ca="1">T75-8*LN(RAND())</f>
        <v>21.042263625375366</v>
      </c>
      <c r="O75" s="8">
        <f ca="1">U75-8*LN(RAND())</f>
        <v>38.481524905640484</v>
      </c>
      <c r="P75" s="8">
        <f ca="1">V75-8*LN(RAND())</f>
        <v>8.5538976762161312</v>
      </c>
      <c r="Q75" s="16">
        <f ca="1">IF($W74=0,H74+K74,IF($X74=0,H74+K74,9999))</f>
        <v>64.579809782374909</v>
      </c>
      <c r="R75" s="16">
        <f ca="1">IF($W74=0,I74+L74,IF($X74=0,I74+L74,9999))</f>
        <v>8.4019678833429161</v>
      </c>
      <c r="S75" s="16">
        <f ca="1">IF($W74=0,J74+M74,IF($X74=0,J74+M74,9999))</f>
        <v>4.4317358841498349</v>
      </c>
      <c r="T75" s="11">
        <f t="shared" ca="1" si="15"/>
        <v>4.535149912848631</v>
      </c>
      <c r="U75" s="11">
        <f t="shared" ca="1" si="15"/>
        <v>11.192927664564571</v>
      </c>
      <c r="V75" s="11">
        <f t="shared" ca="1" si="15"/>
        <v>3.9270167898477437</v>
      </c>
      <c r="W75">
        <f t="shared" ca="1" si="12"/>
        <v>0</v>
      </c>
      <c r="X75">
        <f t="shared" ca="1" si="13"/>
        <v>0</v>
      </c>
      <c r="Y75">
        <f t="shared" ca="1" si="14"/>
        <v>0</v>
      </c>
      <c r="Z75" s="12">
        <f ca="1">(Y75 * 50) + ((W75 + X75) * 10)</f>
        <v>0</v>
      </c>
      <c r="AA75">
        <f ca="1">IF(COUNTIF(E75:G75, "Breakdown") &gt;= 3, 1, 0)</f>
        <v>0</v>
      </c>
    </row>
    <row r="76" spans="4:27">
      <c r="D76">
        <v>73</v>
      </c>
      <c r="E76" s="6" t="str">
        <f t="shared" ca="1" si="9"/>
        <v>Operational</v>
      </c>
      <c r="F76" s="6" t="str">
        <f t="shared" ca="1" si="10"/>
        <v>Operational</v>
      </c>
      <c r="G76" s="6" t="str">
        <f t="shared" ca="1" si="11"/>
        <v>Breakdown</v>
      </c>
      <c r="H76" s="23">
        <v>5.4873504954877044</v>
      </c>
      <c r="I76" s="23">
        <v>5.4296556794163218</v>
      </c>
      <c r="J76" s="23">
        <v>15.126780541252131</v>
      </c>
      <c r="K76" s="9">
        <v>0.738038611742446</v>
      </c>
      <c r="L76" s="9">
        <v>2.0976146172704531</v>
      </c>
      <c r="M76" s="9">
        <v>2.2061798368093277</v>
      </c>
      <c r="N76" s="8">
        <f ca="1">T76-8*LN(RAND())</f>
        <v>21.598171974819667</v>
      </c>
      <c r="O76" s="8">
        <f ca="1">U76-8*LN(RAND())</f>
        <v>9.8581441554097129</v>
      </c>
      <c r="P76" s="8">
        <f ca="1">V76-8*LN(RAND())</f>
        <v>7.2717224428955873</v>
      </c>
      <c r="Q76" s="16">
        <f ca="1">IF($W75=0,H75+K75,IF($X75=0,H75+K75,9999))</f>
        <v>15.461208484878592</v>
      </c>
      <c r="R76" s="16">
        <f ca="1">IF($W75=0,I75+L75,IF($X75=0,I75+L75,9999))</f>
        <v>2.5859353476332165</v>
      </c>
      <c r="S76" s="16">
        <f ca="1">IF($W75=0,J75+M75,IF($X75=0,J75+M75,9999))</f>
        <v>7.7043847403341124</v>
      </c>
      <c r="T76" s="11">
        <f t="shared" ca="1" si="15"/>
        <v>21.042263625375366</v>
      </c>
      <c r="U76" s="11">
        <f t="shared" ca="1" si="15"/>
        <v>8.4019678833429161</v>
      </c>
      <c r="V76" s="11">
        <f t="shared" ca="1" si="15"/>
        <v>4.4317358841498349</v>
      </c>
      <c r="W76">
        <f t="shared" ca="1" si="12"/>
        <v>0</v>
      </c>
      <c r="X76">
        <f t="shared" ca="1" si="13"/>
        <v>0</v>
      </c>
      <c r="Y76">
        <f t="shared" ca="1" si="14"/>
        <v>1</v>
      </c>
      <c r="Z76" s="12">
        <f ca="1">(Y76 * 50) + ((W76 + X76) * 10)</f>
        <v>50</v>
      </c>
      <c r="AA76">
        <f ca="1">IF(COUNTIF(E76:G76, "Breakdown") &gt;= 3, 1, 0)</f>
        <v>0</v>
      </c>
    </row>
    <row r="77" spans="4:27">
      <c r="D77">
        <v>74</v>
      </c>
      <c r="E77" s="6" t="str">
        <f t="shared" ca="1" si="9"/>
        <v>Breakdown</v>
      </c>
      <c r="F77" s="6" t="str">
        <f t="shared" ca="1" si="10"/>
        <v>Breakdown</v>
      </c>
      <c r="G77" s="6" t="str">
        <f t="shared" ca="1" si="11"/>
        <v>Operational</v>
      </c>
      <c r="H77" s="23">
        <v>37.330602695756653</v>
      </c>
      <c r="I77" s="23">
        <v>28.216000216451832</v>
      </c>
      <c r="J77" s="23">
        <v>4.9683629425059106</v>
      </c>
      <c r="K77" s="9">
        <v>0.5221907658576832</v>
      </c>
      <c r="L77" s="9">
        <v>1.3214033814913133</v>
      </c>
      <c r="M77" s="9">
        <v>0.83020109151760069</v>
      </c>
      <c r="N77" s="8">
        <f ca="1">T77-8*LN(RAND())</f>
        <v>33.418931635852282</v>
      </c>
      <c r="O77" s="8">
        <f ca="1">U77-8*LN(RAND())</f>
        <v>6.2298726173316075</v>
      </c>
      <c r="P77" s="8">
        <f ca="1">V77-8*LN(RAND())</f>
        <v>13.02958202562634</v>
      </c>
      <c r="Q77" s="16">
        <f ca="1">IF($W76=0,H76+K76,IF($X76=0,H76+K76,9999))</f>
        <v>6.2253891072301499</v>
      </c>
      <c r="R77" s="16">
        <f ca="1">IF($W76=0,I76+L76,IF($X76=0,I76+L76,9999))</f>
        <v>7.5272702966867744</v>
      </c>
      <c r="S77" s="16">
        <f ca="1">IF($W76=0,J76+M76,IF($X76=0,J76+M76,9999))</f>
        <v>17.332960378061458</v>
      </c>
      <c r="T77" s="11">
        <f t="shared" ca="1" si="15"/>
        <v>15.461208484878592</v>
      </c>
      <c r="U77" s="11">
        <f t="shared" ca="1" si="15"/>
        <v>2.5859353476332165</v>
      </c>
      <c r="V77" s="11">
        <f t="shared" ca="1" si="15"/>
        <v>7.2717224428955873</v>
      </c>
      <c r="W77">
        <f t="shared" ca="1" si="12"/>
        <v>0</v>
      </c>
      <c r="X77">
        <f t="shared" ca="1" si="13"/>
        <v>0</v>
      </c>
      <c r="Y77">
        <f t="shared" ca="1" si="14"/>
        <v>2</v>
      </c>
      <c r="Z77" s="12">
        <f ca="1">(Y77 * 50) + ((W77 + X77) * 10)</f>
        <v>100</v>
      </c>
      <c r="AA77">
        <f ca="1">IF(COUNTIF(E77:G77, "Breakdown") &gt;= 3, 1, 0)</f>
        <v>0</v>
      </c>
    </row>
    <row r="78" spans="4:27">
      <c r="D78">
        <v>75</v>
      </c>
      <c r="E78" s="6" t="str">
        <f t="shared" ca="1" si="9"/>
        <v>Operational</v>
      </c>
      <c r="F78" s="6" t="str">
        <f t="shared" ca="1" si="10"/>
        <v>Operational</v>
      </c>
      <c r="G78" s="6" t="str">
        <f t="shared" ca="1" si="11"/>
        <v>Operational</v>
      </c>
      <c r="H78" s="23">
        <v>5.0510346678314653</v>
      </c>
      <c r="I78" s="23">
        <v>4.4345166919009147</v>
      </c>
      <c r="J78" s="23">
        <v>21.926896554309447</v>
      </c>
      <c r="K78" s="9">
        <v>7.4499929839362142E-2</v>
      </c>
      <c r="L78" s="9">
        <v>6.1265517283235269</v>
      </c>
      <c r="M78" s="9">
        <v>1.1466451491405458</v>
      </c>
      <c r="N78" s="8">
        <f ca="1">T78-8*LN(RAND())</f>
        <v>7.8048198384985197</v>
      </c>
      <c r="O78" s="8">
        <f ca="1">U78-8*LN(RAND())</f>
        <v>12.489360007991078</v>
      </c>
      <c r="P78" s="8">
        <f ca="1">V78-8*LN(RAND())</f>
        <v>26.518360947942767</v>
      </c>
      <c r="Q78" s="16">
        <f ca="1">IF($W77=0,H77+K77,IF($X77=0,H77+K77,9999))</f>
        <v>37.85279346161434</v>
      </c>
      <c r="R78" s="16">
        <f ca="1">IF($W77=0,I77+L77,IF($X77=0,I77+L77,9999))</f>
        <v>29.537403597943147</v>
      </c>
      <c r="S78" s="16">
        <f ca="1">IF($W77=0,J77+M77,IF($X77=0,J77+M77,9999))</f>
        <v>5.7985640340235109</v>
      </c>
      <c r="T78" s="11">
        <f t="shared" ca="1" si="15"/>
        <v>6.2253891072301499</v>
      </c>
      <c r="U78" s="11">
        <f t="shared" ca="1" si="15"/>
        <v>6.2298726173316075</v>
      </c>
      <c r="V78" s="11">
        <f t="shared" ca="1" si="15"/>
        <v>13.02958202562634</v>
      </c>
      <c r="W78">
        <f t="shared" ca="1" si="12"/>
        <v>0</v>
      </c>
      <c r="X78">
        <f t="shared" ca="1" si="13"/>
        <v>0</v>
      </c>
      <c r="Y78">
        <f t="shared" ca="1" si="14"/>
        <v>0</v>
      </c>
      <c r="Z78" s="12">
        <f ca="1">(Y78 * 50) + ((W78 + X78) * 10)</f>
        <v>0</v>
      </c>
      <c r="AA78">
        <f ca="1">IF(COUNTIF(E78:G78, "Breakdown") &gt;= 3, 1, 0)</f>
        <v>0</v>
      </c>
    </row>
    <row r="79" spans="4:27">
      <c r="D79">
        <v>76</v>
      </c>
      <c r="E79" s="6" t="str">
        <f t="shared" ca="1" si="9"/>
        <v>Operational</v>
      </c>
      <c r="F79" s="6" t="str">
        <f t="shared" ca="1" si="10"/>
        <v>Operational</v>
      </c>
      <c r="G79" s="6" t="str">
        <f t="shared" ca="1" si="11"/>
        <v>Operational</v>
      </c>
      <c r="H79" s="23">
        <v>15.732210768522036</v>
      </c>
      <c r="I79" s="23">
        <v>6.2702002370972689</v>
      </c>
      <c r="J79" s="23">
        <v>12.809273802964864</v>
      </c>
      <c r="K79" s="9">
        <v>0.71198106229632585</v>
      </c>
      <c r="L79" s="9">
        <v>8.2666919947222792E-2</v>
      </c>
      <c r="M79" s="9">
        <v>4.4450007770232745</v>
      </c>
      <c r="N79" s="8">
        <f ca="1">T79-8*LN(RAND())</f>
        <v>25.326167285253153</v>
      </c>
      <c r="O79" s="8">
        <f ca="1">U79-8*LN(RAND())</f>
        <v>12.503862687757721</v>
      </c>
      <c r="P79" s="8">
        <f ca="1">V79-8*LN(RAND())</f>
        <v>13.012515653021048</v>
      </c>
      <c r="Q79" s="16">
        <f ca="1">IF($W78=0,H78+K78,IF($X78=0,H78+K78,9999))</f>
        <v>5.1255345976708275</v>
      </c>
      <c r="R79" s="16">
        <f ca="1">IF($W78=0,I78+L78,IF($X78=0,I78+L78,9999))</f>
        <v>10.561068420224441</v>
      </c>
      <c r="S79" s="16">
        <f ca="1">IF($W78=0,J78+M78,IF($X78=0,J78+M78,9999))</f>
        <v>23.073541703449994</v>
      </c>
      <c r="T79" s="11">
        <f t="shared" ca="1" si="15"/>
        <v>7.8048198384985197</v>
      </c>
      <c r="U79" s="11">
        <f t="shared" ca="1" si="15"/>
        <v>12.489360007991078</v>
      </c>
      <c r="V79" s="11">
        <f t="shared" ca="1" si="15"/>
        <v>5.7985640340235109</v>
      </c>
      <c r="W79">
        <f t="shared" ca="1" si="12"/>
        <v>0</v>
      </c>
      <c r="X79">
        <f t="shared" ca="1" si="13"/>
        <v>0</v>
      </c>
      <c r="Y79">
        <f t="shared" ca="1" si="14"/>
        <v>0</v>
      </c>
      <c r="Z79" s="12">
        <f ca="1">(Y79 * 50) + ((W79 + X79) * 10)</f>
        <v>0</v>
      </c>
      <c r="AA79">
        <f ca="1">IF(COUNTIF(E79:G79, "Breakdown") &gt;= 3, 1, 0)</f>
        <v>0</v>
      </c>
    </row>
    <row r="80" spans="4:27">
      <c r="D80">
        <v>77</v>
      </c>
      <c r="E80" s="6" t="str">
        <f t="shared" ca="1" si="9"/>
        <v>Operational</v>
      </c>
      <c r="F80" s="6" t="str">
        <f t="shared" ca="1" si="10"/>
        <v>Operational</v>
      </c>
      <c r="G80" s="6" t="str">
        <f t="shared" ca="1" si="11"/>
        <v>Operational</v>
      </c>
      <c r="H80" s="23">
        <v>9.0999766507763393</v>
      </c>
      <c r="I80" s="23">
        <v>11.807913602779545</v>
      </c>
      <c r="J80" s="23">
        <v>1.6130431188983423</v>
      </c>
      <c r="K80" s="9">
        <v>0.73004594075153795</v>
      </c>
      <c r="L80" s="9">
        <v>2.2849626416904174</v>
      </c>
      <c r="M80" s="9">
        <v>0.53581547443897259</v>
      </c>
      <c r="N80" s="8">
        <f ca="1">T80-8*LN(RAND())</f>
        <v>10.097735315658092</v>
      </c>
      <c r="O80" s="8">
        <f ca="1">U80-8*LN(RAND())</f>
        <v>20.989650671075999</v>
      </c>
      <c r="P80" s="8">
        <f ca="1">V80-8*LN(RAND())</f>
        <v>23.848593185157505</v>
      </c>
      <c r="Q80" s="16">
        <f ca="1">IF($W79=0,H79+K79,IF($X79=0,H79+K79,9999))</f>
        <v>16.444191830818362</v>
      </c>
      <c r="R80" s="16">
        <f ca="1">IF($W79=0,I79+L79,IF($X79=0,I79+L79,9999))</f>
        <v>6.3528671570444919</v>
      </c>
      <c r="S80" s="16">
        <f ca="1">IF($W79=0,J79+M79,IF($X79=0,J79+M79,9999))</f>
        <v>17.254274579988138</v>
      </c>
      <c r="T80" s="11">
        <f t="shared" ca="1" si="15"/>
        <v>5.1255345976708275</v>
      </c>
      <c r="U80" s="11">
        <f t="shared" ca="1" si="15"/>
        <v>10.561068420224441</v>
      </c>
      <c r="V80" s="11">
        <f t="shared" ca="1" si="15"/>
        <v>13.012515653021048</v>
      </c>
      <c r="W80">
        <f t="shared" ca="1" si="12"/>
        <v>0</v>
      </c>
      <c r="X80">
        <f t="shared" ca="1" si="13"/>
        <v>0</v>
      </c>
      <c r="Y80">
        <f t="shared" ca="1" si="14"/>
        <v>0</v>
      </c>
      <c r="Z80" s="12">
        <f ca="1">(Y80 * 50) + ((W80 + X80) * 10)</f>
        <v>0</v>
      </c>
      <c r="AA80">
        <f ca="1">IF(COUNTIF(E80:G80, "Breakdown") &gt;= 3, 1, 0)</f>
        <v>0</v>
      </c>
    </row>
    <row r="81" spans="4:27">
      <c r="D81">
        <v>78</v>
      </c>
      <c r="E81" s="6" t="str">
        <f t="shared" ca="1" si="9"/>
        <v>Operational</v>
      </c>
      <c r="F81" s="6" t="str">
        <f t="shared" ca="1" si="10"/>
        <v>Operational</v>
      </c>
      <c r="G81" s="6" t="str">
        <f t="shared" ca="1" si="11"/>
        <v>Operational</v>
      </c>
      <c r="H81" s="23">
        <v>16.342883893881183</v>
      </c>
      <c r="I81" s="23">
        <v>0.99749320524135188</v>
      </c>
      <c r="J81" s="23">
        <v>0.72037127860135663</v>
      </c>
      <c r="K81" s="9">
        <v>2.7210937477373691</v>
      </c>
      <c r="L81" s="9">
        <v>2.0026992360895597</v>
      </c>
      <c r="M81" s="9">
        <v>0.92115424634072718</v>
      </c>
      <c r="N81" s="8">
        <f ca="1">T81-8*LN(RAND())</f>
        <v>24.15577077024361</v>
      </c>
      <c r="O81" s="8">
        <f ca="1">U81-8*LN(RAND())</f>
        <v>28.438218604773184</v>
      </c>
      <c r="P81" s="8">
        <f ca="1">V81-8*LN(RAND())</f>
        <v>19.487049496647018</v>
      </c>
      <c r="Q81" s="16">
        <f ca="1">IF($W80=0,H80+K80,IF($X80=0,H80+K80,9999))</f>
        <v>9.8300225915278769</v>
      </c>
      <c r="R81" s="16">
        <f ca="1">IF($W80=0,I80+L80,IF($X80=0,I80+L80,9999))</f>
        <v>14.092876244469963</v>
      </c>
      <c r="S81" s="16">
        <f ca="1">IF($W80=0,J80+M80,IF($X80=0,J80+M80,9999))</f>
        <v>2.148858593337315</v>
      </c>
      <c r="T81" s="11">
        <f t="shared" ca="1" si="15"/>
        <v>10.097735315658092</v>
      </c>
      <c r="U81" s="11">
        <f t="shared" ca="1" si="15"/>
        <v>6.3528671570444919</v>
      </c>
      <c r="V81" s="11">
        <f t="shared" ca="1" si="15"/>
        <v>17.254274579988138</v>
      </c>
      <c r="W81">
        <f t="shared" ca="1" si="12"/>
        <v>0</v>
      </c>
      <c r="X81">
        <f t="shared" ca="1" si="13"/>
        <v>0</v>
      </c>
      <c r="Y81">
        <f t="shared" ca="1" si="14"/>
        <v>0</v>
      </c>
      <c r="Z81" s="12">
        <f ca="1">(Y81 * 50) + ((W81 + X81) * 10)</f>
        <v>0</v>
      </c>
      <c r="AA81">
        <f ca="1">IF(COUNTIF(E81:G81, "Breakdown") &gt;= 3, 1, 0)</f>
        <v>0</v>
      </c>
    </row>
    <row r="82" spans="4:27">
      <c r="D82">
        <v>79</v>
      </c>
      <c r="E82" s="6" t="str">
        <f t="shared" ca="1" si="9"/>
        <v>Operational</v>
      </c>
      <c r="F82" s="6" t="str">
        <f t="shared" ca="1" si="10"/>
        <v>Operational</v>
      </c>
      <c r="G82" s="6" t="str">
        <f t="shared" ca="1" si="11"/>
        <v>Operational</v>
      </c>
      <c r="H82" s="23">
        <v>0.31196051987869244</v>
      </c>
      <c r="I82" s="23">
        <v>7.0333289248508191</v>
      </c>
      <c r="J82" s="23">
        <v>10.934552725988596</v>
      </c>
      <c r="K82" s="9">
        <v>2.7733508357197669</v>
      </c>
      <c r="L82" s="9">
        <v>4.5760393873801384</v>
      </c>
      <c r="M82" s="9">
        <v>1.3572822770217756</v>
      </c>
      <c r="N82" s="8">
        <f ca="1">T82-8*LN(RAND())</f>
        <v>27.877875172647215</v>
      </c>
      <c r="O82" s="8">
        <f ca="1">U82-8*LN(RAND())</f>
        <v>18.966293182405806</v>
      </c>
      <c r="P82" s="8">
        <f ca="1">V82-8*LN(RAND())</f>
        <v>21.443930094072773</v>
      </c>
      <c r="Q82" s="16">
        <f ca="1">IF($W81=0,H81+K81,IF($X81=0,H81+K81,9999))</f>
        <v>19.063977641618553</v>
      </c>
      <c r="R82" s="16">
        <f ca="1">IF($W81=0,I81+L81,IF($X81=0,I81+L81,9999))</f>
        <v>3.0001924413309116</v>
      </c>
      <c r="S82" s="16">
        <f ca="1">IF($W81=0,J81+M81,IF($X81=0,J81+M81,9999))</f>
        <v>1.6415255249420837</v>
      </c>
      <c r="T82" s="11">
        <f t="shared" ca="1" si="15"/>
        <v>9.8300225915278769</v>
      </c>
      <c r="U82" s="11">
        <f t="shared" ca="1" si="15"/>
        <v>14.092876244469963</v>
      </c>
      <c r="V82" s="11">
        <f t="shared" ca="1" si="15"/>
        <v>2.148858593337315</v>
      </c>
      <c r="W82">
        <f t="shared" ca="1" si="12"/>
        <v>0</v>
      </c>
      <c r="X82">
        <f t="shared" ca="1" si="13"/>
        <v>0</v>
      </c>
      <c r="Y82">
        <f t="shared" ca="1" si="14"/>
        <v>0</v>
      </c>
      <c r="Z82" s="12">
        <f ca="1">(Y82 * 50) + ((W82 + X82) * 10)</f>
        <v>0</v>
      </c>
      <c r="AA82">
        <f ca="1">IF(COUNTIF(E82:G82, "Breakdown") &gt;= 3, 1, 0)</f>
        <v>0</v>
      </c>
    </row>
    <row r="83" spans="4:27">
      <c r="D83">
        <v>80</v>
      </c>
      <c r="E83" s="6" t="str">
        <f t="shared" ca="1" si="9"/>
        <v>Operational</v>
      </c>
      <c r="F83" s="6" t="str">
        <f t="shared" ca="1" si="10"/>
        <v>Operational</v>
      </c>
      <c r="G83" s="6" t="str">
        <f t="shared" ca="1" si="11"/>
        <v>Breakdown</v>
      </c>
      <c r="H83" s="23">
        <v>4.7289298897849239</v>
      </c>
      <c r="I83" s="23">
        <v>7.6858539992485193</v>
      </c>
      <c r="J83" s="23">
        <v>16.550800613664244</v>
      </c>
      <c r="K83" s="9">
        <v>2.9363495295605699</v>
      </c>
      <c r="L83" s="9">
        <v>0.26615603815070982</v>
      </c>
      <c r="M83" s="9">
        <v>0.58472065281464936</v>
      </c>
      <c r="N83" s="8">
        <f ca="1">T83-8*LN(RAND())</f>
        <v>20.695893319631026</v>
      </c>
      <c r="O83" s="8">
        <f ca="1">U83-8*LN(RAND())</f>
        <v>14.520691831989149</v>
      </c>
      <c r="P83" s="8">
        <f ca="1">V83-8*LN(RAND())</f>
        <v>10.762768283174305</v>
      </c>
      <c r="Q83" s="16">
        <f ca="1">IF($W82=0,H82+K82,IF($X82=0,H82+K82,9999))</f>
        <v>3.0853113555984595</v>
      </c>
      <c r="R83" s="16">
        <f ca="1">IF($W82=0,I82+L82,IF($X82=0,I82+L82,9999))</f>
        <v>11.609368312230957</v>
      </c>
      <c r="S83" s="16">
        <f ca="1">IF($W82=0,J82+M82,IF($X82=0,J82+M82,9999))</f>
        <v>12.291835003010371</v>
      </c>
      <c r="T83" s="11">
        <f t="shared" ca="1" si="15"/>
        <v>19.063977641618553</v>
      </c>
      <c r="U83" s="11">
        <f t="shared" ca="1" si="15"/>
        <v>3.0001924413309116</v>
      </c>
      <c r="V83" s="11">
        <f t="shared" ca="1" si="15"/>
        <v>1.6415255249420837</v>
      </c>
      <c r="W83">
        <f t="shared" ca="1" si="12"/>
        <v>0</v>
      </c>
      <c r="X83">
        <f t="shared" ca="1" si="13"/>
        <v>0</v>
      </c>
      <c r="Y83">
        <f t="shared" ca="1" si="14"/>
        <v>1</v>
      </c>
      <c r="Z83" s="12">
        <f ca="1">(Y83 * 50) + ((W83 + X83) * 10)</f>
        <v>50</v>
      </c>
      <c r="AA83">
        <f ca="1">IF(COUNTIF(E83:G83, "Breakdown") &gt;= 3, 1, 0)</f>
        <v>0</v>
      </c>
    </row>
    <row r="84" spans="4:27">
      <c r="D84">
        <v>81</v>
      </c>
      <c r="E84" s="6" t="str">
        <f t="shared" ca="1" si="9"/>
        <v>Breakdown</v>
      </c>
      <c r="F84" s="6" t="str">
        <f t="shared" ca="1" si="10"/>
        <v>Operational</v>
      </c>
      <c r="G84" s="6" t="str">
        <f t="shared" ca="1" si="11"/>
        <v>Operational</v>
      </c>
      <c r="H84" s="23">
        <v>18.325411071244268</v>
      </c>
      <c r="I84" s="23">
        <v>7.402814777130212</v>
      </c>
      <c r="J84" s="23">
        <v>8.8469968350389827</v>
      </c>
      <c r="K84" s="9">
        <v>1.3031578635413019</v>
      </c>
      <c r="L84" s="9">
        <v>1.137408365954151</v>
      </c>
      <c r="M84" s="9">
        <v>0.11684041974350179</v>
      </c>
      <c r="N84" s="8">
        <f ca="1">T84-8*LN(RAND())</f>
        <v>12.730328014287824</v>
      </c>
      <c r="O84" s="8">
        <f ca="1">U84-8*LN(RAND())</f>
        <v>12.817275513353337</v>
      </c>
      <c r="P84" s="8">
        <f ca="1">V84-8*LN(RAND())</f>
        <v>19.632553935963578</v>
      </c>
      <c r="Q84" s="16">
        <f ca="1">IF($W83=0,H83+K83,IF($X83=0,H83+K83,9999))</f>
        <v>7.6652794193454934</v>
      </c>
      <c r="R84" s="16">
        <f ca="1">IF($W83=0,I83+L83,IF($X83=0,I83+L83,9999))</f>
        <v>7.9520100373992291</v>
      </c>
      <c r="S84" s="16">
        <f ca="1">IF($W83=0,J83+M83,IF($X83=0,J83+M83,9999))</f>
        <v>17.135521266478893</v>
      </c>
      <c r="T84" s="11">
        <f t="shared" ca="1" si="15"/>
        <v>3.0853113555984595</v>
      </c>
      <c r="U84" s="11">
        <f t="shared" ca="1" si="15"/>
        <v>11.609368312230957</v>
      </c>
      <c r="V84" s="11">
        <f t="shared" ca="1" si="15"/>
        <v>10.762768283174305</v>
      </c>
      <c r="W84">
        <f t="shared" ca="1" si="12"/>
        <v>0</v>
      </c>
      <c r="X84">
        <f t="shared" ca="1" si="13"/>
        <v>1</v>
      </c>
      <c r="Y84">
        <f t="shared" ca="1" si="14"/>
        <v>0</v>
      </c>
      <c r="Z84" s="12">
        <f ca="1">(Y84 * 50) + ((W84 + X84) * 10)</f>
        <v>10</v>
      </c>
      <c r="AA84">
        <f ca="1">IF(COUNTIF(E84:G84, "Breakdown") &gt;= 3, 1, 0)</f>
        <v>0</v>
      </c>
    </row>
    <row r="85" spans="4:27">
      <c r="D85">
        <v>82</v>
      </c>
      <c r="E85" s="6" t="str">
        <f t="shared" ca="1" si="9"/>
        <v>Operational</v>
      </c>
      <c r="F85" s="6" t="str">
        <f t="shared" ca="1" si="10"/>
        <v>Operational</v>
      </c>
      <c r="G85" s="6" t="str">
        <f t="shared" ca="1" si="11"/>
        <v>Operational</v>
      </c>
      <c r="H85" s="23">
        <v>8.2147748098460163</v>
      </c>
      <c r="I85" s="23">
        <v>4.1284982774446484E-2</v>
      </c>
      <c r="J85" s="23">
        <v>1.9606823387386587</v>
      </c>
      <c r="K85" s="9">
        <v>0.44830370755697779</v>
      </c>
      <c r="L85" s="9">
        <v>4.5648805276383522</v>
      </c>
      <c r="M85" s="9">
        <v>1.2790248865049134</v>
      </c>
      <c r="N85" s="8">
        <f ca="1">T85-8*LN(RAND())</f>
        <v>29.056641281623349</v>
      </c>
      <c r="O85" s="8">
        <f ca="1">U85-8*LN(RAND())</f>
        <v>9.6564449983355463</v>
      </c>
      <c r="P85" s="8">
        <f ca="1">V85-8*LN(RAND())</f>
        <v>18.125307644477239</v>
      </c>
      <c r="Q85" s="16">
        <f ca="1">IF($W84=0,H84+K84,IF($X84=0,H84+K84,9999))</f>
        <v>19.628568934785569</v>
      </c>
      <c r="R85" s="16">
        <f ca="1">IF($W84=0,I84+L84,IF($X84=0,I84+L84,9999))</f>
        <v>8.5402231430843631</v>
      </c>
      <c r="S85" s="16">
        <f ca="1">IF($W84=0,J84+M84,IF($X84=0,J84+M84,9999))</f>
        <v>8.9638372547824847</v>
      </c>
      <c r="T85" s="11">
        <f t="shared" ca="1" si="15"/>
        <v>7.6652794193454934</v>
      </c>
      <c r="U85" s="11">
        <f t="shared" ca="1" si="15"/>
        <v>7.9520100373992291</v>
      </c>
      <c r="V85" s="11">
        <f t="shared" ca="1" si="15"/>
        <v>17.135521266478893</v>
      </c>
      <c r="W85">
        <f t="shared" ca="1" si="12"/>
        <v>0</v>
      </c>
      <c r="X85">
        <f t="shared" ca="1" si="13"/>
        <v>0</v>
      </c>
      <c r="Y85">
        <f t="shared" ca="1" si="14"/>
        <v>0</v>
      </c>
      <c r="Z85" s="12">
        <f ca="1">(Y85 * 50) + ((W85 + X85) * 10)</f>
        <v>0</v>
      </c>
      <c r="AA85">
        <f ca="1">IF(COUNTIF(E85:G85, "Breakdown") &gt;= 3, 1, 0)</f>
        <v>0</v>
      </c>
    </row>
    <row r="86" spans="4:27">
      <c r="D86">
        <v>83</v>
      </c>
      <c r="E86" s="6" t="str">
        <f t="shared" ca="1" si="9"/>
        <v>Operational</v>
      </c>
      <c r="F86" s="6" t="str">
        <f t="shared" ca="1" si="10"/>
        <v>Breakdown</v>
      </c>
      <c r="G86" s="6" t="str">
        <f t="shared" ca="1" si="11"/>
        <v>Operational</v>
      </c>
      <c r="H86" s="23">
        <v>4.6867358613396091</v>
      </c>
      <c r="I86" s="23">
        <v>21.143376769022399</v>
      </c>
      <c r="J86" s="23">
        <v>1.999088660541166</v>
      </c>
      <c r="K86" s="9">
        <v>2.0576823066070116</v>
      </c>
      <c r="L86" s="9">
        <v>1.5245327915423625</v>
      </c>
      <c r="M86" s="9">
        <v>4.6151630099154977</v>
      </c>
      <c r="N86" s="8">
        <f ca="1">T86-8*LN(RAND())</f>
        <v>49.288000873118492</v>
      </c>
      <c r="O86" s="8">
        <f ca="1">U86-8*LN(RAND())</f>
        <v>18.062594747136018</v>
      </c>
      <c r="P86" s="8">
        <f ca="1">V86-8*LN(RAND())</f>
        <v>11.96917583139671</v>
      </c>
      <c r="Q86" s="16">
        <f ca="1">IF($W85=0,H85+K85,IF($X85=0,H85+K85,9999))</f>
        <v>8.6630785174029938</v>
      </c>
      <c r="R86" s="16">
        <f ca="1">IF($W85=0,I85+L85,IF($X85=0,I85+L85,9999))</f>
        <v>4.606165510412799</v>
      </c>
      <c r="S86" s="16">
        <f ca="1">IF($W85=0,J85+M85,IF($X85=0,J85+M85,9999))</f>
        <v>3.2397072252435724</v>
      </c>
      <c r="T86" s="11">
        <f t="shared" ca="1" si="15"/>
        <v>19.628568934785569</v>
      </c>
      <c r="U86" s="11">
        <f t="shared" ca="1" si="15"/>
        <v>8.5402231430843631</v>
      </c>
      <c r="V86" s="11">
        <f t="shared" ca="1" si="15"/>
        <v>8.9638372547824847</v>
      </c>
      <c r="W86">
        <f t="shared" ca="1" si="12"/>
        <v>0</v>
      </c>
      <c r="X86">
        <f t="shared" ca="1" si="13"/>
        <v>0</v>
      </c>
      <c r="Y86">
        <f t="shared" ca="1" si="14"/>
        <v>1</v>
      </c>
      <c r="Z86" s="12">
        <f ca="1">(Y86 * 50) + ((W86 + X86) * 10)</f>
        <v>50</v>
      </c>
      <c r="AA86">
        <f ca="1">IF(COUNTIF(E86:G86, "Breakdown") &gt;= 3, 1, 0)</f>
        <v>0</v>
      </c>
    </row>
    <row r="87" spans="4:27">
      <c r="D87">
        <v>84</v>
      </c>
      <c r="E87" s="6" t="str">
        <f t="shared" ca="1" si="9"/>
        <v>Operational</v>
      </c>
      <c r="F87" s="6" t="str">
        <f t="shared" ca="1" si="10"/>
        <v>Operational</v>
      </c>
      <c r="G87" s="6" t="str">
        <f t="shared" ca="1" si="11"/>
        <v>Operational</v>
      </c>
      <c r="H87" s="23">
        <v>14.918407874612933</v>
      </c>
      <c r="I87" s="23">
        <v>1.8153197058210557</v>
      </c>
      <c r="J87" s="23">
        <v>1.8697110257400307</v>
      </c>
      <c r="K87" s="9">
        <v>0.78571931752738211</v>
      </c>
      <c r="L87" s="9">
        <v>1.3558715897529907</v>
      </c>
      <c r="M87" s="9">
        <v>9.9625953674424339E-2</v>
      </c>
      <c r="N87" s="8">
        <f ca="1">T87-8*LN(RAND())</f>
        <v>21.812945326049888</v>
      </c>
      <c r="O87" s="8">
        <f ca="1">U87-8*LN(RAND())</f>
        <v>10.498480418556362</v>
      </c>
      <c r="P87" s="8">
        <f ca="1">V87-8*LN(RAND())</f>
        <v>6.2587305315300501</v>
      </c>
      <c r="Q87" s="16">
        <f ca="1">IF($W86=0,H86+K86,IF($X86=0,H86+K86,9999))</f>
        <v>6.7444181679466206</v>
      </c>
      <c r="R87" s="16">
        <f ca="1">IF($W86=0,I86+L86,IF($X86=0,I86+L86,9999))</f>
        <v>22.667909560564762</v>
      </c>
      <c r="S87" s="16">
        <f ca="1">IF($W86=0,J86+M86,IF($X86=0,J86+M86,9999))</f>
        <v>6.6142516704566638</v>
      </c>
      <c r="T87" s="11">
        <f t="shared" ca="1" si="15"/>
        <v>8.6630785174029938</v>
      </c>
      <c r="U87" s="11">
        <f t="shared" ca="1" si="15"/>
        <v>4.606165510412799</v>
      </c>
      <c r="V87" s="11">
        <f t="shared" ca="1" si="15"/>
        <v>3.2397072252435724</v>
      </c>
      <c r="W87">
        <f t="shared" ca="1" si="12"/>
        <v>0</v>
      </c>
      <c r="X87">
        <f t="shared" ca="1" si="13"/>
        <v>0</v>
      </c>
      <c r="Y87">
        <f t="shared" ca="1" si="14"/>
        <v>0</v>
      </c>
      <c r="Z87" s="12">
        <f ca="1">(Y87 * 50) + ((W87 + X87) * 10)</f>
        <v>0</v>
      </c>
      <c r="AA87">
        <f ca="1">IF(COUNTIF(E87:G87, "Breakdown") &gt;= 3, 1, 0)</f>
        <v>0</v>
      </c>
    </row>
    <row r="88" spans="4:27">
      <c r="D88">
        <v>85</v>
      </c>
      <c r="E88" s="6" t="str">
        <f t="shared" ca="1" si="9"/>
        <v>Breakdown</v>
      </c>
      <c r="F88" s="6" t="str">
        <f t="shared" ca="1" si="10"/>
        <v>Operational</v>
      </c>
      <c r="G88" s="6" t="str">
        <f t="shared" ca="1" si="11"/>
        <v>Operational</v>
      </c>
      <c r="H88" s="23">
        <v>22.737136805426825</v>
      </c>
      <c r="I88" s="23">
        <v>7.0322015887093272</v>
      </c>
      <c r="J88" s="23">
        <v>5.5034042989153731</v>
      </c>
      <c r="K88" s="9">
        <v>6.9118940320875053</v>
      </c>
      <c r="L88" s="9">
        <v>1.9455756382810814</v>
      </c>
      <c r="M88" s="9">
        <v>6.0453868845730918</v>
      </c>
      <c r="N88" s="8">
        <f ca="1">T88-8*LN(RAND())</f>
        <v>20.584794387492597</v>
      </c>
      <c r="O88" s="8">
        <f ca="1">U88-8*LN(RAND())</f>
        <v>11.107403079786193</v>
      </c>
      <c r="P88" s="8">
        <f ca="1">V88-8*LN(RAND())</f>
        <v>24.998179346113723</v>
      </c>
      <c r="Q88" s="16">
        <f ca="1">IF($W87=0,H87+K87,IF($X87=0,H87+K87,9999))</f>
        <v>15.704127192140316</v>
      </c>
      <c r="R88" s="16">
        <f ca="1">IF($W87=0,I87+L87,IF($X87=0,I87+L87,9999))</f>
        <v>3.1711912955740464</v>
      </c>
      <c r="S88" s="16">
        <f ca="1">IF($W87=0,J87+M87,IF($X87=0,J87+M87,9999))</f>
        <v>1.9693369794144551</v>
      </c>
      <c r="T88" s="11">
        <f t="shared" ca="1" si="15"/>
        <v>6.7444181679466206</v>
      </c>
      <c r="U88" s="11">
        <f t="shared" ca="1" si="15"/>
        <v>10.498480418556362</v>
      </c>
      <c r="V88" s="11">
        <f t="shared" ca="1" si="15"/>
        <v>6.2587305315300501</v>
      </c>
      <c r="W88">
        <f t="shared" ca="1" si="12"/>
        <v>0</v>
      </c>
      <c r="X88">
        <f t="shared" ca="1" si="13"/>
        <v>1</v>
      </c>
      <c r="Y88">
        <f t="shared" ca="1" si="14"/>
        <v>0</v>
      </c>
      <c r="Z88" s="12">
        <f ca="1">(Y88 * 50) + ((W88 + X88) * 10)</f>
        <v>10</v>
      </c>
      <c r="AA88">
        <f ca="1">IF(COUNTIF(E88:G88, "Breakdown") &gt;= 3, 1, 0)</f>
        <v>0</v>
      </c>
    </row>
    <row r="89" spans="4:27">
      <c r="D89">
        <v>86</v>
      </c>
      <c r="E89" s="6" t="str">
        <f t="shared" ca="1" si="9"/>
        <v>Breakdown</v>
      </c>
      <c r="F89" s="6" t="str">
        <f t="shared" ca="1" si="10"/>
        <v>Operational</v>
      </c>
      <c r="G89" s="6" t="str">
        <f t="shared" ca="1" si="11"/>
        <v>Breakdown</v>
      </c>
      <c r="H89" s="23">
        <v>30.071233492201294</v>
      </c>
      <c r="I89" s="23">
        <v>1.7888746151007793</v>
      </c>
      <c r="J89" s="23">
        <v>9.92913475547922</v>
      </c>
      <c r="K89" s="9">
        <v>0.59860124746110055</v>
      </c>
      <c r="L89" s="9">
        <v>5.5289826251248222</v>
      </c>
      <c r="M89" s="9">
        <v>10.521541459909297</v>
      </c>
      <c r="N89" s="8">
        <f ca="1">T89-8*LN(RAND())</f>
        <v>15.823807763772679</v>
      </c>
      <c r="O89" s="8">
        <f ca="1">U89-8*LN(RAND())</f>
        <v>13.765200813142489</v>
      </c>
      <c r="P89" s="8">
        <f ca="1">V89-8*LN(RAND())</f>
        <v>3.3542326293711122</v>
      </c>
      <c r="Q89" s="16">
        <f ca="1">IF($W88=0,H88+K88,IF($X88=0,H88+K88,9999))</f>
        <v>29.649030837514331</v>
      </c>
      <c r="R89" s="16">
        <f ca="1">IF($W88=0,I88+L88,IF($X88=0,I88+L88,9999))</f>
        <v>8.9777772269904084</v>
      </c>
      <c r="S89" s="16">
        <f ca="1">IF($W88=0,J88+M88,IF($X88=0,J88+M88,9999))</f>
        <v>11.548791183488465</v>
      </c>
      <c r="T89" s="11">
        <f t="shared" ca="1" si="15"/>
        <v>15.704127192140316</v>
      </c>
      <c r="U89" s="11">
        <f t="shared" ca="1" si="15"/>
        <v>3.1711912955740464</v>
      </c>
      <c r="V89" s="11">
        <f t="shared" ca="1" si="15"/>
        <v>1.9693369794144551</v>
      </c>
      <c r="W89">
        <f t="shared" ca="1" si="12"/>
        <v>1</v>
      </c>
      <c r="X89">
        <f t="shared" ca="1" si="13"/>
        <v>1</v>
      </c>
      <c r="Y89">
        <f t="shared" ca="1" si="14"/>
        <v>0</v>
      </c>
      <c r="Z89" s="12">
        <f ca="1">(Y89 * 50) + ((W89 + X89) * 10)</f>
        <v>20</v>
      </c>
      <c r="AA89">
        <f ca="1">IF(COUNTIF(E89:G89, "Breakdown") &gt;= 3, 1, 0)</f>
        <v>0</v>
      </c>
    </row>
    <row r="90" spans="4:27">
      <c r="D90">
        <v>87</v>
      </c>
      <c r="E90" s="6" t="str">
        <f t="shared" ca="1" si="9"/>
        <v>Operational</v>
      </c>
      <c r="F90" s="6" t="str">
        <f t="shared" ca="1" si="10"/>
        <v>Operational</v>
      </c>
      <c r="G90" s="6" t="str">
        <f t="shared" ca="1" si="11"/>
        <v>Operational</v>
      </c>
      <c r="H90" s="23">
        <v>0.61452089944761101</v>
      </c>
      <c r="I90" s="23">
        <v>8.5081070177400004</v>
      </c>
      <c r="J90" s="23">
        <v>8.6630383795285244</v>
      </c>
      <c r="K90" s="9">
        <v>2.9967690952505364</v>
      </c>
      <c r="L90" s="9">
        <v>4.1257908143871722</v>
      </c>
      <c r="M90" s="9">
        <v>2.6305461795530536</v>
      </c>
      <c r="N90" s="8">
        <f ca="1">T90-8*LN(RAND())</f>
        <v>16.889026823848944</v>
      </c>
      <c r="O90" s="8">
        <f ca="1">U90-8*LN(RAND())</f>
        <v>16.624851485705879</v>
      </c>
      <c r="P90" s="8">
        <f ca="1">V90-8*LN(RAND())</f>
        <v>24.509913091202883</v>
      </c>
      <c r="Q90" s="16">
        <f ca="1">IF($W89=0,H89+K89,IF($X89=0,H89+K89,9999))</f>
        <v>9999</v>
      </c>
      <c r="R90" s="16">
        <f ca="1">IF($W89=0,I89+L89,IF($X89=0,I89+L89,9999))</f>
        <v>9999</v>
      </c>
      <c r="S90" s="16">
        <f ca="1">IF($W89=0,J89+M89,IF($X89=0,J89+M89,9999))</f>
        <v>9999</v>
      </c>
      <c r="T90" s="11">
        <f t="shared" ca="1" si="15"/>
        <v>15.823807763772679</v>
      </c>
      <c r="U90" s="11">
        <f t="shared" ca="1" si="15"/>
        <v>8.9777772269904084</v>
      </c>
      <c r="V90" s="11">
        <f t="shared" ca="1" si="15"/>
        <v>3.3542326293711122</v>
      </c>
      <c r="W90">
        <f t="shared" ca="1" si="12"/>
        <v>0</v>
      </c>
      <c r="X90">
        <f t="shared" ca="1" si="13"/>
        <v>0</v>
      </c>
      <c r="Y90">
        <f t="shared" ca="1" si="14"/>
        <v>0</v>
      </c>
      <c r="Z90" s="12">
        <f ca="1">(Y90 * 50) + ((W90 + X90) * 10)</f>
        <v>0</v>
      </c>
      <c r="AA90">
        <f ca="1">IF(COUNTIF(E90:G90, "Breakdown") &gt;= 3, 1, 0)</f>
        <v>0</v>
      </c>
    </row>
    <row r="91" spans="4:27">
      <c r="D91">
        <v>88</v>
      </c>
      <c r="E91" s="6" t="str">
        <f t="shared" ca="1" si="9"/>
        <v>Operational</v>
      </c>
      <c r="F91" s="6" t="str">
        <f t="shared" ca="1" si="10"/>
        <v>Operational</v>
      </c>
      <c r="G91" s="6" t="str">
        <f t="shared" ca="1" si="11"/>
        <v>Operational</v>
      </c>
      <c r="H91" s="23">
        <v>21.891800295858204</v>
      </c>
      <c r="I91" s="23">
        <v>16.94328824683225</v>
      </c>
      <c r="J91" s="23">
        <v>9.4485613348520197</v>
      </c>
      <c r="K91" s="9">
        <v>0.95584343553053608</v>
      </c>
      <c r="L91" s="9">
        <v>2.3435397046661599</v>
      </c>
      <c r="M91" s="9">
        <v>0.58447071212672974</v>
      </c>
      <c r="N91" s="8">
        <f ca="1">T91-8*LN(RAND())</f>
        <v>31.015337775810927</v>
      </c>
      <c r="O91" s="8">
        <f ca="1">U91-8*LN(RAND())</f>
        <v>60.675835266818126</v>
      </c>
      <c r="P91" s="8">
        <f ca="1">V91-8*LN(RAND())</f>
        <v>31.947633136426802</v>
      </c>
      <c r="Q91" s="16">
        <f ca="1">IF($W90=0,H90+K90,IF($X90=0,H90+K90,9999))</f>
        <v>3.6112899946981472</v>
      </c>
      <c r="R91" s="16">
        <f ca="1">IF($W90=0,I90+L90,IF($X90=0,I90+L90,9999))</f>
        <v>12.633897832127172</v>
      </c>
      <c r="S91" s="16">
        <f ca="1">IF($W90=0,J90+M90,IF($X90=0,J90+M90,9999))</f>
        <v>11.293584559081578</v>
      </c>
      <c r="T91" s="11">
        <f t="shared" ca="1" si="15"/>
        <v>16.889026823848944</v>
      </c>
      <c r="U91" s="11">
        <f t="shared" ca="1" si="15"/>
        <v>16.624851485705879</v>
      </c>
      <c r="V91" s="11">
        <f t="shared" ca="1" si="15"/>
        <v>24.509913091202883</v>
      </c>
      <c r="W91">
        <f t="shared" ca="1" si="12"/>
        <v>0</v>
      </c>
      <c r="X91">
        <f t="shared" ca="1" si="13"/>
        <v>0</v>
      </c>
      <c r="Y91">
        <f t="shared" ca="1" si="14"/>
        <v>0</v>
      </c>
      <c r="Z91" s="12">
        <f ca="1">(Y91 * 50) + ((W91 + X91) * 10)</f>
        <v>0</v>
      </c>
      <c r="AA91">
        <f ca="1">IF(COUNTIF(E91:G91, "Breakdown") &gt;= 3, 1, 0)</f>
        <v>0</v>
      </c>
    </row>
    <row r="92" spans="4:27">
      <c r="D92">
        <v>89</v>
      </c>
      <c r="E92" s="6" t="str">
        <f t="shared" ca="1" si="9"/>
        <v>Operational</v>
      </c>
      <c r="F92" s="6" t="str">
        <f t="shared" ca="1" si="10"/>
        <v>Operational</v>
      </c>
      <c r="G92" s="6" t="str">
        <f t="shared" ca="1" si="11"/>
        <v>Operational</v>
      </c>
      <c r="H92" s="23">
        <v>7.6903874635863886E-2</v>
      </c>
      <c r="I92" s="23">
        <v>5.8661997815086862</v>
      </c>
      <c r="J92" s="23">
        <v>5.0322501823177284</v>
      </c>
      <c r="K92" s="9">
        <v>2.0188350999859273</v>
      </c>
      <c r="L92" s="9">
        <v>4.1552678425897254</v>
      </c>
      <c r="M92" s="9">
        <v>2.1772534735653566</v>
      </c>
      <c r="N92" s="8">
        <f ca="1">T92-8*LN(RAND())</f>
        <v>8.8366461222964485</v>
      </c>
      <c r="O92" s="8">
        <f ca="1">U92-8*LN(RAND())</f>
        <v>22.160272012359723</v>
      </c>
      <c r="P92" s="8">
        <f ca="1">V92-8*LN(RAND())</f>
        <v>12.138119055616116</v>
      </c>
      <c r="Q92" s="16">
        <f ca="1">IF($W91=0,H91+K91,IF($X91=0,H91+K91,9999))</f>
        <v>22.847643731388739</v>
      </c>
      <c r="R92" s="16">
        <f ca="1">IF($W91=0,I91+L91,IF($X91=0,I91+L91,9999))</f>
        <v>19.28682795149841</v>
      </c>
      <c r="S92" s="16">
        <f ca="1">IF($W91=0,J91+M91,IF($X91=0,J91+M91,9999))</f>
        <v>10.03303204697875</v>
      </c>
      <c r="T92" s="11">
        <f t="shared" ca="1" si="15"/>
        <v>3.6112899946981472</v>
      </c>
      <c r="U92" s="11">
        <f t="shared" ca="1" si="15"/>
        <v>12.633897832127172</v>
      </c>
      <c r="V92" s="11">
        <f t="shared" ca="1" si="15"/>
        <v>11.293584559081578</v>
      </c>
      <c r="W92">
        <f t="shared" ca="1" si="12"/>
        <v>0</v>
      </c>
      <c r="X92">
        <f t="shared" ca="1" si="13"/>
        <v>0</v>
      </c>
      <c r="Y92">
        <f t="shared" ca="1" si="14"/>
        <v>0</v>
      </c>
      <c r="Z92" s="12">
        <f ca="1">(Y92 * 50) + ((W92 + X92) * 10)</f>
        <v>0</v>
      </c>
      <c r="AA92">
        <f ca="1">IF(COUNTIF(E92:G92, "Breakdown") &gt;= 3, 1, 0)</f>
        <v>0</v>
      </c>
    </row>
    <row r="93" spans="4:27">
      <c r="D93">
        <v>90</v>
      </c>
      <c r="E93" s="6" t="str">
        <f t="shared" ca="1" si="9"/>
        <v>Breakdown</v>
      </c>
      <c r="F93" s="6" t="str">
        <f t="shared" ca="1" si="10"/>
        <v>Operational</v>
      </c>
      <c r="G93" s="6" t="str">
        <f t="shared" ca="1" si="11"/>
        <v>Operational</v>
      </c>
      <c r="H93" s="23">
        <v>23.176920783173927</v>
      </c>
      <c r="I93" s="23">
        <v>1.2761020191228873E-2</v>
      </c>
      <c r="J93" s="23">
        <v>8.8321339240826653</v>
      </c>
      <c r="K93" s="9">
        <v>2.7052004509220495</v>
      </c>
      <c r="L93" s="9">
        <v>0.83666211877477703</v>
      </c>
      <c r="M93" s="9">
        <v>2.5665437369355426</v>
      </c>
      <c r="N93" s="8">
        <f ca="1">T93-8*LN(RAND())</f>
        <v>10.649099020679142</v>
      </c>
      <c r="O93" s="8">
        <f ca="1">U93-8*LN(RAND())</f>
        <v>27.734040688203084</v>
      </c>
      <c r="P93" s="8">
        <f ca="1">V93-8*LN(RAND())</f>
        <v>10.768205810208162</v>
      </c>
      <c r="Q93" s="16">
        <f ca="1">IF($W92=0,H92+K92,IF($X92=0,H92+K92,9999))</f>
        <v>2.0957389746217912</v>
      </c>
      <c r="R93" s="16">
        <f ca="1">IF($W92=0,I92+L92,IF($X92=0,I92+L92,9999))</f>
        <v>10.021467624098412</v>
      </c>
      <c r="S93" s="16">
        <f ca="1">IF($W92=0,J92+M92,IF($X92=0,J92+M92,9999))</f>
        <v>7.2095036558830845</v>
      </c>
      <c r="T93" s="11">
        <f t="shared" ca="1" si="15"/>
        <v>8.8366461222964485</v>
      </c>
      <c r="U93" s="11">
        <f t="shared" ca="1" si="15"/>
        <v>19.28682795149841</v>
      </c>
      <c r="V93" s="11">
        <f t="shared" ca="1" si="15"/>
        <v>10.03303204697875</v>
      </c>
      <c r="W93">
        <f t="shared" ca="1" si="12"/>
        <v>0</v>
      </c>
      <c r="X93">
        <f t="shared" ca="1" si="13"/>
        <v>1</v>
      </c>
      <c r="Y93">
        <f t="shared" ca="1" si="14"/>
        <v>0</v>
      </c>
      <c r="Z93" s="12">
        <f ca="1">(Y93 * 50) + ((W93 + X93) * 10)</f>
        <v>10</v>
      </c>
      <c r="AA93">
        <f ca="1">IF(COUNTIF(E93:G93, "Breakdown") &gt;= 3, 1, 0)</f>
        <v>0</v>
      </c>
    </row>
    <row r="94" spans="4:27">
      <c r="D94">
        <v>91</v>
      </c>
      <c r="E94" s="6" t="str">
        <f t="shared" ca="1" si="9"/>
        <v>Operational</v>
      </c>
      <c r="F94" s="6" t="str">
        <f t="shared" ca="1" si="10"/>
        <v>Operational</v>
      </c>
      <c r="G94" s="6" t="str">
        <f t="shared" ca="1" si="11"/>
        <v>Operational</v>
      </c>
      <c r="H94" s="23">
        <v>9.5342466283949516</v>
      </c>
      <c r="I94" s="23">
        <v>3.0627594524657793</v>
      </c>
      <c r="J94" s="23">
        <v>2.8415006249446848</v>
      </c>
      <c r="K94" s="9">
        <v>1.4172681861986745</v>
      </c>
      <c r="L94" s="9">
        <v>9.5432726206362034E-2</v>
      </c>
      <c r="M94" s="9">
        <v>0.63958957642718473</v>
      </c>
      <c r="N94" s="8">
        <f ca="1">T94-8*LN(RAND())</f>
        <v>15.527866761519842</v>
      </c>
      <c r="O94" s="8">
        <f ca="1">U94-8*LN(RAND())</f>
        <v>15.662778596403259</v>
      </c>
      <c r="P94" s="8">
        <f ca="1">V94-8*LN(RAND())</f>
        <v>8.0442592203878664</v>
      </c>
      <c r="Q94" s="16">
        <f ca="1">IF($W93=0,H93+K93,IF($X93=0,H93+K93,9999))</f>
        <v>25.882121234095976</v>
      </c>
      <c r="R94" s="16">
        <f ca="1">IF($W93=0,I93+L93,IF($X93=0,I93+L93,9999))</f>
        <v>0.84942313896600585</v>
      </c>
      <c r="S94" s="16">
        <f ca="1">IF($W93=0,J93+M93,IF($X93=0,J93+M93,9999))</f>
        <v>11.398677661018208</v>
      </c>
      <c r="T94" s="11">
        <f t="shared" ca="1" si="15"/>
        <v>2.0957389746217912</v>
      </c>
      <c r="U94" s="11">
        <f t="shared" ca="1" si="15"/>
        <v>10.021467624098412</v>
      </c>
      <c r="V94" s="11">
        <f t="shared" ca="1" si="15"/>
        <v>7.2095036558830845</v>
      </c>
      <c r="W94">
        <f t="shared" ca="1" si="12"/>
        <v>0</v>
      </c>
      <c r="X94">
        <f t="shared" ca="1" si="13"/>
        <v>0</v>
      </c>
      <c r="Y94">
        <f t="shared" ca="1" si="14"/>
        <v>0</v>
      </c>
      <c r="Z94" s="12">
        <f ca="1">(Y94 * 50) + ((W94 + X94) * 10)</f>
        <v>0</v>
      </c>
      <c r="AA94">
        <f ca="1">IF(COUNTIF(E94:G94, "Breakdown") &gt;= 3, 1, 0)</f>
        <v>0</v>
      </c>
    </row>
    <row r="95" spans="4:27">
      <c r="D95">
        <v>92</v>
      </c>
      <c r="E95" s="6" t="str">
        <f t="shared" ca="1" si="9"/>
        <v>Operational</v>
      </c>
      <c r="F95" s="6" t="str">
        <f t="shared" ca="1" si="10"/>
        <v>Breakdown</v>
      </c>
      <c r="G95" s="6" t="str">
        <f t="shared" ca="1" si="11"/>
        <v>Operational</v>
      </c>
      <c r="H95" s="23">
        <v>11.663040576351504</v>
      </c>
      <c r="I95" s="23">
        <v>2.6253141713631556</v>
      </c>
      <c r="J95" s="23">
        <v>5.0588340776782994</v>
      </c>
      <c r="K95" s="9">
        <v>1.3383530211948371</v>
      </c>
      <c r="L95" s="9">
        <v>2.6149663841165758</v>
      </c>
      <c r="M95" s="9">
        <v>2.3210147670425783</v>
      </c>
      <c r="N95" s="8">
        <f ca="1">T95-8*LN(RAND())</f>
        <v>18.454872686741901</v>
      </c>
      <c r="O95" s="8">
        <f ca="1">U95-8*LN(RAND())</f>
        <v>2.5920976048083109</v>
      </c>
      <c r="P95" s="8">
        <f ca="1">V95-8*LN(RAND())</f>
        <v>8.1144541854182481</v>
      </c>
      <c r="Q95" s="16">
        <f ca="1">IF($W94=0,H94+K94,IF($X94=0,H94+K94,9999))</f>
        <v>10.951514814593626</v>
      </c>
      <c r="R95" s="16">
        <f ca="1">IF($W94=0,I94+L94,IF($X94=0,I94+L94,9999))</f>
        <v>3.1581921786721412</v>
      </c>
      <c r="S95" s="16">
        <f ca="1">IF($W94=0,J94+M94,IF($X94=0,J94+M94,9999))</f>
        <v>3.4810902013718694</v>
      </c>
      <c r="T95" s="11">
        <f t="shared" ca="1" si="15"/>
        <v>15.527866761519842</v>
      </c>
      <c r="U95" s="11">
        <f t="shared" ca="1" si="15"/>
        <v>0.84942313896600585</v>
      </c>
      <c r="V95" s="11">
        <f t="shared" ca="1" si="15"/>
        <v>8.0442592203878664</v>
      </c>
      <c r="W95">
        <f t="shared" ca="1" si="12"/>
        <v>0</v>
      </c>
      <c r="X95">
        <f t="shared" ca="1" si="13"/>
        <v>0</v>
      </c>
      <c r="Y95">
        <f t="shared" ca="1" si="14"/>
        <v>1</v>
      </c>
      <c r="Z95" s="12">
        <f ca="1">(Y95 * 50) + ((W95 + X95) * 10)</f>
        <v>50</v>
      </c>
      <c r="AA95">
        <f ca="1">IF(COUNTIF(E95:G95, "Breakdown") &gt;= 3, 1, 0)</f>
        <v>0</v>
      </c>
    </row>
    <row r="96" spans="4:27">
      <c r="D96">
        <v>93</v>
      </c>
      <c r="E96" s="6" t="str">
        <f t="shared" ca="1" si="9"/>
        <v>Operational</v>
      </c>
      <c r="F96" s="6" t="str">
        <f t="shared" ca="1" si="10"/>
        <v>Breakdown</v>
      </c>
      <c r="G96" s="6" t="str">
        <f t="shared" ca="1" si="11"/>
        <v>Operational</v>
      </c>
      <c r="H96" s="23">
        <v>2.449122242925617</v>
      </c>
      <c r="I96" s="23">
        <v>12.604998584041848</v>
      </c>
      <c r="J96" s="23">
        <v>3.2705556203584227</v>
      </c>
      <c r="K96" s="9">
        <v>3.3767011113786904</v>
      </c>
      <c r="L96" s="9">
        <v>0.74882056505773797</v>
      </c>
      <c r="M96" s="9">
        <v>0.82850735186132973</v>
      </c>
      <c r="N96" s="8">
        <f ca="1">T96-8*LN(RAND())</f>
        <v>19.775882065088531</v>
      </c>
      <c r="O96" s="8">
        <f ca="1">U96-8*LN(RAND())</f>
        <v>4.2201552555589181</v>
      </c>
      <c r="P96" s="8">
        <f ca="1">V96-8*LN(RAND())</f>
        <v>4.0850537076638505</v>
      </c>
      <c r="Q96" s="16">
        <f ca="1">IF($W95=0,H95+K95,IF($X95=0,H95+K95,9999))</f>
        <v>13.001393597546341</v>
      </c>
      <c r="R96" s="16">
        <f ca="1">IF($W95=0,I95+L95,IF($X95=0,I95+L95,9999))</f>
        <v>5.2402805554797318</v>
      </c>
      <c r="S96" s="16">
        <f ca="1">IF($W95=0,J95+M95,IF($X95=0,J95+M95,9999))</f>
        <v>7.3798488447208772</v>
      </c>
      <c r="T96" s="11">
        <f t="shared" ca="1" si="15"/>
        <v>10.951514814593626</v>
      </c>
      <c r="U96" s="11">
        <f t="shared" ca="1" si="15"/>
        <v>2.5920976048083109</v>
      </c>
      <c r="V96" s="11">
        <f t="shared" ca="1" si="15"/>
        <v>3.4810902013718694</v>
      </c>
      <c r="W96">
        <f t="shared" ca="1" si="12"/>
        <v>0</v>
      </c>
      <c r="X96">
        <f t="shared" ca="1" si="13"/>
        <v>0</v>
      </c>
      <c r="Y96">
        <f t="shared" ca="1" si="14"/>
        <v>1</v>
      </c>
      <c r="Z96" s="12">
        <f ca="1">(Y96 * 50) + ((W96 + X96) * 10)</f>
        <v>50</v>
      </c>
      <c r="AA96">
        <f ca="1">IF(COUNTIF(E96:G96, "Breakdown") &gt;= 3, 1, 0)</f>
        <v>0</v>
      </c>
    </row>
    <row r="97" spans="4:27">
      <c r="D97">
        <v>94</v>
      </c>
      <c r="E97" s="6" t="str">
        <f t="shared" ca="1" si="9"/>
        <v>Operational</v>
      </c>
      <c r="F97" s="6" t="str">
        <f t="shared" ca="1" si="10"/>
        <v>Operational</v>
      </c>
      <c r="G97" s="6" t="str">
        <f t="shared" ca="1" si="11"/>
        <v>Operational</v>
      </c>
      <c r="H97" s="23">
        <v>6.9112451637679921</v>
      </c>
      <c r="I97" s="23">
        <v>3.4743882233353878</v>
      </c>
      <c r="J97" s="23">
        <v>2.4222999454174992</v>
      </c>
      <c r="K97" s="9">
        <v>2.1924660225852484</v>
      </c>
      <c r="L97" s="9">
        <v>2.9765154704952197</v>
      </c>
      <c r="M97" s="9">
        <v>3.2121981212629138</v>
      </c>
      <c r="N97" s="8">
        <f ca="1">T97-8*LN(RAND())</f>
        <v>70.260470624409805</v>
      </c>
      <c r="O97" s="8">
        <f ca="1">U97-8*LN(RAND())</f>
        <v>9.3914206007535803</v>
      </c>
      <c r="P97" s="8">
        <f ca="1">V97-8*LN(RAND())</f>
        <v>9.1944314832560465</v>
      </c>
      <c r="Q97" s="16">
        <f ca="1">IF($W96=0,H96+K96,IF($X96=0,H96+K96,9999))</f>
        <v>5.8258233543043074</v>
      </c>
      <c r="R97" s="16">
        <f ca="1">IF($W96=0,I96+L96,IF($X96=0,I96+L96,9999))</f>
        <v>13.353819149099586</v>
      </c>
      <c r="S97" s="16">
        <f ca="1">IF($W96=0,J96+M96,IF($X96=0,J96+M96,9999))</f>
        <v>4.0990629722197527</v>
      </c>
      <c r="T97" s="11">
        <f t="shared" ca="1" si="15"/>
        <v>13.001393597546341</v>
      </c>
      <c r="U97" s="11">
        <f t="shared" ca="1" si="15"/>
        <v>4.2201552555589181</v>
      </c>
      <c r="V97" s="11">
        <f t="shared" ca="1" si="15"/>
        <v>4.0850537076638505</v>
      </c>
      <c r="W97">
        <f t="shared" ca="1" si="12"/>
        <v>0</v>
      </c>
      <c r="X97">
        <f t="shared" ca="1" si="13"/>
        <v>0</v>
      </c>
      <c r="Y97">
        <f t="shared" ca="1" si="14"/>
        <v>0</v>
      </c>
      <c r="Z97" s="12">
        <f ca="1">(Y97 * 50) + ((W97 + X97) * 10)</f>
        <v>0</v>
      </c>
      <c r="AA97">
        <f ca="1">IF(COUNTIF(E97:G97, "Breakdown") &gt;= 3, 1, 0)</f>
        <v>0</v>
      </c>
    </row>
    <row r="98" spans="4:27">
      <c r="D98">
        <v>95</v>
      </c>
      <c r="E98" s="6" t="str">
        <f t="shared" ca="1" si="9"/>
        <v>Operational</v>
      </c>
      <c r="F98" s="6" t="str">
        <f t="shared" ca="1" si="10"/>
        <v>Operational</v>
      </c>
      <c r="G98" s="6" t="str">
        <f t="shared" ca="1" si="11"/>
        <v>Operational</v>
      </c>
      <c r="H98" s="23">
        <v>4.3194623931235965</v>
      </c>
      <c r="I98" s="23">
        <v>15.569964155954557</v>
      </c>
      <c r="J98" s="23">
        <v>6.9582193428008843</v>
      </c>
      <c r="K98" s="9">
        <v>9.8807915302765309E-2</v>
      </c>
      <c r="L98" s="9">
        <v>2.4758154432460957</v>
      </c>
      <c r="M98" s="9">
        <v>2.2374681504464462</v>
      </c>
      <c r="N98" s="8">
        <f ca="1">T98-8*LN(RAND())</f>
        <v>17.332843223076782</v>
      </c>
      <c r="O98" s="8">
        <f ca="1">U98-8*LN(RAND())</f>
        <v>50.974227392557694</v>
      </c>
      <c r="P98" s="8">
        <f ca="1">V98-8*LN(RAND())</f>
        <v>14.874605171084948</v>
      </c>
      <c r="Q98" s="16">
        <f ca="1">IF($W97=0,H97+K97,IF($X97=0,H97+K97,9999))</f>
        <v>9.1037111863532409</v>
      </c>
      <c r="R98" s="16">
        <f ca="1">IF($W97=0,I97+L97,IF($X97=0,I97+L97,9999))</f>
        <v>6.4509036938306075</v>
      </c>
      <c r="S98" s="16">
        <f ca="1">IF($W97=0,J97+M97,IF($X97=0,J97+M97,9999))</f>
        <v>5.634498066680413</v>
      </c>
      <c r="T98" s="11">
        <f t="shared" ca="1" si="15"/>
        <v>5.8258233543043074</v>
      </c>
      <c r="U98" s="11">
        <f t="shared" ca="1" si="15"/>
        <v>9.3914206007535803</v>
      </c>
      <c r="V98" s="11">
        <f t="shared" ca="1" si="15"/>
        <v>4.0990629722197527</v>
      </c>
      <c r="W98">
        <f t="shared" ca="1" si="12"/>
        <v>0</v>
      </c>
      <c r="X98">
        <f t="shared" ca="1" si="13"/>
        <v>0</v>
      </c>
      <c r="Y98">
        <f t="shared" ca="1" si="14"/>
        <v>0</v>
      </c>
      <c r="Z98" s="12">
        <f ca="1">(Y98 * 50) + ((W98 + X98) * 10)</f>
        <v>0</v>
      </c>
      <c r="AA98">
        <f ca="1">IF(COUNTIF(E98:G98, "Breakdown") &gt;= 3, 1, 0)</f>
        <v>0</v>
      </c>
    </row>
    <row r="99" spans="4:27">
      <c r="D99">
        <v>96</v>
      </c>
      <c r="E99" s="6" t="str">
        <f t="shared" ca="1" si="9"/>
        <v>Operational</v>
      </c>
      <c r="F99" s="6" t="str">
        <f t="shared" ca="1" si="10"/>
        <v>Operational</v>
      </c>
      <c r="G99" s="6" t="str">
        <f t="shared" ca="1" si="11"/>
        <v>Operational</v>
      </c>
      <c r="H99" s="23">
        <v>3.4529273541988883</v>
      </c>
      <c r="I99" s="23">
        <v>24.316866517352352</v>
      </c>
      <c r="J99" s="23">
        <v>6.1723082656224966</v>
      </c>
      <c r="K99" s="9">
        <v>1.8940746691160901</v>
      </c>
      <c r="L99" s="9">
        <v>0.19547787638156552</v>
      </c>
      <c r="M99" s="9">
        <v>0.13935821479832863</v>
      </c>
      <c r="N99" s="8">
        <f ca="1">T99-8*LN(RAND())</f>
        <v>10.069368124039963</v>
      </c>
      <c r="O99" s="8">
        <f ca="1">U99-8*LN(RAND())</f>
        <v>46.711685320881173</v>
      </c>
      <c r="P99" s="8">
        <f ca="1">V99-8*LN(RAND())</f>
        <v>7.6781950913503332</v>
      </c>
      <c r="Q99" s="16">
        <f ca="1">IF($W98=0,H98+K98,IF($X98=0,H98+K98,9999))</f>
        <v>4.4182703084263615</v>
      </c>
      <c r="R99" s="16">
        <f ca="1">IF($W98=0,I98+L98,IF($X98=0,I98+L98,9999))</f>
        <v>18.045779599200653</v>
      </c>
      <c r="S99" s="16">
        <f ca="1">IF($W98=0,J98+M98,IF($X98=0,J98+M98,9999))</f>
        <v>9.1956874932473305</v>
      </c>
      <c r="T99" s="11">
        <f t="shared" ca="1" si="15"/>
        <v>9.1037111863532409</v>
      </c>
      <c r="U99" s="11">
        <f t="shared" ca="1" si="15"/>
        <v>6.4509036938306075</v>
      </c>
      <c r="V99" s="11">
        <f t="shared" ca="1" si="15"/>
        <v>5.634498066680413</v>
      </c>
      <c r="W99">
        <f t="shared" ca="1" si="12"/>
        <v>0</v>
      </c>
      <c r="X99">
        <f t="shared" ca="1" si="13"/>
        <v>0</v>
      </c>
      <c r="Y99">
        <f t="shared" ca="1" si="14"/>
        <v>0</v>
      </c>
      <c r="Z99" s="12">
        <f ca="1">(Y99 * 50) + ((W99 + X99) * 10)</f>
        <v>0</v>
      </c>
      <c r="AA99">
        <f ca="1">IF(COUNTIF(E99:G99, "Breakdown") &gt;= 3, 1, 0)</f>
        <v>0</v>
      </c>
    </row>
    <row r="100" spans="4:27">
      <c r="D100">
        <v>97</v>
      </c>
      <c r="E100" s="6" t="str">
        <f t="shared" ca="1" si="9"/>
        <v>Operational</v>
      </c>
      <c r="F100" s="6" t="str">
        <f t="shared" ca="1" si="10"/>
        <v>Operational</v>
      </c>
      <c r="G100" s="6" t="str">
        <f t="shared" ca="1" si="11"/>
        <v>Operational</v>
      </c>
      <c r="H100" s="23">
        <v>0.46166200075037511</v>
      </c>
      <c r="I100" s="23">
        <v>2.1445784889437172</v>
      </c>
      <c r="J100" s="23">
        <v>2.8491819877170697</v>
      </c>
      <c r="K100" s="9">
        <v>6.1634073308837252E-2</v>
      </c>
      <c r="L100" s="9">
        <v>0.52676596693846911</v>
      </c>
      <c r="M100" s="9">
        <v>0.33938363425470636</v>
      </c>
      <c r="N100" s="8">
        <f ca="1">T100-8*LN(RAND())</f>
        <v>12.675633062981692</v>
      </c>
      <c r="O100" s="8">
        <f ca="1">U100-8*LN(RAND())</f>
        <v>48.968145752227464</v>
      </c>
      <c r="P100" s="8">
        <f ca="1">V100-8*LN(RAND())</f>
        <v>10.97416984995591</v>
      </c>
      <c r="Q100" s="16">
        <f ca="1">IF($W99=0,H99+K99,IF($X99=0,H99+K99,9999))</f>
        <v>5.3470020233149782</v>
      </c>
      <c r="R100" s="16">
        <f ca="1">IF($W99=0,I99+L99,IF($X99=0,I99+L99,9999))</f>
        <v>24.512344393733919</v>
      </c>
      <c r="S100" s="16">
        <f ca="1">IF($W99=0,J99+M99,IF($X99=0,J99+M99,9999))</f>
        <v>6.3116664804208256</v>
      </c>
      <c r="T100" s="11">
        <f t="shared" ca="1" si="15"/>
        <v>4.4182703084263615</v>
      </c>
      <c r="U100" s="11">
        <f t="shared" ca="1" si="15"/>
        <v>18.045779599200653</v>
      </c>
      <c r="V100" s="11">
        <f t="shared" ca="1" si="15"/>
        <v>7.6781950913503332</v>
      </c>
      <c r="W100">
        <f t="shared" ca="1" si="12"/>
        <v>0</v>
      </c>
      <c r="X100">
        <f t="shared" ca="1" si="13"/>
        <v>0</v>
      </c>
      <c r="Y100">
        <f t="shared" ca="1" si="14"/>
        <v>0</v>
      </c>
      <c r="Z100" s="12">
        <f ca="1">(Y100 * 50) + ((W100 + X100) * 10)</f>
        <v>0</v>
      </c>
      <c r="AA100">
        <f ca="1">IF(COUNTIF(E100:G100, "Breakdown") &gt;= 3, 1, 0)</f>
        <v>0</v>
      </c>
    </row>
    <row r="101" spans="4:27">
      <c r="D101">
        <v>98</v>
      </c>
      <c r="E101" s="6" t="str">
        <f t="shared" ca="1" si="9"/>
        <v>Operational</v>
      </c>
      <c r="F101" s="6" t="str">
        <f t="shared" ca="1" si="10"/>
        <v>Operational</v>
      </c>
      <c r="G101" s="6" t="str">
        <f t="shared" ca="1" si="11"/>
        <v>Operational</v>
      </c>
      <c r="H101" s="23">
        <v>2.8663590252856088</v>
      </c>
      <c r="I101" s="23">
        <v>2.4500293474180608</v>
      </c>
      <c r="J101" s="23">
        <v>7.6690684364003925</v>
      </c>
      <c r="K101" s="9">
        <v>0.96634698281511233</v>
      </c>
      <c r="L101" s="9">
        <v>1.8126319041303334</v>
      </c>
      <c r="M101" s="9">
        <v>0.13359015619398093</v>
      </c>
      <c r="N101" s="8">
        <f ca="1">T101-8*LN(RAND())</f>
        <v>8.6085113319577999</v>
      </c>
      <c r="O101" s="8">
        <f ca="1">U101-8*LN(RAND())</f>
        <v>54.784462439867546</v>
      </c>
      <c r="P101" s="8">
        <f ca="1">V101-8*LN(RAND())</f>
        <v>11.632095817686404</v>
      </c>
      <c r="Q101" s="16">
        <f ca="1">IF($W100=0,H100+K100,IF($X100=0,H100+K100,9999))</f>
        <v>0.52329607405921241</v>
      </c>
      <c r="R101" s="16">
        <f ca="1">IF($W100=0,I100+L100,IF($X100=0,I100+L100,9999))</f>
        <v>2.6713444558821862</v>
      </c>
      <c r="S101" s="16">
        <f ca="1">IF($W100=0,J100+M100,IF($X100=0,J100+M100,9999))</f>
        <v>3.188565621971776</v>
      </c>
      <c r="T101" s="11">
        <f t="shared" ca="1" si="15"/>
        <v>5.3470020233149782</v>
      </c>
      <c r="U101" s="11">
        <f t="shared" ca="1" si="15"/>
        <v>24.512344393733919</v>
      </c>
      <c r="V101" s="11">
        <f t="shared" ca="1" si="15"/>
        <v>6.3116664804208256</v>
      </c>
      <c r="W101">
        <f t="shared" ca="1" si="12"/>
        <v>0</v>
      </c>
      <c r="X101">
        <f t="shared" ca="1" si="13"/>
        <v>0</v>
      </c>
      <c r="Y101">
        <f t="shared" ca="1" si="14"/>
        <v>0</v>
      </c>
      <c r="Z101" s="12">
        <f ca="1">(Y101 * 50) + ((W101 + X101) * 10)</f>
        <v>0</v>
      </c>
      <c r="AA101">
        <f ca="1">IF(COUNTIF(E101:G101, "Breakdown") &gt;= 3, 1, 0)</f>
        <v>0</v>
      </c>
    </row>
    <row r="102" spans="4:27">
      <c r="D102">
        <v>99</v>
      </c>
      <c r="E102" s="6" t="str">
        <f t="shared" ca="1" si="9"/>
        <v>Operational</v>
      </c>
      <c r="F102" s="6" t="str">
        <f t="shared" ca="1" si="10"/>
        <v>Operational</v>
      </c>
      <c r="G102" s="6" t="str">
        <f t="shared" ca="1" si="11"/>
        <v>Breakdown</v>
      </c>
      <c r="H102" s="23">
        <v>3.9497340149117983</v>
      </c>
      <c r="I102" s="23">
        <v>1.2971439674408323</v>
      </c>
      <c r="J102" s="23">
        <v>9.085337811680926</v>
      </c>
      <c r="K102" s="9">
        <v>3.0069980597345509E-2</v>
      </c>
      <c r="L102" s="9">
        <v>2.387653764870763</v>
      </c>
      <c r="M102" s="9">
        <v>0.93595268276234611</v>
      </c>
      <c r="N102" s="8">
        <f ca="1">T102-8*LN(RAND())</f>
        <v>5.8940228087667341</v>
      </c>
      <c r="O102" s="8">
        <f ca="1">U102-8*LN(RAND())</f>
        <v>10.545282324828678</v>
      </c>
      <c r="P102" s="8">
        <f ca="1">V102-8*LN(RAND())</f>
        <v>5.7626168053812776</v>
      </c>
      <c r="Q102" s="16">
        <f ca="1">IF($W101=0,H101+K101,IF($X101=0,H101+K101,9999))</f>
        <v>3.8327060081007209</v>
      </c>
      <c r="R102" s="16">
        <f ca="1">IF($W101=0,I101+L101,IF($X101=0,I101+L101,9999))</f>
        <v>4.2626612515483941</v>
      </c>
      <c r="S102" s="16">
        <f ca="1">IF($W101=0,J101+M101,IF($X101=0,J101+M101,9999))</f>
        <v>7.8026585925943737</v>
      </c>
      <c r="T102" s="11">
        <f t="shared" ca="1" si="15"/>
        <v>0.52329607405921241</v>
      </c>
      <c r="U102" s="11">
        <f t="shared" ca="1" si="15"/>
        <v>2.6713444558821862</v>
      </c>
      <c r="V102" s="11">
        <f t="shared" ca="1" si="15"/>
        <v>3.188565621971776</v>
      </c>
      <c r="W102">
        <f t="shared" ca="1" si="12"/>
        <v>0</v>
      </c>
      <c r="X102">
        <f t="shared" ca="1" si="13"/>
        <v>0</v>
      </c>
      <c r="Y102">
        <f t="shared" ca="1" si="14"/>
        <v>1</v>
      </c>
      <c r="Z102" s="12">
        <f ca="1">(Y102 * 50) + ((W102 + X102) * 10)</f>
        <v>50</v>
      </c>
      <c r="AA102">
        <f ca="1">IF(COUNTIF(E102:G102, "Breakdown") &gt;= 3, 1, 0)</f>
        <v>0</v>
      </c>
    </row>
    <row r="103" spans="4:27">
      <c r="D103">
        <v>100</v>
      </c>
      <c r="E103" s="6" t="str">
        <f t="shared" ca="1" si="9"/>
        <v>Breakdown</v>
      </c>
      <c r="F103" s="6" t="str">
        <f t="shared" ca="1" si="10"/>
        <v>Operational</v>
      </c>
      <c r="G103" s="6" t="str">
        <f t="shared" ca="1" si="11"/>
        <v>Operational</v>
      </c>
      <c r="H103" s="23">
        <v>19.75920396529791</v>
      </c>
      <c r="I103" s="23">
        <v>4.3351087940887556</v>
      </c>
      <c r="J103" s="23">
        <v>2.6885738052840775</v>
      </c>
      <c r="K103" s="9">
        <v>0.88820605593166391</v>
      </c>
      <c r="L103" s="9">
        <v>7.5859281770913212</v>
      </c>
      <c r="M103" s="9">
        <v>0.27069388119250865</v>
      </c>
      <c r="N103" s="8">
        <f ca="1">T103-8*LN(RAND())</f>
        <v>4.8224283458363928</v>
      </c>
      <c r="O103" s="8">
        <f ca="1">U103-8*LN(RAND())</f>
        <v>13.480819881736366</v>
      </c>
      <c r="P103" s="8">
        <f ca="1">V103-8*LN(RAND())</f>
        <v>13.763518944378191</v>
      </c>
      <c r="Q103" s="16">
        <f ca="1">IF($W102=0,H102+K102,IF($X102=0,H102+K102,9999))</f>
        <v>3.979803995509144</v>
      </c>
      <c r="R103" s="16">
        <f ca="1">IF($W102=0,I102+L102,IF($X102=0,I102+L102,9999))</f>
        <v>3.684797732311595</v>
      </c>
      <c r="S103" s="16">
        <f ca="1">IF($W102=0,J102+M102,IF($X102=0,J102+M102,9999))</f>
        <v>10.021290494443273</v>
      </c>
      <c r="T103" s="11">
        <f t="shared" ca="1" si="15"/>
        <v>3.8327060081007209</v>
      </c>
      <c r="U103" s="11">
        <f t="shared" ca="1" si="15"/>
        <v>4.2626612515483941</v>
      </c>
      <c r="V103" s="11">
        <f t="shared" ca="1" si="15"/>
        <v>5.7626168053812776</v>
      </c>
      <c r="W103">
        <f t="shared" ca="1" si="12"/>
        <v>0</v>
      </c>
      <c r="X103">
        <f t="shared" ca="1" si="13"/>
        <v>1</v>
      </c>
      <c r="Y103">
        <f t="shared" ca="1" si="14"/>
        <v>0</v>
      </c>
      <c r="Z103" s="12">
        <f ca="1">(Y103 * 50) + ((W103 + X103) * 10)</f>
        <v>10</v>
      </c>
      <c r="AA103">
        <f ca="1">IF(COUNTIF(E103:G103, "Breakdown") &gt;= 3, 1, 0)</f>
        <v>0</v>
      </c>
    </row>
    <row r="104" spans="4:27">
      <c r="D104">
        <v>101</v>
      </c>
      <c r="E104" s="6" t="str">
        <f t="shared" ca="1" si="9"/>
        <v>Operational</v>
      </c>
      <c r="F104" s="6" t="str">
        <f t="shared" ca="1" si="10"/>
        <v>Operational</v>
      </c>
      <c r="G104" s="6" t="str">
        <f t="shared" ca="1" si="11"/>
        <v>Operational</v>
      </c>
      <c r="H104" s="23">
        <v>2.2409992201298992</v>
      </c>
      <c r="I104" s="23">
        <v>5.6894609557485163</v>
      </c>
      <c r="J104" s="23">
        <v>4.0813964019541364</v>
      </c>
      <c r="K104" s="9">
        <v>1.4058325498578736</v>
      </c>
      <c r="L104" s="9">
        <v>1.4535280900642733</v>
      </c>
      <c r="M104" s="9">
        <v>0.97696519901536683</v>
      </c>
      <c r="N104" s="8">
        <f ca="1">T104-8*LN(RAND())</f>
        <v>15.192503662356128</v>
      </c>
      <c r="O104" s="8">
        <f ca="1">U104-8*LN(RAND())</f>
        <v>12.14780978954737</v>
      </c>
      <c r="P104" s="8">
        <f ca="1">V104-8*LN(RAND())</f>
        <v>21.042107726167195</v>
      </c>
      <c r="Q104" s="16">
        <f ca="1">IF($W103=0,H103+K103,IF($X103=0,H103+K103,9999))</f>
        <v>20.647410021229575</v>
      </c>
      <c r="R104" s="16">
        <f ca="1">IF($W103=0,I103+L103,IF($X103=0,I103+L103,9999))</f>
        <v>11.921036971180076</v>
      </c>
      <c r="S104" s="16">
        <f ca="1">IF($W103=0,J103+M103,IF($X103=0,J103+M103,9999))</f>
        <v>2.9592676864765863</v>
      </c>
      <c r="T104" s="11">
        <f t="shared" ca="1" si="15"/>
        <v>3.979803995509144</v>
      </c>
      <c r="U104" s="11">
        <f t="shared" ca="1" si="15"/>
        <v>3.684797732311595</v>
      </c>
      <c r="V104" s="11">
        <f t="shared" ca="1" si="15"/>
        <v>10.021290494443273</v>
      </c>
      <c r="W104">
        <f t="shared" ca="1" si="12"/>
        <v>0</v>
      </c>
      <c r="X104">
        <f t="shared" ca="1" si="13"/>
        <v>0</v>
      </c>
      <c r="Y104">
        <f t="shared" ca="1" si="14"/>
        <v>0</v>
      </c>
      <c r="Z104" s="12">
        <f ca="1">(Y104 * 50) + ((W104 + X104) * 10)</f>
        <v>0</v>
      </c>
      <c r="AA104">
        <f ca="1">IF(COUNTIF(E104:G104, "Breakdown") &gt;= 3, 1, 0)</f>
        <v>0</v>
      </c>
    </row>
    <row r="105" spans="4:27">
      <c r="D105">
        <v>102</v>
      </c>
      <c r="E105" s="6" t="str">
        <f t="shared" ca="1" si="9"/>
        <v>Operational</v>
      </c>
      <c r="F105" s="6" t="str">
        <f t="shared" ca="1" si="10"/>
        <v>Operational</v>
      </c>
      <c r="G105" s="6" t="str">
        <f t="shared" ca="1" si="11"/>
        <v>Operational</v>
      </c>
      <c r="H105" s="23">
        <v>9.3796597856302188</v>
      </c>
      <c r="I105" s="23">
        <v>21.836110154629729</v>
      </c>
      <c r="J105" s="23">
        <v>7.0486779674789171</v>
      </c>
      <c r="K105" s="9">
        <v>0.3958818758997808</v>
      </c>
      <c r="L105" s="9">
        <v>0.18893219136511</v>
      </c>
      <c r="M105" s="9">
        <v>0.13364500477778871</v>
      </c>
      <c r="N105" s="8">
        <f ca="1">T105-8*LN(RAND())</f>
        <v>15.208322744253698</v>
      </c>
      <c r="O105" s="8">
        <f ca="1">U105-8*LN(RAND())</f>
        <v>33.464325137236308</v>
      </c>
      <c r="P105" s="8">
        <f ca="1">V105-8*LN(RAND())</f>
        <v>8.8514646330113553</v>
      </c>
      <c r="Q105" s="16">
        <f ca="1">IF($W104=0,H104+K104,IF($X104=0,H104+K104,9999))</f>
        <v>3.6468317699877728</v>
      </c>
      <c r="R105" s="16">
        <f ca="1">IF($W104=0,I104+L104,IF($X104=0,I104+L104,9999))</f>
        <v>7.14298904581279</v>
      </c>
      <c r="S105" s="16">
        <f ca="1">IF($W104=0,J104+M104,IF($X104=0,J104+M104,9999))</f>
        <v>5.0583616009695032</v>
      </c>
      <c r="T105" s="11">
        <f t="shared" ca="1" si="15"/>
        <v>15.192503662356128</v>
      </c>
      <c r="U105" s="11">
        <f t="shared" ca="1" si="15"/>
        <v>11.921036971180076</v>
      </c>
      <c r="V105" s="11">
        <f t="shared" ca="1" si="15"/>
        <v>2.9592676864765863</v>
      </c>
      <c r="W105">
        <f t="shared" ca="1" si="12"/>
        <v>0</v>
      </c>
      <c r="X105">
        <f t="shared" ca="1" si="13"/>
        <v>0</v>
      </c>
      <c r="Y105">
        <f t="shared" ca="1" si="14"/>
        <v>0</v>
      </c>
      <c r="Z105" s="12">
        <f ca="1">(Y105 * 50) + ((W105 + X105) * 10)</f>
        <v>0</v>
      </c>
      <c r="AA105">
        <f ca="1">IF(COUNTIF(E105:G105, "Breakdown") &gt;= 3, 1, 0)</f>
        <v>0</v>
      </c>
    </row>
    <row r="106" spans="4:27">
      <c r="D106">
        <v>103</v>
      </c>
      <c r="E106" s="6" t="str">
        <f t="shared" ca="1" si="9"/>
        <v>Operational</v>
      </c>
      <c r="F106" s="6" t="str">
        <f t="shared" ca="1" si="10"/>
        <v>Operational</v>
      </c>
      <c r="G106" s="6" t="str">
        <f t="shared" ca="1" si="11"/>
        <v>Operational</v>
      </c>
      <c r="H106" s="23">
        <v>0.10375709211475513</v>
      </c>
      <c r="I106" s="23">
        <v>6.0334082075196527</v>
      </c>
      <c r="J106" s="23">
        <v>3.155264010667735</v>
      </c>
      <c r="K106" s="9">
        <v>1.9188914181255543</v>
      </c>
      <c r="L106" s="9">
        <v>1.5555528950238582</v>
      </c>
      <c r="M106" s="9">
        <v>2.8603609628023117</v>
      </c>
      <c r="N106" s="8">
        <f ca="1">T106-8*LN(RAND())</f>
        <v>5.3715910030576275</v>
      </c>
      <c r="O106" s="8">
        <f ca="1">U106-8*LN(RAND())</f>
        <v>18.187301067709253</v>
      </c>
      <c r="P106" s="8">
        <f ca="1">V106-8*LN(RAND())</f>
        <v>14.708111801541184</v>
      </c>
      <c r="Q106" s="16">
        <f ca="1">IF($W105=0,H105+K105,IF($X105=0,H105+K105,9999))</f>
        <v>9.7755416615299993</v>
      </c>
      <c r="R106" s="16">
        <f ca="1">IF($W105=0,I105+L105,IF($X105=0,I105+L105,9999))</f>
        <v>22.025042345994841</v>
      </c>
      <c r="S106" s="16">
        <f ca="1">IF($W105=0,J105+M105,IF($X105=0,J105+M105,9999))</f>
        <v>7.1823229722567055</v>
      </c>
      <c r="T106" s="11">
        <f t="shared" ca="1" si="15"/>
        <v>3.6468317699877728</v>
      </c>
      <c r="U106" s="11">
        <f t="shared" ca="1" si="15"/>
        <v>7.14298904581279</v>
      </c>
      <c r="V106" s="11">
        <f t="shared" ca="1" si="15"/>
        <v>5.0583616009695032</v>
      </c>
      <c r="W106">
        <f t="shared" ca="1" si="12"/>
        <v>0</v>
      </c>
      <c r="X106">
        <f t="shared" ca="1" si="13"/>
        <v>0</v>
      </c>
      <c r="Y106">
        <f t="shared" ca="1" si="14"/>
        <v>0</v>
      </c>
      <c r="Z106" s="12">
        <f ca="1">(Y106 * 50) + ((W106 + X106) * 10)</f>
        <v>0</v>
      </c>
      <c r="AA106">
        <f ca="1">IF(COUNTIF(E106:G106, "Breakdown") &gt;= 3, 1, 0)</f>
        <v>0</v>
      </c>
    </row>
    <row r="107" spans="4:27">
      <c r="D107">
        <v>104</v>
      </c>
      <c r="E107" s="6" t="str">
        <f t="shared" ca="1" si="9"/>
        <v>Breakdown</v>
      </c>
      <c r="F107" s="6" t="str">
        <f t="shared" ca="1" si="10"/>
        <v>Operational</v>
      </c>
      <c r="G107" s="6" t="str">
        <f t="shared" ca="1" si="11"/>
        <v>Operational</v>
      </c>
      <c r="H107" s="23">
        <v>13.611573261607534</v>
      </c>
      <c r="I107" s="23">
        <v>17.289045060279118</v>
      </c>
      <c r="J107" s="23">
        <v>1.7736669569127594</v>
      </c>
      <c r="K107" s="9">
        <v>2.9707205833453627</v>
      </c>
      <c r="L107" s="9">
        <v>2.2434467249082908</v>
      </c>
      <c r="M107" s="9">
        <v>1.3535609632330963</v>
      </c>
      <c r="N107" s="8">
        <f ca="1">T107-8*LN(RAND())</f>
        <v>6.930403348751967</v>
      </c>
      <c r="O107" s="8">
        <f ca="1">U107-8*LN(RAND())</f>
        <v>20.971445889684738</v>
      </c>
      <c r="P107" s="8">
        <f ca="1">V107-8*LN(RAND())</f>
        <v>9.8389009031043457</v>
      </c>
      <c r="Q107" s="16">
        <f ca="1">IF($W106=0,H106+K106,IF($X106=0,H106+K106,9999))</f>
        <v>2.0226485102403093</v>
      </c>
      <c r="R107" s="16">
        <f ca="1">IF($W106=0,I106+L106,IF($X106=0,I106+L106,9999))</f>
        <v>7.5889611025435109</v>
      </c>
      <c r="S107" s="16">
        <f ca="1">IF($W106=0,J106+M106,IF($X106=0,J106+M106,9999))</f>
        <v>6.0156249734700467</v>
      </c>
      <c r="T107" s="11">
        <f t="shared" ca="1" si="15"/>
        <v>5.3715910030576275</v>
      </c>
      <c r="U107" s="11">
        <f t="shared" ca="1" si="15"/>
        <v>18.187301067709253</v>
      </c>
      <c r="V107" s="11">
        <f t="shared" ca="1" si="15"/>
        <v>7.1823229722567055</v>
      </c>
      <c r="W107">
        <f t="shared" ca="1" si="12"/>
        <v>0</v>
      </c>
      <c r="X107">
        <f t="shared" ca="1" si="13"/>
        <v>1</v>
      </c>
      <c r="Y107">
        <f t="shared" ca="1" si="14"/>
        <v>0</v>
      </c>
      <c r="Z107" s="12">
        <f ca="1">(Y107 * 50) + ((W107 + X107) * 10)</f>
        <v>10</v>
      </c>
      <c r="AA107">
        <f ca="1">IF(COUNTIF(E107:G107, "Breakdown") &gt;= 3, 1, 0)</f>
        <v>0</v>
      </c>
    </row>
    <row r="108" spans="4:27">
      <c r="D108">
        <v>105</v>
      </c>
      <c r="E108" s="6" t="str">
        <f t="shared" ca="1" si="9"/>
        <v>Breakdown</v>
      </c>
      <c r="F108" s="6" t="str">
        <f t="shared" ca="1" si="10"/>
        <v>Operational</v>
      </c>
      <c r="G108" s="6" t="str">
        <f t="shared" ca="1" si="11"/>
        <v>Breakdown</v>
      </c>
      <c r="H108" s="23">
        <v>7.3502612741856854</v>
      </c>
      <c r="I108" s="23">
        <v>4.0443536007274474</v>
      </c>
      <c r="J108" s="23">
        <v>11.249136580705059</v>
      </c>
      <c r="K108" s="9">
        <v>2.0743428475034218</v>
      </c>
      <c r="L108" s="9">
        <v>3.81894488623935</v>
      </c>
      <c r="M108" s="9">
        <v>1.1815256685100957</v>
      </c>
      <c r="N108" s="8">
        <f ca="1">T108-8*LN(RAND())</f>
        <v>4.7545604959927656</v>
      </c>
      <c r="O108" s="8">
        <f ca="1">U108-8*LN(RAND())</f>
        <v>16.329310988520714</v>
      </c>
      <c r="P108" s="8">
        <f ca="1">V108-8*LN(RAND())</f>
        <v>8.5478067598229561</v>
      </c>
      <c r="Q108" s="16">
        <f ca="1">IF($W107=0,H107+K107,IF($X107=0,H107+K107,9999))</f>
        <v>16.582293844952897</v>
      </c>
      <c r="R108" s="16">
        <f ca="1">IF($W107=0,I107+L107,IF($X107=0,I107+L107,9999))</f>
        <v>19.53249178518741</v>
      </c>
      <c r="S108" s="16">
        <f ca="1">IF($W107=0,J107+M107,IF($X107=0,J107+M107,9999))</f>
        <v>3.1272279201458559</v>
      </c>
      <c r="T108" s="11">
        <f t="shared" ca="1" si="15"/>
        <v>2.0226485102403093</v>
      </c>
      <c r="U108" s="11">
        <f t="shared" ca="1" si="15"/>
        <v>7.5889611025435109</v>
      </c>
      <c r="V108" s="11">
        <f t="shared" ca="1" si="15"/>
        <v>6.0156249734700467</v>
      </c>
      <c r="W108">
        <f t="shared" ca="1" si="12"/>
        <v>1</v>
      </c>
      <c r="X108">
        <f t="shared" ca="1" si="13"/>
        <v>1</v>
      </c>
      <c r="Y108">
        <f t="shared" ca="1" si="14"/>
        <v>0</v>
      </c>
      <c r="Z108" s="12">
        <f ca="1">(Y108 * 50) + ((W108 + X108) * 10)</f>
        <v>20</v>
      </c>
      <c r="AA108">
        <f ca="1">IF(COUNTIF(E108:G108, "Breakdown") &gt;= 3, 1, 0)</f>
        <v>0</v>
      </c>
    </row>
    <row r="109" spans="4:27">
      <c r="D109">
        <v>106</v>
      </c>
      <c r="E109" s="6" t="str">
        <f t="shared" ca="1" si="9"/>
        <v>Operational</v>
      </c>
      <c r="F109" s="6" t="str">
        <f t="shared" ca="1" si="10"/>
        <v>Operational</v>
      </c>
      <c r="G109" s="6" t="str">
        <f t="shared" ca="1" si="11"/>
        <v>Breakdown</v>
      </c>
      <c r="H109" s="23">
        <v>2.6225964906303272</v>
      </c>
      <c r="I109" s="23">
        <v>22.253752903278627</v>
      </c>
      <c r="J109" s="23">
        <v>6.6250002359478257</v>
      </c>
      <c r="K109" s="9">
        <v>3.1371433932656609</v>
      </c>
      <c r="L109" s="9">
        <v>3.0156373063883795</v>
      </c>
      <c r="M109" s="9">
        <v>2.1131018993855371</v>
      </c>
      <c r="N109" s="8">
        <f ca="1">T109-8*LN(RAND())</f>
        <v>8.2488631274262794</v>
      </c>
      <c r="O109" s="8">
        <f ca="1">U109-8*LN(RAND())</f>
        <v>37.255053645445344</v>
      </c>
      <c r="P109" s="8">
        <f ca="1">V109-8*LN(RAND())</f>
        <v>6.4540276669406609</v>
      </c>
      <c r="Q109" s="16">
        <f ca="1">IF($W108=0,H108+K108,IF($X108=0,H108+K108,9999))</f>
        <v>9999</v>
      </c>
      <c r="R109" s="16">
        <f ca="1">IF($W108=0,I108+L108,IF($X108=0,I108+L108,9999))</f>
        <v>9999</v>
      </c>
      <c r="S109" s="16">
        <f ca="1">IF($W108=0,J108+M108,IF($X108=0,J108+M108,9999))</f>
        <v>9999</v>
      </c>
      <c r="T109" s="11">
        <f t="shared" ca="1" si="15"/>
        <v>4.7545604959927656</v>
      </c>
      <c r="U109" s="11">
        <f t="shared" ca="1" si="15"/>
        <v>16.329310988520714</v>
      </c>
      <c r="V109" s="11">
        <f t="shared" ca="1" si="15"/>
        <v>3.1272279201458559</v>
      </c>
      <c r="W109">
        <f t="shared" ca="1" si="12"/>
        <v>0</v>
      </c>
      <c r="X109">
        <f t="shared" ca="1" si="13"/>
        <v>0</v>
      </c>
      <c r="Y109">
        <f t="shared" ca="1" si="14"/>
        <v>1</v>
      </c>
      <c r="Z109" s="12">
        <f ca="1">(Y109 * 50) + ((W109 + X109) * 10)</f>
        <v>50</v>
      </c>
      <c r="AA109">
        <f ca="1">IF(COUNTIF(E109:G109, "Breakdown") &gt;= 3, 1, 0)</f>
        <v>0</v>
      </c>
    </row>
    <row r="110" spans="4:27">
      <c r="D110">
        <v>107</v>
      </c>
      <c r="E110" s="6" t="str">
        <f t="shared" ca="1" si="9"/>
        <v>Operational</v>
      </c>
      <c r="F110" s="6" t="str">
        <f t="shared" ca="1" si="10"/>
        <v>Operational</v>
      </c>
      <c r="G110" s="6" t="str">
        <f t="shared" ca="1" si="11"/>
        <v>Operational</v>
      </c>
      <c r="H110" s="23">
        <v>2.4962928245795206</v>
      </c>
      <c r="I110" s="23">
        <v>7.4149431801790566</v>
      </c>
      <c r="J110" s="23">
        <v>6.2508392899552012</v>
      </c>
      <c r="K110" s="9">
        <v>1.3513678742322626</v>
      </c>
      <c r="L110" s="9">
        <v>2.6783126786989064</v>
      </c>
      <c r="M110" s="9">
        <v>0.60925131262627896</v>
      </c>
      <c r="N110" s="8">
        <f ca="1">T110-8*LN(RAND())</f>
        <v>12.411906043149664</v>
      </c>
      <c r="O110" s="8">
        <f ca="1">U110-8*LN(RAND())</f>
        <v>41.874417762640945</v>
      </c>
      <c r="P110" s="8">
        <f ca="1">V110-8*LN(RAND())</f>
        <v>12.588147057244143</v>
      </c>
      <c r="Q110" s="16">
        <f ca="1">IF($W109=0,H109+K109,IF($X109=0,H109+K109,9999))</f>
        <v>5.7597398838959881</v>
      </c>
      <c r="R110" s="16">
        <f ca="1">IF($W109=0,I109+L109,IF($X109=0,I109+L109,9999))</f>
        <v>25.269390209667009</v>
      </c>
      <c r="S110" s="16">
        <f ca="1">IF($W109=0,J109+M109,IF($X109=0,J109+M109,9999))</f>
        <v>8.7381021353333637</v>
      </c>
      <c r="T110" s="11">
        <f t="shared" ca="1" si="15"/>
        <v>8.2488631274262794</v>
      </c>
      <c r="U110" s="11">
        <f t="shared" ca="1" si="15"/>
        <v>37.255053645445344</v>
      </c>
      <c r="V110" s="11">
        <f t="shared" ca="1" si="15"/>
        <v>6.4540276669406609</v>
      </c>
      <c r="W110">
        <f t="shared" ca="1" si="12"/>
        <v>0</v>
      </c>
      <c r="X110">
        <f t="shared" ca="1" si="13"/>
        <v>0</v>
      </c>
      <c r="Y110">
        <f t="shared" ca="1" si="14"/>
        <v>0</v>
      </c>
      <c r="Z110" s="12">
        <f ca="1">(Y110 * 50) + ((W110 + X110) * 10)</f>
        <v>0</v>
      </c>
      <c r="AA110">
        <f ca="1">IF(COUNTIF(E110:G110, "Breakdown") &gt;= 3, 1, 0)</f>
        <v>0</v>
      </c>
    </row>
    <row r="111" spans="4:27">
      <c r="D111">
        <v>108</v>
      </c>
      <c r="E111" s="6" t="str">
        <f t="shared" ca="1" si="9"/>
        <v>Operational</v>
      </c>
      <c r="F111" s="6" t="str">
        <f t="shared" ca="1" si="10"/>
        <v>Operational</v>
      </c>
      <c r="G111" s="6" t="str">
        <f t="shared" ca="1" si="11"/>
        <v>Operational</v>
      </c>
      <c r="H111" s="23">
        <v>6.2666104006437653</v>
      </c>
      <c r="I111" s="23">
        <v>4.8042189043536547</v>
      </c>
      <c r="J111" s="23">
        <v>1.1487402796260684</v>
      </c>
      <c r="K111" s="9">
        <v>0.17802030494988194</v>
      </c>
      <c r="L111" s="9">
        <v>2.4085331815321385</v>
      </c>
      <c r="M111" s="9">
        <v>3.0745053812429952</v>
      </c>
      <c r="N111" s="8">
        <f ca="1">T111-8*LN(RAND())</f>
        <v>7.0082703629831462</v>
      </c>
      <c r="O111" s="8">
        <f ca="1">U111-8*LN(RAND())</f>
        <v>35.09524278194327</v>
      </c>
      <c r="P111" s="8">
        <f ca="1">V111-8*LN(RAND())</f>
        <v>13.98305563647447</v>
      </c>
      <c r="Q111" s="16">
        <f ca="1">IF($W110=0,H110+K110,IF($X110=0,H110+K110,9999))</f>
        <v>3.847660698811783</v>
      </c>
      <c r="R111" s="16">
        <f ca="1">IF($W110=0,I110+L110,IF($X110=0,I110+L110,9999))</f>
        <v>10.093255858877964</v>
      </c>
      <c r="S111" s="16">
        <f ca="1">IF($W110=0,J110+M110,IF($X110=0,J110+M110,9999))</f>
        <v>6.8600906025814803</v>
      </c>
      <c r="T111" s="11">
        <f t="shared" ca="1" si="15"/>
        <v>5.7597398838959881</v>
      </c>
      <c r="U111" s="11">
        <f t="shared" ca="1" si="15"/>
        <v>25.269390209667009</v>
      </c>
      <c r="V111" s="11">
        <f t="shared" ca="1" si="15"/>
        <v>8.7381021353333637</v>
      </c>
      <c r="W111">
        <f t="shared" ca="1" si="12"/>
        <v>0</v>
      </c>
      <c r="X111">
        <f t="shared" ca="1" si="13"/>
        <v>0</v>
      </c>
      <c r="Y111">
        <f t="shared" ca="1" si="14"/>
        <v>0</v>
      </c>
      <c r="Z111" s="12">
        <f ca="1">(Y111 * 50) + ((W111 + X111) * 10)</f>
        <v>0</v>
      </c>
      <c r="AA111">
        <f ca="1">IF(COUNTIF(E111:G111, "Breakdown") &gt;= 3, 1, 0)</f>
        <v>0</v>
      </c>
    </row>
    <row r="112" spans="4:27">
      <c r="D112">
        <v>109</v>
      </c>
      <c r="E112" s="6" t="str">
        <f t="shared" ca="1" si="9"/>
        <v>Breakdown</v>
      </c>
      <c r="F112" s="6" t="str">
        <f t="shared" ca="1" si="10"/>
        <v>Breakdown</v>
      </c>
      <c r="G112" s="6" t="str">
        <f t="shared" ca="1" si="11"/>
        <v>Breakdown</v>
      </c>
      <c r="H112" s="23">
        <v>15.47923438961134</v>
      </c>
      <c r="I112" s="23">
        <v>11.814136555136852</v>
      </c>
      <c r="J112" s="23">
        <v>30.889466286286218</v>
      </c>
      <c r="K112" s="9">
        <v>1.9026665384239085</v>
      </c>
      <c r="L112" s="9">
        <v>3.2517939960252691</v>
      </c>
      <c r="M112" s="9">
        <v>4.1892397898616274</v>
      </c>
      <c r="N112" s="8">
        <f ca="1">T112-8*LN(RAND())</f>
        <v>5.9027866836926579</v>
      </c>
      <c r="O112" s="8">
        <f ca="1">U112-8*LN(RAND())</f>
        <v>11.359788570867305</v>
      </c>
      <c r="P112" s="8">
        <f ca="1">V112-8*LN(RAND())</f>
        <v>15.940308086702213</v>
      </c>
      <c r="Q112" s="16">
        <f ca="1">IF($W111=0,H111+K111,IF($X111=0,H111+K111,9999))</f>
        <v>6.4446307055936476</v>
      </c>
      <c r="R112" s="16">
        <f ca="1">IF($W111=0,I111+L111,IF($X111=0,I111+L111,9999))</f>
        <v>7.2127520858857928</v>
      </c>
      <c r="S112" s="16">
        <f ca="1">IF($W111=0,J111+M111,IF($X111=0,J111+M111,9999))</f>
        <v>4.2232456608690638</v>
      </c>
      <c r="T112" s="11">
        <f t="shared" ca="1" si="15"/>
        <v>3.847660698811783</v>
      </c>
      <c r="U112" s="11">
        <f t="shared" ca="1" si="15"/>
        <v>10.093255858877964</v>
      </c>
      <c r="V112" s="11">
        <f t="shared" ca="1" si="15"/>
        <v>6.8600906025814803</v>
      </c>
      <c r="W112">
        <f t="shared" ca="1" si="12"/>
        <v>1</v>
      </c>
      <c r="X112">
        <f t="shared" ca="1" si="13"/>
        <v>0</v>
      </c>
      <c r="Y112">
        <f t="shared" ca="1" si="14"/>
        <v>2</v>
      </c>
      <c r="Z112" s="12">
        <f ca="1">(Y112 * 50) + ((W112 + X112) * 10)</f>
        <v>110</v>
      </c>
      <c r="AA112">
        <f ca="1">IF(COUNTIF(E112:G112, "Breakdown") &gt;= 3, 1, 0)</f>
        <v>1</v>
      </c>
    </row>
    <row r="113" spans="4:27">
      <c r="D113">
        <v>110</v>
      </c>
      <c r="E113" s="6" t="str">
        <f t="shared" ca="1" si="9"/>
        <v>Operational</v>
      </c>
      <c r="F113" s="6" t="str">
        <f t="shared" ca="1" si="10"/>
        <v>Operational</v>
      </c>
      <c r="G113" s="6" t="str">
        <f t="shared" ca="1" si="11"/>
        <v>Breakdown</v>
      </c>
      <c r="H113" s="23">
        <v>8.7337689762723834</v>
      </c>
      <c r="I113" s="23">
        <v>5.6640700872588639</v>
      </c>
      <c r="J113" s="23">
        <v>26.915579764074707</v>
      </c>
      <c r="K113" s="9">
        <v>0.68039547686163693</v>
      </c>
      <c r="L113" s="9">
        <v>6.0231180661972514</v>
      </c>
      <c r="M113" s="9">
        <v>0.65471852950240006</v>
      </c>
      <c r="N113" s="8">
        <f ca="1">T113-8*LN(RAND())</f>
        <v>18.726282379717233</v>
      </c>
      <c r="O113" s="8">
        <f ca="1">U113-8*LN(RAND())</f>
        <v>8.9456181137599753</v>
      </c>
      <c r="P113" s="8">
        <f ca="1">V113-8*LN(RAND())</f>
        <v>15.683647126165791</v>
      </c>
      <c r="Q113" s="16">
        <f ca="1">IF($W112=0,H112+K112,IF($X112=0,H112+K112,9999))</f>
        <v>17.38190092803525</v>
      </c>
      <c r="R113" s="16">
        <f ca="1">IF($W112=0,I112+L112,IF($X112=0,I112+L112,9999))</f>
        <v>15.06593055116212</v>
      </c>
      <c r="S113" s="16">
        <f ca="1">IF($W112=0,J112+M112,IF($X112=0,J112+M112,9999))</f>
        <v>35.078706076147846</v>
      </c>
      <c r="T113" s="11">
        <f t="shared" ca="1" si="15"/>
        <v>5.9027866836926579</v>
      </c>
      <c r="U113" s="11">
        <f t="shared" ca="1" si="15"/>
        <v>7.2127520858857928</v>
      </c>
      <c r="V113" s="11">
        <f t="shared" ca="1" si="15"/>
        <v>4.2232456608690638</v>
      </c>
      <c r="W113">
        <f t="shared" ca="1" si="12"/>
        <v>0</v>
      </c>
      <c r="X113">
        <f t="shared" ca="1" si="13"/>
        <v>0</v>
      </c>
      <c r="Y113">
        <f t="shared" ca="1" si="14"/>
        <v>1</v>
      </c>
      <c r="Z113" s="12">
        <f ca="1">(Y113 * 50) + ((W113 + X113) * 10)</f>
        <v>50</v>
      </c>
      <c r="AA113">
        <f ca="1">IF(COUNTIF(E113:G113, "Breakdown") &gt;= 3, 1, 0)</f>
        <v>0</v>
      </c>
    </row>
    <row r="114" spans="4:27">
      <c r="D114">
        <v>111</v>
      </c>
      <c r="E114" s="6" t="str">
        <f t="shared" ca="1" si="9"/>
        <v>Operational</v>
      </c>
      <c r="F114" s="6" t="str">
        <f t="shared" ca="1" si="10"/>
        <v>Operational</v>
      </c>
      <c r="G114" s="6" t="str">
        <f t="shared" ca="1" si="11"/>
        <v>Operational</v>
      </c>
      <c r="H114" s="23">
        <v>0.17122543666824641</v>
      </c>
      <c r="I114" s="23">
        <v>2.013464025802898</v>
      </c>
      <c r="J114" s="23">
        <v>6.00231212646732</v>
      </c>
      <c r="K114" s="9">
        <v>2.1331039562741778</v>
      </c>
      <c r="L114" s="9">
        <v>0.90624157555587859</v>
      </c>
      <c r="M114" s="9">
        <v>0.68651488663506521</v>
      </c>
      <c r="N114" s="8">
        <f ca="1">T114-8*LN(RAND())</f>
        <v>25.149911853778342</v>
      </c>
      <c r="O114" s="8">
        <f ca="1">U114-8*LN(RAND())</f>
        <v>22.598210548098383</v>
      </c>
      <c r="P114" s="8">
        <f ca="1">V114-8*LN(RAND())</f>
        <v>22.17840765189499</v>
      </c>
      <c r="Q114" s="16">
        <f ca="1">IF($W113=0,H113+K113,IF($X113=0,H113+K113,9999))</f>
        <v>9.4141644531340205</v>
      </c>
      <c r="R114" s="16">
        <f ca="1">IF($W113=0,I113+L113,IF($X113=0,I113+L113,9999))</f>
        <v>11.687188153456116</v>
      </c>
      <c r="S114" s="16">
        <f ca="1">IF($W113=0,J113+M113,IF($X113=0,J113+M113,9999))</f>
        <v>27.570298293577107</v>
      </c>
      <c r="T114" s="11">
        <f t="shared" ca="1" si="15"/>
        <v>17.38190092803525</v>
      </c>
      <c r="U114" s="11">
        <f t="shared" ca="1" si="15"/>
        <v>8.9456181137599753</v>
      </c>
      <c r="V114" s="11">
        <f t="shared" ca="1" si="15"/>
        <v>15.683647126165791</v>
      </c>
      <c r="W114">
        <f t="shared" ca="1" si="12"/>
        <v>0</v>
      </c>
      <c r="X114">
        <f t="shared" ca="1" si="13"/>
        <v>0</v>
      </c>
      <c r="Y114">
        <f t="shared" ca="1" si="14"/>
        <v>0</v>
      </c>
      <c r="Z114" s="12">
        <f ca="1">(Y114 * 50) + ((W114 + X114) * 10)</f>
        <v>0</v>
      </c>
      <c r="AA114">
        <f ca="1">IF(COUNTIF(E114:G114, "Breakdown") &gt;= 3, 1, 0)</f>
        <v>0</v>
      </c>
    </row>
    <row r="115" spans="4:27">
      <c r="D115">
        <v>112</v>
      </c>
      <c r="E115" s="6" t="str">
        <f t="shared" ca="1" si="9"/>
        <v>Operational</v>
      </c>
      <c r="F115" s="6" t="str">
        <f t="shared" ca="1" si="10"/>
        <v>Operational</v>
      </c>
      <c r="G115" s="6" t="str">
        <f t="shared" ca="1" si="11"/>
        <v>Operational</v>
      </c>
      <c r="H115" s="23">
        <v>7.6267313238533063</v>
      </c>
      <c r="I115" s="23">
        <v>4.3735935416753717</v>
      </c>
      <c r="J115" s="23">
        <v>8.4810718324316543</v>
      </c>
      <c r="K115" s="9">
        <v>7.0732284268711226E-2</v>
      </c>
      <c r="L115" s="9">
        <v>3.6787893264527902E-2</v>
      </c>
      <c r="M115" s="9">
        <v>0.86652266081019225</v>
      </c>
      <c r="N115" s="8">
        <f ca="1">T115-8*LN(RAND())</f>
        <v>19.056510364790203</v>
      </c>
      <c r="O115" s="8">
        <f ca="1">U115-8*LN(RAND())</f>
        <v>14.608847630775077</v>
      </c>
      <c r="P115" s="8">
        <f ca="1">V115-8*LN(RAND())</f>
        <v>25.375090130211458</v>
      </c>
      <c r="Q115" s="16">
        <f ca="1">IF($W114=0,H114+K114,IF($X114=0,H114+K114,9999))</f>
        <v>2.3043293929424244</v>
      </c>
      <c r="R115" s="16">
        <f ca="1">IF($W114=0,I114+L114,IF($X114=0,I114+L114,9999))</f>
        <v>2.9197056013587765</v>
      </c>
      <c r="S115" s="16">
        <f ca="1">IF($W114=0,J114+M114,IF($X114=0,J114+M114,9999))</f>
        <v>6.6888270131023848</v>
      </c>
      <c r="T115" s="11">
        <f t="shared" ca="1" si="15"/>
        <v>9.4141644531340205</v>
      </c>
      <c r="U115" s="11">
        <f t="shared" ca="1" si="15"/>
        <v>11.687188153456116</v>
      </c>
      <c r="V115" s="11">
        <f t="shared" ca="1" si="15"/>
        <v>22.17840765189499</v>
      </c>
      <c r="W115">
        <f t="shared" ca="1" si="12"/>
        <v>0</v>
      </c>
      <c r="X115">
        <f t="shared" ca="1" si="13"/>
        <v>0</v>
      </c>
      <c r="Y115">
        <f t="shared" ca="1" si="14"/>
        <v>0</v>
      </c>
      <c r="Z115" s="12">
        <f ca="1">(Y115 * 50) + ((W115 + X115) * 10)</f>
        <v>0</v>
      </c>
      <c r="AA115">
        <f ca="1">IF(COUNTIF(E115:G115, "Breakdown") &gt;= 3, 1, 0)</f>
        <v>0</v>
      </c>
    </row>
    <row r="116" spans="4:27">
      <c r="D116">
        <v>113</v>
      </c>
      <c r="E116" s="6" t="str">
        <f t="shared" ca="1" si="9"/>
        <v>Operational</v>
      </c>
      <c r="F116" s="6" t="str">
        <f t="shared" ca="1" si="10"/>
        <v>Operational</v>
      </c>
      <c r="G116" s="6" t="str">
        <f t="shared" ca="1" si="11"/>
        <v>Operational</v>
      </c>
      <c r="H116" s="23">
        <v>3.677397612558944</v>
      </c>
      <c r="I116" s="23">
        <v>3.8133338145907096</v>
      </c>
      <c r="J116" s="23">
        <v>3.0656256535588908</v>
      </c>
      <c r="K116" s="9">
        <v>0.24479571350888951</v>
      </c>
      <c r="L116" s="9">
        <v>6.473663105917332</v>
      </c>
      <c r="M116" s="9">
        <v>0.15091116515755953</v>
      </c>
      <c r="N116" s="8">
        <f ca="1">T116-8*LN(RAND())</f>
        <v>4.4004219289171651</v>
      </c>
      <c r="O116" s="8">
        <f ca="1">U116-8*LN(RAND())</f>
        <v>12.930084186141354</v>
      </c>
      <c r="P116" s="8">
        <f ca="1">V116-8*LN(RAND())</f>
        <v>13.860399589154735</v>
      </c>
      <c r="Q116" s="16">
        <f ca="1">IF($W115=0,H115+K115,IF($X115=0,H115+K115,9999))</f>
        <v>7.6974636081220176</v>
      </c>
      <c r="R116" s="16">
        <f ca="1">IF($W115=0,I115+L115,IF($X115=0,I115+L115,9999))</f>
        <v>4.4103814349398993</v>
      </c>
      <c r="S116" s="16">
        <f ca="1">IF($W115=0,J115+M115,IF($X115=0,J115+M115,9999))</f>
        <v>9.3475944932418464</v>
      </c>
      <c r="T116" s="11">
        <f t="shared" ca="1" si="15"/>
        <v>2.3043293929424244</v>
      </c>
      <c r="U116" s="11">
        <f t="shared" ca="1" si="15"/>
        <v>2.9197056013587765</v>
      </c>
      <c r="V116" s="11">
        <f t="shared" ca="1" si="15"/>
        <v>6.6888270131023848</v>
      </c>
      <c r="W116">
        <f t="shared" ca="1" si="12"/>
        <v>0</v>
      </c>
      <c r="X116">
        <f t="shared" ca="1" si="13"/>
        <v>0</v>
      </c>
      <c r="Y116">
        <f t="shared" ca="1" si="14"/>
        <v>0</v>
      </c>
      <c r="Z116" s="12">
        <f ca="1">(Y116 * 50) + ((W116 + X116) * 10)</f>
        <v>0</v>
      </c>
      <c r="AA116">
        <f ca="1">IF(COUNTIF(E116:G116, "Breakdown") &gt;= 3, 1, 0)</f>
        <v>0</v>
      </c>
    </row>
    <row r="117" spans="4:27">
      <c r="D117">
        <v>114</v>
      </c>
      <c r="E117" s="6" t="str">
        <f t="shared" ca="1" si="9"/>
        <v>Breakdown</v>
      </c>
      <c r="F117" s="6" t="str">
        <f t="shared" ca="1" si="10"/>
        <v>Operational</v>
      </c>
      <c r="G117" s="6" t="str">
        <f t="shared" ca="1" si="11"/>
        <v>Operational</v>
      </c>
      <c r="H117" s="23">
        <v>16.131416412084448</v>
      </c>
      <c r="I117" s="23">
        <v>3.2262309607658137</v>
      </c>
      <c r="J117" s="23">
        <v>2.5377192743521197</v>
      </c>
      <c r="K117" s="9">
        <v>0.21531020941876591</v>
      </c>
      <c r="L117" s="9">
        <v>4.8394052938895787E-2</v>
      </c>
      <c r="M117" s="9">
        <v>3.5462689645082559</v>
      </c>
      <c r="N117" s="8">
        <f ca="1">T117-8*LN(RAND())</f>
        <v>6.3825962532188996</v>
      </c>
      <c r="O117" s="8">
        <f ca="1">U117-8*LN(RAND())</f>
        <v>5.4718253343298544</v>
      </c>
      <c r="P117" s="8">
        <f ca="1">V117-8*LN(RAND())</f>
        <v>10.034136566211702</v>
      </c>
      <c r="Q117" s="16">
        <f ca="1">IF($W116=0,H116+K116,IF($X116=0,H116+K116,9999))</f>
        <v>3.9221933260678337</v>
      </c>
      <c r="R117" s="16">
        <f ca="1">IF($W116=0,I116+L116,IF($X116=0,I116+L116,9999))</f>
        <v>10.286996920508042</v>
      </c>
      <c r="S117" s="16">
        <f ca="1">IF($W116=0,J116+M116,IF($X116=0,J116+M116,9999))</f>
        <v>3.2165368187164503</v>
      </c>
      <c r="T117" s="11">
        <f t="shared" ca="1" si="15"/>
        <v>4.4004219289171651</v>
      </c>
      <c r="U117" s="11">
        <f t="shared" ca="1" si="15"/>
        <v>4.4103814349398993</v>
      </c>
      <c r="V117" s="11">
        <f t="shared" ca="1" si="15"/>
        <v>9.3475944932418464</v>
      </c>
      <c r="W117">
        <f t="shared" ca="1" si="12"/>
        <v>0</v>
      </c>
      <c r="X117">
        <f t="shared" ca="1" si="13"/>
        <v>1</v>
      </c>
      <c r="Y117">
        <f t="shared" ca="1" si="14"/>
        <v>0</v>
      </c>
      <c r="Z117" s="12">
        <f ca="1">(Y117 * 50) + ((W117 + X117) * 10)</f>
        <v>10</v>
      </c>
      <c r="AA117">
        <f ca="1">IF(COUNTIF(E117:G117, "Breakdown") &gt;= 3, 1, 0)</f>
        <v>0</v>
      </c>
    </row>
    <row r="118" spans="4:27">
      <c r="D118">
        <v>115</v>
      </c>
      <c r="E118" s="6" t="str">
        <f t="shared" ca="1" si="9"/>
        <v>Breakdown</v>
      </c>
      <c r="F118" s="6" t="str">
        <f t="shared" ca="1" si="10"/>
        <v>Operational</v>
      </c>
      <c r="G118" s="6" t="str">
        <f t="shared" ca="1" si="11"/>
        <v>Breakdown</v>
      </c>
      <c r="H118" s="23">
        <v>9.018896269365829</v>
      </c>
      <c r="I118" s="23">
        <v>8.3914042493361602</v>
      </c>
      <c r="J118" s="23">
        <v>25.154705998488758</v>
      </c>
      <c r="K118" s="9">
        <v>0.48720281848445102</v>
      </c>
      <c r="L118" s="9">
        <v>0.31871602552761208</v>
      </c>
      <c r="M118" s="9">
        <v>1.0640469065643645</v>
      </c>
      <c r="N118" s="8">
        <f ca="1">T118-8*LN(RAND())</f>
        <v>4.0427018906101324</v>
      </c>
      <c r="O118" s="8">
        <f ca="1">U118-8*LN(RAND())</f>
        <v>9.4864870390851834</v>
      </c>
      <c r="P118" s="8">
        <f ca="1">V118-8*LN(RAND())</f>
        <v>5.8101498619060461</v>
      </c>
      <c r="Q118" s="16">
        <f ca="1">IF($W117=0,H117+K117,IF($X117=0,H117+K117,9999))</f>
        <v>16.346726621503215</v>
      </c>
      <c r="R118" s="16">
        <f ca="1">IF($W117=0,I117+L117,IF($X117=0,I117+L117,9999))</f>
        <v>3.2746250137047097</v>
      </c>
      <c r="S118" s="16">
        <f ca="1">IF($W117=0,J117+M117,IF($X117=0,J117+M117,9999))</f>
        <v>6.0839882388603757</v>
      </c>
      <c r="T118" s="11">
        <f t="shared" ca="1" si="15"/>
        <v>3.9221933260678337</v>
      </c>
      <c r="U118" s="11">
        <f t="shared" ca="1" si="15"/>
        <v>5.4718253343298544</v>
      </c>
      <c r="V118" s="11">
        <f t="shared" ca="1" si="15"/>
        <v>3.2165368187164503</v>
      </c>
      <c r="W118">
        <f t="shared" ca="1" si="12"/>
        <v>1</v>
      </c>
      <c r="X118">
        <f t="shared" ca="1" si="13"/>
        <v>1</v>
      </c>
      <c r="Y118">
        <f t="shared" ca="1" si="14"/>
        <v>0</v>
      </c>
      <c r="Z118" s="12">
        <f ca="1">(Y118 * 50) + ((W118 + X118) * 10)</f>
        <v>20</v>
      </c>
      <c r="AA118">
        <f ca="1">IF(COUNTIF(E118:G118, "Breakdown") &gt;= 3, 1, 0)</f>
        <v>0</v>
      </c>
    </row>
    <row r="119" spans="4:27">
      <c r="D119">
        <v>116</v>
      </c>
      <c r="E119" s="6" t="str">
        <f t="shared" ca="1" si="9"/>
        <v>Operational</v>
      </c>
      <c r="F119" s="6" t="str">
        <f t="shared" ca="1" si="10"/>
        <v>Breakdown</v>
      </c>
      <c r="G119" s="6" t="str">
        <f t="shared" ca="1" si="11"/>
        <v>Operational</v>
      </c>
      <c r="H119" s="23">
        <v>6.0346427021699975</v>
      </c>
      <c r="I119" s="23">
        <v>9.8395620498096594</v>
      </c>
      <c r="J119" s="23">
        <v>0.75052843356030607</v>
      </c>
      <c r="K119" s="9">
        <v>1.2207590753338886</v>
      </c>
      <c r="L119" s="9">
        <v>6.3419301222924469</v>
      </c>
      <c r="M119" s="9">
        <v>0.20317890064981392</v>
      </c>
      <c r="N119" s="8">
        <f ca="1">T119-8*LN(RAND())</f>
        <v>7.0205667422392732</v>
      </c>
      <c r="O119" s="8">
        <f ca="1">U119-8*LN(RAND())</f>
        <v>5.518494043025175</v>
      </c>
      <c r="P119" s="8">
        <f ca="1">V119-8*LN(RAND())</f>
        <v>10.327733751560732</v>
      </c>
      <c r="Q119" s="16">
        <f ca="1">IF($W118=0,H118+K118,IF($X118=0,H118+K118,9999))</f>
        <v>9999</v>
      </c>
      <c r="R119" s="16">
        <f ca="1">IF($W118=0,I118+L118,IF($X118=0,I118+L118,9999))</f>
        <v>9999</v>
      </c>
      <c r="S119" s="16">
        <f ca="1">IF($W118=0,J118+M118,IF($X118=0,J118+M118,9999))</f>
        <v>9999</v>
      </c>
      <c r="T119" s="11">
        <f t="shared" ca="1" si="15"/>
        <v>4.0427018906101324</v>
      </c>
      <c r="U119" s="11">
        <f t="shared" ca="1" si="15"/>
        <v>3.2746250137047097</v>
      </c>
      <c r="V119" s="11">
        <f t="shared" ca="1" si="15"/>
        <v>5.8101498619060461</v>
      </c>
      <c r="W119">
        <f t="shared" ca="1" si="12"/>
        <v>0</v>
      </c>
      <c r="X119">
        <f t="shared" ca="1" si="13"/>
        <v>0</v>
      </c>
      <c r="Y119">
        <f t="shared" ca="1" si="14"/>
        <v>1</v>
      </c>
      <c r="Z119" s="12">
        <f ca="1">(Y119 * 50) + ((W119 + X119) * 10)</f>
        <v>50</v>
      </c>
      <c r="AA119">
        <f ca="1">IF(COUNTIF(E119:G119, "Breakdown") &gt;= 3, 1, 0)</f>
        <v>0</v>
      </c>
    </row>
    <row r="120" spans="4:27">
      <c r="D120">
        <v>117</v>
      </c>
      <c r="E120" s="6" t="str">
        <f t="shared" ca="1" si="9"/>
        <v>Operational</v>
      </c>
      <c r="F120" s="6" t="str">
        <f t="shared" ca="1" si="10"/>
        <v>Operational</v>
      </c>
      <c r="G120" s="6" t="str">
        <f t="shared" ca="1" si="11"/>
        <v>Operational</v>
      </c>
      <c r="H120" s="23">
        <v>8.0102013165595753</v>
      </c>
      <c r="I120" s="23">
        <v>11.396186386567186</v>
      </c>
      <c r="J120" s="23">
        <v>9.4351869306186327</v>
      </c>
      <c r="K120" s="9">
        <v>0.22803379281832339</v>
      </c>
      <c r="L120" s="9">
        <v>0.42186108407520284</v>
      </c>
      <c r="M120" s="9">
        <v>1.0033048565259173</v>
      </c>
      <c r="N120" s="8">
        <f ca="1">T120-8*LN(RAND())</f>
        <v>10.605298793868272</v>
      </c>
      <c r="O120" s="8">
        <f ca="1">U120-8*LN(RAND())</f>
        <v>19.505153215102858</v>
      </c>
      <c r="P120" s="8">
        <f ca="1">V120-8*LN(RAND())</f>
        <v>10.487375159789261</v>
      </c>
      <c r="Q120" s="16">
        <f ca="1">IF($W119=0,H119+K119,IF($X119=0,H119+K119,9999))</f>
        <v>7.2554017775038862</v>
      </c>
      <c r="R120" s="16">
        <f ca="1">IF($W119=0,I119+L119,IF($X119=0,I119+L119,9999))</f>
        <v>16.181492172102107</v>
      </c>
      <c r="S120" s="16">
        <f ca="1">IF($W119=0,J119+M119,IF($X119=0,J119+M119,9999))</f>
        <v>0.95370733421011999</v>
      </c>
      <c r="T120" s="11">
        <f t="shared" ca="1" si="15"/>
        <v>7.0205667422392732</v>
      </c>
      <c r="U120" s="11">
        <f t="shared" ca="1" si="15"/>
        <v>5.518494043025175</v>
      </c>
      <c r="V120" s="11">
        <f t="shared" ca="1" si="15"/>
        <v>10.327733751560732</v>
      </c>
      <c r="W120">
        <f t="shared" ca="1" si="12"/>
        <v>0</v>
      </c>
      <c r="X120">
        <f t="shared" ca="1" si="13"/>
        <v>0</v>
      </c>
      <c r="Y120">
        <f t="shared" ca="1" si="14"/>
        <v>0</v>
      </c>
      <c r="Z120" s="12">
        <f ca="1">(Y120 * 50) + ((W120 + X120) * 10)</f>
        <v>0</v>
      </c>
      <c r="AA120">
        <f ca="1">IF(COUNTIF(E120:G120, "Breakdown") &gt;= 3, 1, 0)</f>
        <v>0</v>
      </c>
    </row>
    <row r="121" spans="4:27">
      <c r="D121">
        <v>118</v>
      </c>
      <c r="E121" s="6" t="str">
        <f t="shared" ca="1" si="9"/>
        <v>Operational</v>
      </c>
      <c r="F121" s="6" t="str">
        <f t="shared" ca="1" si="10"/>
        <v>Operational</v>
      </c>
      <c r="G121" s="6" t="str">
        <f t="shared" ca="1" si="11"/>
        <v>Breakdown</v>
      </c>
      <c r="H121" s="23">
        <v>2.2179473409788755</v>
      </c>
      <c r="I121" s="23">
        <v>8.252555411683181</v>
      </c>
      <c r="J121" s="23">
        <v>5.3453301722405797</v>
      </c>
      <c r="K121" s="9">
        <v>5.1120899901289807</v>
      </c>
      <c r="L121" s="9">
        <v>1.0013272173703256</v>
      </c>
      <c r="M121" s="9">
        <v>0.17227963585247508</v>
      </c>
      <c r="N121" s="8">
        <f ca="1">T121-8*LN(RAND())</f>
        <v>7.8240391404450884</v>
      </c>
      <c r="O121" s="8">
        <f ca="1">U121-8*LN(RAND())</f>
        <v>58.629222894289356</v>
      </c>
      <c r="P121" s="8">
        <f ca="1">V121-8*LN(RAND())</f>
        <v>4.6440951131594161</v>
      </c>
      <c r="Q121" s="16">
        <f ca="1">IF($W120=0,H120+K120,IF($X120=0,H120+K120,9999))</f>
        <v>8.2382351093778983</v>
      </c>
      <c r="R121" s="16">
        <f ca="1">IF($W120=0,I120+L120,IF($X120=0,I120+L120,9999))</f>
        <v>11.818047470642389</v>
      </c>
      <c r="S121" s="16">
        <f ca="1">IF($W120=0,J120+M120,IF($X120=0,J120+M120,9999))</f>
        <v>10.43849178714455</v>
      </c>
      <c r="T121" s="11">
        <f t="shared" ca="1" si="15"/>
        <v>7.2554017775038862</v>
      </c>
      <c r="U121" s="11">
        <f t="shared" ca="1" si="15"/>
        <v>16.181492172102107</v>
      </c>
      <c r="V121" s="11">
        <f t="shared" ca="1" si="15"/>
        <v>0.95370733421011999</v>
      </c>
      <c r="W121">
        <f t="shared" ca="1" si="12"/>
        <v>0</v>
      </c>
      <c r="X121">
        <f t="shared" ca="1" si="13"/>
        <v>0</v>
      </c>
      <c r="Y121">
        <f t="shared" ca="1" si="14"/>
        <v>1</v>
      </c>
      <c r="Z121" s="12">
        <f ca="1">(Y121 * 50) + ((W121 + X121) * 10)</f>
        <v>50</v>
      </c>
      <c r="AA121">
        <f ca="1">IF(COUNTIF(E121:G121, "Breakdown") &gt;= 3, 1, 0)</f>
        <v>0</v>
      </c>
    </row>
    <row r="122" spans="4:27">
      <c r="D122">
        <v>119</v>
      </c>
      <c r="E122" s="6" t="str">
        <f t="shared" ca="1" si="9"/>
        <v>Operational</v>
      </c>
      <c r="F122" s="6" t="str">
        <f t="shared" ca="1" si="10"/>
        <v>Operational</v>
      </c>
      <c r="G122" s="6" t="str">
        <f t="shared" ca="1" si="11"/>
        <v>Operational</v>
      </c>
      <c r="H122" s="23">
        <v>5.2759092520340118</v>
      </c>
      <c r="I122" s="23">
        <v>0.23105430938891044</v>
      </c>
      <c r="J122" s="23">
        <v>3.0947684694225353</v>
      </c>
      <c r="K122" s="9">
        <v>1.3496047274109291</v>
      </c>
      <c r="L122" s="9">
        <v>3.0286063067907771</v>
      </c>
      <c r="M122" s="9">
        <v>0.8149713765607518</v>
      </c>
      <c r="N122" s="8">
        <f ca="1">T122-8*LN(RAND())</f>
        <v>12.397113317607896</v>
      </c>
      <c r="O122" s="8">
        <f ca="1">U122-8*LN(RAND())</f>
        <v>12.145307441006739</v>
      </c>
      <c r="P122" s="8">
        <f ca="1">V122-8*LN(RAND())</f>
        <v>11.337395858456283</v>
      </c>
      <c r="Q122" s="16">
        <f ca="1">IF($W121=0,H121+K121,IF($X121=0,H121+K121,9999))</f>
        <v>7.3300373311078566</v>
      </c>
      <c r="R122" s="16">
        <f ca="1">IF($W121=0,I121+L121,IF($X121=0,I121+L121,9999))</f>
        <v>9.253882629053507</v>
      </c>
      <c r="S122" s="16">
        <f ca="1">IF($W121=0,J121+M121,IF($X121=0,J121+M121,9999))</f>
        <v>5.5176098080930549</v>
      </c>
      <c r="T122" s="11">
        <f t="shared" ca="1" si="15"/>
        <v>7.8240391404450884</v>
      </c>
      <c r="U122" s="11">
        <f t="shared" ca="1" si="15"/>
        <v>11.818047470642389</v>
      </c>
      <c r="V122" s="11">
        <f t="shared" ca="1" si="15"/>
        <v>4.6440951131594161</v>
      </c>
      <c r="W122">
        <f t="shared" ca="1" si="12"/>
        <v>0</v>
      </c>
      <c r="X122">
        <f t="shared" ca="1" si="13"/>
        <v>0</v>
      </c>
      <c r="Y122">
        <f t="shared" ca="1" si="14"/>
        <v>0</v>
      </c>
      <c r="Z122" s="12">
        <f ca="1">(Y122 * 50) + ((W122 + X122) * 10)</f>
        <v>0</v>
      </c>
      <c r="AA122">
        <f ca="1">IF(COUNTIF(E122:G122, "Breakdown") &gt;= 3, 1, 0)</f>
        <v>0</v>
      </c>
    </row>
    <row r="123" spans="4:27">
      <c r="D123">
        <v>120</v>
      </c>
      <c r="E123" s="6" t="str">
        <f t="shared" ca="1" si="9"/>
        <v>Operational</v>
      </c>
      <c r="F123" s="6" t="str">
        <f t="shared" ca="1" si="10"/>
        <v>Operational</v>
      </c>
      <c r="G123" s="6" t="str">
        <f t="shared" ca="1" si="11"/>
        <v>Breakdown</v>
      </c>
      <c r="H123" s="23">
        <v>4.0009725422626765</v>
      </c>
      <c r="I123" s="23">
        <v>3.7256672849212968</v>
      </c>
      <c r="J123" s="23">
        <v>18.157117467553132</v>
      </c>
      <c r="K123" s="9">
        <v>0.42024672074190977</v>
      </c>
      <c r="L123" s="9">
        <v>5.3560541866262099</v>
      </c>
      <c r="M123" s="9">
        <v>0.33586894792086858</v>
      </c>
      <c r="N123" s="8">
        <f ca="1">T123-8*LN(RAND())</f>
        <v>37.76979953793569</v>
      </c>
      <c r="O123" s="8">
        <f ca="1">U123-8*LN(RAND())</f>
        <v>14.226778813044266</v>
      </c>
      <c r="P123" s="8">
        <f ca="1">V123-8*LN(RAND())</f>
        <v>7.1213620629539056</v>
      </c>
      <c r="Q123" s="16">
        <f ca="1">IF($W122=0,H122+K122,IF($X122=0,H122+K122,9999))</f>
        <v>6.6255139794449409</v>
      </c>
      <c r="R123" s="16">
        <f ca="1">IF($W122=0,I122+L122,IF($X122=0,I122+L122,9999))</f>
        <v>3.2596606161796875</v>
      </c>
      <c r="S123" s="16">
        <f ca="1">IF($W122=0,J122+M122,IF($X122=0,J122+M122,9999))</f>
        <v>3.9097398459832871</v>
      </c>
      <c r="T123" s="11">
        <f t="shared" ca="1" si="15"/>
        <v>7.3300373311078566</v>
      </c>
      <c r="U123" s="11">
        <f t="shared" ca="1" si="15"/>
        <v>9.253882629053507</v>
      </c>
      <c r="V123" s="11">
        <f t="shared" ca="1" si="15"/>
        <v>5.5176098080930549</v>
      </c>
      <c r="W123">
        <f t="shared" ca="1" si="12"/>
        <v>0</v>
      </c>
      <c r="X123">
        <f t="shared" ca="1" si="13"/>
        <v>0</v>
      </c>
      <c r="Y123">
        <f t="shared" ca="1" si="14"/>
        <v>1</v>
      </c>
      <c r="Z123" s="12">
        <f ca="1">(Y123 * 50) + ((W123 + X123) * 10)</f>
        <v>50</v>
      </c>
      <c r="AA123">
        <f ca="1">IF(COUNTIF(E123:G123, "Breakdown") &gt;= 3, 1, 0)</f>
        <v>0</v>
      </c>
    </row>
    <row r="124" spans="4:27">
      <c r="D124">
        <v>121</v>
      </c>
      <c r="E124" s="6" t="str">
        <f t="shared" ca="1" si="9"/>
        <v>Operational</v>
      </c>
      <c r="F124" s="6" t="str">
        <f t="shared" ca="1" si="10"/>
        <v>Breakdown</v>
      </c>
      <c r="G124" s="6" t="str">
        <f t="shared" ca="1" si="11"/>
        <v>Breakdown</v>
      </c>
      <c r="H124" s="23">
        <v>1.0957929203399952</v>
      </c>
      <c r="I124" s="23">
        <v>25.900603806502613</v>
      </c>
      <c r="J124" s="23">
        <v>16.807143387501831</v>
      </c>
      <c r="K124" s="9">
        <v>4.1554219943704167</v>
      </c>
      <c r="L124" s="9">
        <v>1.2685344946275523</v>
      </c>
      <c r="M124" s="9">
        <v>0.39355368779624794</v>
      </c>
      <c r="N124" s="8">
        <f ca="1">T124-8*LN(RAND())</f>
        <v>13.336163425613556</v>
      </c>
      <c r="O124" s="8">
        <f ca="1">U124-8*LN(RAND())</f>
        <v>3.4305782940679199</v>
      </c>
      <c r="P124" s="8">
        <f ca="1">V124-8*LN(RAND())</f>
        <v>4.9662151957409613</v>
      </c>
      <c r="Q124" s="16">
        <f ca="1">IF($W123=0,H123+K123,IF($X123=0,H123+K123,9999))</f>
        <v>4.4212192630045859</v>
      </c>
      <c r="R124" s="16">
        <f ca="1">IF($W123=0,I123+L123,IF($X123=0,I123+L123,9999))</f>
        <v>9.0817214715475068</v>
      </c>
      <c r="S124" s="16">
        <f ca="1">IF($W123=0,J123+M123,IF($X123=0,J123+M123,9999))</f>
        <v>18.492986415474</v>
      </c>
      <c r="T124" s="11">
        <f t="shared" ca="1" si="15"/>
        <v>6.6255139794449409</v>
      </c>
      <c r="U124" s="11">
        <f t="shared" ca="1" si="15"/>
        <v>3.2596606161796875</v>
      </c>
      <c r="V124" s="11">
        <f t="shared" ca="1" si="15"/>
        <v>3.9097398459832871</v>
      </c>
      <c r="W124">
        <f t="shared" ca="1" si="12"/>
        <v>0</v>
      </c>
      <c r="X124">
        <f t="shared" ca="1" si="13"/>
        <v>0</v>
      </c>
      <c r="Y124">
        <f t="shared" ca="1" si="14"/>
        <v>2</v>
      </c>
      <c r="Z124" s="12">
        <f ca="1">(Y124 * 50) + ((W124 + X124) * 10)</f>
        <v>100</v>
      </c>
      <c r="AA124">
        <f ca="1">IF(COUNTIF(E124:G124, "Breakdown") &gt;= 3, 1, 0)</f>
        <v>0</v>
      </c>
    </row>
    <row r="125" spans="4:27">
      <c r="D125">
        <v>122</v>
      </c>
      <c r="E125" s="6" t="str">
        <f t="shared" ca="1" si="9"/>
        <v>Operational</v>
      </c>
      <c r="F125" s="6" t="str">
        <f t="shared" ca="1" si="10"/>
        <v>Operational</v>
      </c>
      <c r="G125" s="6" t="str">
        <f t="shared" ca="1" si="11"/>
        <v>Operational</v>
      </c>
      <c r="H125" s="23">
        <v>4.0045946362562139</v>
      </c>
      <c r="I125" s="23">
        <v>16.131215164401901</v>
      </c>
      <c r="J125" s="23">
        <v>6.1828793244578595</v>
      </c>
      <c r="K125" s="9">
        <v>9.4441895909626025E-2</v>
      </c>
      <c r="L125" s="9">
        <v>1.2239564079918477</v>
      </c>
      <c r="M125" s="9">
        <v>2.9309854081944411</v>
      </c>
      <c r="N125" s="8">
        <f ca="1">T125-8*LN(RAND())</f>
        <v>6.9321881881237601</v>
      </c>
      <c r="O125" s="8">
        <f ca="1">U125-8*LN(RAND())</f>
        <v>18.256753082039008</v>
      </c>
      <c r="P125" s="8">
        <f ca="1">V125-8*LN(RAND())</f>
        <v>6.2994473521137264</v>
      </c>
      <c r="Q125" s="16">
        <f ca="1">IF($W124=0,H124+K124,IF($X124=0,H124+K124,9999))</f>
        <v>5.2512149147104115</v>
      </c>
      <c r="R125" s="16">
        <f ca="1">IF($W124=0,I124+L124,IF($X124=0,I124+L124,9999))</f>
        <v>27.169138301130165</v>
      </c>
      <c r="S125" s="16">
        <f ca="1">IF($W124=0,J124+M124,IF($X124=0,J124+M124,9999))</f>
        <v>17.200697075298081</v>
      </c>
      <c r="T125" s="11">
        <f t="shared" ca="1" si="15"/>
        <v>4.4212192630045859</v>
      </c>
      <c r="U125" s="11">
        <f t="shared" ca="1" si="15"/>
        <v>3.4305782940679199</v>
      </c>
      <c r="V125" s="11">
        <f t="shared" ca="1" si="15"/>
        <v>4.9662151957409613</v>
      </c>
      <c r="W125">
        <f t="shared" ca="1" si="12"/>
        <v>0</v>
      </c>
      <c r="X125">
        <f t="shared" ca="1" si="13"/>
        <v>0</v>
      </c>
      <c r="Y125">
        <f t="shared" ca="1" si="14"/>
        <v>0</v>
      </c>
      <c r="Z125" s="12">
        <f ca="1">(Y125 * 50) + ((W125 + X125) * 10)</f>
        <v>0</v>
      </c>
      <c r="AA125">
        <f ca="1">IF(COUNTIF(E125:G125, "Breakdown") &gt;= 3, 1, 0)</f>
        <v>0</v>
      </c>
    </row>
    <row r="126" spans="4:27">
      <c r="D126">
        <v>123</v>
      </c>
      <c r="E126" s="6" t="str">
        <f t="shared" ca="1" si="9"/>
        <v>Operational</v>
      </c>
      <c r="F126" s="6" t="str">
        <f t="shared" ca="1" si="10"/>
        <v>Operational</v>
      </c>
      <c r="G126" s="6" t="str">
        <f t="shared" ca="1" si="11"/>
        <v>Breakdown</v>
      </c>
      <c r="H126" s="23">
        <v>16.612902202836704</v>
      </c>
      <c r="I126" s="23">
        <v>1.4152522048646363</v>
      </c>
      <c r="J126" s="23">
        <v>25.600906455378531</v>
      </c>
      <c r="K126" s="9">
        <v>0.33448414166361684</v>
      </c>
      <c r="L126" s="9">
        <v>0.92660747091707041</v>
      </c>
      <c r="M126" s="9">
        <v>4.8327105606246992</v>
      </c>
      <c r="N126" s="8">
        <f ca="1">T126-8*LN(RAND())</f>
        <v>27.334001602059558</v>
      </c>
      <c r="O126" s="8">
        <f ca="1">U126-8*LN(RAND())</f>
        <v>22.436146207990287</v>
      </c>
      <c r="P126" s="8">
        <f ca="1">V126-8*LN(RAND())</f>
        <v>17.541644484546765</v>
      </c>
      <c r="Q126" s="16">
        <f ca="1">IF($W125=0,H125+K125,IF($X125=0,H125+K125,9999))</f>
        <v>4.0990365321658402</v>
      </c>
      <c r="R126" s="16">
        <f ca="1">IF($W125=0,I125+L125,IF($X125=0,I125+L125,9999))</f>
        <v>17.355171572393751</v>
      </c>
      <c r="S126" s="16">
        <f ca="1">IF($W125=0,J125+M125,IF($X125=0,J125+M125,9999))</f>
        <v>9.113864732652301</v>
      </c>
      <c r="T126" s="11">
        <f t="shared" ca="1" si="15"/>
        <v>5.2512149147104115</v>
      </c>
      <c r="U126" s="11">
        <f t="shared" ca="1" si="15"/>
        <v>18.256753082039008</v>
      </c>
      <c r="V126" s="11">
        <f t="shared" ca="1" si="15"/>
        <v>6.2994473521137264</v>
      </c>
      <c r="W126">
        <f t="shared" ca="1" si="12"/>
        <v>0</v>
      </c>
      <c r="X126">
        <f t="shared" ca="1" si="13"/>
        <v>0</v>
      </c>
      <c r="Y126">
        <f t="shared" ca="1" si="14"/>
        <v>1</v>
      </c>
      <c r="Z126" s="12">
        <f ca="1">(Y126 * 50) + ((W126 + X126) * 10)</f>
        <v>50</v>
      </c>
      <c r="AA126">
        <f ca="1">IF(COUNTIF(E126:G126, "Breakdown") &gt;= 3, 1, 0)</f>
        <v>0</v>
      </c>
    </row>
    <row r="127" spans="4:27">
      <c r="D127">
        <v>124</v>
      </c>
      <c r="E127" s="6" t="str">
        <f t="shared" ca="1" si="9"/>
        <v>Operational</v>
      </c>
      <c r="F127" s="6" t="str">
        <f t="shared" ca="1" si="10"/>
        <v>Operational</v>
      </c>
      <c r="G127" s="6" t="str">
        <f t="shared" ca="1" si="11"/>
        <v>Operational</v>
      </c>
      <c r="H127" s="23">
        <v>0.69867615720074261</v>
      </c>
      <c r="I127" s="23">
        <v>4.4912457643746428</v>
      </c>
      <c r="J127" s="23">
        <v>2.363522030680183</v>
      </c>
      <c r="K127" s="9">
        <v>0.49530040838300188</v>
      </c>
      <c r="L127" s="9">
        <v>1.5389873237912324</v>
      </c>
      <c r="M127" s="9">
        <v>1.843568880185295</v>
      </c>
      <c r="N127" s="8">
        <f ca="1">T127-8*LN(RAND())</f>
        <v>9.68525417621996</v>
      </c>
      <c r="O127" s="8">
        <f ca="1">U127-8*LN(RAND())</f>
        <v>17.706991139680277</v>
      </c>
      <c r="P127" s="8">
        <f ca="1">V127-8*LN(RAND())</f>
        <v>24.281082832404028</v>
      </c>
      <c r="Q127" s="16">
        <f ca="1">IF($W126=0,H126+K126,IF($X126=0,H126+K126,9999))</f>
        <v>16.94738634450032</v>
      </c>
      <c r="R127" s="16">
        <f ca="1">IF($W126=0,I126+L126,IF($X126=0,I126+L126,9999))</f>
        <v>2.3418596757817065</v>
      </c>
      <c r="S127" s="16">
        <f ca="1">IF($W126=0,J126+M126,IF($X126=0,J126+M126,9999))</f>
        <v>30.433617016003232</v>
      </c>
      <c r="T127" s="11">
        <f t="shared" ca="1" si="15"/>
        <v>4.0990365321658402</v>
      </c>
      <c r="U127" s="11">
        <f t="shared" ca="1" si="15"/>
        <v>17.355171572393751</v>
      </c>
      <c r="V127" s="11">
        <f t="shared" ca="1" si="15"/>
        <v>9.113864732652301</v>
      </c>
      <c r="W127">
        <f t="shared" ca="1" si="12"/>
        <v>0</v>
      </c>
      <c r="X127">
        <f t="shared" ca="1" si="13"/>
        <v>0</v>
      </c>
      <c r="Y127">
        <f t="shared" ca="1" si="14"/>
        <v>0</v>
      </c>
      <c r="Z127" s="12">
        <f ca="1">(Y127 * 50) + ((W127 + X127) * 10)</f>
        <v>0</v>
      </c>
      <c r="AA127">
        <f ca="1">IF(COUNTIF(E127:G127, "Breakdown") &gt;= 3, 1, 0)</f>
        <v>0</v>
      </c>
    </row>
    <row r="128" spans="4:27">
      <c r="D128">
        <v>125</v>
      </c>
      <c r="E128" s="6" t="str">
        <f t="shared" ca="1" si="9"/>
        <v>Operational</v>
      </c>
      <c r="F128" s="6" t="str">
        <f t="shared" ca="1" si="10"/>
        <v>Breakdown</v>
      </c>
      <c r="G128" s="6" t="str">
        <f t="shared" ca="1" si="11"/>
        <v>Operational</v>
      </c>
      <c r="H128" s="23">
        <v>12.839507325144504</v>
      </c>
      <c r="I128" s="23">
        <v>15.490104676826807</v>
      </c>
      <c r="J128" s="23">
        <v>9.3385463269224704</v>
      </c>
      <c r="K128" s="9">
        <v>0.96391632051073373</v>
      </c>
      <c r="L128" s="9">
        <v>0.70102784872508583</v>
      </c>
      <c r="M128" s="9">
        <v>5.4726141079924009</v>
      </c>
      <c r="N128" s="8">
        <f ca="1">T128-8*LN(RAND())</f>
        <v>17.74271929837326</v>
      </c>
      <c r="O128" s="8">
        <f ca="1">U128-8*LN(RAND())</f>
        <v>5.0061428991681396</v>
      </c>
      <c r="P128" s="8">
        <f ca="1">V128-8*LN(RAND())</f>
        <v>25.613666041186384</v>
      </c>
      <c r="Q128" s="16">
        <f ca="1">IF($W127=0,H127+K127,IF($X127=0,H127+K127,9999))</f>
        <v>1.1939765655837444</v>
      </c>
      <c r="R128" s="16">
        <f ca="1">IF($W127=0,I127+L127,IF($X127=0,I127+L127,9999))</f>
        <v>6.0302330881658754</v>
      </c>
      <c r="S128" s="16">
        <f ca="1">IF($W127=0,J127+M127,IF($X127=0,J127+M127,9999))</f>
        <v>4.2070909108654782</v>
      </c>
      <c r="T128" s="11">
        <f t="shared" ca="1" si="15"/>
        <v>9.68525417621996</v>
      </c>
      <c r="U128" s="11">
        <f t="shared" ca="1" si="15"/>
        <v>2.3418596757817065</v>
      </c>
      <c r="V128" s="11">
        <f t="shared" ca="1" si="15"/>
        <v>24.281082832404028</v>
      </c>
      <c r="W128">
        <f t="shared" ca="1" si="12"/>
        <v>0</v>
      </c>
      <c r="X128">
        <f t="shared" ca="1" si="13"/>
        <v>0</v>
      </c>
      <c r="Y128">
        <f t="shared" ca="1" si="14"/>
        <v>1</v>
      </c>
      <c r="Z128" s="12">
        <f ca="1">(Y128 * 50) + ((W128 + X128) * 10)</f>
        <v>50</v>
      </c>
      <c r="AA128">
        <f ca="1">IF(COUNTIF(E128:G128, "Breakdown") &gt;= 3, 1, 0)</f>
        <v>0</v>
      </c>
    </row>
    <row r="129" spans="4:27">
      <c r="D129">
        <v>126</v>
      </c>
      <c r="E129" s="6" t="str">
        <f t="shared" ca="1" si="9"/>
        <v>Breakdown</v>
      </c>
      <c r="F129" s="6" t="str">
        <f t="shared" ca="1" si="10"/>
        <v>Operational</v>
      </c>
      <c r="G129" s="6" t="str">
        <f t="shared" ca="1" si="11"/>
        <v>Operational</v>
      </c>
      <c r="H129" s="23">
        <v>19.788548245368784</v>
      </c>
      <c r="I129" s="23">
        <v>13.509032651085173</v>
      </c>
      <c r="J129" s="23">
        <v>6.4600991244118573</v>
      </c>
      <c r="K129" s="9">
        <v>2.9624149420683761</v>
      </c>
      <c r="L129" s="9">
        <v>0.78641381084064887</v>
      </c>
      <c r="M129" s="9">
        <v>0.74284712894470395</v>
      </c>
      <c r="N129" s="8">
        <f ca="1">T129-8*LN(RAND())</f>
        <v>10.877018386163192</v>
      </c>
      <c r="O129" s="8">
        <f ca="1">U129-8*LN(RAND())</f>
        <v>29.520277099390057</v>
      </c>
      <c r="P129" s="8">
        <f ca="1">V129-8*LN(RAND())</f>
        <v>18.291261684139748</v>
      </c>
      <c r="Q129" s="16">
        <f ca="1">IF($W128=0,H128+K128,IF($X128=0,H128+K128,9999))</f>
        <v>13.803423645655238</v>
      </c>
      <c r="R129" s="16">
        <f ca="1">IF($W128=0,I128+L128,IF($X128=0,I128+L128,9999))</f>
        <v>16.191132525551893</v>
      </c>
      <c r="S129" s="16">
        <f ca="1">IF($W128=0,J128+M128,IF($X128=0,J128+M128,9999))</f>
        <v>14.811160434914871</v>
      </c>
      <c r="T129" s="11">
        <f t="shared" ca="1" si="15"/>
        <v>1.1939765655837444</v>
      </c>
      <c r="U129" s="11">
        <f t="shared" ca="1" si="15"/>
        <v>5.0061428991681396</v>
      </c>
      <c r="V129" s="11">
        <f t="shared" ca="1" si="15"/>
        <v>4.2070909108654782</v>
      </c>
      <c r="W129">
        <f t="shared" ca="1" si="12"/>
        <v>0</v>
      </c>
      <c r="X129">
        <f t="shared" ca="1" si="13"/>
        <v>1</v>
      </c>
      <c r="Y129">
        <f t="shared" ca="1" si="14"/>
        <v>0</v>
      </c>
      <c r="Z129" s="12">
        <f ca="1">(Y129 * 50) + ((W129 + X129) * 10)</f>
        <v>10</v>
      </c>
      <c r="AA129">
        <f ca="1">IF(COUNTIF(E129:G129, "Breakdown") &gt;= 3, 1, 0)</f>
        <v>0</v>
      </c>
    </row>
    <row r="130" spans="4:27">
      <c r="D130">
        <v>127</v>
      </c>
      <c r="E130" s="6" t="str">
        <f t="shared" ca="1" si="9"/>
        <v>Operational</v>
      </c>
      <c r="F130" s="6" t="str">
        <f t="shared" ca="1" si="10"/>
        <v>Operational</v>
      </c>
      <c r="G130" s="6" t="str">
        <f t="shared" ca="1" si="11"/>
        <v>Breakdown</v>
      </c>
      <c r="H130" s="23">
        <v>0.65186992558146462</v>
      </c>
      <c r="I130" s="23">
        <v>8.1731096434973338</v>
      </c>
      <c r="J130" s="23">
        <v>31.916450568322638</v>
      </c>
      <c r="K130" s="9">
        <v>0.25771761140596205</v>
      </c>
      <c r="L130" s="9">
        <v>2.6867889057271128</v>
      </c>
      <c r="M130" s="9">
        <v>3.2203183463310427</v>
      </c>
      <c r="N130" s="8">
        <f ca="1">T130-8*LN(RAND())</f>
        <v>11.74800207265416</v>
      </c>
      <c r="O130" s="8">
        <f ca="1">U130-8*LN(RAND())</f>
        <v>17.467248865719945</v>
      </c>
      <c r="P130" s="8">
        <f ca="1">V130-8*LN(RAND())</f>
        <v>20.265655504725895</v>
      </c>
      <c r="Q130" s="16">
        <f ca="1">IF($W129=0,H129+K129,IF($X129=0,H129+K129,9999))</f>
        <v>22.750963187437158</v>
      </c>
      <c r="R130" s="16">
        <f ca="1">IF($W129=0,I129+L129,IF($X129=0,I129+L129,9999))</f>
        <v>14.295446461925822</v>
      </c>
      <c r="S130" s="16">
        <f ca="1">IF($W129=0,J129+M129,IF($X129=0,J129+M129,9999))</f>
        <v>7.2029462533565614</v>
      </c>
      <c r="T130" s="11">
        <f t="shared" ca="1" si="15"/>
        <v>10.877018386163192</v>
      </c>
      <c r="U130" s="11">
        <f t="shared" ca="1" si="15"/>
        <v>16.191132525551893</v>
      </c>
      <c r="V130" s="11">
        <f t="shared" ca="1" si="15"/>
        <v>14.811160434914871</v>
      </c>
      <c r="W130">
        <f t="shared" ca="1" si="12"/>
        <v>0</v>
      </c>
      <c r="X130">
        <f t="shared" ca="1" si="13"/>
        <v>0</v>
      </c>
      <c r="Y130">
        <f t="shared" ca="1" si="14"/>
        <v>1</v>
      </c>
      <c r="Z130" s="12">
        <f ca="1">(Y130 * 50) + ((W130 + X130) * 10)</f>
        <v>50</v>
      </c>
      <c r="AA130">
        <f ca="1">IF(COUNTIF(E130:G130, "Breakdown") &gt;= 3, 1, 0)</f>
        <v>0</v>
      </c>
    </row>
    <row r="131" spans="4:27">
      <c r="D131">
        <v>128</v>
      </c>
      <c r="E131" s="6" t="str">
        <f t="shared" ca="1" si="9"/>
        <v>Operational</v>
      </c>
      <c r="F131" s="6" t="str">
        <f t="shared" ca="1" si="10"/>
        <v>Operational</v>
      </c>
      <c r="G131" s="6" t="str">
        <f t="shared" ca="1" si="11"/>
        <v>Operational</v>
      </c>
      <c r="H131" s="23">
        <v>0.63932911142802951</v>
      </c>
      <c r="I131" s="23">
        <v>0.72080987213286318</v>
      </c>
      <c r="J131" s="23">
        <v>2.7468181424890075</v>
      </c>
      <c r="K131" s="9">
        <v>6.1211383213604424</v>
      </c>
      <c r="L131" s="9">
        <v>3.1231748040550755</v>
      </c>
      <c r="M131" s="9">
        <v>1.8479929905546875</v>
      </c>
      <c r="N131" s="8">
        <f ca="1">T131-8*LN(RAND())</f>
        <v>29.016417090976748</v>
      </c>
      <c r="O131" s="8">
        <f ca="1">U131-8*LN(RAND())</f>
        <v>16.436805055549495</v>
      </c>
      <c r="P131" s="8">
        <f ca="1">V131-8*LN(RAND())</f>
        <v>9.483966399414939</v>
      </c>
      <c r="Q131" s="16">
        <f ca="1">IF($W130=0,H130+K130,IF($X130=0,H130+K130,9999))</f>
        <v>0.90958753698742667</v>
      </c>
      <c r="R131" s="16">
        <f ca="1">IF($W130=0,I130+L130,IF($X130=0,I130+L130,9999))</f>
        <v>10.859898549224447</v>
      </c>
      <c r="S131" s="16">
        <f ca="1">IF($W130=0,J130+M130,IF($X130=0,J130+M130,9999))</f>
        <v>35.136768914653679</v>
      </c>
      <c r="T131" s="11">
        <f t="shared" ca="1" si="15"/>
        <v>11.74800207265416</v>
      </c>
      <c r="U131" s="11">
        <f t="shared" ca="1" si="15"/>
        <v>14.295446461925822</v>
      </c>
      <c r="V131" s="11">
        <f t="shared" ca="1" si="15"/>
        <v>7.2029462533565614</v>
      </c>
      <c r="W131">
        <f t="shared" ca="1" si="12"/>
        <v>0</v>
      </c>
      <c r="X131">
        <f t="shared" ca="1" si="13"/>
        <v>0</v>
      </c>
      <c r="Y131">
        <f t="shared" ca="1" si="14"/>
        <v>0</v>
      </c>
      <c r="Z131" s="12">
        <f ca="1">(Y131 * 50) + ((W131 + X131) * 10)</f>
        <v>0</v>
      </c>
      <c r="AA131">
        <f ca="1">IF(COUNTIF(E131:G131, "Breakdown") &gt;= 3, 1, 0)</f>
        <v>0</v>
      </c>
    </row>
    <row r="132" spans="4:27">
      <c r="D132">
        <v>129</v>
      </c>
      <c r="E132" s="6" t="str">
        <f t="shared" ref="E132:E195" ca="1" si="16">IF(H132&lt;N132,"Operational","Breakdown")</f>
        <v>Operational</v>
      </c>
      <c r="F132" s="6" t="str">
        <f t="shared" ref="F132:F195" ca="1" si="17">IF(I132&lt;O132,"Operational","Breakdown")</f>
        <v>Operational</v>
      </c>
      <c r="G132" s="6" t="str">
        <f t="shared" ref="G132:G195" ca="1" si="18">IF(J132&lt;P132,"Operational","Breakdown")</f>
        <v>Operational</v>
      </c>
      <c r="H132" s="23">
        <v>1.7915088482680994</v>
      </c>
      <c r="I132" s="23">
        <v>4.0014912224434758</v>
      </c>
      <c r="J132" s="23">
        <v>5.1230278275940826</v>
      </c>
      <c r="K132" s="9">
        <v>1.5225488691621045</v>
      </c>
      <c r="L132" s="9">
        <v>0.84724425814956672</v>
      </c>
      <c r="M132" s="9">
        <v>4.8906052448891159E-2</v>
      </c>
      <c r="N132" s="8">
        <f ca="1">T132-8*LN(RAND())</f>
        <v>5.4095550952558682</v>
      </c>
      <c r="O132" s="8">
        <f ca="1">U132-8*LN(RAND())</f>
        <v>14.880238760046231</v>
      </c>
      <c r="P132" s="8">
        <f ca="1">V132-8*LN(RAND())</f>
        <v>15.771355483712268</v>
      </c>
      <c r="Q132" s="16">
        <f ca="1">IF($W131=0,H131+K131,IF($X131=0,H131+K131,9999))</f>
        <v>6.760467432788472</v>
      </c>
      <c r="R132" s="16">
        <f ca="1">IF($W131=0,I131+L131,IF($X131=0,I131+L131,9999))</f>
        <v>3.8439846761879388</v>
      </c>
      <c r="S132" s="16">
        <f ca="1">IF($W131=0,J131+M131,IF($X131=0,J131+M131,9999))</f>
        <v>4.5948111330436952</v>
      </c>
      <c r="T132" s="11">
        <f t="shared" ca="1" si="15"/>
        <v>0.90958753698742667</v>
      </c>
      <c r="U132" s="11">
        <f t="shared" ca="1" si="15"/>
        <v>10.859898549224447</v>
      </c>
      <c r="V132" s="11">
        <f t="shared" ca="1" si="15"/>
        <v>9.483966399414939</v>
      </c>
      <c r="W132">
        <f t="shared" ref="W132:W195" ca="1" si="19">IF(AND(E132="Breakdown", G132&lt;&gt;"Operational"), 1, 0)</f>
        <v>0</v>
      </c>
      <c r="X132">
        <f t="shared" ref="X132:X195" ca="1" si="20">IF(AND(E132="Breakdown", F132="Operational"), 1, 0)</f>
        <v>0</v>
      </c>
      <c r="Y132">
        <f t="shared" ref="Y132:Y195" ca="1" si="21">MAX(0, COUNTIF(E132:G132, "Breakdown") - COUNTIF(W132:X132, 1))</f>
        <v>0</v>
      </c>
      <c r="Z132" s="12">
        <f ca="1">(Y132 * 50) + ((W132 + X132) * 10)</f>
        <v>0</v>
      </c>
      <c r="AA132">
        <f ca="1">IF(COUNTIF(E132:G132, "Breakdown") &gt;= 3, 1, 0)</f>
        <v>0</v>
      </c>
    </row>
    <row r="133" spans="4:27">
      <c r="D133">
        <v>130</v>
      </c>
      <c r="E133" s="6" t="str">
        <f t="shared" ca="1" si="16"/>
        <v>Operational</v>
      </c>
      <c r="F133" s="6" t="str">
        <f t="shared" ca="1" si="17"/>
        <v>Operational</v>
      </c>
      <c r="G133" s="6" t="str">
        <f t="shared" ca="1" si="18"/>
        <v>Operational</v>
      </c>
      <c r="H133" s="23">
        <v>3.6420414242599417</v>
      </c>
      <c r="I133" s="23">
        <v>8.8744937682299945</v>
      </c>
      <c r="J133" s="23">
        <v>0.84178387999572113</v>
      </c>
      <c r="K133" s="9">
        <v>1.4994062143206706</v>
      </c>
      <c r="L133" s="9">
        <v>1.1962903842948229</v>
      </c>
      <c r="M133" s="9">
        <v>0.16549746588083364</v>
      </c>
      <c r="N133" s="8">
        <f ca="1">T133-8*LN(RAND())</f>
        <v>11.30295845502142</v>
      </c>
      <c r="O133" s="8">
        <f ca="1">U133-8*LN(RAND())</f>
        <v>9.3528256012228326</v>
      </c>
      <c r="P133" s="8">
        <f ca="1">V133-8*LN(RAND())</f>
        <v>4.7531050568096394</v>
      </c>
      <c r="Q133" s="16">
        <f ca="1">IF($W132=0,H132+K132,IF($X132=0,H132+K132,9999))</f>
        <v>3.3140577174302042</v>
      </c>
      <c r="R133" s="16">
        <f ca="1">IF($W132=0,I132+L132,IF($X132=0,I132+L132,9999))</f>
        <v>4.8487354805930423</v>
      </c>
      <c r="S133" s="16">
        <f ca="1">IF($W132=0,J132+M132,IF($X132=0,J132+M132,9999))</f>
        <v>5.1719338800429737</v>
      </c>
      <c r="T133" s="11">
        <f t="shared" ref="T133:V196" ca="1" si="22">MIN(N132,Q132)</f>
        <v>5.4095550952558682</v>
      </c>
      <c r="U133" s="11">
        <f t="shared" ca="1" si="22"/>
        <v>3.8439846761879388</v>
      </c>
      <c r="V133" s="11">
        <f t="shared" ca="1" si="22"/>
        <v>4.5948111330436952</v>
      </c>
      <c r="W133">
        <f t="shared" ca="1" si="19"/>
        <v>0</v>
      </c>
      <c r="X133">
        <f t="shared" ca="1" si="20"/>
        <v>0</v>
      </c>
      <c r="Y133">
        <f t="shared" ca="1" si="21"/>
        <v>0</v>
      </c>
      <c r="Z133" s="12">
        <f ca="1">(Y133 * 50) + ((W133 + X133) * 10)</f>
        <v>0</v>
      </c>
      <c r="AA133">
        <f ca="1">IF(COUNTIF(E133:G133, "Breakdown") &gt;= 3, 1, 0)</f>
        <v>0</v>
      </c>
    </row>
    <row r="134" spans="4:27">
      <c r="D134">
        <v>131</v>
      </c>
      <c r="E134" s="6" t="str">
        <f t="shared" ca="1" si="16"/>
        <v>Breakdown</v>
      </c>
      <c r="F134" s="6" t="str">
        <f t="shared" ca="1" si="17"/>
        <v>Operational</v>
      </c>
      <c r="G134" s="6" t="str">
        <f t="shared" ca="1" si="18"/>
        <v>Operational</v>
      </c>
      <c r="H134" s="23">
        <v>12.423753739774332</v>
      </c>
      <c r="I134" s="23">
        <v>0.74669258777324732</v>
      </c>
      <c r="J134" s="23">
        <v>9.1983022176671767</v>
      </c>
      <c r="K134" s="9">
        <v>1.0501845658431312</v>
      </c>
      <c r="L134" s="9">
        <v>2.5697795166979067</v>
      </c>
      <c r="M134" s="9">
        <v>0.6743237960536772</v>
      </c>
      <c r="N134" s="8">
        <f ca="1">T134-8*LN(RAND())</f>
        <v>8.2595173958356547</v>
      </c>
      <c r="O134" s="8">
        <f ca="1">U134-8*LN(RAND())</f>
        <v>8.4371805442212739</v>
      </c>
      <c r="P134" s="8">
        <f ca="1">V134-8*LN(RAND())</f>
        <v>21.479536628323139</v>
      </c>
      <c r="Q134" s="16">
        <f ca="1">IF($W133=0,H133+K133,IF($X133=0,H133+K133,9999))</f>
        <v>5.1414476385806118</v>
      </c>
      <c r="R134" s="16">
        <f ca="1">IF($W133=0,I133+L133,IF($X133=0,I133+L133,9999))</f>
        <v>10.070784152524817</v>
      </c>
      <c r="S134" s="16">
        <f ca="1">IF($W133=0,J133+M133,IF($X133=0,J133+M133,9999))</f>
        <v>1.0072813458765548</v>
      </c>
      <c r="T134" s="11">
        <f t="shared" ca="1" si="22"/>
        <v>3.3140577174302042</v>
      </c>
      <c r="U134" s="11">
        <f t="shared" ca="1" si="22"/>
        <v>4.8487354805930423</v>
      </c>
      <c r="V134" s="11">
        <f t="shared" ca="1" si="22"/>
        <v>4.7531050568096394</v>
      </c>
      <c r="W134">
        <f t="shared" ca="1" si="19"/>
        <v>0</v>
      </c>
      <c r="X134">
        <f t="shared" ca="1" si="20"/>
        <v>1</v>
      </c>
      <c r="Y134">
        <f t="shared" ca="1" si="21"/>
        <v>0</v>
      </c>
      <c r="Z134" s="12">
        <f ca="1">(Y134 * 50) + ((W134 + X134) * 10)</f>
        <v>10</v>
      </c>
      <c r="AA134">
        <f ca="1">IF(COUNTIF(E134:G134, "Breakdown") &gt;= 3, 1, 0)</f>
        <v>0</v>
      </c>
    </row>
    <row r="135" spans="4:27">
      <c r="D135">
        <v>132</v>
      </c>
      <c r="E135" s="6" t="str">
        <f t="shared" ca="1" si="16"/>
        <v>Operational</v>
      </c>
      <c r="F135" s="6" t="str">
        <f t="shared" ca="1" si="17"/>
        <v>Operational</v>
      </c>
      <c r="G135" s="6" t="str">
        <f t="shared" ca="1" si="18"/>
        <v>Operational</v>
      </c>
      <c r="H135" s="23">
        <v>13.367178484220666</v>
      </c>
      <c r="I135" s="23">
        <v>4.3065667798606366</v>
      </c>
      <c r="J135" s="23">
        <v>7.543357666528629</v>
      </c>
      <c r="K135" s="9">
        <v>3.4782084343860693</v>
      </c>
      <c r="L135" s="9">
        <v>2.0976371337801319E-2</v>
      </c>
      <c r="M135" s="9">
        <v>0.37504625955977994</v>
      </c>
      <c r="N135" s="8">
        <f ca="1">T135-8*LN(RAND())</f>
        <v>14.367288969001869</v>
      </c>
      <c r="O135" s="8">
        <f ca="1">U135-8*LN(RAND())</f>
        <v>14.37662788707965</v>
      </c>
      <c r="P135" s="8">
        <f ca="1">V135-8*LN(RAND())</f>
        <v>16.814200209247069</v>
      </c>
      <c r="Q135" s="16">
        <f ca="1">IF($W134=0,H134+K134,IF($X134=0,H134+K134,9999))</f>
        <v>13.473938305617462</v>
      </c>
      <c r="R135" s="16">
        <f ca="1">IF($W134=0,I134+L134,IF($X134=0,I134+L134,9999))</f>
        <v>3.316472104471154</v>
      </c>
      <c r="S135" s="16">
        <f ca="1">IF($W134=0,J134+M134,IF($X134=0,J134+M134,9999))</f>
        <v>9.8726260137208541</v>
      </c>
      <c r="T135" s="11">
        <f t="shared" ca="1" si="22"/>
        <v>5.1414476385806118</v>
      </c>
      <c r="U135" s="11">
        <f t="shared" ca="1" si="22"/>
        <v>8.4371805442212739</v>
      </c>
      <c r="V135" s="11">
        <f t="shared" ca="1" si="22"/>
        <v>1.0072813458765548</v>
      </c>
      <c r="W135">
        <f t="shared" ca="1" si="19"/>
        <v>0</v>
      </c>
      <c r="X135">
        <f t="shared" ca="1" si="20"/>
        <v>0</v>
      </c>
      <c r="Y135">
        <f t="shared" ca="1" si="21"/>
        <v>0</v>
      </c>
      <c r="Z135" s="12">
        <f ca="1">(Y135 * 50) + ((W135 + X135) * 10)</f>
        <v>0</v>
      </c>
      <c r="AA135">
        <f ca="1">IF(COUNTIF(E135:G135, "Breakdown") &gt;= 3, 1, 0)</f>
        <v>0</v>
      </c>
    </row>
    <row r="136" spans="4:27">
      <c r="D136">
        <v>133</v>
      </c>
      <c r="E136" s="6" t="str">
        <f t="shared" ca="1" si="16"/>
        <v>Operational</v>
      </c>
      <c r="F136" s="6" t="str">
        <f t="shared" ca="1" si="17"/>
        <v>Operational</v>
      </c>
      <c r="G136" s="6" t="str">
        <f t="shared" ca="1" si="18"/>
        <v>Operational</v>
      </c>
      <c r="H136" s="23">
        <v>9.2623318979869982</v>
      </c>
      <c r="I136" s="23">
        <v>2.561400804406849</v>
      </c>
      <c r="J136" s="23">
        <v>2.534816247803878</v>
      </c>
      <c r="K136" s="9">
        <v>1.5461120462151281</v>
      </c>
      <c r="L136" s="9">
        <v>2.3558788234402619</v>
      </c>
      <c r="M136" s="9">
        <v>2.3391308015312329</v>
      </c>
      <c r="N136" s="8">
        <f ca="1">T136-8*LN(RAND())</f>
        <v>27.217438083343009</v>
      </c>
      <c r="O136" s="8">
        <f ca="1">U136-8*LN(RAND())</f>
        <v>3.6605837256806155</v>
      </c>
      <c r="P136" s="8">
        <f ca="1">V136-8*LN(RAND())</f>
        <v>10.971278323740238</v>
      </c>
      <c r="Q136" s="16">
        <f ca="1">IF($W135=0,H135+K135,IF($X135=0,H135+K135,9999))</f>
        <v>16.845386918606735</v>
      </c>
      <c r="R136" s="16">
        <f ca="1">IF($W135=0,I135+L135,IF($X135=0,I135+L135,9999))</f>
        <v>4.3275431511984381</v>
      </c>
      <c r="S136" s="16">
        <f ca="1">IF($W135=0,J135+M135,IF($X135=0,J135+M135,9999))</f>
        <v>7.9184039260884092</v>
      </c>
      <c r="T136" s="11">
        <f t="shared" ca="1" si="22"/>
        <v>13.473938305617462</v>
      </c>
      <c r="U136" s="11">
        <f t="shared" ca="1" si="22"/>
        <v>3.316472104471154</v>
      </c>
      <c r="V136" s="11">
        <f t="shared" ca="1" si="22"/>
        <v>9.8726260137208541</v>
      </c>
      <c r="W136">
        <f t="shared" ca="1" si="19"/>
        <v>0</v>
      </c>
      <c r="X136">
        <f t="shared" ca="1" si="20"/>
        <v>0</v>
      </c>
      <c r="Y136">
        <f t="shared" ca="1" si="21"/>
        <v>0</v>
      </c>
      <c r="Z136" s="12">
        <f ca="1">(Y136 * 50) + ((W136 + X136) * 10)</f>
        <v>0</v>
      </c>
      <c r="AA136">
        <f ca="1">IF(COUNTIF(E136:G136, "Breakdown") &gt;= 3, 1, 0)</f>
        <v>0</v>
      </c>
    </row>
    <row r="137" spans="4:27">
      <c r="D137">
        <v>134</v>
      </c>
      <c r="E137" s="6" t="str">
        <f t="shared" ca="1" si="16"/>
        <v>Breakdown</v>
      </c>
      <c r="F137" s="6" t="str">
        <f t="shared" ca="1" si="17"/>
        <v>Operational</v>
      </c>
      <c r="G137" s="6" t="str">
        <f t="shared" ca="1" si="18"/>
        <v>Operational</v>
      </c>
      <c r="H137" s="23">
        <v>29.163110973071728</v>
      </c>
      <c r="I137" s="23">
        <v>0.54557471462552543</v>
      </c>
      <c r="J137" s="23">
        <v>1.5172486974769703</v>
      </c>
      <c r="K137" s="9">
        <v>1.24193647709261</v>
      </c>
      <c r="L137" s="9">
        <v>5.0623652060828928</v>
      </c>
      <c r="M137" s="9">
        <v>0.2247634943339315</v>
      </c>
      <c r="N137" s="8">
        <f ca="1">T137-8*LN(RAND())</f>
        <v>24.960564274702932</v>
      </c>
      <c r="O137" s="8">
        <f ca="1">U137-8*LN(RAND())</f>
        <v>12.980633875344136</v>
      </c>
      <c r="P137" s="8">
        <f ca="1">V137-8*LN(RAND())</f>
        <v>17.563190315942308</v>
      </c>
      <c r="Q137" s="16">
        <f ca="1">IF($W136=0,H136+K136,IF($X136=0,H136+K136,9999))</f>
        <v>10.808443944202127</v>
      </c>
      <c r="R137" s="16">
        <f ca="1">IF($W136=0,I136+L136,IF($X136=0,I136+L136,9999))</f>
        <v>4.9172796278471109</v>
      </c>
      <c r="S137" s="16">
        <f ca="1">IF($W136=0,J136+M136,IF($X136=0,J136+M136,9999))</f>
        <v>4.8739470493351114</v>
      </c>
      <c r="T137" s="11">
        <f t="shared" ca="1" si="22"/>
        <v>16.845386918606735</v>
      </c>
      <c r="U137" s="11">
        <f t="shared" ca="1" si="22"/>
        <v>3.6605837256806155</v>
      </c>
      <c r="V137" s="11">
        <f t="shared" ca="1" si="22"/>
        <v>7.9184039260884092</v>
      </c>
      <c r="W137">
        <f t="shared" ca="1" si="19"/>
        <v>0</v>
      </c>
      <c r="X137">
        <f t="shared" ca="1" si="20"/>
        <v>1</v>
      </c>
      <c r="Y137">
        <f t="shared" ca="1" si="21"/>
        <v>0</v>
      </c>
      <c r="Z137" s="12">
        <f ca="1">(Y137 * 50) + ((W137 + X137) * 10)</f>
        <v>10</v>
      </c>
      <c r="AA137">
        <f ca="1">IF(COUNTIF(E137:G137, "Breakdown") &gt;= 3, 1, 0)</f>
        <v>0</v>
      </c>
    </row>
    <row r="138" spans="4:27">
      <c r="D138">
        <v>135</v>
      </c>
      <c r="E138" s="6" t="str">
        <f t="shared" ca="1" si="16"/>
        <v>Breakdown</v>
      </c>
      <c r="F138" s="6" t="str">
        <f t="shared" ca="1" si="17"/>
        <v>Operational</v>
      </c>
      <c r="G138" s="6" t="str">
        <f t="shared" ca="1" si="18"/>
        <v>Operational</v>
      </c>
      <c r="H138" s="23">
        <v>33.47217230730282</v>
      </c>
      <c r="I138" s="23">
        <v>10.147457151678768</v>
      </c>
      <c r="J138" s="23">
        <v>1.1713963232243341</v>
      </c>
      <c r="K138" s="9">
        <v>0.47368965258085666</v>
      </c>
      <c r="L138" s="9">
        <v>2.8678888328305483</v>
      </c>
      <c r="M138" s="9">
        <v>1.1356979634006314</v>
      </c>
      <c r="N138" s="8">
        <f ca="1">T138-8*LN(RAND())</f>
        <v>17.514901969305406</v>
      </c>
      <c r="O138" s="8">
        <f ca="1">U138-8*LN(RAND())</f>
        <v>10.273191576891161</v>
      </c>
      <c r="P138" s="8">
        <f ca="1">V138-8*LN(RAND())</f>
        <v>12.54685818961765</v>
      </c>
      <c r="Q138" s="16">
        <f ca="1">IF($W137=0,H137+K137,IF($X137=0,H137+K137,9999))</f>
        <v>30.405047450164339</v>
      </c>
      <c r="R138" s="16">
        <f ca="1">IF($W137=0,I137+L137,IF($X137=0,I137+L137,9999))</f>
        <v>5.607939920708418</v>
      </c>
      <c r="S138" s="16">
        <f ca="1">IF($W137=0,J137+M137,IF($X137=0,J137+M137,9999))</f>
        <v>1.7420121918109017</v>
      </c>
      <c r="T138" s="11">
        <f t="shared" ca="1" si="22"/>
        <v>10.808443944202127</v>
      </c>
      <c r="U138" s="11">
        <f t="shared" ca="1" si="22"/>
        <v>4.9172796278471109</v>
      </c>
      <c r="V138" s="11">
        <f t="shared" ca="1" si="22"/>
        <v>4.8739470493351114</v>
      </c>
      <c r="W138">
        <f t="shared" ca="1" si="19"/>
        <v>0</v>
      </c>
      <c r="X138">
        <f t="shared" ca="1" si="20"/>
        <v>1</v>
      </c>
      <c r="Y138">
        <f t="shared" ca="1" si="21"/>
        <v>0</v>
      </c>
      <c r="Z138" s="12">
        <f ca="1">(Y138 * 50) + ((W138 + X138) * 10)</f>
        <v>10</v>
      </c>
      <c r="AA138">
        <f ca="1">IF(COUNTIF(E138:G138, "Breakdown") &gt;= 3, 1, 0)</f>
        <v>0</v>
      </c>
    </row>
    <row r="139" spans="4:27">
      <c r="D139">
        <v>136</v>
      </c>
      <c r="E139" s="6" t="str">
        <f t="shared" ca="1" si="16"/>
        <v>Operational</v>
      </c>
      <c r="F139" s="6" t="str">
        <f t="shared" ca="1" si="17"/>
        <v>Operational</v>
      </c>
      <c r="G139" s="6" t="str">
        <f t="shared" ca="1" si="18"/>
        <v>Operational</v>
      </c>
      <c r="H139" s="23">
        <v>4.5483562984279269</v>
      </c>
      <c r="I139" s="23">
        <v>5.2620335357784684</v>
      </c>
      <c r="J139" s="23">
        <v>3.1757870641515327</v>
      </c>
      <c r="K139" s="9">
        <v>0.61628205072070086</v>
      </c>
      <c r="L139" s="9">
        <v>0.4078393699150728</v>
      </c>
      <c r="M139" s="9">
        <v>6.9404783514014552</v>
      </c>
      <c r="N139" s="8">
        <f ca="1">T139-8*LN(RAND())</f>
        <v>54.498212110975778</v>
      </c>
      <c r="O139" s="8">
        <f ca="1">U139-8*LN(RAND())</f>
        <v>7.5981823433721587</v>
      </c>
      <c r="P139" s="8">
        <f ca="1">V139-8*LN(RAND())</f>
        <v>7.9252136822212655</v>
      </c>
      <c r="Q139" s="16">
        <f ca="1">IF($W138=0,H138+K138,IF($X138=0,H138+K138,9999))</f>
        <v>33.945861959883679</v>
      </c>
      <c r="R139" s="16">
        <f ca="1">IF($W138=0,I138+L138,IF($X138=0,I138+L138,9999))</f>
        <v>13.015345984509317</v>
      </c>
      <c r="S139" s="16">
        <f ca="1">IF($W138=0,J138+M138,IF($X138=0,J138+M138,9999))</f>
        <v>2.3070942866249657</v>
      </c>
      <c r="T139" s="11">
        <f t="shared" ca="1" si="22"/>
        <v>17.514901969305406</v>
      </c>
      <c r="U139" s="11">
        <f t="shared" ca="1" si="22"/>
        <v>5.607939920708418</v>
      </c>
      <c r="V139" s="11">
        <f t="shared" ca="1" si="22"/>
        <v>1.7420121918109017</v>
      </c>
      <c r="W139">
        <f t="shared" ca="1" si="19"/>
        <v>0</v>
      </c>
      <c r="X139">
        <f t="shared" ca="1" si="20"/>
        <v>0</v>
      </c>
      <c r="Y139">
        <f t="shared" ca="1" si="21"/>
        <v>0</v>
      </c>
      <c r="Z139" s="12">
        <f ca="1">(Y139 * 50) + ((W139 + X139) * 10)</f>
        <v>0</v>
      </c>
      <c r="AA139">
        <f ca="1">IF(COUNTIF(E139:G139, "Breakdown") &gt;= 3, 1, 0)</f>
        <v>0</v>
      </c>
    </row>
    <row r="140" spans="4:27">
      <c r="D140">
        <v>137</v>
      </c>
      <c r="E140" s="6" t="str">
        <f t="shared" ca="1" si="16"/>
        <v>Operational</v>
      </c>
      <c r="F140" s="6" t="str">
        <f t="shared" ca="1" si="17"/>
        <v>Operational</v>
      </c>
      <c r="G140" s="6" t="str">
        <f t="shared" ca="1" si="18"/>
        <v>Operational</v>
      </c>
      <c r="H140" s="23">
        <v>30.500336750119772</v>
      </c>
      <c r="I140" s="23">
        <v>1.5764441029858285</v>
      </c>
      <c r="J140" s="23">
        <v>0.47944988146178535</v>
      </c>
      <c r="K140" s="9">
        <v>0.74502143043354963</v>
      </c>
      <c r="L140" s="9">
        <v>2.1199823765890211</v>
      </c>
      <c r="M140" s="9">
        <v>3.8331048945111128</v>
      </c>
      <c r="N140" s="8">
        <f ca="1">T140-8*LN(RAND())</f>
        <v>34.664492440143661</v>
      </c>
      <c r="O140" s="8">
        <f ca="1">U140-8*LN(RAND())</f>
        <v>13.304372637717496</v>
      </c>
      <c r="P140" s="8">
        <f ca="1">V140-8*LN(RAND())</f>
        <v>28.766385234313429</v>
      </c>
      <c r="Q140" s="16">
        <f ca="1">IF($W139=0,H139+K139,IF($X139=0,H139+K139,9999))</f>
        <v>5.1646383491486274</v>
      </c>
      <c r="R140" s="16">
        <f ca="1">IF($W139=0,I139+L139,IF($X139=0,I139+L139,9999))</f>
        <v>5.6698729056935413</v>
      </c>
      <c r="S140" s="16">
        <f ca="1">IF($W139=0,J139+M139,IF($X139=0,J139+M139,9999))</f>
        <v>10.116265415552988</v>
      </c>
      <c r="T140" s="11">
        <f t="shared" ca="1" si="22"/>
        <v>33.945861959883679</v>
      </c>
      <c r="U140" s="11">
        <f t="shared" ca="1" si="22"/>
        <v>7.5981823433721587</v>
      </c>
      <c r="V140" s="11">
        <f t="shared" ca="1" si="22"/>
        <v>2.3070942866249657</v>
      </c>
      <c r="W140">
        <f t="shared" ca="1" si="19"/>
        <v>0</v>
      </c>
      <c r="X140">
        <f t="shared" ca="1" si="20"/>
        <v>0</v>
      </c>
      <c r="Y140">
        <f t="shared" ca="1" si="21"/>
        <v>0</v>
      </c>
      <c r="Z140" s="12">
        <f ca="1">(Y140 * 50) + ((W140 + X140) * 10)</f>
        <v>0</v>
      </c>
      <c r="AA140">
        <f ca="1">IF(COUNTIF(E140:G140, "Breakdown") &gt;= 3, 1, 0)</f>
        <v>0</v>
      </c>
    </row>
    <row r="141" spans="4:27">
      <c r="D141">
        <v>138</v>
      </c>
      <c r="E141" s="6" t="str">
        <f t="shared" ca="1" si="16"/>
        <v>Operational</v>
      </c>
      <c r="F141" s="6" t="str">
        <f t="shared" ca="1" si="17"/>
        <v>Operational</v>
      </c>
      <c r="G141" s="6" t="str">
        <f t="shared" ca="1" si="18"/>
        <v>Breakdown</v>
      </c>
      <c r="H141" s="23">
        <v>6.0112377687585168</v>
      </c>
      <c r="I141" s="23">
        <v>3.5855143503348113</v>
      </c>
      <c r="J141" s="23">
        <v>14.585076975259772</v>
      </c>
      <c r="K141" s="9">
        <v>0.78427153036671537</v>
      </c>
      <c r="L141" s="9">
        <v>2.3710345512634401</v>
      </c>
      <c r="M141" s="9">
        <v>4.3776528169873794</v>
      </c>
      <c r="N141" s="8">
        <f ca="1">T141-8*LN(RAND())</f>
        <v>33.203782627780789</v>
      </c>
      <c r="O141" s="8">
        <f ca="1">U141-8*LN(RAND())</f>
        <v>6.9290919562502022</v>
      </c>
      <c r="P141" s="8">
        <f ca="1">V141-8*LN(RAND())</f>
        <v>13.309375658066854</v>
      </c>
      <c r="Q141" s="16">
        <f ca="1">IF($W140=0,H140+K140,IF($X140=0,H140+K140,9999))</f>
        <v>31.245358180553321</v>
      </c>
      <c r="R141" s="16">
        <f ca="1">IF($W140=0,I140+L140,IF($X140=0,I140+L140,9999))</f>
        <v>3.6964264795748498</v>
      </c>
      <c r="S141" s="16">
        <f ca="1">IF($W140=0,J140+M140,IF($X140=0,J140+M140,9999))</f>
        <v>4.3125547759728979</v>
      </c>
      <c r="T141" s="11">
        <f t="shared" ca="1" si="22"/>
        <v>5.1646383491486274</v>
      </c>
      <c r="U141" s="11">
        <f t="shared" ca="1" si="22"/>
        <v>5.6698729056935413</v>
      </c>
      <c r="V141" s="11">
        <f t="shared" ca="1" si="22"/>
        <v>10.116265415552988</v>
      </c>
      <c r="W141">
        <f t="shared" ca="1" si="19"/>
        <v>0</v>
      </c>
      <c r="X141">
        <f t="shared" ca="1" si="20"/>
        <v>0</v>
      </c>
      <c r="Y141">
        <f t="shared" ca="1" si="21"/>
        <v>1</v>
      </c>
      <c r="Z141" s="12">
        <f ca="1">(Y141 * 50) + ((W141 + X141) * 10)</f>
        <v>50</v>
      </c>
      <c r="AA141">
        <f ca="1">IF(COUNTIF(E141:G141, "Breakdown") &gt;= 3, 1, 0)</f>
        <v>0</v>
      </c>
    </row>
    <row r="142" spans="4:27">
      <c r="D142">
        <v>139</v>
      </c>
      <c r="E142" s="6" t="str">
        <f t="shared" ca="1" si="16"/>
        <v>Operational</v>
      </c>
      <c r="F142" s="6" t="str">
        <f t="shared" ca="1" si="17"/>
        <v>Breakdown</v>
      </c>
      <c r="G142" s="6" t="str">
        <f t="shared" ca="1" si="18"/>
        <v>Operational</v>
      </c>
      <c r="H142" s="23">
        <v>0.7639592651308289</v>
      </c>
      <c r="I142" s="23">
        <v>8.4483882701494828</v>
      </c>
      <c r="J142" s="23">
        <v>2.3290554208906302</v>
      </c>
      <c r="K142" s="9">
        <v>1.6427716565390678</v>
      </c>
      <c r="L142" s="9">
        <v>2.599021589314912</v>
      </c>
      <c r="M142" s="9">
        <v>9.3455044958064615E-2</v>
      </c>
      <c r="N142" s="8">
        <f ca="1">T142-8*LN(RAND())</f>
        <v>35.728889333057886</v>
      </c>
      <c r="O142" s="8">
        <f ca="1">U142-8*LN(RAND())</f>
        <v>4.0719905364764255</v>
      </c>
      <c r="P142" s="8">
        <f ca="1">V142-8*LN(RAND())</f>
        <v>5.7426237551259227</v>
      </c>
      <c r="Q142" s="16">
        <f ca="1">IF($W141=0,H141+K141,IF($X141=0,H141+K141,9999))</f>
        <v>6.7955092991252322</v>
      </c>
      <c r="R142" s="16">
        <f ca="1">IF($W141=0,I141+L141,IF($X141=0,I141+L141,9999))</f>
        <v>5.9565489015982518</v>
      </c>
      <c r="S142" s="16">
        <f ca="1">IF($W141=0,J141+M141,IF($X141=0,J141+M141,9999))</f>
        <v>18.962729792247153</v>
      </c>
      <c r="T142" s="11">
        <f t="shared" ca="1" si="22"/>
        <v>31.245358180553321</v>
      </c>
      <c r="U142" s="11">
        <f t="shared" ca="1" si="22"/>
        <v>3.6964264795748498</v>
      </c>
      <c r="V142" s="11">
        <f t="shared" ca="1" si="22"/>
        <v>4.3125547759728979</v>
      </c>
      <c r="W142">
        <f t="shared" ca="1" si="19"/>
        <v>0</v>
      </c>
      <c r="X142">
        <f t="shared" ca="1" si="20"/>
        <v>0</v>
      </c>
      <c r="Y142">
        <f t="shared" ca="1" si="21"/>
        <v>1</v>
      </c>
      <c r="Z142" s="12">
        <f ca="1">(Y142 * 50) + ((W142 + X142) * 10)</f>
        <v>50</v>
      </c>
      <c r="AA142">
        <f ca="1">IF(COUNTIF(E142:G142, "Breakdown") &gt;= 3, 1, 0)</f>
        <v>0</v>
      </c>
    </row>
    <row r="143" spans="4:27">
      <c r="D143">
        <v>140</v>
      </c>
      <c r="E143" s="6" t="str">
        <f t="shared" ca="1" si="16"/>
        <v>Operational</v>
      </c>
      <c r="F143" s="6" t="str">
        <f t="shared" ca="1" si="17"/>
        <v>Operational</v>
      </c>
      <c r="G143" s="6" t="str">
        <f t="shared" ca="1" si="18"/>
        <v>Operational</v>
      </c>
      <c r="H143" s="23">
        <v>6.5016544156447411</v>
      </c>
      <c r="I143" s="23">
        <v>3.5687434015351065</v>
      </c>
      <c r="J143" s="23">
        <v>9.2994395436241142</v>
      </c>
      <c r="K143" s="9">
        <v>7.1396432998729956E-2</v>
      </c>
      <c r="L143" s="9">
        <v>1.3282979950371046</v>
      </c>
      <c r="M143" s="9">
        <v>1.8543064120673884</v>
      </c>
      <c r="N143" s="8">
        <f ca="1">T143-8*LN(RAND())</f>
        <v>8.5784838685969156</v>
      </c>
      <c r="O143" s="8">
        <f ca="1">U143-8*LN(RAND())</f>
        <v>11.095984044234614</v>
      </c>
      <c r="P143" s="8">
        <f ca="1">V143-8*LN(RAND())</f>
        <v>10.050473599003716</v>
      </c>
      <c r="Q143" s="16">
        <f ca="1">IF($W142=0,H142+K142,IF($X142=0,H142+K142,9999))</f>
        <v>2.4067309216698964</v>
      </c>
      <c r="R143" s="16">
        <f ca="1">IF($W142=0,I142+L142,IF($X142=0,I142+L142,9999))</f>
        <v>11.047409859464395</v>
      </c>
      <c r="S143" s="16">
        <f ca="1">IF($W142=0,J142+M142,IF($X142=0,J142+M142,9999))</f>
        <v>2.4225104658486947</v>
      </c>
      <c r="T143" s="11">
        <f t="shared" ca="1" si="22"/>
        <v>6.7955092991252322</v>
      </c>
      <c r="U143" s="11">
        <f t="shared" ca="1" si="22"/>
        <v>4.0719905364764255</v>
      </c>
      <c r="V143" s="11">
        <f t="shared" ca="1" si="22"/>
        <v>5.7426237551259227</v>
      </c>
      <c r="W143">
        <f t="shared" ca="1" si="19"/>
        <v>0</v>
      </c>
      <c r="X143">
        <f t="shared" ca="1" si="20"/>
        <v>0</v>
      </c>
      <c r="Y143">
        <f t="shared" ca="1" si="21"/>
        <v>0</v>
      </c>
      <c r="Z143" s="12">
        <f ca="1">(Y143 * 50) + ((W143 + X143) * 10)</f>
        <v>0</v>
      </c>
      <c r="AA143">
        <f ca="1">IF(COUNTIF(E143:G143, "Breakdown") &gt;= 3, 1, 0)</f>
        <v>0</v>
      </c>
    </row>
    <row r="144" spans="4:27">
      <c r="D144">
        <v>141</v>
      </c>
      <c r="E144" s="6" t="str">
        <f t="shared" ca="1" si="16"/>
        <v>Breakdown</v>
      </c>
      <c r="F144" s="6" t="str">
        <f t="shared" ca="1" si="17"/>
        <v>Operational</v>
      </c>
      <c r="G144" s="6" t="str">
        <f t="shared" ca="1" si="18"/>
        <v>Operational</v>
      </c>
      <c r="H144" s="23">
        <v>13.586301540874683</v>
      </c>
      <c r="I144" s="23">
        <v>3.8608689821467648</v>
      </c>
      <c r="J144" s="23">
        <v>0.34661098093121889</v>
      </c>
      <c r="K144" s="9">
        <v>0.52992756821166309</v>
      </c>
      <c r="L144" s="9">
        <v>2.020894618156591</v>
      </c>
      <c r="M144" s="9">
        <v>0.41622094451402258</v>
      </c>
      <c r="N144" s="8">
        <f ca="1">T144-8*LN(RAND())</f>
        <v>3.2388556003313242</v>
      </c>
      <c r="O144" s="8">
        <f ca="1">U144-8*LN(RAND())</f>
        <v>13.576808447928155</v>
      </c>
      <c r="P144" s="8">
        <f ca="1">V144-8*LN(RAND())</f>
        <v>2.7812427880725203</v>
      </c>
      <c r="Q144" s="16">
        <f ca="1">IF($W143=0,H143+K143,IF($X143=0,H143+K143,9999))</f>
        <v>6.5730508486434713</v>
      </c>
      <c r="R144" s="16">
        <f ca="1">IF($W143=0,I143+L143,IF($X143=0,I143+L143,9999))</f>
        <v>4.8970413965722113</v>
      </c>
      <c r="S144" s="16">
        <f ca="1">IF($W143=0,J143+M143,IF($X143=0,J143+M143,9999))</f>
        <v>11.153745955691502</v>
      </c>
      <c r="T144" s="11">
        <f t="shared" ca="1" si="22"/>
        <v>2.4067309216698964</v>
      </c>
      <c r="U144" s="11">
        <f t="shared" ca="1" si="22"/>
        <v>11.047409859464395</v>
      </c>
      <c r="V144" s="11">
        <f t="shared" ca="1" si="22"/>
        <v>2.4225104658486947</v>
      </c>
      <c r="W144">
        <f t="shared" ca="1" si="19"/>
        <v>0</v>
      </c>
      <c r="X144">
        <f t="shared" ca="1" si="20"/>
        <v>1</v>
      </c>
      <c r="Y144">
        <f t="shared" ca="1" si="21"/>
        <v>0</v>
      </c>
      <c r="Z144" s="12">
        <f ca="1">(Y144 * 50) + ((W144 + X144) * 10)</f>
        <v>10</v>
      </c>
      <c r="AA144">
        <f ca="1">IF(COUNTIF(E144:G144, "Breakdown") &gt;= 3, 1, 0)</f>
        <v>0</v>
      </c>
    </row>
    <row r="145" spans="4:27">
      <c r="D145">
        <v>142</v>
      </c>
      <c r="E145" s="6" t="str">
        <f t="shared" ca="1" si="16"/>
        <v>Operational</v>
      </c>
      <c r="F145" s="6" t="str">
        <f t="shared" ca="1" si="17"/>
        <v>Operational</v>
      </c>
      <c r="G145" s="6" t="str">
        <f t="shared" ca="1" si="18"/>
        <v>Operational</v>
      </c>
      <c r="H145" s="23">
        <v>0.58762289644047283</v>
      </c>
      <c r="I145" s="23">
        <v>2.8157310709413452</v>
      </c>
      <c r="J145" s="23">
        <v>17.650729896961497</v>
      </c>
      <c r="K145" s="9">
        <v>0.33515419823087966</v>
      </c>
      <c r="L145" s="9">
        <v>0.23903492766832882</v>
      </c>
      <c r="M145" s="9">
        <v>0.10308444755031218</v>
      </c>
      <c r="N145" s="8">
        <f ca="1">T145-8*LN(RAND())</f>
        <v>11.390098172698529</v>
      </c>
      <c r="O145" s="8">
        <f ca="1">U145-8*LN(RAND())</f>
        <v>9.9718787517942076</v>
      </c>
      <c r="P145" s="8">
        <f ca="1">V145-8*LN(RAND())</f>
        <v>18.044443710226325</v>
      </c>
      <c r="Q145" s="16">
        <f ca="1">IF($W144=0,H144+K144,IF($X144=0,H144+K144,9999))</f>
        <v>14.116229109086346</v>
      </c>
      <c r="R145" s="16">
        <f ca="1">IF($W144=0,I144+L144,IF($X144=0,I144+L144,9999))</f>
        <v>5.8817636003033558</v>
      </c>
      <c r="S145" s="16">
        <f ca="1">IF($W144=0,J144+M144,IF($X144=0,J144+M144,9999))</f>
        <v>0.76283192544524148</v>
      </c>
      <c r="T145" s="11">
        <f t="shared" ca="1" si="22"/>
        <v>3.2388556003313242</v>
      </c>
      <c r="U145" s="11">
        <f t="shared" ca="1" si="22"/>
        <v>4.8970413965722113</v>
      </c>
      <c r="V145" s="11">
        <f t="shared" ca="1" si="22"/>
        <v>2.7812427880725203</v>
      </c>
      <c r="W145">
        <f t="shared" ca="1" si="19"/>
        <v>0</v>
      </c>
      <c r="X145">
        <f t="shared" ca="1" si="20"/>
        <v>0</v>
      </c>
      <c r="Y145">
        <f t="shared" ca="1" si="21"/>
        <v>0</v>
      </c>
      <c r="Z145" s="12">
        <f ca="1">(Y145 * 50) + ((W145 + X145) * 10)</f>
        <v>0</v>
      </c>
      <c r="AA145">
        <f ca="1">IF(COUNTIF(E145:G145, "Breakdown") &gt;= 3, 1, 0)</f>
        <v>0</v>
      </c>
    </row>
    <row r="146" spans="4:27">
      <c r="D146">
        <v>143</v>
      </c>
      <c r="E146" s="6" t="str">
        <f t="shared" ca="1" si="16"/>
        <v>Operational</v>
      </c>
      <c r="F146" s="6" t="str">
        <f t="shared" ca="1" si="17"/>
        <v>Operational</v>
      </c>
      <c r="G146" s="6" t="str">
        <f t="shared" ca="1" si="18"/>
        <v>Operational</v>
      </c>
      <c r="H146" s="23">
        <v>4.8002067789606553</v>
      </c>
      <c r="I146" s="23">
        <v>0.81969801560673639</v>
      </c>
      <c r="J146" s="23">
        <v>1.126363112967397</v>
      </c>
      <c r="K146" s="9">
        <v>6.9306034530713889</v>
      </c>
      <c r="L146" s="9">
        <v>0.97053868535642807</v>
      </c>
      <c r="M146" s="9">
        <v>3.7275093583684815</v>
      </c>
      <c r="N146" s="8">
        <f ca="1">T146-8*LN(RAND())</f>
        <v>25.908310780108888</v>
      </c>
      <c r="O146" s="8">
        <f ca="1">U146-8*LN(RAND())</f>
        <v>67.157788009322957</v>
      </c>
      <c r="P146" s="8">
        <f ca="1">V146-8*LN(RAND())</f>
        <v>5.7981180312921996</v>
      </c>
      <c r="Q146" s="16">
        <f ca="1">IF($W145=0,H145+K145,IF($X145=0,H145+K145,9999))</f>
        <v>0.92277709467135249</v>
      </c>
      <c r="R146" s="16">
        <f ca="1">IF($W145=0,I145+L145,IF($X145=0,I145+L145,9999))</f>
        <v>3.0547659986096742</v>
      </c>
      <c r="S146" s="16">
        <f ca="1">IF($W145=0,J145+M145,IF($X145=0,J145+M145,9999))</f>
        <v>17.75381434451181</v>
      </c>
      <c r="T146" s="11">
        <f t="shared" ca="1" si="22"/>
        <v>11.390098172698529</v>
      </c>
      <c r="U146" s="11">
        <f t="shared" ca="1" si="22"/>
        <v>5.8817636003033558</v>
      </c>
      <c r="V146" s="11">
        <f t="shared" ca="1" si="22"/>
        <v>0.76283192544524148</v>
      </c>
      <c r="W146">
        <f t="shared" ca="1" si="19"/>
        <v>0</v>
      </c>
      <c r="X146">
        <f t="shared" ca="1" si="20"/>
        <v>0</v>
      </c>
      <c r="Y146">
        <f t="shared" ca="1" si="21"/>
        <v>0</v>
      </c>
      <c r="Z146" s="12">
        <f ca="1">(Y146 * 50) + ((W146 + X146) * 10)</f>
        <v>0</v>
      </c>
      <c r="AA146">
        <f ca="1">IF(COUNTIF(E146:G146, "Breakdown") &gt;= 3, 1, 0)</f>
        <v>0</v>
      </c>
    </row>
    <row r="147" spans="4:27">
      <c r="D147">
        <v>144</v>
      </c>
      <c r="E147" s="6" t="str">
        <f t="shared" ca="1" si="16"/>
        <v>Operational</v>
      </c>
      <c r="F147" s="6" t="str">
        <f t="shared" ca="1" si="17"/>
        <v>Operational</v>
      </c>
      <c r="G147" s="6" t="str">
        <f t="shared" ca="1" si="18"/>
        <v>Operational</v>
      </c>
      <c r="H147" s="23">
        <v>0.2709550043897036</v>
      </c>
      <c r="I147" s="23">
        <v>3.0049261492925261</v>
      </c>
      <c r="J147" s="23">
        <v>6.6518355508587721</v>
      </c>
      <c r="K147" s="9">
        <v>0.87225528564166954</v>
      </c>
      <c r="L147" s="9">
        <v>1.3795150857617786</v>
      </c>
      <c r="M147" s="9">
        <v>0.13646262436720785</v>
      </c>
      <c r="N147" s="8">
        <f ca="1">T147-8*LN(RAND())</f>
        <v>2.089288343159688</v>
      </c>
      <c r="O147" s="8">
        <f ca="1">U147-8*LN(RAND())</f>
        <v>7.8406813369240265</v>
      </c>
      <c r="P147" s="8">
        <f ca="1">V147-8*LN(RAND())</f>
        <v>11.393690256087577</v>
      </c>
      <c r="Q147" s="16">
        <f ca="1">IF($W146=0,H146+K146,IF($X146=0,H146+K146,9999))</f>
        <v>11.730810232032045</v>
      </c>
      <c r="R147" s="16">
        <f ca="1">IF($W146=0,I146+L146,IF($X146=0,I146+L146,9999))</f>
        <v>1.7902367009631646</v>
      </c>
      <c r="S147" s="16">
        <f ca="1">IF($W146=0,J146+M146,IF($X146=0,J146+M146,9999))</f>
        <v>4.8538724713358787</v>
      </c>
      <c r="T147" s="11">
        <f t="shared" ca="1" si="22"/>
        <v>0.92277709467135249</v>
      </c>
      <c r="U147" s="11">
        <f t="shared" ca="1" si="22"/>
        <v>3.0547659986096742</v>
      </c>
      <c r="V147" s="11">
        <f t="shared" ca="1" si="22"/>
        <v>5.7981180312921996</v>
      </c>
      <c r="W147">
        <f t="shared" ca="1" si="19"/>
        <v>0</v>
      </c>
      <c r="X147">
        <f t="shared" ca="1" si="20"/>
        <v>0</v>
      </c>
      <c r="Y147">
        <f t="shared" ca="1" si="21"/>
        <v>0</v>
      </c>
      <c r="Z147" s="12">
        <f ca="1">(Y147 * 50) + ((W147 + X147) * 10)</f>
        <v>0</v>
      </c>
      <c r="AA147">
        <f ca="1">IF(COUNTIF(E147:G147, "Breakdown") &gt;= 3, 1, 0)</f>
        <v>0</v>
      </c>
    </row>
    <row r="148" spans="4:27">
      <c r="D148">
        <v>145</v>
      </c>
      <c r="E148" s="6" t="str">
        <f t="shared" ca="1" si="16"/>
        <v>Operational</v>
      </c>
      <c r="F148" s="6" t="str">
        <f t="shared" ca="1" si="17"/>
        <v>Breakdown</v>
      </c>
      <c r="G148" s="6" t="str">
        <f t="shared" ca="1" si="18"/>
        <v>Breakdown</v>
      </c>
      <c r="H148" s="23">
        <v>8.7053528497902786</v>
      </c>
      <c r="I148" s="23">
        <v>14.954873513953345</v>
      </c>
      <c r="J148" s="23">
        <v>12.334882621940453</v>
      </c>
      <c r="K148" s="9">
        <v>2.4800377386007133</v>
      </c>
      <c r="L148" s="9">
        <v>4.0347557357565969E-2</v>
      </c>
      <c r="M148" s="9">
        <v>5.193524661322745</v>
      </c>
      <c r="N148" s="8">
        <f ca="1">T148-8*LN(RAND())</f>
        <v>11.891950524692234</v>
      </c>
      <c r="O148" s="8">
        <f ca="1">U148-8*LN(RAND())</f>
        <v>4.3332845974596275</v>
      </c>
      <c r="P148" s="8">
        <f ca="1">V148-8*LN(RAND())</f>
        <v>11.327932751002391</v>
      </c>
      <c r="Q148" s="16">
        <f ca="1">IF($W147=0,H147+K147,IF($X147=0,H147+K147,9999))</f>
        <v>1.1432102900313732</v>
      </c>
      <c r="R148" s="16">
        <f ca="1">IF($W147=0,I147+L147,IF($X147=0,I147+L147,9999))</f>
        <v>4.3844412350543047</v>
      </c>
      <c r="S148" s="16">
        <f ca="1">IF($W147=0,J147+M147,IF($X147=0,J147+M147,9999))</f>
        <v>6.7882981752259797</v>
      </c>
      <c r="T148" s="11">
        <f t="shared" ca="1" si="22"/>
        <v>2.089288343159688</v>
      </c>
      <c r="U148" s="11">
        <f t="shared" ca="1" si="22"/>
        <v>1.7902367009631646</v>
      </c>
      <c r="V148" s="11">
        <f t="shared" ca="1" si="22"/>
        <v>4.8538724713358787</v>
      </c>
      <c r="W148">
        <f t="shared" ca="1" si="19"/>
        <v>0</v>
      </c>
      <c r="X148">
        <f t="shared" ca="1" si="20"/>
        <v>0</v>
      </c>
      <c r="Y148">
        <f t="shared" ca="1" si="21"/>
        <v>2</v>
      </c>
      <c r="Z148" s="12">
        <f ca="1">(Y148 * 50) + ((W148 + X148) * 10)</f>
        <v>100</v>
      </c>
      <c r="AA148">
        <f ca="1">IF(COUNTIF(E148:G148, "Breakdown") &gt;= 3, 1, 0)</f>
        <v>0</v>
      </c>
    </row>
    <row r="149" spans="4:27">
      <c r="D149">
        <v>146</v>
      </c>
      <c r="E149" s="6" t="str">
        <f t="shared" ca="1" si="16"/>
        <v>Operational</v>
      </c>
      <c r="F149" s="6" t="str">
        <f t="shared" ca="1" si="17"/>
        <v>Operational</v>
      </c>
      <c r="G149" s="6" t="str">
        <f t="shared" ca="1" si="18"/>
        <v>Operational</v>
      </c>
      <c r="H149" s="23">
        <v>19.182985096085893</v>
      </c>
      <c r="I149" s="23">
        <v>10.221358470427155</v>
      </c>
      <c r="J149" s="23">
        <v>0.10044892607956298</v>
      </c>
      <c r="K149" s="9">
        <v>4.7520074082653521</v>
      </c>
      <c r="L149" s="9">
        <v>13.662948037385542</v>
      </c>
      <c r="M149" s="9">
        <v>0.83827092625940036</v>
      </c>
      <c r="N149" s="8">
        <f ca="1">T149-8*LN(RAND())</f>
        <v>21.420412759897527</v>
      </c>
      <c r="O149" s="8">
        <f ca="1">U149-8*LN(RAND())</f>
        <v>21.389280375013627</v>
      </c>
      <c r="P149" s="8">
        <f ca="1">V149-8*LN(RAND())</f>
        <v>14.889497445335987</v>
      </c>
      <c r="Q149" s="16">
        <f ca="1">IF($W148=0,H148+K148,IF($X148=0,H148+K148,9999))</f>
        <v>11.185390588390991</v>
      </c>
      <c r="R149" s="16">
        <f ca="1">IF($W148=0,I148+L148,IF($X148=0,I148+L148,9999))</f>
        <v>14.99522107131091</v>
      </c>
      <c r="S149" s="16">
        <f ca="1">IF($W148=0,J148+M148,IF($X148=0,J148+M148,9999))</f>
        <v>17.528407283263199</v>
      </c>
      <c r="T149" s="11">
        <f t="shared" ca="1" si="22"/>
        <v>1.1432102900313732</v>
      </c>
      <c r="U149" s="11">
        <f t="shared" ca="1" si="22"/>
        <v>4.3332845974596275</v>
      </c>
      <c r="V149" s="11">
        <f t="shared" ca="1" si="22"/>
        <v>6.7882981752259797</v>
      </c>
      <c r="W149">
        <f t="shared" ca="1" si="19"/>
        <v>0</v>
      </c>
      <c r="X149">
        <f t="shared" ca="1" si="20"/>
        <v>0</v>
      </c>
      <c r="Y149">
        <f t="shared" ca="1" si="21"/>
        <v>0</v>
      </c>
      <c r="Z149" s="12">
        <f ca="1">(Y149 * 50) + ((W149 + X149) * 10)</f>
        <v>0</v>
      </c>
      <c r="AA149">
        <f ca="1">IF(COUNTIF(E149:G149, "Breakdown") &gt;= 3, 1, 0)</f>
        <v>0</v>
      </c>
    </row>
    <row r="150" spans="4:27">
      <c r="D150">
        <v>147</v>
      </c>
      <c r="E150" s="6" t="str">
        <f t="shared" ca="1" si="16"/>
        <v>Operational</v>
      </c>
      <c r="F150" s="6" t="str">
        <f t="shared" ca="1" si="17"/>
        <v>Operational</v>
      </c>
      <c r="G150" s="6" t="str">
        <f t="shared" ca="1" si="18"/>
        <v>Operational</v>
      </c>
      <c r="H150" s="23">
        <v>1.9650177528347523</v>
      </c>
      <c r="I150" s="23">
        <v>0.46880854179796855</v>
      </c>
      <c r="J150" s="23">
        <v>8.1738944698133391</v>
      </c>
      <c r="K150" s="9">
        <v>4.9496789336739809E-2</v>
      </c>
      <c r="L150" s="9">
        <v>3.2627305231133854</v>
      </c>
      <c r="M150" s="9">
        <v>4.1700457639315527</v>
      </c>
      <c r="N150" s="8">
        <f ca="1">T150-8*LN(RAND())</f>
        <v>23.194064046300003</v>
      </c>
      <c r="O150" s="8">
        <f ca="1">U150-8*LN(RAND())</f>
        <v>18.506909273879256</v>
      </c>
      <c r="P150" s="8">
        <f ca="1">V150-8*LN(RAND())</f>
        <v>14.916892256124259</v>
      </c>
      <c r="Q150" s="16">
        <f ca="1">IF($W149=0,H149+K149,IF($X149=0,H149+K149,9999))</f>
        <v>23.934992504351246</v>
      </c>
      <c r="R150" s="16">
        <f ca="1">IF($W149=0,I149+L149,IF($X149=0,I149+L149,9999))</f>
        <v>23.884306507812695</v>
      </c>
      <c r="S150" s="16">
        <f ca="1">IF($W149=0,J149+M149,IF($X149=0,J149+M149,9999))</f>
        <v>0.93871985233896338</v>
      </c>
      <c r="T150" s="11">
        <f t="shared" ca="1" si="22"/>
        <v>11.185390588390991</v>
      </c>
      <c r="U150" s="11">
        <f t="shared" ca="1" si="22"/>
        <v>14.99522107131091</v>
      </c>
      <c r="V150" s="11">
        <f t="shared" ca="1" si="22"/>
        <v>14.889497445335987</v>
      </c>
      <c r="W150">
        <f t="shared" ca="1" si="19"/>
        <v>0</v>
      </c>
      <c r="X150">
        <f t="shared" ca="1" si="20"/>
        <v>0</v>
      </c>
      <c r="Y150">
        <f t="shared" ca="1" si="21"/>
        <v>0</v>
      </c>
      <c r="Z150" s="12">
        <f ca="1">(Y150 * 50) + ((W150 + X150) * 10)</f>
        <v>0</v>
      </c>
      <c r="AA150">
        <f ca="1">IF(COUNTIF(E150:G150, "Breakdown") &gt;= 3, 1, 0)</f>
        <v>0</v>
      </c>
    </row>
    <row r="151" spans="4:27">
      <c r="D151">
        <v>148</v>
      </c>
      <c r="E151" s="6" t="str">
        <f t="shared" ca="1" si="16"/>
        <v>Operational</v>
      </c>
      <c r="F151" s="6" t="str">
        <f t="shared" ca="1" si="17"/>
        <v>Operational</v>
      </c>
      <c r="G151" s="6" t="str">
        <f t="shared" ca="1" si="18"/>
        <v>Breakdown</v>
      </c>
      <c r="H151" s="23">
        <v>11.206922303596096</v>
      </c>
      <c r="I151" s="23">
        <v>20.320340288427545</v>
      </c>
      <c r="J151" s="23">
        <v>6.8703266647778864</v>
      </c>
      <c r="K151" s="9">
        <v>5.428136914714056E-2</v>
      </c>
      <c r="L151" s="9">
        <v>2.6479131083036975</v>
      </c>
      <c r="M151" s="9">
        <v>2.9883667901511815</v>
      </c>
      <c r="N151" s="8">
        <f ca="1">T151-8*LN(RAND())</f>
        <v>23.710281201474565</v>
      </c>
      <c r="O151" s="8">
        <f ca="1">U151-8*LN(RAND())</f>
        <v>20.942764331928817</v>
      </c>
      <c r="P151" s="8">
        <f ca="1">V151-8*LN(RAND())</f>
        <v>4.4031278193601686</v>
      </c>
      <c r="Q151" s="16">
        <f ca="1">IF($W150=0,H150+K150,IF($X150=0,H150+K150,9999))</f>
        <v>2.0145145421714923</v>
      </c>
      <c r="R151" s="16">
        <f ca="1">IF($W150=0,I150+L150,IF($X150=0,I150+L150,9999))</f>
        <v>3.7315390649113538</v>
      </c>
      <c r="S151" s="16">
        <f ca="1">IF($W150=0,J150+M150,IF($X150=0,J150+M150,9999))</f>
        <v>12.343940233744892</v>
      </c>
      <c r="T151" s="11">
        <f t="shared" ca="1" si="22"/>
        <v>23.194064046300003</v>
      </c>
      <c r="U151" s="11">
        <f t="shared" ca="1" si="22"/>
        <v>18.506909273879256</v>
      </c>
      <c r="V151" s="11">
        <f t="shared" ca="1" si="22"/>
        <v>0.93871985233896338</v>
      </c>
      <c r="W151">
        <f t="shared" ca="1" si="19"/>
        <v>0</v>
      </c>
      <c r="X151">
        <f t="shared" ca="1" si="20"/>
        <v>0</v>
      </c>
      <c r="Y151">
        <f t="shared" ca="1" si="21"/>
        <v>1</v>
      </c>
      <c r="Z151" s="12">
        <f ca="1">(Y151 * 50) + ((W151 + X151) * 10)</f>
        <v>50</v>
      </c>
      <c r="AA151">
        <f ca="1">IF(COUNTIF(E151:G151, "Breakdown") &gt;= 3, 1, 0)</f>
        <v>0</v>
      </c>
    </row>
    <row r="152" spans="4:27">
      <c r="D152">
        <v>149</v>
      </c>
      <c r="E152" s="6" t="str">
        <f t="shared" ca="1" si="16"/>
        <v>Breakdown</v>
      </c>
      <c r="F152" s="6" t="str">
        <f t="shared" ca="1" si="17"/>
        <v>Operational</v>
      </c>
      <c r="G152" s="6" t="str">
        <f t="shared" ca="1" si="18"/>
        <v>Operational</v>
      </c>
      <c r="H152" s="23">
        <v>10.466541536051034</v>
      </c>
      <c r="I152" s="23">
        <v>8.5897057442166123</v>
      </c>
      <c r="J152" s="23">
        <v>2.2953158745924531</v>
      </c>
      <c r="K152" s="9">
        <v>1.1817319900177683</v>
      </c>
      <c r="L152" s="9">
        <v>0.22465290384299075</v>
      </c>
      <c r="M152" s="9">
        <v>7.8504997058252562E-2</v>
      </c>
      <c r="N152" s="8">
        <f ca="1">T152-8*LN(RAND())</f>
        <v>3.9261225279926508</v>
      </c>
      <c r="O152" s="8">
        <f ca="1">U152-8*LN(RAND())</f>
        <v>21.919644561229269</v>
      </c>
      <c r="P152" s="8">
        <f ca="1">V152-8*LN(RAND())</f>
        <v>6.6048969222397726</v>
      </c>
      <c r="Q152" s="16">
        <f ca="1">IF($W151=0,H151+K151,IF($X151=0,H151+K151,9999))</f>
        <v>11.261203672743237</v>
      </c>
      <c r="R152" s="16">
        <f ca="1">IF($W151=0,I151+L151,IF($X151=0,I151+L151,9999))</f>
        <v>22.968253396731242</v>
      </c>
      <c r="S152" s="16">
        <f ca="1">IF($W151=0,J151+M151,IF($X151=0,J151+M151,9999))</f>
        <v>9.8586934549290675</v>
      </c>
      <c r="T152" s="11">
        <f t="shared" ca="1" si="22"/>
        <v>2.0145145421714923</v>
      </c>
      <c r="U152" s="11">
        <f t="shared" ca="1" si="22"/>
        <v>3.7315390649113538</v>
      </c>
      <c r="V152" s="11">
        <f t="shared" ca="1" si="22"/>
        <v>4.4031278193601686</v>
      </c>
      <c r="W152">
        <f t="shared" ca="1" si="19"/>
        <v>0</v>
      </c>
      <c r="X152">
        <f t="shared" ca="1" si="20"/>
        <v>1</v>
      </c>
      <c r="Y152">
        <f t="shared" ca="1" si="21"/>
        <v>0</v>
      </c>
      <c r="Z152" s="12">
        <f ca="1">(Y152 * 50) + ((W152 + X152) * 10)</f>
        <v>10</v>
      </c>
      <c r="AA152">
        <f ca="1">IF(COUNTIF(E152:G152, "Breakdown") &gt;= 3, 1, 0)</f>
        <v>0</v>
      </c>
    </row>
    <row r="153" spans="4:27">
      <c r="D153">
        <v>150</v>
      </c>
      <c r="E153" s="6" t="str">
        <f t="shared" ca="1" si="16"/>
        <v>Breakdown</v>
      </c>
      <c r="F153" s="6" t="str">
        <f t="shared" ca="1" si="17"/>
        <v>Operational</v>
      </c>
      <c r="G153" s="6" t="str">
        <f t="shared" ca="1" si="18"/>
        <v>Operational</v>
      </c>
      <c r="H153" s="23">
        <v>8.3207966601328689</v>
      </c>
      <c r="I153" s="23">
        <v>17.361274423137012</v>
      </c>
      <c r="J153" s="23">
        <v>3.7738194455422924</v>
      </c>
      <c r="K153" s="9">
        <v>9.6262988401690492</v>
      </c>
      <c r="L153" s="9">
        <v>0.34384158438983398</v>
      </c>
      <c r="M153" s="9">
        <v>2.613341998576999</v>
      </c>
      <c r="N153" s="8">
        <f ca="1">T153-8*LN(RAND())</f>
        <v>5.5674748806454897</v>
      </c>
      <c r="O153" s="8">
        <f ca="1">U153-8*LN(RAND())</f>
        <v>30.794793179709071</v>
      </c>
      <c r="P153" s="8">
        <f ca="1">V153-8*LN(RAND())</f>
        <v>8.4742055542416566</v>
      </c>
      <c r="Q153" s="16">
        <f ca="1">IF($W152=0,H152+K152,IF($X152=0,H152+K152,9999))</f>
        <v>11.648273526068802</v>
      </c>
      <c r="R153" s="16">
        <f ca="1">IF($W152=0,I152+L152,IF($X152=0,I152+L152,9999))</f>
        <v>8.8143586480596028</v>
      </c>
      <c r="S153" s="16">
        <f ca="1">IF($W152=0,J152+M152,IF($X152=0,J152+M152,9999))</f>
        <v>2.3738208716507057</v>
      </c>
      <c r="T153" s="11">
        <f t="shared" ca="1" si="22"/>
        <v>3.9261225279926508</v>
      </c>
      <c r="U153" s="11">
        <f t="shared" ca="1" si="22"/>
        <v>21.919644561229269</v>
      </c>
      <c r="V153" s="11">
        <f t="shared" ca="1" si="22"/>
        <v>6.6048969222397726</v>
      </c>
      <c r="W153">
        <f t="shared" ca="1" si="19"/>
        <v>0</v>
      </c>
      <c r="X153">
        <f t="shared" ca="1" si="20"/>
        <v>1</v>
      </c>
      <c r="Y153">
        <f t="shared" ca="1" si="21"/>
        <v>0</v>
      </c>
      <c r="Z153" s="12">
        <f ca="1">(Y153 * 50) + ((W153 + X153) * 10)</f>
        <v>10</v>
      </c>
      <c r="AA153">
        <f ca="1">IF(COUNTIF(E153:G153, "Breakdown") &gt;= 3, 1, 0)</f>
        <v>0</v>
      </c>
    </row>
    <row r="154" spans="4:27">
      <c r="D154">
        <v>151</v>
      </c>
      <c r="E154" s="6" t="str">
        <f t="shared" ca="1" si="16"/>
        <v>Operational</v>
      </c>
      <c r="F154" s="6" t="str">
        <f t="shared" ca="1" si="17"/>
        <v>Operational</v>
      </c>
      <c r="G154" s="6" t="str">
        <f t="shared" ca="1" si="18"/>
        <v>Operational</v>
      </c>
      <c r="H154" s="23">
        <v>5.7175965092269356</v>
      </c>
      <c r="I154" s="23">
        <v>4.26144419998875</v>
      </c>
      <c r="J154" s="23">
        <v>3.4168605403609447</v>
      </c>
      <c r="K154" s="9">
        <v>1.2574252465959748</v>
      </c>
      <c r="L154" s="9">
        <v>0.40048572604227423</v>
      </c>
      <c r="M154" s="9">
        <v>1.9799484219237522</v>
      </c>
      <c r="N154" s="8">
        <f ca="1">T154-8*LN(RAND())</f>
        <v>8.5137238575338294</v>
      </c>
      <c r="O154" s="8">
        <f ca="1">U154-8*LN(RAND())</f>
        <v>21.898611012581014</v>
      </c>
      <c r="P154" s="8">
        <f ca="1">V154-8*LN(RAND())</f>
        <v>6.2441082628217472</v>
      </c>
      <c r="Q154" s="16">
        <f ca="1">IF($W153=0,H153+K153,IF($X153=0,H153+K153,9999))</f>
        <v>17.94709550030192</v>
      </c>
      <c r="R154" s="16">
        <f ca="1">IF($W153=0,I153+L153,IF($X153=0,I153+L153,9999))</f>
        <v>17.705116007526847</v>
      </c>
      <c r="S154" s="16">
        <f ca="1">IF($W153=0,J153+M153,IF($X153=0,J153+M153,9999))</f>
        <v>6.3871614441192914</v>
      </c>
      <c r="T154" s="11">
        <f t="shared" ca="1" si="22"/>
        <v>5.5674748806454897</v>
      </c>
      <c r="U154" s="11">
        <f t="shared" ca="1" si="22"/>
        <v>8.8143586480596028</v>
      </c>
      <c r="V154" s="11">
        <f t="shared" ca="1" si="22"/>
        <v>2.3738208716507057</v>
      </c>
      <c r="W154">
        <f t="shared" ca="1" si="19"/>
        <v>0</v>
      </c>
      <c r="X154">
        <f t="shared" ca="1" si="20"/>
        <v>0</v>
      </c>
      <c r="Y154">
        <f t="shared" ca="1" si="21"/>
        <v>0</v>
      </c>
      <c r="Z154" s="12">
        <f ca="1">(Y154 * 50) + ((W154 + X154) * 10)</f>
        <v>0</v>
      </c>
      <c r="AA154">
        <f ca="1">IF(COUNTIF(E154:G154, "Breakdown") &gt;= 3, 1, 0)</f>
        <v>0</v>
      </c>
    </row>
    <row r="155" spans="4:27">
      <c r="D155">
        <v>152</v>
      </c>
      <c r="E155" s="6" t="str">
        <f t="shared" ca="1" si="16"/>
        <v>Operational</v>
      </c>
      <c r="F155" s="6" t="str">
        <f t="shared" ca="1" si="17"/>
        <v>Breakdown</v>
      </c>
      <c r="G155" s="6" t="str">
        <f t="shared" ca="1" si="18"/>
        <v>Breakdown</v>
      </c>
      <c r="H155" s="23">
        <v>2.8326034998257592</v>
      </c>
      <c r="I155" s="23">
        <v>21.685506468201833</v>
      </c>
      <c r="J155" s="23">
        <v>13.001229822856324</v>
      </c>
      <c r="K155" s="9">
        <v>2.1999653416383502</v>
      </c>
      <c r="L155" s="9">
        <v>1.812881001643901</v>
      </c>
      <c r="M155" s="9">
        <v>0.76454302290915366</v>
      </c>
      <c r="N155" s="8">
        <f ca="1">T155-8*LN(RAND())</f>
        <v>16.161074491172045</v>
      </c>
      <c r="O155" s="8">
        <f ca="1">U155-8*LN(RAND())</f>
        <v>19.608973544982465</v>
      </c>
      <c r="P155" s="8">
        <f ca="1">V155-8*LN(RAND())</f>
        <v>7.4372880731111159</v>
      </c>
      <c r="Q155" s="16">
        <f ca="1">IF($W154=0,H154+K154,IF($X154=0,H154+K154,9999))</f>
        <v>6.97502175582291</v>
      </c>
      <c r="R155" s="16">
        <f ca="1">IF($W154=0,I154+L154,IF($X154=0,I154+L154,9999))</f>
        <v>4.6619299260310241</v>
      </c>
      <c r="S155" s="16">
        <f ca="1">IF($W154=0,J154+M154,IF($X154=0,J154+M154,9999))</f>
        <v>5.3968089622846964</v>
      </c>
      <c r="T155" s="11">
        <f t="shared" ca="1" si="22"/>
        <v>8.5137238575338294</v>
      </c>
      <c r="U155" s="11">
        <f t="shared" ca="1" si="22"/>
        <v>17.705116007526847</v>
      </c>
      <c r="V155" s="11">
        <f t="shared" ca="1" si="22"/>
        <v>6.2441082628217472</v>
      </c>
      <c r="W155">
        <f t="shared" ca="1" si="19"/>
        <v>0</v>
      </c>
      <c r="X155">
        <f t="shared" ca="1" si="20"/>
        <v>0</v>
      </c>
      <c r="Y155">
        <f t="shared" ca="1" si="21"/>
        <v>2</v>
      </c>
      <c r="Z155" s="12">
        <f ca="1">(Y155 * 50) + ((W155 + X155) * 10)</f>
        <v>100</v>
      </c>
      <c r="AA155">
        <f ca="1">IF(COUNTIF(E155:G155, "Breakdown") &gt;= 3, 1, 0)</f>
        <v>0</v>
      </c>
    </row>
    <row r="156" spans="4:27">
      <c r="D156">
        <v>153</v>
      </c>
      <c r="E156" s="6" t="str">
        <f t="shared" ca="1" si="16"/>
        <v>Operational</v>
      </c>
      <c r="F156" s="6" t="str">
        <f t="shared" ca="1" si="17"/>
        <v>Breakdown</v>
      </c>
      <c r="G156" s="6" t="str">
        <f t="shared" ca="1" si="18"/>
        <v>Operational</v>
      </c>
      <c r="H156" s="23">
        <v>4.5495751741189574</v>
      </c>
      <c r="I156" s="23">
        <v>9.272875847890063</v>
      </c>
      <c r="J156" s="23">
        <v>16.429471694011959</v>
      </c>
      <c r="K156" s="9">
        <v>1.6630875466916923</v>
      </c>
      <c r="L156" s="9">
        <v>0.87757497680543584</v>
      </c>
      <c r="M156" s="9">
        <v>7.2372187820316745</v>
      </c>
      <c r="N156" s="8">
        <f ca="1">T156-8*LN(RAND())</f>
        <v>10.48609586432169</v>
      </c>
      <c r="O156" s="8">
        <f ca="1">U156-8*LN(RAND())</f>
        <v>4.8005985039828918</v>
      </c>
      <c r="P156" s="8">
        <f ca="1">V156-8*LN(RAND())</f>
        <v>18.449486363211825</v>
      </c>
      <c r="Q156" s="16">
        <f ca="1">IF($W155=0,H155+K155,IF($X155=0,H155+K155,9999))</f>
        <v>5.0325688414641094</v>
      </c>
      <c r="R156" s="16">
        <f ca="1">IF($W155=0,I155+L155,IF($X155=0,I155+L155,9999))</f>
        <v>23.498387469845735</v>
      </c>
      <c r="S156" s="16">
        <f ca="1">IF($W155=0,J155+M155,IF($X155=0,J155+M155,9999))</f>
        <v>13.765772845765477</v>
      </c>
      <c r="T156" s="11">
        <f t="shared" ca="1" si="22"/>
        <v>6.97502175582291</v>
      </c>
      <c r="U156" s="11">
        <f t="shared" ca="1" si="22"/>
        <v>4.6619299260310241</v>
      </c>
      <c r="V156" s="11">
        <f t="shared" ca="1" si="22"/>
        <v>5.3968089622846964</v>
      </c>
      <c r="W156">
        <f t="shared" ca="1" si="19"/>
        <v>0</v>
      </c>
      <c r="X156">
        <f t="shared" ca="1" si="20"/>
        <v>0</v>
      </c>
      <c r="Y156">
        <f t="shared" ca="1" si="21"/>
        <v>1</v>
      </c>
      <c r="Z156" s="12">
        <f ca="1">(Y156 * 50) + ((W156 + X156) * 10)</f>
        <v>50</v>
      </c>
      <c r="AA156">
        <f ca="1">IF(COUNTIF(E156:G156, "Breakdown") &gt;= 3, 1, 0)</f>
        <v>0</v>
      </c>
    </row>
    <row r="157" spans="4:27">
      <c r="D157">
        <v>154</v>
      </c>
      <c r="E157" s="6" t="str">
        <f t="shared" ca="1" si="16"/>
        <v>Breakdown</v>
      </c>
      <c r="F157" s="6" t="str">
        <f t="shared" ca="1" si="17"/>
        <v>Breakdown</v>
      </c>
      <c r="G157" s="6" t="str">
        <f t="shared" ca="1" si="18"/>
        <v>Operational</v>
      </c>
      <c r="H157" s="23">
        <v>13.213953310681292</v>
      </c>
      <c r="I157" s="23">
        <v>17.018687222442175</v>
      </c>
      <c r="J157" s="23">
        <v>1.3427000382016205</v>
      </c>
      <c r="K157" s="9">
        <v>3.2292107104631547</v>
      </c>
      <c r="L157" s="9">
        <v>3.2135296651542657</v>
      </c>
      <c r="M157" s="9">
        <v>1.1874147965169215</v>
      </c>
      <c r="N157" s="8">
        <f ca="1">T157-8*LN(RAND())</f>
        <v>6.635972376299164</v>
      </c>
      <c r="O157" s="8">
        <f ca="1">U157-8*LN(RAND())</f>
        <v>5.595542725658567</v>
      </c>
      <c r="P157" s="8">
        <f ca="1">V157-8*LN(RAND())</f>
        <v>14.908481170313024</v>
      </c>
      <c r="Q157" s="16">
        <f ca="1">IF($W156=0,H156+K156,IF($X156=0,H156+K156,9999))</f>
        <v>6.2126627208106502</v>
      </c>
      <c r="R157" s="16">
        <f ca="1">IF($W156=0,I156+L156,IF($X156=0,I156+L156,9999))</f>
        <v>10.150450824695499</v>
      </c>
      <c r="S157" s="16">
        <f ca="1">IF($W156=0,J156+M156,IF($X156=0,J156+M156,9999))</f>
        <v>23.666690476043634</v>
      </c>
      <c r="T157" s="11">
        <f t="shared" ca="1" si="22"/>
        <v>5.0325688414641094</v>
      </c>
      <c r="U157" s="11">
        <f t="shared" ca="1" si="22"/>
        <v>4.8005985039828918</v>
      </c>
      <c r="V157" s="11">
        <f t="shared" ca="1" si="22"/>
        <v>13.765772845765477</v>
      </c>
      <c r="W157">
        <f t="shared" ca="1" si="19"/>
        <v>0</v>
      </c>
      <c r="X157">
        <f t="shared" ca="1" si="20"/>
        <v>0</v>
      </c>
      <c r="Y157">
        <f t="shared" ca="1" si="21"/>
        <v>2</v>
      </c>
      <c r="Z157" s="12">
        <f ca="1">(Y157 * 50) + ((W157 + X157) * 10)</f>
        <v>100</v>
      </c>
      <c r="AA157">
        <f ca="1">IF(COUNTIF(E157:G157, "Breakdown") &gt;= 3, 1, 0)</f>
        <v>0</v>
      </c>
    </row>
    <row r="158" spans="4:27">
      <c r="D158">
        <v>155</v>
      </c>
      <c r="E158" s="6" t="str">
        <f t="shared" ca="1" si="16"/>
        <v>Operational</v>
      </c>
      <c r="F158" s="6" t="str">
        <f t="shared" ca="1" si="17"/>
        <v>Operational</v>
      </c>
      <c r="G158" s="6" t="str">
        <f t="shared" ca="1" si="18"/>
        <v>Operational</v>
      </c>
      <c r="H158" s="23">
        <v>1.9175281925244836</v>
      </c>
      <c r="I158" s="23">
        <v>7.376936005240978</v>
      </c>
      <c r="J158" s="23">
        <v>1.3384025786104845</v>
      </c>
      <c r="K158" s="9">
        <v>1.0717343273798077</v>
      </c>
      <c r="L158" s="9">
        <v>2.5177694421962493</v>
      </c>
      <c r="M158" s="9">
        <v>0.20932939068953516</v>
      </c>
      <c r="N158" s="8">
        <f ca="1">T158-8*LN(RAND())</f>
        <v>25.108077169879003</v>
      </c>
      <c r="O158" s="8">
        <f ca="1">U158-8*LN(RAND())</f>
        <v>8.6461045777354748</v>
      </c>
      <c r="P158" s="8">
        <f ca="1">V158-8*LN(RAND())</f>
        <v>35.212648680528034</v>
      </c>
      <c r="Q158" s="16">
        <f ca="1">IF($W157=0,H157+K157,IF($X157=0,H157+K157,9999))</f>
        <v>16.443164021144447</v>
      </c>
      <c r="R158" s="16">
        <f ca="1">IF($W157=0,I157+L157,IF($X157=0,I157+L157,9999))</f>
        <v>20.23221688759644</v>
      </c>
      <c r="S158" s="16">
        <f ca="1">IF($W157=0,J157+M157,IF($X157=0,J157+M157,9999))</f>
        <v>2.530114834718542</v>
      </c>
      <c r="T158" s="11">
        <f t="shared" ca="1" si="22"/>
        <v>6.2126627208106502</v>
      </c>
      <c r="U158" s="11">
        <f t="shared" ca="1" si="22"/>
        <v>5.595542725658567</v>
      </c>
      <c r="V158" s="11">
        <f t="shared" ca="1" si="22"/>
        <v>14.908481170313024</v>
      </c>
      <c r="W158">
        <f t="shared" ca="1" si="19"/>
        <v>0</v>
      </c>
      <c r="X158">
        <f t="shared" ca="1" si="20"/>
        <v>0</v>
      </c>
      <c r="Y158">
        <f t="shared" ca="1" si="21"/>
        <v>0</v>
      </c>
      <c r="Z158" s="12">
        <f ca="1">(Y158 * 50) + ((W158 + X158) * 10)</f>
        <v>0</v>
      </c>
      <c r="AA158">
        <f ca="1">IF(COUNTIF(E158:G158, "Breakdown") &gt;= 3, 1, 0)</f>
        <v>0</v>
      </c>
    </row>
    <row r="159" spans="4:27">
      <c r="D159">
        <v>156</v>
      </c>
      <c r="E159" s="6" t="str">
        <f t="shared" ca="1" si="16"/>
        <v>Breakdown</v>
      </c>
      <c r="F159" s="6" t="str">
        <f t="shared" ca="1" si="17"/>
        <v>Operational</v>
      </c>
      <c r="G159" s="6" t="str">
        <f t="shared" ca="1" si="18"/>
        <v>Breakdown</v>
      </c>
      <c r="H159" s="23">
        <v>34.332644046494892</v>
      </c>
      <c r="I159" s="23">
        <v>7.9777407604390875</v>
      </c>
      <c r="J159" s="23">
        <v>7.2286631092009968</v>
      </c>
      <c r="K159" s="9">
        <v>4.3524984286436235</v>
      </c>
      <c r="L159" s="9">
        <v>2.3913053440809349</v>
      </c>
      <c r="M159" s="9">
        <v>3.0847409057852544</v>
      </c>
      <c r="N159" s="8">
        <f ca="1">T159-8*LN(RAND())</f>
        <v>18.29518835114731</v>
      </c>
      <c r="O159" s="8">
        <f ca="1">U159-8*LN(RAND())</f>
        <v>11.684011424013661</v>
      </c>
      <c r="P159" s="8">
        <f ca="1">V159-8*LN(RAND())</f>
        <v>4.9647235154645184</v>
      </c>
      <c r="Q159" s="16">
        <f ca="1">IF($W158=0,H158+K158,IF($X158=0,H158+K158,9999))</f>
        <v>2.9892625199042913</v>
      </c>
      <c r="R159" s="16">
        <f ca="1">IF($W158=0,I158+L158,IF($X158=0,I158+L158,9999))</f>
        <v>9.8947054474372269</v>
      </c>
      <c r="S159" s="16">
        <f ca="1">IF($W158=0,J158+M158,IF($X158=0,J158+M158,9999))</f>
        <v>1.5477319693000195</v>
      </c>
      <c r="T159" s="11">
        <f t="shared" ca="1" si="22"/>
        <v>16.443164021144447</v>
      </c>
      <c r="U159" s="11">
        <f t="shared" ca="1" si="22"/>
        <v>8.6461045777354748</v>
      </c>
      <c r="V159" s="11">
        <f t="shared" ca="1" si="22"/>
        <v>2.530114834718542</v>
      </c>
      <c r="W159">
        <f t="shared" ca="1" si="19"/>
        <v>1</v>
      </c>
      <c r="X159">
        <f t="shared" ca="1" si="20"/>
        <v>1</v>
      </c>
      <c r="Y159">
        <f t="shared" ca="1" si="21"/>
        <v>0</v>
      </c>
      <c r="Z159" s="12">
        <f ca="1">(Y159 * 50) + ((W159 + X159) * 10)</f>
        <v>20</v>
      </c>
      <c r="AA159">
        <f ca="1">IF(COUNTIF(E159:G159, "Breakdown") &gt;= 3, 1, 0)</f>
        <v>0</v>
      </c>
    </row>
    <row r="160" spans="4:27">
      <c r="D160">
        <v>157</v>
      </c>
      <c r="E160" s="6" t="str">
        <f t="shared" ca="1" si="16"/>
        <v>Operational</v>
      </c>
      <c r="F160" s="6" t="str">
        <f t="shared" ca="1" si="17"/>
        <v>Operational</v>
      </c>
      <c r="G160" s="6" t="str">
        <f t="shared" ca="1" si="18"/>
        <v>Breakdown</v>
      </c>
      <c r="H160" s="23">
        <v>0.38715105634290747</v>
      </c>
      <c r="I160" s="23">
        <v>2.4602687781980337</v>
      </c>
      <c r="J160" s="23">
        <v>24.523322446642698</v>
      </c>
      <c r="K160" s="9">
        <v>2.4184026129750684</v>
      </c>
      <c r="L160" s="9">
        <v>1.7917727755075987</v>
      </c>
      <c r="M160" s="9">
        <v>1.2755198024392231</v>
      </c>
      <c r="N160" s="8">
        <f ca="1">T160-8*LN(RAND())</f>
        <v>15.907753733037307</v>
      </c>
      <c r="O160" s="8">
        <f ca="1">U160-8*LN(RAND())</f>
        <v>29.244359261446476</v>
      </c>
      <c r="P160" s="8">
        <f ca="1">V160-8*LN(RAND())</f>
        <v>2.982336479405884</v>
      </c>
      <c r="Q160" s="16">
        <f ca="1">IF($W159=0,H159+K159,IF($X159=0,H159+K159,9999))</f>
        <v>9999</v>
      </c>
      <c r="R160" s="16">
        <f ca="1">IF($W159=0,I159+L159,IF($X159=0,I159+L159,9999))</f>
        <v>9999</v>
      </c>
      <c r="S160" s="16">
        <f ca="1">IF($W159=0,J159+M159,IF($X159=0,J159+M159,9999))</f>
        <v>9999</v>
      </c>
      <c r="T160" s="11">
        <f t="shared" ca="1" si="22"/>
        <v>2.9892625199042913</v>
      </c>
      <c r="U160" s="11">
        <f t="shared" ca="1" si="22"/>
        <v>9.8947054474372269</v>
      </c>
      <c r="V160" s="11">
        <f t="shared" ca="1" si="22"/>
        <v>1.5477319693000195</v>
      </c>
      <c r="W160">
        <f t="shared" ca="1" si="19"/>
        <v>0</v>
      </c>
      <c r="X160">
        <f t="shared" ca="1" si="20"/>
        <v>0</v>
      </c>
      <c r="Y160">
        <f t="shared" ca="1" si="21"/>
        <v>1</v>
      </c>
      <c r="Z160" s="12">
        <f ca="1">(Y160 * 50) + ((W160 + X160) * 10)</f>
        <v>50</v>
      </c>
      <c r="AA160">
        <f ca="1">IF(COUNTIF(E160:G160, "Breakdown") &gt;= 3, 1, 0)</f>
        <v>0</v>
      </c>
    </row>
    <row r="161" spans="4:27">
      <c r="D161">
        <v>158</v>
      </c>
      <c r="E161" s="6" t="str">
        <f t="shared" ca="1" si="16"/>
        <v>Operational</v>
      </c>
      <c r="F161" s="6" t="str">
        <f t="shared" ca="1" si="17"/>
        <v>Operational</v>
      </c>
      <c r="G161" s="6" t="str">
        <f t="shared" ca="1" si="18"/>
        <v>Operational</v>
      </c>
      <c r="H161" s="23">
        <v>2.5229874064166324</v>
      </c>
      <c r="I161" s="23">
        <v>3.4628863015572549</v>
      </c>
      <c r="J161" s="23">
        <v>5.1185972280312191</v>
      </c>
      <c r="K161" s="9">
        <v>0.51138012041750136</v>
      </c>
      <c r="L161" s="9">
        <v>6.2412339082374686</v>
      </c>
      <c r="M161" s="9">
        <v>1.2055234654597631</v>
      </c>
      <c r="N161" s="8">
        <f ca="1">T161-8*LN(RAND())</f>
        <v>24.04811046218699</v>
      </c>
      <c r="O161" s="8">
        <f ca="1">U161-8*LN(RAND())</f>
        <v>41.344225010655563</v>
      </c>
      <c r="P161" s="8">
        <f ca="1">V161-8*LN(RAND())</f>
        <v>7.504697639191515</v>
      </c>
      <c r="Q161" s="16">
        <f ca="1">IF($W160=0,H160+K160,IF($X160=0,H160+K160,9999))</f>
        <v>2.8055536693179759</v>
      </c>
      <c r="R161" s="16">
        <f ca="1">IF($W160=0,I160+L160,IF($X160=0,I160+L160,9999))</f>
        <v>4.2520415537056326</v>
      </c>
      <c r="S161" s="16">
        <f ca="1">IF($W160=0,J160+M160,IF($X160=0,J160+M160,9999))</f>
        <v>25.798842249081922</v>
      </c>
      <c r="T161" s="11">
        <f t="shared" ca="1" si="22"/>
        <v>15.907753733037307</v>
      </c>
      <c r="U161" s="11">
        <f t="shared" ca="1" si="22"/>
        <v>29.244359261446476</v>
      </c>
      <c r="V161" s="11">
        <f t="shared" ca="1" si="22"/>
        <v>2.982336479405884</v>
      </c>
      <c r="W161">
        <f t="shared" ca="1" si="19"/>
        <v>0</v>
      </c>
      <c r="X161">
        <f t="shared" ca="1" si="20"/>
        <v>0</v>
      </c>
      <c r="Y161">
        <f t="shared" ca="1" si="21"/>
        <v>0</v>
      </c>
      <c r="Z161" s="12">
        <f ca="1">(Y161 * 50) + ((W161 + X161) * 10)</f>
        <v>0</v>
      </c>
      <c r="AA161">
        <f ca="1">IF(COUNTIF(E161:G161, "Breakdown") &gt;= 3, 1, 0)</f>
        <v>0</v>
      </c>
    </row>
    <row r="162" spans="4:27">
      <c r="D162">
        <v>159</v>
      </c>
      <c r="E162" s="6" t="str">
        <f t="shared" ca="1" si="16"/>
        <v>Operational</v>
      </c>
      <c r="F162" s="6" t="str">
        <f t="shared" ca="1" si="17"/>
        <v>Operational</v>
      </c>
      <c r="G162" s="6" t="str">
        <f t="shared" ca="1" si="18"/>
        <v>Breakdown</v>
      </c>
      <c r="H162" s="23">
        <v>10.429012643280643</v>
      </c>
      <c r="I162" s="23">
        <v>1.1694819064071837</v>
      </c>
      <c r="J162" s="23">
        <v>30.965433637162047</v>
      </c>
      <c r="K162" s="9">
        <v>1.393445783651307</v>
      </c>
      <c r="L162" s="9">
        <v>6.1599380251818241</v>
      </c>
      <c r="M162" s="9">
        <v>5.6647167785249275</v>
      </c>
      <c r="N162" s="8">
        <f ca="1">T162-8*LN(RAND())</f>
        <v>18.145344494041613</v>
      </c>
      <c r="O162" s="8">
        <f ca="1">U162-8*LN(RAND())</f>
        <v>8.7050690141028415</v>
      </c>
      <c r="P162" s="8">
        <f ca="1">V162-8*LN(RAND())</f>
        <v>8.9919644639776735</v>
      </c>
      <c r="Q162" s="16">
        <f ca="1">IF($W161=0,H161+K161,IF($X161=0,H161+K161,9999))</f>
        <v>3.0343675268341337</v>
      </c>
      <c r="R162" s="16">
        <f ca="1">IF($W161=0,I161+L161,IF($X161=0,I161+L161,9999))</f>
        <v>9.7041202097947235</v>
      </c>
      <c r="S162" s="16">
        <f ca="1">IF($W161=0,J161+M161,IF($X161=0,J161+M161,9999))</f>
        <v>6.3241206934909826</v>
      </c>
      <c r="T162" s="11">
        <f t="shared" ca="1" si="22"/>
        <v>2.8055536693179759</v>
      </c>
      <c r="U162" s="11">
        <f t="shared" ca="1" si="22"/>
        <v>4.2520415537056326</v>
      </c>
      <c r="V162" s="11">
        <f t="shared" ca="1" si="22"/>
        <v>7.504697639191515</v>
      </c>
      <c r="W162">
        <f t="shared" ca="1" si="19"/>
        <v>0</v>
      </c>
      <c r="X162">
        <f t="shared" ca="1" si="20"/>
        <v>0</v>
      </c>
      <c r="Y162">
        <f t="shared" ca="1" si="21"/>
        <v>1</v>
      </c>
      <c r="Z162" s="12">
        <f ca="1">(Y162 * 50) + ((W162 + X162) * 10)</f>
        <v>50</v>
      </c>
      <c r="AA162">
        <f ca="1">IF(COUNTIF(E162:G162, "Breakdown") &gt;= 3, 1, 0)</f>
        <v>0</v>
      </c>
    </row>
    <row r="163" spans="4:27">
      <c r="D163">
        <v>160</v>
      </c>
      <c r="E163" s="6" t="str">
        <f t="shared" ca="1" si="16"/>
        <v>Operational</v>
      </c>
      <c r="F163" s="6" t="str">
        <f t="shared" ca="1" si="17"/>
        <v>Operational</v>
      </c>
      <c r="G163" s="6" t="str">
        <f t="shared" ca="1" si="18"/>
        <v>Operational</v>
      </c>
      <c r="H163" s="23">
        <v>1.0351533360794734</v>
      </c>
      <c r="I163" s="23">
        <v>5.905629473733736</v>
      </c>
      <c r="J163" s="23">
        <v>5.4507527252748362</v>
      </c>
      <c r="K163" s="9">
        <v>1.6718035648183955</v>
      </c>
      <c r="L163" s="9">
        <v>0.56132999408956119</v>
      </c>
      <c r="M163" s="9">
        <v>0.2047824345094704</v>
      </c>
      <c r="N163" s="8">
        <f ca="1">T163-8*LN(RAND())</f>
        <v>4.4192817124797141</v>
      </c>
      <c r="O163" s="8">
        <f ca="1">U163-8*LN(RAND())</f>
        <v>19.864155066317036</v>
      </c>
      <c r="P163" s="8">
        <f ca="1">V163-8*LN(RAND())</f>
        <v>31.317386451146668</v>
      </c>
      <c r="Q163" s="16">
        <f ca="1">IF($W162=0,H162+K162,IF($X162=0,H162+K162,9999))</f>
        <v>11.82245842693195</v>
      </c>
      <c r="R163" s="16">
        <f ca="1">IF($W162=0,I162+L162,IF($X162=0,I162+L162,9999))</f>
        <v>7.3294199315890083</v>
      </c>
      <c r="S163" s="16">
        <f ca="1">IF($W162=0,J162+M162,IF($X162=0,J162+M162,9999))</f>
        <v>36.630150415686977</v>
      </c>
      <c r="T163" s="11">
        <f t="shared" ca="1" si="22"/>
        <v>3.0343675268341337</v>
      </c>
      <c r="U163" s="11">
        <f t="shared" ca="1" si="22"/>
        <v>8.7050690141028415</v>
      </c>
      <c r="V163" s="11">
        <f t="shared" ca="1" si="22"/>
        <v>6.3241206934909826</v>
      </c>
      <c r="W163">
        <f t="shared" ca="1" si="19"/>
        <v>0</v>
      </c>
      <c r="X163">
        <f t="shared" ca="1" si="20"/>
        <v>0</v>
      </c>
      <c r="Y163">
        <f t="shared" ca="1" si="21"/>
        <v>0</v>
      </c>
      <c r="Z163" s="12">
        <f ca="1">(Y163 * 50) + ((W163 + X163) * 10)</f>
        <v>0</v>
      </c>
      <c r="AA163">
        <f ca="1">IF(COUNTIF(E163:G163, "Breakdown") &gt;= 3, 1, 0)</f>
        <v>0</v>
      </c>
    </row>
    <row r="164" spans="4:27">
      <c r="D164">
        <v>161</v>
      </c>
      <c r="E164" s="6" t="str">
        <f t="shared" ca="1" si="16"/>
        <v>Breakdown</v>
      </c>
      <c r="F164" s="6" t="str">
        <f t="shared" ca="1" si="17"/>
        <v>Operational</v>
      </c>
      <c r="G164" s="6" t="str">
        <f t="shared" ca="1" si="18"/>
        <v>Operational</v>
      </c>
      <c r="H164" s="23">
        <v>20.547445265414254</v>
      </c>
      <c r="I164" s="23">
        <v>4.3594476594433944</v>
      </c>
      <c r="J164" s="23">
        <v>5.6357484126769117</v>
      </c>
      <c r="K164" s="9">
        <v>0.29736118884363716</v>
      </c>
      <c r="L164" s="9">
        <v>3.4121708114670084</v>
      </c>
      <c r="M164" s="9">
        <v>0.10829826307834936</v>
      </c>
      <c r="N164" s="8">
        <f ca="1">T164-8*LN(RAND())</f>
        <v>6.7444143091160074</v>
      </c>
      <c r="O164" s="8">
        <f ca="1">U164-8*LN(RAND())</f>
        <v>15.938721982929598</v>
      </c>
      <c r="P164" s="8">
        <f ca="1">V164-8*LN(RAND())</f>
        <v>33.478059292006876</v>
      </c>
      <c r="Q164" s="16">
        <f ca="1">IF($W163=0,H163+K163,IF($X163=0,H163+K163,9999))</f>
        <v>2.7069569008978691</v>
      </c>
      <c r="R164" s="16">
        <f ca="1">IF($W163=0,I163+L163,IF($X163=0,I163+L163,9999))</f>
        <v>6.4669594678232976</v>
      </c>
      <c r="S164" s="16">
        <f ca="1">IF($W163=0,J163+M163,IF($X163=0,J163+M163,9999))</f>
        <v>5.6555351597843062</v>
      </c>
      <c r="T164" s="11">
        <f t="shared" ca="1" si="22"/>
        <v>4.4192817124797141</v>
      </c>
      <c r="U164" s="11">
        <f t="shared" ca="1" si="22"/>
        <v>7.3294199315890083</v>
      </c>
      <c r="V164" s="11">
        <f t="shared" ca="1" si="22"/>
        <v>31.317386451146668</v>
      </c>
      <c r="W164">
        <f t="shared" ca="1" si="19"/>
        <v>0</v>
      </c>
      <c r="X164">
        <f t="shared" ca="1" si="20"/>
        <v>1</v>
      </c>
      <c r="Y164">
        <f t="shared" ca="1" si="21"/>
        <v>0</v>
      </c>
      <c r="Z164" s="12">
        <f ca="1">(Y164 * 50) + ((W164 + X164) * 10)</f>
        <v>10</v>
      </c>
      <c r="AA164">
        <f ca="1">IF(COUNTIF(E164:G164, "Breakdown") &gt;= 3, 1, 0)</f>
        <v>0</v>
      </c>
    </row>
    <row r="165" spans="4:27">
      <c r="D165">
        <v>162</v>
      </c>
      <c r="E165" s="6" t="str">
        <f t="shared" ca="1" si="16"/>
        <v>Operational</v>
      </c>
      <c r="F165" s="6" t="str">
        <f t="shared" ca="1" si="17"/>
        <v>Breakdown</v>
      </c>
      <c r="G165" s="6" t="str">
        <f t="shared" ca="1" si="18"/>
        <v>Operational</v>
      </c>
      <c r="H165" s="23">
        <v>8.3740674468460377</v>
      </c>
      <c r="I165" s="23">
        <v>13.204263387979903</v>
      </c>
      <c r="J165" s="23">
        <v>3.58665660063747</v>
      </c>
      <c r="K165" s="9">
        <v>1.6415950369742029</v>
      </c>
      <c r="L165" s="9">
        <v>0.1236390415221489</v>
      </c>
      <c r="M165" s="9">
        <v>0.21667439333314181</v>
      </c>
      <c r="N165" s="8">
        <f ca="1">T165-8*LN(RAND())</f>
        <v>16.104024421949855</v>
      </c>
      <c r="O165" s="8">
        <f ca="1">U165-8*LN(RAND())</f>
        <v>8.9357035086794845</v>
      </c>
      <c r="P165" s="8">
        <f ca="1">V165-8*LN(RAND())</f>
        <v>18.515969119911709</v>
      </c>
      <c r="Q165" s="16">
        <f ca="1">IF($W164=0,H164+K164,IF($X164=0,H164+K164,9999))</f>
        <v>20.844806454257892</v>
      </c>
      <c r="R165" s="16">
        <f ca="1">IF($W164=0,I164+L164,IF($X164=0,I164+L164,9999))</f>
        <v>7.7716184709104024</v>
      </c>
      <c r="S165" s="16">
        <f ca="1">IF($W164=0,J164+M164,IF($X164=0,J164+M164,9999))</f>
        <v>5.7440466757552615</v>
      </c>
      <c r="T165" s="11">
        <f t="shared" ca="1" si="22"/>
        <v>2.7069569008978691</v>
      </c>
      <c r="U165" s="11">
        <f t="shared" ca="1" si="22"/>
        <v>6.4669594678232976</v>
      </c>
      <c r="V165" s="11">
        <f t="shared" ca="1" si="22"/>
        <v>5.6555351597843062</v>
      </c>
      <c r="W165">
        <f t="shared" ca="1" si="19"/>
        <v>0</v>
      </c>
      <c r="X165">
        <f t="shared" ca="1" si="20"/>
        <v>0</v>
      </c>
      <c r="Y165">
        <f t="shared" ca="1" si="21"/>
        <v>1</v>
      </c>
      <c r="Z165" s="12">
        <f ca="1">(Y165 * 50) + ((W165 + X165) * 10)</f>
        <v>50</v>
      </c>
      <c r="AA165">
        <f ca="1">IF(COUNTIF(E165:G165, "Breakdown") &gt;= 3, 1, 0)</f>
        <v>0</v>
      </c>
    </row>
    <row r="166" spans="4:27">
      <c r="D166">
        <v>163</v>
      </c>
      <c r="E166" s="6" t="str">
        <f t="shared" ca="1" si="16"/>
        <v>Operational</v>
      </c>
      <c r="F166" s="6" t="str">
        <f t="shared" ca="1" si="17"/>
        <v>Operational</v>
      </c>
      <c r="G166" s="6" t="str">
        <f t="shared" ca="1" si="18"/>
        <v>Breakdown</v>
      </c>
      <c r="H166" s="23">
        <v>7.4140574439671783</v>
      </c>
      <c r="I166" s="23">
        <v>8.1890343717001457</v>
      </c>
      <c r="J166" s="23">
        <v>18.23901837161597</v>
      </c>
      <c r="K166" s="9">
        <v>0.44465237045589312</v>
      </c>
      <c r="L166" s="9">
        <v>1.1154778280308972</v>
      </c>
      <c r="M166" s="9">
        <v>1.6813586904654925</v>
      </c>
      <c r="N166" s="8">
        <f ca="1">T166-8*LN(RAND())</f>
        <v>33.565799200632796</v>
      </c>
      <c r="O166" s="8">
        <f ca="1">U166-8*LN(RAND())</f>
        <v>16.337548172431873</v>
      </c>
      <c r="P166" s="8">
        <f ca="1">V166-8*LN(RAND())</f>
        <v>11.535950615141758</v>
      </c>
      <c r="Q166" s="16">
        <f ca="1">IF($W165=0,H165+K165,IF($X165=0,H165+K165,9999))</f>
        <v>10.01566248382024</v>
      </c>
      <c r="R166" s="16">
        <f ca="1">IF($W165=0,I165+L165,IF($X165=0,I165+L165,9999))</f>
        <v>13.327902429502052</v>
      </c>
      <c r="S166" s="16">
        <f ca="1">IF($W165=0,J165+M165,IF($X165=0,J165+M165,9999))</f>
        <v>3.8033309939706119</v>
      </c>
      <c r="T166" s="11">
        <f t="shared" ca="1" si="22"/>
        <v>16.104024421949855</v>
      </c>
      <c r="U166" s="11">
        <f t="shared" ca="1" si="22"/>
        <v>7.7716184709104024</v>
      </c>
      <c r="V166" s="11">
        <f t="shared" ca="1" si="22"/>
        <v>5.7440466757552615</v>
      </c>
      <c r="W166">
        <f t="shared" ca="1" si="19"/>
        <v>0</v>
      </c>
      <c r="X166">
        <f t="shared" ca="1" si="20"/>
        <v>0</v>
      </c>
      <c r="Y166">
        <f t="shared" ca="1" si="21"/>
        <v>1</v>
      </c>
      <c r="Z166" s="12">
        <f ca="1">(Y166 * 50) + ((W166 + X166) * 10)</f>
        <v>50</v>
      </c>
      <c r="AA166">
        <f ca="1">IF(COUNTIF(E166:G166, "Breakdown") &gt;= 3, 1, 0)</f>
        <v>0</v>
      </c>
    </row>
    <row r="167" spans="4:27">
      <c r="D167">
        <v>164</v>
      </c>
      <c r="E167" s="6" t="str">
        <f t="shared" ca="1" si="16"/>
        <v>Operational</v>
      </c>
      <c r="F167" s="6" t="str">
        <f t="shared" ca="1" si="17"/>
        <v>Operational</v>
      </c>
      <c r="G167" s="6" t="str">
        <f t="shared" ca="1" si="18"/>
        <v>Operational</v>
      </c>
      <c r="H167" s="23">
        <v>0.34903093803643687</v>
      </c>
      <c r="I167" s="23">
        <v>3.9130240997102228</v>
      </c>
      <c r="J167" s="23">
        <v>2.2914666827590757E-2</v>
      </c>
      <c r="K167" s="9">
        <v>6.1732774313082457</v>
      </c>
      <c r="L167" s="9">
        <v>0.51012859059039795</v>
      </c>
      <c r="M167" s="9">
        <v>0.34223247608368829</v>
      </c>
      <c r="N167" s="8">
        <f ca="1">T167-8*LN(RAND())</f>
        <v>11.694005655493337</v>
      </c>
      <c r="O167" s="8">
        <f ca="1">U167-8*LN(RAND())</f>
        <v>19.357098038060489</v>
      </c>
      <c r="P167" s="8">
        <f ca="1">V167-8*LN(RAND())</f>
        <v>4.1304387144521639</v>
      </c>
      <c r="Q167" s="16">
        <f ca="1">IF($W166=0,H166+K166,IF($X166=0,H166+K166,9999))</f>
        <v>7.8587098144230714</v>
      </c>
      <c r="R167" s="16">
        <f ca="1">IF($W166=0,I166+L166,IF($X166=0,I166+L166,9999))</f>
        <v>9.3045121997310432</v>
      </c>
      <c r="S167" s="16">
        <f ca="1">IF($W166=0,J166+M166,IF($X166=0,J166+M166,9999))</f>
        <v>19.920377062081464</v>
      </c>
      <c r="T167" s="11">
        <f t="shared" ca="1" si="22"/>
        <v>10.01566248382024</v>
      </c>
      <c r="U167" s="11">
        <f t="shared" ca="1" si="22"/>
        <v>13.327902429502052</v>
      </c>
      <c r="V167" s="11">
        <f t="shared" ca="1" si="22"/>
        <v>3.8033309939706119</v>
      </c>
      <c r="W167">
        <f t="shared" ca="1" si="19"/>
        <v>0</v>
      </c>
      <c r="X167">
        <f t="shared" ca="1" si="20"/>
        <v>0</v>
      </c>
      <c r="Y167">
        <f t="shared" ca="1" si="21"/>
        <v>0</v>
      </c>
      <c r="Z167" s="12">
        <f ca="1">(Y167 * 50) + ((W167 + X167) * 10)</f>
        <v>0</v>
      </c>
      <c r="AA167">
        <f ca="1">IF(COUNTIF(E167:G167, "Breakdown") &gt;= 3, 1, 0)</f>
        <v>0</v>
      </c>
    </row>
    <row r="168" spans="4:27">
      <c r="D168">
        <v>165</v>
      </c>
      <c r="E168" s="6" t="str">
        <f t="shared" ca="1" si="16"/>
        <v>Operational</v>
      </c>
      <c r="F168" s="6" t="str">
        <f t="shared" ca="1" si="17"/>
        <v>Operational</v>
      </c>
      <c r="G168" s="6" t="str">
        <f t="shared" ca="1" si="18"/>
        <v>Operational</v>
      </c>
      <c r="H168" s="23">
        <v>2.347090151463922</v>
      </c>
      <c r="I168" s="23">
        <v>8.872205867020849</v>
      </c>
      <c r="J168" s="23">
        <v>2.725766593754761</v>
      </c>
      <c r="K168" s="9">
        <v>1.4756709035078546</v>
      </c>
      <c r="L168" s="9">
        <v>2.1859089916505288</v>
      </c>
      <c r="M168" s="9">
        <v>0.75290136095491633</v>
      </c>
      <c r="N168" s="8">
        <f ca="1">T168-8*LN(RAND())</f>
        <v>21.135642229033248</v>
      </c>
      <c r="O168" s="8">
        <f ca="1">U168-8*LN(RAND())</f>
        <v>16.580745472900485</v>
      </c>
      <c r="P168" s="8">
        <f ca="1">V168-8*LN(RAND())</f>
        <v>11.792523249988825</v>
      </c>
      <c r="Q168" s="16">
        <f ca="1">IF($W167=0,H167+K167,IF($X167=0,H167+K167,9999))</f>
        <v>6.5223083693446826</v>
      </c>
      <c r="R168" s="16">
        <f ca="1">IF($W167=0,I167+L167,IF($X167=0,I167+L167,9999))</f>
        <v>4.4231526903006211</v>
      </c>
      <c r="S168" s="16">
        <f ca="1">IF($W167=0,J167+M167,IF($X167=0,J167+M167,9999))</f>
        <v>0.36514714291127903</v>
      </c>
      <c r="T168" s="11">
        <f t="shared" ca="1" si="22"/>
        <v>7.8587098144230714</v>
      </c>
      <c r="U168" s="11">
        <f t="shared" ca="1" si="22"/>
        <v>9.3045121997310432</v>
      </c>
      <c r="V168" s="11">
        <f t="shared" ca="1" si="22"/>
        <v>4.1304387144521639</v>
      </c>
      <c r="W168">
        <f t="shared" ca="1" si="19"/>
        <v>0</v>
      </c>
      <c r="X168">
        <f t="shared" ca="1" si="20"/>
        <v>0</v>
      </c>
      <c r="Y168">
        <f t="shared" ca="1" si="21"/>
        <v>0</v>
      </c>
      <c r="Z168" s="12">
        <f ca="1">(Y168 * 50) + ((W168 + X168) * 10)</f>
        <v>0</v>
      </c>
      <c r="AA168">
        <f ca="1">IF(COUNTIF(E168:G168, "Breakdown") &gt;= 3, 1, 0)</f>
        <v>0</v>
      </c>
    </row>
    <row r="169" spans="4:27">
      <c r="D169">
        <v>166</v>
      </c>
      <c r="E169" s="6" t="str">
        <f t="shared" ca="1" si="16"/>
        <v>Operational</v>
      </c>
      <c r="F169" s="6" t="str">
        <f t="shared" ca="1" si="17"/>
        <v>Operational</v>
      </c>
      <c r="G169" s="6" t="str">
        <f t="shared" ca="1" si="18"/>
        <v>Operational</v>
      </c>
      <c r="H169" s="23">
        <v>3.0098598763324529</v>
      </c>
      <c r="I169" s="23">
        <v>22.020265964276309</v>
      </c>
      <c r="J169" s="23">
        <v>1.2792640448152468</v>
      </c>
      <c r="K169" s="9">
        <v>1.2120239358531149</v>
      </c>
      <c r="L169" s="9">
        <v>0.36040282337954488</v>
      </c>
      <c r="M169" s="9">
        <v>0.37998977582761495</v>
      </c>
      <c r="N169" s="8">
        <f ca="1">T169-8*LN(RAND())</f>
        <v>19.06546411274136</v>
      </c>
      <c r="O169" s="8">
        <f ca="1">U169-8*LN(RAND())</f>
        <v>24.620410886656142</v>
      </c>
      <c r="P169" s="8">
        <f ca="1">V169-8*LN(RAND())</f>
        <v>4.8631369344862723</v>
      </c>
      <c r="Q169" s="16">
        <f ca="1">IF($W168=0,H168+K168,IF($X168=0,H168+K168,9999))</f>
        <v>3.8227610549717763</v>
      </c>
      <c r="R169" s="16">
        <f ca="1">IF($W168=0,I168+L168,IF($X168=0,I168+L168,9999))</f>
        <v>11.058114858671377</v>
      </c>
      <c r="S169" s="16">
        <f ca="1">IF($W168=0,J168+M168,IF($X168=0,J168+M168,9999))</f>
        <v>3.4786679547096773</v>
      </c>
      <c r="T169" s="11">
        <f t="shared" ca="1" si="22"/>
        <v>6.5223083693446826</v>
      </c>
      <c r="U169" s="11">
        <f t="shared" ca="1" si="22"/>
        <v>4.4231526903006211</v>
      </c>
      <c r="V169" s="11">
        <f t="shared" ca="1" si="22"/>
        <v>0.36514714291127903</v>
      </c>
      <c r="W169">
        <f t="shared" ca="1" si="19"/>
        <v>0</v>
      </c>
      <c r="X169">
        <f t="shared" ca="1" si="20"/>
        <v>0</v>
      </c>
      <c r="Y169">
        <f t="shared" ca="1" si="21"/>
        <v>0</v>
      </c>
      <c r="Z169" s="12">
        <f ca="1">(Y169 * 50) + ((W169 + X169) * 10)</f>
        <v>0</v>
      </c>
      <c r="AA169">
        <f ca="1">IF(COUNTIF(E169:G169, "Breakdown") &gt;= 3, 1, 0)</f>
        <v>0</v>
      </c>
    </row>
    <row r="170" spans="4:27">
      <c r="D170">
        <v>167</v>
      </c>
      <c r="E170" s="6" t="str">
        <f t="shared" ca="1" si="16"/>
        <v>Breakdown</v>
      </c>
      <c r="F170" s="6" t="str">
        <f t="shared" ca="1" si="17"/>
        <v>Operational</v>
      </c>
      <c r="G170" s="6" t="str">
        <f t="shared" ca="1" si="18"/>
        <v>Operational</v>
      </c>
      <c r="H170" s="23">
        <v>9.0714061668019195</v>
      </c>
      <c r="I170" s="23">
        <v>3.174962331886849</v>
      </c>
      <c r="J170" s="23">
        <v>10.019892649208282</v>
      </c>
      <c r="K170" s="9">
        <v>3.4481967896468109</v>
      </c>
      <c r="L170" s="9">
        <v>0.14063409657022344</v>
      </c>
      <c r="M170" s="9">
        <v>3.9488132517287231</v>
      </c>
      <c r="N170" s="8">
        <f ca="1">T170-8*LN(RAND())</f>
        <v>4.7357648342009337</v>
      </c>
      <c r="O170" s="8">
        <f ca="1">U170-8*LN(RAND())</f>
        <v>16.461496975641893</v>
      </c>
      <c r="P170" s="8">
        <f ca="1">V170-8*LN(RAND())</f>
        <v>16.064969994854138</v>
      </c>
      <c r="Q170" s="16">
        <f ca="1">IF($W169=0,H169+K169,IF($X169=0,H169+K169,9999))</f>
        <v>4.2218838121855677</v>
      </c>
      <c r="R170" s="16">
        <f ca="1">IF($W169=0,I169+L169,IF($X169=0,I169+L169,9999))</f>
        <v>22.380668787655853</v>
      </c>
      <c r="S170" s="16">
        <f ca="1">IF($W169=0,J169+M169,IF($X169=0,J169+M169,9999))</f>
        <v>1.6592538206428618</v>
      </c>
      <c r="T170" s="11">
        <f t="shared" ca="1" si="22"/>
        <v>3.8227610549717763</v>
      </c>
      <c r="U170" s="11">
        <f t="shared" ca="1" si="22"/>
        <v>11.058114858671377</v>
      </c>
      <c r="V170" s="11">
        <f t="shared" ca="1" si="22"/>
        <v>3.4786679547096773</v>
      </c>
      <c r="W170">
        <f t="shared" ca="1" si="19"/>
        <v>0</v>
      </c>
      <c r="X170">
        <f t="shared" ca="1" si="20"/>
        <v>1</v>
      </c>
      <c r="Y170">
        <f t="shared" ca="1" si="21"/>
        <v>0</v>
      </c>
      <c r="Z170" s="12">
        <f ca="1">(Y170 * 50) + ((W170 + X170) * 10)</f>
        <v>10</v>
      </c>
      <c r="AA170">
        <f ca="1">IF(COUNTIF(E170:G170, "Breakdown") &gt;= 3, 1, 0)</f>
        <v>0</v>
      </c>
    </row>
    <row r="171" spans="4:27">
      <c r="D171">
        <v>168</v>
      </c>
      <c r="E171" s="6" t="str">
        <f t="shared" ca="1" si="16"/>
        <v>Breakdown</v>
      </c>
      <c r="F171" s="6" t="str">
        <f t="shared" ca="1" si="17"/>
        <v>Operational</v>
      </c>
      <c r="G171" s="6" t="str">
        <f t="shared" ca="1" si="18"/>
        <v>Operational</v>
      </c>
      <c r="H171" s="23">
        <v>43.772856233464026</v>
      </c>
      <c r="I171" s="23">
        <v>5.4307229757619933</v>
      </c>
      <c r="J171" s="23">
        <v>3.2532547050359151</v>
      </c>
      <c r="K171" s="9">
        <v>0.83084314474747145</v>
      </c>
      <c r="L171" s="9">
        <v>9.0155456869544418E-2</v>
      </c>
      <c r="M171" s="9">
        <v>1.2112024342168199E-2</v>
      </c>
      <c r="N171" s="8">
        <f ca="1">T171-8*LN(RAND())</f>
        <v>27.291206994750912</v>
      </c>
      <c r="O171" s="8">
        <f ca="1">U171-8*LN(RAND())</f>
        <v>20.832680138442214</v>
      </c>
      <c r="P171" s="8">
        <f ca="1">V171-8*LN(RAND())</f>
        <v>17.210168759473358</v>
      </c>
      <c r="Q171" s="16">
        <f ca="1">IF($W170=0,H170+K170,IF($X170=0,H170+K170,9999))</f>
        <v>12.519602956448731</v>
      </c>
      <c r="R171" s="16">
        <f ca="1">IF($W170=0,I170+L170,IF($X170=0,I170+L170,9999))</f>
        <v>3.3155964284570723</v>
      </c>
      <c r="S171" s="16">
        <f ca="1">IF($W170=0,J170+M170,IF($X170=0,J170+M170,9999))</f>
        <v>13.968705900937005</v>
      </c>
      <c r="T171" s="11">
        <f t="shared" ca="1" si="22"/>
        <v>4.2218838121855677</v>
      </c>
      <c r="U171" s="11">
        <f t="shared" ca="1" si="22"/>
        <v>16.461496975641893</v>
      </c>
      <c r="V171" s="11">
        <f t="shared" ca="1" si="22"/>
        <v>1.6592538206428618</v>
      </c>
      <c r="W171">
        <f t="shared" ca="1" si="19"/>
        <v>0</v>
      </c>
      <c r="X171">
        <f t="shared" ca="1" si="20"/>
        <v>1</v>
      </c>
      <c r="Y171">
        <f t="shared" ca="1" si="21"/>
        <v>0</v>
      </c>
      <c r="Z171" s="12">
        <f ca="1">(Y171 * 50) + ((W171 + X171) * 10)</f>
        <v>10</v>
      </c>
      <c r="AA171">
        <f ca="1">IF(COUNTIF(E171:G171, "Breakdown") &gt;= 3, 1, 0)</f>
        <v>0</v>
      </c>
    </row>
    <row r="172" spans="4:27">
      <c r="D172">
        <v>169</v>
      </c>
      <c r="E172" s="6" t="str">
        <f t="shared" ca="1" si="16"/>
        <v>Operational</v>
      </c>
      <c r="F172" s="6" t="str">
        <f t="shared" ca="1" si="17"/>
        <v>Breakdown</v>
      </c>
      <c r="G172" s="6" t="str">
        <f t="shared" ca="1" si="18"/>
        <v>Operational</v>
      </c>
      <c r="H172" s="23">
        <v>1.4756714949965781</v>
      </c>
      <c r="I172" s="23">
        <v>10.746919145073363</v>
      </c>
      <c r="J172" s="23">
        <v>13.984526990851011</v>
      </c>
      <c r="K172" s="9">
        <v>0.14405079013680358</v>
      </c>
      <c r="L172" s="9">
        <v>0.89572800901485727</v>
      </c>
      <c r="M172" s="9">
        <v>0.97723488181645224</v>
      </c>
      <c r="N172" s="8">
        <f ca="1">T172-8*LN(RAND())</f>
        <v>18.532133317905128</v>
      </c>
      <c r="O172" s="8">
        <f ca="1">U172-8*LN(RAND())</f>
        <v>10.356734619443303</v>
      </c>
      <c r="P172" s="8">
        <f ca="1">V172-8*LN(RAND())</f>
        <v>30.757587511850915</v>
      </c>
      <c r="Q172" s="16">
        <f ca="1">IF($W171=0,H171+K171,IF($X171=0,H171+K171,9999))</f>
        <v>44.603699378211495</v>
      </c>
      <c r="R172" s="16">
        <f ca="1">IF($W171=0,I171+L171,IF($X171=0,I171+L171,9999))</f>
        <v>5.5208784326315374</v>
      </c>
      <c r="S172" s="16">
        <f ca="1">IF($W171=0,J171+M171,IF($X171=0,J171+M171,9999))</f>
        <v>3.2653667293780835</v>
      </c>
      <c r="T172" s="11">
        <f t="shared" ca="1" si="22"/>
        <v>12.519602956448731</v>
      </c>
      <c r="U172" s="11">
        <f t="shared" ca="1" si="22"/>
        <v>3.3155964284570723</v>
      </c>
      <c r="V172" s="11">
        <f t="shared" ca="1" si="22"/>
        <v>13.968705900937005</v>
      </c>
      <c r="W172">
        <f t="shared" ca="1" si="19"/>
        <v>0</v>
      </c>
      <c r="X172">
        <f t="shared" ca="1" si="20"/>
        <v>0</v>
      </c>
      <c r="Y172">
        <f t="shared" ca="1" si="21"/>
        <v>1</v>
      </c>
      <c r="Z172" s="12">
        <f ca="1">(Y172 * 50) + ((W172 + X172) * 10)</f>
        <v>50</v>
      </c>
      <c r="AA172">
        <f ca="1">IF(COUNTIF(E172:G172, "Breakdown") &gt;= 3, 1, 0)</f>
        <v>0</v>
      </c>
    </row>
    <row r="173" spans="4:27">
      <c r="D173">
        <v>170</v>
      </c>
      <c r="E173" s="6" t="str">
        <f t="shared" ca="1" si="16"/>
        <v>Operational</v>
      </c>
      <c r="F173" s="6" t="str">
        <f t="shared" ca="1" si="17"/>
        <v>Operational</v>
      </c>
      <c r="G173" s="6" t="str">
        <f t="shared" ca="1" si="18"/>
        <v>Operational</v>
      </c>
      <c r="H173" s="23">
        <v>12.37799819492564</v>
      </c>
      <c r="I173" s="23">
        <v>3.9027226480086403</v>
      </c>
      <c r="J173" s="23">
        <v>1.1046626068917333</v>
      </c>
      <c r="K173" s="9">
        <v>4.2804135703871022</v>
      </c>
      <c r="L173" s="9">
        <v>2.0654857133413778</v>
      </c>
      <c r="M173" s="9">
        <v>0.77215277529080306</v>
      </c>
      <c r="N173" s="8">
        <f ca="1">T173-8*LN(RAND())</f>
        <v>20.094325215382955</v>
      </c>
      <c r="O173" s="8">
        <f ca="1">U173-8*LN(RAND())</f>
        <v>28.11842719248844</v>
      </c>
      <c r="P173" s="8">
        <f ca="1">V173-8*LN(RAND())</f>
        <v>10.006215841286082</v>
      </c>
      <c r="Q173" s="16">
        <f ca="1">IF($W172=0,H172+K172,IF($X172=0,H172+K172,9999))</f>
        <v>1.6197222851333817</v>
      </c>
      <c r="R173" s="16">
        <f ca="1">IF($W172=0,I172+L172,IF($X172=0,I172+L172,9999))</f>
        <v>11.64264715408822</v>
      </c>
      <c r="S173" s="16">
        <f ca="1">IF($W172=0,J172+M172,IF($X172=0,J172+M172,9999))</f>
        <v>14.961761872667463</v>
      </c>
      <c r="T173" s="11">
        <f t="shared" ca="1" si="22"/>
        <v>18.532133317905128</v>
      </c>
      <c r="U173" s="11">
        <f t="shared" ca="1" si="22"/>
        <v>5.5208784326315374</v>
      </c>
      <c r="V173" s="11">
        <f t="shared" ca="1" si="22"/>
        <v>3.2653667293780835</v>
      </c>
      <c r="W173">
        <f t="shared" ca="1" si="19"/>
        <v>0</v>
      </c>
      <c r="X173">
        <f t="shared" ca="1" si="20"/>
        <v>0</v>
      </c>
      <c r="Y173">
        <f t="shared" ca="1" si="21"/>
        <v>0</v>
      </c>
      <c r="Z173" s="12">
        <f ca="1">(Y173 * 50) + ((W173 + X173) * 10)</f>
        <v>0</v>
      </c>
      <c r="AA173">
        <f ca="1">IF(COUNTIF(E173:G173, "Breakdown") &gt;= 3, 1, 0)</f>
        <v>0</v>
      </c>
    </row>
    <row r="174" spans="4:27">
      <c r="D174">
        <v>171</v>
      </c>
      <c r="E174" s="6" t="str">
        <f t="shared" ca="1" si="16"/>
        <v>Operational</v>
      </c>
      <c r="F174" s="6" t="str">
        <f t="shared" ca="1" si="17"/>
        <v>Operational</v>
      </c>
      <c r="G174" s="6" t="str">
        <f t="shared" ca="1" si="18"/>
        <v>Operational</v>
      </c>
      <c r="H174" s="23">
        <v>1.3256050125432608</v>
      </c>
      <c r="I174" s="23">
        <v>2.953329549123485</v>
      </c>
      <c r="J174" s="23">
        <v>2.3745729997701548</v>
      </c>
      <c r="K174" s="9">
        <v>1.5278544133912733</v>
      </c>
      <c r="L174" s="9">
        <v>5.0278806664623383</v>
      </c>
      <c r="M174" s="9">
        <v>7.889928057730039E-2</v>
      </c>
      <c r="N174" s="8">
        <f ca="1">T174-8*LN(RAND())</f>
        <v>7.2276788128350038</v>
      </c>
      <c r="O174" s="8">
        <f ca="1">U174-8*LN(RAND())</f>
        <v>17.91682563773875</v>
      </c>
      <c r="P174" s="8">
        <f ca="1">V174-8*LN(RAND())</f>
        <v>18.366955231910907</v>
      </c>
      <c r="Q174" s="16">
        <f ca="1">IF($W173=0,H173+K173,IF($X173=0,H173+K173,9999))</f>
        <v>16.658411765312742</v>
      </c>
      <c r="R174" s="16">
        <f ca="1">IF($W173=0,I173+L173,IF($X173=0,I173+L173,9999))</f>
        <v>5.9682083613500181</v>
      </c>
      <c r="S174" s="16">
        <f ca="1">IF($W173=0,J173+M173,IF($X173=0,J173+M173,9999))</f>
        <v>1.8768153821825364</v>
      </c>
      <c r="T174" s="11">
        <f t="shared" ca="1" si="22"/>
        <v>1.6197222851333817</v>
      </c>
      <c r="U174" s="11">
        <f t="shared" ca="1" si="22"/>
        <v>11.64264715408822</v>
      </c>
      <c r="V174" s="11">
        <f t="shared" ca="1" si="22"/>
        <v>10.006215841286082</v>
      </c>
      <c r="W174">
        <f t="shared" ca="1" si="19"/>
        <v>0</v>
      </c>
      <c r="X174">
        <f t="shared" ca="1" si="20"/>
        <v>0</v>
      </c>
      <c r="Y174">
        <f t="shared" ca="1" si="21"/>
        <v>0</v>
      </c>
      <c r="Z174" s="12">
        <f ca="1">(Y174 * 50) + ((W174 + X174) * 10)</f>
        <v>0</v>
      </c>
      <c r="AA174">
        <f ca="1">IF(COUNTIF(E174:G174, "Breakdown") &gt;= 3, 1, 0)</f>
        <v>0</v>
      </c>
    </row>
    <row r="175" spans="4:27">
      <c r="D175">
        <v>172</v>
      </c>
      <c r="E175" s="6" t="str">
        <f t="shared" ca="1" si="16"/>
        <v>Breakdown</v>
      </c>
      <c r="F175" s="6" t="str">
        <f t="shared" ca="1" si="17"/>
        <v>Operational</v>
      </c>
      <c r="G175" s="6" t="str">
        <f t="shared" ca="1" si="18"/>
        <v>Operational</v>
      </c>
      <c r="H175" s="23">
        <v>8.0596350729437649</v>
      </c>
      <c r="I175" s="23">
        <v>1.642916994575998</v>
      </c>
      <c r="J175" s="23">
        <v>5.5196684741041171</v>
      </c>
      <c r="K175" s="9">
        <v>1.3142747112329225</v>
      </c>
      <c r="L175" s="9">
        <v>0.43776156498812718</v>
      </c>
      <c r="M175" s="9">
        <v>0.48491526938972823</v>
      </c>
      <c r="N175" s="8">
        <f ca="1">T175-8*LN(RAND())</f>
        <v>7.6936103969615077</v>
      </c>
      <c r="O175" s="8">
        <f ca="1">U175-8*LN(RAND())</f>
        <v>7.5416730663091798</v>
      </c>
      <c r="P175" s="8">
        <f ca="1">V175-8*LN(RAND())</f>
        <v>16.401401037020239</v>
      </c>
      <c r="Q175" s="16">
        <f ca="1">IF($W174=0,H174+K174,IF($X174=0,H174+K174,9999))</f>
        <v>2.8534594259345338</v>
      </c>
      <c r="R175" s="16">
        <f ca="1">IF($W174=0,I174+L174,IF($X174=0,I174+L174,9999))</f>
        <v>7.9812102155858238</v>
      </c>
      <c r="S175" s="16">
        <f ca="1">IF($W174=0,J174+M174,IF($X174=0,J174+M174,9999))</f>
        <v>2.4534722803474551</v>
      </c>
      <c r="T175" s="11">
        <f t="shared" ca="1" si="22"/>
        <v>7.2276788128350038</v>
      </c>
      <c r="U175" s="11">
        <f t="shared" ca="1" si="22"/>
        <v>5.9682083613500181</v>
      </c>
      <c r="V175" s="11">
        <f t="shared" ca="1" si="22"/>
        <v>1.8768153821825364</v>
      </c>
      <c r="W175">
        <f t="shared" ca="1" si="19"/>
        <v>0</v>
      </c>
      <c r="X175">
        <f t="shared" ca="1" si="20"/>
        <v>1</v>
      </c>
      <c r="Y175">
        <f t="shared" ca="1" si="21"/>
        <v>0</v>
      </c>
      <c r="Z175" s="12">
        <f ca="1">(Y175 * 50) + ((W175 + X175) * 10)</f>
        <v>10</v>
      </c>
      <c r="AA175">
        <f ca="1">IF(COUNTIF(E175:G175, "Breakdown") &gt;= 3, 1, 0)</f>
        <v>0</v>
      </c>
    </row>
    <row r="176" spans="4:27">
      <c r="D176">
        <v>173</v>
      </c>
      <c r="E176" s="6" t="str">
        <f t="shared" ca="1" si="16"/>
        <v>Operational</v>
      </c>
      <c r="F176" s="6" t="str">
        <f t="shared" ca="1" si="17"/>
        <v>Operational</v>
      </c>
      <c r="G176" s="6" t="str">
        <f t="shared" ca="1" si="18"/>
        <v>Operational</v>
      </c>
      <c r="H176" s="23">
        <v>3.780339938065123</v>
      </c>
      <c r="I176" s="23">
        <v>1.9868224965312991</v>
      </c>
      <c r="J176" s="23">
        <v>0.74111430063772976</v>
      </c>
      <c r="K176" s="9">
        <v>3.2149542044384312E-2</v>
      </c>
      <c r="L176" s="9">
        <v>0.95305145743983932</v>
      </c>
      <c r="M176" s="9">
        <v>0.53550120895839415</v>
      </c>
      <c r="N176" s="8">
        <f ca="1">T176-8*LN(RAND())</f>
        <v>4.3768481917286355</v>
      </c>
      <c r="O176" s="8">
        <f ca="1">U176-8*LN(RAND())</f>
        <v>7.8366251056813683</v>
      </c>
      <c r="P176" s="8">
        <f ca="1">V176-8*LN(RAND())</f>
        <v>2.5530585513668518</v>
      </c>
      <c r="Q176" s="16">
        <f ca="1">IF($W175=0,H175+K175,IF($X175=0,H175+K175,9999))</f>
        <v>9.3739097841766874</v>
      </c>
      <c r="R176" s="16">
        <f ca="1">IF($W175=0,I175+L175,IF($X175=0,I175+L175,9999))</f>
        <v>2.0806785595641251</v>
      </c>
      <c r="S176" s="16">
        <f ca="1">IF($W175=0,J175+M175,IF($X175=0,J175+M175,9999))</f>
        <v>6.0045837434938454</v>
      </c>
      <c r="T176" s="11">
        <f t="shared" ca="1" si="22"/>
        <v>2.8534594259345338</v>
      </c>
      <c r="U176" s="11">
        <f t="shared" ca="1" si="22"/>
        <v>7.5416730663091798</v>
      </c>
      <c r="V176" s="11">
        <f t="shared" ca="1" si="22"/>
        <v>2.4534722803474551</v>
      </c>
      <c r="W176">
        <f t="shared" ca="1" si="19"/>
        <v>0</v>
      </c>
      <c r="X176">
        <f t="shared" ca="1" si="20"/>
        <v>0</v>
      </c>
      <c r="Y176">
        <f t="shared" ca="1" si="21"/>
        <v>0</v>
      </c>
      <c r="Z176" s="12">
        <f ca="1">(Y176 * 50) + ((W176 + X176) * 10)</f>
        <v>0</v>
      </c>
      <c r="AA176">
        <f ca="1">IF(COUNTIF(E176:G176, "Breakdown") &gt;= 3, 1, 0)</f>
        <v>0</v>
      </c>
    </row>
    <row r="177" spans="4:27">
      <c r="D177">
        <v>174</v>
      </c>
      <c r="E177" s="6" t="str">
        <f t="shared" ca="1" si="16"/>
        <v>Operational</v>
      </c>
      <c r="F177" s="6" t="str">
        <f t="shared" ca="1" si="17"/>
        <v>Breakdown</v>
      </c>
      <c r="G177" s="6" t="str">
        <f t="shared" ca="1" si="18"/>
        <v>Breakdown</v>
      </c>
      <c r="H177" s="23">
        <v>3.9960662374666924</v>
      </c>
      <c r="I177" s="23">
        <v>20.029756399552276</v>
      </c>
      <c r="J177" s="23">
        <v>13.008103725576357</v>
      </c>
      <c r="K177" s="9">
        <v>1.2345086636260207</v>
      </c>
      <c r="L177" s="9">
        <v>1.7411127908691828</v>
      </c>
      <c r="M177" s="9">
        <v>5.7588684569574982</v>
      </c>
      <c r="N177" s="8">
        <f ca="1">T177-8*LN(RAND())</f>
        <v>11.816114019575664</v>
      </c>
      <c r="O177" s="8">
        <f ca="1">U177-8*LN(RAND())</f>
        <v>10.693094996123797</v>
      </c>
      <c r="P177" s="8">
        <f ca="1">V177-8*LN(RAND())</f>
        <v>12.432049835926417</v>
      </c>
      <c r="Q177" s="16">
        <f ca="1">IF($W176=0,H176+K176,IF($X176=0,H176+K176,9999))</f>
        <v>3.8124894801095075</v>
      </c>
      <c r="R177" s="16">
        <f ca="1">IF($W176=0,I176+L176,IF($X176=0,I176+L176,9999))</f>
        <v>2.9398739539711385</v>
      </c>
      <c r="S177" s="16">
        <f ca="1">IF($W176=0,J176+M176,IF($X176=0,J176+M176,9999))</f>
        <v>1.276615509596124</v>
      </c>
      <c r="T177" s="11">
        <f t="shared" ca="1" si="22"/>
        <v>4.3768481917286355</v>
      </c>
      <c r="U177" s="11">
        <f t="shared" ca="1" si="22"/>
        <v>2.0806785595641251</v>
      </c>
      <c r="V177" s="11">
        <f t="shared" ca="1" si="22"/>
        <v>2.5530585513668518</v>
      </c>
      <c r="W177">
        <f t="shared" ca="1" si="19"/>
        <v>0</v>
      </c>
      <c r="X177">
        <f t="shared" ca="1" si="20"/>
        <v>0</v>
      </c>
      <c r="Y177">
        <f t="shared" ca="1" si="21"/>
        <v>2</v>
      </c>
      <c r="Z177" s="12">
        <f ca="1">(Y177 * 50) + ((W177 + X177) * 10)</f>
        <v>100</v>
      </c>
      <c r="AA177">
        <f ca="1">IF(COUNTIF(E177:G177, "Breakdown") &gt;= 3, 1, 0)</f>
        <v>0</v>
      </c>
    </row>
    <row r="178" spans="4:27">
      <c r="D178">
        <v>175</v>
      </c>
      <c r="E178" s="6" t="str">
        <f t="shared" ca="1" si="16"/>
        <v>Operational</v>
      </c>
      <c r="F178" s="6" t="str">
        <f t="shared" ca="1" si="17"/>
        <v>Operational</v>
      </c>
      <c r="G178" s="6" t="str">
        <f t="shared" ca="1" si="18"/>
        <v>Operational</v>
      </c>
      <c r="H178" s="23">
        <v>0.2968658933013506</v>
      </c>
      <c r="I178" s="23">
        <v>2.3929521911870393</v>
      </c>
      <c r="J178" s="23">
        <v>1.5349735369000477</v>
      </c>
      <c r="K178" s="9">
        <v>2.4844758957743673</v>
      </c>
      <c r="L178" s="9">
        <v>0.57314946625052232</v>
      </c>
      <c r="M178" s="9">
        <v>2.119470469461453</v>
      </c>
      <c r="N178" s="8">
        <f ca="1">T178-8*LN(RAND())</f>
        <v>8.1610629470394258</v>
      </c>
      <c r="O178" s="8">
        <f ca="1">U178-8*LN(RAND())</f>
        <v>10.248520145072193</v>
      </c>
      <c r="P178" s="8">
        <f ca="1">V178-8*LN(RAND())</f>
        <v>3.1887572904384323</v>
      </c>
      <c r="Q178" s="16">
        <f ca="1">IF($W177=0,H177+K177,IF($X177=0,H177+K177,9999))</f>
        <v>5.2305749010927132</v>
      </c>
      <c r="R178" s="16">
        <f ca="1">IF($W177=0,I177+L177,IF($X177=0,I177+L177,9999))</f>
        <v>21.770869190421458</v>
      </c>
      <c r="S178" s="16">
        <f ca="1">IF($W177=0,J177+M177,IF($X177=0,J177+M177,9999))</f>
        <v>18.766972182533856</v>
      </c>
      <c r="T178" s="11">
        <f t="shared" ca="1" si="22"/>
        <v>3.8124894801095075</v>
      </c>
      <c r="U178" s="11">
        <f t="shared" ca="1" si="22"/>
        <v>2.9398739539711385</v>
      </c>
      <c r="V178" s="11">
        <f t="shared" ca="1" si="22"/>
        <v>1.276615509596124</v>
      </c>
      <c r="W178">
        <f t="shared" ca="1" si="19"/>
        <v>0</v>
      </c>
      <c r="X178">
        <f t="shared" ca="1" si="20"/>
        <v>0</v>
      </c>
      <c r="Y178">
        <f t="shared" ca="1" si="21"/>
        <v>0</v>
      </c>
      <c r="Z178" s="12">
        <f ca="1">(Y178 * 50) + ((W178 + X178) * 10)</f>
        <v>0</v>
      </c>
      <c r="AA178">
        <f ca="1">IF(COUNTIF(E178:G178, "Breakdown") &gt;= 3, 1, 0)</f>
        <v>0</v>
      </c>
    </row>
    <row r="179" spans="4:27">
      <c r="D179">
        <v>176</v>
      </c>
      <c r="E179" s="6" t="str">
        <f t="shared" ca="1" si="16"/>
        <v>Operational</v>
      </c>
      <c r="F179" s="6" t="str">
        <f t="shared" ca="1" si="17"/>
        <v>Operational</v>
      </c>
      <c r="G179" s="6" t="str">
        <f t="shared" ca="1" si="18"/>
        <v>Operational</v>
      </c>
      <c r="H179" s="23">
        <v>1.0743923526870953</v>
      </c>
      <c r="I179" s="23">
        <v>13.668120889289764</v>
      </c>
      <c r="J179" s="23">
        <v>0.9102591202273379</v>
      </c>
      <c r="K179" s="9">
        <v>6.6574400500999567E-2</v>
      </c>
      <c r="L179" s="9">
        <v>2.7507421644089134</v>
      </c>
      <c r="M179" s="9">
        <v>2.5957710799811999</v>
      </c>
      <c r="N179" s="8">
        <f ca="1">T179-8*LN(RAND())</f>
        <v>5.8219227207445785</v>
      </c>
      <c r="O179" s="8">
        <f ca="1">U179-8*LN(RAND())</f>
        <v>42.226711682111564</v>
      </c>
      <c r="P179" s="8">
        <f ca="1">V179-8*LN(RAND())</f>
        <v>7.9076821336291303</v>
      </c>
      <c r="Q179" s="16">
        <f ca="1">IF($W178=0,H178+K178,IF($X178=0,H178+K178,9999))</f>
        <v>2.7813417890757179</v>
      </c>
      <c r="R179" s="16">
        <f ca="1">IF($W178=0,I178+L178,IF($X178=0,I178+L178,9999))</f>
        <v>2.9661016574375614</v>
      </c>
      <c r="S179" s="16">
        <f ca="1">IF($W178=0,J178+M178,IF($X178=0,J178+M178,9999))</f>
        <v>3.6544440063615005</v>
      </c>
      <c r="T179" s="11">
        <f t="shared" ca="1" si="22"/>
        <v>5.2305749010927132</v>
      </c>
      <c r="U179" s="11">
        <f t="shared" ca="1" si="22"/>
        <v>10.248520145072193</v>
      </c>
      <c r="V179" s="11">
        <f t="shared" ca="1" si="22"/>
        <v>3.1887572904384323</v>
      </c>
      <c r="W179">
        <f t="shared" ca="1" si="19"/>
        <v>0</v>
      </c>
      <c r="X179">
        <f t="shared" ca="1" si="20"/>
        <v>0</v>
      </c>
      <c r="Y179">
        <f t="shared" ca="1" si="21"/>
        <v>0</v>
      </c>
      <c r="Z179" s="12">
        <f ca="1">(Y179 * 50) + ((W179 + X179) * 10)</f>
        <v>0</v>
      </c>
      <c r="AA179">
        <f ca="1">IF(COUNTIF(E179:G179, "Breakdown") &gt;= 3, 1, 0)</f>
        <v>0</v>
      </c>
    </row>
    <row r="180" spans="4:27">
      <c r="D180">
        <v>177</v>
      </c>
      <c r="E180" s="6" t="str">
        <f t="shared" ca="1" si="16"/>
        <v>Operational</v>
      </c>
      <c r="F180" s="6" t="str">
        <f t="shared" ca="1" si="17"/>
        <v>Operational</v>
      </c>
      <c r="G180" s="6" t="str">
        <f t="shared" ca="1" si="18"/>
        <v>Breakdown</v>
      </c>
      <c r="H180" s="23">
        <v>8.0561793576547824</v>
      </c>
      <c r="I180" s="23">
        <v>3.9929544676888895</v>
      </c>
      <c r="J180" s="23">
        <v>9.9329439859701747</v>
      </c>
      <c r="K180" s="9">
        <v>0.33852049971327486</v>
      </c>
      <c r="L180" s="9">
        <v>1.047698479862794</v>
      </c>
      <c r="M180" s="9">
        <v>0.13473750275571156</v>
      </c>
      <c r="N180" s="8">
        <f ca="1">T180-8*LN(RAND())</f>
        <v>10.515869050116757</v>
      </c>
      <c r="O180" s="8">
        <f ca="1">U180-8*LN(RAND())</f>
        <v>9.2003702920043686</v>
      </c>
      <c r="P180" s="8">
        <f ca="1">V180-8*LN(RAND())</f>
        <v>9.1844739295052307</v>
      </c>
      <c r="Q180" s="16">
        <f ca="1">IF($W179=0,H179+K179,IF($X179=0,H179+K179,9999))</f>
        <v>1.1409667531880949</v>
      </c>
      <c r="R180" s="16">
        <f ca="1">IF($W179=0,I179+L179,IF($X179=0,I179+L179,9999))</f>
        <v>16.418863053698676</v>
      </c>
      <c r="S180" s="16">
        <f ca="1">IF($W179=0,J179+M179,IF($X179=0,J179+M179,9999))</f>
        <v>3.5060302002085377</v>
      </c>
      <c r="T180" s="11">
        <f t="shared" ca="1" si="22"/>
        <v>2.7813417890757179</v>
      </c>
      <c r="U180" s="11">
        <f t="shared" ca="1" si="22"/>
        <v>2.9661016574375614</v>
      </c>
      <c r="V180" s="11">
        <f t="shared" ca="1" si="22"/>
        <v>3.6544440063615005</v>
      </c>
      <c r="W180">
        <f t="shared" ca="1" si="19"/>
        <v>0</v>
      </c>
      <c r="X180">
        <f t="shared" ca="1" si="20"/>
        <v>0</v>
      </c>
      <c r="Y180">
        <f t="shared" ca="1" si="21"/>
        <v>1</v>
      </c>
      <c r="Z180" s="12">
        <f ca="1">(Y180 * 50) + ((W180 + X180) * 10)</f>
        <v>50</v>
      </c>
      <c r="AA180">
        <f ca="1">IF(COUNTIF(E180:G180, "Breakdown") &gt;= 3, 1, 0)</f>
        <v>0</v>
      </c>
    </row>
    <row r="181" spans="4:27">
      <c r="D181">
        <v>178</v>
      </c>
      <c r="E181" s="6" t="str">
        <f t="shared" ca="1" si="16"/>
        <v>Operational</v>
      </c>
      <c r="F181" s="6" t="str">
        <f t="shared" ca="1" si="17"/>
        <v>Breakdown</v>
      </c>
      <c r="G181" s="6" t="str">
        <f t="shared" ca="1" si="18"/>
        <v>Operational</v>
      </c>
      <c r="H181" s="23">
        <v>3.5968582303748953</v>
      </c>
      <c r="I181" s="23">
        <v>21.903941890055417</v>
      </c>
      <c r="J181" s="23">
        <v>0.77538591412335445</v>
      </c>
      <c r="K181" s="9">
        <v>1.7697810167645347</v>
      </c>
      <c r="L181" s="9">
        <v>0.69194042803396083</v>
      </c>
      <c r="M181" s="9">
        <v>0.99033925388037103</v>
      </c>
      <c r="N181" s="8">
        <f ca="1">T181-8*LN(RAND())</f>
        <v>20.781676200889638</v>
      </c>
      <c r="O181" s="8">
        <f ca="1">U181-8*LN(RAND())</f>
        <v>11.491818798311904</v>
      </c>
      <c r="P181" s="8">
        <f ca="1">V181-8*LN(RAND())</f>
        <v>6.366965852744106</v>
      </c>
      <c r="Q181" s="16">
        <f ca="1">IF($W180=0,H180+K180,IF($X180=0,H180+K180,9999))</f>
        <v>8.3946998573680567</v>
      </c>
      <c r="R181" s="16">
        <f ca="1">IF($W180=0,I180+L180,IF($X180=0,I180+L180,9999))</f>
        <v>5.040652947551683</v>
      </c>
      <c r="S181" s="16">
        <f ca="1">IF($W180=0,J180+M180,IF($X180=0,J180+M180,9999))</f>
        <v>10.067681488725887</v>
      </c>
      <c r="T181" s="11">
        <f t="shared" ca="1" si="22"/>
        <v>1.1409667531880949</v>
      </c>
      <c r="U181" s="11">
        <f t="shared" ca="1" si="22"/>
        <v>9.2003702920043686</v>
      </c>
      <c r="V181" s="11">
        <f t="shared" ca="1" si="22"/>
        <v>3.5060302002085377</v>
      </c>
      <c r="W181">
        <f t="shared" ca="1" si="19"/>
        <v>0</v>
      </c>
      <c r="X181">
        <f t="shared" ca="1" si="20"/>
        <v>0</v>
      </c>
      <c r="Y181">
        <f t="shared" ca="1" si="21"/>
        <v>1</v>
      </c>
      <c r="Z181" s="12">
        <f ca="1">(Y181 * 50) + ((W181 + X181) * 10)</f>
        <v>50</v>
      </c>
      <c r="AA181">
        <f ca="1">IF(COUNTIF(E181:G181, "Breakdown") &gt;= 3, 1, 0)</f>
        <v>0</v>
      </c>
    </row>
    <row r="182" spans="4:27">
      <c r="D182">
        <v>179</v>
      </c>
      <c r="E182" s="6" t="str">
        <f t="shared" ca="1" si="16"/>
        <v>Breakdown</v>
      </c>
      <c r="F182" s="6" t="str">
        <f t="shared" ca="1" si="17"/>
        <v>Operational</v>
      </c>
      <c r="G182" s="6" t="str">
        <f t="shared" ca="1" si="18"/>
        <v>Operational</v>
      </c>
      <c r="H182" s="23">
        <v>22.400025281252137</v>
      </c>
      <c r="I182" s="23">
        <v>0.62850868708584062</v>
      </c>
      <c r="J182" s="23">
        <v>2.351168608880563E-3</v>
      </c>
      <c r="K182" s="9">
        <v>5.0443012815013848</v>
      </c>
      <c r="L182" s="9">
        <v>2.4287547167533314</v>
      </c>
      <c r="M182" s="9">
        <v>4.1702011252530582</v>
      </c>
      <c r="N182" s="8">
        <f ca="1">T182-8*LN(RAND())</f>
        <v>18.35355095972205</v>
      </c>
      <c r="O182" s="8">
        <f ca="1">U182-8*LN(RAND())</f>
        <v>17.292169256245561</v>
      </c>
      <c r="P182" s="8">
        <f ca="1">V182-8*LN(RAND())</f>
        <v>17.934129202676115</v>
      </c>
      <c r="Q182" s="16">
        <f ca="1">IF($W181=0,H181+K181,IF($X181=0,H181+K181,9999))</f>
        <v>5.36663924713943</v>
      </c>
      <c r="R182" s="16">
        <f ca="1">IF($W181=0,I181+L181,IF($X181=0,I181+L181,9999))</f>
        <v>22.595882318089377</v>
      </c>
      <c r="S182" s="16">
        <f ca="1">IF($W181=0,J181+M181,IF($X181=0,J181+M181,9999))</f>
        <v>1.7657251680037254</v>
      </c>
      <c r="T182" s="11">
        <f t="shared" ca="1" si="22"/>
        <v>8.3946998573680567</v>
      </c>
      <c r="U182" s="11">
        <f t="shared" ca="1" si="22"/>
        <v>5.040652947551683</v>
      </c>
      <c r="V182" s="11">
        <f t="shared" ca="1" si="22"/>
        <v>6.366965852744106</v>
      </c>
      <c r="W182">
        <f t="shared" ca="1" si="19"/>
        <v>0</v>
      </c>
      <c r="X182">
        <f t="shared" ca="1" si="20"/>
        <v>1</v>
      </c>
      <c r="Y182">
        <f t="shared" ca="1" si="21"/>
        <v>0</v>
      </c>
      <c r="Z182" s="12">
        <f ca="1">(Y182 * 50) + ((W182 + X182) * 10)</f>
        <v>10</v>
      </c>
      <c r="AA182">
        <f ca="1">IF(COUNTIF(E182:G182, "Breakdown") &gt;= 3, 1, 0)</f>
        <v>0</v>
      </c>
    </row>
    <row r="183" spans="4:27">
      <c r="D183">
        <v>180</v>
      </c>
      <c r="E183" s="6" t="str">
        <f t="shared" ca="1" si="16"/>
        <v>Breakdown</v>
      </c>
      <c r="F183" s="6" t="str">
        <f t="shared" ca="1" si="17"/>
        <v>Operational</v>
      </c>
      <c r="G183" s="6" t="str">
        <f t="shared" ca="1" si="18"/>
        <v>Breakdown</v>
      </c>
      <c r="H183" s="23">
        <v>6.2531917464994597</v>
      </c>
      <c r="I183" s="23">
        <v>3.8374143913555194</v>
      </c>
      <c r="J183" s="23">
        <v>23.916150939777509</v>
      </c>
      <c r="K183" s="9">
        <v>3.6575927004467466</v>
      </c>
      <c r="L183" s="9">
        <v>2.497023263255072</v>
      </c>
      <c r="M183" s="9">
        <v>4.5366755781308088</v>
      </c>
      <c r="N183" s="8">
        <f ca="1">T183-8*LN(RAND())</f>
        <v>5.4777828318131903</v>
      </c>
      <c r="O183" s="8">
        <f ca="1">U183-8*LN(RAND())</f>
        <v>20.85849584084378</v>
      </c>
      <c r="P183" s="8">
        <f ca="1">V183-8*LN(RAND())</f>
        <v>10.198962256936202</v>
      </c>
      <c r="Q183" s="16">
        <f ca="1">IF($W182=0,H182+K182,IF($X182=0,H182+K182,9999))</f>
        <v>27.444326562753524</v>
      </c>
      <c r="R183" s="16">
        <f ca="1">IF($W182=0,I182+L182,IF($X182=0,I182+L182,9999))</f>
        <v>3.0572634038391722</v>
      </c>
      <c r="S183" s="16">
        <f ca="1">IF($W182=0,J182+M182,IF($X182=0,J182+M182,9999))</f>
        <v>4.1725522938619388</v>
      </c>
      <c r="T183" s="11">
        <f t="shared" ca="1" si="22"/>
        <v>5.36663924713943</v>
      </c>
      <c r="U183" s="11">
        <f t="shared" ca="1" si="22"/>
        <v>17.292169256245561</v>
      </c>
      <c r="V183" s="11">
        <f t="shared" ca="1" si="22"/>
        <v>1.7657251680037254</v>
      </c>
      <c r="W183">
        <f t="shared" ca="1" si="19"/>
        <v>1</v>
      </c>
      <c r="X183">
        <f t="shared" ca="1" si="20"/>
        <v>1</v>
      </c>
      <c r="Y183">
        <f t="shared" ca="1" si="21"/>
        <v>0</v>
      </c>
      <c r="Z183" s="12">
        <f ca="1">(Y183 * 50) + ((W183 + X183) * 10)</f>
        <v>20</v>
      </c>
      <c r="AA183">
        <f ca="1">IF(COUNTIF(E183:G183, "Breakdown") &gt;= 3, 1, 0)</f>
        <v>0</v>
      </c>
    </row>
    <row r="184" spans="4:27">
      <c r="D184">
        <v>181</v>
      </c>
      <c r="E184" s="6" t="str">
        <f t="shared" ca="1" si="16"/>
        <v>Operational</v>
      </c>
      <c r="F184" s="6" t="str">
        <f t="shared" ca="1" si="17"/>
        <v>Operational</v>
      </c>
      <c r="G184" s="6" t="str">
        <f t="shared" ca="1" si="18"/>
        <v>Operational</v>
      </c>
      <c r="H184" s="23">
        <v>2.7133099796186517</v>
      </c>
      <c r="I184" s="23">
        <v>0.17374894040097569</v>
      </c>
      <c r="J184" s="23">
        <v>11.64823159808307</v>
      </c>
      <c r="K184" s="9">
        <v>2.7250815803095789</v>
      </c>
      <c r="L184" s="9">
        <v>4.6545562319016742</v>
      </c>
      <c r="M184" s="9">
        <v>0.52319139311418117</v>
      </c>
      <c r="N184" s="8">
        <f ca="1">T184-8*LN(RAND())</f>
        <v>10.757170769717515</v>
      </c>
      <c r="O184" s="8">
        <f ca="1">U184-8*LN(RAND())</f>
        <v>19.537103040382529</v>
      </c>
      <c r="P184" s="8">
        <f ca="1">V184-8*LN(RAND())</f>
        <v>18.374738481347553</v>
      </c>
      <c r="Q184" s="16">
        <f ca="1">IF($W183=0,H183+K183,IF($X183=0,H183+K183,9999))</f>
        <v>9999</v>
      </c>
      <c r="R184" s="16">
        <f ca="1">IF($W183=0,I183+L183,IF($X183=0,I183+L183,9999))</f>
        <v>9999</v>
      </c>
      <c r="S184" s="16">
        <f ca="1">IF($W183=0,J183+M183,IF($X183=0,J183+M183,9999))</f>
        <v>9999</v>
      </c>
      <c r="T184" s="11">
        <f t="shared" ca="1" si="22"/>
        <v>5.4777828318131903</v>
      </c>
      <c r="U184" s="11">
        <f t="shared" ca="1" si="22"/>
        <v>3.0572634038391722</v>
      </c>
      <c r="V184" s="11">
        <f t="shared" ca="1" si="22"/>
        <v>4.1725522938619388</v>
      </c>
      <c r="W184">
        <f t="shared" ca="1" si="19"/>
        <v>0</v>
      </c>
      <c r="X184">
        <f t="shared" ca="1" si="20"/>
        <v>0</v>
      </c>
      <c r="Y184">
        <f t="shared" ca="1" si="21"/>
        <v>0</v>
      </c>
      <c r="Z184" s="12">
        <f ca="1">(Y184 * 50) + ((W184 + X184) * 10)</f>
        <v>0</v>
      </c>
      <c r="AA184">
        <f ca="1">IF(COUNTIF(E184:G184, "Breakdown") &gt;= 3, 1, 0)</f>
        <v>0</v>
      </c>
    </row>
    <row r="185" spans="4:27">
      <c r="D185">
        <v>182</v>
      </c>
      <c r="E185" s="6" t="str">
        <f t="shared" ca="1" si="16"/>
        <v>Operational</v>
      </c>
      <c r="F185" s="6" t="str">
        <f t="shared" ca="1" si="17"/>
        <v>Operational</v>
      </c>
      <c r="G185" s="6" t="str">
        <f t="shared" ca="1" si="18"/>
        <v>Operational</v>
      </c>
      <c r="H185" s="23">
        <v>2.032133753623226</v>
      </c>
      <c r="I185" s="23">
        <v>2.6039347246725648</v>
      </c>
      <c r="J185" s="23">
        <v>1.7924213614170952</v>
      </c>
      <c r="K185" s="9">
        <v>4.6616042748915565E-2</v>
      </c>
      <c r="L185" s="9">
        <v>6.8614451100925886E-2</v>
      </c>
      <c r="M185" s="9">
        <v>0.73103204008048095</v>
      </c>
      <c r="N185" s="8">
        <f ca="1">T185-8*LN(RAND())</f>
        <v>12.771234275114692</v>
      </c>
      <c r="O185" s="8">
        <f ca="1">U185-8*LN(RAND())</f>
        <v>35.49789227890524</v>
      </c>
      <c r="P185" s="8">
        <f ca="1">V185-8*LN(RAND())</f>
        <v>28.165467399487312</v>
      </c>
      <c r="Q185" s="16">
        <f ca="1">IF($W184=0,H184+K184,IF($X184=0,H184+K184,9999))</f>
        <v>5.4383915599282311</v>
      </c>
      <c r="R185" s="16">
        <f ca="1">IF($W184=0,I184+L184,IF($X184=0,I184+L184,9999))</f>
        <v>4.8283051723026498</v>
      </c>
      <c r="S185" s="16">
        <f ca="1">IF($W184=0,J184+M184,IF($X184=0,J184+M184,9999))</f>
        <v>12.171422991197252</v>
      </c>
      <c r="T185" s="11">
        <f t="shared" ca="1" si="22"/>
        <v>10.757170769717515</v>
      </c>
      <c r="U185" s="11">
        <f t="shared" ca="1" si="22"/>
        <v>19.537103040382529</v>
      </c>
      <c r="V185" s="11">
        <f t="shared" ca="1" si="22"/>
        <v>18.374738481347553</v>
      </c>
      <c r="W185">
        <f t="shared" ca="1" si="19"/>
        <v>0</v>
      </c>
      <c r="X185">
        <f t="shared" ca="1" si="20"/>
        <v>0</v>
      </c>
      <c r="Y185">
        <f t="shared" ca="1" si="21"/>
        <v>0</v>
      </c>
      <c r="Z185" s="12">
        <f ca="1">(Y185 * 50) + ((W185 + X185) * 10)</f>
        <v>0</v>
      </c>
      <c r="AA185">
        <f ca="1">IF(COUNTIF(E185:G185, "Breakdown") &gt;= 3, 1, 0)</f>
        <v>0</v>
      </c>
    </row>
    <row r="186" spans="4:27">
      <c r="D186">
        <v>183</v>
      </c>
      <c r="E186" s="6" t="str">
        <f t="shared" ca="1" si="16"/>
        <v>Operational</v>
      </c>
      <c r="F186" s="6" t="str">
        <f t="shared" ca="1" si="17"/>
        <v>Operational</v>
      </c>
      <c r="G186" s="6" t="str">
        <f t="shared" ca="1" si="18"/>
        <v>Operational</v>
      </c>
      <c r="H186" s="23">
        <v>0.34681377678900227</v>
      </c>
      <c r="I186" s="23">
        <v>1.723672417877071</v>
      </c>
      <c r="J186" s="23">
        <v>7.2507454662607262</v>
      </c>
      <c r="K186" s="9">
        <v>3.7581219030721487</v>
      </c>
      <c r="L186" s="9">
        <v>1.8749559492161119</v>
      </c>
      <c r="M186" s="9">
        <v>8.5989907838766193</v>
      </c>
      <c r="N186" s="8">
        <f ca="1">T186-8*LN(RAND())</f>
        <v>19.045432889595247</v>
      </c>
      <c r="O186" s="8">
        <f ca="1">U186-8*LN(RAND())</f>
        <v>8.0476012100483896</v>
      </c>
      <c r="P186" s="8">
        <f ca="1">V186-8*LN(RAND())</f>
        <v>16.19113300340285</v>
      </c>
      <c r="Q186" s="16">
        <f ca="1">IF($W185=0,H185+K185,IF($X185=0,H185+K185,9999))</f>
        <v>2.0787497963721417</v>
      </c>
      <c r="R186" s="16">
        <f ca="1">IF($W185=0,I185+L185,IF($X185=0,I185+L185,9999))</f>
        <v>2.6725491757734905</v>
      </c>
      <c r="S186" s="16">
        <f ca="1">IF($W185=0,J185+M185,IF($X185=0,J185+M185,9999))</f>
        <v>2.523453401497576</v>
      </c>
      <c r="T186" s="11">
        <f t="shared" ca="1" si="22"/>
        <v>5.4383915599282311</v>
      </c>
      <c r="U186" s="11">
        <f t="shared" ca="1" si="22"/>
        <v>4.8283051723026498</v>
      </c>
      <c r="V186" s="11">
        <f t="shared" ca="1" si="22"/>
        <v>12.171422991197252</v>
      </c>
      <c r="W186">
        <f t="shared" ca="1" si="19"/>
        <v>0</v>
      </c>
      <c r="X186">
        <f t="shared" ca="1" si="20"/>
        <v>0</v>
      </c>
      <c r="Y186">
        <f t="shared" ca="1" si="21"/>
        <v>0</v>
      </c>
      <c r="Z186" s="12">
        <f ca="1">(Y186 * 50) + ((W186 + X186) * 10)</f>
        <v>0</v>
      </c>
      <c r="AA186">
        <f ca="1">IF(COUNTIF(E186:G186, "Breakdown") &gt;= 3, 1, 0)</f>
        <v>0</v>
      </c>
    </row>
    <row r="187" spans="4:27">
      <c r="D187">
        <v>184</v>
      </c>
      <c r="E187" s="6" t="str">
        <f t="shared" ca="1" si="16"/>
        <v>Operational</v>
      </c>
      <c r="F187" s="6" t="str">
        <f t="shared" ca="1" si="17"/>
        <v>Breakdown</v>
      </c>
      <c r="G187" s="6" t="str">
        <f t="shared" ca="1" si="18"/>
        <v>Operational</v>
      </c>
      <c r="H187" s="23">
        <v>1.4549588626154744</v>
      </c>
      <c r="I187" s="23">
        <v>7.1910806376734353</v>
      </c>
      <c r="J187" s="23">
        <v>3.8738865877063011</v>
      </c>
      <c r="K187" s="9">
        <v>0.26267729882308244</v>
      </c>
      <c r="L187" s="9">
        <v>2.5738206400265979</v>
      </c>
      <c r="M187" s="9">
        <v>0.63656359914947958</v>
      </c>
      <c r="N187" s="8">
        <f ca="1">T187-8*LN(RAND())</f>
        <v>10.158151552686702</v>
      </c>
      <c r="O187" s="8">
        <f ca="1">U187-8*LN(RAND())</f>
        <v>3.9740466280218971</v>
      </c>
      <c r="P187" s="8">
        <f ca="1">V187-8*LN(RAND())</f>
        <v>4.4179671025549574</v>
      </c>
      <c r="Q187" s="16">
        <f ca="1">IF($W186=0,H186+K186,IF($X186=0,H186+K186,9999))</f>
        <v>4.1049356798611507</v>
      </c>
      <c r="R187" s="16">
        <f ca="1">IF($W186=0,I186+L186,IF($X186=0,I186+L186,9999))</f>
        <v>3.5986283670931831</v>
      </c>
      <c r="S187" s="16">
        <f ca="1">IF($W186=0,J186+M186,IF($X186=0,J186+M186,9999))</f>
        <v>15.849736250137346</v>
      </c>
      <c r="T187" s="11">
        <f t="shared" ca="1" si="22"/>
        <v>2.0787497963721417</v>
      </c>
      <c r="U187" s="11">
        <f t="shared" ca="1" si="22"/>
        <v>2.6725491757734905</v>
      </c>
      <c r="V187" s="11">
        <f t="shared" ca="1" si="22"/>
        <v>2.523453401497576</v>
      </c>
      <c r="W187">
        <f t="shared" ca="1" si="19"/>
        <v>0</v>
      </c>
      <c r="X187">
        <f t="shared" ca="1" si="20"/>
        <v>0</v>
      </c>
      <c r="Y187">
        <f t="shared" ca="1" si="21"/>
        <v>1</v>
      </c>
      <c r="Z187" s="12">
        <f ca="1">(Y187 * 50) + ((W187 + X187) * 10)</f>
        <v>50</v>
      </c>
      <c r="AA187">
        <f ca="1">IF(COUNTIF(E187:G187, "Breakdown") &gt;= 3, 1, 0)</f>
        <v>0</v>
      </c>
    </row>
    <row r="188" spans="4:27">
      <c r="D188">
        <v>185</v>
      </c>
      <c r="E188" s="6" t="str">
        <f t="shared" ca="1" si="16"/>
        <v>Operational</v>
      </c>
      <c r="F188" s="6" t="str">
        <f t="shared" ca="1" si="17"/>
        <v>Operational</v>
      </c>
      <c r="G188" s="6" t="str">
        <f t="shared" ca="1" si="18"/>
        <v>Operational</v>
      </c>
      <c r="H188" s="23">
        <v>5.9941585108462405</v>
      </c>
      <c r="I188" s="23">
        <v>1.9346436221088472</v>
      </c>
      <c r="J188" s="23">
        <v>2.6074094474386116</v>
      </c>
      <c r="K188" s="9">
        <v>2.9514448336533006</v>
      </c>
      <c r="L188" s="9">
        <v>1.3028075034201012</v>
      </c>
      <c r="M188" s="9">
        <v>5.9871598770438021</v>
      </c>
      <c r="N188" s="8">
        <f ca="1">T188-8*LN(RAND())</f>
        <v>8.1236448574789151</v>
      </c>
      <c r="O188" s="8">
        <f ca="1">U188-8*LN(RAND())</f>
        <v>10.994328608635392</v>
      </c>
      <c r="P188" s="8">
        <f ca="1">V188-8*LN(RAND())</f>
        <v>9.8330957372604253</v>
      </c>
      <c r="Q188" s="16">
        <f ca="1">IF($W187=0,H187+K187,IF($X187=0,H187+K187,9999))</f>
        <v>1.7176361614385569</v>
      </c>
      <c r="R188" s="16">
        <f ca="1">IF($W187=0,I187+L187,IF($X187=0,I187+L187,9999))</f>
        <v>9.7649012777000337</v>
      </c>
      <c r="S188" s="16">
        <f ca="1">IF($W187=0,J187+M187,IF($X187=0,J187+M187,9999))</f>
        <v>4.5104501868557811</v>
      </c>
      <c r="T188" s="11">
        <f t="shared" ca="1" si="22"/>
        <v>4.1049356798611507</v>
      </c>
      <c r="U188" s="11">
        <f t="shared" ca="1" si="22"/>
        <v>3.5986283670931831</v>
      </c>
      <c r="V188" s="11">
        <f t="shared" ca="1" si="22"/>
        <v>4.4179671025549574</v>
      </c>
      <c r="W188">
        <f t="shared" ca="1" si="19"/>
        <v>0</v>
      </c>
      <c r="X188">
        <f t="shared" ca="1" si="20"/>
        <v>0</v>
      </c>
      <c r="Y188">
        <f t="shared" ca="1" si="21"/>
        <v>0</v>
      </c>
      <c r="Z188" s="12">
        <f ca="1">(Y188 * 50) + ((W188 + X188) * 10)</f>
        <v>0</v>
      </c>
      <c r="AA188">
        <f ca="1">IF(COUNTIF(E188:G188, "Breakdown") &gt;= 3, 1, 0)</f>
        <v>0</v>
      </c>
    </row>
    <row r="189" spans="4:27">
      <c r="D189">
        <v>186</v>
      </c>
      <c r="E189" s="6" t="str">
        <f t="shared" ca="1" si="16"/>
        <v>Operational</v>
      </c>
      <c r="F189" s="6" t="str">
        <f t="shared" ca="1" si="17"/>
        <v>Operational</v>
      </c>
      <c r="G189" s="6" t="str">
        <f t="shared" ca="1" si="18"/>
        <v>Breakdown</v>
      </c>
      <c r="H189" s="23">
        <v>2.6260936595191686</v>
      </c>
      <c r="I189" s="23">
        <v>2.9006182947998598</v>
      </c>
      <c r="J189" s="23">
        <v>22.345523116127612</v>
      </c>
      <c r="K189" s="9">
        <v>0.55465394381140065</v>
      </c>
      <c r="L189" s="9">
        <v>1.3527298186228076</v>
      </c>
      <c r="M189" s="9">
        <v>2.9781957952758069</v>
      </c>
      <c r="N189" s="8">
        <f ca="1">T189-8*LN(RAND())</f>
        <v>15.89328539974756</v>
      </c>
      <c r="O189" s="8">
        <f ca="1">U189-8*LN(RAND())</f>
        <v>27.46494187777007</v>
      </c>
      <c r="P189" s="8">
        <f ca="1">V189-8*LN(RAND())</f>
        <v>10.196361463816356</v>
      </c>
      <c r="Q189" s="16">
        <f ca="1">IF($W188=0,H188+K188,IF($X188=0,H188+K188,9999))</f>
        <v>8.945603344499542</v>
      </c>
      <c r="R189" s="16">
        <f ca="1">IF($W188=0,I188+L188,IF($X188=0,I188+L188,9999))</f>
        <v>3.2374511255289482</v>
      </c>
      <c r="S189" s="16">
        <f ca="1">IF($W188=0,J188+M188,IF($X188=0,J188+M188,9999))</f>
        <v>8.5945693244824142</v>
      </c>
      <c r="T189" s="11">
        <f t="shared" ca="1" si="22"/>
        <v>1.7176361614385569</v>
      </c>
      <c r="U189" s="11">
        <f t="shared" ca="1" si="22"/>
        <v>9.7649012777000337</v>
      </c>
      <c r="V189" s="11">
        <f t="shared" ca="1" si="22"/>
        <v>4.5104501868557811</v>
      </c>
      <c r="W189">
        <f t="shared" ca="1" si="19"/>
        <v>0</v>
      </c>
      <c r="X189">
        <f t="shared" ca="1" si="20"/>
        <v>0</v>
      </c>
      <c r="Y189">
        <f t="shared" ca="1" si="21"/>
        <v>1</v>
      </c>
      <c r="Z189" s="12">
        <f ca="1">(Y189 * 50) + ((W189 + X189) * 10)</f>
        <v>50</v>
      </c>
      <c r="AA189">
        <f ca="1">IF(COUNTIF(E189:G189, "Breakdown") &gt;= 3, 1, 0)</f>
        <v>0</v>
      </c>
    </row>
    <row r="190" spans="4:27">
      <c r="D190">
        <v>187</v>
      </c>
      <c r="E190" s="6" t="str">
        <f t="shared" ca="1" si="16"/>
        <v>Operational</v>
      </c>
      <c r="F190" s="6" t="str">
        <f t="shared" ca="1" si="17"/>
        <v>Breakdown</v>
      </c>
      <c r="G190" s="6" t="str">
        <f t="shared" ca="1" si="18"/>
        <v>Breakdown</v>
      </c>
      <c r="H190" s="23">
        <v>4.5454185498931317</v>
      </c>
      <c r="I190" s="23">
        <v>9.1339730964319745</v>
      </c>
      <c r="J190" s="23">
        <v>21.757872742317289</v>
      </c>
      <c r="K190" s="9">
        <v>2.9522698456516832</v>
      </c>
      <c r="L190" s="9">
        <v>5.0233190547585931</v>
      </c>
      <c r="M190" s="9">
        <v>4.4103093978076005E-2</v>
      </c>
      <c r="N190" s="8">
        <f ca="1">T190-8*LN(RAND())</f>
        <v>9.7244257772155613</v>
      </c>
      <c r="O190" s="8">
        <f ca="1">U190-8*LN(RAND())</f>
        <v>8.3972921818925759</v>
      </c>
      <c r="P190" s="8">
        <f ca="1">V190-8*LN(RAND())</f>
        <v>9.7822800128803706</v>
      </c>
      <c r="Q190" s="16">
        <f ca="1">IF($W189=0,H189+K189,IF($X189=0,H189+K189,9999))</f>
        <v>3.1807476033305693</v>
      </c>
      <c r="R190" s="16">
        <f ca="1">IF($W189=0,I189+L189,IF($X189=0,I189+L189,9999))</f>
        <v>4.2533481134226676</v>
      </c>
      <c r="S190" s="16">
        <f ca="1">IF($W189=0,J189+M189,IF($X189=0,J189+M189,9999))</f>
        <v>25.323718911403418</v>
      </c>
      <c r="T190" s="11">
        <f t="shared" ca="1" si="22"/>
        <v>8.945603344499542</v>
      </c>
      <c r="U190" s="11">
        <f t="shared" ca="1" si="22"/>
        <v>3.2374511255289482</v>
      </c>
      <c r="V190" s="11">
        <f t="shared" ca="1" si="22"/>
        <v>8.5945693244824142</v>
      </c>
      <c r="W190">
        <f t="shared" ca="1" si="19"/>
        <v>0</v>
      </c>
      <c r="X190">
        <f t="shared" ca="1" si="20"/>
        <v>0</v>
      </c>
      <c r="Y190">
        <f t="shared" ca="1" si="21"/>
        <v>2</v>
      </c>
      <c r="Z190" s="12">
        <f ca="1">(Y190 * 50) + ((W190 + X190) * 10)</f>
        <v>100</v>
      </c>
      <c r="AA190">
        <f ca="1">IF(COUNTIF(E190:G190, "Breakdown") &gt;= 3, 1, 0)</f>
        <v>0</v>
      </c>
    </row>
    <row r="191" spans="4:27">
      <c r="D191">
        <v>188</v>
      </c>
      <c r="E191" s="6" t="str">
        <f t="shared" ca="1" si="16"/>
        <v>Operational</v>
      </c>
      <c r="F191" s="6" t="str">
        <f t="shared" ca="1" si="17"/>
        <v>Operational</v>
      </c>
      <c r="G191" s="6" t="str">
        <f t="shared" ca="1" si="18"/>
        <v>Operational</v>
      </c>
      <c r="H191" s="23">
        <v>1.4921041921501961</v>
      </c>
      <c r="I191" s="23">
        <v>4.5431461515450895</v>
      </c>
      <c r="J191" s="23">
        <v>4.6039658609097058</v>
      </c>
      <c r="K191" s="9">
        <v>0.82444224263815347</v>
      </c>
      <c r="L191" s="9">
        <v>2.2930488073434234</v>
      </c>
      <c r="M191" s="9">
        <v>7.955825374670944E-2</v>
      </c>
      <c r="N191" s="8">
        <f ca="1">T191-8*LN(RAND())</f>
        <v>10.976433556002048</v>
      </c>
      <c r="O191" s="8">
        <f ca="1">U191-8*LN(RAND())</f>
        <v>4.6007167768833748</v>
      </c>
      <c r="P191" s="8">
        <f ca="1">V191-8*LN(RAND())</f>
        <v>27.051587475015321</v>
      </c>
      <c r="Q191" s="16">
        <f ca="1">IF($W190=0,H190+K190,IF($X190=0,H190+K190,9999))</f>
        <v>7.4976883955448148</v>
      </c>
      <c r="R191" s="16">
        <f ca="1">IF($W190=0,I190+L190,IF($X190=0,I190+L190,9999))</f>
        <v>14.157292151190568</v>
      </c>
      <c r="S191" s="16">
        <f ca="1">IF($W190=0,J190+M190,IF($X190=0,J190+M190,9999))</f>
        <v>21.801975836295366</v>
      </c>
      <c r="T191" s="11">
        <f t="shared" ca="1" si="22"/>
        <v>3.1807476033305693</v>
      </c>
      <c r="U191" s="11">
        <f t="shared" ca="1" si="22"/>
        <v>4.2533481134226676</v>
      </c>
      <c r="V191" s="11">
        <f t="shared" ca="1" si="22"/>
        <v>9.7822800128803706</v>
      </c>
      <c r="W191">
        <f t="shared" ca="1" si="19"/>
        <v>0</v>
      </c>
      <c r="X191">
        <f t="shared" ca="1" si="20"/>
        <v>0</v>
      </c>
      <c r="Y191">
        <f t="shared" ca="1" si="21"/>
        <v>0</v>
      </c>
      <c r="Z191" s="12">
        <f ca="1">(Y191 * 50) + ((W191 + X191) * 10)</f>
        <v>0</v>
      </c>
      <c r="AA191">
        <f ca="1">IF(COUNTIF(E191:G191, "Breakdown") &gt;= 3, 1, 0)</f>
        <v>0</v>
      </c>
    </row>
    <row r="192" spans="4:27">
      <c r="D192">
        <v>189</v>
      </c>
      <c r="E192" s="6" t="str">
        <f t="shared" ca="1" si="16"/>
        <v>Operational</v>
      </c>
      <c r="F192" s="6" t="str">
        <f t="shared" ca="1" si="17"/>
        <v>Operational</v>
      </c>
      <c r="G192" s="6" t="str">
        <f t="shared" ca="1" si="18"/>
        <v>Operational</v>
      </c>
      <c r="H192" s="23">
        <v>6.1798304936342419</v>
      </c>
      <c r="I192" s="23">
        <v>4.5599186639581255</v>
      </c>
      <c r="J192" s="23">
        <v>0.12427010839961547</v>
      </c>
      <c r="K192" s="9">
        <v>0.74674509017667445</v>
      </c>
      <c r="L192" s="9">
        <v>1.2768943679563016</v>
      </c>
      <c r="M192" s="9">
        <v>2.5250480004304969</v>
      </c>
      <c r="N192" s="8">
        <f ca="1">T192-8*LN(RAND())</f>
        <v>19.891510040657565</v>
      </c>
      <c r="O192" s="8">
        <f ca="1">U192-8*LN(RAND())</f>
        <v>13.047956822751672</v>
      </c>
      <c r="P192" s="8">
        <f ca="1">V192-8*LN(RAND())</f>
        <v>23.428830222430197</v>
      </c>
      <c r="Q192" s="16">
        <f ca="1">IF($W191=0,H191+K191,IF($X191=0,H191+K191,9999))</f>
        <v>2.3165464347883495</v>
      </c>
      <c r="R192" s="16">
        <f ca="1">IF($W191=0,I191+L191,IF($X191=0,I191+L191,9999))</f>
        <v>6.8361949588885125</v>
      </c>
      <c r="S192" s="16">
        <f ca="1">IF($W191=0,J191+M191,IF($X191=0,J191+M191,9999))</f>
        <v>4.6835241146564153</v>
      </c>
      <c r="T192" s="11">
        <f t="shared" ca="1" si="22"/>
        <v>7.4976883955448148</v>
      </c>
      <c r="U192" s="11">
        <f t="shared" ca="1" si="22"/>
        <v>4.6007167768833748</v>
      </c>
      <c r="V192" s="11">
        <f t="shared" ca="1" si="22"/>
        <v>21.801975836295366</v>
      </c>
      <c r="W192">
        <f t="shared" ca="1" si="19"/>
        <v>0</v>
      </c>
      <c r="X192">
        <f t="shared" ca="1" si="20"/>
        <v>0</v>
      </c>
      <c r="Y192">
        <f t="shared" ca="1" si="21"/>
        <v>0</v>
      </c>
      <c r="Z192" s="12">
        <f ca="1">(Y192 * 50) + ((W192 + X192) * 10)</f>
        <v>0</v>
      </c>
      <c r="AA192">
        <f ca="1">IF(COUNTIF(E192:G192, "Breakdown") &gt;= 3, 1, 0)</f>
        <v>0</v>
      </c>
    </row>
    <row r="193" spans="4:27">
      <c r="D193">
        <v>190</v>
      </c>
      <c r="E193" s="6" t="str">
        <f t="shared" ca="1" si="16"/>
        <v>Breakdown</v>
      </c>
      <c r="F193" s="6" t="str">
        <f t="shared" ca="1" si="17"/>
        <v>Operational</v>
      </c>
      <c r="G193" s="6" t="str">
        <f t="shared" ca="1" si="18"/>
        <v>Operational</v>
      </c>
      <c r="H193" s="23">
        <v>27.508373673536635</v>
      </c>
      <c r="I193" s="23">
        <v>9.891853507714929</v>
      </c>
      <c r="J193" s="23">
        <v>1.5422382539354509</v>
      </c>
      <c r="K193" s="9">
        <v>2.4983993246799319</v>
      </c>
      <c r="L193" s="9">
        <v>2.6560440736577609</v>
      </c>
      <c r="M193" s="9">
        <v>0.87755877827497075</v>
      </c>
      <c r="N193" s="8">
        <f ca="1">T193-8*LN(RAND())</f>
        <v>10.914589467063589</v>
      </c>
      <c r="O193" s="8">
        <f ca="1">U193-8*LN(RAND())</f>
        <v>12.001555890785788</v>
      </c>
      <c r="P193" s="8">
        <f ca="1">V193-8*LN(RAND())</f>
        <v>25.534279735739741</v>
      </c>
      <c r="Q193" s="16">
        <f ca="1">IF($W192=0,H192+K192,IF($X192=0,H192+K192,9999))</f>
        <v>6.9265755838109166</v>
      </c>
      <c r="R193" s="16">
        <f ca="1">IF($W192=0,I192+L192,IF($X192=0,I192+L192,9999))</f>
        <v>5.8368130319144269</v>
      </c>
      <c r="S193" s="16">
        <f ca="1">IF($W192=0,J192+M192,IF($X192=0,J192+M192,9999))</f>
        <v>2.6493181088301125</v>
      </c>
      <c r="T193" s="11">
        <f t="shared" ca="1" si="22"/>
        <v>2.3165464347883495</v>
      </c>
      <c r="U193" s="11">
        <f t="shared" ca="1" si="22"/>
        <v>6.8361949588885125</v>
      </c>
      <c r="V193" s="11">
        <f t="shared" ca="1" si="22"/>
        <v>4.6835241146564153</v>
      </c>
      <c r="W193">
        <f t="shared" ca="1" si="19"/>
        <v>0</v>
      </c>
      <c r="X193">
        <f t="shared" ca="1" si="20"/>
        <v>1</v>
      </c>
      <c r="Y193">
        <f t="shared" ca="1" si="21"/>
        <v>0</v>
      </c>
      <c r="Z193" s="12">
        <f ca="1">(Y193 * 50) + ((W193 + X193) * 10)</f>
        <v>10</v>
      </c>
      <c r="AA193">
        <f ca="1">IF(COUNTIF(E193:G193, "Breakdown") &gt;= 3, 1, 0)</f>
        <v>0</v>
      </c>
    </row>
    <row r="194" spans="4:27">
      <c r="D194">
        <v>191</v>
      </c>
      <c r="E194" s="6" t="str">
        <f t="shared" ca="1" si="16"/>
        <v>Operational</v>
      </c>
      <c r="F194" s="6" t="str">
        <f t="shared" ca="1" si="17"/>
        <v>Breakdown</v>
      </c>
      <c r="G194" s="6" t="str">
        <f t="shared" ca="1" si="18"/>
        <v>Breakdown</v>
      </c>
      <c r="H194" s="23">
        <v>0.85533198219270179</v>
      </c>
      <c r="I194" s="23">
        <v>9.2600646934957496</v>
      </c>
      <c r="J194" s="23">
        <v>7.6617391646682993</v>
      </c>
      <c r="K194" s="9">
        <v>4.917327673642558</v>
      </c>
      <c r="L194" s="9">
        <v>0.51140213939002677</v>
      </c>
      <c r="M194" s="9">
        <v>0.10639279854490408</v>
      </c>
      <c r="N194" s="8">
        <f ca="1">T194-8*LN(RAND())</f>
        <v>9.683509434943339</v>
      </c>
      <c r="O194" s="8">
        <f ca="1">U194-8*LN(RAND())</f>
        <v>6.0811384965384256</v>
      </c>
      <c r="P194" s="8">
        <f ca="1">V194-8*LN(RAND())</f>
        <v>3.9434966214024327</v>
      </c>
      <c r="Q194" s="16">
        <f ca="1">IF($W193=0,H193+K193,IF($X193=0,H193+K193,9999))</f>
        <v>30.006772998216569</v>
      </c>
      <c r="R194" s="16">
        <f ca="1">IF($W193=0,I193+L193,IF($X193=0,I193+L193,9999))</f>
        <v>12.547897581372689</v>
      </c>
      <c r="S194" s="16">
        <f ca="1">IF($W193=0,J193+M193,IF($X193=0,J193+M193,9999))</f>
        <v>2.4197970322104219</v>
      </c>
      <c r="T194" s="11">
        <f t="shared" ca="1" si="22"/>
        <v>6.9265755838109166</v>
      </c>
      <c r="U194" s="11">
        <f t="shared" ca="1" si="22"/>
        <v>5.8368130319144269</v>
      </c>
      <c r="V194" s="11">
        <f t="shared" ca="1" si="22"/>
        <v>2.6493181088301125</v>
      </c>
      <c r="W194">
        <f t="shared" ca="1" si="19"/>
        <v>0</v>
      </c>
      <c r="X194">
        <f t="shared" ca="1" si="20"/>
        <v>0</v>
      </c>
      <c r="Y194">
        <f t="shared" ca="1" si="21"/>
        <v>2</v>
      </c>
      <c r="Z194" s="12">
        <f ca="1">(Y194 * 50) + ((W194 + X194) * 10)</f>
        <v>100</v>
      </c>
      <c r="AA194">
        <f ca="1">IF(COUNTIF(E194:G194, "Breakdown") &gt;= 3, 1, 0)</f>
        <v>0</v>
      </c>
    </row>
    <row r="195" spans="4:27">
      <c r="D195">
        <v>192</v>
      </c>
      <c r="E195" s="6" t="str">
        <f t="shared" ca="1" si="16"/>
        <v>Operational</v>
      </c>
      <c r="F195" s="6" t="str">
        <f t="shared" ca="1" si="17"/>
        <v>Operational</v>
      </c>
      <c r="G195" s="6" t="str">
        <f t="shared" ca="1" si="18"/>
        <v>Operational</v>
      </c>
      <c r="H195" s="23">
        <v>3.8629658435970002</v>
      </c>
      <c r="I195" s="23">
        <v>2.1987519741159645</v>
      </c>
      <c r="J195" s="23">
        <v>0.29511648883926367</v>
      </c>
      <c r="K195" s="9">
        <v>3.3013569354894376</v>
      </c>
      <c r="L195" s="9">
        <v>0.25929946787229324</v>
      </c>
      <c r="M195" s="9">
        <v>2.0594758244125058</v>
      </c>
      <c r="N195" s="8">
        <f ca="1">T195-8*LN(RAND())</f>
        <v>10.346221838364922</v>
      </c>
      <c r="O195" s="8">
        <f ca="1">U195-8*LN(RAND())</f>
        <v>48.546433377828478</v>
      </c>
      <c r="P195" s="8">
        <f ca="1">V195-8*LN(RAND())</f>
        <v>11.485852406543934</v>
      </c>
      <c r="Q195" s="16">
        <f ca="1">IF($W194=0,H194+K194,IF($X194=0,H194+K194,9999))</f>
        <v>5.7726596558352599</v>
      </c>
      <c r="R195" s="16">
        <f ca="1">IF($W194=0,I194+L194,IF($X194=0,I194+L194,9999))</f>
        <v>9.7714668328857766</v>
      </c>
      <c r="S195" s="16">
        <f ca="1">IF($W194=0,J194+M194,IF($X194=0,J194+M194,9999))</f>
        <v>7.7681319632132038</v>
      </c>
      <c r="T195" s="11">
        <f t="shared" ca="1" si="22"/>
        <v>9.683509434943339</v>
      </c>
      <c r="U195" s="11">
        <f t="shared" ca="1" si="22"/>
        <v>6.0811384965384256</v>
      </c>
      <c r="V195" s="11">
        <f t="shared" ca="1" si="22"/>
        <v>2.4197970322104219</v>
      </c>
      <c r="W195">
        <f t="shared" ca="1" si="19"/>
        <v>0</v>
      </c>
      <c r="X195">
        <f t="shared" ca="1" si="20"/>
        <v>0</v>
      </c>
      <c r="Y195">
        <f t="shared" ca="1" si="21"/>
        <v>0</v>
      </c>
      <c r="Z195" s="12">
        <f ca="1">(Y195 * 50) + ((W195 + X195) * 10)</f>
        <v>0</v>
      </c>
      <c r="AA195">
        <f ca="1">IF(COUNTIF(E195:G195, "Breakdown") &gt;= 3, 1, 0)</f>
        <v>0</v>
      </c>
    </row>
    <row r="196" spans="4:27">
      <c r="D196">
        <v>193</v>
      </c>
      <c r="E196" s="6" t="str">
        <f t="shared" ref="E196:E259" ca="1" si="23">IF(H196&lt;N196,"Operational","Breakdown")</f>
        <v>Operational</v>
      </c>
      <c r="F196" s="6" t="str">
        <f t="shared" ref="F196:F259" ca="1" si="24">IF(I196&lt;O196,"Operational","Breakdown")</f>
        <v>Operational</v>
      </c>
      <c r="G196" s="6" t="str">
        <f t="shared" ref="G196:G259" ca="1" si="25">IF(J196&lt;P196,"Operational","Breakdown")</f>
        <v>Operational</v>
      </c>
      <c r="H196" s="23">
        <v>17.277227975314325</v>
      </c>
      <c r="I196" s="23">
        <v>5.3715626683427962</v>
      </c>
      <c r="J196" s="23">
        <v>0.84700242106456769</v>
      </c>
      <c r="K196" s="9">
        <v>0.92302674843471122</v>
      </c>
      <c r="L196" s="9">
        <v>3.6607808541873563</v>
      </c>
      <c r="M196" s="9">
        <v>9.4719207143905955</v>
      </c>
      <c r="N196" s="8">
        <f ca="1">T196-8*LN(RAND())</f>
        <v>102.40067119251765</v>
      </c>
      <c r="O196" s="8">
        <f ca="1">U196-8*LN(RAND())</f>
        <v>13.749681062213611</v>
      </c>
      <c r="P196" s="8">
        <f ca="1">V196-8*LN(RAND())</f>
        <v>21.859427829809668</v>
      </c>
      <c r="Q196" s="16">
        <f ca="1">IF($W195=0,H195+K195,IF($X195=0,H195+K195,9999))</f>
        <v>7.1643227790864383</v>
      </c>
      <c r="R196" s="16">
        <f ca="1">IF($W195=0,I195+L195,IF($X195=0,I195+L195,9999))</f>
        <v>2.4580514419882578</v>
      </c>
      <c r="S196" s="16">
        <f ca="1">IF($W195=0,J195+M195,IF($X195=0,J195+M195,9999))</f>
        <v>2.3545923132517697</v>
      </c>
      <c r="T196" s="11">
        <f t="shared" ca="1" si="22"/>
        <v>5.7726596558352599</v>
      </c>
      <c r="U196" s="11">
        <f t="shared" ca="1" si="22"/>
        <v>9.7714668328857766</v>
      </c>
      <c r="V196" s="11">
        <f t="shared" ca="1" si="22"/>
        <v>7.7681319632132038</v>
      </c>
      <c r="W196">
        <f t="shared" ref="W196:W259" ca="1" si="26">IF(AND(E196="Breakdown", G196&lt;&gt;"Operational"), 1, 0)</f>
        <v>0</v>
      </c>
      <c r="X196">
        <f t="shared" ref="X196:X259" ca="1" si="27">IF(AND(E196="Breakdown", F196="Operational"), 1, 0)</f>
        <v>0</v>
      </c>
      <c r="Y196">
        <f t="shared" ref="Y196:Y259" ca="1" si="28">MAX(0, COUNTIF(E196:G196, "Breakdown") - COUNTIF(W196:X196, 1))</f>
        <v>0</v>
      </c>
      <c r="Z196" s="12">
        <f ca="1">(Y196 * 50) + ((W196 + X196) * 10)</f>
        <v>0</v>
      </c>
      <c r="AA196">
        <f ca="1">IF(COUNTIF(E196:G196, "Breakdown") &gt;= 3, 1, 0)</f>
        <v>0</v>
      </c>
    </row>
    <row r="197" spans="4:27">
      <c r="D197">
        <v>194</v>
      </c>
      <c r="E197" s="6" t="str">
        <f t="shared" ca="1" si="23"/>
        <v>Operational</v>
      </c>
      <c r="F197" s="6" t="str">
        <f t="shared" ca="1" si="24"/>
        <v>Operational</v>
      </c>
      <c r="G197" s="6" t="str">
        <f t="shared" ca="1" si="25"/>
        <v>Breakdown</v>
      </c>
      <c r="H197" s="23">
        <v>24.955715865048496</v>
      </c>
      <c r="I197" s="23">
        <v>16.132171276915962</v>
      </c>
      <c r="J197" s="23">
        <v>10.678785537927832</v>
      </c>
      <c r="K197" s="9">
        <v>7.688891591936603E-2</v>
      </c>
      <c r="L197" s="9">
        <v>1.2769322035767861</v>
      </c>
      <c r="M197" s="9">
        <v>2.2733117601069792</v>
      </c>
      <c r="N197" s="8">
        <f ca="1">T197-8*LN(RAND())</f>
        <v>27.089619988659095</v>
      </c>
      <c r="O197" s="8">
        <f ca="1">U197-8*LN(RAND())</f>
        <v>17.034039885025571</v>
      </c>
      <c r="P197" s="8">
        <f ca="1">V197-8*LN(RAND())</f>
        <v>9.7900540419034776</v>
      </c>
      <c r="Q197" s="16">
        <f ca="1">IF($W196=0,H196+K196,IF($X196=0,H196+K196,9999))</f>
        <v>18.200254723749037</v>
      </c>
      <c r="R197" s="16">
        <f ca="1">IF($W196=0,I196+L196,IF($X196=0,I196+L196,9999))</f>
        <v>9.0323435225301516</v>
      </c>
      <c r="S197" s="16">
        <f ca="1">IF($W196=0,J196+M196,IF($X196=0,J196+M196,9999))</f>
        <v>10.318923135455163</v>
      </c>
      <c r="T197" s="11">
        <f t="shared" ref="T197:V260" ca="1" si="29">MIN(N196,Q196)</f>
        <v>7.1643227790864383</v>
      </c>
      <c r="U197" s="11">
        <f t="shared" ca="1" si="29"/>
        <v>2.4580514419882578</v>
      </c>
      <c r="V197" s="11">
        <f t="shared" ca="1" si="29"/>
        <v>2.3545923132517697</v>
      </c>
      <c r="W197">
        <f t="shared" ca="1" si="26"/>
        <v>0</v>
      </c>
      <c r="X197">
        <f t="shared" ca="1" si="27"/>
        <v>0</v>
      </c>
      <c r="Y197">
        <f t="shared" ca="1" si="28"/>
        <v>1</v>
      </c>
      <c r="Z197" s="12">
        <f ca="1">(Y197 * 50) + ((W197 + X197) * 10)</f>
        <v>50</v>
      </c>
      <c r="AA197">
        <f ca="1">IF(COUNTIF(E197:G197, "Breakdown") &gt;= 3, 1, 0)</f>
        <v>0</v>
      </c>
    </row>
    <row r="198" spans="4:27">
      <c r="D198">
        <v>195</v>
      </c>
      <c r="E198" s="6" t="str">
        <f t="shared" ca="1" si="23"/>
        <v>Operational</v>
      </c>
      <c r="F198" s="6" t="str">
        <f t="shared" ca="1" si="24"/>
        <v>Breakdown</v>
      </c>
      <c r="G198" s="6" t="str">
        <f t="shared" ca="1" si="25"/>
        <v>Operational</v>
      </c>
      <c r="H198" s="23">
        <v>15.680395606502586</v>
      </c>
      <c r="I198" s="23">
        <v>24.079704736815604</v>
      </c>
      <c r="J198" s="23">
        <v>11.590865165879014</v>
      </c>
      <c r="K198" s="9">
        <v>15.229940479387015</v>
      </c>
      <c r="L198" s="9">
        <v>1.8610391442929997</v>
      </c>
      <c r="M198" s="9">
        <v>2.6090334363589633</v>
      </c>
      <c r="N198" s="8">
        <f ca="1">T198-8*LN(RAND())</f>
        <v>27.978734037962905</v>
      </c>
      <c r="O198" s="8">
        <f ca="1">U198-8*LN(RAND())</f>
        <v>9.038523722557791</v>
      </c>
      <c r="P198" s="8">
        <f ca="1">V198-8*LN(RAND())</f>
        <v>21.723255350610053</v>
      </c>
      <c r="Q198" s="16">
        <f ca="1">IF($W197=0,H197+K197,IF($X197=0,H197+K197,9999))</f>
        <v>25.032604780967862</v>
      </c>
      <c r="R198" s="16">
        <f ca="1">IF($W197=0,I197+L197,IF($X197=0,I197+L197,9999))</f>
        <v>17.409103480492746</v>
      </c>
      <c r="S198" s="16">
        <f ca="1">IF($W197=0,J197+M197,IF($X197=0,J197+M197,9999))</f>
        <v>12.952097298034811</v>
      </c>
      <c r="T198" s="11">
        <f t="shared" ca="1" si="29"/>
        <v>18.200254723749037</v>
      </c>
      <c r="U198" s="11">
        <f t="shared" ca="1" si="29"/>
        <v>9.0323435225301516</v>
      </c>
      <c r="V198" s="11">
        <f t="shared" ca="1" si="29"/>
        <v>9.7900540419034776</v>
      </c>
      <c r="W198">
        <f t="shared" ca="1" si="26"/>
        <v>0</v>
      </c>
      <c r="X198">
        <f t="shared" ca="1" si="27"/>
        <v>0</v>
      </c>
      <c r="Y198">
        <f t="shared" ca="1" si="28"/>
        <v>1</v>
      </c>
      <c r="Z198" s="12">
        <f ca="1">(Y198 * 50) + ((W198 + X198) * 10)</f>
        <v>50</v>
      </c>
      <c r="AA198">
        <f ca="1">IF(COUNTIF(E198:G198, "Breakdown") &gt;= 3, 1, 0)</f>
        <v>0</v>
      </c>
    </row>
    <row r="199" spans="4:27">
      <c r="D199">
        <v>196</v>
      </c>
      <c r="E199" s="6" t="str">
        <f t="shared" ca="1" si="23"/>
        <v>Operational</v>
      </c>
      <c r="F199" s="6" t="str">
        <f t="shared" ca="1" si="24"/>
        <v>Operational</v>
      </c>
      <c r="G199" s="6" t="str">
        <f t="shared" ca="1" si="25"/>
        <v>Operational</v>
      </c>
      <c r="H199" s="23">
        <v>14.636841608812384</v>
      </c>
      <c r="I199" s="23">
        <v>15.258240396428908</v>
      </c>
      <c r="J199" s="23">
        <v>1.9380586054602202</v>
      </c>
      <c r="K199" s="9">
        <v>3.651430081873138</v>
      </c>
      <c r="L199" s="9">
        <v>0.35203266396591087</v>
      </c>
      <c r="M199" s="9">
        <v>0.27399470487418126</v>
      </c>
      <c r="N199" s="8">
        <f ca="1">T199-8*LN(RAND())</f>
        <v>26.4584578334707</v>
      </c>
      <c r="O199" s="8">
        <f ca="1">U199-8*LN(RAND())</f>
        <v>15.769256212103706</v>
      </c>
      <c r="P199" s="8">
        <f ca="1">V199-8*LN(RAND())</f>
        <v>16.240264761362774</v>
      </c>
      <c r="Q199" s="16">
        <f ca="1">IF($W198=0,H198+K198,IF($X198=0,H198+K198,9999))</f>
        <v>30.9103360858896</v>
      </c>
      <c r="R199" s="16">
        <f ca="1">IF($W198=0,I198+L198,IF($X198=0,I198+L198,9999))</f>
        <v>25.940743881108602</v>
      </c>
      <c r="S199" s="16">
        <f ca="1">IF($W198=0,J198+M198,IF($X198=0,J198+M198,9999))</f>
        <v>14.199898602237978</v>
      </c>
      <c r="T199" s="11">
        <f t="shared" ca="1" si="29"/>
        <v>25.032604780967862</v>
      </c>
      <c r="U199" s="11">
        <f t="shared" ca="1" si="29"/>
        <v>9.038523722557791</v>
      </c>
      <c r="V199" s="11">
        <f t="shared" ca="1" si="29"/>
        <v>12.952097298034811</v>
      </c>
      <c r="W199">
        <f t="shared" ca="1" si="26"/>
        <v>0</v>
      </c>
      <c r="X199">
        <f t="shared" ca="1" si="27"/>
        <v>0</v>
      </c>
      <c r="Y199">
        <f t="shared" ca="1" si="28"/>
        <v>0</v>
      </c>
      <c r="Z199" s="12">
        <f ca="1">(Y199 * 50) + ((W199 + X199) * 10)</f>
        <v>0</v>
      </c>
      <c r="AA199">
        <f ca="1">IF(COUNTIF(E199:G199, "Breakdown") &gt;= 3, 1, 0)</f>
        <v>0</v>
      </c>
    </row>
    <row r="200" spans="4:27">
      <c r="D200">
        <v>197</v>
      </c>
      <c r="E200" s="6" t="str">
        <f t="shared" ca="1" si="23"/>
        <v>Operational</v>
      </c>
      <c r="F200" s="6" t="str">
        <f t="shared" ca="1" si="24"/>
        <v>Operational</v>
      </c>
      <c r="G200" s="6" t="str">
        <f t="shared" ca="1" si="25"/>
        <v>Operational</v>
      </c>
      <c r="H200" s="23">
        <v>10.038679077248919</v>
      </c>
      <c r="I200" s="23">
        <v>1.1112209199207455</v>
      </c>
      <c r="J200" s="23">
        <v>10.163442960857637</v>
      </c>
      <c r="K200" s="9">
        <v>1.9554326528283508</v>
      </c>
      <c r="L200" s="9">
        <v>1.3577490596466508</v>
      </c>
      <c r="M200" s="9">
        <v>2.6346895611505401</v>
      </c>
      <c r="N200" s="8">
        <f ca="1">T200-8*LN(RAND())</f>
        <v>29.327211829849357</v>
      </c>
      <c r="O200" s="8">
        <f ca="1">U200-8*LN(RAND())</f>
        <v>24.180066651233343</v>
      </c>
      <c r="P200" s="8">
        <f ca="1">V200-8*LN(RAND())</f>
        <v>24.281265141077768</v>
      </c>
      <c r="Q200" s="16">
        <f ca="1">IF($W199=0,H199+K199,IF($X199=0,H199+K199,9999))</f>
        <v>18.288271690685523</v>
      </c>
      <c r="R200" s="16">
        <f ca="1">IF($W199=0,I199+L199,IF($X199=0,I199+L199,9999))</f>
        <v>15.610273060394819</v>
      </c>
      <c r="S200" s="16">
        <f ca="1">IF($W199=0,J199+M199,IF($X199=0,J199+M199,9999))</f>
        <v>2.2120533103344013</v>
      </c>
      <c r="T200" s="11">
        <f t="shared" ca="1" si="29"/>
        <v>26.4584578334707</v>
      </c>
      <c r="U200" s="11">
        <f t="shared" ca="1" si="29"/>
        <v>15.769256212103706</v>
      </c>
      <c r="V200" s="11">
        <f t="shared" ca="1" si="29"/>
        <v>14.199898602237978</v>
      </c>
      <c r="W200">
        <f t="shared" ca="1" si="26"/>
        <v>0</v>
      </c>
      <c r="X200">
        <f t="shared" ca="1" si="27"/>
        <v>0</v>
      </c>
      <c r="Y200">
        <f t="shared" ca="1" si="28"/>
        <v>0</v>
      </c>
      <c r="Z200" s="12">
        <f ca="1">(Y200 * 50) + ((W200 + X200) * 10)</f>
        <v>0</v>
      </c>
      <c r="AA200">
        <f ca="1">IF(COUNTIF(E200:G200, "Breakdown") &gt;= 3, 1, 0)</f>
        <v>0</v>
      </c>
    </row>
    <row r="201" spans="4:27">
      <c r="D201">
        <v>198</v>
      </c>
      <c r="E201" s="6" t="str">
        <f t="shared" ca="1" si="23"/>
        <v>Operational</v>
      </c>
      <c r="F201" s="6" t="str">
        <f t="shared" ca="1" si="24"/>
        <v>Operational</v>
      </c>
      <c r="G201" s="6" t="str">
        <f t="shared" ca="1" si="25"/>
        <v>Breakdown</v>
      </c>
      <c r="H201" s="23">
        <v>15.731740423050669</v>
      </c>
      <c r="I201" s="23">
        <v>4.0694721025931777</v>
      </c>
      <c r="J201" s="23">
        <v>5.8395390312573552</v>
      </c>
      <c r="K201" s="9">
        <v>1.1632729371901767</v>
      </c>
      <c r="L201" s="9">
        <v>2.7951001837597089</v>
      </c>
      <c r="M201" s="9">
        <v>1.0264800403816048</v>
      </c>
      <c r="N201" s="8">
        <f ca="1">T201-8*LN(RAND())</f>
        <v>22.501830209173235</v>
      </c>
      <c r="O201" s="8">
        <f ca="1">U201-8*LN(RAND())</f>
        <v>21.126071659710551</v>
      </c>
      <c r="P201" s="8">
        <f ca="1">V201-8*LN(RAND())</f>
        <v>4.1350309286232152</v>
      </c>
      <c r="Q201" s="16">
        <f ca="1">IF($W200=0,H200+K200,IF($X200=0,H200+K200,9999))</f>
        <v>11.99411173007727</v>
      </c>
      <c r="R201" s="16">
        <f ca="1">IF($W200=0,I200+L200,IF($X200=0,I200+L200,9999))</f>
        <v>2.4689699795673965</v>
      </c>
      <c r="S201" s="16">
        <f ca="1">IF($W200=0,J200+M200,IF($X200=0,J200+M200,9999))</f>
        <v>12.798132522008178</v>
      </c>
      <c r="T201" s="11">
        <f t="shared" ca="1" si="29"/>
        <v>18.288271690685523</v>
      </c>
      <c r="U201" s="11">
        <f t="shared" ca="1" si="29"/>
        <v>15.610273060394819</v>
      </c>
      <c r="V201" s="11">
        <f t="shared" ca="1" si="29"/>
        <v>2.2120533103344013</v>
      </c>
      <c r="W201">
        <f t="shared" ca="1" si="26"/>
        <v>0</v>
      </c>
      <c r="X201">
        <f t="shared" ca="1" si="27"/>
        <v>0</v>
      </c>
      <c r="Y201">
        <f t="shared" ca="1" si="28"/>
        <v>1</v>
      </c>
      <c r="Z201" s="12">
        <f ca="1">(Y201 * 50) + ((W201 + X201) * 10)</f>
        <v>50</v>
      </c>
      <c r="AA201">
        <f ca="1">IF(COUNTIF(E201:G201, "Breakdown") &gt;= 3, 1, 0)</f>
        <v>0</v>
      </c>
    </row>
    <row r="202" spans="4:27">
      <c r="D202">
        <v>199</v>
      </c>
      <c r="E202" s="6" t="str">
        <f t="shared" ca="1" si="23"/>
        <v>Operational</v>
      </c>
      <c r="F202" s="6" t="str">
        <f t="shared" ca="1" si="24"/>
        <v>Operational</v>
      </c>
      <c r="G202" s="6" t="str">
        <f t="shared" ca="1" si="25"/>
        <v>Breakdown</v>
      </c>
      <c r="H202" s="23">
        <v>13.27636075567036</v>
      </c>
      <c r="I202" s="23">
        <v>0.98311032945000887</v>
      </c>
      <c r="J202" s="23">
        <v>18.577208839310508</v>
      </c>
      <c r="K202" s="9">
        <v>2.6500849495372067</v>
      </c>
      <c r="L202" s="9">
        <v>1.23930504058713</v>
      </c>
      <c r="M202" s="9">
        <v>6.3055227640388134</v>
      </c>
      <c r="N202" s="8">
        <f ca="1">T202-8*LN(RAND())</f>
        <v>16.543535125016646</v>
      </c>
      <c r="O202" s="8">
        <f ca="1">U202-8*LN(RAND())</f>
        <v>12.577814532834658</v>
      </c>
      <c r="P202" s="8">
        <f ca="1">V202-8*LN(RAND())</f>
        <v>9.3087560341769642</v>
      </c>
      <c r="Q202" s="16">
        <f ca="1">IF($W201=0,H201+K201,IF($X201=0,H201+K201,9999))</f>
        <v>16.895013360240846</v>
      </c>
      <c r="R202" s="16">
        <f ca="1">IF($W201=0,I201+L201,IF($X201=0,I201+L201,9999))</f>
        <v>6.8645722863528871</v>
      </c>
      <c r="S202" s="16">
        <f ca="1">IF($W201=0,J201+M201,IF($X201=0,J201+M201,9999))</f>
        <v>6.8660190716389602</v>
      </c>
      <c r="T202" s="11">
        <f t="shared" ca="1" si="29"/>
        <v>11.99411173007727</v>
      </c>
      <c r="U202" s="11">
        <f t="shared" ca="1" si="29"/>
        <v>2.4689699795673965</v>
      </c>
      <c r="V202" s="11">
        <f t="shared" ca="1" si="29"/>
        <v>4.1350309286232152</v>
      </c>
      <c r="W202">
        <f t="shared" ca="1" si="26"/>
        <v>0</v>
      </c>
      <c r="X202">
        <f t="shared" ca="1" si="27"/>
        <v>0</v>
      </c>
      <c r="Y202">
        <f t="shared" ca="1" si="28"/>
        <v>1</v>
      </c>
      <c r="Z202" s="12">
        <f ca="1">(Y202 * 50) + ((W202 + X202) * 10)</f>
        <v>50</v>
      </c>
      <c r="AA202">
        <f ca="1">IF(COUNTIF(E202:G202, "Breakdown") &gt;= 3, 1, 0)</f>
        <v>0</v>
      </c>
    </row>
    <row r="203" spans="4:27">
      <c r="D203">
        <v>200</v>
      </c>
      <c r="E203" s="6" t="str">
        <f t="shared" ca="1" si="23"/>
        <v>Operational</v>
      </c>
      <c r="F203" s="6" t="str">
        <f t="shared" ca="1" si="24"/>
        <v>Operational</v>
      </c>
      <c r="G203" s="6" t="str">
        <f t="shared" ca="1" si="25"/>
        <v>Operational</v>
      </c>
      <c r="H203" s="23">
        <v>16.83792501007796</v>
      </c>
      <c r="I203" s="23">
        <v>13.548400426466888</v>
      </c>
      <c r="J203" s="23">
        <v>2.8968445221938262</v>
      </c>
      <c r="K203" s="9">
        <v>0.6986743453485641</v>
      </c>
      <c r="L203" s="9">
        <v>2.7569613890768485</v>
      </c>
      <c r="M203" s="9">
        <v>0.2408143324342579</v>
      </c>
      <c r="N203" s="8">
        <f ca="1">T203-8*LN(RAND())</f>
        <v>20.585432804376921</v>
      </c>
      <c r="O203" s="8">
        <f ca="1">U203-8*LN(RAND())</f>
        <v>16.474939282888158</v>
      </c>
      <c r="P203" s="8">
        <f ca="1">V203-8*LN(RAND())</f>
        <v>7.2614163546149637</v>
      </c>
      <c r="Q203" s="16">
        <f ca="1">IF($W202=0,H202+K202,IF($X202=0,H202+K202,9999))</f>
        <v>15.926445705207566</v>
      </c>
      <c r="R203" s="16">
        <f ca="1">IF($W202=0,I202+L202,IF($X202=0,I202+L202,9999))</f>
        <v>2.222415370037139</v>
      </c>
      <c r="S203" s="16">
        <f ca="1">IF($W202=0,J202+M202,IF($X202=0,J202+M202,9999))</f>
        <v>24.88273160334932</v>
      </c>
      <c r="T203" s="11">
        <f t="shared" ca="1" si="29"/>
        <v>16.543535125016646</v>
      </c>
      <c r="U203" s="11">
        <f t="shared" ca="1" si="29"/>
        <v>6.8645722863528871</v>
      </c>
      <c r="V203" s="11">
        <f t="shared" ca="1" si="29"/>
        <v>6.8660190716389602</v>
      </c>
      <c r="W203">
        <f t="shared" ca="1" si="26"/>
        <v>0</v>
      </c>
      <c r="X203">
        <f t="shared" ca="1" si="27"/>
        <v>0</v>
      </c>
      <c r="Y203">
        <f t="shared" ca="1" si="28"/>
        <v>0</v>
      </c>
      <c r="Z203" s="12">
        <f ca="1">(Y203 * 50) + ((W203 + X203) * 10)</f>
        <v>0</v>
      </c>
      <c r="AA203">
        <f ca="1">IF(COUNTIF(E203:G203, "Breakdown") &gt;= 3, 1, 0)</f>
        <v>0</v>
      </c>
    </row>
    <row r="204" spans="4:27">
      <c r="D204">
        <v>201</v>
      </c>
      <c r="E204" s="6" t="str">
        <f t="shared" ca="1" si="23"/>
        <v>Operational</v>
      </c>
      <c r="F204" s="6" t="str">
        <f t="shared" ca="1" si="24"/>
        <v>Breakdown</v>
      </c>
      <c r="G204" s="6" t="str">
        <f t="shared" ca="1" si="25"/>
        <v>Operational</v>
      </c>
      <c r="H204" s="23">
        <v>16.703707326841492</v>
      </c>
      <c r="I204" s="23">
        <v>4.5844616975594423</v>
      </c>
      <c r="J204" s="23">
        <v>0.5102320298596329</v>
      </c>
      <c r="K204" s="9">
        <v>0.70809651814571051</v>
      </c>
      <c r="L204" s="9">
        <v>0.54605023710757605</v>
      </c>
      <c r="M204" s="9">
        <v>0.86690074583260412</v>
      </c>
      <c r="N204" s="8">
        <f ca="1">T204-8*LN(RAND())</f>
        <v>23.105582914621568</v>
      </c>
      <c r="O204" s="8">
        <f ca="1">U204-8*LN(RAND())</f>
        <v>3.6655965656229235</v>
      </c>
      <c r="P204" s="8">
        <f ca="1">V204-8*LN(RAND())</f>
        <v>17.067004141078982</v>
      </c>
      <c r="Q204" s="16">
        <f ca="1">IF($W203=0,H203+K203,IF($X203=0,H203+K203,9999))</f>
        <v>17.536599355426524</v>
      </c>
      <c r="R204" s="16">
        <f ca="1">IF($W203=0,I203+L203,IF($X203=0,I203+L203,9999))</f>
        <v>16.305361815543737</v>
      </c>
      <c r="S204" s="16">
        <f ca="1">IF($W203=0,J203+M203,IF($X203=0,J203+M203,9999))</f>
        <v>3.1376588546280839</v>
      </c>
      <c r="T204" s="11">
        <f t="shared" ca="1" si="29"/>
        <v>15.926445705207566</v>
      </c>
      <c r="U204" s="11">
        <f t="shared" ca="1" si="29"/>
        <v>2.222415370037139</v>
      </c>
      <c r="V204" s="11">
        <f t="shared" ca="1" si="29"/>
        <v>7.2614163546149637</v>
      </c>
      <c r="W204">
        <f t="shared" ca="1" si="26"/>
        <v>0</v>
      </c>
      <c r="X204">
        <f t="shared" ca="1" si="27"/>
        <v>0</v>
      </c>
      <c r="Y204">
        <f t="shared" ca="1" si="28"/>
        <v>1</v>
      </c>
      <c r="Z204" s="12">
        <f ca="1">(Y204 * 50) + ((W204 + X204) * 10)</f>
        <v>50</v>
      </c>
      <c r="AA204">
        <f ca="1">IF(COUNTIF(E204:G204, "Breakdown") &gt;= 3, 1, 0)</f>
        <v>0</v>
      </c>
    </row>
    <row r="205" spans="4:27">
      <c r="D205">
        <v>202</v>
      </c>
      <c r="E205" s="6" t="str">
        <f t="shared" ca="1" si="23"/>
        <v>Operational</v>
      </c>
      <c r="F205" s="6" t="str">
        <f t="shared" ca="1" si="24"/>
        <v>Breakdown</v>
      </c>
      <c r="G205" s="6" t="str">
        <f t="shared" ca="1" si="25"/>
        <v>Operational</v>
      </c>
      <c r="H205" s="23">
        <v>2.3413691315710379</v>
      </c>
      <c r="I205" s="23">
        <v>15.432667032707025</v>
      </c>
      <c r="J205" s="23">
        <v>1.2555372747844185</v>
      </c>
      <c r="K205" s="9">
        <v>2.3724120864377753</v>
      </c>
      <c r="L205" s="9">
        <v>2.4410962122936644</v>
      </c>
      <c r="M205" s="9">
        <v>3.6622171183414272E-2</v>
      </c>
      <c r="N205" s="8">
        <f ca="1">T205-8*LN(RAND())</f>
        <v>18.019535309831497</v>
      </c>
      <c r="O205" s="8">
        <f ca="1">U205-8*LN(RAND())</f>
        <v>6.4963531028949566</v>
      </c>
      <c r="P205" s="8">
        <f ca="1">V205-8*LN(RAND())</f>
        <v>13.051064258316</v>
      </c>
      <c r="Q205" s="16">
        <f ca="1">IF($W204=0,H204+K204,IF($X204=0,H204+K204,9999))</f>
        <v>17.411803844987201</v>
      </c>
      <c r="R205" s="16">
        <f ca="1">IF($W204=0,I204+L204,IF($X204=0,I204+L204,9999))</f>
        <v>5.1305119346670187</v>
      </c>
      <c r="S205" s="16">
        <f ca="1">IF($W204=0,J204+M204,IF($X204=0,J204+M204,9999))</f>
        <v>1.3771327756922371</v>
      </c>
      <c r="T205" s="11">
        <f t="shared" ca="1" si="29"/>
        <v>17.536599355426524</v>
      </c>
      <c r="U205" s="11">
        <f t="shared" ca="1" si="29"/>
        <v>3.6655965656229235</v>
      </c>
      <c r="V205" s="11">
        <f t="shared" ca="1" si="29"/>
        <v>3.1376588546280839</v>
      </c>
      <c r="W205">
        <f t="shared" ca="1" si="26"/>
        <v>0</v>
      </c>
      <c r="X205">
        <f t="shared" ca="1" si="27"/>
        <v>0</v>
      </c>
      <c r="Y205">
        <f t="shared" ca="1" si="28"/>
        <v>1</v>
      </c>
      <c r="Z205" s="12">
        <f ca="1">(Y205 * 50) + ((W205 + X205) * 10)</f>
        <v>50</v>
      </c>
      <c r="AA205">
        <f ca="1">IF(COUNTIF(E205:G205, "Breakdown") &gt;= 3, 1, 0)</f>
        <v>0</v>
      </c>
    </row>
    <row r="206" spans="4:27">
      <c r="D206">
        <v>203</v>
      </c>
      <c r="E206" s="6" t="str">
        <f t="shared" ca="1" si="23"/>
        <v>Operational</v>
      </c>
      <c r="F206" s="6" t="str">
        <f t="shared" ca="1" si="24"/>
        <v>Breakdown</v>
      </c>
      <c r="G206" s="6" t="str">
        <f t="shared" ca="1" si="25"/>
        <v>Operational</v>
      </c>
      <c r="H206" s="23">
        <v>4.9533115089367428</v>
      </c>
      <c r="I206" s="23">
        <v>15.657330924786107</v>
      </c>
      <c r="J206" s="23">
        <v>2.1602089269974338</v>
      </c>
      <c r="K206" s="9">
        <v>0.26780108899817179</v>
      </c>
      <c r="L206" s="9">
        <v>6.6621925959647804E-2</v>
      </c>
      <c r="M206" s="9">
        <v>1.6107008670578404</v>
      </c>
      <c r="N206" s="8">
        <f ca="1">T206-8*LN(RAND())</f>
        <v>18.07034357575165</v>
      </c>
      <c r="O206" s="8">
        <f ca="1">U206-8*LN(RAND())</f>
        <v>10.851023823477579</v>
      </c>
      <c r="P206" s="8">
        <f ca="1">V206-8*LN(RAND())</f>
        <v>5.3036950820904138</v>
      </c>
      <c r="Q206" s="16">
        <f ca="1">IF($W205=0,H205+K205,IF($X205=0,H205+K205,9999))</f>
        <v>4.7137812180088137</v>
      </c>
      <c r="R206" s="16">
        <f ca="1">IF($W205=0,I205+L205,IF($X205=0,I205+L205,9999))</f>
        <v>17.873763245000688</v>
      </c>
      <c r="S206" s="16">
        <f ca="1">IF($W205=0,J205+M205,IF($X205=0,J205+M205,9999))</f>
        <v>1.2921594459678327</v>
      </c>
      <c r="T206" s="11">
        <f t="shared" ca="1" si="29"/>
        <v>17.411803844987201</v>
      </c>
      <c r="U206" s="11">
        <f t="shared" ca="1" si="29"/>
        <v>5.1305119346670187</v>
      </c>
      <c r="V206" s="11">
        <f t="shared" ca="1" si="29"/>
        <v>1.3771327756922371</v>
      </c>
      <c r="W206">
        <f t="shared" ca="1" si="26"/>
        <v>0</v>
      </c>
      <c r="X206">
        <f t="shared" ca="1" si="27"/>
        <v>0</v>
      </c>
      <c r="Y206">
        <f t="shared" ca="1" si="28"/>
        <v>1</v>
      </c>
      <c r="Z206" s="12">
        <f ca="1">(Y206 * 50) + ((W206 + X206) * 10)</f>
        <v>50</v>
      </c>
      <c r="AA206">
        <f ca="1">IF(COUNTIF(E206:G206, "Breakdown") &gt;= 3, 1, 0)</f>
        <v>0</v>
      </c>
    </row>
    <row r="207" spans="4:27">
      <c r="D207">
        <v>204</v>
      </c>
      <c r="E207" s="6" t="str">
        <f t="shared" ca="1" si="23"/>
        <v>Breakdown</v>
      </c>
      <c r="F207" s="6" t="str">
        <f t="shared" ca="1" si="24"/>
        <v>Operational</v>
      </c>
      <c r="G207" s="6" t="str">
        <f t="shared" ca="1" si="25"/>
        <v>Breakdown</v>
      </c>
      <c r="H207" s="23">
        <v>5.6391239912974882</v>
      </c>
      <c r="I207" s="23">
        <v>2.9125678234837129</v>
      </c>
      <c r="J207" s="23">
        <v>8.0429270938747752</v>
      </c>
      <c r="K207" s="9">
        <v>1.8109109630824458</v>
      </c>
      <c r="L207" s="9">
        <v>3.7807715513619917</v>
      </c>
      <c r="M207" s="9">
        <v>1.7602318879677488</v>
      </c>
      <c r="N207" s="8">
        <f ca="1">T207-8*LN(RAND())</f>
        <v>4.9043311363048359</v>
      </c>
      <c r="O207" s="8">
        <f ca="1">U207-8*LN(RAND())</f>
        <v>18.446072965958216</v>
      </c>
      <c r="P207" s="8">
        <f ca="1">V207-8*LN(RAND())</f>
        <v>2.0154175109966923</v>
      </c>
      <c r="Q207" s="16">
        <f ca="1">IF($W206=0,H206+K206,IF($X206=0,H206+K206,9999))</f>
        <v>5.2211125979349147</v>
      </c>
      <c r="R207" s="16">
        <f ca="1">IF($W206=0,I206+L206,IF($X206=0,I206+L206,9999))</f>
        <v>15.723952850745755</v>
      </c>
      <c r="S207" s="16">
        <f ca="1">IF($W206=0,J206+M206,IF($X206=0,J206+M206,9999))</f>
        <v>3.7709097940552745</v>
      </c>
      <c r="T207" s="11">
        <f t="shared" ca="1" si="29"/>
        <v>4.7137812180088137</v>
      </c>
      <c r="U207" s="11">
        <f t="shared" ca="1" si="29"/>
        <v>10.851023823477579</v>
      </c>
      <c r="V207" s="11">
        <f t="shared" ca="1" si="29"/>
        <v>1.2921594459678327</v>
      </c>
      <c r="W207">
        <f t="shared" ca="1" si="26"/>
        <v>1</v>
      </c>
      <c r="X207">
        <f t="shared" ca="1" si="27"/>
        <v>1</v>
      </c>
      <c r="Y207">
        <f t="shared" ca="1" si="28"/>
        <v>0</v>
      </c>
      <c r="Z207" s="12">
        <f ca="1">(Y207 * 50) + ((W207 + X207) * 10)</f>
        <v>20</v>
      </c>
      <c r="AA207">
        <f ca="1">IF(COUNTIF(E207:G207, "Breakdown") &gt;= 3, 1, 0)</f>
        <v>0</v>
      </c>
    </row>
    <row r="208" spans="4:27">
      <c r="D208">
        <v>205</v>
      </c>
      <c r="E208" s="6" t="str">
        <f t="shared" ca="1" si="23"/>
        <v>Operational</v>
      </c>
      <c r="F208" s="6" t="str">
        <f t="shared" ca="1" si="24"/>
        <v>Breakdown</v>
      </c>
      <c r="G208" s="6" t="str">
        <f t="shared" ca="1" si="25"/>
        <v>Operational</v>
      </c>
      <c r="H208" s="23">
        <v>3.3563598600112825</v>
      </c>
      <c r="I208" s="23">
        <v>33.565614830742355</v>
      </c>
      <c r="J208" s="23">
        <v>0.82671614747643773</v>
      </c>
      <c r="K208" s="9">
        <v>0.23311959854313757</v>
      </c>
      <c r="L208" s="9">
        <v>0.94373130202065514</v>
      </c>
      <c r="M208" s="9">
        <v>0.77685956179418381</v>
      </c>
      <c r="N208" s="8">
        <f ca="1">T208-8*LN(RAND())</f>
        <v>7.0589302854546165</v>
      </c>
      <c r="O208" s="8">
        <f ca="1">U208-8*LN(RAND())</f>
        <v>18.702287035031489</v>
      </c>
      <c r="P208" s="8">
        <f ca="1">V208-8*LN(RAND())</f>
        <v>9.7683909887763747</v>
      </c>
      <c r="Q208" s="16">
        <f ca="1">IF($W207=0,H207+K207,IF($X207=0,H207+K207,9999))</f>
        <v>9999</v>
      </c>
      <c r="R208" s="16">
        <f ca="1">IF($W207=0,I207+L207,IF($X207=0,I207+L207,9999))</f>
        <v>9999</v>
      </c>
      <c r="S208" s="16">
        <f ca="1">IF($W207=0,J207+M207,IF($X207=0,J207+M207,9999))</f>
        <v>9999</v>
      </c>
      <c r="T208" s="11">
        <f t="shared" ca="1" si="29"/>
        <v>4.9043311363048359</v>
      </c>
      <c r="U208" s="11">
        <f t="shared" ca="1" si="29"/>
        <v>15.723952850745755</v>
      </c>
      <c r="V208" s="11">
        <f t="shared" ca="1" si="29"/>
        <v>2.0154175109966923</v>
      </c>
      <c r="W208">
        <f t="shared" ca="1" si="26"/>
        <v>0</v>
      </c>
      <c r="X208">
        <f t="shared" ca="1" si="27"/>
        <v>0</v>
      </c>
      <c r="Y208">
        <f t="shared" ca="1" si="28"/>
        <v>1</v>
      </c>
      <c r="Z208" s="12">
        <f ca="1">(Y208 * 50) + ((W208 + X208) * 10)</f>
        <v>50</v>
      </c>
      <c r="AA208">
        <f ca="1">IF(COUNTIF(E208:G208, "Breakdown") &gt;= 3, 1, 0)</f>
        <v>0</v>
      </c>
    </row>
    <row r="209" spans="4:27">
      <c r="D209">
        <v>206</v>
      </c>
      <c r="E209" s="6" t="str">
        <f t="shared" ca="1" si="23"/>
        <v>Operational</v>
      </c>
      <c r="F209" s="6" t="str">
        <f t="shared" ca="1" si="24"/>
        <v>Operational</v>
      </c>
      <c r="G209" s="6" t="str">
        <f t="shared" ca="1" si="25"/>
        <v>Operational</v>
      </c>
      <c r="H209" s="23">
        <v>4.5707420620720702</v>
      </c>
      <c r="I209" s="23">
        <v>8.8345583109827217</v>
      </c>
      <c r="J209" s="23">
        <v>2.2383190930625725</v>
      </c>
      <c r="K209" s="9">
        <v>0.80221332156074554</v>
      </c>
      <c r="L209" s="9">
        <v>0.78145320334824442</v>
      </c>
      <c r="M209" s="9">
        <v>2.7551956997283171</v>
      </c>
      <c r="N209" s="8">
        <f ca="1">T209-8*LN(RAND())</f>
        <v>9.5412193824377134</v>
      </c>
      <c r="O209" s="8">
        <f ca="1">U209-8*LN(RAND())</f>
        <v>20.780027287350283</v>
      </c>
      <c r="P209" s="8">
        <f ca="1">V209-8*LN(RAND())</f>
        <v>13.268178722807345</v>
      </c>
      <c r="Q209" s="16">
        <f ca="1">IF($W208=0,H208+K208,IF($X208=0,H208+K208,9999))</f>
        <v>3.5894794585544201</v>
      </c>
      <c r="R209" s="16">
        <f ca="1">IF($W208=0,I208+L208,IF($X208=0,I208+L208,9999))</f>
        <v>34.509346132763007</v>
      </c>
      <c r="S209" s="16">
        <f ca="1">IF($W208=0,J208+M208,IF($X208=0,J208+M208,9999))</f>
        <v>1.6035757092706215</v>
      </c>
      <c r="T209" s="11">
        <f t="shared" ca="1" si="29"/>
        <v>7.0589302854546165</v>
      </c>
      <c r="U209" s="11">
        <f t="shared" ca="1" si="29"/>
        <v>18.702287035031489</v>
      </c>
      <c r="V209" s="11">
        <f t="shared" ca="1" si="29"/>
        <v>9.7683909887763747</v>
      </c>
      <c r="W209">
        <f t="shared" ca="1" si="26"/>
        <v>0</v>
      </c>
      <c r="X209">
        <f t="shared" ca="1" si="27"/>
        <v>0</v>
      </c>
      <c r="Y209">
        <f t="shared" ca="1" si="28"/>
        <v>0</v>
      </c>
      <c r="Z209" s="12">
        <f ca="1">(Y209 * 50) + ((W209 + X209) * 10)</f>
        <v>0</v>
      </c>
      <c r="AA209">
        <f ca="1">IF(COUNTIF(E209:G209, "Breakdown") &gt;= 3, 1, 0)</f>
        <v>0</v>
      </c>
    </row>
    <row r="210" spans="4:27">
      <c r="D210">
        <v>207</v>
      </c>
      <c r="E210" s="6" t="str">
        <f t="shared" ca="1" si="23"/>
        <v>Operational</v>
      </c>
      <c r="F210" s="6" t="str">
        <f t="shared" ca="1" si="24"/>
        <v>Operational</v>
      </c>
      <c r="G210" s="6" t="str">
        <f t="shared" ca="1" si="25"/>
        <v>Breakdown</v>
      </c>
      <c r="H210" s="23">
        <v>1.4810363049968243</v>
      </c>
      <c r="I210" s="23">
        <v>9.599345556053164</v>
      </c>
      <c r="J210" s="23">
        <v>15.33698694545755</v>
      </c>
      <c r="K210" s="9">
        <v>0.68602292641757356</v>
      </c>
      <c r="L210" s="9">
        <v>1.6298391069897245</v>
      </c>
      <c r="M210" s="9">
        <v>3.5808928723420812</v>
      </c>
      <c r="N210" s="8">
        <f ca="1">T210-8*LN(RAND())</f>
        <v>9.401403049015201</v>
      </c>
      <c r="O210" s="8">
        <f ca="1">U210-8*LN(RAND())</f>
        <v>23.922659045952699</v>
      </c>
      <c r="P210" s="8">
        <f ca="1">V210-8*LN(RAND())</f>
        <v>2.4107010688225072</v>
      </c>
      <c r="Q210" s="16">
        <f ca="1">IF($W209=0,H209+K209,IF($X209=0,H209+K209,9999))</f>
        <v>5.3729553836328154</v>
      </c>
      <c r="R210" s="16">
        <f ca="1">IF($W209=0,I209+L209,IF($X209=0,I209+L209,9999))</f>
        <v>9.6160115143309657</v>
      </c>
      <c r="S210" s="16">
        <f ca="1">IF($W209=0,J209+M209,IF($X209=0,J209+M209,9999))</f>
        <v>4.9935147927908901</v>
      </c>
      <c r="T210" s="11">
        <f t="shared" ca="1" si="29"/>
        <v>3.5894794585544201</v>
      </c>
      <c r="U210" s="11">
        <f t="shared" ca="1" si="29"/>
        <v>20.780027287350283</v>
      </c>
      <c r="V210" s="11">
        <f t="shared" ca="1" si="29"/>
        <v>1.6035757092706215</v>
      </c>
      <c r="W210">
        <f t="shared" ca="1" si="26"/>
        <v>0</v>
      </c>
      <c r="X210">
        <f t="shared" ca="1" si="27"/>
        <v>0</v>
      </c>
      <c r="Y210">
        <f t="shared" ca="1" si="28"/>
        <v>1</v>
      </c>
      <c r="Z210" s="12">
        <f ca="1">(Y210 * 50) + ((W210 + X210) * 10)</f>
        <v>50</v>
      </c>
      <c r="AA210">
        <f ca="1">IF(COUNTIF(E210:G210, "Breakdown") &gt;= 3, 1, 0)</f>
        <v>0</v>
      </c>
    </row>
    <row r="211" spans="4:27">
      <c r="D211">
        <v>208</v>
      </c>
      <c r="E211" s="6" t="str">
        <f t="shared" ca="1" si="23"/>
        <v>Operational</v>
      </c>
      <c r="F211" s="6" t="str">
        <f t="shared" ca="1" si="24"/>
        <v>Breakdown</v>
      </c>
      <c r="G211" s="6" t="str">
        <f t="shared" ca="1" si="25"/>
        <v>Breakdown</v>
      </c>
      <c r="H211" s="23">
        <v>6.1411514629879935</v>
      </c>
      <c r="I211" s="23">
        <v>10.718406528193681</v>
      </c>
      <c r="J211" s="23">
        <v>7.4439021940161965</v>
      </c>
      <c r="K211" s="9">
        <v>0.13376025335732647</v>
      </c>
      <c r="L211" s="9">
        <v>1.349453338786565</v>
      </c>
      <c r="M211" s="9">
        <v>0.91614642312302874</v>
      </c>
      <c r="N211" s="8">
        <f ca="1">T211-8*LN(RAND())</f>
        <v>18.166072118920372</v>
      </c>
      <c r="O211" s="8">
        <f ca="1">U211-8*LN(RAND())</f>
        <v>9.6672850978399723</v>
      </c>
      <c r="P211" s="8">
        <f ca="1">V211-8*LN(RAND())</f>
        <v>4.6219580467251742</v>
      </c>
      <c r="Q211" s="16">
        <f ca="1">IF($W210=0,H210+K210,IF($X210=0,H210+K210,9999))</f>
        <v>2.1670592314143979</v>
      </c>
      <c r="R211" s="16">
        <f ca="1">IF($W210=0,I210+L210,IF($X210=0,I210+L210,9999))</f>
        <v>11.229184663042888</v>
      </c>
      <c r="S211" s="16">
        <f ca="1">IF($W210=0,J210+M210,IF($X210=0,J210+M210,9999))</f>
        <v>18.91787981779963</v>
      </c>
      <c r="T211" s="11">
        <f t="shared" ca="1" si="29"/>
        <v>5.3729553836328154</v>
      </c>
      <c r="U211" s="11">
        <f t="shared" ca="1" si="29"/>
        <v>9.6160115143309657</v>
      </c>
      <c r="V211" s="11">
        <f t="shared" ca="1" si="29"/>
        <v>2.4107010688225072</v>
      </c>
      <c r="W211">
        <f t="shared" ca="1" si="26"/>
        <v>0</v>
      </c>
      <c r="X211">
        <f t="shared" ca="1" si="27"/>
        <v>0</v>
      </c>
      <c r="Y211">
        <f t="shared" ca="1" si="28"/>
        <v>2</v>
      </c>
      <c r="Z211" s="12">
        <f ca="1">(Y211 * 50) + ((W211 + X211) * 10)</f>
        <v>100</v>
      </c>
      <c r="AA211">
        <f ca="1">IF(COUNTIF(E211:G211, "Breakdown") &gt;= 3, 1, 0)</f>
        <v>0</v>
      </c>
    </row>
    <row r="212" spans="4:27">
      <c r="D212">
        <v>209</v>
      </c>
      <c r="E212" s="6" t="str">
        <f t="shared" ca="1" si="23"/>
        <v>Breakdown</v>
      </c>
      <c r="F212" s="6" t="str">
        <f t="shared" ca="1" si="24"/>
        <v>Operational</v>
      </c>
      <c r="G212" s="6" t="str">
        <f t="shared" ca="1" si="25"/>
        <v>Operational</v>
      </c>
      <c r="H212" s="23">
        <v>3.5941399395754718</v>
      </c>
      <c r="I212" s="23">
        <v>2.8357140142161237</v>
      </c>
      <c r="J212" s="23">
        <v>4.6420468332183216</v>
      </c>
      <c r="K212" s="9">
        <v>0.83864572008510485</v>
      </c>
      <c r="L212" s="9">
        <v>1.7043593808065276</v>
      </c>
      <c r="M212" s="9">
        <v>2.5068679948654418</v>
      </c>
      <c r="N212" s="8">
        <f ca="1">T212-8*LN(RAND())</f>
        <v>2.6419906659956607</v>
      </c>
      <c r="O212" s="8">
        <f ca="1">U212-8*LN(RAND())</f>
        <v>17.415323544945462</v>
      </c>
      <c r="P212" s="8">
        <f ca="1">V212-8*LN(RAND())</f>
        <v>8.2558795037651223</v>
      </c>
      <c r="Q212" s="16">
        <f ca="1">IF($W211=0,H211+K211,IF($X211=0,H211+K211,9999))</f>
        <v>6.2749117163453203</v>
      </c>
      <c r="R212" s="16">
        <f ca="1">IF($W211=0,I211+L211,IF($X211=0,I211+L211,9999))</f>
        <v>12.067859866980246</v>
      </c>
      <c r="S212" s="16">
        <f ca="1">IF($W211=0,J211+M211,IF($X211=0,J211+M211,9999))</f>
        <v>8.3600486171392259</v>
      </c>
      <c r="T212" s="11">
        <f t="shared" ca="1" si="29"/>
        <v>2.1670592314143979</v>
      </c>
      <c r="U212" s="11">
        <f t="shared" ca="1" si="29"/>
        <v>9.6672850978399723</v>
      </c>
      <c r="V212" s="11">
        <f t="shared" ca="1" si="29"/>
        <v>4.6219580467251742</v>
      </c>
      <c r="W212">
        <f t="shared" ca="1" si="26"/>
        <v>0</v>
      </c>
      <c r="X212">
        <f t="shared" ca="1" si="27"/>
        <v>1</v>
      </c>
      <c r="Y212">
        <f t="shared" ca="1" si="28"/>
        <v>0</v>
      </c>
      <c r="Z212" s="12">
        <f ca="1">(Y212 * 50) + ((W212 + X212) * 10)</f>
        <v>10</v>
      </c>
      <c r="AA212">
        <f ca="1">IF(COUNTIF(E212:G212, "Breakdown") &gt;= 3, 1, 0)</f>
        <v>0</v>
      </c>
    </row>
    <row r="213" spans="4:27">
      <c r="D213">
        <v>210</v>
      </c>
      <c r="E213" s="6" t="str">
        <f t="shared" ca="1" si="23"/>
        <v>Breakdown</v>
      </c>
      <c r="F213" s="6" t="str">
        <f t="shared" ca="1" si="24"/>
        <v>Operational</v>
      </c>
      <c r="G213" s="6" t="str">
        <f t="shared" ca="1" si="25"/>
        <v>Operational</v>
      </c>
      <c r="H213" s="23">
        <v>7.2662328473320326</v>
      </c>
      <c r="I213" s="23">
        <v>1.163189377952464</v>
      </c>
      <c r="J213" s="23">
        <v>6.2572185081725396</v>
      </c>
      <c r="K213" s="9">
        <v>0.39957608798131738</v>
      </c>
      <c r="L213" s="9">
        <v>2.4617353751297872</v>
      </c>
      <c r="M213" s="9">
        <v>0.38931440509711412</v>
      </c>
      <c r="N213" s="8">
        <f ca="1">T213-8*LN(RAND())</f>
        <v>5.02925062072205</v>
      </c>
      <c r="O213" s="8">
        <f ca="1">U213-8*LN(RAND())</f>
        <v>36.173380789838873</v>
      </c>
      <c r="P213" s="8">
        <f ca="1">V213-8*LN(RAND())</f>
        <v>16.268904407703953</v>
      </c>
      <c r="Q213" s="16">
        <f ca="1">IF($W212=0,H212+K212,IF($X212=0,H212+K212,9999))</f>
        <v>4.4327856596605768</v>
      </c>
      <c r="R213" s="16">
        <f ca="1">IF($W212=0,I212+L212,IF($X212=0,I212+L212,9999))</f>
        <v>4.5400733950226515</v>
      </c>
      <c r="S213" s="16">
        <f ca="1">IF($W212=0,J212+M212,IF($X212=0,J212+M212,9999))</f>
        <v>7.1489148280837629</v>
      </c>
      <c r="T213" s="11">
        <f t="shared" ca="1" si="29"/>
        <v>2.6419906659956607</v>
      </c>
      <c r="U213" s="11">
        <f t="shared" ca="1" si="29"/>
        <v>12.067859866980246</v>
      </c>
      <c r="V213" s="11">
        <f t="shared" ca="1" si="29"/>
        <v>8.2558795037651223</v>
      </c>
      <c r="W213">
        <f t="shared" ca="1" si="26"/>
        <v>0</v>
      </c>
      <c r="X213">
        <f t="shared" ca="1" si="27"/>
        <v>1</v>
      </c>
      <c r="Y213">
        <f t="shared" ca="1" si="28"/>
        <v>0</v>
      </c>
      <c r="Z213" s="12">
        <f ca="1">(Y213 * 50) + ((W213 + X213) * 10)</f>
        <v>10</v>
      </c>
      <c r="AA213">
        <f ca="1">IF(COUNTIF(E213:G213, "Breakdown") &gt;= 3, 1, 0)</f>
        <v>0</v>
      </c>
    </row>
    <row r="214" spans="4:27">
      <c r="D214">
        <v>211</v>
      </c>
      <c r="E214" s="6" t="str">
        <f t="shared" ca="1" si="23"/>
        <v>Breakdown</v>
      </c>
      <c r="F214" s="6" t="str">
        <f t="shared" ca="1" si="24"/>
        <v>Operational</v>
      </c>
      <c r="G214" s="6" t="str">
        <f t="shared" ca="1" si="25"/>
        <v>Operational</v>
      </c>
      <c r="H214" s="23">
        <v>29.427608209893705</v>
      </c>
      <c r="I214" s="23">
        <v>5.5206153412146293</v>
      </c>
      <c r="J214" s="23">
        <v>0.9810670562585071</v>
      </c>
      <c r="K214" s="9">
        <v>0.37275073462677033</v>
      </c>
      <c r="L214" s="9">
        <v>3.9648334888024879</v>
      </c>
      <c r="M214" s="9">
        <v>0.14982687237048342</v>
      </c>
      <c r="N214" s="8">
        <f ca="1">T214-8*LN(RAND())</f>
        <v>5.110823381925778</v>
      </c>
      <c r="O214" s="8">
        <f ca="1">U214-8*LN(RAND())</f>
        <v>10.442808735373866</v>
      </c>
      <c r="P214" s="8">
        <f ca="1">V214-8*LN(RAND())</f>
        <v>13.179954688182878</v>
      </c>
      <c r="Q214" s="16">
        <f ca="1">IF($W213=0,H213+K213,IF($X213=0,H213+K213,9999))</f>
        <v>7.6658089353133496</v>
      </c>
      <c r="R214" s="16">
        <f ca="1">IF($W213=0,I213+L213,IF($X213=0,I213+L213,9999))</f>
        <v>3.6249247530822513</v>
      </c>
      <c r="S214" s="16">
        <f ca="1">IF($W213=0,J213+M213,IF($X213=0,J213+M213,9999))</f>
        <v>6.6465329132696533</v>
      </c>
      <c r="T214" s="11">
        <f t="shared" ca="1" si="29"/>
        <v>4.4327856596605768</v>
      </c>
      <c r="U214" s="11">
        <f t="shared" ca="1" si="29"/>
        <v>4.5400733950226515</v>
      </c>
      <c r="V214" s="11">
        <f t="shared" ca="1" si="29"/>
        <v>7.1489148280837629</v>
      </c>
      <c r="W214">
        <f t="shared" ca="1" si="26"/>
        <v>0</v>
      </c>
      <c r="X214">
        <f t="shared" ca="1" si="27"/>
        <v>1</v>
      </c>
      <c r="Y214">
        <f t="shared" ca="1" si="28"/>
        <v>0</v>
      </c>
      <c r="Z214" s="12">
        <f ca="1">(Y214 * 50) + ((W214 + X214) * 10)</f>
        <v>10</v>
      </c>
      <c r="AA214">
        <f ca="1">IF(COUNTIF(E214:G214, "Breakdown") &gt;= 3, 1, 0)</f>
        <v>0</v>
      </c>
    </row>
    <row r="215" spans="4:27">
      <c r="D215">
        <v>212</v>
      </c>
      <c r="E215" s="6" t="str">
        <f t="shared" ca="1" si="23"/>
        <v>Operational</v>
      </c>
      <c r="F215" s="6" t="str">
        <f t="shared" ca="1" si="24"/>
        <v>Operational</v>
      </c>
      <c r="G215" s="6" t="str">
        <f t="shared" ca="1" si="25"/>
        <v>Operational</v>
      </c>
      <c r="H215" s="23">
        <v>7.7106591968344098</v>
      </c>
      <c r="I215" s="23">
        <v>7.2992694150625015</v>
      </c>
      <c r="J215" s="23">
        <v>10.641899451214108</v>
      </c>
      <c r="K215" s="9">
        <v>1.7542974531228674</v>
      </c>
      <c r="L215" s="9">
        <v>5.2632384002332406</v>
      </c>
      <c r="M215" s="9">
        <v>12.871986652931644</v>
      </c>
      <c r="N215" s="8">
        <f ca="1">T215-8*LN(RAND())</f>
        <v>29.065005279621467</v>
      </c>
      <c r="O215" s="8">
        <f ca="1">U215-8*LN(RAND())</f>
        <v>12.819318869312438</v>
      </c>
      <c r="P215" s="8">
        <f ca="1">V215-8*LN(RAND())</f>
        <v>20.958248840994372</v>
      </c>
      <c r="Q215" s="16">
        <f ca="1">IF($W214=0,H214+K214,IF($X214=0,H214+K214,9999))</f>
        <v>29.800358944520475</v>
      </c>
      <c r="R215" s="16">
        <f ca="1">IF($W214=0,I214+L214,IF($X214=0,I214+L214,9999))</f>
        <v>9.4854488300171163</v>
      </c>
      <c r="S215" s="16">
        <f ca="1">IF($W214=0,J214+M214,IF($X214=0,J214+M214,9999))</f>
        <v>1.1308939286289905</v>
      </c>
      <c r="T215" s="11">
        <f t="shared" ca="1" si="29"/>
        <v>5.110823381925778</v>
      </c>
      <c r="U215" s="11">
        <f t="shared" ca="1" si="29"/>
        <v>3.6249247530822513</v>
      </c>
      <c r="V215" s="11">
        <f t="shared" ca="1" si="29"/>
        <v>6.6465329132696533</v>
      </c>
      <c r="W215">
        <f t="shared" ca="1" si="26"/>
        <v>0</v>
      </c>
      <c r="X215">
        <f t="shared" ca="1" si="27"/>
        <v>0</v>
      </c>
      <c r="Y215">
        <f t="shared" ca="1" si="28"/>
        <v>0</v>
      </c>
      <c r="Z215" s="12">
        <f ca="1">(Y215 * 50) + ((W215 + X215) * 10)</f>
        <v>0</v>
      </c>
      <c r="AA215">
        <f ca="1">IF(COUNTIF(E215:G215, "Breakdown") &gt;= 3, 1, 0)</f>
        <v>0</v>
      </c>
    </row>
    <row r="216" spans="4:27">
      <c r="D216">
        <v>213</v>
      </c>
      <c r="E216" s="6" t="str">
        <f t="shared" ca="1" si="23"/>
        <v>Operational</v>
      </c>
      <c r="F216" s="6" t="str">
        <f t="shared" ca="1" si="24"/>
        <v>Operational</v>
      </c>
      <c r="G216" s="6" t="str">
        <f t="shared" ca="1" si="25"/>
        <v>Operational</v>
      </c>
      <c r="H216" s="23">
        <v>5.2589026041431159</v>
      </c>
      <c r="I216" s="23">
        <v>12.357492903907797</v>
      </c>
      <c r="J216" s="23">
        <v>1.2105848736798026</v>
      </c>
      <c r="K216" s="9">
        <v>1.0191061561404955</v>
      </c>
      <c r="L216" s="9">
        <v>0.28366231224792959</v>
      </c>
      <c r="M216" s="9">
        <v>1.5105203260808617</v>
      </c>
      <c r="N216" s="8">
        <f ca="1">T216-8*LN(RAND())</f>
        <v>36.035727301470317</v>
      </c>
      <c r="O216" s="8">
        <f ca="1">U216-8*LN(RAND())</f>
        <v>21.73245943691574</v>
      </c>
      <c r="P216" s="8">
        <f ca="1">V216-8*LN(RAND())</f>
        <v>15.439380752459792</v>
      </c>
      <c r="Q216" s="16">
        <f ca="1">IF($W215=0,H215+K215,IF($X215=0,H215+K215,9999))</f>
        <v>9.4649566499572764</v>
      </c>
      <c r="R216" s="16">
        <f ca="1">IF($W215=0,I215+L215,IF($X215=0,I215+L215,9999))</f>
        <v>12.562507815295742</v>
      </c>
      <c r="S216" s="16">
        <f ca="1">IF($W215=0,J215+M215,IF($X215=0,J215+M215,9999))</f>
        <v>23.513886104145755</v>
      </c>
      <c r="T216" s="11">
        <f t="shared" ca="1" si="29"/>
        <v>29.065005279621467</v>
      </c>
      <c r="U216" s="11">
        <f t="shared" ca="1" si="29"/>
        <v>9.4854488300171163</v>
      </c>
      <c r="V216" s="11">
        <f t="shared" ca="1" si="29"/>
        <v>1.1308939286289905</v>
      </c>
      <c r="W216">
        <f t="shared" ca="1" si="26"/>
        <v>0</v>
      </c>
      <c r="X216">
        <f t="shared" ca="1" si="27"/>
        <v>0</v>
      </c>
      <c r="Y216">
        <f t="shared" ca="1" si="28"/>
        <v>0</v>
      </c>
      <c r="Z216" s="12">
        <f ca="1">(Y216 * 50) + ((W216 + X216) * 10)</f>
        <v>0</v>
      </c>
      <c r="AA216">
        <f ca="1">IF(COUNTIF(E216:G216, "Breakdown") &gt;= 3, 1, 0)</f>
        <v>0</v>
      </c>
    </row>
    <row r="217" spans="4:27">
      <c r="D217">
        <v>214</v>
      </c>
      <c r="E217" s="6" t="str">
        <f t="shared" ca="1" si="23"/>
        <v>Operational</v>
      </c>
      <c r="F217" s="6" t="str">
        <f t="shared" ca="1" si="24"/>
        <v>Operational</v>
      </c>
      <c r="G217" s="6" t="str">
        <f t="shared" ca="1" si="25"/>
        <v>Operational</v>
      </c>
      <c r="H217" s="23">
        <v>8.7411796237118207</v>
      </c>
      <c r="I217" s="23">
        <v>3.8562564842394078</v>
      </c>
      <c r="J217" s="23">
        <v>1.1652863963183651</v>
      </c>
      <c r="K217" s="9">
        <v>1.3718328003326683</v>
      </c>
      <c r="L217" s="9">
        <v>0.26050607239861157</v>
      </c>
      <c r="M217" s="9">
        <v>5.7645488811784162E-2</v>
      </c>
      <c r="N217" s="8">
        <f ca="1">T217-8*LN(RAND())</f>
        <v>28.091945050124778</v>
      </c>
      <c r="O217" s="8">
        <f ca="1">U217-8*LN(RAND())</f>
        <v>13.25696772459378</v>
      </c>
      <c r="P217" s="8">
        <f ca="1">V217-8*LN(RAND())</f>
        <v>18.839539969753513</v>
      </c>
      <c r="Q217" s="16">
        <f ca="1">IF($W216=0,H216+K216,IF($X216=0,H216+K216,9999))</f>
        <v>6.2780087602836119</v>
      </c>
      <c r="R217" s="16">
        <f ca="1">IF($W216=0,I216+L216,IF($X216=0,I216+L216,9999))</f>
        <v>12.641155216155727</v>
      </c>
      <c r="S217" s="16">
        <f ca="1">IF($W216=0,J216+M216,IF($X216=0,J216+M216,9999))</f>
        <v>2.7211051997606646</v>
      </c>
      <c r="T217" s="11">
        <f t="shared" ca="1" si="29"/>
        <v>9.4649566499572764</v>
      </c>
      <c r="U217" s="11">
        <f t="shared" ca="1" si="29"/>
        <v>12.562507815295742</v>
      </c>
      <c r="V217" s="11">
        <f t="shared" ca="1" si="29"/>
        <v>15.439380752459792</v>
      </c>
      <c r="W217">
        <f t="shared" ca="1" si="26"/>
        <v>0</v>
      </c>
      <c r="X217">
        <f t="shared" ca="1" si="27"/>
        <v>0</v>
      </c>
      <c r="Y217">
        <f t="shared" ca="1" si="28"/>
        <v>0</v>
      </c>
      <c r="Z217" s="12">
        <f ca="1">(Y217 * 50) + ((W217 + X217) * 10)</f>
        <v>0</v>
      </c>
      <c r="AA217">
        <f ca="1">IF(COUNTIF(E217:G217, "Breakdown") &gt;= 3, 1, 0)</f>
        <v>0</v>
      </c>
    </row>
    <row r="218" spans="4:27">
      <c r="D218">
        <v>215</v>
      </c>
      <c r="E218" s="6" t="str">
        <f t="shared" ca="1" si="23"/>
        <v>Breakdown</v>
      </c>
      <c r="F218" s="6" t="str">
        <f t="shared" ca="1" si="24"/>
        <v>Operational</v>
      </c>
      <c r="G218" s="6" t="str">
        <f t="shared" ca="1" si="25"/>
        <v>Operational</v>
      </c>
      <c r="H218" s="23">
        <v>13.542183888264107</v>
      </c>
      <c r="I218" s="23">
        <v>0.74478207286574671</v>
      </c>
      <c r="J218" s="23">
        <v>11.437117970718022</v>
      </c>
      <c r="K218" s="9">
        <v>1.0342873582298768</v>
      </c>
      <c r="L218" s="9">
        <v>2.9679921006645476</v>
      </c>
      <c r="M218" s="9">
        <v>0.27715933124363151</v>
      </c>
      <c r="N218" s="8">
        <f ca="1">T218-8*LN(RAND())</f>
        <v>7.4694570759729499</v>
      </c>
      <c r="O218" s="8">
        <f ca="1">U218-8*LN(RAND())</f>
        <v>18.970117657497433</v>
      </c>
      <c r="P218" s="8">
        <f ca="1">V218-8*LN(RAND())</f>
        <v>11.744806634430617</v>
      </c>
      <c r="Q218" s="16">
        <f ca="1">IF($W217=0,H217+K217,IF($X217=0,H217+K217,9999))</f>
        <v>10.11301242404449</v>
      </c>
      <c r="R218" s="16">
        <f ca="1">IF($W217=0,I217+L217,IF($X217=0,I217+L217,9999))</f>
        <v>4.1167625566380197</v>
      </c>
      <c r="S218" s="16">
        <f ca="1">IF($W217=0,J217+M217,IF($X217=0,J217+M217,9999))</f>
        <v>1.2229318851301492</v>
      </c>
      <c r="T218" s="11">
        <f t="shared" ca="1" si="29"/>
        <v>6.2780087602836119</v>
      </c>
      <c r="U218" s="11">
        <f t="shared" ca="1" si="29"/>
        <v>12.641155216155727</v>
      </c>
      <c r="V218" s="11">
        <f t="shared" ca="1" si="29"/>
        <v>2.7211051997606646</v>
      </c>
      <c r="W218">
        <f t="shared" ca="1" si="26"/>
        <v>0</v>
      </c>
      <c r="X218">
        <f t="shared" ca="1" si="27"/>
        <v>1</v>
      </c>
      <c r="Y218">
        <f t="shared" ca="1" si="28"/>
        <v>0</v>
      </c>
      <c r="Z218" s="12">
        <f ca="1">(Y218 * 50) + ((W218 + X218) * 10)</f>
        <v>10</v>
      </c>
      <c r="AA218">
        <f ca="1">IF(COUNTIF(E218:G218, "Breakdown") &gt;= 3, 1, 0)</f>
        <v>0</v>
      </c>
    </row>
    <row r="219" spans="4:27">
      <c r="D219">
        <v>216</v>
      </c>
      <c r="E219" s="6" t="str">
        <f t="shared" ca="1" si="23"/>
        <v>Operational</v>
      </c>
      <c r="F219" s="6" t="str">
        <f t="shared" ca="1" si="24"/>
        <v>Operational</v>
      </c>
      <c r="G219" s="6" t="str">
        <f t="shared" ca="1" si="25"/>
        <v>Operational</v>
      </c>
      <c r="H219" s="23">
        <v>0.70149595371814755</v>
      </c>
      <c r="I219" s="23">
        <v>3.6783566596885926</v>
      </c>
      <c r="J219" s="23">
        <v>3.4958251361576989</v>
      </c>
      <c r="K219" s="9">
        <v>0.22423620504464839</v>
      </c>
      <c r="L219" s="9">
        <v>0.5326823588906775</v>
      </c>
      <c r="M219" s="9">
        <v>5.4187259840814006</v>
      </c>
      <c r="N219" s="8">
        <f ca="1">T219-8*LN(RAND())</f>
        <v>31.428187864273259</v>
      </c>
      <c r="O219" s="8">
        <f ca="1">U219-8*LN(RAND())</f>
        <v>10.649681844831534</v>
      </c>
      <c r="P219" s="8">
        <f ca="1">V219-8*LN(RAND())</f>
        <v>15.71742609657554</v>
      </c>
      <c r="Q219" s="16">
        <f ca="1">IF($W218=0,H218+K218,IF($X218=0,H218+K218,9999))</f>
        <v>14.576471246493984</v>
      </c>
      <c r="R219" s="16">
        <f ca="1">IF($W218=0,I218+L218,IF($X218=0,I218+L218,9999))</f>
        <v>3.7127741735302942</v>
      </c>
      <c r="S219" s="16">
        <f ca="1">IF($W218=0,J218+M218,IF($X218=0,J218+M218,9999))</f>
        <v>11.714277301961653</v>
      </c>
      <c r="T219" s="11">
        <f t="shared" ca="1" si="29"/>
        <v>7.4694570759729499</v>
      </c>
      <c r="U219" s="11">
        <f t="shared" ca="1" si="29"/>
        <v>4.1167625566380197</v>
      </c>
      <c r="V219" s="11">
        <f t="shared" ca="1" si="29"/>
        <v>1.2229318851301492</v>
      </c>
      <c r="W219">
        <f t="shared" ca="1" si="26"/>
        <v>0</v>
      </c>
      <c r="X219">
        <f t="shared" ca="1" si="27"/>
        <v>0</v>
      </c>
      <c r="Y219">
        <f t="shared" ca="1" si="28"/>
        <v>0</v>
      </c>
      <c r="Z219" s="12">
        <f ca="1">(Y219 * 50) + ((W219 + X219) * 10)</f>
        <v>0</v>
      </c>
      <c r="AA219">
        <f ca="1">IF(COUNTIF(E219:G219, "Breakdown") &gt;= 3, 1, 0)</f>
        <v>0</v>
      </c>
    </row>
    <row r="220" spans="4:27">
      <c r="D220">
        <v>217</v>
      </c>
      <c r="E220" s="6" t="str">
        <f t="shared" ca="1" si="23"/>
        <v>Operational</v>
      </c>
      <c r="F220" s="6" t="str">
        <f t="shared" ca="1" si="24"/>
        <v>Operational</v>
      </c>
      <c r="G220" s="6" t="str">
        <f t="shared" ca="1" si="25"/>
        <v>Operational</v>
      </c>
      <c r="H220" s="23">
        <v>5.385640407188208</v>
      </c>
      <c r="I220" s="23">
        <v>2.6194338790337564</v>
      </c>
      <c r="J220" s="23">
        <v>1.4415321366051577</v>
      </c>
      <c r="K220" s="9">
        <v>1.9151883763658752</v>
      </c>
      <c r="L220" s="9">
        <v>3.3026763535729815</v>
      </c>
      <c r="M220" s="9">
        <v>0.41918450823138298</v>
      </c>
      <c r="N220" s="8">
        <f ca="1">T220-8*LN(RAND())</f>
        <v>17.389460265753549</v>
      </c>
      <c r="O220" s="8">
        <f ca="1">U220-8*LN(RAND())</f>
        <v>17.775039330258284</v>
      </c>
      <c r="P220" s="8">
        <f ca="1">V220-8*LN(RAND())</f>
        <v>16.702209300067313</v>
      </c>
      <c r="Q220" s="16">
        <f ca="1">IF($W219=0,H219+K219,IF($X219=0,H219+K219,9999))</f>
        <v>0.92573215876279591</v>
      </c>
      <c r="R220" s="16">
        <f ca="1">IF($W219=0,I219+L219,IF($X219=0,I219+L219,9999))</f>
        <v>4.2110390185792701</v>
      </c>
      <c r="S220" s="16">
        <f ca="1">IF($W219=0,J219+M219,IF($X219=0,J219+M219,9999))</f>
        <v>8.9145511202390999</v>
      </c>
      <c r="T220" s="11">
        <f t="shared" ca="1" si="29"/>
        <v>14.576471246493984</v>
      </c>
      <c r="U220" s="11">
        <f t="shared" ca="1" si="29"/>
        <v>3.7127741735302942</v>
      </c>
      <c r="V220" s="11">
        <f t="shared" ca="1" si="29"/>
        <v>11.714277301961653</v>
      </c>
      <c r="W220">
        <f t="shared" ca="1" si="26"/>
        <v>0</v>
      </c>
      <c r="X220">
        <f t="shared" ca="1" si="27"/>
        <v>0</v>
      </c>
      <c r="Y220">
        <f t="shared" ca="1" si="28"/>
        <v>0</v>
      </c>
      <c r="Z220" s="12">
        <f ca="1">(Y220 * 50) + ((W220 + X220) * 10)</f>
        <v>0</v>
      </c>
      <c r="AA220">
        <f ca="1">IF(COUNTIF(E220:G220, "Breakdown") &gt;= 3, 1, 0)</f>
        <v>0</v>
      </c>
    </row>
    <row r="221" spans="4:27">
      <c r="D221">
        <v>218</v>
      </c>
      <c r="E221" s="6" t="str">
        <f t="shared" ca="1" si="23"/>
        <v>Operational</v>
      </c>
      <c r="F221" s="6" t="str">
        <f t="shared" ca="1" si="24"/>
        <v>Breakdown</v>
      </c>
      <c r="G221" s="6" t="str">
        <f t="shared" ca="1" si="25"/>
        <v>Operational</v>
      </c>
      <c r="H221" s="23">
        <v>4.2646641466700395</v>
      </c>
      <c r="I221" s="23">
        <v>8.5981751995128199</v>
      </c>
      <c r="J221" s="23">
        <v>8.0078174958133435</v>
      </c>
      <c r="K221" s="9">
        <v>7.4369711460338453E-2</v>
      </c>
      <c r="L221" s="9">
        <v>0.98225458323989545</v>
      </c>
      <c r="M221" s="9">
        <v>0.44111184211304744</v>
      </c>
      <c r="N221" s="8">
        <f ca="1">T221-8*LN(RAND())</f>
        <v>9.2093086192325746</v>
      </c>
      <c r="O221" s="8">
        <f ca="1">U221-8*LN(RAND())</f>
        <v>7.7141277387037572</v>
      </c>
      <c r="P221" s="8">
        <f ca="1">V221-8*LN(RAND())</f>
        <v>40.422395241528179</v>
      </c>
      <c r="Q221" s="16">
        <f ca="1">IF($W220=0,H220+K220,IF($X220=0,H220+K220,9999))</f>
        <v>7.300828783554083</v>
      </c>
      <c r="R221" s="16">
        <f ca="1">IF($W220=0,I220+L220,IF($X220=0,I220+L220,9999))</f>
        <v>5.9221102326067374</v>
      </c>
      <c r="S221" s="16">
        <f ca="1">IF($W220=0,J220+M220,IF($X220=0,J220+M220,9999))</f>
        <v>1.8607166448365406</v>
      </c>
      <c r="T221" s="11">
        <f t="shared" ca="1" si="29"/>
        <v>0.92573215876279591</v>
      </c>
      <c r="U221" s="11">
        <f t="shared" ca="1" si="29"/>
        <v>4.2110390185792701</v>
      </c>
      <c r="V221" s="11">
        <f t="shared" ca="1" si="29"/>
        <v>8.9145511202390999</v>
      </c>
      <c r="W221">
        <f t="shared" ca="1" si="26"/>
        <v>0</v>
      </c>
      <c r="X221">
        <f t="shared" ca="1" si="27"/>
        <v>0</v>
      </c>
      <c r="Y221">
        <f t="shared" ca="1" si="28"/>
        <v>1</v>
      </c>
      <c r="Z221" s="12">
        <f ca="1">(Y221 * 50) + ((W221 + X221) * 10)</f>
        <v>50</v>
      </c>
      <c r="AA221">
        <f ca="1">IF(COUNTIF(E221:G221, "Breakdown") &gt;= 3, 1, 0)</f>
        <v>0</v>
      </c>
    </row>
    <row r="222" spans="4:27">
      <c r="D222">
        <v>219</v>
      </c>
      <c r="E222" s="6" t="str">
        <f t="shared" ca="1" si="23"/>
        <v>Operational</v>
      </c>
      <c r="F222" s="6" t="str">
        <f t="shared" ca="1" si="24"/>
        <v>Operational</v>
      </c>
      <c r="G222" s="6" t="str">
        <f t="shared" ca="1" si="25"/>
        <v>Breakdown</v>
      </c>
      <c r="H222" s="23">
        <v>1.1044979412465883</v>
      </c>
      <c r="I222" s="23">
        <v>3.6505828737880481</v>
      </c>
      <c r="J222" s="23">
        <v>32.311090176712369</v>
      </c>
      <c r="K222" s="9">
        <v>0.82675463782320324</v>
      </c>
      <c r="L222" s="9">
        <v>1.3609696714189272</v>
      </c>
      <c r="M222" s="9">
        <v>0.95968301440823989</v>
      </c>
      <c r="N222" s="8">
        <f ca="1">T222-8*LN(RAND())</f>
        <v>9.9548527611505531</v>
      </c>
      <c r="O222" s="8">
        <f ca="1">U222-8*LN(RAND())</f>
        <v>13.318706757454084</v>
      </c>
      <c r="P222" s="8">
        <f ca="1">V222-8*LN(RAND())</f>
        <v>4.2156216944690321</v>
      </c>
      <c r="Q222" s="16">
        <f ca="1">IF($W221=0,H221+K221,IF($X221=0,H221+K221,9999))</f>
        <v>4.339033858130378</v>
      </c>
      <c r="R222" s="16">
        <f ca="1">IF($W221=0,I221+L221,IF($X221=0,I221+L221,9999))</f>
        <v>9.5804297827527147</v>
      </c>
      <c r="S222" s="16">
        <f ca="1">IF($W221=0,J221+M221,IF($X221=0,J221+M221,9999))</f>
        <v>8.4489293379263906</v>
      </c>
      <c r="T222" s="11">
        <f t="shared" ca="1" si="29"/>
        <v>7.300828783554083</v>
      </c>
      <c r="U222" s="11">
        <f t="shared" ca="1" si="29"/>
        <v>5.9221102326067374</v>
      </c>
      <c r="V222" s="11">
        <f t="shared" ca="1" si="29"/>
        <v>1.8607166448365406</v>
      </c>
      <c r="W222">
        <f t="shared" ca="1" si="26"/>
        <v>0</v>
      </c>
      <c r="X222">
        <f t="shared" ca="1" si="27"/>
        <v>0</v>
      </c>
      <c r="Y222">
        <f t="shared" ca="1" si="28"/>
        <v>1</v>
      </c>
      <c r="Z222" s="12">
        <f ca="1">(Y222 * 50) + ((W222 + X222) * 10)</f>
        <v>50</v>
      </c>
      <c r="AA222">
        <f ca="1">IF(COUNTIF(E222:G222, "Breakdown") &gt;= 3, 1, 0)</f>
        <v>0</v>
      </c>
    </row>
    <row r="223" spans="4:27">
      <c r="D223">
        <v>220</v>
      </c>
      <c r="E223" s="6" t="str">
        <f t="shared" ca="1" si="23"/>
        <v>Operational</v>
      </c>
      <c r="F223" s="6" t="str">
        <f t="shared" ca="1" si="24"/>
        <v>Operational</v>
      </c>
      <c r="G223" s="6" t="str">
        <f t="shared" ca="1" si="25"/>
        <v>Operational</v>
      </c>
      <c r="H223" s="23">
        <v>14.990704600762847</v>
      </c>
      <c r="I223" s="23">
        <v>1.8049718134048234</v>
      </c>
      <c r="J223" s="23">
        <v>10.391340950014399</v>
      </c>
      <c r="K223" s="9">
        <v>1.105608033050788</v>
      </c>
      <c r="L223" s="9">
        <v>0.1979363132049673</v>
      </c>
      <c r="M223" s="9">
        <v>3.3934653456068054</v>
      </c>
      <c r="N223" s="8">
        <f ca="1">T223-8*LN(RAND())</f>
        <v>17.414064066851154</v>
      </c>
      <c r="O223" s="8">
        <f ca="1">U223-8*LN(RAND())</f>
        <v>14.800008742477825</v>
      </c>
      <c r="P223" s="8">
        <f ca="1">V223-8*LN(RAND())</f>
        <v>30.100387869050348</v>
      </c>
      <c r="Q223" s="16">
        <f ca="1">IF($W222=0,H222+K222,IF($X222=0,H222+K222,9999))</f>
        <v>1.9312525790697914</v>
      </c>
      <c r="R223" s="16">
        <f ca="1">IF($W222=0,I222+L222,IF($X222=0,I222+L222,9999))</f>
        <v>5.0115525452069756</v>
      </c>
      <c r="S223" s="16">
        <f ca="1">IF($W222=0,J222+M222,IF($X222=0,J222+M222,9999))</f>
        <v>33.270773191120611</v>
      </c>
      <c r="T223" s="11">
        <f t="shared" ca="1" si="29"/>
        <v>4.339033858130378</v>
      </c>
      <c r="U223" s="11">
        <f t="shared" ca="1" si="29"/>
        <v>9.5804297827527147</v>
      </c>
      <c r="V223" s="11">
        <f t="shared" ca="1" si="29"/>
        <v>4.2156216944690321</v>
      </c>
      <c r="W223">
        <f t="shared" ca="1" si="26"/>
        <v>0</v>
      </c>
      <c r="X223">
        <f t="shared" ca="1" si="27"/>
        <v>0</v>
      </c>
      <c r="Y223">
        <f t="shared" ca="1" si="28"/>
        <v>0</v>
      </c>
      <c r="Z223" s="12">
        <f ca="1">(Y223 * 50) + ((W223 + X223) * 10)</f>
        <v>0</v>
      </c>
      <c r="AA223">
        <f ca="1">IF(COUNTIF(E223:G223, "Breakdown") &gt;= 3, 1, 0)</f>
        <v>0</v>
      </c>
    </row>
    <row r="224" spans="4:27">
      <c r="D224">
        <v>221</v>
      </c>
      <c r="E224" s="6" t="str">
        <f t="shared" ca="1" si="23"/>
        <v>Operational</v>
      </c>
      <c r="F224" s="6" t="str">
        <f t="shared" ca="1" si="24"/>
        <v>Operational</v>
      </c>
      <c r="G224" s="6" t="str">
        <f t="shared" ca="1" si="25"/>
        <v>Operational</v>
      </c>
      <c r="H224" s="23">
        <v>9.8170771978703206E-2</v>
      </c>
      <c r="I224" s="23">
        <v>8.5316331962388094</v>
      </c>
      <c r="J224" s="23">
        <v>0.82401041904980887</v>
      </c>
      <c r="K224" s="9">
        <v>3.002827415322078E-2</v>
      </c>
      <c r="L224" s="9">
        <v>2.1039059301565652</v>
      </c>
      <c r="M224" s="9">
        <v>2.8740331510788302</v>
      </c>
      <c r="N224" s="8">
        <f ca="1">T224-8*LN(RAND())</f>
        <v>8.0474014877535431</v>
      </c>
      <c r="O224" s="8">
        <f ca="1">U224-8*LN(RAND())</f>
        <v>13.332479155070011</v>
      </c>
      <c r="P224" s="8">
        <f ca="1">V224-8*LN(RAND())</f>
        <v>38.005897284693944</v>
      </c>
      <c r="Q224" s="16">
        <f ca="1">IF($W223=0,H223+K223,IF($X223=0,H223+K223,9999))</f>
        <v>16.096312633813636</v>
      </c>
      <c r="R224" s="16">
        <f ca="1">IF($W223=0,I223+L223,IF($X223=0,I223+L223,9999))</f>
        <v>2.0029081266097908</v>
      </c>
      <c r="S224" s="16">
        <f ca="1">IF($W223=0,J223+M223,IF($X223=0,J223+M223,9999))</f>
        <v>13.784806295621205</v>
      </c>
      <c r="T224" s="11">
        <f t="shared" ca="1" si="29"/>
        <v>1.9312525790697914</v>
      </c>
      <c r="U224" s="11">
        <f t="shared" ca="1" si="29"/>
        <v>5.0115525452069756</v>
      </c>
      <c r="V224" s="11">
        <f t="shared" ca="1" si="29"/>
        <v>30.100387869050348</v>
      </c>
      <c r="W224">
        <f t="shared" ca="1" si="26"/>
        <v>0</v>
      </c>
      <c r="X224">
        <f t="shared" ca="1" si="27"/>
        <v>0</v>
      </c>
      <c r="Y224">
        <f t="shared" ca="1" si="28"/>
        <v>0</v>
      </c>
      <c r="Z224" s="12">
        <f ca="1">(Y224 * 50) + ((W224 + X224) * 10)</f>
        <v>0</v>
      </c>
      <c r="AA224">
        <f ca="1">IF(COUNTIF(E224:G224, "Breakdown") &gt;= 3, 1, 0)</f>
        <v>0</v>
      </c>
    </row>
    <row r="225" spans="4:27">
      <c r="D225">
        <v>222</v>
      </c>
      <c r="E225" s="6" t="str">
        <f t="shared" ca="1" si="23"/>
        <v>Operational</v>
      </c>
      <c r="F225" s="6" t="str">
        <f t="shared" ca="1" si="24"/>
        <v>Operational</v>
      </c>
      <c r="G225" s="6" t="str">
        <f t="shared" ca="1" si="25"/>
        <v>Operational</v>
      </c>
      <c r="H225" s="23">
        <v>10.466381155452428</v>
      </c>
      <c r="I225" s="23">
        <v>2.7924659850159284</v>
      </c>
      <c r="J225" s="23">
        <v>5.2504130077922433</v>
      </c>
      <c r="K225" s="9">
        <v>1.7935882759233523</v>
      </c>
      <c r="L225" s="9">
        <v>0.70535268392009132</v>
      </c>
      <c r="M225" s="9">
        <v>0.89471004101559393</v>
      </c>
      <c r="N225" s="8">
        <f ca="1">T225-8*LN(RAND())</f>
        <v>12.098405603535484</v>
      </c>
      <c r="O225" s="8">
        <f ca="1">U225-8*LN(RAND())</f>
        <v>13.118005694446051</v>
      </c>
      <c r="P225" s="8">
        <f ca="1">V225-8*LN(RAND())</f>
        <v>14.432927370223657</v>
      </c>
      <c r="Q225" s="16">
        <f ca="1">IF($W224=0,H224+K224,IF($X224=0,H224+K224,9999))</f>
        <v>0.12819904613192398</v>
      </c>
      <c r="R225" s="16">
        <f ca="1">IF($W224=0,I224+L224,IF($X224=0,I224+L224,9999))</f>
        <v>10.635539126395376</v>
      </c>
      <c r="S225" s="16">
        <f ca="1">IF($W224=0,J224+M224,IF($X224=0,J224+M224,9999))</f>
        <v>3.6980435701286392</v>
      </c>
      <c r="T225" s="11">
        <f t="shared" ca="1" si="29"/>
        <v>8.0474014877535431</v>
      </c>
      <c r="U225" s="11">
        <f t="shared" ca="1" si="29"/>
        <v>2.0029081266097908</v>
      </c>
      <c r="V225" s="11">
        <f t="shared" ca="1" si="29"/>
        <v>13.784806295621205</v>
      </c>
      <c r="W225">
        <f t="shared" ca="1" si="26"/>
        <v>0</v>
      </c>
      <c r="X225">
        <f t="shared" ca="1" si="27"/>
        <v>0</v>
      </c>
      <c r="Y225">
        <f t="shared" ca="1" si="28"/>
        <v>0</v>
      </c>
      <c r="Z225" s="12">
        <f ca="1">(Y225 * 50) + ((W225 + X225) * 10)</f>
        <v>0</v>
      </c>
      <c r="AA225">
        <f ca="1">IF(COUNTIF(E225:G225, "Breakdown") &gt;= 3, 1, 0)</f>
        <v>0</v>
      </c>
    </row>
    <row r="226" spans="4:27">
      <c r="D226">
        <v>223</v>
      </c>
      <c r="E226" s="6" t="str">
        <f t="shared" ca="1" si="23"/>
        <v>Breakdown</v>
      </c>
      <c r="F226" s="6" t="str">
        <f t="shared" ca="1" si="24"/>
        <v>Operational</v>
      </c>
      <c r="G226" s="6" t="str">
        <f t="shared" ca="1" si="25"/>
        <v>Breakdown</v>
      </c>
      <c r="H226" s="23">
        <v>29.253685582659394</v>
      </c>
      <c r="I226" s="23">
        <v>7.48631294344856</v>
      </c>
      <c r="J226" s="23">
        <v>29.897748750215399</v>
      </c>
      <c r="K226" s="9">
        <v>1.1883278326492808</v>
      </c>
      <c r="L226" s="9">
        <v>0.54528540374619505</v>
      </c>
      <c r="M226" s="9">
        <v>1.2399082928097713</v>
      </c>
      <c r="N226" s="8">
        <f ca="1">T226-8*LN(RAND())</f>
        <v>2.1486990809694211</v>
      </c>
      <c r="O226" s="8">
        <f ca="1">U226-8*LN(RAND())</f>
        <v>16.262544873151299</v>
      </c>
      <c r="P226" s="8">
        <f ca="1">V226-8*LN(RAND())</f>
        <v>11.427205618648564</v>
      </c>
      <c r="Q226" s="16">
        <f ca="1">IF($W225=0,H225+K225,IF($X225=0,H225+K225,9999))</f>
        <v>12.259969431375779</v>
      </c>
      <c r="R226" s="16">
        <f ca="1">IF($W225=0,I225+L225,IF($X225=0,I225+L225,9999))</f>
        <v>3.4978186689360196</v>
      </c>
      <c r="S226" s="16">
        <f ca="1">IF($W225=0,J225+M225,IF($X225=0,J225+M225,9999))</f>
        <v>6.1451230488078377</v>
      </c>
      <c r="T226" s="11">
        <f t="shared" ca="1" si="29"/>
        <v>0.12819904613192398</v>
      </c>
      <c r="U226" s="11">
        <f t="shared" ca="1" si="29"/>
        <v>10.635539126395376</v>
      </c>
      <c r="V226" s="11">
        <f t="shared" ca="1" si="29"/>
        <v>3.6980435701286392</v>
      </c>
      <c r="W226">
        <f t="shared" ca="1" si="26"/>
        <v>1</v>
      </c>
      <c r="X226">
        <f t="shared" ca="1" si="27"/>
        <v>1</v>
      </c>
      <c r="Y226">
        <f t="shared" ca="1" si="28"/>
        <v>0</v>
      </c>
      <c r="Z226" s="12">
        <f ca="1">(Y226 * 50) + ((W226 + X226) * 10)</f>
        <v>20</v>
      </c>
      <c r="AA226">
        <f ca="1">IF(COUNTIF(E226:G226, "Breakdown") &gt;= 3, 1, 0)</f>
        <v>0</v>
      </c>
    </row>
    <row r="227" spans="4:27">
      <c r="D227">
        <v>224</v>
      </c>
      <c r="E227" s="6" t="str">
        <f t="shared" ca="1" si="23"/>
        <v>Operational</v>
      </c>
      <c r="F227" s="6" t="str">
        <f t="shared" ca="1" si="24"/>
        <v>Breakdown</v>
      </c>
      <c r="G227" s="6" t="str">
        <f t="shared" ca="1" si="25"/>
        <v>Operational</v>
      </c>
      <c r="H227" s="23">
        <v>4.87602168641184</v>
      </c>
      <c r="I227" s="23">
        <v>6.9533432000577893</v>
      </c>
      <c r="J227" s="23">
        <v>0.68083617167185528</v>
      </c>
      <c r="K227" s="9">
        <v>2.0782881746149844</v>
      </c>
      <c r="L227" s="9">
        <v>1.4453784816649757</v>
      </c>
      <c r="M227" s="9">
        <v>1.2767009636223119</v>
      </c>
      <c r="N227" s="8">
        <f ca="1">T227-8*LN(RAND())</f>
        <v>10.594116014803383</v>
      </c>
      <c r="O227" s="8">
        <f ca="1">U227-8*LN(RAND())</f>
        <v>5.3756005182814315</v>
      </c>
      <c r="P227" s="8">
        <f ca="1">V227-8*LN(RAND())</f>
        <v>12.052226580627693</v>
      </c>
      <c r="Q227" s="16">
        <f ca="1">IF($W226=0,H226+K226,IF($X226=0,H226+K226,9999))</f>
        <v>9999</v>
      </c>
      <c r="R227" s="16">
        <f ca="1">IF($W226=0,I226+L226,IF($X226=0,I226+L226,9999))</f>
        <v>9999</v>
      </c>
      <c r="S227" s="16">
        <f ca="1">IF($W226=0,J226+M226,IF($X226=0,J226+M226,9999))</f>
        <v>9999</v>
      </c>
      <c r="T227" s="11">
        <f t="shared" ca="1" si="29"/>
        <v>2.1486990809694211</v>
      </c>
      <c r="U227" s="11">
        <f t="shared" ca="1" si="29"/>
        <v>3.4978186689360196</v>
      </c>
      <c r="V227" s="11">
        <f t="shared" ca="1" si="29"/>
        <v>6.1451230488078377</v>
      </c>
      <c r="W227">
        <f t="shared" ca="1" si="26"/>
        <v>0</v>
      </c>
      <c r="X227">
        <f t="shared" ca="1" si="27"/>
        <v>0</v>
      </c>
      <c r="Y227">
        <f t="shared" ca="1" si="28"/>
        <v>1</v>
      </c>
      <c r="Z227" s="12">
        <f ca="1">(Y227 * 50) + ((W227 + X227) * 10)</f>
        <v>50</v>
      </c>
      <c r="AA227">
        <f ca="1">IF(COUNTIF(E227:G227, "Breakdown") &gt;= 3, 1, 0)</f>
        <v>0</v>
      </c>
    </row>
    <row r="228" spans="4:27">
      <c r="D228">
        <v>225</v>
      </c>
      <c r="E228" s="6" t="str">
        <f t="shared" ca="1" si="23"/>
        <v>Operational</v>
      </c>
      <c r="F228" s="6" t="str">
        <f t="shared" ca="1" si="24"/>
        <v>Operational</v>
      </c>
      <c r="G228" s="6" t="str">
        <f t="shared" ca="1" si="25"/>
        <v>Breakdown</v>
      </c>
      <c r="H228" s="23">
        <v>10.295807897371219</v>
      </c>
      <c r="I228" s="23">
        <v>6.2059877419635647</v>
      </c>
      <c r="J228" s="23">
        <v>21.302982597206825</v>
      </c>
      <c r="K228" s="9">
        <v>1.5111586209292474</v>
      </c>
      <c r="L228" s="9">
        <v>1.3811160179076709</v>
      </c>
      <c r="M228" s="9">
        <v>1.1149014314567733</v>
      </c>
      <c r="N228" s="8">
        <f ca="1">T228-8*LN(RAND())</f>
        <v>17.896102502942647</v>
      </c>
      <c r="O228" s="8">
        <f ca="1">U228-8*LN(RAND())</f>
        <v>10.088578756619963</v>
      </c>
      <c r="P228" s="8">
        <f ca="1">V228-8*LN(RAND())</f>
        <v>17.413604729253642</v>
      </c>
      <c r="Q228" s="16">
        <f ca="1">IF($W227=0,H227+K227,IF($X227=0,H227+K227,9999))</f>
        <v>6.9543098610268244</v>
      </c>
      <c r="R228" s="16">
        <f ca="1">IF($W227=0,I227+L227,IF($X227=0,I227+L227,9999))</f>
        <v>8.3987216817227655</v>
      </c>
      <c r="S228" s="16">
        <f ca="1">IF($W227=0,J227+M227,IF($X227=0,J227+M227,9999))</f>
        <v>1.9575371352941673</v>
      </c>
      <c r="T228" s="11">
        <f t="shared" ca="1" si="29"/>
        <v>10.594116014803383</v>
      </c>
      <c r="U228" s="11">
        <f t="shared" ca="1" si="29"/>
        <v>5.3756005182814315</v>
      </c>
      <c r="V228" s="11">
        <f t="shared" ca="1" si="29"/>
        <v>12.052226580627693</v>
      </c>
      <c r="W228">
        <f t="shared" ca="1" si="26"/>
        <v>0</v>
      </c>
      <c r="X228">
        <f t="shared" ca="1" si="27"/>
        <v>0</v>
      </c>
      <c r="Y228">
        <f t="shared" ca="1" si="28"/>
        <v>1</v>
      </c>
      <c r="Z228" s="12">
        <f ca="1">(Y228 * 50) + ((W228 + X228) * 10)</f>
        <v>50</v>
      </c>
      <c r="AA228">
        <f ca="1">IF(COUNTIF(E228:G228, "Breakdown") &gt;= 3, 1, 0)</f>
        <v>0</v>
      </c>
    </row>
    <row r="229" spans="4:27">
      <c r="D229">
        <v>226</v>
      </c>
      <c r="E229" s="6" t="str">
        <f t="shared" ca="1" si="23"/>
        <v>Operational</v>
      </c>
      <c r="F229" s="6" t="str">
        <f t="shared" ca="1" si="24"/>
        <v>Operational</v>
      </c>
      <c r="G229" s="6" t="str">
        <f t="shared" ca="1" si="25"/>
        <v>Operational</v>
      </c>
      <c r="H229" s="23">
        <v>0.19261825395947224</v>
      </c>
      <c r="I229" s="23">
        <v>12.445103985562287</v>
      </c>
      <c r="J229" s="23">
        <v>4.4462827237303308</v>
      </c>
      <c r="K229" s="9">
        <v>1.4388024094333334</v>
      </c>
      <c r="L229" s="9">
        <v>3.2445515089201074</v>
      </c>
      <c r="M229" s="9">
        <v>3.9457034620650697</v>
      </c>
      <c r="N229" s="8">
        <f ca="1">T229-8*LN(RAND())</f>
        <v>52.330578908679037</v>
      </c>
      <c r="O229" s="8">
        <f ca="1">U229-8*LN(RAND())</f>
        <v>22.624668588149582</v>
      </c>
      <c r="P229" s="8">
        <f ca="1">V229-8*LN(RAND())</f>
        <v>19.778641535157274</v>
      </c>
      <c r="Q229" s="16">
        <f ca="1">IF($W228=0,H228+K228,IF($X228=0,H228+K228,9999))</f>
        <v>11.806966518300467</v>
      </c>
      <c r="R229" s="16">
        <f ca="1">IF($W228=0,I228+L228,IF($X228=0,I228+L228,9999))</f>
        <v>7.5871037598712352</v>
      </c>
      <c r="S229" s="16">
        <f ca="1">IF($W228=0,J228+M228,IF($X228=0,J228+M228,9999))</f>
        <v>22.417884028663597</v>
      </c>
      <c r="T229" s="11">
        <f t="shared" ca="1" si="29"/>
        <v>6.9543098610268244</v>
      </c>
      <c r="U229" s="11">
        <f t="shared" ca="1" si="29"/>
        <v>8.3987216817227655</v>
      </c>
      <c r="V229" s="11">
        <f t="shared" ca="1" si="29"/>
        <v>1.9575371352941673</v>
      </c>
      <c r="W229">
        <f t="shared" ca="1" si="26"/>
        <v>0</v>
      </c>
      <c r="X229">
        <f t="shared" ca="1" si="27"/>
        <v>0</v>
      </c>
      <c r="Y229">
        <f t="shared" ca="1" si="28"/>
        <v>0</v>
      </c>
      <c r="Z229" s="12">
        <f ca="1">(Y229 * 50) + ((W229 + X229) * 10)</f>
        <v>0</v>
      </c>
      <c r="AA229">
        <f ca="1">IF(COUNTIF(E229:G229, "Breakdown") &gt;= 3, 1, 0)</f>
        <v>0</v>
      </c>
    </row>
    <row r="230" spans="4:27">
      <c r="D230">
        <v>227</v>
      </c>
      <c r="E230" s="6" t="str">
        <f t="shared" ca="1" si="23"/>
        <v>Operational</v>
      </c>
      <c r="F230" s="6" t="str">
        <f t="shared" ca="1" si="24"/>
        <v>Breakdown</v>
      </c>
      <c r="G230" s="6" t="str">
        <f t="shared" ca="1" si="25"/>
        <v>Operational</v>
      </c>
      <c r="H230" s="23">
        <v>12.804331521955447</v>
      </c>
      <c r="I230" s="23">
        <v>20.070504476668116</v>
      </c>
      <c r="J230" s="23">
        <v>5.2170402802988241</v>
      </c>
      <c r="K230" s="9">
        <v>1.0889917245745295E-2</v>
      </c>
      <c r="L230" s="9">
        <v>1.2256658025943599</v>
      </c>
      <c r="M230" s="9">
        <v>0.76749866094271602</v>
      </c>
      <c r="N230" s="8">
        <f ca="1">T230-8*LN(RAND())</f>
        <v>28.673580566064469</v>
      </c>
      <c r="O230" s="8">
        <f ca="1">U230-8*LN(RAND())</f>
        <v>8.2258416206176452</v>
      </c>
      <c r="P230" s="8">
        <f ca="1">V230-8*LN(RAND())</f>
        <v>21.819144196540428</v>
      </c>
      <c r="Q230" s="16">
        <f ca="1">IF($W229=0,H229+K229,IF($X229=0,H229+K229,9999))</f>
        <v>1.6314206633928057</v>
      </c>
      <c r="R230" s="16">
        <f ca="1">IF($W229=0,I229+L229,IF($X229=0,I229+L229,9999))</f>
        <v>15.689655494482395</v>
      </c>
      <c r="S230" s="16">
        <f ca="1">IF($W229=0,J229+M229,IF($X229=0,J229+M229,9999))</f>
        <v>8.3919861857953997</v>
      </c>
      <c r="T230" s="11">
        <f t="shared" ca="1" si="29"/>
        <v>11.806966518300467</v>
      </c>
      <c r="U230" s="11">
        <f t="shared" ca="1" si="29"/>
        <v>7.5871037598712352</v>
      </c>
      <c r="V230" s="11">
        <f t="shared" ca="1" si="29"/>
        <v>19.778641535157274</v>
      </c>
      <c r="W230">
        <f t="shared" ca="1" si="26"/>
        <v>0</v>
      </c>
      <c r="X230">
        <f t="shared" ca="1" si="27"/>
        <v>0</v>
      </c>
      <c r="Y230">
        <f t="shared" ca="1" si="28"/>
        <v>1</v>
      </c>
      <c r="Z230" s="12">
        <f ca="1">(Y230 * 50) + ((W230 + X230) * 10)</f>
        <v>50</v>
      </c>
      <c r="AA230">
        <f ca="1">IF(COUNTIF(E230:G230, "Breakdown") &gt;= 3, 1, 0)</f>
        <v>0</v>
      </c>
    </row>
    <row r="231" spans="4:27">
      <c r="D231">
        <v>228</v>
      </c>
      <c r="E231" s="6" t="str">
        <f t="shared" ca="1" si="23"/>
        <v>Operational</v>
      </c>
      <c r="F231" s="6" t="str">
        <f t="shared" ca="1" si="24"/>
        <v>Operational</v>
      </c>
      <c r="G231" s="6" t="str">
        <f t="shared" ca="1" si="25"/>
        <v>Operational</v>
      </c>
      <c r="H231" s="23">
        <v>7.8818431012147316</v>
      </c>
      <c r="I231" s="23">
        <v>0.83946829717514571</v>
      </c>
      <c r="J231" s="23">
        <v>2.5978429597673105</v>
      </c>
      <c r="K231" s="9">
        <v>8.2102860986050619</v>
      </c>
      <c r="L231" s="9">
        <v>2.0677270309355014</v>
      </c>
      <c r="M231" s="9">
        <v>1.1631487417148803</v>
      </c>
      <c r="N231" s="8">
        <f ca="1">T231-8*LN(RAND())</f>
        <v>24.756623093177065</v>
      </c>
      <c r="O231" s="8">
        <f ca="1">U231-8*LN(RAND())</f>
        <v>11.72830033295832</v>
      </c>
      <c r="P231" s="8">
        <f ca="1">V231-8*LN(RAND())</f>
        <v>16.01159152929452</v>
      </c>
      <c r="Q231" s="16">
        <f ca="1">IF($W230=0,H230+K230,IF($X230=0,H230+K230,9999))</f>
        <v>12.815221439201192</v>
      </c>
      <c r="R231" s="16">
        <f ca="1">IF($W230=0,I230+L230,IF($X230=0,I230+L230,9999))</f>
        <v>21.296170279262476</v>
      </c>
      <c r="S231" s="16">
        <f ca="1">IF($W230=0,J230+M230,IF($X230=0,J230+M230,9999))</f>
        <v>5.9845389412415404</v>
      </c>
      <c r="T231" s="11">
        <f t="shared" ca="1" si="29"/>
        <v>1.6314206633928057</v>
      </c>
      <c r="U231" s="11">
        <f t="shared" ca="1" si="29"/>
        <v>8.2258416206176452</v>
      </c>
      <c r="V231" s="11">
        <f t="shared" ca="1" si="29"/>
        <v>8.3919861857953997</v>
      </c>
      <c r="W231">
        <f t="shared" ca="1" si="26"/>
        <v>0</v>
      </c>
      <c r="X231">
        <f t="shared" ca="1" si="27"/>
        <v>0</v>
      </c>
      <c r="Y231">
        <f t="shared" ca="1" si="28"/>
        <v>0</v>
      </c>
      <c r="Z231" s="12">
        <f ca="1">(Y231 * 50) + ((W231 + X231) * 10)</f>
        <v>0</v>
      </c>
      <c r="AA231">
        <f ca="1">IF(COUNTIF(E231:G231, "Breakdown") &gt;= 3, 1, 0)</f>
        <v>0</v>
      </c>
    </row>
    <row r="232" spans="4:27">
      <c r="D232">
        <v>229</v>
      </c>
      <c r="E232" s="6" t="str">
        <f t="shared" ca="1" si="23"/>
        <v>Operational</v>
      </c>
      <c r="F232" s="6" t="str">
        <f t="shared" ca="1" si="24"/>
        <v>Operational</v>
      </c>
      <c r="G232" s="6" t="str">
        <f t="shared" ca="1" si="25"/>
        <v>Operational</v>
      </c>
      <c r="H232" s="23">
        <v>6.2767127975235715</v>
      </c>
      <c r="I232" s="23">
        <v>2.1405853517650919</v>
      </c>
      <c r="J232" s="23">
        <v>8.2543817635873769</v>
      </c>
      <c r="K232" s="9">
        <v>1.9957733122918802</v>
      </c>
      <c r="L232" s="9">
        <v>5.0819490868419575</v>
      </c>
      <c r="M232" s="9">
        <v>1.2351760836435648</v>
      </c>
      <c r="N232" s="8">
        <f ca="1">T232-8*LN(RAND())</f>
        <v>17.481442466834459</v>
      </c>
      <c r="O232" s="8">
        <f ca="1">U232-8*LN(RAND())</f>
        <v>12.930030901222819</v>
      </c>
      <c r="P232" s="8">
        <f ca="1">V232-8*LN(RAND())</f>
        <v>41.620753496347767</v>
      </c>
      <c r="Q232" s="16">
        <f ca="1">IF($W231=0,H231+K231,IF($X231=0,H231+K231,9999))</f>
        <v>16.092129199819794</v>
      </c>
      <c r="R232" s="16">
        <f ca="1">IF($W231=0,I231+L231,IF($X231=0,I231+L231,9999))</f>
        <v>2.9071953281106468</v>
      </c>
      <c r="S232" s="16">
        <f ca="1">IF($W231=0,J231+M231,IF($X231=0,J231+M231,9999))</f>
        <v>3.7609917014821908</v>
      </c>
      <c r="T232" s="11">
        <f t="shared" ca="1" si="29"/>
        <v>12.815221439201192</v>
      </c>
      <c r="U232" s="11">
        <f t="shared" ca="1" si="29"/>
        <v>11.72830033295832</v>
      </c>
      <c r="V232" s="11">
        <f t="shared" ca="1" si="29"/>
        <v>5.9845389412415404</v>
      </c>
      <c r="W232">
        <f t="shared" ca="1" si="26"/>
        <v>0</v>
      </c>
      <c r="X232">
        <f t="shared" ca="1" si="27"/>
        <v>0</v>
      </c>
      <c r="Y232">
        <f t="shared" ca="1" si="28"/>
        <v>0</v>
      </c>
      <c r="Z232" s="12">
        <f ca="1">(Y232 * 50) + ((W232 + X232) * 10)</f>
        <v>0</v>
      </c>
      <c r="AA232">
        <f ca="1">IF(COUNTIF(E232:G232, "Breakdown") &gt;= 3, 1, 0)</f>
        <v>0</v>
      </c>
    </row>
    <row r="233" spans="4:27">
      <c r="D233">
        <v>230</v>
      </c>
      <c r="E233" s="6" t="str">
        <f t="shared" ca="1" si="23"/>
        <v>Operational</v>
      </c>
      <c r="F233" s="6" t="str">
        <f t="shared" ca="1" si="24"/>
        <v>Operational</v>
      </c>
      <c r="G233" s="6" t="str">
        <f t="shared" ca="1" si="25"/>
        <v>Operational</v>
      </c>
      <c r="H233" s="23">
        <v>9.2231666544726618</v>
      </c>
      <c r="I233" s="23">
        <v>4.0534170249194359</v>
      </c>
      <c r="J233" s="23">
        <v>4.087823767874629</v>
      </c>
      <c r="K233" s="9">
        <v>0.15272062482335183</v>
      </c>
      <c r="L233" s="9">
        <v>0.27512260296811203</v>
      </c>
      <c r="M233" s="9">
        <v>1.1703151135647716</v>
      </c>
      <c r="N233" s="8">
        <f ca="1">T233-8*LN(RAND())</f>
        <v>41.766319811026122</v>
      </c>
      <c r="O233" s="8">
        <f ca="1">U233-8*LN(RAND())</f>
        <v>5.5661576012159966</v>
      </c>
      <c r="P233" s="8">
        <f ca="1">V233-8*LN(RAND())</f>
        <v>6.8314038725551489</v>
      </c>
      <c r="Q233" s="16">
        <f ca="1">IF($W232=0,H232+K232,IF($X232=0,H232+K232,9999))</f>
        <v>8.2724861098154516</v>
      </c>
      <c r="R233" s="16">
        <f ca="1">IF($W232=0,I232+L232,IF($X232=0,I232+L232,9999))</f>
        <v>7.2225344386070489</v>
      </c>
      <c r="S233" s="16">
        <f ca="1">IF($W232=0,J232+M232,IF($X232=0,J232+M232,9999))</f>
        <v>9.489557847230941</v>
      </c>
      <c r="T233" s="11">
        <f t="shared" ca="1" si="29"/>
        <v>16.092129199819794</v>
      </c>
      <c r="U233" s="11">
        <f t="shared" ca="1" si="29"/>
        <v>2.9071953281106468</v>
      </c>
      <c r="V233" s="11">
        <f t="shared" ca="1" si="29"/>
        <v>3.7609917014821908</v>
      </c>
      <c r="W233">
        <f t="shared" ca="1" si="26"/>
        <v>0</v>
      </c>
      <c r="X233">
        <f t="shared" ca="1" si="27"/>
        <v>0</v>
      </c>
      <c r="Y233">
        <f t="shared" ca="1" si="28"/>
        <v>0</v>
      </c>
      <c r="Z233" s="12">
        <f ca="1">(Y233 * 50) + ((W233 + X233) * 10)</f>
        <v>0</v>
      </c>
      <c r="AA233">
        <f ca="1">IF(COUNTIF(E233:G233, "Breakdown") &gt;= 3, 1, 0)</f>
        <v>0</v>
      </c>
    </row>
    <row r="234" spans="4:27">
      <c r="D234">
        <v>231</v>
      </c>
      <c r="E234" s="6" t="str">
        <f t="shared" ca="1" si="23"/>
        <v>Operational</v>
      </c>
      <c r="F234" s="6" t="str">
        <f t="shared" ca="1" si="24"/>
        <v>Operational</v>
      </c>
      <c r="G234" s="6" t="str">
        <f t="shared" ca="1" si="25"/>
        <v>Operational</v>
      </c>
      <c r="H234" s="23">
        <v>1.7078569469995095</v>
      </c>
      <c r="I234" s="23">
        <v>4.3462807328145683</v>
      </c>
      <c r="J234" s="23">
        <v>2.318339546068906</v>
      </c>
      <c r="K234" s="9">
        <v>0.76467256031166397</v>
      </c>
      <c r="L234" s="9">
        <v>2.5017527429115831</v>
      </c>
      <c r="M234" s="9">
        <v>0.90663767688299668</v>
      </c>
      <c r="N234" s="8">
        <f ca="1">T234-8*LN(RAND())</f>
        <v>17.212551258436715</v>
      </c>
      <c r="O234" s="8">
        <f ca="1">U234-8*LN(RAND())</f>
        <v>15.540810741457745</v>
      </c>
      <c r="P234" s="8">
        <f ca="1">V234-8*LN(RAND())</f>
        <v>8.8529331352642995</v>
      </c>
      <c r="Q234" s="16">
        <f ca="1">IF($W233=0,H233+K233,IF($X233=0,H233+K233,9999))</f>
        <v>9.3758872792960144</v>
      </c>
      <c r="R234" s="16">
        <f ca="1">IF($W233=0,I233+L233,IF($X233=0,I233+L233,9999))</f>
        <v>4.3285396278875483</v>
      </c>
      <c r="S234" s="16">
        <f ca="1">IF($W233=0,J233+M233,IF($X233=0,J233+M233,9999))</f>
        <v>5.2581388814394003</v>
      </c>
      <c r="T234" s="11">
        <f t="shared" ca="1" si="29"/>
        <v>8.2724861098154516</v>
      </c>
      <c r="U234" s="11">
        <f t="shared" ca="1" si="29"/>
        <v>5.5661576012159966</v>
      </c>
      <c r="V234" s="11">
        <f t="shared" ca="1" si="29"/>
        <v>6.8314038725551489</v>
      </c>
      <c r="W234">
        <f t="shared" ca="1" si="26"/>
        <v>0</v>
      </c>
      <c r="X234">
        <f t="shared" ca="1" si="27"/>
        <v>0</v>
      </c>
      <c r="Y234">
        <f t="shared" ca="1" si="28"/>
        <v>0</v>
      </c>
      <c r="Z234" s="12">
        <f ca="1">(Y234 * 50) + ((W234 + X234) * 10)</f>
        <v>0</v>
      </c>
      <c r="AA234">
        <f ca="1">IF(COUNTIF(E234:G234, "Breakdown") &gt;= 3, 1, 0)</f>
        <v>0</v>
      </c>
    </row>
    <row r="235" spans="4:27">
      <c r="D235">
        <v>232</v>
      </c>
      <c r="E235" s="6" t="str">
        <f t="shared" ca="1" si="23"/>
        <v>Operational</v>
      </c>
      <c r="F235" s="6" t="str">
        <f t="shared" ca="1" si="24"/>
        <v>Operational</v>
      </c>
      <c r="G235" s="6" t="str">
        <f t="shared" ca="1" si="25"/>
        <v>Operational</v>
      </c>
      <c r="H235" s="23">
        <v>13.144569705909218</v>
      </c>
      <c r="I235" s="23">
        <v>7.9975798082323442</v>
      </c>
      <c r="J235" s="23">
        <v>1.2617056967543427</v>
      </c>
      <c r="K235" s="9">
        <v>0.22047054605285712</v>
      </c>
      <c r="L235" s="9">
        <v>0.39882008167298494</v>
      </c>
      <c r="M235" s="9">
        <v>3.205332123370924</v>
      </c>
      <c r="N235" s="8">
        <f ca="1">T235-8*LN(RAND())</f>
        <v>17.248035072906028</v>
      </c>
      <c r="O235" s="8">
        <f ca="1">U235-8*LN(RAND())</f>
        <v>15.139930933191362</v>
      </c>
      <c r="P235" s="8">
        <f ca="1">V235-8*LN(RAND())</f>
        <v>12.383810010798946</v>
      </c>
      <c r="Q235" s="16">
        <f ca="1">IF($W234=0,H234+K234,IF($X234=0,H234+K234,9999))</f>
        <v>2.4725295073111733</v>
      </c>
      <c r="R235" s="16">
        <f ca="1">IF($W234=0,I234+L234,IF($X234=0,I234+L234,9999))</f>
        <v>6.848033475726151</v>
      </c>
      <c r="S235" s="16">
        <f ca="1">IF($W234=0,J234+M234,IF($X234=0,J234+M234,9999))</f>
        <v>3.2249772229519027</v>
      </c>
      <c r="T235" s="11">
        <f t="shared" ca="1" si="29"/>
        <v>9.3758872792960144</v>
      </c>
      <c r="U235" s="11">
        <f t="shared" ca="1" si="29"/>
        <v>4.3285396278875483</v>
      </c>
      <c r="V235" s="11">
        <f t="shared" ca="1" si="29"/>
        <v>5.2581388814394003</v>
      </c>
      <c r="W235">
        <f t="shared" ca="1" si="26"/>
        <v>0</v>
      </c>
      <c r="X235">
        <f t="shared" ca="1" si="27"/>
        <v>0</v>
      </c>
      <c r="Y235">
        <f t="shared" ca="1" si="28"/>
        <v>0</v>
      </c>
      <c r="Z235" s="12">
        <f ca="1">(Y235 * 50) + ((W235 + X235) * 10)</f>
        <v>0</v>
      </c>
      <c r="AA235">
        <f ca="1">IF(COUNTIF(E235:G235, "Breakdown") &gt;= 3, 1, 0)</f>
        <v>0</v>
      </c>
    </row>
    <row r="236" spans="4:27">
      <c r="D236">
        <v>233</v>
      </c>
      <c r="E236" s="6" t="str">
        <f t="shared" ca="1" si="23"/>
        <v>Breakdown</v>
      </c>
      <c r="F236" s="6" t="str">
        <f t="shared" ca="1" si="24"/>
        <v>Operational</v>
      </c>
      <c r="G236" s="6" t="str">
        <f t="shared" ca="1" si="25"/>
        <v>Breakdown</v>
      </c>
      <c r="H236" s="23">
        <v>9.3097361979052895</v>
      </c>
      <c r="I236" s="23">
        <v>7.7998904022314628</v>
      </c>
      <c r="J236" s="23">
        <v>11.159598590556119</v>
      </c>
      <c r="K236" s="9">
        <v>0.99699075642957735</v>
      </c>
      <c r="L236" s="9">
        <v>3.8746828464967988</v>
      </c>
      <c r="M236" s="9">
        <v>2.6286827860995468</v>
      </c>
      <c r="N236" s="8">
        <f ca="1">T236-8*LN(RAND())</f>
        <v>8.1503816871317394</v>
      </c>
      <c r="O236" s="8">
        <f ca="1">U236-8*LN(RAND())</f>
        <v>27.895062345554798</v>
      </c>
      <c r="P236" s="8">
        <f ca="1">V236-8*LN(RAND())</f>
        <v>5.5902322694359796</v>
      </c>
      <c r="Q236" s="16">
        <f ca="1">IF($W235=0,H235+K235,IF($X235=0,H235+K235,9999))</f>
        <v>13.365040251962075</v>
      </c>
      <c r="R236" s="16">
        <f ca="1">IF($W235=0,I235+L235,IF($X235=0,I235+L235,9999))</f>
        <v>8.3963998899053287</v>
      </c>
      <c r="S236" s="16">
        <f ca="1">IF($W235=0,J235+M235,IF($X235=0,J235+M235,9999))</f>
        <v>4.4670378201252667</v>
      </c>
      <c r="T236" s="11">
        <f t="shared" ca="1" si="29"/>
        <v>2.4725295073111733</v>
      </c>
      <c r="U236" s="11">
        <f t="shared" ca="1" si="29"/>
        <v>6.848033475726151</v>
      </c>
      <c r="V236" s="11">
        <f t="shared" ca="1" si="29"/>
        <v>3.2249772229519027</v>
      </c>
      <c r="W236">
        <f t="shared" ca="1" si="26"/>
        <v>1</v>
      </c>
      <c r="X236">
        <f t="shared" ca="1" si="27"/>
        <v>1</v>
      </c>
      <c r="Y236">
        <f t="shared" ca="1" si="28"/>
        <v>0</v>
      </c>
      <c r="Z236" s="12">
        <f ca="1">(Y236 * 50) + ((W236 + X236) * 10)</f>
        <v>20</v>
      </c>
      <c r="AA236">
        <f ca="1">IF(COUNTIF(E236:G236, "Breakdown") &gt;= 3, 1, 0)</f>
        <v>0</v>
      </c>
    </row>
    <row r="237" spans="4:27">
      <c r="D237">
        <v>234</v>
      </c>
      <c r="E237" s="6" t="str">
        <f t="shared" ca="1" si="23"/>
        <v>Breakdown</v>
      </c>
      <c r="F237" s="6" t="str">
        <f t="shared" ca="1" si="24"/>
        <v>Operational</v>
      </c>
      <c r="G237" s="6" t="str">
        <f t="shared" ca="1" si="25"/>
        <v>Operational</v>
      </c>
      <c r="H237" s="23">
        <v>20.15627078190931</v>
      </c>
      <c r="I237" s="23">
        <v>8.0261102656593852</v>
      </c>
      <c r="J237" s="23">
        <v>3.0685871971449612</v>
      </c>
      <c r="K237" s="9">
        <v>0.67042143871492565</v>
      </c>
      <c r="L237" s="9">
        <v>1.454649567126725</v>
      </c>
      <c r="M237" s="9">
        <v>3.8812078233479386</v>
      </c>
      <c r="N237" s="8">
        <f ca="1">T237-8*LN(RAND())</f>
        <v>18.370565938846578</v>
      </c>
      <c r="O237" s="8">
        <f ca="1">U237-8*LN(RAND())</f>
        <v>19.056506065737928</v>
      </c>
      <c r="P237" s="8">
        <f ca="1">V237-8*LN(RAND())</f>
        <v>4.7074951661523947</v>
      </c>
      <c r="Q237" s="16">
        <f ca="1">IF($W236=0,H236+K236,IF($X236=0,H236+K236,9999))</f>
        <v>9999</v>
      </c>
      <c r="R237" s="16">
        <f ca="1">IF($W236=0,I236+L236,IF($X236=0,I236+L236,9999))</f>
        <v>9999</v>
      </c>
      <c r="S237" s="16">
        <f ca="1">IF($W236=0,J236+M236,IF($X236=0,J236+M236,9999))</f>
        <v>9999</v>
      </c>
      <c r="T237" s="11">
        <f t="shared" ca="1" si="29"/>
        <v>8.1503816871317394</v>
      </c>
      <c r="U237" s="11">
        <f t="shared" ca="1" si="29"/>
        <v>8.3963998899053287</v>
      </c>
      <c r="V237" s="11">
        <f t="shared" ca="1" si="29"/>
        <v>4.4670378201252667</v>
      </c>
      <c r="W237">
        <f t="shared" ca="1" si="26"/>
        <v>0</v>
      </c>
      <c r="X237">
        <f t="shared" ca="1" si="27"/>
        <v>1</v>
      </c>
      <c r="Y237">
        <f t="shared" ca="1" si="28"/>
        <v>0</v>
      </c>
      <c r="Z237" s="12">
        <f ca="1">(Y237 * 50) + ((W237 + X237) * 10)</f>
        <v>10</v>
      </c>
      <c r="AA237">
        <f ca="1">IF(COUNTIF(E237:G237, "Breakdown") &gt;= 3, 1, 0)</f>
        <v>0</v>
      </c>
    </row>
    <row r="238" spans="4:27">
      <c r="D238">
        <v>235</v>
      </c>
      <c r="E238" s="6" t="str">
        <f t="shared" ca="1" si="23"/>
        <v>Operational</v>
      </c>
      <c r="F238" s="6" t="str">
        <f t="shared" ca="1" si="24"/>
        <v>Operational</v>
      </c>
      <c r="G238" s="6" t="str">
        <f t="shared" ca="1" si="25"/>
        <v>Breakdown</v>
      </c>
      <c r="H238" s="23">
        <v>7.4298503131844926</v>
      </c>
      <c r="I238" s="23">
        <v>4.4934151187707272</v>
      </c>
      <c r="J238" s="23">
        <v>13.218258108289229</v>
      </c>
      <c r="K238" s="9">
        <v>0.17522157137538824</v>
      </c>
      <c r="L238" s="9">
        <v>2.819269423176169</v>
      </c>
      <c r="M238" s="9">
        <v>1.4788317432074136</v>
      </c>
      <c r="N238" s="8">
        <f ca="1">T238-8*LN(RAND())</f>
        <v>29.042802295188732</v>
      </c>
      <c r="O238" s="8">
        <f ca="1">U238-8*LN(RAND())</f>
        <v>40.163315914890347</v>
      </c>
      <c r="P238" s="8">
        <f ca="1">V238-8*LN(RAND())</f>
        <v>5.047680034846298</v>
      </c>
      <c r="Q238" s="16">
        <f ca="1">IF($W237=0,H237+K237,IF($X237=0,H237+K237,9999))</f>
        <v>20.826692220624235</v>
      </c>
      <c r="R238" s="16">
        <f ca="1">IF($W237=0,I237+L237,IF($X237=0,I237+L237,9999))</f>
        <v>9.4807598327861093</v>
      </c>
      <c r="S238" s="16">
        <f ca="1">IF($W237=0,J237+M237,IF($X237=0,J237+M237,9999))</f>
        <v>6.9497950204928998</v>
      </c>
      <c r="T238" s="11">
        <f t="shared" ca="1" si="29"/>
        <v>18.370565938846578</v>
      </c>
      <c r="U238" s="11">
        <f t="shared" ca="1" si="29"/>
        <v>19.056506065737928</v>
      </c>
      <c r="V238" s="11">
        <f t="shared" ca="1" si="29"/>
        <v>4.7074951661523947</v>
      </c>
      <c r="W238">
        <f t="shared" ca="1" si="26"/>
        <v>0</v>
      </c>
      <c r="X238">
        <f t="shared" ca="1" si="27"/>
        <v>0</v>
      </c>
      <c r="Y238">
        <f t="shared" ca="1" si="28"/>
        <v>1</v>
      </c>
      <c r="Z238" s="12">
        <f ca="1">(Y238 * 50) + ((W238 + X238) * 10)</f>
        <v>50</v>
      </c>
      <c r="AA238">
        <f ca="1">IF(COUNTIF(E238:G238, "Breakdown") &gt;= 3, 1, 0)</f>
        <v>0</v>
      </c>
    </row>
    <row r="239" spans="4:27">
      <c r="D239">
        <v>236</v>
      </c>
      <c r="E239" s="6" t="str">
        <f t="shared" ca="1" si="23"/>
        <v>Operational</v>
      </c>
      <c r="F239" s="6" t="str">
        <f t="shared" ca="1" si="24"/>
        <v>Operational</v>
      </c>
      <c r="G239" s="6" t="str">
        <f t="shared" ca="1" si="25"/>
        <v>Operational</v>
      </c>
      <c r="H239" s="23">
        <v>0.87872703640267558</v>
      </c>
      <c r="I239" s="23">
        <v>11.633006323929351</v>
      </c>
      <c r="J239" s="23">
        <v>5.6042070808816069</v>
      </c>
      <c r="K239" s="9">
        <v>0.27441432673122135</v>
      </c>
      <c r="L239" s="9">
        <v>2.9826355317340227</v>
      </c>
      <c r="M239" s="9">
        <v>2.8865596503232713</v>
      </c>
      <c r="N239" s="8">
        <f ca="1">T239-8*LN(RAND())</f>
        <v>54.419321550700772</v>
      </c>
      <c r="O239" s="8">
        <f ca="1">U239-8*LN(RAND())</f>
        <v>11.974142590247871</v>
      </c>
      <c r="P239" s="8">
        <f ca="1">V239-8*LN(RAND())</f>
        <v>17.354244874133066</v>
      </c>
      <c r="Q239" s="16">
        <f ca="1">IF($W238=0,H238+K238,IF($X238=0,H238+K238,9999))</f>
        <v>7.605071884559881</v>
      </c>
      <c r="R239" s="16">
        <f ca="1">IF($W238=0,I238+L238,IF($X238=0,I238+L238,9999))</f>
        <v>7.3126845419468962</v>
      </c>
      <c r="S239" s="16">
        <f ca="1">IF($W238=0,J238+M238,IF($X238=0,J238+M238,9999))</f>
        <v>14.697089851496642</v>
      </c>
      <c r="T239" s="11">
        <f t="shared" ca="1" si="29"/>
        <v>20.826692220624235</v>
      </c>
      <c r="U239" s="11">
        <f t="shared" ca="1" si="29"/>
        <v>9.4807598327861093</v>
      </c>
      <c r="V239" s="11">
        <f t="shared" ca="1" si="29"/>
        <v>5.047680034846298</v>
      </c>
      <c r="W239">
        <f t="shared" ca="1" si="26"/>
        <v>0</v>
      </c>
      <c r="X239">
        <f t="shared" ca="1" si="27"/>
        <v>0</v>
      </c>
      <c r="Y239">
        <f t="shared" ca="1" si="28"/>
        <v>0</v>
      </c>
      <c r="Z239" s="12">
        <f ca="1">(Y239 * 50) + ((W239 + X239) * 10)</f>
        <v>0</v>
      </c>
      <c r="AA239">
        <f ca="1">IF(COUNTIF(E239:G239, "Breakdown") &gt;= 3, 1, 0)</f>
        <v>0</v>
      </c>
    </row>
    <row r="240" spans="4:27">
      <c r="D240">
        <v>237</v>
      </c>
      <c r="E240" s="6" t="str">
        <f t="shared" ca="1" si="23"/>
        <v>Operational</v>
      </c>
      <c r="F240" s="6" t="str">
        <f t="shared" ca="1" si="24"/>
        <v>Operational</v>
      </c>
      <c r="G240" s="6" t="str">
        <f t="shared" ca="1" si="25"/>
        <v>Operational</v>
      </c>
      <c r="H240" s="23">
        <v>6.9969794736582172</v>
      </c>
      <c r="I240" s="23">
        <v>4.330725326527924</v>
      </c>
      <c r="J240" s="23">
        <v>18.066523226095853</v>
      </c>
      <c r="K240" s="9">
        <v>1.678615264421718</v>
      </c>
      <c r="L240" s="9">
        <v>0.13125819174408895</v>
      </c>
      <c r="M240" s="9">
        <v>0.92290805832219591</v>
      </c>
      <c r="N240" s="8">
        <f ca="1">T240-8*LN(RAND())</f>
        <v>8.2967853505307811</v>
      </c>
      <c r="O240" s="8">
        <f ca="1">U240-8*LN(RAND())</f>
        <v>9.3253171537409596</v>
      </c>
      <c r="P240" s="8">
        <f ca="1">V240-8*LN(RAND())</f>
        <v>19.381440898541463</v>
      </c>
      <c r="Q240" s="16">
        <f ca="1">IF($W239=0,H239+K239,IF($X239=0,H239+K239,9999))</f>
        <v>1.1531413631338969</v>
      </c>
      <c r="R240" s="16">
        <f ca="1">IF($W239=0,I239+L239,IF($X239=0,I239+L239,9999))</f>
        <v>14.615641855663373</v>
      </c>
      <c r="S240" s="16">
        <f ca="1">IF($W239=0,J239+M239,IF($X239=0,J239+M239,9999))</f>
        <v>8.4907667312048787</v>
      </c>
      <c r="T240" s="11">
        <f t="shared" ca="1" si="29"/>
        <v>7.605071884559881</v>
      </c>
      <c r="U240" s="11">
        <f t="shared" ca="1" si="29"/>
        <v>7.3126845419468962</v>
      </c>
      <c r="V240" s="11">
        <f t="shared" ca="1" si="29"/>
        <v>14.697089851496642</v>
      </c>
      <c r="W240">
        <f t="shared" ca="1" si="26"/>
        <v>0</v>
      </c>
      <c r="X240">
        <f t="shared" ca="1" si="27"/>
        <v>0</v>
      </c>
      <c r="Y240">
        <f t="shared" ca="1" si="28"/>
        <v>0</v>
      </c>
      <c r="Z240" s="12">
        <f ca="1">(Y240 * 50) + ((W240 + X240) * 10)</f>
        <v>0</v>
      </c>
      <c r="AA240">
        <f ca="1">IF(COUNTIF(E240:G240, "Breakdown") &gt;= 3, 1, 0)</f>
        <v>0</v>
      </c>
    </row>
    <row r="241" spans="4:27">
      <c r="D241">
        <v>238</v>
      </c>
      <c r="E241" s="6" t="str">
        <f t="shared" ca="1" si="23"/>
        <v>Breakdown</v>
      </c>
      <c r="F241" s="6" t="str">
        <f t="shared" ca="1" si="24"/>
        <v>Operational</v>
      </c>
      <c r="G241" s="6" t="str">
        <f t="shared" ca="1" si="25"/>
        <v>Breakdown</v>
      </c>
      <c r="H241" s="23">
        <v>5.8353773932634043</v>
      </c>
      <c r="I241" s="23">
        <v>6.3720688549289566</v>
      </c>
      <c r="J241" s="23">
        <v>22.555060773958008</v>
      </c>
      <c r="K241" s="9">
        <v>0.15067144848336383</v>
      </c>
      <c r="L241" s="9">
        <v>0.68597681485800965</v>
      </c>
      <c r="M241" s="9">
        <v>6.2083153810961562</v>
      </c>
      <c r="N241" s="8">
        <f ca="1">T241-8*LN(RAND())</f>
        <v>3.9562600925994382</v>
      </c>
      <c r="O241" s="8">
        <f ca="1">U241-8*LN(RAND())</f>
        <v>18.217438069870276</v>
      </c>
      <c r="P241" s="8">
        <f ca="1">V241-8*LN(RAND())</f>
        <v>11.983595496415905</v>
      </c>
      <c r="Q241" s="16">
        <f ca="1">IF($W240=0,H240+K240,IF($X240=0,H240+K240,9999))</f>
        <v>8.6755947380799352</v>
      </c>
      <c r="R241" s="16">
        <f ca="1">IF($W240=0,I240+L240,IF($X240=0,I240+L240,9999))</f>
        <v>4.4619835182720129</v>
      </c>
      <c r="S241" s="16">
        <f ca="1">IF($W240=0,J240+M240,IF($X240=0,J240+M240,9999))</f>
        <v>18.98943128441805</v>
      </c>
      <c r="T241" s="11">
        <f t="shared" ca="1" si="29"/>
        <v>1.1531413631338969</v>
      </c>
      <c r="U241" s="11">
        <f t="shared" ca="1" si="29"/>
        <v>9.3253171537409596</v>
      </c>
      <c r="V241" s="11">
        <f t="shared" ca="1" si="29"/>
        <v>8.4907667312048787</v>
      </c>
      <c r="W241">
        <f t="shared" ca="1" si="26"/>
        <v>1</v>
      </c>
      <c r="X241">
        <f t="shared" ca="1" si="27"/>
        <v>1</v>
      </c>
      <c r="Y241">
        <f t="shared" ca="1" si="28"/>
        <v>0</v>
      </c>
      <c r="Z241" s="12">
        <f ca="1">(Y241 * 50) + ((W241 + X241) * 10)</f>
        <v>20</v>
      </c>
      <c r="AA241">
        <f ca="1">IF(COUNTIF(E241:G241, "Breakdown") &gt;= 3, 1, 0)</f>
        <v>0</v>
      </c>
    </row>
    <row r="242" spans="4:27">
      <c r="D242">
        <v>239</v>
      </c>
      <c r="E242" s="6" t="str">
        <f t="shared" ca="1" si="23"/>
        <v>Operational</v>
      </c>
      <c r="F242" s="6" t="str">
        <f t="shared" ca="1" si="24"/>
        <v>Breakdown</v>
      </c>
      <c r="G242" s="6" t="str">
        <f t="shared" ca="1" si="25"/>
        <v>Operational</v>
      </c>
      <c r="H242" s="23">
        <v>2.1026129140992929</v>
      </c>
      <c r="I242" s="23">
        <v>7.1264295891404101</v>
      </c>
      <c r="J242" s="23">
        <v>5.4223380254338176</v>
      </c>
      <c r="K242" s="9">
        <v>0.7162827849609481</v>
      </c>
      <c r="L242" s="9">
        <v>3.1453248356619006</v>
      </c>
      <c r="M242" s="9">
        <v>7.2621124099243159</v>
      </c>
      <c r="N242" s="8">
        <f ca="1">T242-8*LN(RAND())</f>
        <v>7.9194722650665081</v>
      </c>
      <c r="O242" s="8">
        <f ca="1">U242-8*LN(RAND())</f>
        <v>6.909780506798354</v>
      </c>
      <c r="P242" s="8">
        <f ca="1">V242-8*LN(RAND())</f>
        <v>26.176784618296978</v>
      </c>
      <c r="Q242" s="16">
        <f ca="1">IF($W241=0,H241+K241,IF($X241=0,H241+K241,9999))</f>
        <v>9999</v>
      </c>
      <c r="R242" s="16">
        <f ca="1">IF($W241=0,I241+L241,IF($X241=0,I241+L241,9999))</f>
        <v>9999</v>
      </c>
      <c r="S242" s="16">
        <f ca="1">IF($W241=0,J241+M241,IF($X241=0,J241+M241,9999))</f>
        <v>9999</v>
      </c>
      <c r="T242" s="11">
        <f t="shared" ca="1" si="29"/>
        <v>3.9562600925994382</v>
      </c>
      <c r="U242" s="11">
        <f t="shared" ca="1" si="29"/>
        <v>4.4619835182720129</v>
      </c>
      <c r="V242" s="11">
        <f t="shared" ca="1" si="29"/>
        <v>11.983595496415905</v>
      </c>
      <c r="W242">
        <f t="shared" ca="1" si="26"/>
        <v>0</v>
      </c>
      <c r="X242">
        <f t="shared" ca="1" si="27"/>
        <v>0</v>
      </c>
      <c r="Y242">
        <f t="shared" ca="1" si="28"/>
        <v>1</v>
      </c>
      <c r="Z242" s="12">
        <f ca="1">(Y242 * 50) + ((W242 + X242) * 10)</f>
        <v>50</v>
      </c>
      <c r="AA242">
        <f ca="1">IF(COUNTIF(E242:G242, "Breakdown") &gt;= 3, 1, 0)</f>
        <v>0</v>
      </c>
    </row>
    <row r="243" spans="4:27">
      <c r="D243">
        <v>240</v>
      </c>
      <c r="E243" s="6" t="str">
        <f t="shared" ca="1" si="23"/>
        <v>Operational</v>
      </c>
      <c r="F243" s="6" t="str">
        <f t="shared" ca="1" si="24"/>
        <v>Operational</v>
      </c>
      <c r="G243" s="6" t="str">
        <f t="shared" ca="1" si="25"/>
        <v>Operational</v>
      </c>
      <c r="H243" s="23">
        <v>8.2574743022395829</v>
      </c>
      <c r="I243" s="23">
        <v>6.8963526247077214</v>
      </c>
      <c r="J243" s="23">
        <v>0.34799153040854114</v>
      </c>
      <c r="K243" s="9">
        <v>4.032976301222833</v>
      </c>
      <c r="L243" s="9">
        <v>6.6593468265831577</v>
      </c>
      <c r="M243" s="9">
        <v>0.20596560624460306</v>
      </c>
      <c r="N243" s="8">
        <f ca="1">T243-8*LN(RAND())</f>
        <v>8.8371458203245474</v>
      </c>
      <c r="O243" s="8">
        <f ca="1">U243-8*LN(RAND())</f>
        <v>15.974824143800548</v>
      </c>
      <c r="P243" s="8">
        <f ca="1">V243-8*LN(RAND())</f>
        <v>30.091758513614426</v>
      </c>
      <c r="Q243" s="16">
        <f ca="1">IF($W242=0,H242+K242,IF($X242=0,H242+K242,9999))</f>
        <v>2.8188956990602412</v>
      </c>
      <c r="R243" s="16">
        <f ca="1">IF($W242=0,I242+L242,IF($X242=0,I242+L242,9999))</f>
        <v>10.27175442480231</v>
      </c>
      <c r="S243" s="16">
        <f ca="1">IF($W242=0,J242+M242,IF($X242=0,J242+M242,9999))</f>
        <v>12.684450435358134</v>
      </c>
      <c r="T243" s="11">
        <f t="shared" ca="1" si="29"/>
        <v>7.9194722650665081</v>
      </c>
      <c r="U243" s="11">
        <f t="shared" ca="1" si="29"/>
        <v>6.909780506798354</v>
      </c>
      <c r="V243" s="11">
        <f t="shared" ca="1" si="29"/>
        <v>26.176784618296978</v>
      </c>
      <c r="W243">
        <f t="shared" ca="1" si="26"/>
        <v>0</v>
      </c>
      <c r="X243">
        <f t="shared" ca="1" si="27"/>
        <v>0</v>
      </c>
      <c r="Y243">
        <f t="shared" ca="1" si="28"/>
        <v>0</v>
      </c>
      <c r="Z243" s="12">
        <f ca="1">(Y243 * 50) + ((W243 + X243) * 10)</f>
        <v>0</v>
      </c>
      <c r="AA243">
        <f ca="1">IF(COUNTIF(E243:G243, "Breakdown") &gt;= 3, 1, 0)</f>
        <v>0</v>
      </c>
    </row>
    <row r="244" spans="4:27">
      <c r="D244">
        <v>241</v>
      </c>
      <c r="E244" s="6" t="str">
        <f t="shared" ca="1" si="23"/>
        <v>Breakdown</v>
      </c>
      <c r="F244" s="6" t="str">
        <f t="shared" ca="1" si="24"/>
        <v>Breakdown</v>
      </c>
      <c r="G244" s="6" t="str">
        <f t="shared" ca="1" si="25"/>
        <v>Operational</v>
      </c>
      <c r="H244" s="23">
        <v>4.2164254503614824</v>
      </c>
      <c r="I244" s="23">
        <v>24.610349078114716</v>
      </c>
      <c r="J244" s="23">
        <v>5.3914754758763968</v>
      </c>
      <c r="K244" s="9">
        <v>3.8595733505409928</v>
      </c>
      <c r="L244" s="9">
        <v>1.5469122982659331</v>
      </c>
      <c r="M244" s="9">
        <v>0.82669419879254047</v>
      </c>
      <c r="N244" s="8">
        <f ca="1">T244-8*LN(RAND())</f>
        <v>3.1668687179329473</v>
      </c>
      <c r="O244" s="8">
        <f ca="1">U244-8*LN(RAND())</f>
        <v>15.373552541563722</v>
      </c>
      <c r="P244" s="8">
        <f ca="1">V244-8*LN(RAND())</f>
        <v>27.390335563322047</v>
      </c>
      <c r="Q244" s="16">
        <f ca="1">IF($W243=0,H243+K243,IF($X243=0,H243+K243,9999))</f>
        <v>12.290450603462416</v>
      </c>
      <c r="R244" s="16">
        <f ca="1">IF($W243=0,I243+L243,IF($X243=0,I243+L243,9999))</f>
        <v>13.555699451290879</v>
      </c>
      <c r="S244" s="16">
        <f ca="1">IF($W243=0,J243+M243,IF($X243=0,J243+M243,9999))</f>
        <v>0.55395713665314417</v>
      </c>
      <c r="T244" s="11">
        <f t="shared" ca="1" si="29"/>
        <v>2.8188956990602412</v>
      </c>
      <c r="U244" s="11">
        <f t="shared" ca="1" si="29"/>
        <v>10.27175442480231</v>
      </c>
      <c r="V244" s="11">
        <f t="shared" ca="1" si="29"/>
        <v>12.684450435358134</v>
      </c>
      <c r="W244">
        <f t="shared" ca="1" si="26"/>
        <v>0</v>
      </c>
      <c r="X244">
        <f t="shared" ca="1" si="27"/>
        <v>0</v>
      </c>
      <c r="Y244">
        <f t="shared" ca="1" si="28"/>
        <v>2</v>
      </c>
      <c r="Z244" s="12">
        <f ca="1">(Y244 * 50) + ((W244 + X244) * 10)</f>
        <v>100</v>
      </c>
      <c r="AA244">
        <f ca="1">IF(COUNTIF(E244:G244, "Breakdown") &gt;= 3, 1, 0)</f>
        <v>0</v>
      </c>
    </row>
    <row r="245" spans="4:27">
      <c r="D245">
        <v>242</v>
      </c>
      <c r="E245" s="6" t="str">
        <f t="shared" ca="1" si="23"/>
        <v>Operational</v>
      </c>
      <c r="F245" s="6" t="str">
        <f t="shared" ca="1" si="24"/>
        <v>Operational</v>
      </c>
      <c r="G245" s="6" t="str">
        <f t="shared" ca="1" si="25"/>
        <v>Breakdown</v>
      </c>
      <c r="H245" s="23">
        <v>25.198796975129046</v>
      </c>
      <c r="I245" s="23">
        <v>13.958606633618631</v>
      </c>
      <c r="J245" s="23">
        <v>4.605982788796088</v>
      </c>
      <c r="K245" s="9">
        <v>0.42935499267777599</v>
      </c>
      <c r="L245" s="9">
        <v>3.6299949751630987</v>
      </c>
      <c r="M245" s="9">
        <v>5.1270477709208562</v>
      </c>
      <c r="N245" s="8">
        <f ca="1">T245-8*LN(RAND())</f>
        <v>30.575588414059446</v>
      </c>
      <c r="O245" s="8">
        <f ca="1">U245-8*LN(RAND())</f>
        <v>16.940137492346867</v>
      </c>
      <c r="P245" s="8">
        <f ca="1">V245-8*LN(RAND())</f>
        <v>3.771975380492095</v>
      </c>
      <c r="Q245" s="16">
        <f ca="1">IF($W244=0,H244+K244,IF($X244=0,H244+K244,9999))</f>
        <v>8.0759988009024752</v>
      </c>
      <c r="R245" s="16">
        <f ca="1">IF($W244=0,I244+L244,IF($X244=0,I244+L244,9999))</f>
        <v>26.157261376380649</v>
      </c>
      <c r="S245" s="16">
        <f ca="1">IF($W244=0,J244+M244,IF($X244=0,J244+M244,9999))</f>
        <v>6.2181696746689372</v>
      </c>
      <c r="T245" s="11">
        <f t="shared" ca="1" si="29"/>
        <v>3.1668687179329473</v>
      </c>
      <c r="U245" s="11">
        <f t="shared" ca="1" si="29"/>
        <v>13.555699451290879</v>
      </c>
      <c r="V245" s="11">
        <f t="shared" ca="1" si="29"/>
        <v>0.55395713665314417</v>
      </c>
      <c r="W245">
        <f t="shared" ca="1" si="26"/>
        <v>0</v>
      </c>
      <c r="X245">
        <f t="shared" ca="1" si="27"/>
        <v>0</v>
      </c>
      <c r="Y245">
        <f t="shared" ca="1" si="28"/>
        <v>1</v>
      </c>
      <c r="Z245" s="12">
        <f ca="1">(Y245 * 50) + ((W245 + X245) * 10)</f>
        <v>50</v>
      </c>
      <c r="AA245">
        <f ca="1">IF(COUNTIF(E245:G245, "Breakdown") &gt;= 3, 1, 0)</f>
        <v>0</v>
      </c>
    </row>
    <row r="246" spans="4:27">
      <c r="D246">
        <v>243</v>
      </c>
      <c r="E246" s="6" t="str">
        <f t="shared" ca="1" si="23"/>
        <v>Operational</v>
      </c>
      <c r="F246" s="6" t="str">
        <f t="shared" ca="1" si="24"/>
        <v>Operational</v>
      </c>
      <c r="G246" s="6" t="str">
        <f t="shared" ca="1" si="25"/>
        <v>Breakdown</v>
      </c>
      <c r="H246" s="23">
        <v>5.4681922181400529</v>
      </c>
      <c r="I246" s="23">
        <v>12.138870481810656</v>
      </c>
      <c r="J246" s="23">
        <v>27.290195569224572</v>
      </c>
      <c r="K246" s="9">
        <v>3.8150259813719813</v>
      </c>
      <c r="L246" s="9">
        <v>0.95902112401999828</v>
      </c>
      <c r="M246" s="9">
        <v>10.125502434059626</v>
      </c>
      <c r="N246" s="8">
        <f ca="1">T246-8*LN(RAND())</f>
        <v>17.154859778441178</v>
      </c>
      <c r="O246" s="8">
        <f ca="1">U246-8*LN(RAND())</f>
        <v>17.626635062839114</v>
      </c>
      <c r="P246" s="8">
        <f ca="1">V246-8*LN(RAND())</f>
        <v>13.733514748328943</v>
      </c>
      <c r="Q246" s="16">
        <f ca="1">IF($W245=0,H245+K245,IF($X245=0,H245+K245,9999))</f>
        <v>25.628151967806822</v>
      </c>
      <c r="R246" s="16">
        <f ca="1">IF($W245=0,I245+L245,IF($X245=0,I245+L245,9999))</f>
        <v>17.58860160878173</v>
      </c>
      <c r="S246" s="16">
        <f ca="1">IF($W245=0,J245+M245,IF($X245=0,J245+M245,9999))</f>
        <v>9.7330305597169442</v>
      </c>
      <c r="T246" s="11">
        <f t="shared" ca="1" si="29"/>
        <v>8.0759988009024752</v>
      </c>
      <c r="U246" s="11">
        <f t="shared" ca="1" si="29"/>
        <v>16.940137492346867</v>
      </c>
      <c r="V246" s="11">
        <f t="shared" ca="1" si="29"/>
        <v>3.771975380492095</v>
      </c>
      <c r="W246">
        <f t="shared" ca="1" si="26"/>
        <v>0</v>
      </c>
      <c r="X246">
        <f t="shared" ca="1" si="27"/>
        <v>0</v>
      </c>
      <c r="Y246">
        <f t="shared" ca="1" si="28"/>
        <v>1</v>
      </c>
      <c r="Z246" s="12">
        <f ca="1">(Y246 * 50) + ((W246 + X246) * 10)</f>
        <v>50</v>
      </c>
      <c r="AA246">
        <f ca="1">IF(COUNTIF(E246:G246, "Breakdown") &gt;= 3, 1, 0)</f>
        <v>0</v>
      </c>
    </row>
    <row r="247" spans="4:27">
      <c r="D247">
        <v>244</v>
      </c>
      <c r="E247" s="6" t="str">
        <f t="shared" ca="1" si="23"/>
        <v>Operational</v>
      </c>
      <c r="F247" s="6" t="str">
        <f t="shared" ca="1" si="24"/>
        <v>Operational</v>
      </c>
      <c r="G247" s="6" t="str">
        <f t="shared" ca="1" si="25"/>
        <v>Operational</v>
      </c>
      <c r="H247" s="23">
        <v>3.6000819404102526</v>
      </c>
      <c r="I247" s="23">
        <v>4.3730458036552102</v>
      </c>
      <c r="J247" s="23">
        <v>4.966737212690286</v>
      </c>
      <c r="K247" s="9">
        <v>0.85728349098487566</v>
      </c>
      <c r="L247" s="9">
        <v>0.53836793717228004</v>
      </c>
      <c r="M247" s="9">
        <v>0.14565111321944837</v>
      </c>
      <c r="N247" s="8">
        <f ca="1">T247-8*LN(RAND())</f>
        <v>23.063774214888412</v>
      </c>
      <c r="O247" s="8">
        <f ca="1">U247-8*LN(RAND())</f>
        <v>23.311152388693358</v>
      </c>
      <c r="P247" s="8">
        <f ca="1">V247-8*LN(RAND())</f>
        <v>10.652105799606929</v>
      </c>
      <c r="Q247" s="16">
        <f ca="1">IF($W246=0,H246+K246,IF($X246=0,H246+K246,9999))</f>
        <v>9.2832181995120351</v>
      </c>
      <c r="R247" s="16">
        <f ca="1">IF($W246=0,I246+L246,IF($X246=0,I246+L246,9999))</f>
        <v>13.097891605830654</v>
      </c>
      <c r="S247" s="16">
        <f ca="1">IF($W246=0,J246+M246,IF($X246=0,J246+M246,9999))</f>
        <v>37.415698003284199</v>
      </c>
      <c r="T247" s="11">
        <f t="shared" ca="1" si="29"/>
        <v>17.154859778441178</v>
      </c>
      <c r="U247" s="11">
        <f t="shared" ca="1" si="29"/>
        <v>17.58860160878173</v>
      </c>
      <c r="V247" s="11">
        <f t="shared" ca="1" si="29"/>
        <v>9.7330305597169442</v>
      </c>
      <c r="W247">
        <f t="shared" ca="1" si="26"/>
        <v>0</v>
      </c>
      <c r="X247">
        <f t="shared" ca="1" si="27"/>
        <v>0</v>
      </c>
      <c r="Y247">
        <f t="shared" ca="1" si="28"/>
        <v>0</v>
      </c>
      <c r="Z247" s="12">
        <f ca="1">(Y247 * 50) + ((W247 + X247) * 10)</f>
        <v>0</v>
      </c>
      <c r="AA247">
        <f ca="1">IF(COUNTIF(E247:G247, "Breakdown") &gt;= 3, 1, 0)</f>
        <v>0</v>
      </c>
    </row>
    <row r="248" spans="4:27">
      <c r="D248">
        <v>245</v>
      </c>
      <c r="E248" s="6" t="str">
        <f t="shared" ca="1" si="23"/>
        <v>Operational</v>
      </c>
      <c r="F248" s="6" t="str">
        <f t="shared" ca="1" si="24"/>
        <v>Operational</v>
      </c>
      <c r="G248" s="6" t="str">
        <f t="shared" ca="1" si="25"/>
        <v>Operational</v>
      </c>
      <c r="H248" s="23">
        <v>0.23565362733716408</v>
      </c>
      <c r="I248" s="23">
        <v>2.6712028357600883</v>
      </c>
      <c r="J248" s="23">
        <v>0.32244711701428114</v>
      </c>
      <c r="K248" s="9">
        <v>0.43998073390791809</v>
      </c>
      <c r="L248" s="9">
        <v>0.66319952897327961</v>
      </c>
      <c r="M248" s="9">
        <v>4.4874535565005083</v>
      </c>
      <c r="N248" s="8">
        <f ca="1">T248-8*LN(RAND())</f>
        <v>29.746387233113449</v>
      </c>
      <c r="O248" s="8">
        <f ca="1">U248-8*LN(RAND())</f>
        <v>19.637233450969315</v>
      </c>
      <c r="P248" s="8">
        <f ca="1">V248-8*LN(RAND())</f>
        <v>14.000509100207726</v>
      </c>
      <c r="Q248" s="16">
        <f ca="1">IF($W247=0,H247+K247,IF($X247=0,H247+K247,9999))</f>
        <v>4.4573654313951288</v>
      </c>
      <c r="R248" s="16">
        <f ca="1">IF($W247=0,I247+L247,IF($X247=0,I247+L247,9999))</f>
        <v>4.9114137408274905</v>
      </c>
      <c r="S248" s="16">
        <f ca="1">IF($W247=0,J247+M247,IF($X247=0,J247+M247,9999))</f>
        <v>5.112388325909734</v>
      </c>
      <c r="T248" s="11">
        <f t="shared" ca="1" si="29"/>
        <v>9.2832181995120351</v>
      </c>
      <c r="U248" s="11">
        <f t="shared" ca="1" si="29"/>
        <v>13.097891605830654</v>
      </c>
      <c r="V248" s="11">
        <f t="shared" ca="1" si="29"/>
        <v>10.652105799606929</v>
      </c>
      <c r="W248">
        <f t="shared" ca="1" si="26"/>
        <v>0</v>
      </c>
      <c r="X248">
        <f t="shared" ca="1" si="27"/>
        <v>0</v>
      </c>
      <c r="Y248">
        <f t="shared" ca="1" si="28"/>
        <v>0</v>
      </c>
      <c r="Z248" s="12">
        <f ca="1">(Y248 * 50) + ((W248 + X248) * 10)</f>
        <v>0</v>
      </c>
      <c r="AA248">
        <f ca="1">IF(COUNTIF(E248:G248, "Breakdown") &gt;= 3, 1, 0)</f>
        <v>0</v>
      </c>
    </row>
    <row r="249" spans="4:27">
      <c r="D249">
        <v>246</v>
      </c>
      <c r="E249" s="6" t="str">
        <f t="shared" ca="1" si="23"/>
        <v>Operational</v>
      </c>
      <c r="F249" s="6" t="str">
        <f t="shared" ca="1" si="24"/>
        <v>Operational</v>
      </c>
      <c r="G249" s="6" t="str">
        <f t="shared" ca="1" si="25"/>
        <v>Operational</v>
      </c>
      <c r="H249" s="23">
        <v>8.0795176937741005</v>
      </c>
      <c r="I249" s="23">
        <v>7.4992641202750123</v>
      </c>
      <c r="J249" s="23">
        <v>4.4812708730201631</v>
      </c>
      <c r="K249" s="9">
        <v>9.5796110239400843E-3</v>
      </c>
      <c r="L249" s="9">
        <v>0.71421695552992104</v>
      </c>
      <c r="M249" s="9">
        <v>6.1572032520461901</v>
      </c>
      <c r="N249" s="8">
        <f ca="1">T249-8*LN(RAND())</f>
        <v>14.405806617574946</v>
      </c>
      <c r="O249" s="8">
        <f ca="1">U249-8*LN(RAND())</f>
        <v>14.976832389085523</v>
      </c>
      <c r="P249" s="8">
        <f ca="1">V249-8*LN(RAND())</f>
        <v>14.559120400636022</v>
      </c>
      <c r="Q249" s="16">
        <f ca="1">IF($W248=0,H248+K248,IF($X248=0,H248+K248,9999))</f>
        <v>0.67563436124508214</v>
      </c>
      <c r="R249" s="16">
        <f ca="1">IF($W248=0,I248+L248,IF($X248=0,I248+L248,9999))</f>
        <v>3.3344023647333678</v>
      </c>
      <c r="S249" s="16">
        <f ca="1">IF($W248=0,J248+M248,IF($X248=0,J248+M248,9999))</f>
        <v>4.8099006735147896</v>
      </c>
      <c r="T249" s="11">
        <f t="shared" ca="1" si="29"/>
        <v>4.4573654313951288</v>
      </c>
      <c r="U249" s="11">
        <f t="shared" ca="1" si="29"/>
        <v>4.9114137408274905</v>
      </c>
      <c r="V249" s="11">
        <f t="shared" ca="1" si="29"/>
        <v>5.112388325909734</v>
      </c>
      <c r="W249">
        <f t="shared" ca="1" si="26"/>
        <v>0</v>
      </c>
      <c r="X249">
        <f t="shared" ca="1" si="27"/>
        <v>0</v>
      </c>
      <c r="Y249">
        <f t="shared" ca="1" si="28"/>
        <v>0</v>
      </c>
      <c r="Z249" s="12">
        <f ca="1">(Y249 * 50) + ((W249 + X249) * 10)</f>
        <v>0</v>
      </c>
      <c r="AA249">
        <f ca="1">IF(COUNTIF(E249:G249, "Breakdown") &gt;= 3, 1, 0)</f>
        <v>0</v>
      </c>
    </row>
    <row r="250" spans="4:27">
      <c r="D250">
        <v>247</v>
      </c>
      <c r="E250" s="6" t="str">
        <f t="shared" ca="1" si="23"/>
        <v>Breakdown</v>
      </c>
      <c r="F250" s="6" t="str">
        <f t="shared" ca="1" si="24"/>
        <v>Breakdown</v>
      </c>
      <c r="G250" s="6" t="str">
        <f t="shared" ca="1" si="25"/>
        <v>Operational</v>
      </c>
      <c r="H250" s="23">
        <v>11.139140975886281</v>
      </c>
      <c r="I250" s="23">
        <v>5.9283877357973456</v>
      </c>
      <c r="J250" s="23">
        <v>2.4880940766302606</v>
      </c>
      <c r="K250" s="9">
        <v>1.5340842622275959</v>
      </c>
      <c r="L250" s="9">
        <v>0.88355235673642551</v>
      </c>
      <c r="M250" s="9">
        <v>2.5019247208950341</v>
      </c>
      <c r="N250" s="8">
        <f ca="1">T250-8*LN(RAND())</f>
        <v>6.9456440913756099</v>
      </c>
      <c r="O250" s="8">
        <f ca="1">U250-8*LN(RAND())</f>
        <v>4.5999932878449963</v>
      </c>
      <c r="P250" s="8">
        <f ca="1">V250-8*LN(RAND())</f>
        <v>8.5666371577242053</v>
      </c>
      <c r="Q250" s="16">
        <f ca="1">IF($W249=0,H249+K249,IF($X249=0,H249+K249,9999))</f>
        <v>8.0890973047980399</v>
      </c>
      <c r="R250" s="16">
        <f ca="1">IF($W249=0,I249+L249,IF($X249=0,I249+L249,9999))</f>
        <v>8.2134810758049337</v>
      </c>
      <c r="S250" s="16">
        <f ca="1">IF($W249=0,J249+M249,IF($X249=0,J249+M249,9999))</f>
        <v>10.638474125066352</v>
      </c>
      <c r="T250" s="11">
        <f t="shared" ca="1" si="29"/>
        <v>0.67563436124508214</v>
      </c>
      <c r="U250" s="11">
        <f t="shared" ca="1" si="29"/>
        <v>3.3344023647333678</v>
      </c>
      <c r="V250" s="11">
        <f t="shared" ca="1" si="29"/>
        <v>4.8099006735147896</v>
      </c>
      <c r="W250">
        <f t="shared" ca="1" si="26"/>
        <v>0</v>
      </c>
      <c r="X250">
        <f t="shared" ca="1" si="27"/>
        <v>0</v>
      </c>
      <c r="Y250">
        <f t="shared" ca="1" si="28"/>
        <v>2</v>
      </c>
      <c r="Z250" s="12">
        <f ca="1">(Y250 * 50) + ((W250 + X250) * 10)</f>
        <v>100</v>
      </c>
      <c r="AA250">
        <f ca="1">IF(COUNTIF(E250:G250, "Breakdown") &gt;= 3, 1, 0)</f>
        <v>0</v>
      </c>
    </row>
    <row r="251" spans="4:27">
      <c r="D251">
        <v>248</v>
      </c>
      <c r="E251" s="6" t="str">
        <f t="shared" ca="1" si="23"/>
        <v>Operational</v>
      </c>
      <c r="F251" s="6" t="str">
        <f t="shared" ca="1" si="24"/>
        <v>Operational</v>
      </c>
      <c r="G251" s="6" t="str">
        <f t="shared" ca="1" si="25"/>
        <v>Operational</v>
      </c>
      <c r="H251" s="23">
        <v>1.1549457240433578</v>
      </c>
      <c r="I251" s="23">
        <v>1.4132889843746026</v>
      </c>
      <c r="J251" s="23">
        <v>9.1974804267071573</v>
      </c>
      <c r="K251" s="9">
        <v>2.0135369693368044</v>
      </c>
      <c r="L251" s="9">
        <v>0.55175106023448284</v>
      </c>
      <c r="M251" s="9">
        <v>0.25617133253567764</v>
      </c>
      <c r="N251" s="8">
        <f ca="1">T251-8*LN(RAND())</f>
        <v>8.1629608846998849</v>
      </c>
      <c r="O251" s="8">
        <f ca="1">U251-8*LN(RAND())</f>
        <v>15.590738269416288</v>
      </c>
      <c r="P251" s="8">
        <f ca="1">V251-8*LN(RAND())</f>
        <v>15.514422489456532</v>
      </c>
      <c r="Q251" s="16">
        <f ca="1">IF($W250=0,H250+K250,IF($X250=0,H250+K250,9999))</f>
        <v>12.673225238113877</v>
      </c>
      <c r="R251" s="16">
        <f ca="1">IF($W250=0,I250+L250,IF($X250=0,I250+L250,9999))</f>
        <v>6.8119400925337708</v>
      </c>
      <c r="S251" s="16">
        <f ca="1">IF($W250=0,J250+M250,IF($X250=0,J250+M250,9999))</f>
        <v>4.9900187975252948</v>
      </c>
      <c r="T251" s="11">
        <f t="shared" ca="1" si="29"/>
        <v>6.9456440913756099</v>
      </c>
      <c r="U251" s="11">
        <f t="shared" ca="1" si="29"/>
        <v>4.5999932878449963</v>
      </c>
      <c r="V251" s="11">
        <f t="shared" ca="1" si="29"/>
        <v>8.5666371577242053</v>
      </c>
      <c r="W251">
        <f t="shared" ca="1" si="26"/>
        <v>0</v>
      </c>
      <c r="X251">
        <f t="shared" ca="1" si="27"/>
        <v>0</v>
      </c>
      <c r="Y251">
        <f t="shared" ca="1" si="28"/>
        <v>0</v>
      </c>
      <c r="Z251" s="12">
        <f ca="1">(Y251 * 50) + ((W251 + X251) * 10)</f>
        <v>0</v>
      </c>
      <c r="AA251">
        <f ca="1">IF(COUNTIF(E251:G251, "Breakdown") &gt;= 3, 1, 0)</f>
        <v>0</v>
      </c>
    </row>
    <row r="252" spans="4:27">
      <c r="D252">
        <v>249</v>
      </c>
      <c r="E252" s="6" t="str">
        <f t="shared" ca="1" si="23"/>
        <v>Operational</v>
      </c>
      <c r="F252" s="6" t="str">
        <f t="shared" ca="1" si="24"/>
        <v>Operational</v>
      </c>
      <c r="G252" s="6" t="str">
        <f t="shared" ca="1" si="25"/>
        <v>Breakdown</v>
      </c>
      <c r="H252" s="23">
        <v>7.2348204334637494</v>
      </c>
      <c r="I252" s="23">
        <v>9.4666317261312685</v>
      </c>
      <c r="J252" s="23">
        <v>14.065210513335849</v>
      </c>
      <c r="K252" s="9">
        <v>2.8249814009322911</v>
      </c>
      <c r="L252" s="9">
        <v>2.9295556717735909E-2</v>
      </c>
      <c r="M252" s="9">
        <v>2.4292718161978861</v>
      </c>
      <c r="N252" s="8">
        <f ca="1">T252-8*LN(RAND())</f>
        <v>16.717872629234861</v>
      </c>
      <c r="O252" s="8">
        <f ca="1">U252-8*LN(RAND())</f>
        <v>15.451457167365461</v>
      </c>
      <c r="P252" s="8">
        <f ca="1">V252-8*LN(RAND())</f>
        <v>6.1056108584483626</v>
      </c>
      <c r="Q252" s="16">
        <f ca="1">IF($W251=0,H251+K251,IF($X251=0,H251+K251,9999))</f>
        <v>3.1684826933801622</v>
      </c>
      <c r="R252" s="16">
        <f ca="1">IF($W251=0,I251+L251,IF($X251=0,I251+L251,9999))</f>
        <v>1.9650400446090854</v>
      </c>
      <c r="S252" s="16">
        <f ca="1">IF($W251=0,J251+M251,IF($X251=0,J251+M251,9999))</f>
        <v>9.4536517592428346</v>
      </c>
      <c r="T252" s="11">
        <f t="shared" ca="1" si="29"/>
        <v>8.1629608846998849</v>
      </c>
      <c r="U252" s="11">
        <f t="shared" ca="1" si="29"/>
        <v>6.8119400925337708</v>
      </c>
      <c r="V252" s="11">
        <f t="shared" ca="1" si="29"/>
        <v>4.9900187975252948</v>
      </c>
      <c r="W252">
        <f t="shared" ca="1" si="26"/>
        <v>0</v>
      </c>
      <c r="X252">
        <f t="shared" ca="1" si="27"/>
        <v>0</v>
      </c>
      <c r="Y252">
        <f t="shared" ca="1" si="28"/>
        <v>1</v>
      </c>
      <c r="Z252" s="12">
        <f ca="1">(Y252 * 50) + ((W252 + X252) * 10)</f>
        <v>50</v>
      </c>
      <c r="AA252">
        <f ca="1">IF(COUNTIF(E252:G252, "Breakdown") &gt;= 3, 1, 0)</f>
        <v>0</v>
      </c>
    </row>
    <row r="253" spans="4:27">
      <c r="D253">
        <v>250</v>
      </c>
      <c r="E253" s="6" t="str">
        <f t="shared" ca="1" si="23"/>
        <v>Operational</v>
      </c>
      <c r="F253" s="6" t="str">
        <f t="shared" ca="1" si="24"/>
        <v>Breakdown</v>
      </c>
      <c r="G253" s="6" t="str">
        <f t="shared" ca="1" si="25"/>
        <v>Operational</v>
      </c>
      <c r="H253" s="23">
        <v>0.73553525821033094</v>
      </c>
      <c r="I253" s="23">
        <v>12.950533151162452</v>
      </c>
      <c r="J253" s="23">
        <v>2.2302687692792778</v>
      </c>
      <c r="K253" s="9">
        <v>0.92972356426080283</v>
      </c>
      <c r="L253" s="9">
        <v>1.7903464380561351</v>
      </c>
      <c r="M253" s="9">
        <v>2.990101922308388</v>
      </c>
      <c r="N253" s="8">
        <f ca="1">T253-8*LN(RAND())</f>
        <v>11.059980304675923</v>
      </c>
      <c r="O253" s="8">
        <f ca="1">U253-8*LN(RAND())</f>
        <v>3.4613846821743532</v>
      </c>
      <c r="P253" s="8">
        <f ca="1">V253-8*LN(RAND())</f>
        <v>12.362973990675487</v>
      </c>
      <c r="Q253" s="16">
        <f ca="1">IF($W252=0,H252+K252,IF($X252=0,H252+K252,9999))</f>
        <v>10.05980183439604</v>
      </c>
      <c r="R253" s="16">
        <f ca="1">IF($W252=0,I252+L252,IF($X252=0,I252+L252,9999))</f>
        <v>9.4959272828490047</v>
      </c>
      <c r="S253" s="16">
        <f ca="1">IF($W252=0,J252+M252,IF($X252=0,J252+M252,9999))</f>
        <v>16.494482329533735</v>
      </c>
      <c r="T253" s="11">
        <f t="shared" ca="1" si="29"/>
        <v>3.1684826933801622</v>
      </c>
      <c r="U253" s="11">
        <f t="shared" ca="1" si="29"/>
        <v>1.9650400446090854</v>
      </c>
      <c r="V253" s="11">
        <f t="shared" ca="1" si="29"/>
        <v>6.1056108584483626</v>
      </c>
      <c r="W253">
        <f t="shared" ca="1" si="26"/>
        <v>0</v>
      </c>
      <c r="X253">
        <f t="shared" ca="1" si="27"/>
        <v>0</v>
      </c>
      <c r="Y253">
        <f t="shared" ca="1" si="28"/>
        <v>1</v>
      </c>
      <c r="Z253" s="12">
        <f ca="1">(Y253 * 50) + ((W253 + X253) * 10)</f>
        <v>50</v>
      </c>
      <c r="AA253">
        <f ca="1">IF(COUNTIF(E253:G253, "Breakdown") &gt;= 3, 1, 0)</f>
        <v>0</v>
      </c>
    </row>
    <row r="254" spans="4:27">
      <c r="D254">
        <v>251</v>
      </c>
      <c r="E254" s="6" t="str">
        <f t="shared" ca="1" si="23"/>
        <v>Breakdown</v>
      </c>
      <c r="F254" s="6" t="str">
        <f t="shared" ca="1" si="24"/>
        <v>Operational</v>
      </c>
      <c r="G254" s="6" t="str">
        <f t="shared" ca="1" si="25"/>
        <v>Operational</v>
      </c>
      <c r="H254" s="23">
        <v>30.85680787056285</v>
      </c>
      <c r="I254" s="23">
        <v>18.042515040347169</v>
      </c>
      <c r="J254" s="23">
        <v>4.2959883589115559</v>
      </c>
      <c r="K254" s="9">
        <v>0.40899196478823635</v>
      </c>
      <c r="L254" s="9">
        <v>0.49575552249003763</v>
      </c>
      <c r="M254" s="9">
        <v>1.1385929214601149</v>
      </c>
      <c r="N254" s="8">
        <f ca="1">T254-8*LN(RAND())</f>
        <v>12.9504240681452</v>
      </c>
      <c r="O254" s="8">
        <f ca="1">U254-8*LN(RAND())</f>
        <v>25.575940403276931</v>
      </c>
      <c r="P254" s="8">
        <f ca="1">V254-8*LN(RAND())</f>
        <v>24.506268646111039</v>
      </c>
      <c r="Q254" s="16">
        <f ca="1">IF($W253=0,H253+K253,IF($X253=0,H253+K253,9999))</f>
        <v>1.6652588224711338</v>
      </c>
      <c r="R254" s="16">
        <f ca="1">IF($W253=0,I253+L253,IF($X253=0,I253+L253,9999))</f>
        <v>14.740879589218586</v>
      </c>
      <c r="S254" s="16">
        <f ca="1">IF($W253=0,J253+M253,IF($X253=0,J253+M253,9999))</f>
        <v>5.2203706915876662</v>
      </c>
      <c r="T254" s="11">
        <f t="shared" ca="1" si="29"/>
        <v>10.05980183439604</v>
      </c>
      <c r="U254" s="11">
        <f t="shared" ca="1" si="29"/>
        <v>3.4613846821743532</v>
      </c>
      <c r="V254" s="11">
        <f t="shared" ca="1" si="29"/>
        <v>12.362973990675487</v>
      </c>
      <c r="W254">
        <f t="shared" ca="1" si="26"/>
        <v>0</v>
      </c>
      <c r="X254">
        <f t="shared" ca="1" si="27"/>
        <v>1</v>
      </c>
      <c r="Y254">
        <f t="shared" ca="1" si="28"/>
        <v>0</v>
      </c>
      <c r="Z254" s="12">
        <f ca="1">(Y254 * 50) + ((W254 + X254) * 10)</f>
        <v>10</v>
      </c>
      <c r="AA254">
        <f ca="1">IF(COUNTIF(E254:G254, "Breakdown") &gt;= 3, 1, 0)</f>
        <v>0</v>
      </c>
    </row>
    <row r="255" spans="4:27">
      <c r="D255">
        <v>252</v>
      </c>
      <c r="E255" s="6" t="str">
        <f t="shared" ca="1" si="23"/>
        <v>Breakdown</v>
      </c>
      <c r="F255" s="6" t="str">
        <f t="shared" ca="1" si="24"/>
        <v>Operational</v>
      </c>
      <c r="G255" s="6" t="str">
        <f t="shared" ca="1" si="25"/>
        <v>Breakdown</v>
      </c>
      <c r="H255" s="23">
        <v>11.41040490649101</v>
      </c>
      <c r="I255" s="23">
        <v>0.13791835490095633</v>
      </c>
      <c r="J255" s="23">
        <v>14.917937815358277</v>
      </c>
      <c r="K255" s="9">
        <v>5.8032260455352382</v>
      </c>
      <c r="L255" s="9">
        <v>3.7742457894608748E-2</v>
      </c>
      <c r="M255" s="9">
        <v>1.0225404868832382</v>
      </c>
      <c r="N255" s="8">
        <f ca="1">T255-8*LN(RAND())</f>
        <v>3.780188101810281</v>
      </c>
      <c r="O255" s="8">
        <f ca="1">U255-8*LN(RAND())</f>
        <v>32.80662923377924</v>
      </c>
      <c r="P255" s="8">
        <f ca="1">V255-8*LN(RAND())</f>
        <v>14.73446150839068</v>
      </c>
      <c r="Q255" s="16">
        <f ca="1">IF($W254=0,H254+K254,IF($X254=0,H254+K254,9999))</f>
        <v>31.265799835351086</v>
      </c>
      <c r="R255" s="16">
        <f ca="1">IF($W254=0,I254+L254,IF($X254=0,I254+L254,9999))</f>
        <v>18.538270562837205</v>
      </c>
      <c r="S255" s="16">
        <f ca="1">IF($W254=0,J254+M254,IF($X254=0,J254+M254,9999))</f>
        <v>5.4345812803716704</v>
      </c>
      <c r="T255" s="11">
        <f t="shared" ca="1" si="29"/>
        <v>1.6652588224711338</v>
      </c>
      <c r="U255" s="11">
        <f t="shared" ca="1" si="29"/>
        <v>14.740879589218586</v>
      </c>
      <c r="V255" s="11">
        <f t="shared" ca="1" si="29"/>
        <v>5.2203706915876662</v>
      </c>
      <c r="W255">
        <f t="shared" ca="1" si="26"/>
        <v>1</v>
      </c>
      <c r="X255">
        <f t="shared" ca="1" si="27"/>
        <v>1</v>
      </c>
      <c r="Y255">
        <f t="shared" ca="1" si="28"/>
        <v>0</v>
      </c>
      <c r="Z255" s="12">
        <f ca="1">(Y255 * 50) + ((W255 + X255) * 10)</f>
        <v>20</v>
      </c>
      <c r="AA255">
        <f ca="1">IF(COUNTIF(E255:G255, "Breakdown") &gt;= 3, 1, 0)</f>
        <v>0</v>
      </c>
    </row>
    <row r="256" spans="4:27">
      <c r="D256">
        <v>253</v>
      </c>
      <c r="E256" s="6" t="str">
        <f t="shared" ca="1" si="23"/>
        <v>Operational</v>
      </c>
      <c r="F256" s="6" t="str">
        <f t="shared" ca="1" si="24"/>
        <v>Operational</v>
      </c>
      <c r="G256" s="6" t="str">
        <f t="shared" ca="1" si="25"/>
        <v>Operational</v>
      </c>
      <c r="H256" s="23">
        <v>2.709547962630416</v>
      </c>
      <c r="I256" s="23">
        <v>3.930927198074782</v>
      </c>
      <c r="J256" s="23">
        <v>9.0078928603778058E-2</v>
      </c>
      <c r="K256" s="9">
        <v>0.25562783438047854</v>
      </c>
      <c r="L256" s="9">
        <v>4.0636514446416321</v>
      </c>
      <c r="M256" s="9">
        <v>1.1947234567741063</v>
      </c>
      <c r="N256" s="8">
        <f ca="1">T256-8*LN(RAND())</f>
        <v>19.7563015149547</v>
      </c>
      <c r="O256" s="8">
        <f ca="1">U256-8*LN(RAND())</f>
        <v>21.938853146512759</v>
      </c>
      <c r="P256" s="8">
        <f ca="1">V256-8*LN(RAND())</f>
        <v>40.240231332433325</v>
      </c>
      <c r="Q256" s="16">
        <f ca="1">IF($W255=0,H255+K255,IF($X255=0,H255+K255,9999))</f>
        <v>9999</v>
      </c>
      <c r="R256" s="16">
        <f ca="1">IF($W255=0,I255+L255,IF($X255=0,I255+L255,9999))</f>
        <v>9999</v>
      </c>
      <c r="S256" s="16">
        <f ca="1">IF($W255=0,J255+M255,IF($X255=0,J255+M255,9999))</f>
        <v>9999</v>
      </c>
      <c r="T256" s="11">
        <f t="shared" ca="1" si="29"/>
        <v>3.780188101810281</v>
      </c>
      <c r="U256" s="11">
        <f t="shared" ca="1" si="29"/>
        <v>18.538270562837205</v>
      </c>
      <c r="V256" s="11">
        <f t="shared" ca="1" si="29"/>
        <v>5.4345812803716704</v>
      </c>
      <c r="W256">
        <f t="shared" ca="1" si="26"/>
        <v>0</v>
      </c>
      <c r="X256">
        <f t="shared" ca="1" si="27"/>
        <v>0</v>
      </c>
      <c r="Y256">
        <f t="shared" ca="1" si="28"/>
        <v>0</v>
      </c>
      <c r="Z256" s="12">
        <f ca="1">(Y256 * 50) + ((W256 + X256) * 10)</f>
        <v>0</v>
      </c>
      <c r="AA256">
        <f ca="1">IF(COUNTIF(E256:G256, "Breakdown") &gt;= 3, 1, 0)</f>
        <v>0</v>
      </c>
    </row>
    <row r="257" spans="4:27">
      <c r="D257">
        <v>254</v>
      </c>
      <c r="E257" s="6" t="str">
        <f t="shared" ca="1" si="23"/>
        <v>Operational</v>
      </c>
      <c r="F257" s="6" t="str">
        <f t="shared" ca="1" si="24"/>
        <v>Operational</v>
      </c>
      <c r="G257" s="6" t="str">
        <f t="shared" ca="1" si="25"/>
        <v>Operational</v>
      </c>
      <c r="H257" s="23">
        <v>4.6790310316246435</v>
      </c>
      <c r="I257" s="23">
        <v>3.868710363880516</v>
      </c>
      <c r="J257" s="23">
        <v>0.52713876877185095</v>
      </c>
      <c r="K257" s="9">
        <v>0.39786986546128578</v>
      </c>
      <c r="L257" s="9">
        <v>3.3452075786375683</v>
      </c>
      <c r="M257" s="9">
        <v>13.209129302196098</v>
      </c>
      <c r="N257" s="8">
        <f ca="1">T257-8*LN(RAND())</f>
        <v>26.640973171015361</v>
      </c>
      <c r="O257" s="8">
        <f ca="1">U257-8*LN(RAND())</f>
        <v>30.589366277953843</v>
      </c>
      <c r="P257" s="8">
        <f ca="1">V257-8*LN(RAND())</f>
        <v>41.547160947145294</v>
      </c>
      <c r="Q257" s="16">
        <f ca="1">IF($W256=0,H256+K256,IF($X256=0,H256+K256,9999))</f>
        <v>2.9651757970108945</v>
      </c>
      <c r="R257" s="16">
        <f ca="1">IF($W256=0,I256+L256,IF($X256=0,I256+L256,9999))</f>
        <v>7.9945786427164141</v>
      </c>
      <c r="S257" s="16">
        <f ca="1">IF($W256=0,J256+M256,IF($X256=0,J256+M256,9999))</f>
        <v>1.2848023853778843</v>
      </c>
      <c r="T257" s="11">
        <f t="shared" ca="1" si="29"/>
        <v>19.7563015149547</v>
      </c>
      <c r="U257" s="11">
        <f t="shared" ca="1" si="29"/>
        <v>21.938853146512759</v>
      </c>
      <c r="V257" s="11">
        <f t="shared" ca="1" si="29"/>
        <v>40.240231332433325</v>
      </c>
      <c r="W257">
        <f t="shared" ca="1" si="26"/>
        <v>0</v>
      </c>
      <c r="X257">
        <f t="shared" ca="1" si="27"/>
        <v>0</v>
      </c>
      <c r="Y257">
        <f t="shared" ca="1" si="28"/>
        <v>0</v>
      </c>
      <c r="Z257" s="12">
        <f ca="1">(Y257 * 50) + ((W257 + X257) * 10)</f>
        <v>0</v>
      </c>
      <c r="AA257">
        <f ca="1">IF(COUNTIF(E257:G257, "Breakdown") &gt;= 3, 1, 0)</f>
        <v>0</v>
      </c>
    </row>
    <row r="258" spans="4:27">
      <c r="D258">
        <v>255</v>
      </c>
      <c r="E258" s="6" t="str">
        <f t="shared" ca="1" si="23"/>
        <v>Breakdown</v>
      </c>
      <c r="F258" s="6" t="str">
        <f t="shared" ca="1" si="24"/>
        <v>Operational</v>
      </c>
      <c r="G258" s="6" t="str">
        <f t="shared" ca="1" si="25"/>
        <v>Operational</v>
      </c>
      <c r="H258" s="23">
        <v>7.007688299918426</v>
      </c>
      <c r="I258" s="23">
        <v>4.6705282525965082</v>
      </c>
      <c r="J258" s="23">
        <v>9.9364807257650689</v>
      </c>
      <c r="K258" s="9">
        <v>0.51598427518288781</v>
      </c>
      <c r="L258" s="9">
        <v>1.8548711953370445</v>
      </c>
      <c r="M258" s="9">
        <v>9.5913873125076439</v>
      </c>
      <c r="N258" s="8">
        <f ca="1">T258-8*LN(RAND())</f>
        <v>6.5449645941740515</v>
      </c>
      <c r="O258" s="8">
        <f ca="1">U258-8*LN(RAND())</f>
        <v>9.5963466653629297</v>
      </c>
      <c r="P258" s="8">
        <f ca="1">V258-8*LN(RAND())</f>
        <v>18.771663100088791</v>
      </c>
      <c r="Q258" s="16">
        <f ca="1">IF($W257=0,H257+K257,IF($X257=0,H257+K257,9999))</f>
        <v>5.0769008970859293</v>
      </c>
      <c r="R258" s="16">
        <f ca="1">IF($W257=0,I257+L257,IF($X257=0,I257+L257,9999))</f>
        <v>7.2139179425180844</v>
      </c>
      <c r="S258" s="16">
        <f ca="1">IF($W257=0,J257+M257,IF($X257=0,J257+M257,9999))</f>
        <v>13.736268070967949</v>
      </c>
      <c r="T258" s="11">
        <f t="shared" ca="1" si="29"/>
        <v>2.9651757970108945</v>
      </c>
      <c r="U258" s="11">
        <f t="shared" ca="1" si="29"/>
        <v>7.9945786427164141</v>
      </c>
      <c r="V258" s="11">
        <f t="shared" ca="1" si="29"/>
        <v>1.2848023853778843</v>
      </c>
      <c r="W258">
        <f t="shared" ca="1" si="26"/>
        <v>0</v>
      </c>
      <c r="X258">
        <f t="shared" ca="1" si="27"/>
        <v>1</v>
      </c>
      <c r="Y258">
        <f t="shared" ca="1" si="28"/>
        <v>0</v>
      </c>
      <c r="Z258" s="12">
        <f ca="1">(Y258 * 50) + ((W258 + X258) * 10)</f>
        <v>10</v>
      </c>
      <c r="AA258">
        <f ca="1">IF(COUNTIF(E258:G258, "Breakdown") &gt;= 3, 1, 0)</f>
        <v>0</v>
      </c>
    </row>
    <row r="259" spans="4:27">
      <c r="D259">
        <v>256</v>
      </c>
      <c r="E259" s="6" t="str">
        <f t="shared" ca="1" si="23"/>
        <v>Operational</v>
      </c>
      <c r="F259" s="6" t="str">
        <f t="shared" ca="1" si="24"/>
        <v>Operational</v>
      </c>
      <c r="G259" s="6" t="str">
        <f t="shared" ca="1" si="25"/>
        <v>Operational</v>
      </c>
      <c r="H259" s="23">
        <v>1.2621815999574915</v>
      </c>
      <c r="I259" s="23">
        <v>4.4743822257123371</v>
      </c>
      <c r="J259" s="23">
        <v>4.4080364892742674</v>
      </c>
      <c r="K259" s="9">
        <v>2.0378123002176318</v>
      </c>
      <c r="L259" s="9">
        <v>0.60967451744571088</v>
      </c>
      <c r="M259" s="9">
        <v>3.9282688690517245</v>
      </c>
      <c r="N259" s="8">
        <f ca="1">T259-8*LN(RAND())</f>
        <v>9.8646597753972554</v>
      </c>
      <c r="O259" s="8">
        <f ca="1">U259-8*LN(RAND())</f>
        <v>10.436793154152555</v>
      </c>
      <c r="P259" s="8">
        <f ca="1">V259-8*LN(RAND())</f>
        <v>41.319861374580498</v>
      </c>
      <c r="Q259" s="16">
        <f ca="1">IF($W258=0,H258+K258,IF($X258=0,H258+K258,9999))</f>
        <v>7.5236725751013136</v>
      </c>
      <c r="R259" s="16">
        <f ca="1">IF($W258=0,I258+L258,IF($X258=0,I258+L258,9999))</f>
        <v>6.5253994479335526</v>
      </c>
      <c r="S259" s="16">
        <f ca="1">IF($W258=0,J258+M258,IF($X258=0,J258+M258,9999))</f>
        <v>19.527868038272715</v>
      </c>
      <c r="T259" s="11">
        <f t="shared" ca="1" si="29"/>
        <v>5.0769008970859293</v>
      </c>
      <c r="U259" s="11">
        <f t="shared" ca="1" si="29"/>
        <v>7.2139179425180844</v>
      </c>
      <c r="V259" s="11">
        <f t="shared" ca="1" si="29"/>
        <v>13.736268070967949</v>
      </c>
      <c r="W259">
        <f t="shared" ca="1" si="26"/>
        <v>0</v>
      </c>
      <c r="X259">
        <f t="shared" ca="1" si="27"/>
        <v>0</v>
      </c>
      <c r="Y259">
        <f t="shared" ca="1" si="28"/>
        <v>0</v>
      </c>
      <c r="Z259" s="12">
        <f ca="1">(Y259 * 50) + ((W259 + X259) * 10)</f>
        <v>0</v>
      </c>
      <c r="AA259">
        <f ca="1">IF(COUNTIF(E259:G259, "Breakdown") &gt;= 3, 1, 0)</f>
        <v>0</v>
      </c>
    </row>
    <row r="260" spans="4:27">
      <c r="D260">
        <v>257</v>
      </c>
      <c r="E260" s="6" t="str">
        <f t="shared" ref="E260:E323" ca="1" si="30">IF(H260&lt;N260,"Operational","Breakdown")</f>
        <v>Operational</v>
      </c>
      <c r="F260" s="6" t="str">
        <f t="shared" ref="F260:F323" ca="1" si="31">IF(I260&lt;O260,"Operational","Breakdown")</f>
        <v>Operational</v>
      </c>
      <c r="G260" s="6" t="str">
        <f t="shared" ref="G260:G323" ca="1" si="32">IF(J260&lt;P260,"Operational","Breakdown")</f>
        <v>Operational</v>
      </c>
      <c r="H260" s="23">
        <v>3.8552784015222499</v>
      </c>
      <c r="I260" s="23">
        <v>2.955221185462638</v>
      </c>
      <c r="J260" s="23">
        <v>6.9326811987883366</v>
      </c>
      <c r="K260" s="9">
        <v>0.87723639238183204</v>
      </c>
      <c r="L260" s="9">
        <v>0.46654222835754977</v>
      </c>
      <c r="M260" s="9">
        <v>1.1670310662985794</v>
      </c>
      <c r="N260" s="8">
        <f ca="1">T260-8*LN(RAND())</f>
        <v>18.372964074148868</v>
      </c>
      <c r="O260" s="8">
        <f ca="1">U260-8*LN(RAND())</f>
        <v>21.143227132931216</v>
      </c>
      <c r="P260" s="8">
        <f ca="1">V260-8*LN(RAND())</f>
        <v>21.620962230498812</v>
      </c>
      <c r="Q260" s="16">
        <f ca="1">IF($W259=0,H259+K259,IF($X259=0,H259+K259,9999))</f>
        <v>3.2999939001751235</v>
      </c>
      <c r="R260" s="16">
        <f ca="1">IF($W259=0,I259+L259,IF($X259=0,I259+L259,9999))</f>
        <v>5.0840567431580483</v>
      </c>
      <c r="S260" s="16">
        <f ca="1">IF($W259=0,J259+M259,IF($X259=0,J259+M259,9999))</f>
        <v>8.3363053583259923</v>
      </c>
      <c r="T260" s="11">
        <f t="shared" ca="1" si="29"/>
        <v>7.5236725751013136</v>
      </c>
      <c r="U260" s="11">
        <f t="shared" ca="1" si="29"/>
        <v>6.5253994479335526</v>
      </c>
      <c r="V260" s="11">
        <f t="shared" ca="1" si="29"/>
        <v>19.527868038272715</v>
      </c>
      <c r="W260">
        <f t="shared" ref="W260:W323" ca="1" si="33">IF(AND(E260="Breakdown", G260&lt;&gt;"Operational"), 1, 0)</f>
        <v>0</v>
      </c>
      <c r="X260">
        <f t="shared" ref="X260:X323" ca="1" si="34">IF(AND(E260="Breakdown", F260="Operational"), 1, 0)</f>
        <v>0</v>
      </c>
      <c r="Y260">
        <f t="shared" ref="Y260:Y323" ca="1" si="35">MAX(0, COUNTIF(E260:G260, "Breakdown") - COUNTIF(W260:X260, 1))</f>
        <v>0</v>
      </c>
      <c r="Z260" s="12">
        <f ca="1">(Y260 * 50) + ((W260 + X260) * 10)</f>
        <v>0</v>
      </c>
      <c r="AA260">
        <f ca="1">IF(COUNTIF(E260:G260, "Breakdown") &gt;= 3, 1, 0)</f>
        <v>0</v>
      </c>
    </row>
    <row r="261" spans="4:27">
      <c r="D261">
        <v>258</v>
      </c>
      <c r="E261" s="6" t="str">
        <f t="shared" ca="1" si="30"/>
        <v>Operational</v>
      </c>
      <c r="F261" s="6" t="str">
        <f t="shared" ca="1" si="31"/>
        <v>Operational</v>
      </c>
      <c r="G261" s="6" t="str">
        <f t="shared" ca="1" si="32"/>
        <v>Operational</v>
      </c>
      <c r="H261" s="23">
        <v>16.935587298885729</v>
      </c>
      <c r="I261" s="23">
        <v>8.0351861857983682</v>
      </c>
      <c r="J261" s="23">
        <v>14.668128945388805</v>
      </c>
      <c r="K261" s="9">
        <v>0.66619317101741204</v>
      </c>
      <c r="L261" s="9">
        <v>4.8506909158097606</v>
      </c>
      <c r="M261" s="9">
        <v>4.712729034067803E-2</v>
      </c>
      <c r="N261" s="8">
        <f ca="1">T261-8*LN(RAND())</f>
        <v>25.549573263996674</v>
      </c>
      <c r="O261" s="8">
        <f ca="1">U261-8*LN(RAND())</f>
        <v>8.1029068512065674</v>
      </c>
      <c r="P261" s="8">
        <f ca="1">V261-8*LN(RAND())</f>
        <v>16.368876613028377</v>
      </c>
      <c r="Q261" s="16">
        <f ca="1">IF($W260=0,H260+K260,IF($X260=0,H260+K260,9999))</f>
        <v>4.7325147939040821</v>
      </c>
      <c r="R261" s="16">
        <f ca="1">IF($W260=0,I260+L260,IF($X260=0,I260+L260,9999))</f>
        <v>3.4217634138201878</v>
      </c>
      <c r="S261" s="16">
        <f ca="1">IF($W260=0,J260+M260,IF($X260=0,J260+M260,9999))</f>
        <v>8.0997122650869162</v>
      </c>
      <c r="T261" s="11">
        <f t="shared" ref="T261:V324" ca="1" si="36">MIN(N260,Q260)</f>
        <v>3.2999939001751235</v>
      </c>
      <c r="U261" s="11">
        <f t="shared" ca="1" si="36"/>
        <v>5.0840567431580483</v>
      </c>
      <c r="V261" s="11">
        <f t="shared" ca="1" si="36"/>
        <v>8.3363053583259923</v>
      </c>
      <c r="W261">
        <f t="shared" ca="1" si="33"/>
        <v>0</v>
      </c>
      <c r="X261">
        <f t="shared" ca="1" si="34"/>
        <v>0</v>
      </c>
      <c r="Y261">
        <f t="shared" ca="1" si="35"/>
        <v>0</v>
      </c>
      <c r="Z261" s="12">
        <f ca="1">(Y261 * 50) + ((W261 + X261) * 10)</f>
        <v>0</v>
      </c>
      <c r="AA261">
        <f ca="1">IF(COUNTIF(E261:G261, "Breakdown") &gt;= 3, 1, 0)</f>
        <v>0</v>
      </c>
    </row>
    <row r="262" spans="4:27">
      <c r="D262">
        <v>259</v>
      </c>
      <c r="E262" s="6" t="str">
        <f t="shared" ca="1" si="30"/>
        <v>Operational</v>
      </c>
      <c r="F262" s="6" t="str">
        <f t="shared" ca="1" si="31"/>
        <v>Operational</v>
      </c>
      <c r="G262" s="6" t="str">
        <f t="shared" ca="1" si="32"/>
        <v>Operational</v>
      </c>
      <c r="H262" s="23">
        <v>3.5661516846378444E-2</v>
      </c>
      <c r="I262" s="23">
        <v>12.295479898509011</v>
      </c>
      <c r="J262" s="23">
        <v>0.88104030076569961</v>
      </c>
      <c r="K262" s="9">
        <v>0.71931857888250872</v>
      </c>
      <c r="L262" s="9">
        <v>0.41274330518979796</v>
      </c>
      <c r="M262" s="9">
        <v>1.4687560143004204</v>
      </c>
      <c r="N262" s="8">
        <f ca="1">T262-8*LN(RAND())</f>
        <v>7.6207759141755274</v>
      </c>
      <c r="O262" s="8">
        <f ca="1">U262-8*LN(RAND())</f>
        <v>34.714464850627472</v>
      </c>
      <c r="P262" s="8">
        <f ca="1">V262-8*LN(RAND())</f>
        <v>11.39582137690264</v>
      </c>
      <c r="Q262" s="16">
        <f ca="1">IF($W261=0,H261+K261,IF($X261=0,H261+K261,9999))</f>
        <v>17.60178046990314</v>
      </c>
      <c r="R262" s="16">
        <f ca="1">IF($W261=0,I261+L261,IF($X261=0,I261+L261,9999))</f>
        <v>12.885877101608129</v>
      </c>
      <c r="S262" s="16">
        <f ca="1">IF($W261=0,J261+M261,IF($X261=0,J261+M261,9999))</f>
        <v>14.715256235729482</v>
      </c>
      <c r="T262" s="11">
        <f t="shared" ca="1" si="36"/>
        <v>4.7325147939040821</v>
      </c>
      <c r="U262" s="11">
        <f t="shared" ca="1" si="36"/>
        <v>3.4217634138201878</v>
      </c>
      <c r="V262" s="11">
        <f t="shared" ca="1" si="36"/>
        <v>8.0997122650869162</v>
      </c>
      <c r="W262">
        <f t="shared" ca="1" si="33"/>
        <v>0</v>
      </c>
      <c r="X262">
        <f t="shared" ca="1" si="34"/>
        <v>0</v>
      </c>
      <c r="Y262">
        <f t="shared" ca="1" si="35"/>
        <v>0</v>
      </c>
      <c r="Z262" s="12">
        <f ca="1">(Y262 * 50) + ((W262 + X262) * 10)</f>
        <v>0</v>
      </c>
      <c r="AA262">
        <f ca="1">IF(COUNTIF(E262:G262, "Breakdown") &gt;= 3, 1, 0)</f>
        <v>0</v>
      </c>
    </row>
    <row r="263" spans="4:27">
      <c r="D263">
        <v>260</v>
      </c>
      <c r="E263" s="6" t="str">
        <f t="shared" ca="1" si="30"/>
        <v>Operational</v>
      </c>
      <c r="F263" s="6" t="str">
        <f t="shared" ca="1" si="31"/>
        <v>Operational</v>
      </c>
      <c r="G263" s="6" t="str">
        <f t="shared" ca="1" si="32"/>
        <v>Operational</v>
      </c>
      <c r="H263" s="23">
        <v>0.68063766439971363</v>
      </c>
      <c r="I263" s="23">
        <v>0.35734782781612989</v>
      </c>
      <c r="J263" s="23">
        <v>3.0318119864423907</v>
      </c>
      <c r="K263" s="9">
        <v>3.448181806972864</v>
      </c>
      <c r="L263" s="9">
        <v>2.7487903605776278</v>
      </c>
      <c r="M263" s="9">
        <v>0.93552439492721073</v>
      </c>
      <c r="N263" s="8">
        <f ca="1">T263-8*LN(RAND())</f>
        <v>7.9153348826487591</v>
      </c>
      <c r="O263" s="8">
        <f ca="1">U263-8*LN(RAND())</f>
        <v>22.802923436818162</v>
      </c>
      <c r="P263" s="8">
        <f ca="1">V263-8*LN(RAND())</f>
        <v>13.638338622230901</v>
      </c>
      <c r="Q263" s="16">
        <f ca="1">IF($W262=0,H262+K262,IF($X262=0,H262+K262,9999))</f>
        <v>0.75498009572888714</v>
      </c>
      <c r="R263" s="16">
        <f ca="1">IF($W262=0,I262+L262,IF($X262=0,I262+L262,9999))</f>
        <v>12.708223203698809</v>
      </c>
      <c r="S263" s="16">
        <f ca="1">IF($W262=0,J262+M262,IF($X262=0,J262+M262,9999))</f>
        <v>2.3497963150661199</v>
      </c>
      <c r="T263" s="11">
        <f t="shared" ca="1" si="36"/>
        <v>7.6207759141755274</v>
      </c>
      <c r="U263" s="11">
        <f t="shared" ca="1" si="36"/>
        <v>12.885877101608129</v>
      </c>
      <c r="V263" s="11">
        <f t="shared" ca="1" si="36"/>
        <v>11.39582137690264</v>
      </c>
      <c r="W263">
        <f t="shared" ca="1" si="33"/>
        <v>0</v>
      </c>
      <c r="X263">
        <f t="shared" ca="1" si="34"/>
        <v>0</v>
      </c>
      <c r="Y263">
        <f t="shared" ca="1" si="35"/>
        <v>0</v>
      </c>
      <c r="Z263" s="12">
        <f ca="1">(Y263 * 50) + ((W263 + X263) * 10)</f>
        <v>0</v>
      </c>
      <c r="AA263">
        <f ca="1">IF(COUNTIF(E263:G263, "Breakdown") &gt;= 3, 1, 0)</f>
        <v>0</v>
      </c>
    </row>
    <row r="264" spans="4:27">
      <c r="D264">
        <v>261</v>
      </c>
      <c r="E264" s="6" t="str">
        <f t="shared" ca="1" si="30"/>
        <v>Breakdown</v>
      </c>
      <c r="F264" s="6" t="str">
        <f t="shared" ca="1" si="31"/>
        <v>Operational</v>
      </c>
      <c r="G264" s="6" t="str">
        <f t="shared" ca="1" si="32"/>
        <v>Operational</v>
      </c>
      <c r="H264" s="23">
        <v>12.335135382349824</v>
      </c>
      <c r="I264" s="23">
        <v>0.67879528896350416</v>
      </c>
      <c r="J264" s="23">
        <v>5.6916381501166038</v>
      </c>
      <c r="K264" s="9">
        <v>2.5559967459756683</v>
      </c>
      <c r="L264" s="9">
        <v>1.3537398302716059</v>
      </c>
      <c r="M264" s="9">
        <v>1.6393840155408257</v>
      </c>
      <c r="N264" s="8">
        <f ca="1">T264-8*LN(RAND())</f>
        <v>1.7515745725430267</v>
      </c>
      <c r="O264" s="8">
        <f ca="1">U264-8*LN(RAND())</f>
        <v>26.51957439651985</v>
      </c>
      <c r="P264" s="8">
        <f ca="1">V264-8*LN(RAND())</f>
        <v>6.455476161654806</v>
      </c>
      <c r="Q264" s="16">
        <f ca="1">IF($W263=0,H263+K263,IF($X263=0,H263+K263,9999))</f>
        <v>4.1288194713725774</v>
      </c>
      <c r="R264" s="16">
        <f ca="1">IF($W263=0,I263+L263,IF($X263=0,I263+L263,9999))</f>
        <v>3.1061381883937575</v>
      </c>
      <c r="S264" s="16">
        <f ca="1">IF($W263=0,J263+M263,IF($X263=0,J263+M263,9999))</f>
        <v>3.9673363813696012</v>
      </c>
      <c r="T264" s="11">
        <f t="shared" ca="1" si="36"/>
        <v>0.75498009572888714</v>
      </c>
      <c r="U264" s="11">
        <f t="shared" ca="1" si="36"/>
        <v>12.708223203698809</v>
      </c>
      <c r="V264" s="11">
        <f t="shared" ca="1" si="36"/>
        <v>2.3497963150661199</v>
      </c>
      <c r="W264">
        <f t="shared" ca="1" si="33"/>
        <v>0</v>
      </c>
      <c r="X264">
        <f t="shared" ca="1" si="34"/>
        <v>1</v>
      </c>
      <c r="Y264">
        <f t="shared" ca="1" si="35"/>
        <v>0</v>
      </c>
      <c r="Z264" s="12">
        <f ca="1">(Y264 * 50) + ((W264 + X264) * 10)</f>
        <v>10</v>
      </c>
      <c r="AA264">
        <f ca="1">IF(COUNTIF(E264:G264, "Breakdown") &gt;= 3, 1, 0)</f>
        <v>0</v>
      </c>
    </row>
    <row r="265" spans="4:27">
      <c r="D265">
        <v>262</v>
      </c>
      <c r="E265" s="6" t="str">
        <f t="shared" ca="1" si="30"/>
        <v>Operational</v>
      </c>
      <c r="F265" s="6" t="str">
        <f t="shared" ca="1" si="31"/>
        <v>Breakdown</v>
      </c>
      <c r="G265" s="6" t="str">
        <f t="shared" ca="1" si="32"/>
        <v>Operational</v>
      </c>
      <c r="H265" s="23">
        <v>1.7668575552252554</v>
      </c>
      <c r="I265" s="23">
        <v>10.615650219811229</v>
      </c>
      <c r="J265" s="23">
        <v>4.4041633457757969</v>
      </c>
      <c r="K265" s="9">
        <v>2.4017154429218825</v>
      </c>
      <c r="L265" s="9">
        <v>1.093258035345255</v>
      </c>
      <c r="M265" s="9">
        <v>6.0454195347027389</v>
      </c>
      <c r="N265" s="8">
        <f ca="1">T265-8*LN(RAND())</f>
        <v>2.939684424583473</v>
      </c>
      <c r="O265" s="8">
        <f ca="1">U265-8*LN(RAND())</f>
        <v>3.1478390916849701</v>
      </c>
      <c r="P265" s="8">
        <f ca="1">V265-8*LN(RAND())</f>
        <v>32.424567860841556</v>
      </c>
      <c r="Q265" s="16">
        <f ca="1">IF($W264=0,H264+K264,IF($X264=0,H264+K264,9999))</f>
        <v>14.891132128325491</v>
      </c>
      <c r="R265" s="16">
        <f ca="1">IF($W264=0,I264+L264,IF($X264=0,I264+L264,9999))</f>
        <v>2.03253511923511</v>
      </c>
      <c r="S265" s="16">
        <f ca="1">IF($W264=0,J264+M264,IF($X264=0,J264+M264,9999))</f>
        <v>7.3310221656574299</v>
      </c>
      <c r="T265" s="11">
        <f t="shared" ca="1" si="36"/>
        <v>1.7515745725430267</v>
      </c>
      <c r="U265" s="11">
        <f t="shared" ca="1" si="36"/>
        <v>3.1061381883937575</v>
      </c>
      <c r="V265" s="11">
        <f t="shared" ca="1" si="36"/>
        <v>3.9673363813696012</v>
      </c>
      <c r="W265">
        <f t="shared" ca="1" si="33"/>
        <v>0</v>
      </c>
      <c r="X265">
        <f t="shared" ca="1" si="34"/>
        <v>0</v>
      </c>
      <c r="Y265">
        <f t="shared" ca="1" si="35"/>
        <v>1</v>
      </c>
      <c r="Z265" s="12">
        <f ca="1">(Y265 * 50) + ((W265 + X265) * 10)</f>
        <v>50</v>
      </c>
      <c r="AA265">
        <f ca="1">IF(COUNTIF(E265:G265, "Breakdown") &gt;= 3, 1, 0)</f>
        <v>0</v>
      </c>
    </row>
    <row r="266" spans="4:27">
      <c r="D266">
        <v>263</v>
      </c>
      <c r="E266" s="6" t="str">
        <f t="shared" ca="1" si="30"/>
        <v>Operational</v>
      </c>
      <c r="F266" s="6" t="str">
        <f t="shared" ca="1" si="31"/>
        <v>Operational</v>
      </c>
      <c r="G266" s="6" t="str">
        <f t="shared" ca="1" si="32"/>
        <v>Operational</v>
      </c>
      <c r="H266" s="23">
        <v>2.8158109694177913</v>
      </c>
      <c r="I266" s="23">
        <v>1.9006644386362099</v>
      </c>
      <c r="J266" s="23">
        <v>0.49664790847550083</v>
      </c>
      <c r="K266" s="9">
        <v>6.4518591259515784E-2</v>
      </c>
      <c r="L266" s="9">
        <v>0.5502419665623125</v>
      </c>
      <c r="M266" s="9">
        <v>0.63561383685596029</v>
      </c>
      <c r="N266" s="8">
        <f ca="1">T266-8*LN(RAND())</f>
        <v>15.46515481983517</v>
      </c>
      <c r="O266" s="8">
        <f ca="1">U266-8*LN(RAND())</f>
        <v>8.4971278730719462</v>
      </c>
      <c r="P266" s="8">
        <f ca="1">V266-8*LN(RAND())</f>
        <v>19.499443696099451</v>
      </c>
      <c r="Q266" s="16">
        <f ca="1">IF($W265=0,H265+K265,IF($X265=0,H265+K265,9999))</f>
        <v>4.1685729981471376</v>
      </c>
      <c r="R266" s="16">
        <f ca="1">IF($W265=0,I265+L265,IF($X265=0,I265+L265,9999))</f>
        <v>11.708908255156484</v>
      </c>
      <c r="S266" s="16">
        <f ca="1">IF($W265=0,J265+M265,IF($X265=0,J265+M265,9999))</f>
        <v>10.449582880478536</v>
      </c>
      <c r="T266" s="11">
        <f t="shared" ca="1" si="36"/>
        <v>2.939684424583473</v>
      </c>
      <c r="U266" s="11">
        <f t="shared" ca="1" si="36"/>
        <v>2.03253511923511</v>
      </c>
      <c r="V266" s="11">
        <f t="shared" ca="1" si="36"/>
        <v>7.3310221656574299</v>
      </c>
      <c r="W266">
        <f t="shared" ca="1" si="33"/>
        <v>0</v>
      </c>
      <c r="X266">
        <f t="shared" ca="1" si="34"/>
        <v>0</v>
      </c>
      <c r="Y266">
        <f t="shared" ca="1" si="35"/>
        <v>0</v>
      </c>
      <c r="Z266" s="12">
        <f ca="1">(Y266 * 50) + ((W266 + X266) * 10)</f>
        <v>0</v>
      </c>
      <c r="AA266">
        <f ca="1">IF(COUNTIF(E266:G266, "Breakdown") &gt;= 3, 1, 0)</f>
        <v>0</v>
      </c>
    </row>
    <row r="267" spans="4:27">
      <c r="D267">
        <v>264</v>
      </c>
      <c r="E267" s="6" t="str">
        <f t="shared" ca="1" si="30"/>
        <v>Operational</v>
      </c>
      <c r="F267" s="6" t="str">
        <f t="shared" ca="1" si="31"/>
        <v>Breakdown</v>
      </c>
      <c r="G267" s="6" t="str">
        <f t="shared" ca="1" si="32"/>
        <v>Operational</v>
      </c>
      <c r="H267" s="23">
        <v>10.122520248681326</v>
      </c>
      <c r="I267" s="23">
        <v>12.74494138063794</v>
      </c>
      <c r="J267" s="23">
        <v>6.9025979450065167</v>
      </c>
      <c r="K267" s="9">
        <v>5.8582229236842407</v>
      </c>
      <c r="L267" s="9">
        <v>1.4325768921142965</v>
      </c>
      <c r="M267" s="9">
        <v>1.4036079139456776</v>
      </c>
      <c r="N267" s="8">
        <f ca="1">T267-8*LN(RAND())</f>
        <v>18.793899531836885</v>
      </c>
      <c r="O267" s="8">
        <f ca="1">U267-8*LN(RAND())</f>
        <v>11.2787919528175</v>
      </c>
      <c r="P267" s="8">
        <f ca="1">V267-8*LN(RAND())</f>
        <v>22.429718144851783</v>
      </c>
      <c r="Q267" s="16">
        <f ca="1">IF($W266=0,H266+K266,IF($X266=0,H266+K266,9999))</f>
        <v>2.8803295606773069</v>
      </c>
      <c r="R267" s="16">
        <f ca="1">IF($W266=0,I266+L266,IF($X266=0,I266+L266,9999))</f>
        <v>2.4509064051985225</v>
      </c>
      <c r="S267" s="16">
        <f ca="1">IF($W266=0,J266+M266,IF($X266=0,J266+M266,9999))</f>
        <v>1.1322617453314612</v>
      </c>
      <c r="T267" s="11">
        <f t="shared" ca="1" si="36"/>
        <v>4.1685729981471376</v>
      </c>
      <c r="U267" s="11">
        <f t="shared" ca="1" si="36"/>
        <v>8.4971278730719462</v>
      </c>
      <c r="V267" s="11">
        <f t="shared" ca="1" si="36"/>
        <v>10.449582880478536</v>
      </c>
      <c r="W267">
        <f t="shared" ca="1" si="33"/>
        <v>0</v>
      </c>
      <c r="X267">
        <f t="shared" ca="1" si="34"/>
        <v>0</v>
      </c>
      <c r="Y267">
        <f t="shared" ca="1" si="35"/>
        <v>1</v>
      </c>
      <c r="Z267" s="12">
        <f ca="1">(Y267 * 50) + ((W267 + X267) * 10)</f>
        <v>50</v>
      </c>
      <c r="AA267">
        <f ca="1">IF(COUNTIF(E267:G267, "Breakdown") &gt;= 3, 1, 0)</f>
        <v>0</v>
      </c>
    </row>
    <row r="268" spans="4:27">
      <c r="D268">
        <v>265</v>
      </c>
      <c r="E268" s="6" t="str">
        <f t="shared" ca="1" si="30"/>
        <v>Operational</v>
      </c>
      <c r="F268" s="6" t="str">
        <f t="shared" ca="1" si="31"/>
        <v>Breakdown</v>
      </c>
      <c r="G268" s="6" t="str">
        <f t="shared" ca="1" si="32"/>
        <v>Operational</v>
      </c>
      <c r="H268" s="23">
        <v>0.89993020848858085</v>
      </c>
      <c r="I268" s="23">
        <v>10.058939840274489</v>
      </c>
      <c r="J268" s="23">
        <v>2.1917247764206107</v>
      </c>
      <c r="K268" s="9">
        <v>2.2327237640998985</v>
      </c>
      <c r="L268" s="9">
        <v>1.6297027647069817</v>
      </c>
      <c r="M268" s="9">
        <v>6.0413733836677208</v>
      </c>
      <c r="N268" s="8">
        <f ca="1">T268-8*LN(RAND())</f>
        <v>10.376863744225373</v>
      </c>
      <c r="O268" s="8">
        <f ca="1">U268-8*LN(RAND())</f>
        <v>3.7991071546065216</v>
      </c>
      <c r="P268" s="8">
        <f ca="1">V268-8*LN(RAND())</f>
        <v>25.113183981887946</v>
      </c>
      <c r="Q268" s="16">
        <f ca="1">IF($W267=0,H267+K267,IF($X267=0,H267+K267,9999))</f>
        <v>15.980743172365568</v>
      </c>
      <c r="R268" s="16">
        <f ca="1">IF($W267=0,I267+L267,IF($X267=0,I267+L267,9999))</f>
        <v>14.177518272752236</v>
      </c>
      <c r="S268" s="16">
        <f ca="1">IF($W267=0,J267+M267,IF($X267=0,J267+M267,9999))</f>
        <v>8.306205858952195</v>
      </c>
      <c r="T268" s="11">
        <f t="shared" ca="1" si="36"/>
        <v>2.8803295606773069</v>
      </c>
      <c r="U268" s="11">
        <f t="shared" ca="1" si="36"/>
        <v>2.4509064051985225</v>
      </c>
      <c r="V268" s="11">
        <f t="shared" ca="1" si="36"/>
        <v>1.1322617453314612</v>
      </c>
      <c r="W268">
        <f t="shared" ca="1" si="33"/>
        <v>0</v>
      </c>
      <c r="X268">
        <f t="shared" ca="1" si="34"/>
        <v>0</v>
      </c>
      <c r="Y268">
        <f t="shared" ca="1" si="35"/>
        <v>1</v>
      </c>
      <c r="Z268" s="12">
        <f ca="1">(Y268 * 50) + ((W268 + X268) * 10)</f>
        <v>50</v>
      </c>
      <c r="AA268">
        <f ca="1">IF(COUNTIF(E268:G268, "Breakdown") &gt;= 3, 1, 0)</f>
        <v>0</v>
      </c>
    </row>
    <row r="269" spans="4:27">
      <c r="D269">
        <v>266</v>
      </c>
      <c r="E269" s="6" t="str">
        <f t="shared" ca="1" si="30"/>
        <v>Operational</v>
      </c>
      <c r="F269" s="6" t="str">
        <f t="shared" ca="1" si="31"/>
        <v>Operational</v>
      </c>
      <c r="G269" s="6" t="str">
        <f t="shared" ca="1" si="32"/>
        <v>Operational</v>
      </c>
      <c r="H269" s="23">
        <v>1.6531476336837965</v>
      </c>
      <c r="I269" s="23">
        <v>7.3387075768969003</v>
      </c>
      <c r="J269" s="23">
        <v>2.6563016754983155</v>
      </c>
      <c r="K269" s="9">
        <v>1.0683688738780575</v>
      </c>
      <c r="L269" s="9">
        <v>2.7419351266810139</v>
      </c>
      <c r="M269" s="9">
        <v>3.0126913546848901</v>
      </c>
      <c r="N269" s="8">
        <f ca="1">T269-8*LN(RAND())</f>
        <v>10.991220410340905</v>
      </c>
      <c r="O269" s="8">
        <f ca="1">U269-8*LN(RAND())</f>
        <v>7.5701406765354147</v>
      </c>
      <c r="P269" s="8">
        <f ca="1">V269-8*LN(RAND())</f>
        <v>8.6080188792962229</v>
      </c>
      <c r="Q269" s="16">
        <f ca="1">IF($W268=0,H268+K268,IF($X268=0,H268+K268,9999))</f>
        <v>3.1326539725884794</v>
      </c>
      <c r="R269" s="16">
        <f ca="1">IF($W268=0,I268+L268,IF($X268=0,I268+L268,9999))</f>
        <v>11.688642604981471</v>
      </c>
      <c r="S269" s="16">
        <f ca="1">IF($W268=0,J268+M268,IF($X268=0,J268+M268,9999))</f>
        <v>8.233098160088332</v>
      </c>
      <c r="T269" s="11">
        <f t="shared" ca="1" si="36"/>
        <v>10.376863744225373</v>
      </c>
      <c r="U269" s="11">
        <f t="shared" ca="1" si="36"/>
        <v>3.7991071546065216</v>
      </c>
      <c r="V269" s="11">
        <f t="shared" ca="1" si="36"/>
        <v>8.306205858952195</v>
      </c>
      <c r="W269">
        <f t="shared" ca="1" si="33"/>
        <v>0</v>
      </c>
      <c r="X269">
        <f t="shared" ca="1" si="34"/>
        <v>0</v>
      </c>
      <c r="Y269">
        <f t="shared" ca="1" si="35"/>
        <v>0</v>
      </c>
      <c r="Z269" s="12">
        <f ca="1">(Y269 * 50) + ((W269 + X269) * 10)</f>
        <v>0</v>
      </c>
      <c r="AA269">
        <f ca="1">IF(COUNTIF(E269:G269, "Breakdown") &gt;= 3, 1, 0)</f>
        <v>0</v>
      </c>
    </row>
    <row r="270" spans="4:27">
      <c r="D270">
        <v>267</v>
      </c>
      <c r="E270" s="6" t="str">
        <f t="shared" ca="1" si="30"/>
        <v>Breakdown</v>
      </c>
      <c r="F270" s="6" t="str">
        <f t="shared" ca="1" si="31"/>
        <v>Operational</v>
      </c>
      <c r="G270" s="6" t="str">
        <f t="shared" ca="1" si="32"/>
        <v>Operational</v>
      </c>
      <c r="H270" s="23">
        <v>22.575094865627516</v>
      </c>
      <c r="I270" s="23">
        <v>2.1187729262564412</v>
      </c>
      <c r="J270" s="23">
        <v>0.74099704629026275</v>
      </c>
      <c r="K270" s="9">
        <v>0.83934230397555587</v>
      </c>
      <c r="L270" s="9">
        <v>3.4158048740793432</v>
      </c>
      <c r="M270" s="9">
        <v>5.2628405629743712E-2</v>
      </c>
      <c r="N270" s="8">
        <f ca="1">T270-8*LN(RAND())</f>
        <v>7.1654161653518047</v>
      </c>
      <c r="O270" s="8">
        <f ca="1">U270-8*LN(RAND())</f>
        <v>8.2740688943388268</v>
      </c>
      <c r="P270" s="8">
        <f ca="1">V270-8*LN(RAND())</f>
        <v>13.473802170916773</v>
      </c>
      <c r="Q270" s="16">
        <f ca="1">IF($W269=0,H269+K269,IF($X269=0,H269+K269,9999))</f>
        <v>2.7215165075618541</v>
      </c>
      <c r="R270" s="16">
        <f ca="1">IF($W269=0,I269+L269,IF($X269=0,I269+L269,9999))</f>
        <v>10.080642703577915</v>
      </c>
      <c r="S270" s="16">
        <f ca="1">IF($W269=0,J269+M269,IF($X269=0,J269+M269,9999))</f>
        <v>5.6689930301832057</v>
      </c>
      <c r="T270" s="11">
        <f t="shared" ca="1" si="36"/>
        <v>3.1326539725884794</v>
      </c>
      <c r="U270" s="11">
        <f t="shared" ca="1" si="36"/>
        <v>7.5701406765354147</v>
      </c>
      <c r="V270" s="11">
        <f t="shared" ca="1" si="36"/>
        <v>8.233098160088332</v>
      </c>
      <c r="W270">
        <f t="shared" ca="1" si="33"/>
        <v>0</v>
      </c>
      <c r="X270">
        <f t="shared" ca="1" si="34"/>
        <v>1</v>
      </c>
      <c r="Y270">
        <f t="shared" ca="1" si="35"/>
        <v>0</v>
      </c>
      <c r="Z270" s="12">
        <f ca="1">(Y270 * 50) + ((W270 + X270) * 10)</f>
        <v>10</v>
      </c>
      <c r="AA270">
        <f ca="1">IF(COUNTIF(E270:G270, "Breakdown") &gt;= 3, 1, 0)</f>
        <v>0</v>
      </c>
    </row>
    <row r="271" spans="4:27">
      <c r="D271">
        <v>268</v>
      </c>
      <c r="E271" s="6" t="str">
        <f t="shared" ca="1" si="30"/>
        <v>Operational</v>
      </c>
      <c r="F271" s="6" t="str">
        <f t="shared" ca="1" si="31"/>
        <v>Breakdown</v>
      </c>
      <c r="G271" s="6" t="str">
        <f t="shared" ca="1" si="32"/>
        <v>Breakdown</v>
      </c>
      <c r="H271" s="23">
        <v>2.2309528601871889</v>
      </c>
      <c r="I271" s="23">
        <v>21.413380292464403</v>
      </c>
      <c r="J271" s="23">
        <v>14.825541490199265</v>
      </c>
      <c r="K271" s="9">
        <v>1.0294942085123999</v>
      </c>
      <c r="L271" s="9">
        <v>0.34253169419285784</v>
      </c>
      <c r="M271" s="9">
        <v>2.3518501842587569</v>
      </c>
      <c r="N271" s="8">
        <f ca="1">T271-8*LN(RAND())</f>
        <v>12.134156439262483</v>
      </c>
      <c r="O271" s="8">
        <f ca="1">U271-8*LN(RAND())</f>
        <v>14.733198718101194</v>
      </c>
      <c r="P271" s="8">
        <f ca="1">V271-8*LN(RAND())</f>
        <v>13.629044088173325</v>
      </c>
      <c r="Q271" s="16">
        <f ca="1">IF($W270=0,H270+K270,IF($X270=0,H270+K270,9999))</f>
        <v>23.414437169603072</v>
      </c>
      <c r="R271" s="16">
        <f ca="1">IF($W270=0,I270+L270,IF($X270=0,I270+L270,9999))</f>
        <v>5.5345778003357839</v>
      </c>
      <c r="S271" s="16">
        <f ca="1">IF($W270=0,J270+M270,IF($X270=0,J270+M270,9999))</f>
        <v>0.79362545192000644</v>
      </c>
      <c r="T271" s="11">
        <f t="shared" ca="1" si="36"/>
        <v>2.7215165075618541</v>
      </c>
      <c r="U271" s="11">
        <f t="shared" ca="1" si="36"/>
        <v>8.2740688943388268</v>
      </c>
      <c r="V271" s="11">
        <f t="shared" ca="1" si="36"/>
        <v>5.6689930301832057</v>
      </c>
      <c r="W271">
        <f t="shared" ca="1" si="33"/>
        <v>0</v>
      </c>
      <c r="X271">
        <f t="shared" ca="1" si="34"/>
        <v>0</v>
      </c>
      <c r="Y271">
        <f t="shared" ca="1" si="35"/>
        <v>2</v>
      </c>
      <c r="Z271" s="12">
        <f ca="1">(Y271 * 50) + ((W271 + X271) * 10)</f>
        <v>100</v>
      </c>
      <c r="AA271">
        <f ca="1">IF(COUNTIF(E271:G271, "Breakdown") &gt;= 3, 1, 0)</f>
        <v>0</v>
      </c>
    </row>
    <row r="272" spans="4:27">
      <c r="D272">
        <v>269</v>
      </c>
      <c r="E272" s="6" t="str">
        <f t="shared" ca="1" si="30"/>
        <v>Operational</v>
      </c>
      <c r="F272" s="6" t="str">
        <f t="shared" ca="1" si="31"/>
        <v>Breakdown</v>
      </c>
      <c r="G272" s="6" t="str">
        <f t="shared" ca="1" si="32"/>
        <v>Operational</v>
      </c>
      <c r="H272" s="23">
        <v>3.8439025081485778</v>
      </c>
      <c r="I272" s="23">
        <v>14.380248944053918</v>
      </c>
      <c r="J272" s="23">
        <v>4.7805634867814151</v>
      </c>
      <c r="K272" s="9">
        <v>2.396910037924961</v>
      </c>
      <c r="L272" s="9">
        <v>0.33124284464197268</v>
      </c>
      <c r="M272" s="9">
        <v>2.1432614982547298</v>
      </c>
      <c r="N272" s="8">
        <f ca="1">T272-8*LN(RAND())</f>
        <v>24.474427795765592</v>
      </c>
      <c r="O272" s="8">
        <f ca="1">U272-8*LN(RAND())</f>
        <v>8.9161333127490234</v>
      </c>
      <c r="P272" s="8">
        <f ca="1">V272-8*LN(RAND())</f>
        <v>6.8704967529086369</v>
      </c>
      <c r="Q272" s="16">
        <f ca="1">IF($W271=0,H271+K271,IF($X271=0,H271+K271,9999))</f>
        <v>3.2604470686995888</v>
      </c>
      <c r="R272" s="16">
        <f ca="1">IF($W271=0,I271+L271,IF($X271=0,I271+L271,9999))</f>
        <v>21.75591198665726</v>
      </c>
      <c r="S272" s="16">
        <f ca="1">IF($W271=0,J271+M271,IF($X271=0,J271+M271,9999))</f>
        <v>17.177391674458022</v>
      </c>
      <c r="T272" s="11">
        <f t="shared" ca="1" si="36"/>
        <v>12.134156439262483</v>
      </c>
      <c r="U272" s="11">
        <f t="shared" ca="1" si="36"/>
        <v>5.5345778003357839</v>
      </c>
      <c r="V272" s="11">
        <f t="shared" ca="1" si="36"/>
        <v>0.79362545192000644</v>
      </c>
      <c r="W272">
        <f t="shared" ca="1" si="33"/>
        <v>0</v>
      </c>
      <c r="X272">
        <f t="shared" ca="1" si="34"/>
        <v>0</v>
      </c>
      <c r="Y272">
        <f t="shared" ca="1" si="35"/>
        <v>1</v>
      </c>
      <c r="Z272" s="12">
        <f ca="1">(Y272 * 50) + ((W272 + X272) * 10)</f>
        <v>50</v>
      </c>
      <c r="AA272">
        <f ca="1">IF(COUNTIF(E272:G272, "Breakdown") &gt;= 3, 1, 0)</f>
        <v>0</v>
      </c>
    </row>
    <row r="273" spans="4:27">
      <c r="D273">
        <v>270</v>
      </c>
      <c r="E273" s="6" t="str">
        <f t="shared" ca="1" si="30"/>
        <v>Operational</v>
      </c>
      <c r="F273" s="6" t="str">
        <f t="shared" ca="1" si="31"/>
        <v>Operational</v>
      </c>
      <c r="G273" s="6" t="str">
        <f t="shared" ca="1" si="32"/>
        <v>Operational</v>
      </c>
      <c r="H273" s="23">
        <v>6.3878906658494463</v>
      </c>
      <c r="I273" s="23">
        <v>6.8745849760829838</v>
      </c>
      <c r="J273" s="23">
        <v>7.9678131717588787</v>
      </c>
      <c r="K273" s="9">
        <v>0.86171232963141708</v>
      </c>
      <c r="L273" s="9">
        <v>3.6844616938860777</v>
      </c>
      <c r="M273" s="9">
        <v>2.246634199904884</v>
      </c>
      <c r="N273" s="8">
        <f ca="1">T273-8*LN(RAND())</f>
        <v>19.261046518047163</v>
      </c>
      <c r="O273" s="8">
        <f ca="1">U273-8*LN(RAND())</f>
        <v>15.553102832496755</v>
      </c>
      <c r="P273" s="8">
        <f ca="1">V273-8*LN(RAND())</f>
        <v>15.248627723710783</v>
      </c>
      <c r="Q273" s="16">
        <f ca="1">IF($W272=0,H272+K272,IF($X272=0,H272+K272,9999))</f>
        <v>6.2408125460735384</v>
      </c>
      <c r="R273" s="16">
        <f ca="1">IF($W272=0,I272+L272,IF($X272=0,I272+L272,9999))</f>
        <v>14.71149178869589</v>
      </c>
      <c r="S273" s="16">
        <f ca="1">IF($W272=0,J272+M272,IF($X272=0,J272+M272,9999))</f>
        <v>6.9238249850361449</v>
      </c>
      <c r="T273" s="11">
        <f t="shared" ca="1" si="36"/>
        <v>3.2604470686995888</v>
      </c>
      <c r="U273" s="11">
        <f t="shared" ca="1" si="36"/>
        <v>8.9161333127490234</v>
      </c>
      <c r="V273" s="11">
        <f t="shared" ca="1" si="36"/>
        <v>6.8704967529086369</v>
      </c>
      <c r="W273">
        <f t="shared" ca="1" si="33"/>
        <v>0</v>
      </c>
      <c r="X273">
        <f t="shared" ca="1" si="34"/>
        <v>0</v>
      </c>
      <c r="Y273">
        <f t="shared" ca="1" si="35"/>
        <v>0</v>
      </c>
      <c r="Z273" s="12">
        <f ca="1">(Y273 * 50) + ((W273 + X273) * 10)</f>
        <v>0</v>
      </c>
      <c r="AA273">
        <f ca="1">IF(COUNTIF(E273:G273, "Breakdown") &gt;= 3, 1, 0)</f>
        <v>0</v>
      </c>
    </row>
    <row r="274" spans="4:27">
      <c r="D274">
        <v>271</v>
      </c>
      <c r="E274" s="6" t="str">
        <f t="shared" ca="1" si="30"/>
        <v>Operational</v>
      </c>
      <c r="F274" s="6" t="str">
        <f t="shared" ca="1" si="31"/>
        <v>Operational</v>
      </c>
      <c r="G274" s="6" t="str">
        <f t="shared" ca="1" si="32"/>
        <v>Operational</v>
      </c>
      <c r="H274" s="23">
        <v>13.532464040753014</v>
      </c>
      <c r="I274" s="23">
        <v>1.2213231097312189</v>
      </c>
      <c r="J274" s="23">
        <v>11.406293437071819</v>
      </c>
      <c r="K274" s="9">
        <v>5.6655487035105416</v>
      </c>
      <c r="L274" s="9">
        <v>2.4289202066890687</v>
      </c>
      <c r="M274" s="9">
        <v>5.9954102386563024</v>
      </c>
      <c r="N274" s="8">
        <f ca="1">T274-8*LN(RAND())</f>
        <v>34.735602034745391</v>
      </c>
      <c r="O274" s="8">
        <f ca="1">U274-8*LN(RAND())</f>
        <v>25.511181176218194</v>
      </c>
      <c r="P274" s="8">
        <f ca="1">V274-8*LN(RAND())</f>
        <v>26.487058690362797</v>
      </c>
      <c r="Q274" s="16">
        <f ca="1">IF($W273=0,H273+K273,IF($X273=0,H273+K273,9999))</f>
        <v>7.2496029954808634</v>
      </c>
      <c r="R274" s="16">
        <f ca="1">IF($W273=0,I273+L273,IF($X273=0,I273+L273,9999))</f>
        <v>10.559046669969062</v>
      </c>
      <c r="S274" s="16">
        <f ca="1">IF($W273=0,J273+M273,IF($X273=0,J273+M273,9999))</f>
        <v>10.214447371663763</v>
      </c>
      <c r="T274" s="11">
        <f t="shared" ca="1" si="36"/>
        <v>6.2408125460735384</v>
      </c>
      <c r="U274" s="11">
        <f t="shared" ca="1" si="36"/>
        <v>14.71149178869589</v>
      </c>
      <c r="V274" s="11">
        <f t="shared" ca="1" si="36"/>
        <v>6.9238249850361449</v>
      </c>
      <c r="W274">
        <f t="shared" ca="1" si="33"/>
        <v>0</v>
      </c>
      <c r="X274">
        <f t="shared" ca="1" si="34"/>
        <v>0</v>
      </c>
      <c r="Y274">
        <f t="shared" ca="1" si="35"/>
        <v>0</v>
      </c>
      <c r="Z274" s="12">
        <f ca="1">(Y274 * 50) + ((W274 + X274) * 10)</f>
        <v>0</v>
      </c>
      <c r="AA274">
        <f ca="1">IF(COUNTIF(E274:G274, "Breakdown") &gt;= 3, 1, 0)</f>
        <v>0</v>
      </c>
    </row>
    <row r="275" spans="4:27">
      <c r="D275">
        <v>272</v>
      </c>
      <c r="E275" s="6" t="str">
        <f t="shared" ca="1" si="30"/>
        <v>Breakdown</v>
      </c>
      <c r="F275" s="6" t="str">
        <f t="shared" ca="1" si="31"/>
        <v>Operational</v>
      </c>
      <c r="G275" s="6" t="str">
        <f t="shared" ca="1" si="32"/>
        <v>Operational</v>
      </c>
      <c r="H275" s="23">
        <v>22.700201879297897</v>
      </c>
      <c r="I275" s="23">
        <v>1.33506687769929</v>
      </c>
      <c r="J275" s="23">
        <v>10.463317900868748</v>
      </c>
      <c r="K275" s="9">
        <v>0.5849838612915379</v>
      </c>
      <c r="L275" s="9">
        <v>0.39099283851760164</v>
      </c>
      <c r="M275" s="9">
        <v>0.31546995181129067</v>
      </c>
      <c r="N275" s="8">
        <f ca="1">T275-8*LN(RAND())</f>
        <v>13.28277136610377</v>
      </c>
      <c r="O275" s="8">
        <f ca="1">U275-8*LN(RAND())</f>
        <v>11.020770451050677</v>
      </c>
      <c r="P275" s="8">
        <f ca="1">V275-8*LN(RAND())</f>
        <v>23.701913071888093</v>
      </c>
      <c r="Q275" s="16">
        <f ca="1">IF($W274=0,H274+K274,IF($X274=0,H274+K274,9999))</f>
        <v>19.198012744263558</v>
      </c>
      <c r="R275" s="16">
        <f ca="1">IF($W274=0,I274+L274,IF($X274=0,I274+L274,9999))</f>
        <v>3.6502433164202879</v>
      </c>
      <c r="S275" s="16">
        <f ca="1">IF($W274=0,J274+M274,IF($X274=0,J274+M274,9999))</f>
        <v>17.401703675728122</v>
      </c>
      <c r="T275" s="11">
        <f t="shared" ca="1" si="36"/>
        <v>7.2496029954808634</v>
      </c>
      <c r="U275" s="11">
        <f t="shared" ca="1" si="36"/>
        <v>10.559046669969062</v>
      </c>
      <c r="V275" s="11">
        <f t="shared" ca="1" si="36"/>
        <v>10.214447371663763</v>
      </c>
      <c r="W275">
        <f t="shared" ca="1" si="33"/>
        <v>0</v>
      </c>
      <c r="X275">
        <f t="shared" ca="1" si="34"/>
        <v>1</v>
      </c>
      <c r="Y275">
        <f t="shared" ca="1" si="35"/>
        <v>0</v>
      </c>
      <c r="Z275" s="12">
        <f ca="1">(Y275 * 50) + ((W275 + X275) * 10)</f>
        <v>10</v>
      </c>
      <c r="AA275">
        <f ca="1">IF(COUNTIF(E275:G275, "Breakdown") &gt;= 3, 1, 0)</f>
        <v>0</v>
      </c>
    </row>
    <row r="276" spans="4:27">
      <c r="D276">
        <v>273</v>
      </c>
      <c r="E276" s="6" t="str">
        <f t="shared" ca="1" si="30"/>
        <v>Operational</v>
      </c>
      <c r="F276" s="6" t="str">
        <f t="shared" ca="1" si="31"/>
        <v>Breakdown</v>
      </c>
      <c r="G276" s="6" t="str">
        <f t="shared" ca="1" si="32"/>
        <v>Operational</v>
      </c>
      <c r="H276" s="23">
        <v>2.518051165685554</v>
      </c>
      <c r="I276" s="23">
        <v>15.725668076224562</v>
      </c>
      <c r="J276" s="23">
        <v>1.5973078888642249</v>
      </c>
      <c r="K276" s="9">
        <v>2.7988750055471083</v>
      </c>
      <c r="L276" s="9">
        <v>1.8352858466777677</v>
      </c>
      <c r="M276" s="9">
        <v>0.21138343804762807</v>
      </c>
      <c r="N276" s="8">
        <f ca="1">T276-8*LN(RAND())</f>
        <v>34.010626280223249</v>
      </c>
      <c r="O276" s="8">
        <f ca="1">U276-8*LN(RAND())</f>
        <v>10.788132764202865</v>
      </c>
      <c r="P276" s="8">
        <f ca="1">V276-8*LN(RAND())</f>
        <v>17.75068328944246</v>
      </c>
      <c r="Q276" s="16">
        <f ca="1">IF($W275=0,H275+K275,IF($X275=0,H275+K275,9999))</f>
        <v>23.285185740589434</v>
      </c>
      <c r="R276" s="16">
        <f ca="1">IF($W275=0,I275+L275,IF($X275=0,I275+L275,9999))</f>
        <v>1.7260597162168916</v>
      </c>
      <c r="S276" s="16">
        <f ca="1">IF($W275=0,J275+M275,IF($X275=0,J275+M275,9999))</f>
        <v>10.77878785268004</v>
      </c>
      <c r="T276" s="11">
        <f t="shared" ca="1" si="36"/>
        <v>13.28277136610377</v>
      </c>
      <c r="U276" s="11">
        <f t="shared" ca="1" si="36"/>
        <v>3.6502433164202879</v>
      </c>
      <c r="V276" s="11">
        <f t="shared" ca="1" si="36"/>
        <v>17.401703675728122</v>
      </c>
      <c r="W276">
        <f t="shared" ca="1" si="33"/>
        <v>0</v>
      </c>
      <c r="X276">
        <f t="shared" ca="1" si="34"/>
        <v>0</v>
      </c>
      <c r="Y276">
        <f t="shared" ca="1" si="35"/>
        <v>1</v>
      </c>
      <c r="Z276" s="12">
        <f ca="1">(Y276 * 50) + ((W276 + X276) * 10)</f>
        <v>50</v>
      </c>
      <c r="AA276">
        <f ca="1">IF(COUNTIF(E276:G276, "Breakdown") &gt;= 3, 1, 0)</f>
        <v>0</v>
      </c>
    </row>
    <row r="277" spans="4:27">
      <c r="D277">
        <v>274</v>
      </c>
      <c r="E277" s="6" t="str">
        <f t="shared" ca="1" si="30"/>
        <v>Operational</v>
      </c>
      <c r="F277" s="6" t="str">
        <f t="shared" ca="1" si="31"/>
        <v>Operational</v>
      </c>
      <c r="G277" s="6" t="str">
        <f t="shared" ca="1" si="32"/>
        <v>Operational</v>
      </c>
      <c r="H277" s="23">
        <v>0.82555503076729064</v>
      </c>
      <c r="I277" s="23">
        <v>1.1250131999467117</v>
      </c>
      <c r="J277" s="23">
        <v>12.456554729241208</v>
      </c>
      <c r="K277" s="9">
        <v>0.95618106344510645</v>
      </c>
      <c r="L277" s="9">
        <v>0.87997857990132922</v>
      </c>
      <c r="M277" s="9">
        <v>4.0343309621627279</v>
      </c>
      <c r="N277" s="8">
        <f ca="1">T277-8*LN(RAND())</f>
        <v>24.066512136694005</v>
      </c>
      <c r="O277" s="8">
        <f ca="1">U277-8*LN(RAND())</f>
        <v>10.715938202856194</v>
      </c>
      <c r="P277" s="8">
        <f ca="1">V277-8*LN(RAND())</f>
        <v>12.702177785005587</v>
      </c>
      <c r="Q277" s="16">
        <f ca="1">IF($W276=0,H276+K276,IF($X276=0,H276+K276,9999))</f>
        <v>5.3169261712326623</v>
      </c>
      <c r="R277" s="16">
        <f ca="1">IF($W276=0,I276+L276,IF($X276=0,I276+L276,9999))</f>
        <v>17.560953922902328</v>
      </c>
      <c r="S277" s="16">
        <f ca="1">IF($W276=0,J276+M276,IF($X276=0,J276+M276,9999))</f>
        <v>1.808691326911853</v>
      </c>
      <c r="T277" s="11">
        <f t="shared" ca="1" si="36"/>
        <v>23.285185740589434</v>
      </c>
      <c r="U277" s="11">
        <f t="shared" ca="1" si="36"/>
        <v>1.7260597162168916</v>
      </c>
      <c r="V277" s="11">
        <f t="shared" ca="1" si="36"/>
        <v>10.77878785268004</v>
      </c>
      <c r="W277">
        <f t="shared" ca="1" si="33"/>
        <v>0</v>
      </c>
      <c r="X277">
        <f t="shared" ca="1" si="34"/>
        <v>0</v>
      </c>
      <c r="Y277">
        <f t="shared" ca="1" si="35"/>
        <v>0</v>
      </c>
      <c r="Z277" s="12">
        <f ca="1">(Y277 * 50) + ((W277 + X277) * 10)</f>
        <v>0</v>
      </c>
      <c r="AA277">
        <f ca="1">IF(COUNTIF(E277:G277, "Breakdown") &gt;= 3, 1, 0)</f>
        <v>0</v>
      </c>
    </row>
    <row r="278" spans="4:27">
      <c r="D278">
        <v>275</v>
      </c>
      <c r="E278" s="6" t="str">
        <f t="shared" ca="1" si="30"/>
        <v>Operational</v>
      </c>
      <c r="F278" s="6" t="str">
        <f t="shared" ca="1" si="31"/>
        <v>Operational</v>
      </c>
      <c r="G278" s="6" t="str">
        <f t="shared" ca="1" si="32"/>
        <v>Breakdown</v>
      </c>
      <c r="H278" s="23">
        <v>2.4767841520641816</v>
      </c>
      <c r="I278" s="23">
        <v>11.051030577206323</v>
      </c>
      <c r="J278" s="23">
        <v>7.4432578775175742</v>
      </c>
      <c r="K278" s="9">
        <v>2.7256041809885088</v>
      </c>
      <c r="L278" s="9">
        <v>0.59992804820864021</v>
      </c>
      <c r="M278" s="9">
        <v>0.74816816039130274</v>
      </c>
      <c r="N278" s="8">
        <f ca="1">T278-8*LN(RAND())</f>
        <v>9.1771556273337751</v>
      </c>
      <c r="O278" s="8">
        <f ca="1">U278-8*LN(RAND())</f>
        <v>16.534506963170411</v>
      </c>
      <c r="P278" s="8">
        <f ca="1">V278-8*LN(RAND())</f>
        <v>2.6341204433199117</v>
      </c>
      <c r="Q278" s="16">
        <f ca="1">IF($W277=0,H277+K277,IF($X277=0,H277+K277,9999))</f>
        <v>1.781736094212397</v>
      </c>
      <c r="R278" s="16">
        <f ca="1">IF($W277=0,I277+L277,IF($X277=0,I277+L277,9999))</f>
        <v>2.0049917798480408</v>
      </c>
      <c r="S278" s="16">
        <f ca="1">IF($W277=0,J277+M277,IF($X277=0,J277+M277,9999))</f>
        <v>16.490885691403935</v>
      </c>
      <c r="T278" s="11">
        <f t="shared" ca="1" si="36"/>
        <v>5.3169261712326623</v>
      </c>
      <c r="U278" s="11">
        <f t="shared" ca="1" si="36"/>
        <v>10.715938202856194</v>
      </c>
      <c r="V278" s="11">
        <f t="shared" ca="1" si="36"/>
        <v>1.808691326911853</v>
      </c>
      <c r="W278">
        <f t="shared" ca="1" si="33"/>
        <v>0</v>
      </c>
      <c r="X278">
        <f t="shared" ca="1" si="34"/>
        <v>0</v>
      </c>
      <c r="Y278">
        <f t="shared" ca="1" si="35"/>
        <v>1</v>
      </c>
      <c r="Z278" s="12">
        <f ca="1">(Y278 * 50) + ((W278 + X278) * 10)</f>
        <v>50</v>
      </c>
      <c r="AA278">
        <f ca="1">IF(COUNTIF(E278:G278, "Breakdown") &gt;= 3, 1, 0)</f>
        <v>0</v>
      </c>
    </row>
    <row r="279" spans="4:27">
      <c r="D279">
        <v>276</v>
      </c>
      <c r="E279" s="6" t="str">
        <f t="shared" ca="1" si="30"/>
        <v>Breakdown</v>
      </c>
      <c r="F279" s="6" t="str">
        <f t="shared" ca="1" si="31"/>
        <v>Operational</v>
      </c>
      <c r="G279" s="6" t="str">
        <f t="shared" ca="1" si="32"/>
        <v>Breakdown</v>
      </c>
      <c r="H279" s="23">
        <v>18.579165791897879</v>
      </c>
      <c r="I279" s="23">
        <v>9.5246313720291464</v>
      </c>
      <c r="J279" s="23">
        <v>11.112259355299839</v>
      </c>
      <c r="K279" s="9">
        <v>1.9096834315353117</v>
      </c>
      <c r="L279" s="9">
        <v>1.1450031974778554</v>
      </c>
      <c r="M279" s="9">
        <v>0.3258520439337631</v>
      </c>
      <c r="N279" s="8">
        <f ca="1">T279-8*LN(RAND())</f>
        <v>6.1894384065772758</v>
      </c>
      <c r="O279" s="8">
        <f ca="1">U279-8*LN(RAND())</f>
        <v>19.113783319176989</v>
      </c>
      <c r="P279" s="8">
        <f ca="1">V279-8*LN(RAND())</f>
        <v>5.5049778642136928</v>
      </c>
      <c r="Q279" s="16">
        <f ca="1">IF($W278=0,H278+K278,IF($X278=0,H278+K278,9999))</f>
        <v>5.2023883330526903</v>
      </c>
      <c r="R279" s="16">
        <f ca="1">IF($W278=0,I278+L278,IF($X278=0,I278+L278,9999))</f>
        <v>11.650958625414964</v>
      </c>
      <c r="S279" s="16">
        <f ca="1">IF($W278=0,J278+M278,IF($X278=0,J278+M278,9999))</f>
        <v>8.1914260379088777</v>
      </c>
      <c r="T279" s="11">
        <f t="shared" ca="1" si="36"/>
        <v>1.781736094212397</v>
      </c>
      <c r="U279" s="11">
        <f t="shared" ca="1" si="36"/>
        <v>2.0049917798480408</v>
      </c>
      <c r="V279" s="11">
        <f t="shared" ca="1" si="36"/>
        <v>2.6341204433199117</v>
      </c>
      <c r="W279">
        <f t="shared" ca="1" si="33"/>
        <v>1</v>
      </c>
      <c r="X279">
        <f t="shared" ca="1" si="34"/>
        <v>1</v>
      </c>
      <c r="Y279">
        <f t="shared" ca="1" si="35"/>
        <v>0</v>
      </c>
      <c r="Z279" s="12">
        <f ca="1">(Y279 * 50) + ((W279 + X279) * 10)</f>
        <v>20</v>
      </c>
      <c r="AA279">
        <f ca="1">IF(COUNTIF(E279:G279, "Breakdown") &gt;= 3, 1, 0)</f>
        <v>0</v>
      </c>
    </row>
    <row r="280" spans="4:27">
      <c r="D280">
        <v>277</v>
      </c>
      <c r="E280" s="6" t="str">
        <f t="shared" ca="1" si="30"/>
        <v>Operational</v>
      </c>
      <c r="F280" s="6" t="str">
        <f t="shared" ca="1" si="31"/>
        <v>Operational</v>
      </c>
      <c r="G280" s="6" t="str">
        <f t="shared" ca="1" si="32"/>
        <v>Operational</v>
      </c>
      <c r="H280" s="23">
        <v>5.6368248134117769</v>
      </c>
      <c r="I280" s="23">
        <v>3.8816740014757598</v>
      </c>
      <c r="J280" s="23">
        <v>2.939963182805819</v>
      </c>
      <c r="K280" s="9">
        <v>1.9521130815031227</v>
      </c>
      <c r="L280" s="9">
        <v>2.7211826786716822</v>
      </c>
      <c r="M280" s="9">
        <v>1.2278022395093111</v>
      </c>
      <c r="N280" s="8">
        <f ca="1">T280-8*LN(RAND())</f>
        <v>7.5594171893017155</v>
      </c>
      <c r="O280" s="8">
        <f ca="1">U280-8*LN(RAND())</f>
        <v>18.66884286324624</v>
      </c>
      <c r="P280" s="8">
        <f ca="1">V280-8*LN(RAND())</f>
        <v>5.6812497320194364</v>
      </c>
      <c r="Q280" s="16">
        <f ca="1">IF($W279=0,H279+K279,IF($X279=0,H279+K279,9999))</f>
        <v>9999</v>
      </c>
      <c r="R280" s="16">
        <f ca="1">IF($W279=0,I279+L279,IF($X279=0,I279+L279,9999))</f>
        <v>9999</v>
      </c>
      <c r="S280" s="16">
        <f ca="1">IF($W279=0,J279+M279,IF($X279=0,J279+M279,9999))</f>
        <v>9999</v>
      </c>
      <c r="T280" s="11">
        <f t="shared" ca="1" si="36"/>
        <v>5.2023883330526903</v>
      </c>
      <c r="U280" s="11">
        <f t="shared" ca="1" si="36"/>
        <v>11.650958625414964</v>
      </c>
      <c r="V280" s="11">
        <f t="shared" ca="1" si="36"/>
        <v>5.5049778642136928</v>
      </c>
      <c r="W280">
        <f t="shared" ca="1" si="33"/>
        <v>0</v>
      </c>
      <c r="X280">
        <f t="shared" ca="1" si="34"/>
        <v>0</v>
      </c>
      <c r="Y280">
        <f t="shared" ca="1" si="35"/>
        <v>0</v>
      </c>
      <c r="Z280" s="12">
        <f ca="1">(Y280 * 50) + ((W280 + X280) * 10)</f>
        <v>0</v>
      </c>
      <c r="AA280">
        <f ca="1">IF(COUNTIF(E280:G280, "Breakdown") &gt;= 3, 1, 0)</f>
        <v>0</v>
      </c>
    </row>
    <row r="281" spans="4:27">
      <c r="D281">
        <v>278</v>
      </c>
      <c r="E281" s="6" t="str">
        <f t="shared" ca="1" si="30"/>
        <v>Breakdown</v>
      </c>
      <c r="F281" s="6" t="str">
        <f t="shared" ca="1" si="31"/>
        <v>Operational</v>
      </c>
      <c r="G281" s="6" t="str">
        <f t="shared" ca="1" si="32"/>
        <v>Operational</v>
      </c>
      <c r="H281" s="23">
        <v>42.957187855221356</v>
      </c>
      <c r="I281" s="23">
        <v>7.3595870381120374</v>
      </c>
      <c r="J281" s="23">
        <v>0.68900124351193126</v>
      </c>
      <c r="K281" s="9">
        <v>0.98744900674846092</v>
      </c>
      <c r="L281" s="9">
        <v>0.66859374181494646</v>
      </c>
      <c r="M281" s="9">
        <v>1.6962546943036398</v>
      </c>
      <c r="N281" s="8">
        <f ca="1">T281-8*LN(RAND())</f>
        <v>12.842275442251587</v>
      </c>
      <c r="O281" s="8">
        <f ca="1">U281-8*LN(RAND())</f>
        <v>21.23727381075588</v>
      </c>
      <c r="P281" s="8">
        <f ca="1">V281-8*LN(RAND())</f>
        <v>9.3740778705592689</v>
      </c>
      <c r="Q281" s="16">
        <f ca="1">IF($W280=0,H280+K280,IF($X280=0,H280+K280,9999))</f>
        <v>7.5889378949148991</v>
      </c>
      <c r="R281" s="16">
        <f ca="1">IF($W280=0,I280+L280,IF($X280=0,I280+L280,9999))</f>
        <v>6.6028566801474415</v>
      </c>
      <c r="S281" s="16">
        <f ca="1">IF($W280=0,J280+M280,IF($X280=0,J280+M280,9999))</f>
        <v>4.1677654223151297</v>
      </c>
      <c r="T281" s="11">
        <f t="shared" ca="1" si="36"/>
        <v>7.5594171893017155</v>
      </c>
      <c r="U281" s="11">
        <f t="shared" ca="1" si="36"/>
        <v>18.66884286324624</v>
      </c>
      <c r="V281" s="11">
        <f t="shared" ca="1" si="36"/>
        <v>5.6812497320194364</v>
      </c>
      <c r="W281">
        <f t="shared" ca="1" si="33"/>
        <v>0</v>
      </c>
      <c r="X281">
        <f t="shared" ca="1" si="34"/>
        <v>1</v>
      </c>
      <c r="Y281">
        <f t="shared" ca="1" si="35"/>
        <v>0</v>
      </c>
      <c r="Z281" s="12">
        <f ca="1">(Y281 * 50) + ((W281 + X281) * 10)</f>
        <v>10</v>
      </c>
      <c r="AA281">
        <f ca="1">IF(COUNTIF(E281:G281, "Breakdown") &gt;= 3, 1, 0)</f>
        <v>0</v>
      </c>
    </row>
    <row r="282" spans="4:27">
      <c r="D282">
        <v>279</v>
      </c>
      <c r="E282" s="6" t="str">
        <f t="shared" ca="1" si="30"/>
        <v>Breakdown</v>
      </c>
      <c r="F282" s="6" t="str">
        <f t="shared" ca="1" si="31"/>
        <v>Breakdown</v>
      </c>
      <c r="G282" s="6" t="str">
        <f t="shared" ca="1" si="32"/>
        <v>Operational</v>
      </c>
      <c r="H282" s="23">
        <v>19.741759631733132</v>
      </c>
      <c r="I282" s="23">
        <v>20.131836656255526</v>
      </c>
      <c r="J282" s="23">
        <v>2.1275402523733873</v>
      </c>
      <c r="K282" s="9">
        <v>1.8326567256419887E-2</v>
      </c>
      <c r="L282" s="9">
        <v>0.59262943786184052</v>
      </c>
      <c r="M282" s="9">
        <v>0.42192935083025845</v>
      </c>
      <c r="N282" s="8">
        <f ca="1">T282-8*LN(RAND())</f>
        <v>14.186691973091147</v>
      </c>
      <c r="O282" s="8">
        <f ca="1">U282-8*LN(RAND())</f>
        <v>11.828064583839897</v>
      </c>
      <c r="P282" s="8">
        <f ca="1">V282-8*LN(RAND())</f>
        <v>10.738957919172206</v>
      </c>
      <c r="Q282" s="16">
        <f ca="1">IF($W281=0,H281+K281,IF($X281=0,H281+K281,9999))</f>
        <v>43.944636861969819</v>
      </c>
      <c r="R282" s="16">
        <f ca="1">IF($W281=0,I281+L281,IF($X281=0,I281+L281,9999))</f>
        <v>8.0281807799269842</v>
      </c>
      <c r="S282" s="16">
        <f ca="1">IF($W281=0,J281+M281,IF($X281=0,J281+M281,9999))</f>
        <v>2.3852559378155709</v>
      </c>
      <c r="T282" s="11">
        <f t="shared" ca="1" si="36"/>
        <v>7.5889378949148991</v>
      </c>
      <c r="U282" s="11">
        <f t="shared" ca="1" si="36"/>
        <v>6.6028566801474415</v>
      </c>
      <c r="V282" s="11">
        <f t="shared" ca="1" si="36"/>
        <v>4.1677654223151297</v>
      </c>
      <c r="W282">
        <f t="shared" ca="1" si="33"/>
        <v>0</v>
      </c>
      <c r="X282">
        <f t="shared" ca="1" si="34"/>
        <v>0</v>
      </c>
      <c r="Y282">
        <f t="shared" ca="1" si="35"/>
        <v>2</v>
      </c>
      <c r="Z282" s="12">
        <f ca="1">(Y282 * 50) + ((W282 + X282) * 10)</f>
        <v>100</v>
      </c>
      <c r="AA282">
        <f ca="1">IF(COUNTIF(E282:G282, "Breakdown") &gt;= 3, 1, 0)</f>
        <v>0</v>
      </c>
    </row>
    <row r="283" spans="4:27">
      <c r="D283">
        <v>280</v>
      </c>
      <c r="E283" s="6" t="str">
        <f t="shared" ca="1" si="30"/>
        <v>Operational</v>
      </c>
      <c r="F283" s="6" t="str">
        <f t="shared" ca="1" si="31"/>
        <v>Operational</v>
      </c>
      <c r="G283" s="6" t="str">
        <f t="shared" ca="1" si="32"/>
        <v>Breakdown</v>
      </c>
      <c r="H283" s="23">
        <v>17.322301121215133</v>
      </c>
      <c r="I283" s="23">
        <v>18.00005462416895</v>
      </c>
      <c r="J283" s="23">
        <v>2.965278107505759</v>
      </c>
      <c r="K283" s="9">
        <v>1.2331637012163379</v>
      </c>
      <c r="L283" s="9">
        <v>0.18739278567735906</v>
      </c>
      <c r="M283" s="9">
        <v>3.6517867409306204</v>
      </c>
      <c r="N283" s="8">
        <f ca="1">T283-8*LN(RAND())</f>
        <v>54.324137470775753</v>
      </c>
      <c r="O283" s="8">
        <f ca="1">U283-8*LN(RAND())</f>
        <v>22.881744901141225</v>
      </c>
      <c r="P283" s="8">
        <f ca="1">V283-8*LN(RAND())</f>
        <v>2.9044788722533985</v>
      </c>
      <c r="Q283" s="16">
        <f ca="1">IF($W282=0,H282+K282,IF($X282=0,H282+K282,9999))</f>
        <v>19.760086198989551</v>
      </c>
      <c r="R283" s="16">
        <f ca="1">IF($W282=0,I282+L282,IF($X282=0,I282+L282,9999))</f>
        <v>20.724466094117368</v>
      </c>
      <c r="S283" s="16">
        <f ca="1">IF($W282=0,J282+M282,IF($X282=0,J282+M282,9999))</f>
        <v>2.5494696032036459</v>
      </c>
      <c r="T283" s="11">
        <f t="shared" ca="1" si="36"/>
        <v>14.186691973091147</v>
      </c>
      <c r="U283" s="11">
        <f t="shared" ca="1" si="36"/>
        <v>8.0281807799269842</v>
      </c>
      <c r="V283" s="11">
        <f t="shared" ca="1" si="36"/>
        <v>2.3852559378155709</v>
      </c>
      <c r="W283">
        <f t="shared" ca="1" si="33"/>
        <v>0</v>
      </c>
      <c r="X283">
        <f t="shared" ca="1" si="34"/>
        <v>0</v>
      </c>
      <c r="Y283">
        <f t="shared" ca="1" si="35"/>
        <v>1</v>
      </c>
      <c r="Z283" s="12">
        <f ca="1">(Y283 * 50) + ((W283 + X283) * 10)</f>
        <v>50</v>
      </c>
      <c r="AA283">
        <f ca="1">IF(COUNTIF(E283:G283, "Breakdown") &gt;= 3, 1, 0)</f>
        <v>0</v>
      </c>
    </row>
    <row r="284" spans="4:27">
      <c r="D284">
        <v>281</v>
      </c>
      <c r="E284" s="6" t="str">
        <f t="shared" ca="1" si="30"/>
        <v>Operational</v>
      </c>
      <c r="F284" s="6" t="str">
        <f t="shared" ca="1" si="31"/>
        <v>Operational</v>
      </c>
      <c r="G284" s="6" t="str">
        <f t="shared" ca="1" si="32"/>
        <v>Operational</v>
      </c>
      <c r="H284" s="23">
        <v>0.10023934864398497</v>
      </c>
      <c r="I284" s="23">
        <v>0.73600422490822359</v>
      </c>
      <c r="J284" s="23">
        <v>3.4464209550028859</v>
      </c>
      <c r="K284" s="9">
        <v>2.8055783325963328</v>
      </c>
      <c r="L284" s="9">
        <v>9.8811952770870715</v>
      </c>
      <c r="M284" s="9">
        <v>3.2340452826706372</v>
      </c>
      <c r="N284" s="8">
        <f ca="1">T284-8*LN(RAND())</f>
        <v>21.91645930138257</v>
      </c>
      <c r="O284" s="8">
        <f ca="1">U284-8*LN(RAND())</f>
        <v>23.281915266040944</v>
      </c>
      <c r="P284" s="8">
        <f ca="1">V284-8*LN(RAND())</f>
        <v>21.460605597649526</v>
      </c>
      <c r="Q284" s="16">
        <f ca="1">IF($W283=0,H283+K283,IF($X283=0,H283+K283,9999))</f>
        <v>18.555464822431471</v>
      </c>
      <c r="R284" s="16">
        <f ca="1">IF($W283=0,I283+L283,IF($X283=0,I283+L283,9999))</f>
        <v>18.18744740984631</v>
      </c>
      <c r="S284" s="16">
        <f ca="1">IF($W283=0,J283+M283,IF($X283=0,J283+M283,9999))</f>
        <v>6.6170648484363799</v>
      </c>
      <c r="T284" s="11">
        <f t="shared" ca="1" si="36"/>
        <v>19.760086198989551</v>
      </c>
      <c r="U284" s="11">
        <f t="shared" ca="1" si="36"/>
        <v>20.724466094117368</v>
      </c>
      <c r="V284" s="11">
        <f t="shared" ca="1" si="36"/>
        <v>2.5494696032036459</v>
      </c>
      <c r="W284">
        <f t="shared" ca="1" si="33"/>
        <v>0</v>
      </c>
      <c r="X284">
        <f t="shared" ca="1" si="34"/>
        <v>0</v>
      </c>
      <c r="Y284">
        <f t="shared" ca="1" si="35"/>
        <v>0</v>
      </c>
      <c r="Z284" s="12">
        <f ca="1">(Y284 * 50) + ((W284 + X284) * 10)</f>
        <v>0</v>
      </c>
      <c r="AA284">
        <f ca="1">IF(COUNTIF(E284:G284, "Breakdown") &gt;= 3, 1, 0)</f>
        <v>0</v>
      </c>
    </row>
    <row r="285" spans="4:27">
      <c r="D285">
        <v>282</v>
      </c>
      <c r="E285" s="6" t="str">
        <f t="shared" ca="1" si="30"/>
        <v>Operational</v>
      </c>
      <c r="F285" s="6" t="str">
        <f t="shared" ca="1" si="31"/>
        <v>Operational</v>
      </c>
      <c r="G285" s="6" t="str">
        <f t="shared" ca="1" si="32"/>
        <v>Operational</v>
      </c>
      <c r="H285" s="23">
        <v>4.0311789549088406</v>
      </c>
      <c r="I285" s="23">
        <v>13.346415061737858</v>
      </c>
      <c r="J285" s="23">
        <v>5.1238107760162066</v>
      </c>
      <c r="K285" s="9">
        <v>1.5235342187528398</v>
      </c>
      <c r="L285" s="9">
        <v>0.31419359174576122</v>
      </c>
      <c r="M285" s="9">
        <v>5.4740868246285999</v>
      </c>
      <c r="N285" s="8">
        <f ca="1">T285-8*LN(RAND())</f>
        <v>24.510836250238349</v>
      </c>
      <c r="O285" s="8">
        <f ca="1">U285-8*LN(RAND())</f>
        <v>22.632067709477688</v>
      </c>
      <c r="P285" s="8">
        <f ca="1">V285-8*LN(RAND())</f>
        <v>6.8444141398786389</v>
      </c>
      <c r="Q285" s="16">
        <f ca="1">IF($W284=0,H284+K284,IF($X284=0,H284+K284,9999))</f>
        <v>2.9058176812403178</v>
      </c>
      <c r="R285" s="16">
        <f ca="1">IF($W284=0,I284+L284,IF($X284=0,I284+L284,9999))</f>
        <v>10.617199501995294</v>
      </c>
      <c r="S285" s="16">
        <f ca="1">IF($W284=0,J284+M284,IF($X284=0,J284+M284,9999))</f>
        <v>6.6804662376735227</v>
      </c>
      <c r="T285" s="11">
        <f t="shared" ca="1" si="36"/>
        <v>18.555464822431471</v>
      </c>
      <c r="U285" s="11">
        <f t="shared" ca="1" si="36"/>
        <v>18.18744740984631</v>
      </c>
      <c r="V285" s="11">
        <f t="shared" ca="1" si="36"/>
        <v>6.6170648484363799</v>
      </c>
      <c r="W285">
        <f t="shared" ca="1" si="33"/>
        <v>0</v>
      </c>
      <c r="X285">
        <f t="shared" ca="1" si="34"/>
        <v>0</v>
      </c>
      <c r="Y285">
        <f t="shared" ca="1" si="35"/>
        <v>0</v>
      </c>
      <c r="Z285" s="12">
        <f ca="1">(Y285 * 50) + ((W285 + X285) * 10)</f>
        <v>0</v>
      </c>
      <c r="AA285">
        <f ca="1">IF(COUNTIF(E285:G285, "Breakdown") &gt;= 3, 1, 0)</f>
        <v>0</v>
      </c>
    </row>
    <row r="286" spans="4:27">
      <c r="D286">
        <v>283</v>
      </c>
      <c r="E286" s="6" t="str">
        <f t="shared" ca="1" si="30"/>
        <v>Operational</v>
      </c>
      <c r="F286" s="6" t="str">
        <f t="shared" ca="1" si="31"/>
        <v>Operational</v>
      </c>
      <c r="G286" s="6" t="str">
        <f t="shared" ca="1" si="32"/>
        <v>Operational</v>
      </c>
      <c r="H286" s="23">
        <v>5.234825986757957</v>
      </c>
      <c r="I286" s="23">
        <v>8.3182873768177998</v>
      </c>
      <c r="J286" s="23">
        <v>16.319257158907227</v>
      </c>
      <c r="K286" s="9">
        <v>0.46271423287058699</v>
      </c>
      <c r="L286" s="9">
        <v>0.54906994732535486</v>
      </c>
      <c r="M286" s="9">
        <v>3.0144272667412895</v>
      </c>
      <c r="N286" s="8">
        <f ca="1">T286-8*LN(RAND())</f>
        <v>6.5955005007165575</v>
      </c>
      <c r="O286" s="8">
        <f ca="1">U286-8*LN(RAND())</f>
        <v>24.523730685573533</v>
      </c>
      <c r="P286" s="8">
        <f ca="1">V286-8*LN(RAND())</f>
        <v>24.105907056960625</v>
      </c>
      <c r="Q286" s="16">
        <f ca="1">IF($W285=0,H285+K285,IF($X285=0,H285+K285,9999))</f>
        <v>5.5547131736616802</v>
      </c>
      <c r="R286" s="16">
        <f ca="1">IF($W285=0,I285+L285,IF($X285=0,I285+L285,9999))</f>
        <v>13.660608653483619</v>
      </c>
      <c r="S286" s="16">
        <f ca="1">IF($W285=0,J285+M285,IF($X285=0,J285+M285,9999))</f>
        <v>10.597897600644806</v>
      </c>
      <c r="T286" s="11">
        <f t="shared" ca="1" si="36"/>
        <v>2.9058176812403178</v>
      </c>
      <c r="U286" s="11">
        <f t="shared" ca="1" si="36"/>
        <v>10.617199501995294</v>
      </c>
      <c r="V286" s="11">
        <f t="shared" ca="1" si="36"/>
        <v>6.6804662376735227</v>
      </c>
      <c r="W286">
        <f t="shared" ca="1" si="33"/>
        <v>0</v>
      </c>
      <c r="X286">
        <f t="shared" ca="1" si="34"/>
        <v>0</v>
      </c>
      <c r="Y286">
        <f t="shared" ca="1" si="35"/>
        <v>0</v>
      </c>
      <c r="Z286" s="12">
        <f ca="1">(Y286 * 50) + ((W286 + X286) * 10)</f>
        <v>0</v>
      </c>
      <c r="AA286">
        <f ca="1">IF(COUNTIF(E286:G286, "Breakdown") &gt;= 3, 1, 0)</f>
        <v>0</v>
      </c>
    </row>
    <row r="287" spans="4:27">
      <c r="D287">
        <v>284</v>
      </c>
      <c r="E287" s="6" t="str">
        <f t="shared" ca="1" si="30"/>
        <v>Breakdown</v>
      </c>
      <c r="F287" s="6" t="str">
        <f t="shared" ca="1" si="31"/>
        <v>Breakdown</v>
      </c>
      <c r="G287" s="6" t="str">
        <f t="shared" ca="1" si="32"/>
        <v>Operational</v>
      </c>
      <c r="H287" s="23">
        <v>12.939613913364273</v>
      </c>
      <c r="I287" s="23">
        <v>25.372442829536993</v>
      </c>
      <c r="J287" s="23">
        <v>8.4202306469934154</v>
      </c>
      <c r="K287" s="9">
        <v>0.1617074830238048</v>
      </c>
      <c r="L287" s="9">
        <v>1.7204031660903674</v>
      </c>
      <c r="M287" s="9">
        <v>0.77751277192591695</v>
      </c>
      <c r="N287" s="8">
        <f ca="1">T287-8*LN(RAND())</f>
        <v>6.2072163156233389</v>
      </c>
      <c r="O287" s="8">
        <f ca="1">U287-8*LN(RAND())</f>
        <v>14.000921591151393</v>
      </c>
      <c r="P287" s="8">
        <f ca="1">V287-8*LN(RAND())</f>
        <v>17.732684073704604</v>
      </c>
      <c r="Q287" s="16">
        <f ca="1">IF($W286=0,H286+K286,IF($X286=0,H286+K286,9999))</f>
        <v>5.6975402196285438</v>
      </c>
      <c r="R287" s="16">
        <f ca="1">IF($W286=0,I286+L286,IF($X286=0,I286+L286,9999))</f>
        <v>8.8673573241431551</v>
      </c>
      <c r="S287" s="16">
        <f ca="1">IF($W286=0,J286+M286,IF($X286=0,J286+M286,9999))</f>
        <v>19.333684425648517</v>
      </c>
      <c r="T287" s="11">
        <f t="shared" ca="1" si="36"/>
        <v>5.5547131736616802</v>
      </c>
      <c r="U287" s="11">
        <f t="shared" ca="1" si="36"/>
        <v>13.660608653483619</v>
      </c>
      <c r="V287" s="11">
        <f t="shared" ca="1" si="36"/>
        <v>10.597897600644806</v>
      </c>
      <c r="W287">
        <f t="shared" ca="1" si="33"/>
        <v>0</v>
      </c>
      <c r="X287">
        <f t="shared" ca="1" si="34"/>
        <v>0</v>
      </c>
      <c r="Y287">
        <f t="shared" ca="1" si="35"/>
        <v>2</v>
      </c>
      <c r="Z287" s="12">
        <f ca="1">(Y287 * 50) + ((W287 + X287) * 10)</f>
        <v>100</v>
      </c>
      <c r="AA287">
        <f ca="1">IF(COUNTIF(E287:G287, "Breakdown") &gt;= 3, 1, 0)</f>
        <v>0</v>
      </c>
    </row>
    <row r="288" spans="4:27">
      <c r="D288">
        <v>285</v>
      </c>
      <c r="E288" s="6" t="str">
        <f t="shared" ca="1" si="30"/>
        <v>Breakdown</v>
      </c>
      <c r="F288" s="6" t="str">
        <f t="shared" ca="1" si="31"/>
        <v>Operational</v>
      </c>
      <c r="G288" s="6" t="str">
        <f t="shared" ca="1" si="32"/>
        <v>Operational</v>
      </c>
      <c r="H288" s="23">
        <v>7.9211536713657225</v>
      </c>
      <c r="I288" s="23">
        <v>7.9565387775849041</v>
      </c>
      <c r="J288" s="23">
        <v>2.6773807262490048</v>
      </c>
      <c r="K288" s="9">
        <v>0.25986014209145436</v>
      </c>
      <c r="L288" s="9">
        <v>3.7347525421181458</v>
      </c>
      <c r="M288" s="9">
        <v>3.2827279400144027</v>
      </c>
      <c r="N288" s="8">
        <f ca="1">T288-8*LN(RAND())</f>
        <v>6.3623384685455697</v>
      </c>
      <c r="O288" s="8">
        <f ca="1">U288-8*LN(RAND())</f>
        <v>11.106971662860637</v>
      </c>
      <c r="P288" s="8">
        <f ca="1">V288-8*LN(RAND())</f>
        <v>22.848247179949588</v>
      </c>
      <c r="Q288" s="16">
        <f ca="1">IF($W287=0,H287+K287,IF($X287=0,H287+K287,9999))</f>
        <v>13.101321396388078</v>
      </c>
      <c r="R288" s="16">
        <f ca="1">IF($W287=0,I287+L287,IF($X287=0,I287+L287,9999))</f>
        <v>27.092845995627361</v>
      </c>
      <c r="S288" s="16">
        <f ca="1">IF($W287=0,J287+M287,IF($X287=0,J287+M287,9999))</f>
        <v>9.1977434189193321</v>
      </c>
      <c r="T288" s="11">
        <f t="shared" ca="1" si="36"/>
        <v>5.6975402196285438</v>
      </c>
      <c r="U288" s="11">
        <f t="shared" ca="1" si="36"/>
        <v>8.8673573241431551</v>
      </c>
      <c r="V288" s="11">
        <f t="shared" ca="1" si="36"/>
        <v>17.732684073704604</v>
      </c>
      <c r="W288">
        <f t="shared" ca="1" si="33"/>
        <v>0</v>
      </c>
      <c r="X288">
        <f t="shared" ca="1" si="34"/>
        <v>1</v>
      </c>
      <c r="Y288">
        <f t="shared" ca="1" si="35"/>
        <v>0</v>
      </c>
      <c r="Z288" s="12">
        <f ca="1">(Y288 * 50) + ((W288 + X288) * 10)</f>
        <v>10</v>
      </c>
      <c r="AA288">
        <f ca="1">IF(COUNTIF(E288:G288, "Breakdown") &gt;= 3, 1, 0)</f>
        <v>0</v>
      </c>
    </row>
    <row r="289" spans="4:27">
      <c r="D289">
        <v>286</v>
      </c>
      <c r="E289" s="6" t="str">
        <f t="shared" ca="1" si="30"/>
        <v>Operational</v>
      </c>
      <c r="F289" s="6" t="str">
        <f t="shared" ca="1" si="31"/>
        <v>Operational</v>
      </c>
      <c r="G289" s="6" t="str">
        <f t="shared" ca="1" si="32"/>
        <v>Operational</v>
      </c>
      <c r="H289" s="23">
        <v>15.064829203655846</v>
      </c>
      <c r="I289" s="23">
        <v>2.0022737040615697</v>
      </c>
      <c r="J289" s="23">
        <v>6.1076764871535119</v>
      </c>
      <c r="K289" s="9">
        <v>0.69683376348857018</v>
      </c>
      <c r="L289" s="9">
        <v>8.2493063854316251</v>
      </c>
      <c r="M289" s="9">
        <v>1.495759808551437</v>
      </c>
      <c r="N289" s="8">
        <f ca="1">T289-8*LN(RAND())</f>
        <v>18.306730465684151</v>
      </c>
      <c r="O289" s="8">
        <f ca="1">U289-8*LN(RAND())</f>
        <v>25.092592955731426</v>
      </c>
      <c r="P289" s="8">
        <f ca="1">V289-8*LN(RAND())</f>
        <v>10.211907278806878</v>
      </c>
      <c r="Q289" s="16">
        <f ca="1">IF($W288=0,H288+K288,IF($X288=0,H288+K288,9999))</f>
        <v>8.1810138134571773</v>
      </c>
      <c r="R289" s="16">
        <f ca="1">IF($W288=0,I288+L288,IF($X288=0,I288+L288,9999))</f>
        <v>11.691291319703049</v>
      </c>
      <c r="S289" s="16">
        <f ca="1">IF($W288=0,J288+M288,IF($X288=0,J288+M288,9999))</f>
        <v>5.9601086662634071</v>
      </c>
      <c r="T289" s="11">
        <f t="shared" ca="1" si="36"/>
        <v>6.3623384685455697</v>
      </c>
      <c r="U289" s="11">
        <f t="shared" ca="1" si="36"/>
        <v>11.106971662860637</v>
      </c>
      <c r="V289" s="11">
        <f t="shared" ca="1" si="36"/>
        <v>9.1977434189193321</v>
      </c>
      <c r="W289">
        <f t="shared" ca="1" si="33"/>
        <v>0</v>
      </c>
      <c r="X289">
        <f t="shared" ca="1" si="34"/>
        <v>0</v>
      </c>
      <c r="Y289">
        <f t="shared" ca="1" si="35"/>
        <v>0</v>
      </c>
      <c r="Z289" s="12">
        <f ca="1">(Y289 * 50) + ((W289 + X289) * 10)</f>
        <v>0</v>
      </c>
      <c r="AA289">
        <f ca="1">IF(COUNTIF(E289:G289, "Breakdown") &gt;= 3, 1, 0)</f>
        <v>0</v>
      </c>
    </row>
    <row r="290" spans="4:27">
      <c r="D290">
        <v>287</v>
      </c>
      <c r="E290" s="6" t="str">
        <f t="shared" ca="1" si="30"/>
        <v>Operational</v>
      </c>
      <c r="F290" s="6" t="str">
        <f t="shared" ca="1" si="31"/>
        <v>Operational</v>
      </c>
      <c r="G290" s="6" t="str">
        <f t="shared" ca="1" si="32"/>
        <v>Operational</v>
      </c>
      <c r="H290" s="23">
        <v>4.4753360077070754</v>
      </c>
      <c r="I290" s="23">
        <v>10.894159387245063</v>
      </c>
      <c r="J290" s="23">
        <v>0.20846814901784935</v>
      </c>
      <c r="K290" s="9">
        <v>1.4785371251990551</v>
      </c>
      <c r="L290" s="9">
        <v>6.477239848646831</v>
      </c>
      <c r="M290" s="9">
        <v>1.3260413711367769</v>
      </c>
      <c r="N290" s="8">
        <f ca="1">T290-8*LN(RAND())</f>
        <v>14.162797017975223</v>
      </c>
      <c r="O290" s="8">
        <f ca="1">U290-8*LN(RAND())</f>
        <v>12.131140683979433</v>
      </c>
      <c r="P290" s="8">
        <f ca="1">V290-8*LN(RAND())</f>
        <v>12.47973759787703</v>
      </c>
      <c r="Q290" s="16">
        <f ca="1">IF($W289=0,H289+K289,IF($X289=0,H289+K289,9999))</f>
        <v>15.761662967144416</v>
      </c>
      <c r="R290" s="16">
        <f ca="1">IF($W289=0,I289+L289,IF($X289=0,I289+L289,9999))</f>
        <v>10.251580089493196</v>
      </c>
      <c r="S290" s="16">
        <f ca="1">IF($W289=0,J289+M289,IF($X289=0,J289+M289,9999))</f>
        <v>7.6034362957049488</v>
      </c>
      <c r="T290" s="11">
        <f t="shared" ca="1" si="36"/>
        <v>8.1810138134571773</v>
      </c>
      <c r="U290" s="11">
        <f t="shared" ca="1" si="36"/>
        <v>11.691291319703049</v>
      </c>
      <c r="V290" s="11">
        <f t="shared" ca="1" si="36"/>
        <v>5.9601086662634071</v>
      </c>
      <c r="W290">
        <f t="shared" ca="1" si="33"/>
        <v>0</v>
      </c>
      <c r="X290">
        <f t="shared" ca="1" si="34"/>
        <v>0</v>
      </c>
      <c r="Y290">
        <f t="shared" ca="1" si="35"/>
        <v>0</v>
      </c>
      <c r="Z290" s="12">
        <f ca="1">(Y290 * 50) + ((W290 + X290) * 10)</f>
        <v>0</v>
      </c>
      <c r="AA290">
        <f ca="1">IF(COUNTIF(E290:G290, "Breakdown") &gt;= 3, 1, 0)</f>
        <v>0</v>
      </c>
    </row>
    <row r="291" spans="4:27">
      <c r="D291">
        <v>288</v>
      </c>
      <c r="E291" s="6" t="str">
        <f t="shared" ca="1" si="30"/>
        <v>Operational</v>
      </c>
      <c r="F291" s="6" t="str">
        <f t="shared" ca="1" si="31"/>
        <v>Operational</v>
      </c>
      <c r="G291" s="6" t="str">
        <f t="shared" ca="1" si="32"/>
        <v>Operational</v>
      </c>
      <c r="H291" s="23">
        <v>0.67062634439940283</v>
      </c>
      <c r="I291" s="23">
        <v>2.960064110403112</v>
      </c>
      <c r="J291" s="23">
        <v>8.2171119980510383</v>
      </c>
      <c r="K291" s="9">
        <v>0.57650733906600149</v>
      </c>
      <c r="L291" s="9">
        <v>0.9482496806111248</v>
      </c>
      <c r="M291" s="9">
        <v>0.36408341492941743</v>
      </c>
      <c r="N291" s="8">
        <f ca="1">T291-8*LN(RAND())</f>
        <v>15.713380877978466</v>
      </c>
      <c r="O291" s="8">
        <f ca="1">U291-8*LN(RAND())</f>
        <v>15.759012881010412</v>
      </c>
      <c r="P291" s="8">
        <f ca="1">V291-8*LN(RAND())</f>
        <v>11.761767872422862</v>
      </c>
      <c r="Q291" s="16">
        <f ca="1">IF($W290=0,H290+K290,IF($X290=0,H290+K290,9999))</f>
        <v>5.9538731329061303</v>
      </c>
      <c r="R291" s="16">
        <f ca="1">IF($W290=0,I290+L290,IF($X290=0,I290+L290,9999))</f>
        <v>17.371399235891893</v>
      </c>
      <c r="S291" s="16">
        <f ca="1">IF($W290=0,J290+M290,IF($X290=0,J290+M290,9999))</f>
        <v>1.5345095201546262</v>
      </c>
      <c r="T291" s="11">
        <f t="shared" ca="1" si="36"/>
        <v>14.162797017975223</v>
      </c>
      <c r="U291" s="11">
        <f t="shared" ca="1" si="36"/>
        <v>10.251580089493196</v>
      </c>
      <c r="V291" s="11">
        <f t="shared" ca="1" si="36"/>
        <v>7.6034362957049488</v>
      </c>
      <c r="W291">
        <f t="shared" ca="1" si="33"/>
        <v>0</v>
      </c>
      <c r="X291">
        <f t="shared" ca="1" si="34"/>
        <v>0</v>
      </c>
      <c r="Y291">
        <f t="shared" ca="1" si="35"/>
        <v>0</v>
      </c>
      <c r="Z291" s="12">
        <f ca="1">(Y291 * 50) + ((W291 + X291) * 10)</f>
        <v>0</v>
      </c>
      <c r="AA291">
        <f ca="1">IF(COUNTIF(E291:G291, "Breakdown") &gt;= 3, 1, 0)</f>
        <v>0</v>
      </c>
    </row>
    <row r="292" spans="4:27">
      <c r="D292">
        <v>289</v>
      </c>
      <c r="E292" s="6" t="str">
        <f t="shared" ca="1" si="30"/>
        <v>Operational</v>
      </c>
      <c r="F292" s="6" t="str">
        <f t="shared" ca="1" si="31"/>
        <v>Operational</v>
      </c>
      <c r="G292" s="6" t="str">
        <f t="shared" ca="1" si="32"/>
        <v>Operational</v>
      </c>
      <c r="H292" s="23">
        <v>3.554234789490244</v>
      </c>
      <c r="I292" s="23">
        <v>5.4865049592681654</v>
      </c>
      <c r="J292" s="23">
        <v>0.81141146549739385</v>
      </c>
      <c r="K292" s="9">
        <v>0.53069119033265355</v>
      </c>
      <c r="L292" s="9">
        <v>3.6279575605714935</v>
      </c>
      <c r="M292" s="9">
        <v>3.1719627582721479</v>
      </c>
      <c r="N292" s="8">
        <f ca="1">T292-8*LN(RAND())</f>
        <v>9.4158002262197034</v>
      </c>
      <c r="O292" s="8">
        <f ca="1">U292-8*LN(RAND())</f>
        <v>22.959257454526746</v>
      </c>
      <c r="P292" s="8">
        <f ca="1">V292-8*LN(RAND())</f>
        <v>12.458304108136039</v>
      </c>
      <c r="Q292" s="16">
        <f ca="1">IF($W291=0,H291+K291,IF($X291=0,H291+K291,9999))</f>
        <v>1.2471336834654043</v>
      </c>
      <c r="R292" s="16">
        <f ca="1">IF($W291=0,I291+L291,IF($X291=0,I291+L291,9999))</f>
        <v>3.9083137910142369</v>
      </c>
      <c r="S292" s="16">
        <f ca="1">IF($W291=0,J291+M291,IF($X291=0,J291+M291,9999))</f>
        <v>8.5811954129804562</v>
      </c>
      <c r="T292" s="11">
        <f t="shared" ca="1" si="36"/>
        <v>5.9538731329061303</v>
      </c>
      <c r="U292" s="11">
        <f t="shared" ca="1" si="36"/>
        <v>15.759012881010412</v>
      </c>
      <c r="V292" s="11">
        <f t="shared" ca="1" si="36"/>
        <v>1.5345095201546262</v>
      </c>
      <c r="W292">
        <f t="shared" ca="1" si="33"/>
        <v>0</v>
      </c>
      <c r="X292">
        <f t="shared" ca="1" si="34"/>
        <v>0</v>
      </c>
      <c r="Y292">
        <f t="shared" ca="1" si="35"/>
        <v>0</v>
      </c>
      <c r="Z292" s="12">
        <f ca="1">(Y292 * 50) + ((W292 + X292) * 10)</f>
        <v>0</v>
      </c>
      <c r="AA292">
        <f ca="1">IF(COUNTIF(E292:G292, "Breakdown") &gt;= 3, 1, 0)</f>
        <v>0</v>
      </c>
    </row>
    <row r="293" spans="4:27">
      <c r="D293">
        <v>290</v>
      </c>
      <c r="E293" s="6" t="str">
        <f t="shared" ca="1" si="30"/>
        <v>Breakdown</v>
      </c>
      <c r="F293" s="6" t="str">
        <f t="shared" ca="1" si="31"/>
        <v>Operational</v>
      </c>
      <c r="G293" s="6" t="str">
        <f t="shared" ca="1" si="32"/>
        <v>Operational</v>
      </c>
      <c r="H293" s="23">
        <v>9.8035774088572687</v>
      </c>
      <c r="I293" s="23">
        <v>14.177676369304589</v>
      </c>
      <c r="J293" s="23">
        <v>4.8782505944974153</v>
      </c>
      <c r="K293" s="9">
        <v>2.5427832793204375</v>
      </c>
      <c r="L293" s="9">
        <v>4.5473324803303452</v>
      </c>
      <c r="M293" s="9">
        <v>2.5083911570388104</v>
      </c>
      <c r="N293" s="8">
        <f ca="1">T293-8*LN(RAND())</f>
        <v>8.5936269935922613</v>
      </c>
      <c r="O293" s="8">
        <f ca="1">U293-8*LN(RAND())</f>
        <v>20.113322163424101</v>
      </c>
      <c r="P293" s="8">
        <f ca="1">V293-8*LN(RAND())</f>
        <v>9.5103791949288912</v>
      </c>
      <c r="Q293" s="16">
        <f ca="1">IF($W292=0,H292+K292,IF($X292=0,H292+K292,9999))</f>
        <v>4.0849259798228976</v>
      </c>
      <c r="R293" s="16">
        <f ca="1">IF($W292=0,I292+L292,IF($X292=0,I292+L292,9999))</f>
        <v>9.1144625198396589</v>
      </c>
      <c r="S293" s="16">
        <f ca="1">IF($W292=0,J292+M292,IF($X292=0,J292+M292,9999))</f>
        <v>3.983374223769542</v>
      </c>
      <c r="T293" s="11">
        <f t="shared" ca="1" si="36"/>
        <v>1.2471336834654043</v>
      </c>
      <c r="U293" s="11">
        <f t="shared" ca="1" si="36"/>
        <v>3.9083137910142369</v>
      </c>
      <c r="V293" s="11">
        <f t="shared" ca="1" si="36"/>
        <v>8.5811954129804562</v>
      </c>
      <c r="W293">
        <f t="shared" ca="1" si="33"/>
        <v>0</v>
      </c>
      <c r="X293">
        <f t="shared" ca="1" si="34"/>
        <v>1</v>
      </c>
      <c r="Y293">
        <f t="shared" ca="1" si="35"/>
        <v>0</v>
      </c>
      <c r="Z293" s="12">
        <f ca="1">(Y293 * 50) + ((W293 + X293) * 10)</f>
        <v>10</v>
      </c>
      <c r="AA293">
        <f ca="1">IF(COUNTIF(E293:G293, "Breakdown") &gt;= 3, 1, 0)</f>
        <v>0</v>
      </c>
    </row>
    <row r="294" spans="4:27">
      <c r="D294">
        <v>291</v>
      </c>
      <c r="E294" s="6" t="str">
        <f t="shared" ca="1" si="30"/>
        <v>Operational</v>
      </c>
      <c r="F294" s="6" t="str">
        <f t="shared" ca="1" si="31"/>
        <v>Operational</v>
      </c>
      <c r="G294" s="6" t="str">
        <f t="shared" ca="1" si="32"/>
        <v>Operational</v>
      </c>
      <c r="H294" s="23">
        <v>3.2788276260578999</v>
      </c>
      <c r="I294" s="23">
        <v>1.3985841752411949</v>
      </c>
      <c r="J294" s="23">
        <v>5.0773530432517937</v>
      </c>
      <c r="K294" s="9">
        <v>3.7761640803675172</v>
      </c>
      <c r="L294" s="9">
        <v>2.2349423838478435</v>
      </c>
      <c r="M294" s="9">
        <v>3.0071507665524768E-2</v>
      </c>
      <c r="N294" s="8">
        <f ca="1">T294-8*LN(RAND())</f>
        <v>12.149675897287409</v>
      </c>
      <c r="O294" s="8">
        <f ca="1">U294-8*LN(RAND())</f>
        <v>12.679222737757417</v>
      </c>
      <c r="P294" s="8">
        <f ca="1">V294-8*LN(RAND())</f>
        <v>7.1764346297103074</v>
      </c>
      <c r="Q294" s="16">
        <f ca="1">IF($W293=0,H293+K293,IF($X293=0,H293+K293,9999))</f>
        <v>12.346360688177706</v>
      </c>
      <c r="R294" s="16">
        <f ca="1">IF($W293=0,I293+L293,IF($X293=0,I293+L293,9999))</f>
        <v>18.725008849634932</v>
      </c>
      <c r="S294" s="16">
        <f ca="1">IF($W293=0,J293+M293,IF($X293=0,J293+M293,9999))</f>
        <v>7.3866417515362262</v>
      </c>
      <c r="T294" s="11">
        <f t="shared" ca="1" si="36"/>
        <v>4.0849259798228976</v>
      </c>
      <c r="U294" s="11">
        <f t="shared" ca="1" si="36"/>
        <v>9.1144625198396589</v>
      </c>
      <c r="V294" s="11">
        <f t="shared" ca="1" si="36"/>
        <v>3.983374223769542</v>
      </c>
      <c r="W294">
        <f t="shared" ca="1" si="33"/>
        <v>0</v>
      </c>
      <c r="X294">
        <f t="shared" ca="1" si="34"/>
        <v>0</v>
      </c>
      <c r="Y294">
        <f t="shared" ca="1" si="35"/>
        <v>0</v>
      </c>
      <c r="Z294" s="12">
        <f ca="1">(Y294 * 50) + ((W294 + X294) * 10)</f>
        <v>0</v>
      </c>
      <c r="AA294">
        <f ca="1">IF(COUNTIF(E294:G294, "Breakdown") &gt;= 3, 1, 0)</f>
        <v>0</v>
      </c>
    </row>
    <row r="295" spans="4:27">
      <c r="D295">
        <v>292</v>
      </c>
      <c r="E295" s="6" t="str">
        <f t="shared" ca="1" si="30"/>
        <v>Operational</v>
      </c>
      <c r="F295" s="6" t="str">
        <f t="shared" ca="1" si="31"/>
        <v>Operational</v>
      </c>
      <c r="G295" s="6" t="str">
        <f t="shared" ca="1" si="32"/>
        <v>Operational</v>
      </c>
      <c r="H295" s="23">
        <v>8.0943887788911173</v>
      </c>
      <c r="I295" s="23">
        <v>7.6769256851101693</v>
      </c>
      <c r="J295" s="23">
        <v>1.09264651885425</v>
      </c>
      <c r="K295" s="9">
        <v>7.3752131926225521</v>
      </c>
      <c r="L295" s="9">
        <v>1.6970095425605689</v>
      </c>
      <c r="M295" s="9">
        <v>0.87191536179487039</v>
      </c>
      <c r="N295" s="8">
        <f ca="1">T295-8*LN(RAND())</f>
        <v>13.118644110272392</v>
      </c>
      <c r="O295" s="8">
        <f ca="1">U295-8*LN(RAND())</f>
        <v>21.725561486441329</v>
      </c>
      <c r="P295" s="8">
        <f ca="1">V295-8*LN(RAND())</f>
        <v>9.1794470950993485</v>
      </c>
      <c r="Q295" s="16">
        <f ca="1">IF($W294=0,H294+K294,IF($X294=0,H294+K294,9999))</f>
        <v>7.0549917064254171</v>
      </c>
      <c r="R295" s="16">
        <f ca="1">IF($W294=0,I294+L294,IF($X294=0,I294+L294,9999))</f>
        <v>3.6335265590890384</v>
      </c>
      <c r="S295" s="16">
        <f ca="1">IF($W294=0,J294+M294,IF($X294=0,J294+M294,9999))</f>
        <v>5.1074245509173188</v>
      </c>
      <c r="T295" s="11">
        <f t="shared" ca="1" si="36"/>
        <v>12.149675897287409</v>
      </c>
      <c r="U295" s="11">
        <f t="shared" ca="1" si="36"/>
        <v>12.679222737757417</v>
      </c>
      <c r="V295" s="11">
        <f t="shared" ca="1" si="36"/>
        <v>7.1764346297103074</v>
      </c>
      <c r="W295">
        <f t="shared" ca="1" si="33"/>
        <v>0</v>
      </c>
      <c r="X295">
        <f t="shared" ca="1" si="34"/>
        <v>0</v>
      </c>
      <c r="Y295">
        <f t="shared" ca="1" si="35"/>
        <v>0</v>
      </c>
      <c r="Z295" s="12">
        <f ca="1">(Y295 * 50) + ((W295 + X295) * 10)</f>
        <v>0</v>
      </c>
      <c r="AA295">
        <f ca="1">IF(COUNTIF(E295:G295, "Breakdown") &gt;= 3, 1, 0)</f>
        <v>0</v>
      </c>
    </row>
    <row r="296" spans="4:27">
      <c r="D296">
        <v>293</v>
      </c>
      <c r="E296" s="6" t="str">
        <f t="shared" ca="1" si="30"/>
        <v>Breakdown</v>
      </c>
      <c r="F296" s="6" t="str">
        <f t="shared" ca="1" si="31"/>
        <v>Operational</v>
      </c>
      <c r="G296" s="6" t="str">
        <f t="shared" ca="1" si="32"/>
        <v>Operational</v>
      </c>
      <c r="H296" s="23">
        <v>25.395892828585421</v>
      </c>
      <c r="I296" s="23">
        <v>5.5351838252923908</v>
      </c>
      <c r="J296" s="23">
        <v>14.102585939906739</v>
      </c>
      <c r="K296" s="9">
        <v>2.4042004620530624</v>
      </c>
      <c r="L296" s="9">
        <v>3.0944843066075851</v>
      </c>
      <c r="M296" s="9">
        <v>0.40921423012403746</v>
      </c>
      <c r="N296" s="8">
        <f ca="1">T296-8*LN(RAND())</f>
        <v>13.059277899927711</v>
      </c>
      <c r="O296" s="8">
        <f ca="1">U296-8*LN(RAND())</f>
        <v>9.0275089753806661</v>
      </c>
      <c r="P296" s="8">
        <f ca="1">V296-8*LN(RAND())</f>
        <v>50.831589883056751</v>
      </c>
      <c r="Q296" s="16">
        <f ca="1">IF($W295=0,H295+K295,IF($X295=0,H295+K295,9999))</f>
        <v>15.469601971513669</v>
      </c>
      <c r="R296" s="16">
        <f ca="1">IF($W295=0,I295+L295,IF($X295=0,I295+L295,9999))</f>
        <v>9.3739352276707386</v>
      </c>
      <c r="S296" s="16">
        <f ca="1">IF($W295=0,J295+M295,IF($X295=0,J295+M295,9999))</f>
        <v>1.9645618806491205</v>
      </c>
      <c r="T296" s="11">
        <f t="shared" ca="1" si="36"/>
        <v>7.0549917064254171</v>
      </c>
      <c r="U296" s="11">
        <f t="shared" ca="1" si="36"/>
        <v>3.6335265590890384</v>
      </c>
      <c r="V296" s="11">
        <f t="shared" ca="1" si="36"/>
        <v>5.1074245509173188</v>
      </c>
      <c r="W296">
        <f t="shared" ca="1" si="33"/>
        <v>0</v>
      </c>
      <c r="X296">
        <f t="shared" ca="1" si="34"/>
        <v>1</v>
      </c>
      <c r="Y296">
        <f t="shared" ca="1" si="35"/>
        <v>0</v>
      </c>
      <c r="Z296" s="12">
        <f ca="1">(Y296 * 50) + ((W296 + X296) * 10)</f>
        <v>10</v>
      </c>
      <c r="AA296">
        <f ca="1">IF(COUNTIF(E296:G296, "Breakdown") &gt;= 3, 1, 0)</f>
        <v>0</v>
      </c>
    </row>
    <row r="297" spans="4:27">
      <c r="D297">
        <v>294</v>
      </c>
      <c r="E297" s="6" t="str">
        <f t="shared" ca="1" si="30"/>
        <v>Operational</v>
      </c>
      <c r="F297" s="6" t="str">
        <f t="shared" ca="1" si="31"/>
        <v>Breakdown</v>
      </c>
      <c r="G297" s="6" t="str">
        <f t="shared" ca="1" si="32"/>
        <v>Operational</v>
      </c>
      <c r="H297" s="23">
        <v>1.046457724857228</v>
      </c>
      <c r="I297" s="23">
        <v>16.403861377497662</v>
      </c>
      <c r="J297" s="23">
        <v>14.286221416081778</v>
      </c>
      <c r="K297" s="9">
        <v>3.9628362023597656</v>
      </c>
      <c r="L297" s="9">
        <v>0.35094901087157226</v>
      </c>
      <c r="M297" s="9">
        <v>2.7928373387345675</v>
      </c>
      <c r="N297" s="8">
        <f ca="1">T297-8*LN(RAND())</f>
        <v>23.601858642763393</v>
      </c>
      <c r="O297" s="8">
        <f ca="1">U297-8*LN(RAND())</f>
        <v>12.288342474532133</v>
      </c>
      <c r="P297" s="8">
        <f ca="1">V297-8*LN(RAND())</f>
        <v>37.117148806616676</v>
      </c>
      <c r="Q297" s="16">
        <f ca="1">IF($W296=0,H296+K296,IF($X296=0,H296+K296,9999))</f>
        <v>27.800093290638483</v>
      </c>
      <c r="R297" s="16">
        <f ca="1">IF($W296=0,I296+L296,IF($X296=0,I296+L296,9999))</f>
        <v>8.6296681318999759</v>
      </c>
      <c r="S297" s="16">
        <f ca="1">IF($W296=0,J296+M296,IF($X296=0,J296+M296,9999))</f>
        <v>14.511800170030776</v>
      </c>
      <c r="T297" s="11">
        <f t="shared" ca="1" si="36"/>
        <v>13.059277899927711</v>
      </c>
      <c r="U297" s="11">
        <f t="shared" ca="1" si="36"/>
        <v>9.0275089753806661</v>
      </c>
      <c r="V297" s="11">
        <f t="shared" ca="1" si="36"/>
        <v>1.9645618806491205</v>
      </c>
      <c r="W297">
        <f t="shared" ca="1" si="33"/>
        <v>0</v>
      </c>
      <c r="X297">
        <f t="shared" ca="1" si="34"/>
        <v>0</v>
      </c>
      <c r="Y297">
        <f t="shared" ca="1" si="35"/>
        <v>1</v>
      </c>
      <c r="Z297" s="12">
        <f ca="1">(Y297 * 50) + ((W297 + X297) * 10)</f>
        <v>50</v>
      </c>
      <c r="AA297">
        <f ca="1">IF(COUNTIF(E297:G297, "Breakdown") &gt;= 3, 1, 0)</f>
        <v>0</v>
      </c>
    </row>
    <row r="298" spans="4:27">
      <c r="D298">
        <v>295</v>
      </c>
      <c r="E298" s="6" t="str">
        <f t="shared" ca="1" si="30"/>
        <v>Operational</v>
      </c>
      <c r="F298" s="6" t="str">
        <f t="shared" ca="1" si="31"/>
        <v>Breakdown</v>
      </c>
      <c r="G298" s="6" t="str">
        <f t="shared" ca="1" si="32"/>
        <v>Operational</v>
      </c>
      <c r="H298" s="23">
        <v>20.338648794858621</v>
      </c>
      <c r="I298" s="23">
        <v>23.013355352396513</v>
      </c>
      <c r="J298" s="23">
        <v>5.7010405593089573</v>
      </c>
      <c r="K298" s="9">
        <v>2.7618813637237825</v>
      </c>
      <c r="L298" s="9">
        <v>4.7310415067767035</v>
      </c>
      <c r="M298" s="9">
        <v>1.325045421045008</v>
      </c>
      <c r="N298" s="8">
        <f ca="1">T298-8*LN(RAND())</f>
        <v>24.359387889009703</v>
      </c>
      <c r="O298" s="8">
        <f ca="1">U298-8*LN(RAND())</f>
        <v>20.558233888584596</v>
      </c>
      <c r="P298" s="8">
        <f ca="1">V298-8*LN(RAND())</f>
        <v>30.209400417275006</v>
      </c>
      <c r="Q298" s="16">
        <f ca="1">IF($W297=0,H297+K297,IF($X297=0,H297+K297,9999))</f>
        <v>5.0092939272169934</v>
      </c>
      <c r="R298" s="16">
        <f ca="1">IF($W297=0,I297+L297,IF($X297=0,I297+L297,9999))</f>
        <v>16.754810388369236</v>
      </c>
      <c r="S298" s="16">
        <f ca="1">IF($W297=0,J297+M297,IF($X297=0,J297+M297,9999))</f>
        <v>17.079058754816344</v>
      </c>
      <c r="T298" s="11">
        <f t="shared" ca="1" si="36"/>
        <v>23.601858642763393</v>
      </c>
      <c r="U298" s="11">
        <f t="shared" ca="1" si="36"/>
        <v>8.6296681318999759</v>
      </c>
      <c r="V298" s="11">
        <f t="shared" ca="1" si="36"/>
        <v>14.511800170030776</v>
      </c>
      <c r="W298">
        <f t="shared" ca="1" si="33"/>
        <v>0</v>
      </c>
      <c r="X298">
        <f t="shared" ca="1" si="34"/>
        <v>0</v>
      </c>
      <c r="Y298">
        <f t="shared" ca="1" si="35"/>
        <v>1</v>
      </c>
      <c r="Z298" s="12">
        <f ca="1">(Y298 * 50) + ((W298 + X298) * 10)</f>
        <v>50</v>
      </c>
      <c r="AA298">
        <f ca="1">IF(COUNTIF(E298:G298, "Breakdown") &gt;= 3, 1, 0)</f>
        <v>0</v>
      </c>
    </row>
    <row r="299" spans="4:27">
      <c r="D299">
        <v>296</v>
      </c>
      <c r="E299" s="6" t="str">
        <f t="shared" ca="1" si="30"/>
        <v>Operational</v>
      </c>
      <c r="F299" s="6" t="str">
        <f t="shared" ca="1" si="31"/>
        <v>Operational</v>
      </c>
      <c r="G299" s="6" t="str">
        <f t="shared" ca="1" si="32"/>
        <v>Operational</v>
      </c>
      <c r="H299" s="23">
        <v>6.4266256261303054</v>
      </c>
      <c r="I299" s="23">
        <v>3.5707208590473716</v>
      </c>
      <c r="J299" s="23">
        <v>0.61592803615726621</v>
      </c>
      <c r="K299" s="9">
        <v>2.1135716301181864</v>
      </c>
      <c r="L299" s="9">
        <v>0.61661613123983072</v>
      </c>
      <c r="M299" s="9">
        <v>1.0266015159157964</v>
      </c>
      <c r="N299" s="8">
        <f ca="1">T299-8*LN(RAND())</f>
        <v>12.738624725440694</v>
      </c>
      <c r="O299" s="8">
        <f ca="1">U299-8*LN(RAND())</f>
        <v>20.285613196314149</v>
      </c>
      <c r="P299" s="8">
        <f ca="1">V299-8*LN(RAND())</f>
        <v>17.866168510414795</v>
      </c>
      <c r="Q299" s="16">
        <f ca="1">IF($W298=0,H298+K298,IF($X298=0,H298+K298,9999))</f>
        <v>23.100530158582401</v>
      </c>
      <c r="R299" s="16">
        <f ca="1">IF($W298=0,I298+L298,IF($X298=0,I298+L298,9999))</f>
        <v>27.744396859173214</v>
      </c>
      <c r="S299" s="16">
        <f ca="1">IF($W298=0,J298+M298,IF($X298=0,J298+M298,9999))</f>
        <v>7.0260859803539653</v>
      </c>
      <c r="T299" s="11">
        <f t="shared" ca="1" si="36"/>
        <v>5.0092939272169934</v>
      </c>
      <c r="U299" s="11">
        <f t="shared" ca="1" si="36"/>
        <v>16.754810388369236</v>
      </c>
      <c r="V299" s="11">
        <f t="shared" ca="1" si="36"/>
        <v>17.079058754816344</v>
      </c>
      <c r="W299">
        <f t="shared" ca="1" si="33"/>
        <v>0</v>
      </c>
      <c r="X299">
        <f t="shared" ca="1" si="34"/>
        <v>0</v>
      </c>
      <c r="Y299">
        <f t="shared" ca="1" si="35"/>
        <v>0</v>
      </c>
      <c r="Z299" s="12">
        <f ca="1">(Y299 * 50) + ((W299 + X299) * 10)</f>
        <v>0</v>
      </c>
      <c r="AA299">
        <f ca="1">IF(COUNTIF(E299:G299, "Breakdown") &gt;= 3, 1, 0)</f>
        <v>0</v>
      </c>
    </row>
    <row r="300" spans="4:27">
      <c r="D300">
        <v>297</v>
      </c>
      <c r="E300" s="6" t="str">
        <f t="shared" ca="1" si="30"/>
        <v>Operational</v>
      </c>
      <c r="F300" s="6" t="str">
        <f t="shared" ca="1" si="31"/>
        <v>Operational</v>
      </c>
      <c r="G300" s="6" t="str">
        <f t="shared" ca="1" si="32"/>
        <v>Breakdown</v>
      </c>
      <c r="H300" s="23">
        <v>6.8119860128799985</v>
      </c>
      <c r="I300" s="23">
        <v>11.559090525313557</v>
      </c>
      <c r="J300" s="23">
        <v>11.599555922467074</v>
      </c>
      <c r="K300" s="9">
        <v>0.9434309628385138</v>
      </c>
      <c r="L300" s="9">
        <v>5.2320846882515681</v>
      </c>
      <c r="M300" s="9">
        <v>1.4394728764563254</v>
      </c>
      <c r="N300" s="8">
        <f ca="1">T300-8*LN(RAND())</f>
        <v>20.633836740595939</v>
      </c>
      <c r="O300" s="8">
        <f ca="1">U300-8*LN(RAND())</f>
        <v>28.303861533756326</v>
      </c>
      <c r="P300" s="8">
        <f ca="1">V300-8*LN(RAND())</f>
        <v>10.953279362359556</v>
      </c>
      <c r="Q300" s="16">
        <f ca="1">IF($W299=0,H299+K299,IF($X299=0,H299+K299,9999))</f>
        <v>8.5401972562484918</v>
      </c>
      <c r="R300" s="16">
        <f ca="1">IF($W299=0,I299+L299,IF($X299=0,I299+L299,9999))</f>
        <v>4.1873369902872026</v>
      </c>
      <c r="S300" s="16">
        <f ca="1">IF($W299=0,J299+M299,IF($X299=0,J299+M299,9999))</f>
        <v>1.6425295520730625</v>
      </c>
      <c r="T300" s="11">
        <f t="shared" ca="1" si="36"/>
        <v>12.738624725440694</v>
      </c>
      <c r="U300" s="11">
        <f t="shared" ca="1" si="36"/>
        <v>20.285613196314149</v>
      </c>
      <c r="V300" s="11">
        <f t="shared" ca="1" si="36"/>
        <v>7.0260859803539653</v>
      </c>
      <c r="W300">
        <f t="shared" ca="1" si="33"/>
        <v>0</v>
      </c>
      <c r="X300">
        <f t="shared" ca="1" si="34"/>
        <v>0</v>
      </c>
      <c r="Y300">
        <f t="shared" ca="1" si="35"/>
        <v>1</v>
      </c>
      <c r="Z300" s="12">
        <f ca="1">(Y300 * 50) + ((W300 + X300) * 10)</f>
        <v>50</v>
      </c>
      <c r="AA300">
        <f ca="1">IF(COUNTIF(E300:G300, "Breakdown") &gt;= 3, 1, 0)</f>
        <v>0</v>
      </c>
    </row>
    <row r="301" spans="4:27">
      <c r="D301">
        <v>298</v>
      </c>
      <c r="E301" s="6" t="str">
        <f t="shared" ca="1" si="30"/>
        <v>Operational</v>
      </c>
      <c r="F301" s="6" t="str">
        <f t="shared" ca="1" si="31"/>
        <v>Operational</v>
      </c>
      <c r="G301" s="6" t="str">
        <f t="shared" ca="1" si="32"/>
        <v>Operational</v>
      </c>
      <c r="H301" s="23">
        <v>9.7154859692521267</v>
      </c>
      <c r="I301" s="23">
        <v>9.9181979409880068</v>
      </c>
      <c r="J301" s="23">
        <v>2.2272639434033623</v>
      </c>
      <c r="K301" s="9">
        <v>2.8441648924115057</v>
      </c>
      <c r="L301" s="9">
        <v>1.8159527386751182</v>
      </c>
      <c r="M301" s="9">
        <v>2.0752003718058472</v>
      </c>
      <c r="N301" s="8">
        <f ca="1">T301-8*LN(RAND())</f>
        <v>23.000119417147609</v>
      </c>
      <c r="O301" s="8">
        <f ca="1">U301-8*LN(RAND())</f>
        <v>11.804196896517707</v>
      </c>
      <c r="P301" s="8">
        <f ca="1">V301-8*LN(RAND())</f>
        <v>11.657693205338143</v>
      </c>
      <c r="Q301" s="16">
        <f ca="1">IF($W300=0,H300+K300,IF($X300=0,H300+K300,9999))</f>
        <v>7.7554169757185125</v>
      </c>
      <c r="R301" s="16">
        <f ca="1">IF($W300=0,I300+L300,IF($X300=0,I300+L300,9999))</f>
        <v>16.791175213565126</v>
      </c>
      <c r="S301" s="16">
        <f ca="1">IF($W300=0,J300+M300,IF($X300=0,J300+M300,9999))</f>
        <v>13.039028798923399</v>
      </c>
      <c r="T301" s="11">
        <f t="shared" ca="1" si="36"/>
        <v>8.5401972562484918</v>
      </c>
      <c r="U301" s="11">
        <f t="shared" ca="1" si="36"/>
        <v>4.1873369902872026</v>
      </c>
      <c r="V301" s="11">
        <f t="shared" ca="1" si="36"/>
        <v>1.6425295520730625</v>
      </c>
      <c r="W301">
        <f t="shared" ca="1" si="33"/>
        <v>0</v>
      </c>
      <c r="X301">
        <f t="shared" ca="1" si="34"/>
        <v>0</v>
      </c>
      <c r="Y301">
        <f t="shared" ca="1" si="35"/>
        <v>0</v>
      </c>
      <c r="Z301" s="12">
        <f ca="1">(Y301 * 50) + ((W301 + X301) * 10)</f>
        <v>0</v>
      </c>
      <c r="AA301">
        <f ca="1">IF(COUNTIF(E301:G301, "Breakdown") &gt;= 3, 1, 0)</f>
        <v>0</v>
      </c>
    </row>
    <row r="302" spans="4:27">
      <c r="D302">
        <v>299</v>
      </c>
      <c r="E302" s="6" t="str">
        <f t="shared" ca="1" si="30"/>
        <v>Operational</v>
      </c>
      <c r="F302" s="6" t="str">
        <f t="shared" ca="1" si="31"/>
        <v>Operational</v>
      </c>
      <c r="G302" s="6" t="str">
        <f t="shared" ca="1" si="32"/>
        <v>Breakdown</v>
      </c>
      <c r="H302" s="23">
        <v>1.4603803887378453</v>
      </c>
      <c r="I302" s="23">
        <v>8.0899269120954376</v>
      </c>
      <c r="J302" s="23">
        <v>21.20875918532747</v>
      </c>
      <c r="K302" s="9">
        <v>0.83780658883499626</v>
      </c>
      <c r="L302" s="9">
        <v>2.1067732986356971</v>
      </c>
      <c r="M302" s="9">
        <v>2.7975291040100565</v>
      </c>
      <c r="N302" s="8">
        <f ca="1">T302-8*LN(RAND())</f>
        <v>9.7723961253753373</v>
      </c>
      <c r="O302" s="8">
        <f ca="1">U302-8*LN(RAND())</f>
        <v>13.865434390013869</v>
      </c>
      <c r="P302" s="8">
        <f ca="1">V302-8*LN(RAND())</f>
        <v>12.130890635217877</v>
      </c>
      <c r="Q302" s="16">
        <f ca="1">IF($W301=0,H301+K301,IF($X301=0,H301+K301,9999))</f>
        <v>12.559650861663632</v>
      </c>
      <c r="R302" s="16">
        <f ca="1">IF($W301=0,I301+L301,IF($X301=0,I301+L301,9999))</f>
        <v>11.734150679663125</v>
      </c>
      <c r="S302" s="16">
        <f ca="1">IF($W301=0,J301+M301,IF($X301=0,J301+M301,9999))</f>
        <v>4.3024643152092095</v>
      </c>
      <c r="T302" s="11">
        <f t="shared" ca="1" si="36"/>
        <v>7.7554169757185125</v>
      </c>
      <c r="U302" s="11">
        <f t="shared" ca="1" si="36"/>
        <v>11.804196896517707</v>
      </c>
      <c r="V302" s="11">
        <f t="shared" ca="1" si="36"/>
        <v>11.657693205338143</v>
      </c>
      <c r="W302">
        <f t="shared" ca="1" si="33"/>
        <v>0</v>
      </c>
      <c r="X302">
        <f t="shared" ca="1" si="34"/>
        <v>0</v>
      </c>
      <c r="Y302">
        <f t="shared" ca="1" si="35"/>
        <v>1</v>
      </c>
      <c r="Z302" s="12">
        <f ca="1">(Y302 * 50) + ((W302 + X302) * 10)</f>
        <v>50</v>
      </c>
      <c r="AA302">
        <f ca="1">IF(COUNTIF(E302:G302, "Breakdown") &gt;= 3, 1, 0)</f>
        <v>0</v>
      </c>
    </row>
    <row r="303" spans="4:27">
      <c r="D303">
        <v>300</v>
      </c>
      <c r="E303" s="6" t="str">
        <f t="shared" ca="1" si="30"/>
        <v>Operational</v>
      </c>
      <c r="F303" s="6" t="str">
        <f t="shared" ca="1" si="31"/>
        <v>Operational</v>
      </c>
      <c r="G303" s="6" t="str">
        <f t="shared" ca="1" si="32"/>
        <v>Operational</v>
      </c>
      <c r="H303" s="23">
        <v>15.912279853721738</v>
      </c>
      <c r="I303" s="23">
        <v>2.6002708554009879</v>
      </c>
      <c r="J303" s="23">
        <v>5.8153020234936648</v>
      </c>
      <c r="K303" s="9">
        <v>0.10029450560288444</v>
      </c>
      <c r="L303" s="9">
        <v>1.5971034488106717</v>
      </c>
      <c r="M303" s="9">
        <v>0.14978129509509891</v>
      </c>
      <c r="N303" s="8">
        <f ca="1">T303-8*LN(RAND())</f>
        <v>28.406907613168226</v>
      </c>
      <c r="O303" s="8">
        <f ca="1">U303-8*LN(RAND())</f>
        <v>20.568906577389484</v>
      </c>
      <c r="P303" s="8">
        <f ca="1">V303-8*LN(RAND())</f>
        <v>11.446753564929043</v>
      </c>
      <c r="Q303" s="16">
        <f ca="1">IF($W302=0,H302+K302,IF($X302=0,H302+K302,9999))</f>
        <v>2.2981869775728416</v>
      </c>
      <c r="R303" s="16">
        <f ca="1">IF($W302=0,I302+L302,IF($X302=0,I302+L302,9999))</f>
        <v>10.196700210731134</v>
      </c>
      <c r="S303" s="16">
        <f ca="1">IF($W302=0,J302+M302,IF($X302=0,J302+M302,9999))</f>
        <v>24.006288289337526</v>
      </c>
      <c r="T303" s="11">
        <f t="shared" ca="1" si="36"/>
        <v>9.7723961253753373</v>
      </c>
      <c r="U303" s="11">
        <f t="shared" ca="1" si="36"/>
        <v>11.734150679663125</v>
      </c>
      <c r="V303" s="11">
        <f t="shared" ca="1" si="36"/>
        <v>4.3024643152092095</v>
      </c>
      <c r="W303">
        <f t="shared" ca="1" si="33"/>
        <v>0</v>
      </c>
      <c r="X303">
        <f t="shared" ca="1" si="34"/>
        <v>0</v>
      </c>
      <c r="Y303">
        <f t="shared" ca="1" si="35"/>
        <v>0</v>
      </c>
      <c r="Z303" s="12">
        <f ca="1">(Y303 * 50) + ((W303 + X303) * 10)</f>
        <v>0</v>
      </c>
      <c r="AA303">
        <f ca="1">IF(COUNTIF(E303:G303, "Breakdown") &gt;= 3, 1, 0)</f>
        <v>0</v>
      </c>
    </row>
    <row r="304" spans="4:27">
      <c r="D304">
        <v>301</v>
      </c>
      <c r="E304" s="6" t="str">
        <f t="shared" ca="1" si="30"/>
        <v>Operational</v>
      </c>
      <c r="F304" s="6" t="str">
        <f t="shared" ca="1" si="31"/>
        <v>Operational</v>
      </c>
      <c r="G304" s="6" t="str">
        <f t="shared" ca="1" si="32"/>
        <v>Operational</v>
      </c>
      <c r="H304" s="23">
        <v>8.4288734319294019</v>
      </c>
      <c r="I304" s="23">
        <v>1.0518712155589209</v>
      </c>
      <c r="J304" s="23">
        <v>4.7972095702772419</v>
      </c>
      <c r="K304" s="9">
        <v>0.22645385863916029</v>
      </c>
      <c r="L304" s="9">
        <v>6.0719104075943635</v>
      </c>
      <c r="M304" s="9">
        <v>5.6359900903618234</v>
      </c>
      <c r="N304" s="8">
        <f ca="1">T304-8*LN(RAND())</f>
        <v>10.645290212376747</v>
      </c>
      <c r="O304" s="8">
        <f ca="1">U304-8*LN(RAND())</f>
        <v>27.916240384996399</v>
      </c>
      <c r="P304" s="8">
        <f ca="1">V304-8*LN(RAND())</f>
        <v>16.52151061918185</v>
      </c>
      <c r="Q304" s="16">
        <f ca="1">IF($W303=0,H303+K303,IF($X303=0,H303+K303,9999))</f>
        <v>16.012574359324624</v>
      </c>
      <c r="R304" s="16">
        <f ca="1">IF($W303=0,I303+L303,IF($X303=0,I303+L303,9999))</f>
        <v>4.1973743042116594</v>
      </c>
      <c r="S304" s="16">
        <f ca="1">IF($W303=0,J303+M303,IF($X303=0,J303+M303,9999))</f>
        <v>5.9650833185887633</v>
      </c>
      <c r="T304" s="11">
        <f t="shared" ca="1" si="36"/>
        <v>2.2981869775728416</v>
      </c>
      <c r="U304" s="11">
        <f t="shared" ca="1" si="36"/>
        <v>10.196700210731134</v>
      </c>
      <c r="V304" s="11">
        <f t="shared" ca="1" si="36"/>
        <v>11.446753564929043</v>
      </c>
      <c r="W304">
        <f t="shared" ca="1" si="33"/>
        <v>0</v>
      </c>
      <c r="X304">
        <f t="shared" ca="1" si="34"/>
        <v>0</v>
      </c>
      <c r="Y304">
        <f t="shared" ca="1" si="35"/>
        <v>0</v>
      </c>
      <c r="Z304" s="12">
        <f ca="1">(Y304 * 50) + ((W304 + X304) * 10)</f>
        <v>0</v>
      </c>
      <c r="AA304">
        <f ca="1">IF(COUNTIF(E304:G304, "Breakdown") &gt;= 3, 1, 0)</f>
        <v>0</v>
      </c>
    </row>
    <row r="305" spans="4:27">
      <c r="D305">
        <v>302</v>
      </c>
      <c r="E305" s="6" t="str">
        <f t="shared" ca="1" si="30"/>
        <v>Operational</v>
      </c>
      <c r="F305" s="6" t="str">
        <f t="shared" ca="1" si="31"/>
        <v>Operational</v>
      </c>
      <c r="G305" s="6" t="str">
        <f t="shared" ca="1" si="32"/>
        <v>Breakdown</v>
      </c>
      <c r="H305" s="23">
        <v>11.765756788933894</v>
      </c>
      <c r="I305" s="23">
        <v>1.2043163655682543</v>
      </c>
      <c r="J305" s="23">
        <v>15.008896507496193</v>
      </c>
      <c r="K305" s="9">
        <v>0.55654725440644448</v>
      </c>
      <c r="L305" s="9">
        <v>0.76369611674487081</v>
      </c>
      <c r="M305" s="9">
        <v>0.74961627106288053</v>
      </c>
      <c r="N305" s="8">
        <f ca="1">T305-8*LN(RAND())</f>
        <v>20.33868735932964</v>
      </c>
      <c r="O305" s="8">
        <f ca="1">U305-8*LN(RAND())</f>
        <v>7.7553497880561046</v>
      </c>
      <c r="P305" s="8">
        <f ca="1">V305-8*LN(RAND())</f>
        <v>13.978912023209993</v>
      </c>
      <c r="Q305" s="16">
        <f ca="1">IF($W304=0,H304+K304,IF($X304=0,H304+K304,9999))</f>
        <v>8.6553272905685628</v>
      </c>
      <c r="R305" s="16">
        <f ca="1">IF($W304=0,I304+L304,IF($X304=0,I304+L304,9999))</f>
        <v>7.1237816231532847</v>
      </c>
      <c r="S305" s="16">
        <f ca="1">IF($W304=0,J304+M304,IF($X304=0,J304+M304,9999))</f>
        <v>10.433199660639065</v>
      </c>
      <c r="T305" s="11">
        <f t="shared" ca="1" si="36"/>
        <v>10.645290212376747</v>
      </c>
      <c r="U305" s="11">
        <f t="shared" ca="1" si="36"/>
        <v>4.1973743042116594</v>
      </c>
      <c r="V305" s="11">
        <f t="shared" ca="1" si="36"/>
        <v>5.9650833185887633</v>
      </c>
      <c r="W305">
        <f t="shared" ca="1" si="33"/>
        <v>0</v>
      </c>
      <c r="X305">
        <f t="shared" ca="1" si="34"/>
        <v>0</v>
      </c>
      <c r="Y305">
        <f t="shared" ca="1" si="35"/>
        <v>1</v>
      </c>
      <c r="Z305" s="12">
        <f ca="1">(Y305 * 50) + ((W305 + X305) * 10)</f>
        <v>50</v>
      </c>
      <c r="AA305">
        <f ca="1">IF(COUNTIF(E305:G305, "Breakdown") &gt;= 3, 1, 0)</f>
        <v>0</v>
      </c>
    </row>
    <row r="306" spans="4:27">
      <c r="D306">
        <v>303</v>
      </c>
      <c r="E306" s="6" t="str">
        <f t="shared" ca="1" si="30"/>
        <v>Operational</v>
      </c>
      <c r="F306" s="6" t="str">
        <f t="shared" ca="1" si="31"/>
        <v>Operational</v>
      </c>
      <c r="G306" s="6" t="str">
        <f t="shared" ca="1" si="32"/>
        <v>Operational</v>
      </c>
      <c r="H306" s="23">
        <v>11.342221370053057</v>
      </c>
      <c r="I306" s="23">
        <v>8.3442622480185751</v>
      </c>
      <c r="J306" s="23">
        <v>10.903187018149017</v>
      </c>
      <c r="K306" s="9">
        <v>0.27154807659820884</v>
      </c>
      <c r="L306" s="9">
        <v>0.19640121996815854</v>
      </c>
      <c r="M306" s="9">
        <v>0.66864477399129896</v>
      </c>
      <c r="N306" s="8">
        <f ca="1">T306-8*LN(RAND())</f>
        <v>17.75773769819012</v>
      </c>
      <c r="O306" s="8">
        <f ca="1">U306-8*LN(RAND())</f>
        <v>20.239694068812966</v>
      </c>
      <c r="P306" s="8">
        <f ca="1">V306-8*LN(RAND())</f>
        <v>19.208746976366768</v>
      </c>
      <c r="Q306" s="16">
        <f ca="1">IF($W305=0,H305+K305,IF($X305=0,H305+K305,9999))</f>
        <v>12.322304043340338</v>
      </c>
      <c r="R306" s="16">
        <f ca="1">IF($W305=0,I305+L305,IF($X305=0,I305+L305,9999))</f>
        <v>1.9680124823131251</v>
      </c>
      <c r="S306" s="16">
        <f ca="1">IF($W305=0,J305+M305,IF($X305=0,J305+M305,9999))</f>
        <v>15.758512778559073</v>
      </c>
      <c r="T306" s="11">
        <f t="shared" ca="1" si="36"/>
        <v>8.6553272905685628</v>
      </c>
      <c r="U306" s="11">
        <f t="shared" ca="1" si="36"/>
        <v>7.1237816231532847</v>
      </c>
      <c r="V306" s="11">
        <f t="shared" ca="1" si="36"/>
        <v>10.433199660639065</v>
      </c>
      <c r="W306">
        <f t="shared" ca="1" si="33"/>
        <v>0</v>
      </c>
      <c r="X306">
        <f t="shared" ca="1" si="34"/>
        <v>0</v>
      </c>
      <c r="Y306">
        <f t="shared" ca="1" si="35"/>
        <v>0</v>
      </c>
      <c r="Z306" s="12">
        <f ca="1">(Y306 * 50) + ((W306 + X306) * 10)</f>
        <v>0</v>
      </c>
      <c r="AA306">
        <f ca="1">IF(COUNTIF(E306:G306, "Breakdown") &gt;= 3, 1, 0)</f>
        <v>0</v>
      </c>
    </row>
    <row r="307" spans="4:27">
      <c r="D307">
        <v>304</v>
      </c>
      <c r="E307" s="6" t="str">
        <f t="shared" ca="1" si="30"/>
        <v>Operational</v>
      </c>
      <c r="F307" s="6" t="str">
        <f t="shared" ca="1" si="31"/>
        <v>Operational</v>
      </c>
      <c r="G307" s="6" t="str">
        <f t="shared" ca="1" si="32"/>
        <v>Operational</v>
      </c>
      <c r="H307" s="23">
        <v>5.9782036791502682</v>
      </c>
      <c r="I307" s="23">
        <v>7.8791461468090445</v>
      </c>
      <c r="J307" s="23">
        <v>7.7190222906487413</v>
      </c>
      <c r="K307" s="9">
        <v>1.9868163829691445E-2</v>
      </c>
      <c r="L307" s="9">
        <v>3.6305894613712959</v>
      </c>
      <c r="M307" s="9">
        <v>0.70685598114492865</v>
      </c>
      <c r="N307" s="8">
        <f ca="1">T307-8*LN(RAND())</f>
        <v>19.603333819698804</v>
      </c>
      <c r="O307" s="8">
        <f ca="1">U307-8*LN(RAND())</f>
        <v>29.146562658923539</v>
      </c>
      <c r="P307" s="8">
        <f ca="1">V307-8*LN(RAND())</f>
        <v>45.884571070321371</v>
      </c>
      <c r="Q307" s="16">
        <f ca="1">IF($W306=0,H306+K306,IF($X306=0,H306+K306,9999))</f>
        <v>11.613769446651267</v>
      </c>
      <c r="R307" s="16">
        <f ca="1">IF($W306=0,I306+L306,IF($X306=0,I306+L306,9999))</f>
        <v>8.5406634679867341</v>
      </c>
      <c r="S307" s="16">
        <f ca="1">IF($W306=0,J306+M306,IF($X306=0,J306+M306,9999))</f>
        <v>11.571831792140316</v>
      </c>
      <c r="T307" s="11">
        <f t="shared" ca="1" si="36"/>
        <v>12.322304043340338</v>
      </c>
      <c r="U307" s="11">
        <f t="shared" ca="1" si="36"/>
        <v>1.9680124823131251</v>
      </c>
      <c r="V307" s="11">
        <f t="shared" ca="1" si="36"/>
        <v>15.758512778559073</v>
      </c>
      <c r="W307">
        <f t="shared" ca="1" si="33"/>
        <v>0</v>
      </c>
      <c r="X307">
        <f t="shared" ca="1" si="34"/>
        <v>0</v>
      </c>
      <c r="Y307">
        <f t="shared" ca="1" si="35"/>
        <v>0</v>
      </c>
      <c r="Z307" s="12">
        <f ca="1">(Y307 * 50) + ((W307 + X307) * 10)</f>
        <v>0</v>
      </c>
      <c r="AA307">
        <f ca="1">IF(COUNTIF(E307:G307, "Breakdown") &gt;= 3, 1, 0)</f>
        <v>0</v>
      </c>
    </row>
    <row r="308" spans="4:27">
      <c r="D308">
        <v>305</v>
      </c>
      <c r="E308" s="6" t="str">
        <f t="shared" ca="1" si="30"/>
        <v>Operational</v>
      </c>
      <c r="F308" s="6" t="str">
        <f t="shared" ca="1" si="31"/>
        <v>Operational</v>
      </c>
      <c r="G308" s="6" t="str">
        <f t="shared" ca="1" si="32"/>
        <v>Breakdown</v>
      </c>
      <c r="H308" s="23">
        <v>0.90416877422014053</v>
      </c>
      <c r="I308" s="23">
        <v>1.3908145335893964</v>
      </c>
      <c r="J308" s="23">
        <v>13.249586211698972</v>
      </c>
      <c r="K308" s="9">
        <v>14.230331047836589</v>
      </c>
      <c r="L308" s="9">
        <v>1.7429025854279003</v>
      </c>
      <c r="M308" s="9">
        <v>1.7713443407376501</v>
      </c>
      <c r="N308" s="8">
        <f ca="1">T308-8*LN(RAND())</f>
        <v>22.844994882994197</v>
      </c>
      <c r="O308" s="8">
        <f ca="1">U308-8*LN(RAND())</f>
        <v>35.218294253175522</v>
      </c>
      <c r="P308" s="8">
        <f ca="1">V308-8*LN(RAND())</f>
        <v>12.202219525377151</v>
      </c>
      <c r="Q308" s="16">
        <f ca="1">IF($W307=0,H307+K307,IF($X307=0,H307+K307,9999))</f>
        <v>5.99807184297996</v>
      </c>
      <c r="R308" s="16">
        <f ca="1">IF($W307=0,I307+L307,IF($X307=0,I307+L307,9999))</f>
        <v>11.509735608180341</v>
      </c>
      <c r="S308" s="16">
        <f ca="1">IF($W307=0,J307+M307,IF($X307=0,J307+M307,9999))</f>
        <v>8.4258782717936693</v>
      </c>
      <c r="T308" s="11">
        <f t="shared" ca="1" si="36"/>
        <v>11.613769446651267</v>
      </c>
      <c r="U308" s="11">
        <f t="shared" ca="1" si="36"/>
        <v>8.5406634679867341</v>
      </c>
      <c r="V308" s="11">
        <f t="shared" ca="1" si="36"/>
        <v>11.571831792140316</v>
      </c>
      <c r="W308">
        <f t="shared" ca="1" si="33"/>
        <v>0</v>
      </c>
      <c r="X308">
        <f t="shared" ca="1" si="34"/>
        <v>0</v>
      </c>
      <c r="Y308">
        <f t="shared" ca="1" si="35"/>
        <v>1</v>
      </c>
      <c r="Z308" s="12">
        <f ca="1">(Y308 * 50) + ((W308 + X308) * 10)</f>
        <v>50</v>
      </c>
      <c r="AA308">
        <f ca="1">IF(COUNTIF(E308:G308, "Breakdown") &gt;= 3, 1, 0)</f>
        <v>0</v>
      </c>
    </row>
    <row r="309" spans="4:27">
      <c r="D309">
        <v>306</v>
      </c>
      <c r="E309" s="6" t="str">
        <f t="shared" ca="1" si="30"/>
        <v>Operational</v>
      </c>
      <c r="F309" s="6" t="str">
        <f t="shared" ca="1" si="31"/>
        <v>Operational</v>
      </c>
      <c r="G309" s="6" t="str">
        <f t="shared" ca="1" si="32"/>
        <v>Breakdown</v>
      </c>
      <c r="H309" s="23">
        <v>28.45919599211776</v>
      </c>
      <c r="I309" s="23">
        <v>1.9228326849920401</v>
      </c>
      <c r="J309" s="23">
        <v>25.956428678509887</v>
      </c>
      <c r="K309" s="9">
        <v>0.89383057878052408</v>
      </c>
      <c r="L309" s="9">
        <v>1.914093007374555</v>
      </c>
      <c r="M309" s="9">
        <v>4.4887799764622871</v>
      </c>
      <c r="N309" s="8">
        <f ca="1">T309-8*LN(RAND())</f>
        <v>31.567480272708167</v>
      </c>
      <c r="O309" s="8">
        <f ca="1">U309-8*LN(RAND())</f>
        <v>11.939198362171565</v>
      </c>
      <c r="P309" s="8">
        <f ca="1">V309-8*LN(RAND())</f>
        <v>8.7595084404843391</v>
      </c>
      <c r="Q309" s="16">
        <f ca="1">IF($W308=0,H308+K308,IF($X308=0,H308+K308,9999))</f>
        <v>15.13449982205673</v>
      </c>
      <c r="R309" s="16">
        <f ca="1">IF($W308=0,I308+L308,IF($X308=0,I308+L308,9999))</f>
        <v>3.1337171190172968</v>
      </c>
      <c r="S309" s="16">
        <f ca="1">IF($W308=0,J308+M308,IF($X308=0,J308+M308,9999))</f>
        <v>15.020930552436623</v>
      </c>
      <c r="T309" s="11">
        <f t="shared" ca="1" si="36"/>
        <v>5.99807184297996</v>
      </c>
      <c r="U309" s="11">
        <f t="shared" ca="1" si="36"/>
        <v>11.509735608180341</v>
      </c>
      <c r="V309" s="11">
        <f t="shared" ca="1" si="36"/>
        <v>8.4258782717936693</v>
      </c>
      <c r="W309">
        <f t="shared" ca="1" si="33"/>
        <v>0</v>
      </c>
      <c r="X309">
        <f t="shared" ca="1" si="34"/>
        <v>0</v>
      </c>
      <c r="Y309">
        <f t="shared" ca="1" si="35"/>
        <v>1</v>
      </c>
      <c r="Z309" s="12">
        <f ca="1">(Y309 * 50) + ((W309 + X309) * 10)</f>
        <v>50</v>
      </c>
      <c r="AA309">
        <f ca="1">IF(COUNTIF(E309:G309, "Breakdown") &gt;= 3, 1, 0)</f>
        <v>0</v>
      </c>
    </row>
    <row r="310" spans="4:27">
      <c r="D310">
        <v>307</v>
      </c>
      <c r="E310" s="6" t="str">
        <f t="shared" ca="1" si="30"/>
        <v>Breakdown</v>
      </c>
      <c r="F310" s="6" t="str">
        <f t="shared" ca="1" si="31"/>
        <v>Breakdown</v>
      </c>
      <c r="G310" s="6" t="str">
        <f t="shared" ca="1" si="32"/>
        <v>Operational</v>
      </c>
      <c r="H310" s="23">
        <v>20.082977881814173</v>
      </c>
      <c r="I310" s="23">
        <v>10.675596600149001</v>
      </c>
      <c r="J310" s="23">
        <v>4.7569919455747796</v>
      </c>
      <c r="K310" s="9">
        <v>1.5319681621778951</v>
      </c>
      <c r="L310" s="9">
        <v>7.0238903443353422</v>
      </c>
      <c r="M310" s="9">
        <v>1.2455391997500611</v>
      </c>
      <c r="N310" s="8">
        <f ca="1">T310-8*LN(RAND())</f>
        <v>15.253282285308602</v>
      </c>
      <c r="O310" s="8">
        <f ca="1">U310-8*LN(RAND())</f>
        <v>3.4418776715548467</v>
      </c>
      <c r="P310" s="8">
        <f ca="1">V310-8*LN(RAND())</f>
        <v>10.760913380994458</v>
      </c>
      <c r="Q310" s="16">
        <f ca="1">IF($W309=0,H309+K309,IF($X309=0,H309+K309,9999))</f>
        <v>29.353026570898283</v>
      </c>
      <c r="R310" s="16">
        <f ca="1">IF($W309=0,I309+L309,IF($X309=0,I309+L309,9999))</f>
        <v>3.8369256923665951</v>
      </c>
      <c r="S310" s="16">
        <f ca="1">IF($W309=0,J309+M309,IF($X309=0,J309+M309,9999))</f>
        <v>30.445208654972173</v>
      </c>
      <c r="T310" s="11">
        <f t="shared" ca="1" si="36"/>
        <v>15.13449982205673</v>
      </c>
      <c r="U310" s="11">
        <f t="shared" ca="1" si="36"/>
        <v>3.1337171190172968</v>
      </c>
      <c r="V310" s="11">
        <f t="shared" ca="1" si="36"/>
        <v>8.7595084404843391</v>
      </c>
      <c r="W310">
        <f t="shared" ca="1" si="33"/>
        <v>0</v>
      </c>
      <c r="X310">
        <f t="shared" ca="1" si="34"/>
        <v>0</v>
      </c>
      <c r="Y310">
        <f t="shared" ca="1" si="35"/>
        <v>2</v>
      </c>
      <c r="Z310" s="12">
        <f ca="1">(Y310 * 50) + ((W310 + X310) * 10)</f>
        <v>100</v>
      </c>
      <c r="AA310">
        <f ca="1">IF(COUNTIF(E310:G310, "Breakdown") &gt;= 3, 1, 0)</f>
        <v>0</v>
      </c>
    </row>
    <row r="311" spans="4:27">
      <c r="D311">
        <v>308</v>
      </c>
      <c r="E311" s="6" t="str">
        <f t="shared" ca="1" si="30"/>
        <v>Operational</v>
      </c>
      <c r="F311" s="6" t="str">
        <f t="shared" ca="1" si="31"/>
        <v>Operational</v>
      </c>
      <c r="G311" s="6" t="str">
        <f t="shared" ca="1" si="32"/>
        <v>Operational</v>
      </c>
      <c r="H311" s="23">
        <v>4.9465765306342826</v>
      </c>
      <c r="I311" s="23">
        <v>0.56244212715078346</v>
      </c>
      <c r="J311" s="23">
        <v>3.8002935615681173</v>
      </c>
      <c r="K311" s="9">
        <v>3.6033390532517826</v>
      </c>
      <c r="L311" s="9">
        <v>4.5934447564027945</v>
      </c>
      <c r="M311" s="9">
        <v>0.57758435038463452</v>
      </c>
      <c r="N311" s="8">
        <f ca="1">T311-8*LN(RAND())</f>
        <v>21.545660074902116</v>
      </c>
      <c r="O311" s="8">
        <f ca="1">U311-8*LN(RAND())</f>
        <v>6.9266235233461799</v>
      </c>
      <c r="P311" s="8">
        <f ca="1">V311-8*LN(RAND())</f>
        <v>33.989595537588421</v>
      </c>
      <c r="Q311" s="16">
        <f ca="1">IF($W310=0,H310+K310,IF($X310=0,H310+K310,9999))</f>
        <v>21.61494604399207</v>
      </c>
      <c r="R311" s="16">
        <f ca="1">IF($W310=0,I310+L310,IF($X310=0,I310+L310,9999))</f>
        <v>17.699486944484342</v>
      </c>
      <c r="S311" s="16">
        <f ca="1">IF($W310=0,J310+M310,IF($X310=0,J310+M310,9999))</f>
        <v>6.0025311453248404</v>
      </c>
      <c r="T311" s="11">
        <f t="shared" ca="1" si="36"/>
        <v>15.253282285308602</v>
      </c>
      <c r="U311" s="11">
        <f t="shared" ca="1" si="36"/>
        <v>3.4418776715548467</v>
      </c>
      <c r="V311" s="11">
        <f t="shared" ca="1" si="36"/>
        <v>10.760913380994458</v>
      </c>
      <c r="W311">
        <f t="shared" ca="1" si="33"/>
        <v>0</v>
      </c>
      <c r="X311">
        <f t="shared" ca="1" si="34"/>
        <v>0</v>
      </c>
      <c r="Y311">
        <f t="shared" ca="1" si="35"/>
        <v>0</v>
      </c>
      <c r="Z311" s="12">
        <f ca="1">(Y311 * 50) + ((W311 + X311) * 10)</f>
        <v>0</v>
      </c>
      <c r="AA311">
        <f ca="1">IF(COUNTIF(E311:G311, "Breakdown") &gt;= 3, 1, 0)</f>
        <v>0</v>
      </c>
    </row>
    <row r="312" spans="4:27">
      <c r="D312">
        <v>309</v>
      </c>
      <c r="E312" s="6" t="str">
        <f t="shared" ca="1" si="30"/>
        <v>Operational</v>
      </c>
      <c r="F312" s="6" t="str">
        <f t="shared" ca="1" si="31"/>
        <v>Breakdown</v>
      </c>
      <c r="G312" s="6" t="str">
        <f t="shared" ca="1" si="32"/>
        <v>Operational</v>
      </c>
      <c r="H312" s="23">
        <v>4.8899132588764411</v>
      </c>
      <c r="I312" s="23">
        <v>13.722091542325005</v>
      </c>
      <c r="J312" s="23">
        <v>14.309556407309231</v>
      </c>
      <c r="K312" s="9">
        <v>2.1598304506458152E-2</v>
      </c>
      <c r="L312" s="9">
        <v>1.0159425332588377</v>
      </c>
      <c r="M312" s="9">
        <v>0.4089361123038105</v>
      </c>
      <c r="N312" s="8">
        <f ca="1">T312-8*LN(RAND())</f>
        <v>33.631432190637106</v>
      </c>
      <c r="O312" s="8">
        <f ca="1">U312-8*LN(RAND())</f>
        <v>8.2681585026574353</v>
      </c>
      <c r="P312" s="8">
        <f ca="1">V312-8*LN(RAND())</f>
        <v>22.405240065389496</v>
      </c>
      <c r="Q312" s="16">
        <f ca="1">IF($W311=0,H311+K311,IF($X311=0,H311+K311,9999))</f>
        <v>8.5499155838860652</v>
      </c>
      <c r="R312" s="16">
        <f ca="1">IF($W311=0,I311+L311,IF($X311=0,I311+L311,9999))</f>
        <v>5.1558868835535776</v>
      </c>
      <c r="S312" s="16">
        <f ca="1">IF($W311=0,J311+M311,IF($X311=0,J311+M311,9999))</f>
        <v>4.3778779119527513</v>
      </c>
      <c r="T312" s="11">
        <f t="shared" ca="1" si="36"/>
        <v>21.545660074902116</v>
      </c>
      <c r="U312" s="11">
        <f t="shared" ca="1" si="36"/>
        <v>6.9266235233461799</v>
      </c>
      <c r="V312" s="11">
        <f t="shared" ca="1" si="36"/>
        <v>6.0025311453248404</v>
      </c>
      <c r="W312">
        <f t="shared" ca="1" si="33"/>
        <v>0</v>
      </c>
      <c r="X312">
        <f t="shared" ca="1" si="34"/>
        <v>0</v>
      </c>
      <c r="Y312">
        <f t="shared" ca="1" si="35"/>
        <v>1</v>
      </c>
      <c r="Z312" s="12">
        <f ca="1">(Y312 * 50) + ((W312 + X312) * 10)</f>
        <v>50</v>
      </c>
      <c r="AA312">
        <f ca="1">IF(COUNTIF(E312:G312, "Breakdown") &gt;= 3, 1, 0)</f>
        <v>0</v>
      </c>
    </row>
    <row r="313" spans="4:27">
      <c r="D313">
        <v>310</v>
      </c>
      <c r="E313" s="6" t="str">
        <f t="shared" ca="1" si="30"/>
        <v>Breakdown</v>
      </c>
      <c r="F313" s="6" t="str">
        <f t="shared" ca="1" si="31"/>
        <v>Operational</v>
      </c>
      <c r="G313" s="6" t="str">
        <f t="shared" ca="1" si="32"/>
        <v>Breakdown</v>
      </c>
      <c r="H313" s="23">
        <v>11.088269581135519</v>
      </c>
      <c r="I313" s="23">
        <v>2.6124067652834051</v>
      </c>
      <c r="J313" s="23">
        <v>22.591368066919223</v>
      </c>
      <c r="K313" s="9">
        <v>2.2963567492140382</v>
      </c>
      <c r="L313" s="9">
        <v>4.927825000608328</v>
      </c>
      <c r="M313" s="9">
        <v>0.43907047883085842</v>
      </c>
      <c r="N313" s="8">
        <f ca="1">T313-8*LN(RAND())</f>
        <v>10.174401605784229</v>
      </c>
      <c r="O313" s="8">
        <f ca="1">U313-8*LN(RAND())</f>
        <v>19.352463244127723</v>
      </c>
      <c r="P313" s="8">
        <f ca="1">V313-8*LN(RAND())</f>
        <v>17.002520585597381</v>
      </c>
      <c r="Q313" s="16">
        <f ca="1">IF($W312=0,H312+K312,IF($X312=0,H312+K312,9999))</f>
        <v>4.9115115633828994</v>
      </c>
      <c r="R313" s="16">
        <f ca="1">IF($W312=0,I312+L312,IF($X312=0,I312+L312,9999))</f>
        <v>14.738034075583842</v>
      </c>
      <c r="S313" s="16">
        <f ca="1">IF($W312=0,J312+M312,IF($X312=0,J312+M312,9999))</f>
        <v>14.718492519613042</v>
      </c>
      <c r="T313" s="11">
        <f t="shared" ca="1" si="36"/>
        <v>8.5499155838860652</v>
      </c>
      <c r="U313" s="11">
        <f t="shared" ca="1" si="36"/>
        <v>5.1558868835535776</v>
      </c>
      <c r="V313" s="11">
        <f t="shared" ca="1" si="36"/>
        <v>4.3778779119527513</v>
      </c>
      <c r="W313">
        <f t="shared" ca="1" si="33"/>
        <v>1</v>
      </c>
      <c r="X313">
        <f t="shared" ca="1" si="34"/>
        <v>1</v>
      </c>
      <c r="Y313">
        <f t="shared" ca="1" si="35"/>
        <v>0</v>
      </c>
      <c r="Z313" s="12">
        <f ca="1">(Y313 * 50) + ((W313 + X313) * 10)</f>
        <v>20</v>
      </c>
      <c r="AA313">
        <f ca="1">IF(COUNTIF(E313:G313, "Breakdown") &gt;= 3, 1, 0)</f>
        <v>0</v>
      </c>
    </row>
    <row r="314" spans="4:27">
      <c r="D314">
        <v>311</v>
      </c>
      <c r="E314" s="6" t="str">
        <f t="shared" ca="1" si="30"/>
        <v>Operational</v>
      </c>
      <c r="F314" s="6" t="str">
        <f t="shared" ca="1" si="31"/>
        <v>Operational</v>
      </c>
      <c r="G314" s="6" t="str">
        <f t="shared" ca="1" si="32"/>
        <v>Operational</v>
      </c>
      <c r="H314" s="23">
        <v>6.0372765145367788</v>
      </c>
      <c r="I314" s="23">
        <v>3.411233684355325</v>
      </c>
      <c r="J314" s="23">
        <v>12.080265842954194</v>
      </c>
      <c r="K314" s="9">
        <v>2.5918571426900638</v>
      </c>
      <c r="L314" s="9">
        <v>0.77971730263676664</v>
      </c>
      <c r="M314" s="9">
        <v>4.7396938697688604</v>
      </c>
      <c r="N314" s="8">
        <f ca="1">T314-8*LN(RAND())</f>
        <v>19.794588141992968</v>
      </c>
      <c r="O314" s="8">
        <f ca="1">U314-8*LN(RAND())</f>
        <v>23.604550626360098</v>
      </c>
      <c r="P314" s="8">
        <f ca="1">V314-8*LN(RAND())</f>
        <v>14.765377815775102</v>
      </c>
      <c r="Q314" s="16">
        <f ca="1">IF($W313=0,H313+K313,IF($X313=0,H313+K313,9999))</f>
        <v>9999</v>
      </c>
      <c r="R314" s="16">
        <f ca="1">IF($W313=0,I313+L313,IF($X313=0,I313+L313,9999))</f>
        <v>9999</v>
      </c>
      <c r="S314" s="16">
        <f ca="1">IF($W313=0,J313+M313,IF($X313=0,J313+M313,9999))</f>
        <v>9999</v>
      </c>
      <c r="T314" s="11">
        <f t="shared" ca="1" si="36"/>
        <v>4.9115115633828994</v>
      </c>
      <c r="U314" s="11">
        <f t="shared" ca="1" si="36"/>
        <v>14.738034075583842</v>
      </c>
      <c r="V314" s="11">
        <f t="shared" ca="1" si="36"/>
        <v>14.718492519613042</v>
      </c>
      <c r="W314">
        <f t="shared" ca="1" si="33"/>
        <v>0</v>
      </c>
      <c r="X314">
        <f t="shared" ca="1" si="34"/>
        <v>0</v>
      </c>
      <c r="Y314">
        <f t="shared" ca="1" si="35"/>
        <v>0</v>
      </c>
      <c r="Z314" s="12">
        <f ca="1">(Y314 * 50) + ((W314 + X314) * 10)</f>
        <v>0</v>
      </c>
      <c r="AA314">
        <f ca="1">IF(COUNTIF(E314:G314, "Breakdown") &gt;= 3, 1, 0)</f>
        <v>0</v>
      </c>
    </row>
    <row r="315" spans="4:27">
      <c r="D315">
        <v>312</v>
      </c>
      <c r="E315" s="6" t="str">
        <f t="shared" ca="1" si="30"/>
        <v>Operational</v>
      </c>
      <c r="F315" s="6" t="str">
        <f t="shared" ca="1" si="31"/>
        <v>Operational</v>
      </c>
      <c r="G315" s="6" t="str">
        <f t="shared" ca="1" si="32"/>
        <v>Operational</v>
      </c>
      <c r="H315" s="23">
        <v>12.416706293886282</v>
      </c>
      <c r="I315" s="23">
        <v>11.141876086432477</v>
      </c>
      <c r="J315" s="23">
        <v>4.9613595119426943</v>
      </c>
      <c r="K315" s="9">
        <v>0.39026552241442874</v>
      </c>
      <c r="L315" s="9">
        <v>0.79231437220025414</v>
      </c>
      <c r="M315" s="9">
        <v>9.4544057198963589</v>
      </c>
      <c r="N315" s="8">
        <f ca="1">T315-8*LN(RAND())</f>
        <v>31.54671782173628</v>
      </c>
      <c r="O315" s="8">
        <f ca="1">U315-8*LN(RAND())</f>
        <v>23.889503665144296</v>
      </c>
      <c r="P315" s="8">
        <f ca="1">V315-8*LN(RAND())</f>
        <v>16.971113282464451</v>
      </c>
      <c r="Q315" s="16">
        <f ca="1">IF($W314=0,H314+K314,IF($X314=0,H314+K314,9999))</f>
        <v>8.6291336572268431</v>
      </c>
      <c r="R315" s="16">
        <f ca="1">IF($W314=0,I314+L314,IF($X314=0,I314+L314,9999))</f>
        <v>4.1909509869920916</v>
      </c>
      <c r="S315" s="16">
        <f ca="1">IF($W314=0,J314+M314,IF($X314=0,J314+M314,9999))</f>
        <v>16.819959712723055</v>
      </c>
      <c r="T315" s="11">
        <f t="shared" ca="1" si="36"/>
        <v>19.794588141992968</v>
      </c>
      <c r="U315" s="11">
        <f t="shared" ca="1" si="36"/>
        <v>23.604550626360098</v>
      </c>
      <c r="V315" s="11">
        <f t="shared" ca="1" si="36"/>
        <v>14.765377815775102</v>
      </c>
      <c r="W315">
        <f t="shared" ca="1" si="33"/>
        <v>0</v>
      </c>
      <c r="X315">
        <f t="shared" ca="1" si="34"/>
        <v>0</v>
      </c>
      <c r="Y315">
        <f t="shared" ca="1" si="35"/>
        <v>0</v>
      </c>
      <c r="Z315" s="12">
        <f ca="1">(Y315 * 50) + ((W315 + X315) * 10)</f>
        <v>0</v>
      </c>
      <c r="AA315">
        <f ca="1">IF(COUNTIF(E315:G315, "Breakdown") &gt;= 3, 1, 0)</f>
        <v>0</v>
      </c>
    </row>
    <row r="316" spans="4:27">
      <c r="D316">
        <v>313</v>
      </c>
      <c r="E316" s="6" t="str">
        <f t="shared" ca="1" si="30"/>
        <v>Operational</v>
      </c>
      <c r="F316" s="6" t="str">
        <f t="shared" ca="1" si="31"/>
        <v>Operational</v>
      </c>
      <c r="G316" s="6" t="str">
        <f t="shared" ca="1" si="32"/>
        <v>Operational</v>
      </c>
      <c r="H316" s="23">
        <v>6.6273706209816599</v>
      </c>
      <c r="I316" s="23">
        <v>7.815828613705909</v>
      </c>
      <c r="J316" s="23">
        <v>3.0470753501124452</v>
      </c>
      <c r="K316" s="9">
        <v>2.6029159249172742</v>
      </c>
      <c r="L316" s="9">
        <v>0.11759531030826653</v>
      </c>
      <c r="M316" s="9">
        <v>1.824582424101312</v>
      </c>
      <c r="N316" s="8">
        <f ca="1">T316-8*LN(RAND())</f>
        <v>15.633684455421225</v>
      </c>
      <c r="O316" s="8">
        <f ca="1">U316-8*LN(RAND())</f>
        <v>27.838462183005223</v>
      </c>
      <c r="P316" s="8">
        <f ca="1">V316-8*LN(RAND())</f>
        <v>20.871662219102291</v>
      </c>
      <c r="Q316" s="16">
        <f ca="1">IF($W315=0,H315+K315,IF($X315=0,H315+K315,9999))</f>
        <v>12.806971816300711</v>
      </c>
      <c r="R316" s="16">
        <f ca="1">IF($W315=0,I315+L315,IF($X315=0,I315+L315,9999))</f>
        <v>11.934190458632731</v>
      </c>
      <c r="S316" s="16">
        <f ca="1">IF($W315=0,J315+M315,IF($X315=0,J315+M315,9999))</f>
        <v>14.415765231839053</v>
      </c>
      <c r="T316" s="11">
        <f t="shared" ca="1" si="36"/>
        <v>8.6291336572268431</v>
      </c>
      <c r="U316" s="11">
        <f t="shared" ca="1" si="36"/>
        <v>4.1909509869920916</v>
      </c>
      <c r="V316" s="11">
        <f t="shared" ca="1" si="36"/>
        <v>16.819959712723055</v>
      </c>
      <c r="W316">
        <f t="shared" ca="1" si="33"/>
        <v>0</v>
      </c>
      <c r="X316">
        <f t="shared" ca="1" si="34"/>
        <v>0</v>
      </c>
      <c r="Y316">
        <f t="shared" ca="1" si="35"/>
        <v>0</v>
      </c>
      <c r="Z316" s="12">
        <f ca="1">(Y316 * 50) + ((W316 + X316) * 10)</f>
        <v>0</v>
      </c>
      <c r="AA316">
        <f ca="1">IF(COUNTIF(E316:G316, "Breakdown") &gt;= 3, 1, 0)</f>
        <v>0</v>
      </c>
    </row>
    <row r="317" spans="4:27">
      <c r="D317">
        <v>314</v>
      </c>
      <c r="E317" s="6" t="str">
        <f t="shared" ca="1" si="30"/>
        <v>Operational</v>
      </c>
      <c r="F317" s="6" t="str">
        <f t="shared" ca="1" si="31"/>
        <v>Operational</v>
      </c>
      <c r="G317" s="6" t="str">
        <f t="shared" ca="1" si="32"/>
        <v>Operational</v>
      </c>
      <c r="H317" s="23">
        <v>1.2125951720000911</v>
      </c>
      <c r="I317" s="23">
        <v>4.3787290922443205E-2</v>
      </c>
      <c r="J317" s="23">
        <v>7.0197428105106026</v>
      </c>
      <c r="K317" s="9">
        <v>0.44597932195311435</v>
      </c>
      <c r="L317" s="9">
        <v>1.6829804937923816</v>
      </c>
      <c r="M317" s="9">
        <v>0.4516386632830966</v>
      </c>
      <c r="N317" s="8">
        <f ca="1">T317-8*LN(RAND())</f>
        <v>14.576172245588127</v>
      </c>
      <c r="O317" s="8">
        <f ca="1">U317-8*LN(RAND())</f>
        <v>24.956983968720898</v>
      </c>
      <c r="P317" s="8">
        <f ca="1">V317-8*LN(RAND())</f>
        <v>19.029647979368065</v>
      </c>
      <c r="Q317" s="16">
        <f ca="1">IF($W316=0,H316+K316,IF($X316=0,H316+K316,9999))</f>
        <v>9.2302865458989345</v>
      </c>
      <c r="R317" s="16">
        <f ca="1">IF($W316=0,I316+L316,IF($X316=0,I316+L316,9999))</f>
        <v>7.9334239240141757</v>
      </c>
      <c r="S317" s="16">
        <f ca="1">IF($W316=0,J316+M316,IF($X316=0,J316+M316,9999))</f>
        <v>4.871657774213757</v>
      </c>
      <c r="T317" s="11">
        <f t="shared" ca="1" si="36"/>
        <v>12.806971816300711</v>
      </c>
      <c r="U317" s="11">
        <f t="shared" ca="1" si="36"/>
        <v>11.934190458632731</v>
      </c>
      <c r="V317" s="11">
        <f t="shared" ca="1" si="36"/>
        <v>14.415765231839053</v>
      </c>
      <c r="W317">
        <f t="shared" ca="1" si="33"/>
        <v>0</v>
      </c>
      <c r="X317">
        <f t="shared" ca="1" si="34"/>
        <v>0</v>
      </c>
      <c r="Y317">
        <f t="shared" ca="1" si="35"/>
        <v>0</v>
      </c>
      <c r="Z317" s="12">
        <f ca="1">(Y317 * 50) + ((W317 + X317) * 10)</f>
        <v>0</v>
      </c>
      <c r="AA317">
        <f ca="1">IF(COUNTIF(E317:G317, "Breakdown") &gt;= 3, 1, 0)</f>
        <v>0</v>
      </c>
    </row>
    <row r="318" spans="4:27">
      <c r="D318">
        <v>315</v>
      </c>
      <c r="E318" s="6" t="str">
        <f t="shared" ca="1" si="30"/>
        <v>Operational</v>
      </c>
      <c r="F318" s="6" t="str">
        <f t="shared" ca="1" si="31"/>
        <v>Operational</v>
      </c>
      <c r="G318" s="6" t="str">
        <f t="shared" ca="1" si="32"/>
        <v>Operational</v>
      </c>
      <c r="H318" s="23">
        <v>8.5310616587770607</v>
      </c>
      <c r="I318" s="23">
        <v>11.198578828811666</v>
      </c>
      <c r="J318" s="23">
        <v>4.8411550107618764</v>
      </c>
      <c r="K318" s="9">
        <v>0.25890269394640719</v>
      </c>
      <c r="L318" s="9">
        <v>1.3796416940911613</v>
      </c>
      <c r="M318" s="9">
        <v>0.39263007576469716</v>
      </c>
      <c r="N318" s="8">
        <f ca="1">T318-8*LN(RAND())</f>
        <v>40.04655508897936</v>
      </c>
      <c r="O318" s="8">
        <f ca="1">U318-8*LN(RAND())</f>
        <v>16.560261397655708</v>
      </c>
      <c r="P318" s="8">
        <f ca="1">V318-8*LN(RAND())</f>
        <v>9.1207938315905324</v>
      </c>
      <c r="Q318" s="16">
        <f ca="1">IF($W317=0,H317+K317,IF($X317=0,H317+K317,9999))</f>
        <v>1.6585744939532054</v>
      </c>
      <c r="R318" s="16">
        <f ca="1">IF($W317=0,I317+L317,IF($X317=0,I317+L317,9999))</f>
        <v>1.7267677847148248</v>
      </c>
      <c r="S318" s="16">
        <f ca="1">IF($W317=0,J317+M317,IF($X317=0,J317+M317,9999))</f>
        <v>7.4713814737936994</v>
      </c>
      <c r="T318" s="11">
        <f t="shared" ca="1" si="36"/>
        <v>9.2302865458989345</v>
      </c>
      <c r="U318" s="11">
        <f t="shared" ca="1" si="36"/>
        <v>7.9334239240141757</v>
      </c>
      <c r="V318" s="11">
        <f t="shared" ca="1" si="36"/>
        <v>4.871657774213757</v>
      </c>
      <c r="W318">
        <f t="shared" ca="1" si="33"/>
        <v>0</v>
      </c>
      <c r="X318">
        <f t="shared" ca="1" si="34"/>
        <v>0</v>
      </c>
      <c r="Y318">
        <f t="shared" ca="1" si="35"/>
        <v>0</v>
      </c>
      <c r="Z318" s="12">
        <f ca="1">(Y318 * 50) + ((W318 + X318) * 10)</f>
        <v>0</v>
      </c>
      <c r="AA318">
        <f ca="1">IF(COUNTIF(E318:G318, "Breakdown") &gt;= 3, 1, 0)</f>
        <v>0</v>
      </c>
    </row>
    <row r="319" spans="4:27">
      <c r="D319">
        <v>316</v>
      </c>
      <c r="E319" s="6" t="str">
        <f t="shared" ca="1" si="30"/>
        <v>Operational</v>
      </c>
      <c r="F319" s="6" t="str">
        <f t="shared" ca="1" si="31"/>
        <v>Breakdown</v>
      </c>
      <c r="G319" s="6" t="str">
        <f t="shared" ca="1" si="32"/>
        <v>Operational</v>
      </c>
      <c r="H319" s="23">
        <v>1.8183814105805589</v>
      </c>
      <c r="I319" s="23">
        <v>24.234628760085478</v>
      </c>
      <c r="J319" s="23">
        <v>33.089446647005296</v>
      </c>
      <c r="K319" s="9">
        <v>2.344313176631688</v>
      </c>
      <c r="L319" s="9">
        <v>6.7827507641611211</v>
      </c>
      <c r="M319" s="9">
        <v>0.53857941120937491</v>
      </c>
      <c r="N319" s="8">
        <f ca="1">T319-8*LN(RAND())</f>
        <v>15.073749740559599</v>
      </c>
      <c r="O319" s="8">
        <f ca="1">U319-8*LN(RAND())</f>
        <v>4.1519688068582283</v>
      </c>
      <c r="P319" s="8">
        <f ca="1">V319-8*LN(RAND())</f>
        <v>38.771260114484903</v>
      </c>
      <c r="Q319" s="16">
        <f ca="1">IF($W318=0,H318+K318,IF($X318=0,H318+K318,9999))</f>
        <v>8.7899643527234677</v>
      </c>
      <c r="R319" s="16">
        <f ca="1">IF($W318=0,I318+L318,IF($X318=0,I318+L318,9999))</f>
        <v>12.578220522902827</v>
      </c>
      <c r="S319" s="16">
        <f ca="1">IF($W318=0,J318+M318,IF($X318=0,J318+M318,9999))</f>
        <v>5.2337850865265736</v>
      </c>
      <c r="T319" s="11">
        <f t="shared" ca="1" si="36"/>
        <v>1.6585744939532054</v>
      </c>
      <c r="U319" s="11">
        <f t="shared" ca="1" si="36"/>
        <v>1.7267677847148248</v>
      </c>
      <c r="V319" s="11">
        <f t="shared" ca="1" si="36"/>
        <v>7.4713814737936994</v>
      </c>
      <c r="W319">
        <f t="shared" ca="1" si="33"/>
        <v>0</v>
      </c>
      <c r="X319">
        <f t="shared" ca="1" si="34"/>
        <v>0</v>
      </c>
      <c r="Y319">
        <f t="shared" ca="1" si="35"/>
        <v>1</v>
      </c>
      <c r="Z319" s="12">
        <f ca="1">(Y319 * 50) + ((W319 + X319) * 10)</f>
        <v>50</v>
      </c>
      <c r="AA319">
        <f ca="1">IF(COUNTIF(E319:G319, "Breakdown") &gt;= 3, 1, 0)</f>
        <v>0</v>
      </c>
    </row>
    <row r="320" spans="4:27">
      <c r="D320">
        <v>317</v>
      </c>
      <c r="E320" s="6" t="str">
        <f t="shared" ca="1" si="30"/>
        <v>Operational</v>
      </c>
      <c r="F320" s="6" t="str">
        <f t="shared" ca="1" si="31"/>
        <v>Operational</v>
      </c>
      <c r="G320" s="6" t="str">
        <f t="shared" ca="1" si="32"/>
        <v>Operational</v>
      </c>
      <c r="H320" s="23">
        <v>1.7787400182834987</v>
      </c>
      <c r="I320" s="23">
        <v>0.55652079748240735</v>
      </c>
      <c r="J320" s="23">
        <v>9.5843974782688974</v>
      </c>
      <c r="K320" s="9">
        <v>2.844726420955455</v>
      </c>
      <c r="L320" s="9">
        <v>0.45009061474317336</v>
      </c>
      <c r="M320" s="9">
        <v>2.3383105468702401</v>
      </c>
      <c r="N320" s="8">
        <f ca="1">T320-8*LN(RAND())</f>
        <v>9.8686287896632034</v>
      </c>
      <c r="O320" s="8">
        <f ca="1">U320-8*LN(RAND())</f>
        <v>5.3904373049212637</v>
      </c>
      <c r="P320" s="8">
        <f ca="1">V320-8*LN(RAND())</f>
        <v>11.472916337904396</v>
      </c>
      <c r="Q320" s="16">
        <f ca="1">IF($W319=0,H319+K319,IF($X319=0,H319+K319,9999))</f>
        <v>4.1626945872122469</v>
      </c>
      <c r="R320" s="16">
        <f ca="1">IF($W319=0,I319+L319,IF($X319=0,I319+L319,9999))</f>
        <v>31.0173795242466</v>
      </c>
      <c r="S320" s="16">
        <f ca="1">IF($W319=0,J319+M319,IF($X319=0,J319+M319,9999))</f>
        <v>33.628026058214672</v>
      </c>
      <c r="T320" s="11">
        <f t="shared" ca="1" si="36"/>
        <v>8.7899643527234677</v>
      </c>
      <c r="U320" s="11">
        <f t="shared" ca="1" si="36"/>
        <v>4.1519688068582283</v>
      </c>
      <c r="V320" s="11">
        <f t="shared" ca="1" si="36"/>
        <v>5.2337850865265736</v>
      </c>
      <c r="W320">
        <f t="shared" ca="1" si="33"/>
        <v>0</v>
      </c>
      <c r="X320">
        <f t="shared" ca="1" si="34"/>
        <v>0</v>
      </c>
      <c r="Y320">
        <f t="shared" ca="1" si="35"/>
        <v>0</v>
      </c>
      <c r="Z320" s="12">
        <f ca="1">(Y320 * 50) + ((W320 + X320) * 10)</f>
        <v>0</v>
      </c>
      <c r="AA320">
        <f ca="1">IF(COUNTIF(E320:G320, "Breakdown") &gt;= 3, 1, 0)</f>
        <v>0</v>
      </c>
    </row>
    <row r="321" spans="4:27">
      <c r="D321">
        <v>318</v>
      </c>
      <c r="E321" s="6" t="str">
        <f t="shared" ca="1" si="30"/>
        <v>Operational</v>
      </c>
      <c r="F321" s="6" t="str">
        <f t="shared" ca="1" si="31"/>
        <v>Operational</v>
      </c>
      <c r="G321" s="6" t="str">
        <f t="shared" ca="1" si="32"/>
        <v>Operational</v>
      </c>
      <c r="H321" s="23">
        <v>3.1187006184147457</v>
      </c>
      <c r="I321" s="23">
        <v>3.7767385815629733</v>
      </c>
      <c r="J321" s="23">
        <v>2.5789377714294512</v>
      </c>
      <c r="K321" s="9">
        <v>0.25375238251848986</v>
      </c>
      <c r="L321" s="9">
        <v>2.1810238653087728</v>
      </c>
      <c r="M321" s="9">
        <v>0.23476411113642023</v>
      </c>
      <c r="N321" s="8">
        <f ca="1">T321-8*LN(RAND())</f>
        <v>8.0571066525301731</v>
      </c>
      <c r="O321" s="8">
        <f ca="1">U321-8*LN(RAND())</f>
        <v>10.117053668076181</v>
      </c>
      <c r="P321" s="8">
        <f ca="1">V321-8*LN(RAND())</f>
        <v>17.379554625278743</v>
      </c>
      <c r="Q321" s="16">
        <f ca="1">IF($W320=0,H320+K320,IF($X320=0,H320+K320,9999))</f>
        <v>4.6234664392389533</v>
      </c>
      <c r="R321" s="16">
        <f ca="1">IF($W320=0,I320+L320,IF($X320=0,I320+L320,9999))</f>
        <v>1.0066114122255807</v>
      </c>
      <c r="S321" s="16">
        <f ca="1">IF($W320=0,J320+M320,IF($X320=0,J320+M320,9999))</f>
        <v>11.922708025139137</v>
      </c>
      <c r="T321" s="11">
        <f t="shared" ca="1" si="36"/>
        <v>4.1626945872122469</v>
      </c>
      <c r="U321" s="11">
        <f t="shared" ca="1" si="36"/>
        <v>5.3904373049212637</v>
      </c>
      <c r="V321" s="11">
        <f t="shared" ca="1" si="36"/>
        <v>11.472916337904396</v>
      </c>
      <c r="W321">
        <f t="shared" ca="1" si="33"/>
        <v>0</v>
      </c>
      <c r="X321">
        <f t="shared" ca="1" si="34"/>
        <v>0</v>
      </c>
      <c r="Y321">
        <f t="shared" ca="1" si="35"/>
        <v>0</v>
      </c>
      <c r="Z321" s="12">
        <f ca="1">(Y321 * 50) + ((W321 + X321) * 10)</f>
        <v>0</v>
      </c>
      <c r="AA321">
        <f ca="1">IF(COUNTIF(E321:G321, "Breakdown") &gt;= 3, 1, 0)</f>
        <v>0</v>
      </c>
    </row>
    <row r="322" spans="4:27">
      <c r="D322">
        <v>319</v>
      </c>
      <c r="E322" s="6" t="str">
        <f t="shared" ca="1" si="30"/>
        <v>Breakdown</v>
      </c>
      <c r="F322" s="6" t="str">
        <f t="shared" ca="1" si="31"/>
        <v>Breakdown</v>
      </c>
      <c r="G322" s="6" t="str">
        <f t="shared" ca="1" si="32"/>
        <v>Operational</v>
      </c>
      <c r="H322" s="23">
        <v>15.366345557154599</v>
      </c>
      <c r="I322" s="23">
        <v>28.212320863467763</v>
      </c>
      <c r="J322" s="23">
        <v>7.6447135908983466</v>
      </c>
      <c r="K322" s="9">
        <v>0.74022618626944703</v>
      </c>
      <c r="L322" s="9">
        <v>2.8252951750029629</v>
      </c>
      <c r="M322" s="9">
        <v>3.1255366371609048</v>
      </c>
      <c r="N322" s="8">
        <f ca="1">T322-8*LN(RAND())</f>
        <v>6.7093097408567512</v>
      </c>
      <c r="O322" s="8">
        <f ca="1">U322-8*LN(RAND())</f>
        <v>5.3944168149650302</v>
      </c>
      <c r="P322" s="8">
        <f ca="1">V322-8*LN(RAND())</f>
        <v>14.8274539999789</v>
      </c>
      <c r="Q322" s="16">
        <f ca="1">IF($W321=0,H321+K321,IF($X321=0,H321+K321,9999))</f>
        <v>3.3724530009332354</v>
      </c>
      <c r="R322" s="16">
        <f ca="1">IF($W321=0,I321+L321,IF($X321=0,I321+L321,9999))</f>
        <v>5.9577624468717456</v>
      </c>
      <c r="S322" s="16">
        <f ca="1">IF($W321=0,J321+M321,IF($X321=0,J321+M321,9999))</f>
        <v>2.8137018825658715</v>
      </c>
      <c r="T322" s="11">
        <f t="shared" ca="1" si="36"/>
        <v>4.6234664392389533</v>
      </c>
      <c r="U322" s="11">
        <f t="shared" ca="1" si="36"/>
        <v>1.0066114122255807</v>
      </c>
      <c r="V322" s="11">
        <f t="shared" ca="1" si="36"/>
        <v>11.922708025139137</v>
      </c>
      <c r="W322">
        <f t="shared" ca="1" si="33"/>
        <v>0</v>
      </c>
      <c r="X322">
        <f t="shared" ca="1" si="34"/>
        <v>0</v>
      </c>
      <c r="Y322">
        <f t="shared" ca="1" si="35"/>
        <v>2</v>
      </c>
      <c r="Z322" s="12">
        <f ca="1">(Y322 * 50) + ((W322 + X322) * 10)</f>
        <v>100</v>
      </c>
      <c r="AA322">
        <f ca="1">IF(COUNTIF(E322:G322, "Breakdown") &gt;= 3, 1, 0)</f>
        <v>0</v>
      </c>
    </row>
    <row r="323" spans="4:27">
      <c r="D323">
        <v>320</v>
      </c>
      <c r="E323" s="6" t="str">
        <f t="shared" ca="1" si="30"/>
        <v>Breakdown</v>
      </c>
      <c r="F323" s="6" t="str">
        <f t="shared" ca="1" si="31"/>
        <v>Operational</v>
      </c>
      <c r="G323" s="6" t="str">
        <f t="shared" ca="1" si="32"/>
        <v>Breakdown</v>
      </c>
      <c r="H323" s="23">
        <v>7.030953491541764</v>
      </c>
      <c r="I323" s="23">
        <v>0.47781503367308165</v>
      </c>
      <c r="J323" s="23">
        <v>21.97193519436054</v>
      </c>
      <c r="K323" s="9">
        <v>3.4666510847421192</v>
      </c>
      <c r="L323" s="9">
        <v>5.2394877666258788</v>
      </c>
      <c r="M323" s="9">
        <v>3.6219630898751709</v>
      </c>
      <c r="N323" s="8">
        <f ca="1">T323-8*LN(RAND())</f>
        <v>6.302818090048067</v>
      </c>
      <c r="O323" s="8">
        <f ca="1">U323-8*LN(RAND())</f>
        <v>9.6254154921898056</v>
      </c>
      <c r="P323" s="8">
        <f ca="1">V323-8*LN(RAND())</f>
        <v>10.977641998161142</v>
      </c>
      <c r="Q323" s="16">
        <f ca="1">IF($W322=0,H322+K322,IF($X322=0,H322+K322,9999))</f>
        <v>16.106571743424045</v>
      </c>
      <c r="R323" s="16">
        <f ca="1">IF($W322=0,I322+L322,IF($X322=0,I322+L322,9999))</f>
        <v>31.037616038470727</v>
      </c>
      <c r="S323" s="16">
        <f ca="1">IF($W322=0,J322+M322,IF($X322=0,J322+M322,9999))</f>
        <v>10.77025022805925</v>
      </c>
      <c r="T323" s="11">
        <f t="shared" ca="1" si="36"/>
        <v>3.3724530009332354</v>
      </c>
      <c r="U323" s="11">
        <f t="shared" ca="1" si="36"/>
        <v>5.3944168149650302</v>
      </c>
      <c r="V323" s="11">
        <f t="shared" ca="1" si="36"/>
        <v>2.8137018825658715</v>
      </c>
      <c r="W323">
        <f t="shared" ca="1" si="33"/>
        <v>1</v>
      </c>
      <c r="X323">
        <f t="shared" ca="1" si="34"/>
        <v>1</v>
      </c>
      <c r="Y323">
        <f t="shared" ca="1" si="35"/>
        <v>0</v>
      </c>
      <c r="Z323" s="12">
        <f ca="1">(Y323 * 50) + ((W323 + X323) * 10)</f>
        <v>20</v>
      </c>
      <c r="AA323">
        <f ca="1">IF(COUNTIF(E323:G323, "Breakdown") &gt;= 3, 1, 0)</f>
        <v>0</v>
      </c>
    </row>
    <row r="324" spans="4:27">
      <c r="D324">
        <v>321</v>
      </c>
      <c r="E324" s="6" t="str">
        <f t="shared" ref="E324:E387" ca="1" si="37">IF(H324&lt;N324,"Operational","Breakdown")</f>
        <v>Operational</v>
      </c>
      <c r="F324" s="6" t="str">
        <f t="shared" ref="F324:F387" ca="1" si="38">IF(I324&lt;O324,"Operational","Breakdown")</f>
        <v>Operational</v>
      </c>
      <c r="G324" s="6" t="str">
        <f t="shared" ref="G324:G387" ca="1" si="39">IF(J324&lt;P324,"Operational","Breakdown")</f>
        <v>Breakdown</v>
      </c>
      <c r="H324" s="23">
        <v>6.519461963364555</v>
      </c>
      <c r="I324" s="23">
        <v>1.4179514988446431</v>
      </c>
      <c r="J324" s="23">
        <v>16.295197008482248</v>
      </c>
      <c r="K324" s="9">
        <v>1.4898304241694746</v>
      </c>
      <c r="L324" s="9">
        <v>0.31159442375065199</v>
      </c>
      <c r="M324" s="9">
        <v>4.0832249709425756</v>
      </c>
      <c r="N324" s="8">
        <f ca="1">T324-8*LN(RAND())</f>
        <v>10.228825764860943</v>
      </c>
      <c r="O324" s="8">
        <f ca="1">U324-8*LN(RAND())</f>
        <v>22.62481212992703</v>
      </c>
      <c r="P324" s="8">
        <f ca="1">V324-8*LN(RAND())</f>
        <v>15.986571519733584</v>
      </c>
      <c r="Q324" s="16">
        <f ca="1">IF($W323=0,H323+K323,IF($X323=0,H323+K323,9999))</f>
        <v>9999</v>
      </c>
      <c r="R324" s="16">
        <f ca="1">IF($W323=0,I323+L323,IF($X323=0,I323+L323,9999))</f>
        <v>9999</v>
      </c>
      <c r="S324" s="16">
        <f ca="1">IF($W323=0,J323+M323,IF($X323=0,J323+M323,9999))</f>
        <v>9999</v>
      </c>
      <c r="T324" s="11">
        <f t="shared" ca="1" si="36"/>
        <v>6.302818090048067</v>
      </c>
      <c r="U324" s="11">
        <f t="shared" ca="1" si="36"/>
        <v>9.6254154921898056</v>
      </c>
      <c r="V324" s="11">
        <f t="shared" ca="1" si="36"/>
        <v>10.77025022805925</v>
      </c>
      <c r="W324">
        <f t="shared" ref="W324:W387" ca="1" si="40">IF(AND(E324="Breakdown", G324&lt;&gt;"Operational"), 1, 0)</f>
        <v>0</v>
      </c>
      <c r="X324">
        <f t="shared" ref="X324:X387" ca="1" si="41">IF(AND(E324="Breakdown", F324="Operational"), 1, 0)</f>
        <v>0</v>
      </c>
      <c r="Y324">
        <f t="shared" ref="Y324:Y387" ca="1" si="42">MAX(0, COUNTIF(E324:G324, "Breakdown") - COUNTIF(W324:X324, 1))</f>
        <v>1</v>
      </c>
      <c r="Z324" s="12">
        <f ca="1">(Y324 * 50) + ((W324 + X324) * 10)</f>
        <v>50</v>
      </c>
      <c r="AA324">
        <f ca="1">IF(COUNTIF(E324:G324, "Breakdown") &gt;= 3, 1, 0)</f>
        <v>0</v>
      </c>
    </row>
    <row r="325" spans="4:27">
      <c r="D325">
        <v>322</v>
      </c>
      <c r="E325" s="6" t="str">
        <f t="shared" ca="1" si="37"/>
        <v>Operational</v>
      </c>
      <c r="F325" s="6" t="str">
        <f t="shared" ca="1" si="38"/>
        <v>Operational</v>
      </c>
      <c r="G325" s="6" t="str">
        <f t="shared" ca="1" si="39"/>
        <v>Operational</v>
      </c>
      <c r="H325" s="23">
        <v>2.1810040424262529</v>
      </c>
      <c r="I325" s="23">
        <v>3.1789375514073335</v>
      </c>
      <c r="J325" s="23">
        <v>3.004986154466077</v>
      </c>
      <c r="K325" s="9">
        <v>5.448871961108444</v>
      </c>
      <c r="L325" s="9">
        <v>1.0866815570828987</v>
      </c>
      <c r="M325" s="9">
        <v>9.2152327896366876E-2</v>
      </c>
      <c r="N325" s="8">
        <f ca="1">T325-8*LN(RAND())</f>
        <v>22.742697881924286</v>
      </c>
      <c r="O325" s="8">
        <f ca="1">U325-8*LN(RAND())</f>
        <v>23.676490444241153</v>
      </c>
      <c r="P325" s="8">
        <f ca="1">V325-8*LN(RAND())</f>
        <v>19.630902667582504</v>
      </c>
      <c r="Q325" s="16">
        <f ca="1">IF($W324=0,H324+K324,IF($X324=0,H324+K324,9999))</f>
        <v>8.0092923875340301</v>
      </c>
      <c r="R325" s="16">
        <f ca="1">IF($W324=0,I324+L324,IF($X324=0,I324+L324,9999))</f>
        <v>1.7295459225952952</v>
      </c>
      <c r="S325" s="16">
        <f ca="1">IF($W324=0,J324+M324,IF($X324=0,J324+M324,9999))</f>
        <v>20.378421979424822</v>
      </c>
      <c r="T325" s="11">
        <f t="shared" ref="T325:V388" ca="1" si="43">MIN(N324,Q324)</f>
        <v>10.228825764860943</v>
      </c>
      <c r="U325" s="11">
        <f t="shared" ca="1" si="43"/>
        <v>22.62481212992703</v>
      </c>
      <c r="V325" s="11">
        <f t="shared" ca="1" si="43"/>
        <v>15.986571519733584</v>
      </c>
      <c r="W325">
        <f t="shared" ca="1" si="40"/>
        <v>0</v>
      </c>
      <c r="X325">
        <f t="shared" ca="1" si="41"/>
        <v>0</v>
      </c>
      <c r="Y325">
        <f t="shared" ca="1" si="42"/>
        <v>0</v>
      </c>
      <c r="Z325" s="12">
        <f ca="1">(Y325 * 50) + ((W325 + X325) * 10)</f>
        <v>0</v>
      </c>
      <c r="AA325">
        <f ca="1">IF(COUNTIF(E325:G325, "Breakdown") &gt;= 3, 1, 0)</f>
        <v>0</v>
      </c>
    </row>
    <row r="326" spans="4:27">
      <c r="D326">
        <v>323</v>
      </c>
      <c r="E326" s="6" t="str">
        <f t="shared" ca="1" si="37"/>
        <v>Operational</v>
      </c>
      <c r="F326" s="6" t="str">
        <f t="shared" ca="1" si="38"/>
        <v>Operational</v>
      </c>
      <c r="G326" s="6" t="str">
        <f t="shared" ca="1" si="39"/>
        <v>Operational</v>
      </c>
      <c r="H326" s="23">
        <v>5.3899815519969634</v>
      </c>
      <c r="I326" s="23">
        <v>2.7327898203307535</v>
      </c>
      <c r="J326" s="23">
        <v>3.6258749780744215</v>
      </c>
      <c r="K326" s="9">
        <v>0.4678842314384149</v>
      </c>
      <c r="L326" s="9">
        <v>2.9925256548380714</v>
      </c>
      <c r="M326" s="9">
        <v>0.7923943244609537</v>
      </c>
      <c r="N326" s="8">
        <f ca="1">T326-8*LN(RAND())</f>
        <v>13.313623735198863</v>
      </c>
      <c r="O326" s="8">
        <f ca="1">U326-8*LN(RAND())</f>
        <v>4.0458124436191181</v>
      </c>
      <c r="P326" s="8">
        <f ca="1">V326-8*LN(RAND())</f>
        <v>25.954560361668289</v>
      </c>
      <c r="Q326" s="16">
        <f ca="1">IF($W325=0,H325+K325,IF($X325=0,H325+K325,9999))</f>
        <v>7.6298760035346973</v>
      </c>
      <c r="R326" s="16">
        <f ca="1">IF($W325=0,I325+L325,IF($X325=0,I325+L325,9999))</f>
        <v>4.265619108490232</v>
      </c>
      <c r="S326" s="16">
        <f ca="1">IF($W325=0,J325+M325,IF($X325=0,J325+M325,9999))</f>
        <v>3.0971384823624439</v>
      </c>
      <c r="T326" s="11">
        <f t="shared" ca="1" si="43"/>
        <v>8.0092923875340301</v>
      </c>
      <c r="U326" s="11">
        <f t="shared" ca="1" si="43"/>
        <v>1.7295459225952952</v>
      </c>
      <c r="V326" s="11">
        <f t="shared" ca="1" si="43"/>
        <v>19.630902667582504</v>
      </c>
      <c r="W326">
        <f t="shared" ca="1" si="40"/>
        <v>0</v>
      </c>
      <c r="X326">
        <f t="shared" ca="1" si="41"/>
        <v>0</v>
      </c>
      <c r="Y326">
        <f t="shared" ca="1" si="42"/>
        <v>0</v>
      </c>
      <c r="Z326" s="12">
        <f ca="1">(Y326 * 50) + ((W326 + X326) * 10)</f>
        <v>0</v>
      </c>
      <c r="AA326">
        <f ca="1">IF(COUNTIF(E326:G326, "Breakdown") &gt;= 3, 1, 0)</f>
        <v>0</v>
      </c>
    </row>
    <row r="327" spans="4:27">
      <c r="D327">
        <v>324</v>
      </c>
      <c r="E327" s="6" t="str">
        <f t="shared" ca="1" si="37"/>
        <v>Breakdown</v>
      </c>
      <c r="F327" s="6" t="str">
        <f t="shared" ca="1" si="38"/>
        <v>Operational</v>
      </c>
      <c r="G327" s="6" t="str">
        <f t="shared" ca="1" si="39"/>
        <v>Breakdown</v>
      </c>
      <c r="H327" s="23">
        <v>21.208594495185871</v>
      </c>
      <c r="I327" s="23">
        <v>2.1989690666790151</v>
      </c>
      <c r="J327" s="23">
        <v>10.656814620419423</v>
      </c>
      <c r="K327" s="9">
        <v>0.80216653887517642</v>
      </c>
      <c r="L327" s="9">
        <v>0.64167774802451638</v>
      </c>
      <c r="M327" s="9">
        <v>1.0176366817814686</v>
      </c>
      <c r="N327" s="8">
        <f ca="1">T327-8*LN(RAND())</f>
        <v>8.1340596275299077</v>
      </c>
      <c r="O327" s="8">
        <f ca="1">U327-8*LN(RAND())</f>
        <v>4.8429711230563157</v>
      </c>
      <c r="P327" s="8">
        <f ca="1">V327-8*LN(RAND())</f>
        <v>6.3383228135038081</v>
      </c>
      <c r="Q327" s="16">
        <f ca="1">IF($W326=0,H326+K326,IF($X326=0,H326+K326,9999))</f>
        <v>5.8578657834353782</v>
      </c>
      <c r="R327" s="16">
        <f ca="1">IF($W326=0,I326+L326,IF($X326=0,I326+L326,9999))</f>
        <v>5.7253154751688253</v>
      </c>
      <c r="S327" s="16">
        <f ca="1">IF($W326=0,J326+M326,IF($X326=0,J326+M326,9999))</f>
        <v>4.418269302535375</v>
      </c>
      <c r="T327" s="11">
        <f t="shared" ca="1" si="43"/>
        <v>7.6298760035346973</v>
      </c>
      <c r="U327" s="11">
        <f t="shared" ca="1" si="43"/>
        <v>4.0458124436191181</v>
      </c>
      <c r="V327" s="11">
        <f t="shared" ca="1" si="43"/>
        <v>3.0971384823624439</v>
      </c>
      <c r="W327">
        <f t="shared" ca="1" si="40"/>
        <v>1</v>
      </c>
      <c r="X327">
        <f t="shared" ca="1" si="41"/>
        <v>1</v>
      </c>
      <c r="Y327">
        <f t="shared" ca="1" si="42"/>
        <v>0</v>
      </c>
      <c r="Z327" s="12">
        <f ca="1">(Y327 * 50) + ((W327 + X327) * 10)</f>
        <v>20</v>
      </c>
      <c r="AA327">
        <f ca="1">IF(COUNTIF(E327:G327, "Breakdown") &gt;= 3, 1, 0)</f>
        <v>0</v>
      </c>
    </row>
    <row r="328" spans="4:27">
      <c r="D328">
        <v>325</v>
      </c>
      <c r="E328" s="6" t="str">
        <f t="shared" ca="1" si="37"/>
        <v>Operational</v>
      </c>
      <c r="F328" s="6" t="str">
        <f t="shared" ca="1" si="38"/>
        <v>Breakdown</v>
      </c>
      <c r="G328" s="6" t="str">
        <f t="shared" ca="1" si="39"/>
        <v>Operational</v>
      </c>
      <c r="H328" s="23">
        <v>13.612741601326512</v>
      </c>
      <c r="I328" s="23">
        <v>12.679313452839917</v>
      </c>
      <c r="J328" s="23">
        <v>2.0162821046925652</v>
      </c>
      <c r="K328" s="9">
        <v>4.776702186739378</v>
      </c>
      <c r="L328" s="9">
        <v>1.7568561364477833</v>
      </c>
      <c r="M328" s="9">
        <v>3.1119790794156397</v>
      </c>
      <c r="N328" s="8">
        <f ca="1">T328-8*LN(RAND())</f>
        <v>29.011885696011177</v>
      </c>
      <c r="O328" s="8">
        <f ca="1">U328-8*LN(RAND())</f>
        <v>4.8856721931532894</v>
      </c>
      <c r="P328" s="8">
        <f ca="1">V328-8*LN(RAND())</f>
        <v>8.935365560270629</v>
      </c>
      <c r="Q328" s="16">
        <f ca="1">IF($W327=0,H327+K327,IF($X327=0,H327+K327,9999))</f>
        <v>9999</v>
      </c>
      <c r="R328" s="16">
        <f ca="1">IF($W327=0,I327+L327,IF($X327=0,I327+L327,9999))</f>
        <v>9999</v>
      </c>
      <c r="S328" s="16">
        <f ca="1">IF($W327=0,J327+M327,IF($X327=0,J327+M327,9999))</f>
        <v>9999</v>
      </c>
      <c r="T328" s="11">
        <f t="shared" ca="1" si="43"/>
        <v>5.8578657834353782</v>
      </c>
      <c r="U328" s="11">
        <f t="shared" ca="1" si="43"/>
        <v>4.8429711230563157</v>
      </c>
      <c r="V328" s="11">
        <f t="shared" ca="1" si="43"/>
        <v>4.418269302535375</v>
      </c>
      <c r="W328">
        <f t="shared" ca="1" si="40"/>
        <v>0</v>
      </c>
      <c r="X328">
        <f t="shared" ca="1" si="41"/>
        <v>0</v>
      </c>
      <c r="Y328">
        <f t="shared" ca="1" si="42"/>
        <v>1</v>
      </c>
      <c r="Z328" s="12">
        <f ca="1">(Y328 * 50) + ((W328 + X328) * 10)</f>
        <v>50</v>
      </c>
      <c r="AA328">
        <f ca="1">IF(COUNTIF(E328:G328, "Breakdown") &gt;= 3, 1, 0)</f>
        <v>0</v>
      </c>
    </row>
    <row r="329" spans="4:27">
      <c r="D329">
        <v>326</v>
      </c>
      <c r="E329" s="6" t="str">
        <f t="shared" ca="1" si="37"/>
        <v>Operational</v>
      </c>
      <c r="F329" s="6" t="str">
        <f t="shared" ca="1" si="38"/>
        <v>Operational</v>
      </c>
      <c r="G329" s="6" t="str">
        <f t="shared" ca="1" si="39"/>
        <v>Operational</v>
      </c>
      <c r="H329" s="23">
        <v>3.2122318588121024</v>
      </c>
      <c r="I329" s="23">
        <v>7.6571940447004039</v>
      </c>
      <c r="J329" s="23">
        <v>5.2298988433405249</v>
      </c>
      <c r="K329" s="9">
        <v>0.80556097803115667</v>
      </c>
      <c r="L329" s="9">
        <v>1.9232982828454639</v>
      </c>
      <c r="M329" s="9">
        <v>0.91234829857873134</v>
      </c>
      <c r="N329" s="8">
        <f ca="1">T329-8*LN(RAND())</f>
        <v>55.233354287670707</v>
      </c>
      <c r="O329" s="8">
        <f ca="1">U329-8*LN(RAND())</f>
        <v>11.461241344937783</v>
      </c>
      <c r="P329" s="8">
        <f ca="1">V329-8*LN(RAND())</f>
        <v>14.651760831213458</v>
      </c>
      <c r="Q329" s="16">
        <f ca="1">IF($W328=0,H328+K328,IF($X328=0,H328+K328,9999))</f>
        <v>18.38944378806589</v>
      </c>
      <c r="R329" s="16">
        <f ca="1">IF($W328=0,I328+L328,IF($X328=0,I328+L328,9999))</f>
        <v>14.436169589287701</v>
      </c>
      <c r="S329" s="16">
        <f ca="1">IF($W328=0,J328+M328,IF($X328=0,J328+M328,9999))</f>
        <v>5.1282611841082044</v>
      </c>
      <c r="T329" s="11">
        <f t="shared" ca="1" si="43"/>
        <v>29.011885696011177</v>
      </c>
      <c r="U329" s="11">
        <f t="shared" ca="1" si="43"/>
        <v>4.8856721931532894</v>
      </c>
      <c r="V329" s="11">
        <f t="shared" ca="1" si="43"/>
        <v>8.935365560270629</v>
      </c>
      <c r="W329">
        <f t="shared" ca="1" si="40"/>
        <v>0</v>
      </c>
      <c r="X329">
        <f t="shared" ca="1" si="41"/>
        <v>0</v>
      </c>
      <c r="Y329">
        <f t="shared" ca="1" si="42"/>
        <v>0</v>
      </c>
      <c r="Z329" s="12">
        <f ca="1">(Y329 * 50) + ((W329 + X329) * 10)</f>
        <v>0</v>
      </c>
      <c r="AA329">
        <f ca="1">IF(COUNTIF(E329:G329, "Breakdown") &gt;= 3, 1, 0)</f>
        <v>0</v>
      </c>
    </row>
    <row r="330" spans="4:27">
      <c r="D330">
        <v>327</v>
      </c>
      <c r="E330" s="6" t="str">
        <f t="shared" ca="1" si="37"/>
        <v>Operational</v>
      </c>
      <c r="F330" s="6" t="str">
        <f t="shared" ca="1" si="38"/>
        <v>Operational</v>
      </c>
      <c r="G330" s="6" t="str">
        <f t="shared" ca="1" si="39"/>
        <v>Breakdown</v>
      </c>
      <c r="H330" s="23">
        <v>2.4369837443461759</v>
      </c>
      <c r="I330" s="23">
        <v>3.010725458831689</v>
      </c>
      <c r="J330" s="23">
        <v>13.87753923028334</v>
      </c>
      <c r="K330" s="9">
        <v>1.264894525924475</v>
      </c>
      <c r="L330" s="9">
        <v>2.5718938816609525</v>
      </c>
      <c r="M330" s="9">
        <v>12.437487960372867</v>
      </c>
      <c r="N330" s="8">
        <f ca="1">T330-8*LN(RAND())</f>
        <v>23.361615173127298</v>
      </c>
      <c r="O330" s="8">
        <f ca="1">U330-8*LN(RAND())</f>
        <v>25.134702664622861</v>
      </c>
      <c r="P330" s="8">
        <f ca="1">V330-8*LN(RAND())</f>
        <v>11.971124217458211</v>
      </c>
      <c r="Q330" s="16">
        <f ca="1">IF($W329=0,H329+K329,IF($X329=0,H329+K329,9999))</f>
        <v>4.0177928368432587</v>
      </c>
      <c r="R330" s="16">
        <f ca="1">IF($W329=0,I329+L329,IF($X329=0,I329+L329,9999))</f>
        <v>9.5804923275458673</v>
      </c>
      <c r="S330" s="16">
        <f ca="1">IF($W329=0,J329+M329,IF($X329=0,J329+M329,9999))</f>
        <v>6.1422471419192561</v>
      </c>
      <c r="T330" s="11">
        <f t="shared" ca="1" si="43"/>
        <v>18.38944378806589</v>
      </c>
      <c r="U330" s="11">
        <f t="shared" ca="1" si="43"/>
        <v>11.461241344937783</v>
      </c>
      <c r="V330" s="11">
        <f t="shared" ca="1" si="43"/>
        <v>5.1282611841082044</v>
      </c>
      <c r="W330">
        <f t="shared" ca="1" si="40"/>
        <v>0</v>
      </c>
      <c r="X330">
        <f t="shared" ca="1" si="41"/>
        <v>0</v>
      </c>
      <c r="Y330">
        <f t="shared" ca="1" si="42"/>
        <v>1</v>
      </c>
      <c r="Z330" s="12">
        <f ca="1">(Y330 * 50) + ((W330 + X330) * 10)</f>
        <v>50</v>
      </c>
      <c r="AA330">
        <f ca="1">IF(COUNTIF(E330:G330, "Breakdown") &gt;= 3, 1, 0)</f>
        <v>0</v>
      </c>
    </row>
    <row r="331" spans="4:27">
      <c r="D331">
        <v>328</v>
      </c>
      <c r="E331" s="6" t="str">
        <f t="shared" ca="1" si="37"/>
        <v>Operational</v>
      </c>
      <c r="F331" s="6" t="str">
        <f t="shared" ca="1" si="38"/>
        <v>Operational</v>
      </c>
      <c r="G331" s="6" t="str">
        <f t="shared" ca="1" si="39"/>
        <v>Breakdown</v>
      </c>
      <c r="H331" s="23">
        <v>7.1362388395255554</v>
      </c>
      <c r="I331" s="23">
        <v>4.0012891979602649</v>
      </c>
      <c r="J331" s="23">
        <v>17.175661286072657</v>
      </c>
      <c r="K331" s="9">
        <v>5.3235607526982163</v>
      </c>
      <c r="L331" s="9">
        <v>3.5840324779232584</v>
      </c>
      <c r="M331" s="9">
        <v>2.2321989528516601</v>
      </c>
      <c r="N331" s="8">
        <f ca="1">T331-8*LN(RAND())</f>
        <v>19.933333884225604</v>
      </c>
      <c r="O331" s="8">
        <f ca="1">U331-8*LN(RAND())</f>
        <v>15.871809796553059</v>
      </c>
      <c r="P331" s="8">
        <f ca="1">V331-8*LN(RAND())</f>
        <v>8.677009212600252</v>
      </c>
      <c r="Q331" s="16">
        <f ca="1">IF($W330=0,H330+K330,IF($X330=0,H330+K330,9999))</f>
        <v>3.701878270270651</v>
      </c>
      <c r="R331" s="16">
        <f ca="1">IF($W330=0,I330+L330,IF($X330=0,I330+L330,9999))</f>
        <v>5.5826193404926414</v>
      </c>
      <c r="S331" s="16">
        <f ca="1">IF($W330=0,J330+M330,IF($X330=0,J330+M330,9999))</f>
        <v>26.315027190656206</v>
      </c>
      <c r="T331" s="11">
        <f t="shared" ca="1" si="43"/>
        <v>4.0177928368432587</v>
      </c>
      <c r="U331" s="11">
        <f t="shared" ca="1" si="43"/>
        <v>9.5804923275458673</v>
      </c>
      <c r="V331" s="11">
        <f t="shared" ca="1" si="43"/>
        <v>6.1422471419192561</v>
      </c>
      <c r="W331">
        <f t="shared" ca="1" si="40"/>
        <v>0</v>
      </c>
      <c r="X331">
        <f t="shared" ca="1" si="41"/>
        <v>0</v>
      </c>
      <c r="Y331">
        <f t="shared" ca="1" si="42"/>
        <v>1</v>
      </c>
      <c r="Z331" s="12">
        <f ca="1">(Y331 * 50) + ((W331 + X331) * 10)</f>
        <v>50</v>
      </c>
      <c r="AA331">
        <f ca="1">IF(COUNTIF(E331:G331, "Breakdown") &gt;= 3, 1, 0)</f>
        <v>0</v>
      </c>
    </row>
    <row r="332" spans="4:27">
      <c r="D332">
        <v>329</v>
      </c>
      <c r="E332" s="6" t="str">
        <f t="shared" ca="1" si="37"/>
        <v>Operational</v>
      </c>
      <c r="F332" s="6" t="str">
        <f t="shared" ca="1" si="38"/>
        <v>Operational</v>
      </c>
      <c r="G332" s="6" t="str">
        <f t="shared" ca="1" si="39"/>
        <v>Operational</v>
      </c>
      <c r="H332" s="23">
        <v>1.5292130160906563</v>
      </c>
      <c r="I332" s="23">
        <v>0.25394508647697772</v>
      </c>
      <c r="J332" s="23">
        <v>11.813683545562894</v>
      </c>
      <c r="K332" s="9">
        <v>1.6929418981390452</v>
      </c>
      <c r="L332" s="9">
        <v>2.1751411477125857</v>
      </c>
      <c r="M332" s="9">
        <v>8.3814859244617459</v>
      </c>
      <c r="N332" s="8">
        <f ca="1">T332-8*LN(RAND())</f>
        <v>14.747522424212075</v>
      </c>
      <c r="O332" s="8">
        <f ca="1">U332-8*LN(RAND())</f>
        <v>9.7579345498518908</v>
      </c>
      <c r="P332" s="8">
        <f ca="1">V332-8*LN(RAND())</f>
        <v>21.827280871901504</v>
      </c>
      <c r="Q332" s="16">
        <f ca="1">IF($W331=0,H331+K331,IF($X331=0,H331+K331,9999))</f>
        <v>12.459799592223771</v>
      </c>
      <c r="R332" s="16">
        <f ca="1">IF($W331=0,I331+L331,IF($X331=0,I331+L331,9999))</f>
        <v>7.5853216758835238</v>
      </c>
      <c r="S332" s="16">
        <f ca="1">IF($W331=0,J331+M331,IF($X331=0,J331+M331,9999))</f>
        <v>19.407860238924318</v>
      </c>
      <c r="T332" s="11">
        <f t="shared" ca="1" si="43"/>
        <v>3.701878270270651</v>
      </c>
      <c r="U332" s="11">
        <f t="shared" ca="1" si="43"/>
        <v>5.5826193404926414</v>
      </c>
      <c r="V332" s="11">
        <f t="shared" ca="1" si="43"/>
        <v>8.677009212600252</v>
      </c>
      <c r="W332">
        <f t="shared" ca="1" si="40"/>
        <v>0</v>
      </c>
      <c r="X332">
        <f t="shared" ca="1" si="41"/>
        <v>0</v>
      </c>
      <c r="Y332">
        <f t="shared" ca="1" si="42"/>
        <v>0</v>
      </c>
      <c r="Z332" s="12">
        <f ca="1">(Y332 * 50) + ((W332 + X332) * 10)</f>
        <v>0</v>
      </c>
      <c r="AA332">
        <f ca="1">IF(COUNTIF(E332:G332, "Breakdown") &gt;= 3, 1, 0)</f>
        <v>0</v>
      </c>
    </row>
    <row r="333" spans="4:27">
      <c r="D333">
        <v>330</v>
      </c>
      <c r="E333" s="6" t="str">
        <f t="shared" ca="1" si="37"/>
        <v>Operational</v>
      </c>
      <c r="F333" s="6" t="str">
        <f t="shared" ca="1" si="38"/>
        <v>Operational</v>
      </c>
      <c r="G333" s="6" t="str">
        <f t="shared" ca="1" si="39"/>
        <v>Operational</v>
      </c>
      <c r="H333" s="23">
        <v>0.54182578562790629</v>
      </c>
      <c r="I333" s="23">
        <v>0.46768536915384945</v>
      </c>
      <c r="J333" s="23">
        <v>9.7342247533760258</v>
      </c>
      <c r="K333" s="9">
        <v>8.8233516872142842E-2</v>
      </c>
      <c r="L333" s="9">
        <v>3.0847817374302386</v>
      </c>
      <c r="M333" s="9">
        <v>4.3812415871751131</v>
      </c>
      <c r="N333" s="8">
        <f ca="1">T333-8*LN(RAND())</f>
        <v>17.070507723684472</v>
      </c>
      <c r="O333" s="8">
        <f ca="1">U333-8*LN(RAND())</f>
        <v>24.063265682786703</v>
      </c>
      <c r="P333" s="8">
        <f ca="1">V333-8*LN(RAND())</f>
        <v>20.717812842031599</v>
      </c>
      <c r="Q333" s="16">
        <f ca="1">IF($W332=0,H332+K332,IF($X332=0,H332+K332,9999))</f>
        <v>3.2221549142297015</v>
      </c>
      <c r="R333" s="16">
        <f ca="1">IF($W332=0,I332+L332,IF($X332=0,I332+L332,9999))</f>
        <v>2.4290862341895636</v>
      </c>
      <c r="S333" s="16">
        <f ca="1">IF($W332=0,J332+M332,IF($X332=0,J332+M332,9999))</f>
        <v>20.195169470024638</v>
      </c>
      <c r="T333" s="11">
        <f t="shared" ca="1" si="43"/>
        <v>12.459799592223771</v>
      </c>
      <c r="U333" s="11">
        <f t="shared" ca="1" si="43"/>
        <v>7.5853216758835238</v>
      </c>
      <c r="V333" s="11">
        <f t="shared" ca="1" si="43"/>
        <v>19.407860238924318</v>
      </c>
      <c r="W333">
        <f t="shared" ca="1" si="40"/>
        <v>0</v>
      </c>
      <c r="X333">
        <f t="shared" ca="1" si="41"/>
        <v>0</v>
      </c>
      <c r="Y333">
        <f t="shared" ca="1" si="42"/>
        <v>0</v>
      </c>
      <c r="Z333" s="12">
        <f ca="1">(Y333 * 50) + ((W333 + X333) * 10)</f>
        <v>0</v>
      </c>
      <c r="AA333">
        <f ca="1">IF(COUNTIF(E333:G333, "Breakdown") &gt;= 3, 1, 0)</f>
        <v>0</v>
      </c>
    </row>
    <row r="334" spans="4:27">
      <c r="D334">
        <v>331</v>
      </c>
      <c r="E334" s="6" t="str">
        <f t="shared" ca="1" si="37"/>
        <v>Operational</v>
      </c>
      <c r="F334" s="6" t="str">
        <f t="shared" ca="1" si="38"/>
        <v>Operational</v>
      </c>
      <c r="G334" s="6" t="str">
        <f t="shared" ca="1" si="39"/>
        <v>Operational</v>
      </c>
      <c r="H334" s="23">
        <v>9.4332934007761402</v>
      </c>
      <c r="I334" s="23">
        <v>1.7128965977639714</v>
      </c>
      <c r="J334" s="23">
        <v>7.4662832931899565</v>
      </c>
      <c r="K334" s="9">
        <v>0.59184239011862683</v>
      </c>
      <c r="L334" s="9">
        <v>1.0159983859416324</v>
      </c>
      <c r="M334" s="9">
        <v>0.71487455364576447</v>
      </c>
      <c r="N334" s="8">
        <f ca="1">T334-8*LN(RAND())</f>
        <v>12.902573014787801</v>
      </c>
      <c r="O334" s="8">
        <f ca="1">U334-8*LN(RAND())</f>
        <v>6.3805772573050934</v>
      </c>
      <c r="P334" s="8">
        <f ca="1">V334-8*LN(RAND())</f>
        <v>24.068057136912319</v>
      </c>
      <c r="Q334" s="16">
        <f ca="1">IF($W333=0,H333+K333,IF($X333=0,H333+K333,9999))</f>
        <v>0.63005930250004916</v>
      </c>
      <c r="R334" s="16">
        <f ca="1">IF($W333=0,I333+L333,IF($X333=0,I333+L333,9999))</f>
        <v>3.5524671065840883</v>
      </c>
      <c r="S334" s="16">
        <f ca="1">IF($W333=0,J333+M333,IF($X333=0,J333+M333,9999))</f>
        <v>14.115466340551139</v>
      </c>
      <c r="T334" s="11">
        <f t="shared" ca="1" si="43"/>
        <v>3.2221549142297015</v>
      </c>
      <c r="U334" s="11">
        <f t="shared" ca="1" si="43"/>
        <v>2.4290862341895636</v>
      </c>
      <c r="V334" s="11">
        <f t="shared" ca="1" si="43"/>
        <v>20.195169470024638</v>
      </c>
      <c r="W334">
        <f t="shared" ca="1" si="40"/>
        <v>0</v>
      </c>
      <c r="X334">
        <f t="shared" ca="1" si="41"/>
        <v>0</v>
      </c>
      <c r="Y334">
        <f t="shared" ca="1" si="42"/>
        <v>0</v>
      </c>
      <c r="Z334" s="12">
        <f ca="1">(Y334 * 50) + ((W334 + X334) * 10)</f>
        <v>0</v>
      </c>
      <c r="AA334">
        <f ca="1">IF(COUNTIF(E334:G334, "Breakdown") &gt;= 3, 1, 0)</f>
        <v>0</v>
      </c>
    </row>
    <row r="335" spans="4:27">
      <c r="D335">
        <v>332</v>
      </c>
      <c r="E335" s="6" t="str">
        <f t="shared" ca="1" si="37"/>
        <v>Breakdown</v>
      </c>
      <c r="F335" s="6" t="str">
        <f t="shared" ca="1" si="38"/>
        <v>Operational</v>
      </c>
      <c r="G335" s="6" t="str">
        <f t="shared" ca="1" si="39"/>
        <v>Operational</v>
      </c>
      <c r="H335" s="23">
        <v>14.40362003828381</v>
      </c>
      <c r="I335" s="23">
        <v>2.5536721109672236</v>
      </c>
      <c r="J335" s="23">
        <v>4.9649696478233025</v>
      </c>
      <c r="K335" s="9">
        <v>1.0550462329333128</v>
      </c>
      <c r="L335" s="9">
        <v>2.4864255789268488</v>
      </c>
      <c r="M335" s="9">
        <v>0.82484748648340822</v>
      </c>
      <c r="N335" s="8">
        <f ca="1">T335-8*LN(RAND())</f>
        <v>7.2562566020428552</v>
      </c>
      <c r="O335" s="8">
        <f ca="1">U335-8*LN(RAND())</f>
        <v>4.620226635699737</v>
      </c>
      <c r="P335" s="8">
        <f ca="1">V335-8*LN(RAND())</f>
        <v>19.756975792938825</v>
      </c>
      <c r="Q335" s="16">
        <f ca="1">IF($W334=0,H334+K334,IF($X334=0,H334+K334,9999))</f>
        <v>10.025135790894767</v>
      </c>
      <c r="R335" s="16">
        <f ca="1">IF($W334=0,I334+L334,IF($X334=0,I334+L334,9999))</f>
        <v>2.7288949837056036</v>
      </c>
      <c r="S335" s="16">
        <f ca="1">IF($W334=0,J334+M334,IF($X334=0,J334+M334,9999))</f>
        <v>8.1811578468357204</v>
      </c>
      <c r="T335" s="11">
        <f t="shared" ca="1" si="43"/>
        <v>0.63005930250004916</v>
      </c>
      <c r="U335" s="11">
        <f t="shared" ca="1" si="43"/>
        <v>3.5524671065840883</v>
      </c>
      <c r="V335" s="11">
        <f t="shared" ca="1" si="43"/>
        <v>14.115466340551139</v>
      </c>
      <c r="W335">
        <f t="shared" ca="1" si="40"/>
        <v>0</v>
      </c>
      <c r="X335">
        <f t="shared" ca="1" si="41"/>
        <v>1</v>
      </c>
      <c r="Y335">
        <f t="shared" ca="1" si="42"/>
        <v>0</v>
      </c>
      <c r="Z335" s="12">
        <f ca="1">(Y335 * 50) + ((W335 + X335) * 10)</f>
        <v>10</v>
      </c>
      <c r="AA335">
        <f ca="1">IF(COUNTIF(E335:G335, "Breakdown") &gt;= 3, 1, 0)</f>
        <v>0</v>
      </c>
    </row>
    <row r="336" spans="4:27">
      <c r="D336">
        <v>333</v>
      </c>
      <c r="E336" s="6" t="str">
        <f t="shared" ca="1" si="37"/>
        <v>Operational</v>
      </c>
      <c r="F336" s="6" t="str">
        <f t="shared" ca="1" si="38"/>
        <v>Operational</v>
      </c>
      <c r="G336" s="6" t="str">
        <f t="shared" ca="1" si="39"/>
        <v>Breakdown</v>
      </c>
      <c r="H336" s="23">
        <v>12.145354908458906</v>
      </c>
      <c r="I336" s="23">
        <v>6.755600268458803</v>
      </c>
      <c r="J336" s="23">
        <v>25.486844698524823</v>
      </c>
      <c r="K336" s="9">
        <v>1.3790280480656116</v>
      </c>
      <c r="L336" s="9">
        <v>1.6715021449138574</v>
      </c>
      <c r="M336" s="9">
        <v>4.8719086984283182</v>
      </c>
      <c r="N336" s="8">
        <f ca="1">T336-8*LN(RAND())</f>
        <v>20.130653110370293</v>
      </c>
      <c r="O336" s="8">
        <f ca="1">U336-8*LN(RAND())</f>
        <v>13.156999039161224</v>
      </c>
      <c r="P336" s="8">
        <f ca="1">V336-8*LN(RAND())</f>
        <v>16.205114535147814</v>
      </c>
      <c r="Q336" s="16">
        <f ca="1">IF($W335=0,H335+K335,IF($X335=0,H335+K335,9999))</f>
        <v>15.458666271217123</v>
      </c>
      <c r="R336" s="16">
        <f ca="1">IF($W335=0,I335+L335,IF($X335=0,I335+L335,9999))</f>
        <v>5.0400976898940719</v>
      </c>
      <c r="S336" s="16">
        <f ca="1">IF($W335=0,J335+M335,IF($X335=0,J335+M335,9999))</f>
        <v>5.7898171343067109</v>
      </c>
      <c r="T336" s="11">
        <f t="shared" ca="1" si="43"/>
        <v>7.2562566020428552</v>
      </c>
      <c r="U336" s="11">
        <f t="shared" ca="1" si="43"/>
        <v>2.7288949837056036</v>
      </c>
      <c r="V336" s="11">
        <f t="shared" ca="1" si="43"/>
        <v>8.1811578468357204</v>
      </c>
      <c r="W336">
        <f t="shared" ca="1" si="40"/>
        <v>0</v>
      </c>
      <c r="X336">
        <f t="shared" ca="1" si="41"/>
        <v>0</v>
      </c>
      <c r="Y336">
        <f t="shared" ca="1" si="42"/>
        <v>1</v>
      </c>
      <c r="Z336" s="12">
        <f ca="1">(Y336 * 50) + ((W336 + X336) * 10)</f>
        <v>50</v>
      </c>
      <c r="AA336">
        <f ca="1">IF(COUNTIF(E336:G336, "Breakdown") &gt;= 3, 1, 0)</f>
        <v>0</v>
      </c>
    </row>
    <row r="337" spans="4:27">
      <c r="D337">
        <v>334</v>
      </c>
      <c r="E337" s="6" t="str">
        <f t="shared" ca="1" si="37"/>
        <v>Operational</v>
      </c>
      <c r="F337" s="6" t="str">
        <f t="shared" ca="1" si="38"/>
        <v>Operational</v>
      </c>
      <c r="G337" s="6" t="str">
        <f t="shared" ca="1" si="39"/>
        <v>Operational</v>
      </c>
      <c r="H337" s="23">
        <v>5.1733462790584266</v>
      </c>
      <c r="I337" s="23">
        <v>5.166822597924015</v>
      </c>
      <c r="J337" s="23">
        <v>4.5666878909166417</v>
      </c>
      <c r="K337" s="9">
        <v>1.1564734653123911</v>
      </c>
      <c r="L337" s="9">
        <v>5.0374925610092651</v>
      </c>
      <c r="M337" s="9">
        <v>0.23008272979783953</v>
      </c>
      <c r="N337" s="8">
        <f ca="1">T337-8*LN(RAND())</f>
        <v>33.737917334869941</v>
      </c>
      <c r="O337" s="8">
        <f ca="1">U337-8*LN(RAND())</f>
        <v>7.2710275428342497</v>
      </c>
      <c r="P337" s="8">
        <f ca="1">V337-8*LN(RAND())</f>
        <v>17.848791508435266</v>
      </c>
      <c r="Q337" s="16">
        <f ca="1">IF($W336=0,H336+K336,IF($X336=0,H336+K336,9999))</f>
        <v>13.524382956524517</v>
      </c>
      <c r="R337" s="16">
        <f ca="1">IF($W336=0,I336+L336,IF($X336=0,I336+L336,9999))</f>
        <v>8.4271024133726602</v>
      </c>
      <c r="S337" s="16">
        <f ca="1">IF($W336=0,J336+M336,IF($X336=0,J336+M336,9999))</f>
        <v>30.358753396953141</v>
      </c>
      <c r="T337" s="11">
        <f t="shared" ca="1" si="43"/>
        <v>15.458666271217123</v>
      </c>
      <c r="U337" s="11">
        <f t="shared" ca="1" si="43"/>
        <v>5.0400976898940719</v>
      </c>
      <c r="V337" s="11">
        <f t="shared" ca="1" si="43"/>
        <v>5.7898171343067109</v>
      </c>
      <c r="W337">
        <f t="shared" ca="1" si="40"/>
        <v>0</v>
      </c>
      <c r="X337">
        <f t="shared" ca="1" si="41"/>
        <v>0</v>
      </c>
      <c r="Y337">
        <f t="shared" ca="1" si="42"/>
        <v>0</v>
      </c>
      <c r="Z337" s="12">
        <f ca="1">(Y337 * 50) + ((W337 + X337) * 10)</f>
        <v>0</v>
      </c>
      <c r="AA337">
        <f ca="1">IF(COUNTIF(E337:G337, "Breakdown") &gt;= 3, 1, 0)</f>
        <v>0</v>
      </c>
    </row>
    <row r="338" spans="4:27">
      <c r="D338">
        <v>335</v>
      </c>
      <c r="E338" s="6" t="str">
        <f t="shared" ca="1" si="37"/>
        <v>Operational</v>
      </c>
      <c r="F338" s="6" t="str">
        <f t="shared" ca="1" si="38"/>
        <v>Breakdown</v>
      </c>
      <c r="G338" s="6" t="str">
        <f t="shared" ca="1" si="39"/>
        <v>Operational</v>
      </c>
      <c r="H338" s="23">
        <v>7.4567323668282697</v>
      </c>
      <c r="I338" s="23">
        <v>16.704250260716751</v>
      </c>
      <c r="J338" s="23">
        <v>0.10222913635281076</v>
      </c>
      <c r="K338" s="9">
        <v>0.61054668144668933</v>
      </c>
      <c r="L338" s="9">
        <v>0.97616623768712563</v>
      </c>
      <c r="M338" s="9">
        <v>0.83613827629070581</v>
      </c>
      <c r="N338" s="8">
        <f ca="1">T338-8*LN(RAND())</f>
        <v>15.483442690683056</v>
      </c>
      <c r="O338" s="8">
        <f ca="1">U338-8*LN(RAND())</f>
        <v>7.8934535625727564</v>
      </c>
      <c r="P338" s="8">
        <f ca="1">V338-8*LN(RAND())</f>
        <v>19.717079026170286</v>
      </c>
      <c r="Q338" s="16">
        <f ca="1">IF($W337=0,H337+K337,IF($X337=0,H337+K337,9999))</f>
        <v>6.329819744370818</v>
      </c>
      <c r="R338" s="16">
        <f ca="1">IF($W337=0,I337+L337,IF($X337=0,I337+L337,9999))</f>
        <v>10.20431515893328</v>
      </c>
      <c r="S338" s="16">
        <f ca="1">IF($W337=0,J337+M337,IF($X337=0,J337+M337,9999))</f>
        <v>4.7967706207144811</v>
      </c>
      <c r="T338" s="11">
        <f t="shared" ca="1" si="43"/>
        <v>13.524382956524517</v>
      </c>
      <c r="U338" s="11">
        <f t="shared" ca="1" si="43"/>
        <v>7.2710275428342497</v>
      </c>
      <c r="V338" s="11">
        <f t="shared" ca="1" si="43"/>
        <v>17.848791508435266</v>
      </c>
      <c r="W338">
        <f t="shared" ca="1" si="40"/>
        <v>0</v>
      </c>
      <c r="X338">
        <f t="shared" ca="1" si="41"/>
        <v>0</v>
      </c>
      <c r="Y338">
        <f t="shared" ca="1" si="42"/>
        <v>1</v>
      </c>
      <c r="Z338" s="12">
        <f ca="1">(Y338 * 50) + ((W338 + X338) * 10)</f>
        <v>50</v>
      </c>
      <c r="AA338">
        <f ca="1">IF(COUNTIF(E338:G338, "Breakdown") &gt;= 3, 1, 0)</f>
        <v>0</v>
      </c>
    </row>
    <row r="339" spans="4:27">
      <c r="D339">
        <v>336</v>
      </c>
      <c r="E339" s="6" t="str">
        <f t="shared" ca="1" si="37"/>
        <v>Breakdown</v>
      </c>
      <c r="F339" s="6" t="str">
        <f t="shared" ca="1" si="38"/>
        <v>Operational</v>
      </c>
      <c r="G339" s="6" t="str">
        <f t="shared" ca="1" si="39"/>
        <v>Operational</v>
      </c>
      <c r="H339" s="23">
        <v>22.981924622667677</v>
      </c>
      <c r="I339" s="23">
        <v>6.710117652026355</v>
      </c>
      <c r="J339" s="23">
        <v>11.850299256694662</v>
      </c>
      <c r="K339" s="9">
        <v>0.49401847361556123</v>
      </c>
      <c r="L339" s="9">
        <v>0.65602160302148538</v>
      </c>
      <c r="M339" s="9">
        <v>1.0570639476569774</v>
      </c>
      <c r="N339" s="8">
        <f ca="1">T339-8*LN(RAND())</f>
        <v>15.7839961054427</v>
      </c>
      <c r="O339" s="8">
        <f ca="1">U339-8*LN(RAND())</f>
        <v>11.24879674075431</v>
      </c>
      <c r="P339" s="8">
        <f ca="1">V339-8*LN(RAND())</f>
        <v>29.433465225466684</v>
      </c>
      <c r="Q339" s="16">
        <f ca="1">IF($W338=0,H338+K338,IF($X338=0,H338+K338,9999))</f>
        <v>8.0672790482749583</v>
      </c>
      <c r="R339" s="16">
        <f ca="1">IF($W338=0,I338+L338,IF($X338=0,I338+L338,9999))</f>
        <v>17.680416498403876</v>
      </c>
      <c r="S339" s="16">
        <f ca="1">IF($W338=0,J338+M338,IF($X338=0,J338+M338,9999))</f>
        <v>0.93836741264351653</v>
      </c>
      <c r="T339" s="11">
        <f t="shared" ca="1" si="43"/>
        <v>6.329819744370818</v>
      </c>
      <c r="U339" s="11">
        <f t="shared" ca="1" si="43"/>
        <v>7.8934535625727564</v>
      </c>
      <c r="V339" s="11">
        <f t="shared" ca="1" si="43"/>
        <v>4.7967706207144811</v>
      </c>
      <c r="W339">
        <f t="shared" ca="1" si="40"/>
        <v>0</v>
      </c>
      <c r="X339">
        <f t="shared" ca="1" si="41"/>
        <v>1</v>
      </c>
      <c r="Y339">
        <f t="shared" ca="1" si="42"/>
        <v>0</v>
      </c>
      <c r="Z339" s="12">
        <f ca="1">(Y339 * 50) + ((W339 + X339) * 10)</f>
        <v>10</v>
      </c>
      <c r="AA339">
        <f ca="1">IF(COUNTIF(E339:G339, "Breakdown") &gt;= 3, 1, 0)</f>
        <v>0</v>
      </c>
    </row>
    <row r="340" spans="4:27">
      <c r="D340">
        <v>337</v>
      </c>
      <c r="E340" s="6" t="str">
        <f t="shared" ca="1" si="37"/>
        <v>Operational</v>
      </c>
      <c r="F340" s="6" t="str">
        <f t="shared" ca="1" si="38"/>
        <v>Operational</v>
      </c>
      <c r="G340" s="6" t="str">
        <f t="shared" ca="1" si="39"/>
        <v>Operational</v>
      </c>
      <c r="H340" s="23">
        <v>0.84491588839188658</v>
      </c>
      <c r="I340" s="23">
        <v>12.054130423909482</v>
      </c>
      <c r="J340" s="23">
        <v>5.7977712569798348</v>
      </c>
      <c r="K340" s="9">
        <v>8.3630058939918506</v>
      </c>
      <c r="L340" s="9">
        <v>0.3823123362764681</v>
      </c>
      <c r="M340" s="9">
        <v>2.8437778039416262E-2</v>
      </c>
      <c r="N340" s="8">
        <f ca="1">T340-8*LN(RAND())</f>
        <v>31.663936814926263</v>
      </c>
      <c r="O340" s="8">
        <f ca="1">U340-8*LN(RAND())</f>
        <v>22.830976429488302</v>
      </c>
      <c r="P340" s="8">
        <f ca="1">V340-8*LN(RAND())</f>
        <v>18.633156843842652</v>
      </c>
      <c r="Q340" s="16">
        <f ca="1">IF($W339=0,H339+K339,IF($X339=0,H339+K339,9999))</f>
        <v>23.475943096283238</v>
      </c>
      <c r="R340" s="16">
        <f ca="1">IF($W339=0,I339+L339,IF($X339=0,I339+L339,9999))</f>
        <v>7.3661392550478402</v>
      </c>
      <c r="S340" s="16">
        <f ca="1">IF($W339=0,J339+M339,IF($X339=0,J339+M339,9999))</f>
        <v>12.90736320435164</v>
      </c>
      <c r="T340" s="11">
        <f t="shared" ca="1" si="43"/>
        <v>8.0672790482749583</v>
      </c>
      <c r="U340" s="11">
        <f t="shared" ca="1" si="43"/>
        <v>11.24879674075431</v>
      </c>
      <c r="V340" s="11">
        <f t="shared" ca="1" si="43"/>
        <v>0.93836741264351653</v>
      </c>
      <c r="W340">
        <f t="shared" ca="1" si="40"/>
        <v>0</v>
      </c>
      <c r="X340">
        <f t="shared" ca="1" si="41"/>
        <v>0</v>
      </c>
      <c r="Y340">
        <f t="shared" ca="1" si="42"/>
        <v>0</v>
      </c>
      <c r="Z340" s="12">
        <f ca="1">(Y340 * 50) + ((W340 + X340) * 10)</f>
        <v>0</v>
      </c>
      <c r="AA340">
        <f ca="1">IF(COUNTIF(E340:G340, "Breakdown") &gt;= 3, 1, 0)</f>
        <v>0</v>
      </c>
    </row>
    <row r="341" spans="4:27">
      <c r="D341">
        <v>338</v>
      </c>
      <c r="E341" s="6" t="str">
        <f t="shared" ca="1" si="37"/>
        <v>Operational</v>
      </c>
      <c r="F341" s="6" t="str">
        <f t="shared" ca="1" si="38"/>
        <v>Operational</v>
      </c>
      <c r="G341" s="6" t="str">
        <f t="shared" ca="1" si="39"/>
        <v>Operational</v>
      </c>
      <c r="H341" s="23">
        <v>3.0005643687163901</v>
      </c>
      <c r="I341" s="23">
        <v>2.4457867687961188</v>
      </c>
      <c r="J341" s="23">
        <v>8.1201102589165686</v>
      </c>
      <c r="K341" s="9">
        <v>4.1590956992038164</v>
      </c>
      <c r="L341" s="9">
        <v>0.70991519614929888</v>
      </c>
      <c r="M341" s="9">
        <v>7.9317621105751481</v>
      </c>
      <c r="N341" s="8">
        <f ca="1">T341-8*LN(RAND())</f>
        <v>24.79797360636497</v>
      </c>
      <c r="O341" s="8">
        <f ca="1">U341-8*LN(RAND())</f>
        <v>15.419961327907302</v>
      </c>
      <c r="P341" s="8">
        <f ca="1">V341-8*LN(RAND())</f>
        <v>21.69993516249879</v>
      </c>
      <c r="Q341" s="16">
        <f ca="1">IF($W340=0,H340+K340,IF($X340=0,H340+K340,9999))</f>
        <v>9.2079217823837372</v>
      </c>
      <c r="R341" s="16">
        <f ca="1">IF($W340=0,I340+L340,IF($X340=0,I340+L340,9999))</f>
        <v>12.436442760185951</v>
      </c>
      <c r="S341" s="16">
        <f ca="1">IF($W340=0,J340+M340,IF($X340=0,J340+M340,9999))</f>
        <v>5.826209035019251</v>
      </c>
      <c r="T341" s="11">
        <f t="shared" ca="1" si="43"/>
        <v>23.475943096283238</v>
      </c>
      <c r="U341" s="11">
        <f t="shared" ca="1" si="43"/>
        <v>7.3661392550478402</v>
      </c>
      <c r="V341" s="11">
        <f t="shared" ca="1" si="43"/>
        <v>12.90736320435164</v>
      </c>
      <c r="W341">
        <f t="shared" ca="1" si="40"/>
        <v>0</v>
      </c>
      <c r="X341">
        <f t="shared" ca="1" si="41"/>
        <v>0</v>
      </c>
      <c r="Y341">
        <f t="shared" ca="1" si="42"/>
        <v>0</v>
      </c>
      <c r="Z341" s="12">
        <f ca="1">(Y341 * 50) + ((W341 + X341) * 10)</f>
        <v>0</v>
      </c>
      <c r="AA341">
        <f ca="1">IF(COUNTIF(E341:G341, "Breakdown") &gt;= 3, 1, 0)</f>
        <v>0</v>
      </c>
    </row>
    <row r="342" spans="4:27">
      <c r="D342">
        <v>339</v>
      </c>
      <c r="E342" s="6" t="str">
        <f t="shared" ca="1" si="37"/>
        <v>Operational</v>
      </c>
      <c r="F342" s="6" t="str">
        <f t="shared" ca="1" si="38"/>
        <v>Operational</v>
      </c>
      <c r="G342" s="6" t="str">
        <f t="shared" ca="1" si="39"/>
        <v>Operational</v>
      </c>
      <c r="H342" s="23">
        <v>1.2440056637633217</v>
      </c>
      <c r="I342" s="23">
        <v>3.1049392918570948</v>
      </c>
      <c r="J342" s="23">
        <v>5.9234805696527433</v>
      </c>
      <c r="K342" s="9">
        <v>4.7095944635489162E-2</v>
      </c>
      <c r="L342" s="9">
        <v>0.63658706291929057</v>
      </c>
      <c r="M342" s="9">
        <v>1.8557431453740589E-3</v>
      </c>
      <c r="N342" s="8">
        <f ca="1">T342-8*LN(RAND())</f>
        <v>13.387080795722115</v>
      </c>
      <c r="O342" s="8">
        <f ca="1">U342-8*LN(RAND())</f>
        <v>30.394926214434872</v>
      </c>
      <c r="P342" s="8">
        <f ca="1">V342-8*LN(RAND())</f>
        <v>34.825819690154155</v>
      </c>
      <c r="Q342" s="16">
        <f ca="1">IF($W341=0,H341+K341,IF($X341=0,H341+K341,9999))</f>
        <v>7.1596600679202069</v>
      </c>
      <c r="R342" s="16">
        <f ca="1">IF($W341=0,I341+L341,IF($X341=0,I341+L341,9999))</f>
        <v>3.1557019649454174</v>
      </c>
      <c r="S342" s="16">
        <f ca="1">IF($W341=0,J341+M341,IF($X341=0,J341+M341,9999))</f>
        <v>16.051872369491718</v>
      </c>
      <c r="T342" s="11">
        <f t="shared" ca="1" si="43"/>
        <v>9.2079217823837372</v>
      </c>
      <c r="U342" s="11">
        <f t="shared" ca="1" si="43"/>
        <v>12.436442760185951</v>
      </c>
      <c r="V342" s="11">
        <f t="shared" ca="1" si="43"/>
        <v>5.826209035019251</v>
      </c>
      <c r="W342">
        <f t="shared" ca="1" si="40"/>
        <v>0</v>
      </c>
      <c r="X342">
        <f t="shared" ca="1" si="41"/>
        <v>0</v>
      </c>
      <c r="Y342">
        <f t="shared" ca="1" si="42"/>
        <v>0</v>
      </c>
      <c r="Z342" s="12">
        <f ca="1">(Y342 * 50) + ((W342 + X342) * 10)</f>
        <v>0</v>
      </c>
      <c r="AA342">
        <f ca="1">IF(COUNTIF(E342:G342, "Breakdown") &gt;= 3, 1, 0)</f>
        <v>0</v>
      </c>
    </row>
    <row r="343" spans="4:27">
      <c r="D343">
        <v>340</v>
      </c>
      <c r="E343" s="6" t="str">
        <f t="shared" ca="1" si="37"/>
        <v>Operational</v>
      </c>
      <c r="F343" s="6" t="str">
        <f t="shared" ca="1" si="38"/>
        <v>Operational</v>
      </c>
      <c r="G343" s="6" t="str">
        <f t="shared" ca="1" si="39"/>
        <v>Operational</v>
      </c>
      <c r="H343" s="23">
        <v>4.7172171547089032</v>
      </c>
      <c r="I343" s="23">
        <v>2.4157666407764173</v>
      </c>
      <c r="J343" s="23">
        <v>7.511851351586877</v>
      </c>
      <c r="K343" s="9">
        <v>1.7767926228414084</v>
      </c>
      <c r="L343" s="9">
        <v>1.7343925329586287</v>
      </c>
      <c r="M343" s="9">
        <v>3.7230577737664157</v>
      </c>
      <c r="N343" s="8">
        <f ca="1">T343-8*LN(RAND())</f>
        <v>32.364114276223091</v>
      </c>
      <c r="O343" s="8">
        <f ca="1">U343-8*LN(RAND())</f>
        <v>3.8795749400486059</v>
      </c>
      <c r="P343" s="8">
        <f ca="1">V343-8*LN(RAND())</f>
        <v>18.794152195744786</v>
      </c>
      <c r="Q343" s="16">
        <f ca="1">IF($W342=0,H342+K342,IF($X342=0,H342+K342,9999))</f>
        <v>1.2911016083988107</v>
      </c>
      <c r="R343" s="16">
        <f ca="1">IF($W342=0,I342+L342,IF($X342=0,I342+L342,9999))</f>
        <v>3.7415263547763855</v>
      </c>
      <c r="S343" s="16">
        <f ca="1">IF($W342=0,J342+M342,IF($X342=0,J342+M342,9999))</f>
        <v>5.9253363127981169</v>
      </c>
      <c r="T343" s="11">
        <f t="shared" ca="1" si="43"/>
        <v>7.1596600679202069</v>
      </c>
      <c r="U343" s="11">
        <f t="shared" ca="1" si="43"/>
        <v>3.1557019649454174</v>
      </c>
      <c r="V343" s="11">
        <f t="shared" ca="1" si="43"/>
        <v>16.051872369491718</v>
      </c>
      <c r="W343">
        <f t="shared" ca="1" si="40"/>
        <v>0</v>
      </c>
      <c r="X343">
        <f t="shared" ca="1" si="41"/>
        <v>0</v>
      </c>
      <c r="Y343">
        <f t="shared" ca="1" si="42"/>
        <v>0</v>
      </c>
      <c r="Z343" s="12">
        <f ca="1">(Y343 * 50) + ((W343 + X343) * 10)</f>
        <v>0</v>
      </c>
      <c r="AA343">
        <f ca="1">IF(COUNTIF(E343:G343, "Breakdown") &gt;= 3, 1, 0)</f>
        <v>0</v>
      </c>
    </row>
    <row r="344" spans="4:27">
      <c r="D344">
        <v>341</v>
      </c>
      <c r="E344" s="6" t="str">
        <f t="shared" ca="1" si="37"/>
        <v>Breakdown</v>
      </c>
      <c r="F344" s="6" t="str">
        <f t="shared" ca="1" si="38"/>
        <v>Breakdown</v>
      </c>
      <c r="G344" s="6" t="str">
        <f t="shared" ca="1" si="39"/>
        <v>Operational</v>
      </c>
      <c r="H344" s="23">
        <v>13.14102502688147</v>
      </c>
      <c r="I344" s="23">
        <v>29.38634481770838</v>
      </c>
      <c r="J344" s="23">
        <v>10.591757033881109</v>
      </c>
      <c r="K344" s="9">
        <v>2.5179861869050679</v>
      </c>
      <c r="L344" s="9">
        <v>4.5176816095678776</v>
      </c>
      <c r="M344" s="9">
        <v>1.1368296359249166</v>
      </c>
      <c r="N344" s="8">
        <f ca="1">T344-8*LN(RAND())</f>
        <v>4.2681420881447441</v>
      </c>
      <c r="O344" s="8">
        <f ca="1">U344-8*LN(RAND())</f>
        <v>19.932321875363282</v>
      </c>
      <c r="P344" s="8">
        <f ca="1">V344-8*LN(RAND())</f>
        <v>16.396497198430797</v>
      </c>
      <c r="Q344" s="16">
        <f ca="1">IF($W343=0,H343+K343,IF($X343=0,H343+K343,9999))</f>
        <v>6.4940097775503114</v>
      </c>
      <c r="R344" s="16">
        <f ca="1">IF($W343=0,I343+L343,IF($X343=0,I343+L343,9999))</f>
        <v>4.1501591737350463</v>
      </c>
      <c r="S344" s="16">
        <f ca="1">IF($W343=0,J343+M343,IF($X343=0,J343+M343,9999))</f>
        <v>11.234909125353292</v>
      </c>
      <c r="T344" s="11">
        <f t="shared" ca="1" si="43"/>
        <v>1.2911016083988107</v>
      </c>
      <c r="U344" s="11">
        <f t="shared" ca="1" si="43"/>
        <v>3.7415263547763855</v>
      </c>
      <c r="V344" s="11">
        <f t="shared" ca="1" si="43"/>
        <v>5.9253363127981169</v>
      </c>
      <c r="W344">
        <f t="shared" ca="1" si="40"/>
        <v>0</v>
      </c>
      <c r="X344">
        <f t="shared" ca="1" si="41"/>
        <v>0</v>
      </c>
      <c r="Y344">
        <f t="shared" ca="1" si="42"/>
        <v>2</v>
      </c>
      <c r="Z344" s="12">
        <f ca="1">(Y344 * 50) + ((W344 + X344) * 10)</f>
        <v>100</v>
      </c>
      <c r="AA344">
        <f ca="1">IF(COUNTIF(E344:G344, "Breakdown") &gt;= 3, 1, 0)</f>
        <v>0</v>
      </c>
    </row>
    <row r="345" spans="4:27">
      <c r="D345">
        <v>342</v>
      </c>
      <c r="E345" s="6" t="str">
        <f t="shared" ca="1" si="37"/>
        <v>Breakdown</v>
      </c>
      <c r="F345" s="6" t="str">
        <f t="shared" ca="1" si="38"/>
        <v>Operational</v>
      </c>
      <c r="G345" s="6" t="str">
        <f t="shared" ca="1" si="39"/>
        <v>Operational</v>
      </c>
      <c r="H345" s="23">
        <v>14.631921761703802</v>
      </c>
      <c r="I345" s="23">
        <v>0.96743747450533124</v>
      </c>
      <c r="J345" s="23">
        <v>3.6218379377897119</v>
      </c>
      <c r="K345" s="9">
        <v>0.4767601463538465</v>
      </c>
      <c r="L345" s="9">
        <v>1.4271920267411835</v>
      </c>
      <c r="M345" s="9">
        <v>1.3286699994008448</v>
      </c>
      <c r="N345" s="8">
        <f ca="1">T345-8*LN(RAND())</f>
        <v>8.7696890979668467</v>
      </c>
      <c r="O345" s="8">
        <f ca="1">U345-8*LN(RAND())</f>
        <v>9.1292152205188923</v>
      </c>
      <c r="P345" s="8">
        <f ca="1">V345-8*LN(RAND())</f>
        <v>14.297633217465549</v>
      </c>
      <c r="Q345" s="16">
        <f ca="1">IF($W344=0,H344+K344,IF($X344=0,H344+K344,9999))</f>
        <v>15.659011213786538</v>
      </c>
      <c r="R345" s="16">
        <f ca="1">IF($W344=0,I344+L344,IF($X344=0,I344+L344,9999))</f>
        <v>33.904026427276257</v>
      </c>
      <c r="S345" s="16">
        <f ca="1">IF($W344=0,J344+M344,IF($X344=0,J344+M344,9999))</f>
        <v>11.728586669806026</v>
      </c>
      <c r="T345" s="11">
        <f t="shared" ca="1" si="43"/>
        <v>4.2681420881447441</v>
      </c>
      <c r="U345" s="11">
        <f t="shared" ca="1" si="43"/>
        <v>4.1501591737350463</v>
      </c>
      <c r="V345" s="11">
        <f t="shared" ca="1" si="43"/>
        <v>11.234909125353292</v>
      </c>
      <c r="W345">
        <f t="shared" ca="1" si="40"/>
        <v>0</v>
      </c>
      <c r="X345">
        <f t="shared" ca="1" si="41"/>
        <v>1</v>
      </c>
      <c r="Y345">
        <f t="shared" ca="1" si="42"/>
        <v>0</v>
      </c>
      <c r="Z345" s="12">
        <f ca="1">(Y345 * 50) + ((W345 + X345) * 10)</f>
        <v>10</v>
      </c>
      <c r="AA345">
        <f ca="1">IF(COUNTIF(E345:G345, "Breakdown") &gt;= 3, 1, 0)</f>
        <v>0</v>
      </c>
    </row>
    <row r="346" spans="4:27">
      <c r="D346">
        <v>343</v>
      </c>
      <c r="E346" s="6" t="str">
        <f t="shared" ca="1" si="37"/>
        <v>Operational</v>
      </c>
      <c r="F346" s="6" t="str">
        <f t="shared" ca="1" si="38"/>
        <v>Operational</v>
      </c>
      <c r="G346" s="6" t="str">
        <f t="shared" ca="1" si="39"/>
        <v>Operational</v>
      </c>
      <c r="H346" s="23">
        <v>2.1643855674260899</v>
      </c>
      <c r="I346" s="23">
        <v>3.3218763584168367</v>
      </c>
      <c r="J346" s="23">
        <v>7.1982834075758833</v>
      </c>
      <c r="K346" s="9">
        <v>5.6868062218415423</v>
      </c>
      <c r="L346" s="9">
        <v>0.61956247898910821</v>
      </c>
      <c r="M346" s="9">
        <v>0.13923571636017507</v>
      </c>
      <c r="N346" s="8">
        <f ca="1">T346-8*LN(RAND())</f>
        <v>10.539429802541324</v>
      </c>
      <c r="O346" s="8">
        <f ca="1">U346-8*LN(RAND())</f>
        <v>22.163270992310888</v>
      </c>
      <c r="P346" s="8">
        <f ca="1">V346-8*LN(RAND())</f>
        <v>13.684528732459833</v>
      </c>
      <c r="Q346" s="16">
        <f ca="1">IF($W345=0,H345+K345,IF($X345=0,H345+K345,9999))</f>
        <v>15.108681908057649</v>
      </c>
      <c r="R346" s="16">
        <f ca="1">IF($W345=0,I345+L345,IF($X345=0,I345+L345,9999))</f>
        <v>2.3946295012465146</v>
      </c>
      <c r="S346" s="16">
        <f ca="1">IF($W345=0,J345+M345,IF($X345=0,J345+M345,9999))</f>
        <v>4.9505079371905563</v>
      </c>
      <c r="T346" s="11">
        <f t="shared" ca="1" si="43"/>
        <v>8.7696890979668467</v>
      </c>
      <c r="U346" s="11">
        <f t="shared" ca="1" si="43"/>
        <v>9.1292152205188923</v>
      </c>
      <c r="V346" s="11">
        <f t="shared" ca="1" si="43"/>
        <v>11.728586669806026</v>
      </c>
      <c r="W346">
        <f t="shared" ca="1" si="40"/>
        <v>0</v>
      </c>
      <c r="X346">
        <f t="shared" ca="1" si="41"/>
        <v>0</v>
      </c>
      <c r="Y346">
        <f t="shared" ca="1" si="42"/>
        <v>0</v>
      </c>
      <c r="Z346" s="12">
        <f ca="1">(Y346 * 50) + ((W346 + X346) * 10)</f>
        <v>0</v>
      </c>
      <c r="AA346">
        <f ca="1">IF(COUNTIF(E346:G346, "Breakdown") &gt;= 3, 1, 0)</f>
        <v>0</v>
      </c>
    </row>
    <row r="347" spans="4:27">
      <c r="D347">
        <v>344</v>
      </c>
      <c r="E347" s="6" t="str">
        <f t="shared" ca="1" si="37"/>
        <v>Operational</v>
      </c>
      <c r="F347" s="6" t="str">
        <f t="shared" ca="1" si="38"/>
        <v>Breakdown</v>
      </c>
      <c r="G347" s="6" t="str">
        <f t="shared" ca="1" si="39"/>
        <v>Breakdown</v>
      </c>
      <c r="H347" s="23">
        <v>2.1612990032391095</v>
      </c>
      <c r="I347" s="23">
        <v>8.0838741423651577</v>
      </c>
      <c r="J347" s="23">
        <v>11.632079216937873</v>
      </c>
      <c r="K347" s="9">
        <v>1.5235509918615453</v>
      </c>
      <c r="L347" s="9">
        <v>0.25868914815803795</v>
      </c>
      <c r="M347" s="9">
        <v>3.6821772503997416</v>
      </c>
      <c r="N347" s="8">
        <f ca="1">T347-8*LN(RAND())</f>
        <v>11.378455169634673</v>
      </c>
      <c r="O347" s="8">
        <f ca="1">U347-8*LN(RAND())</f>
        <v>6.403538478800308</v>
      </c>
      <c r="P347" s="8">
        <f ca="1">V347-8*LN(RAND())</f>
        <v>9.5730249931301259</v>
      </c>
      <c r="Q347" s="16">
        <f ca="1">IF($W346=0,H346+K346,IF($X346=0,H346+K346,9999))</f>
        <v>7.8511917892676326</v>
      </c>
      <c r="R347" s="16">
        <f ca="1">IF($W346=0,I346+L346,IF($X346=0,I346+L346,9999))</f>
        <v>3.9414388374059448</v>
      </c>
      <c r="S347" s="16">
        <f ca="1">IF($W346=0,J346+M346,IF($X346=0,J346+M346,9999))</f>
        <v>7.3375191239360582</v>
      </c>
      <c r="T347" s="11">
        <f t="shared" ca="1" si="43"/>
        <v>10.539429802541324</v>
      </c>
      <c r="U347" s="11">
        <f t="shared" ca="1" si="43"/>
        <v>2.3946295012465146</v>
      </c>
      <c r="V347" s="11">
        <f t="shared" ca="1" si="43"/>
        <v>4.9505079371905563</v>
      </c>
      <c r="W347">
        <f t="shared" ca="1" si="40"/>
        <v>0</v>
      </c>
      <c r="X347">
        <f t="shared" ca="1" si="41"/>
        <v>0</v>
      </c>
      <c r="Y347">
        <f t="shared" ca="1" si="42"/>
        <v>2</v>
      </c>
      <c r="Z347" s="12">
        <f ca="1">(Y347 * 50) + ((W347 + X347) * 10)</f>
        <v>100</v>
      </c>
      <c r="AA347">
        <f ca="1">IF(COUNTIF(E347:G347, "Breakdown") &gt;= 3, 1, 0)</f>
        <v>0</v>
      </c>
    </row>
    <row r="348" spans="4:27">
      <c r="D348">
        <v>345</v>
      </c>
      <c r="E348" s="6" t="str">
        <f t="shared" ca="1" si="37"/>
        <v>Breakdown</v>
      </c>
      <c r="F348" s="6" t="str">
        <f t="shared" ca="1" si="38"/>
        <v>Breakdown</v>
      </c>
      <c r="G348" s="6" t="str">
        <f t="shared" ca="1" si="39"/>
        <v>Breakdown</v>
      </c>
      <c r="H348" s="23">
        <v>22.59185636774194</v>
      </c>
      <c r="I348" s="23">
        <v>19.77539314630711</v>
      </c>
      <c r="J348" s="23">
        <v>17.003975173306479</v>
      </c>
      <c r="K348" s="9">
        <v>0.29909167790196867</v>
      </c>
      <c r="L348" s="9">
        <v>1.498209398859798</v>
      </c>
      <c r="M348" s="9">
        <v>0.14625746019263403</v>
      </c>
      <c r="N348" s="8">
        <f ca="1">T348-8*LN(RAND())</f>
        <v>14.001589967379537</v>
      </c>
      <c r="O348" s="8">
        <f ca="1">U348-8*LN(RAND())</f>
        <v>6.4426187553828855</v>
      </c>
      <c r="P348" s="8">
        <f ca="1">V348-8*LN(RAND())</f>
        <v>11.351104764706861</v>
      </c>
      <c r="Q348" s="16">
        <f ca="1">IF($W347=0,H347+K347,IF($X347=0,H347+K347,9999))</f>
        <v>3.684849995100655</v>
      </c>
      <c r="R348" s="16">
        <f ca="1">IF($W347=0,I347+L347,IF($X347=0,I347+L347,9999))</f>
        <v>8.342563290523195</v>
      </c>
      <c r="S348" s="16">
        <f ca="1">IF($W347=0,J347+M347,IF($X347=0,J347+M347,9999))</f>
        <v>15.314256467337614</v>
      </c>
      <c r="T348" s="11">
        <f t="shared" ca="1" si="43"/>
        <v>7.8511917892676326</v>
      </c>
      <c r="U348" s="11">
        <f t="shared" ca="1" si="43"/>
        <v>3.9414388374059448</v>
      </c>
      <c r="V348" s="11">
        <f t="shared" ca="1" si="43"/>
        <v>7.3375191239360582</v>
      </c>
      <c r="W348">
        <f t="shared" ca="1" si="40"/>
        <v>1</v>
      </c>
      <c r="X348">
        <f t="shared" ca="1" si="41"/>
        <v>0</v>
      </c>
      <c r="Y348">
        <f t="shared" ca="1" si="42"/>
        <v>2</v>
      </c>
      <c r="Z348" s="12">
        <f ca="1">(Y348 * 50) + ((W348 + X348) * 10)</f>
        <v>110</v>
      </c>
      <c r="AA348">
        <f ca="1">IF(COUNTIF(E348:G348, "Breakdown") &gt;= 3, 1, 0)</f>
        <v>1</v>
      </c>
    </row>
    <row r="349" spans="4:27">
      <c r="D349">
        <v>346</v>
      </c>
      <c r="E349" s="6" t="str">
        <f t="shared" ca="1" si="37"/>
        <v>Operational</v>
      </c>
      <c r="F349" s="6" t="str">
        <f t="shared" ca="1" si="38"/>
        <v>Operational</v>
      </c>
      <c r="G349" s="6" t="str">
        <f t="shared" ca="1" si="39"/>
        <v>Operational</v>
      </c>
      <c r="H349" s="23">
        <v>0.18748979685667461</v>
      </c>
      <c r="I349" s="23">
        <v>0.63548301051712941</v>
      </c>
      <c r="J349" s="23">
        <v>1.8230077959843027</v>
      </c>
      <c r="K349" s="9">
        <v>0.24804606481663088</v>
      </c>
      <c r="L349" s="9">
        <v>3.1555013645050831</v>
      </c>
      <c r="M349" s="9">
        <v>0.39057748727961056</v>
      </c>
      <c r="N349" s="8">
        <f ca="1">T349-8*LN(RAND())</f>
        <v>33.656092830133908</v>
      </c>
      <c r="O349" s="8">
        <f ca="1">U349-8*LN(RAND())</f>
        <v>15.197721514286762</v>
      </c>
      <c r="P349" s="8">
        <f ca="1">V349-8*LN(RAND())</f>
        <v>19.45415092912306</v>
      </c>
      <c r="Q349" s="16">
        <f ca="1">IF($W348=0,H348+K348,IF($X348=0,H348+K348,9999))</f>
        <v>22.89094804564391</v>
      </c>
      <c r="R349" s="16">
        <f ca="1">IF($W348=0,I348+L348,IF($X348=0,I348+L348,9999))</f>
        <v>21.273602545166909</v>
      </c>
      <c r="S349" s="16">
        <f ca="1">IF($W348=0,J348+M348,IF($X348=0,J348+M348,9999))</f>
        <v>17.150232633499112</v>
      </c>
      <c r="T349" s="11">
        <f t="shared" ca="1" si="43"/>
        <v>3.684849995100655</v>
      </c>
      <c r="U349" s="11">
        <f t="shared" ca="1" si="43"/>
        <v>6.4426187553828855</v>
      </c>
      <c r="V349" s="11">
        <f t="shared" ca="1" si="43"/>
        <v>11.351104764706861</v>
      </c>
      <c r="W349">
        <f t="shared" ca="1" si="40"/>
        <v>0</v>
      </c>
      <c r="X349">
        <f t="shared" ca="1" si="41"/>
        <v>0</v>
      </c>
      <c r="Y349">
        <f t="shared" ca="1" si="42"/>
        <v>0</v>
      </c>
      <c r="Z349" s="12">
        <f ca="1">(Y349 * 50) + ((W349 + X349) * 10)</f>
        <v>0</v>
      </c>
      <c r="AA349">
        <f ca="1">IF(COUNTIF(E349:G349, "Breakdown") &gt;= 3, 1, 0)</f>
        <v>0</v>
      </c>
    </row>
    <row r="350" spans="4:27">
      <c r="D350">
        <v>347</v>
      </c>
      <c r="E350" s="6" t="str">
        <f t="shared" ca="1" si="37"/>
        <v>Operational</v>
      </c>
      <c r="F350" s="6" t="str">
        <f t="shared" ca="1" si="38"/>
        <v>Operational</v>
      </c>
      <c r="G350" s="6" t="str">
        <f t="shared" ca="1" si="39"/>
        <v>Operational</v>
      </c>
      <c r="H350" s="23">
        <v>4.9873749518358803</v>
      </c>
      <c r="I350" s="23">
        <v>5.1864696607350611</v>
      </c>
      <c r="J350" s="23">
        <v>8.4348964529989008</v>
      </c>
      <c r="K350" s="9">
        <v>2.0588992766901364</v>
      </c>
      <c r="L350" s="9">
        <v>8.8757094708136558E-2</v>
      </c>
      <c r="M350" s="9">
        <v>0.67035210690979441</v>
      </c>
      <c r="N350" s="8">
        <f ca="1">T350-8*LN(RAND())</f>
        <v>48.658395576031275</v>
      </c>
      <c r="O350" s="8">
        <f ca="1">U350-8*LN(RAND())</f>
        <v>44.05317889284234</v>
      </c>
      <c r="P350" s="8">
        <f ca="1">V350-8*LN(RAND())</f>
        <v>26.581466081876755</v>
      </c>
      <c r="Q350" s="16">
        <f ca="1">IF($W349=0,H349+K349,IF($X349=0,H349+K349,9999))</f>
        <v>0.43553586167330549</v>
      </c>
      <c r="R350" s="16">
        <f ca="1">IF($W349=0,I349+L349,IF($X349=0,I349+L349,9999))</f>
        <v>3.7909843750222123</v>
      </c>
      <c r="S350" s="16">
        <f ca="1">IF($W349=0,J349+M349,IF($X349=0,J349+M349,9999))</f>
        <v>2.2135852832639134</v>
      </c>
      <c r="T350" s="11">
        <f t="shared" ca="1" si="43"/>
        <v>22.89094804564391</v>
      </c>
      <c r="U350" s="11">
        <f t="shared" ca="1" si="43"/>
        <v>15.197721514286762</v>
      </c>
      <c r="V350" s="11">
        <f t="shared" ca="1" si="43"/>
        <v>17.150232633499112</v>
      </c>
      <c r="W350">
        <f t="shared" ca="1" si="40"/>
        <v>0</v>
      </c>
      <c r="X350">
        <f t="shared" ca="1" si="41"/>
        <v>0</v>
      </c>
      <c r="Y350">
        <f t="shared" ca="1" si="42"/>
        <v>0</v>
      </c>
      <c r="Z350" s="12">
        <f ca="1">(Y350 * 50) + ((W350 + X350) * 10)</f>
        <v>0</v>
      </c>
      <c r="AA350">
        <f ca="1">IF(COUNTIF(E350:G350, "Breakdown") &gt;= 3, 1, 0)</f>
        <v>0</v>
      </c>
    </row>
    <row r="351" spans="4:27">
      <c r="D351">
        <v>348</v>
      </c>
      <c r="E351" s="6" t="str">
        <f t="shared" ca="1" si="37"/>
        <v>Breakdown</v>
      </c>
      <c r="F351" s="6" t="str">
        <f t="shared" ca="1" si="38"/>
        <v>Operational</v>
      </c>
      <c r="G351" s="6" t="str">
        <f t="shared" ca="1" si="39"/>
        <v>Operational</v>
      </c>
      <c r="H351" s="23">
        <v>45.794946596522777</v>
      </c>
      <c r="I351" s="23">
        <v>0.84176359809049939</v>
      </c>
      <c r="J351" s="23">
        <v>5.6476697468787309</v>
      </c>
      <c r="K351" s="9">
        <v>3.9358190642283177</v>
      </c>
      <c r="L351" s="9">
        <v>4.2474398549449601</v>
      </c>
      <c r="M351" s="9">
        <v>2.6126148647946938</v>
      </c>
      <c r="N351" s="8">
        <f ca="1">T351-8*LN(RAND())</f>
        <v>2.4195098203533032</v>
      </c>
      <c r="O351" s="8">
        <f ca="1">U351-8*LN(RAND())</f>
        <v>5.3699282925519691</v>
      </c>
      <c r="P351" s="8">
        <f ca="1">V351-8*LN(RAND())</f>
        <v>11.708484059563999</v>
      </c>
      <c r="Q351" s="16">
        <f ca="1">IF($W350=0,H350+K350,IF($X350=0,H350+K350,9999))</f>
        <v>7.0462742285260163</v>
      </c>
      <c r="R351" s="16">
        <f ca="1">IF($W350=0,I350+L350,IF($X350=0,I350+L350,9999))</f>
        <v>5.2752267554431977</v>
      </c>
      <c r="S351" s="16">
        <f ca="1">IF($W350=0,J350+M350,IF($X350=0,J350+M350,9999))</f>
        <v>9.105248559908695</v>
      </c>
      <c r="T351" s="11">
        <f t="shared" ca="1" si="43"/>
        <v>0.43553586167330549</v>
      </c>
      <c r="U351" s="11">
        <f t="shared" ca="1" si="43"/>
        <v>3.7909843750222123</v>
      </c>
      <c r="V351" s="11">
        <f t="shared" ca="1" si="43"/>
        <v>2.2135852832639134</v>
      </c>
      <c r="W351">
        <f t="shared" ca="1" si="40"/>
        <v>0</v>
      </c>
      <c r="X351">
        <f t="shared" ca="1" si="41"/>
        <v>1</v>
      </c>
      <c r="Y351">
        <f t="shared" ca="1" si="42"/>
        <v>0</v>
      </c>
      <c r="Z351" s="12">
        <f ca="1">(Y351 * 50) + ((W351 + X351) * 10)</f>
        <v>10</v>
      </c>
      <c r="AA351">
        <f ca="1">IF(COUNTIF(E351:G351, "Breakdown") &gt;= 3, 1, 0)</f>
        <v>0</v>
      </c>
    </row>
    <row r="352" spans="4:27">
      <c r="D352">
        <v>349</v>
      </c>
      <c r="E352" s="6" t="str">
        <f t="shared" ca="1" si="37"/>
        <v>Operational</v>
      </c>
      <c r="F352" s="6" t="str">
        <f t="shared" ca="1" si="38"/>
        <v>Breakdown</v>
      </c>
      <c r="G352" s="6" t="str">
        <f t="shared" ca="1" si="39"/>
        <v>Breakdown</v>
      </c>
      <c r="H352" s="23">
        <v>8.4688506783013207</v>
      </c>
      <c r="I352" s="23">
        <v>23.950739353081541</v>
      </c>
      <c r="J352" s="23">
        <v>12.387737571190192</v>
      </c>
      <c r="K352" s="9">
        <v>0.54987969115595525</v>
      </c>
      <c r="L352" s="9">
        <v>5.7998505050668667</v>
      </c>
      <c r="M352" s="9">
        <v>1.6744885963706431</v>
      </c>
      <c r="N352" s="8">
        <f ca="1">T352-8*LN(RAND())</f>
        <v>8.8508271020435068</v>
      </c>
      <c r="O352" s="8">
        <f ca="1">U352-8*LN(RAND())</f>
        <v>10.704223404898279</v>
      </c>
      <c r="P352" s="8">
        <f ca="1">V352-8*LN(RAND())</f>
        <v>11.548600283953194</v>
      </c>
      <c r="Q352" s="16">
        <f ca="1">IF($W351=0,H351+K351,IF($X351=0,H351+K351,9999))</f>
        <v>49.730765660751096</v>
      </c>
      <c r="R352" s="16">
        <f ca="1">IF($W351=0,I351+L351,IF($X351=0,I351+L351,9999))</f>
        <v>5.0892034530354593</v>
      </c>
      <c r="S352" s="16">
        <f ca="1">IF($W351=0,J351+M351,IF($X351=0,J351+M351,9999))</f>
        <v>8.2602846116734252</v>
      </c>
      <c r="T352" s="11">
        <f t="shared" ca="1" si="43"/>
        <v>2.4195098203533032</v>
      </c>
      <c r="U352" s="11">
        <f t="shared" ca="1" si="43"/>
        <v>5.2752267554431977</v>
      </c>
      <c r="V352" s="11">
        <f t="shared" ca="1" si="43"/>
        <v>9.105248559908695</v>
      </c>
      <c r="W352">
        <f t="shared" ca="1" si="40"/>
        <v>0</v>
      </c>
      <c r="X352">
        <f t="shared" ca="1" si="41"/>
        <v>0</v>
      </c>
      <c r="Y352">
        <f t="shared" ca="1" si="42"/>
        <v>2</v>
      </c>
      <c r="Z352" s="12">
        <f ca="1">(Y352 * 50) + ((W352 + X352) * 10)</f>
        <v>100</v>
      </c>
      <c r="AA352">
        <f ca="1">IF(COUNTIF(E352:G352, "Breakdown") &gt;= 3, 1, 0)</f>
        <v>0</v>
      </c>
    </row>
    <row r="353" spans="4:27">
      <c r="D353">
        <v>350</v>
      </c>
      <c r="E353" s="6" t="str">
        <f t="shared" ca="1" si="37"/>
        <v>Operational</v>
      </c>
      <c r="F353" s="6" t="str">
        <f t="shared" ca="1" si="38"/>
        <v>Operational</v>
      </c>
      <c r="G353" s="6" t="str">
        <f t="shared" ca="1" si="39"/>
        <v>Operational</v>
      </c>
      <c r="H353" s="23">
        <v>5.5027585935435122</v>
      </c>
      <c r="I353" s="23">
        <v>8.1889362306941393</v>
      </c>
      <c r="J353" s="23">
        <v>1.2639672417296113</v>
      </c>
      <c r="K353" s="9">
        <v>2.1356602802658911</v>
      </c>
      <c r="L353" s="9">
        <v>0.5682746927921859</v>
      </c>
      <c r="M353" s="9">
        <v>6.3073341849393136</v>
      </c>
      <c r="N353" s="8">
        <f ca="1">T353-8*LN(RAND())</f>
        <v>9.5036308331896215</v>
      </c>
      <c r="O353" s="8">
        <f ca="1">U353-8*LN(RAND())</f>
        <v>8.522947078164945</v>
      </c>
      <c r="P353" s="8">
        <f ca="1">V353-8*LN(RAND())</f>
        <v>11.374262020692516</v>
      </c>
      <c r="Q353" s="16">
        <f ca="1">IF($W352=0,H352+K352,IF($X352=0,H352+K352,9999))</f>
        <v>9.0187303694572751</v>
      </c>
      <c r="R353" s="16">
        <f ca="1">IF($W352=0,I352+L352,IF($X352=0,I352+L352,9999))</f>
        <v>29.750589858148409</v>
      </c>
      <c r="S353" s="16">
        <f ca="1">IF($W352=0,J352+M352,IF($X352=0,J352+M352,9999))</f>
        <v>14.062226167560835</v>
      </c>
      <c r="T353" s="11">
        <f t="shared" ca="1" si="43"/>
        <v>8.8508271020435068</v>
      </c>
      <c r="U353" s="11">
        <f t="shared" ca="1" si="43"/>
        <v>5.0892034530354593</v>
      </c>
      <c r="V353" s="11">
        <f t="shared" ca="1" si="43"/>
        <v>8.2602846116734252</v>
      </c>
      <c r="W353">
        <f t="shared" ca="1" si="40"/>
        <v>0</v>
      </c>
      <c r="X353">
        <f t="shared" ca="1" si="41"/>
        <v>0</v>
      </c>
      <c r="Y353">
        <f t="shared" ca="1" si="42"/>
        <v>0</v>
      </c>
      <c r="Z353" s="12">
        <f ca="1">(Y353 * 50) + ((W353 + X353) * 10)</f>
        <v>0</v>
      </c>
      <c r="AA353">
        <f ca="1">IF(COUNTIF(E353:G353, "Breakdown") &gt;= 3, 1, 0)</f>
        <v>0</v>
      </c>
    </row>
    <row r="354" spans="4:27">
      <c r="D354">
        <v>351</v>
      </c>
      <c r="E354" s="6" t="str">
        <f t="shared" ca="1" si="37"/>
        <v>Operational</v>
      </c>
      <c r="F354" s="6" t="str">
        <f t="shared" ca="1" si="38"/>
        <v>Operational</v>
      </c>
      <c r="G354" s="6" t="str">
        <f t="shared" ca="1" si="39"/>
        <v>Operational</v>
      </c>
      <c r="H354" s="23">
        <v>5.0083905969419762</v>
      </c>
      <c r="I354" s="23">
        <v>1.7149226288540371</v>
      </c>
      <c r="J354" s="23">
        <v>25.785760028610301</v>
      </c>
      <c r="K354" s="9">
        <v>0.83628238700656898</v>
      </c>
      <c r="L354" s="9">
        <v>3.1334181854251617</v>
      </c>
      <c r="M354" s="9">
        <v>1.9931315400529439</v>
      </c>
      <c r="N354" s="8">
        <f ca="1">T354-8*LN(RAND())</f>
        <v>9.6107343610690243</v>
      </c>
      <c r="O354" s="8">
        <f ca="1">U354-8*LN(RAND())</f>
        <v>17.198222074082665</v>
      </c>
      <c r="P354" s="8">
        <f ca="1">V354-8*LN(RAND())</f>
        <v>26.026547389579854</v>
      </c>
      <c r="Q354" s="16">
        <f ca="1">IF($W353=0,H353+K353,IF($X353=0,H353+K353,9999))</f>
        <v>7.6384188738094032</v>
      </c>
      <c r="R354" s="16">
        <f ca="1">IF($W353=0,I353+L353,IF($X353=0,I353+L353,9999))</f>
        <v>8.7572109234863245</v>
      </c>
      <c r="S354" s="16">
        <f ca="1">IF($W353=0,J353+M353,IF($X353=0,J353+M353,9999))</f>
        <v>7.5713014266689251</v>
      </c>
      <c r="T354" s="11">
        <f t="shared" ca="1" si="43"/>
        <v>9.0187303694572751</v>
      </c>
      <c r="U354" s="11">
        <f t="shared" ca="1" si="43"/>
        <v>8.522947078164945</v>
      </c>
      <c r="V354" s="11">
        <f t="shared" ca="1" si="43"/>
        <v>11.374262020692516</v>
      </c>
      <c r="W354">
        <f t="shared" ca="1" si="40"/>
        <v>0</v>
      </c>
      <c r="X354">
        <f t="shared" ca="1" si="41"/>
        <v>0</v>
      </c>
      <c r="Y354">
        <f t="shared" ca="1" si="42"/>
        <v>0</v>
      </c>
      <c r="Z354" s="12">
        <f ca="1">(Y354 * 50) + ((W354 + X354) * 10)</f>
        <v>0</v>
      </c>
      <c r="AA354">
        <f ca="1">IF(COUNTIF(E354:G354, "Breakdown") &gt;= 3, 1, 0)</f>
        <v>0</v>
      </c>
    </row>
    <row r="355" spans="4:27">
      <c r="D355">
        <v>352</v>
      </c>
      <c r="E355" s="6" t="str">
        <f t="shared" ca="1" si="37"/>
        <v>Operational</v>
      </c>
      <c r="F355" s="6" t="str">
        <f t="shared" ca="1" si="38"/>
        <v>Breakdown</v>
      </c>
      <c r="G355" s="6" t="str">
        <f t="shared" ca="1" si="39"/>
        <v>Operational</v>
      </c>
      <c r="H355" s="23">
        <v>9.5025647690902524</v>
      </c>
      <c r="I355" s="23">
        <v>15.700279751134021</v>
      </c>
      <c r="J355" s="23">
        <v>4.8282869855257475</v>
      </c>
      <c r="K355" s="9">
        <v>4.2240479683637089</v>
      </c>
      <c r="L355" s="9">
        <v>0.55908665795087342</v>
      </c>
      <c r="M355" s="9">
        <v>3.9348635424160219</v>
      </c>
      <c r="N355" s="8">
        <f ca="1">T355-8*LN(RAND())</f>
        <v>9.5594648872680743</v>
      </c>
      <c r="O355" s="8">
        <f ca="1">U355-8*LN(RAND())</f>
        <v>12.033636588692699</v>
      </c>
      <c r="P355" s="8">
        <f ca="1">V355-8*LN(RAND())</f>
        <v>13.230769568635241</v>
      </c>
      <c r="Q355" s="16">
        <f ca="1">IF($W354=0,H354+K354,IF($X354=0,H354+K354,9999))</f>
        <v>5.844672983948545</v>
      </c>
      <c r="R355" s="16">
        <f ca="1">IF($W354=0,I354+L354,IF($X354=0,I354+L354,9999))</f>
        <v>4.8483408142791991</v>
      </c>
      <c r="S355" s="16">
        <f ca="1">IF($W354=0,J354+M354,IF($X354=0,J354+M354,9999))</f>
        <v>27.778891568663244</v>
      </c>
      <c r="T355" s="11">
        <f t="shared" ca="1" si="43"/>
        <v>7.6384188738094032</v>
      </c>
      <c r="U355" s="11">
        <f t="shared" ca="1" si="43"/>
        <v>8.7572109234863245</v>
      </c>
      <c r="V355" s="11">
        <f t="shared" ca="1" si="43"/>
        <v>7.5713014266689251</v>
      </c>
      <c r="W355">
        <f t="shared" ca="1" si="40"/>
        <v>0</v>
      </c>
      <c r="X355">
        <f t="shared" ca="1" si="41"/>
        <v>0</v>
      </c>
      <c r="Y355">
        <f t="shared" ca="1" si="42"/>
        <v>1</v>
      </c>
      <c r="Z355" s="12">
        <f ca="1">(Y355 * 50) + ((W355 + X355) * 10)</f>
        <v>50</v>
      </c>
      <c r="AA355">
        <f ca="1">IF(COUNTIF(E355:G355, "Breakdown") &gt;= 3, 1, 0)</f>
        <v>0</v>
      </c>
    </row>
    <row r="356" spans="4:27">
      <c r="D356">
        <v>353</v>
      </c>
      <c r="E356" s="6" t="str">
        <f t="shared" ca="1" si="37"/>
        <v>Operational</v>
      </c>
      <c r="F356" s="6" t="str">
        <f t="shared" ca="1" si="38"/>
        <v>Operational</v>
      </c>
      <c r="G356" s="6" t="str">
        <f t="shared" ca="1" si="39"/>
        <v>Operational</v>
      </c>
      <c r="H356" s="23">
        <v>5.3032658516180016</v>
      </c>
      <c r="I356" s="23">
        <v>4.7785810557987523</v>
      </c>
      <c r="J356" s="23">
        <v>4.495479402946823</v>
      </c>
      <c r="K356" s="9">
        <v>1.8125531941169115</v>
      </c>
      <c r="L356" s="9">
        <v>0.74988616334803071</v>
      </c>
      <c r="M356" s="9">
        <v>1.4769892679573278</v>
      </c>
      <c r="N356" s="8">
        <f ca="1">T356-8*LN(RAND())</f>
        <v>11.292665859150819</v>
      </c>
      <c r="O356" s="8">
        <f ca="1">U356-8*LN(RAND())</f>
        <v>34.194323710096576</v>
      </c>
      <c r="P356" s="8">
        <f ca="1">V356-8*LN(RAND())</f>
        <v>14.697398744209398</v>
      </c>
      <c r="Q356" s="16">
        <f ca="1">IF($W355=0,H355+K355,IF($X355=0,H355+K355,9999))</f>
        <v>13.726612737453962</v>
      </c>
      <c r="R356" s="16">
        <f ca="1">IF($W355=0,I355+L355,IF($X355=0,I355+L355,9999))</f>
        <v>16.259366409084894</v>
      </c>
      <c r="S356" s="16">
        <f ca="1">IF($W355=0,J355+M355,IF($X355=0,J355+M355,9999))</f>
        <v>8.7631505279417699</v>
      </c>
      <c r="T356" s="11">
        <f t="shared" ca="1" si="43"/>
        <v>5.844672983948545</v>
      </c>
      <c r="U356" s="11">
        <f t="shared" ca="1" si="43"/>
        <v>4.8483408142791991</v>
      </c>
      <c r="V356" s="11">
        <f t="shared" ca="1" si="43"/>
        <v>13.230769568635241</v>
      </c>
      <c r="W356">
        <f t="shared" ca="1" si="40"/>
        <v>0</v>
      </c>
      <c r="X356">
        <f t="shared" ca="1" si="41"/>
        <v>0</v>
      </c>
      <c r="Y356">
        <f t="shared" ca="1" si="42"/>
        <v>0</v>
      </c>
      <c r="Z356" s="12">
        <f ca="1">(Y356 * 50) + ((W356 + X356) * 10)</f>
        <v>0</v>
      </c>
      <c r="AA356">
        <f ca="1">IF(COUNTIF(E356:G356, "Breakdown") &gt;= 3, 1, 0)</f>
        <v>0</v>
      </c>
    </row>
    <row r="357" spans="4:27">
      <c r="D357">
        <v>354</v>
      </c>
      <c r="E357" s="6" t="str">
        <f t="shared" ca="1" si="37"/>
        <v>Operational</v>
      </c>
      <c r="F357" s="6" t="str">
        <f t="shared" ca="1" si="38"/>
        <v>Operational</v>
      </c>
      <c r="G357" s="6" t="str">
        <f t="shared" ca="1" si="39"/>
        <v>Operational</v>
      </c>
      <c r="H357" s="23">
        <v>8.2372286173203637</v>
      </c>
      <c r="I357" s="23">
        <v>3.3965579905300185</v>
      </c>
      <c r="J357" s="23">
        <v>11.760244561341537</v>
      </c>
      <c r="K357" s="9">
        <v>0.32976981991161919</v>
      </c>
      <c r="L357" s="9">
        <v>7.6413432582748264</v>
      </c>
      <c r="M357" s="9">
        <v>0.95320462931011196</v>
      </c>
      <c r="N357" s="8">
        <f ca="1">T357-8*LN(RAND())</f>
        <v>47.501440407793154</v>
      </c>
      <c r="O357" s="8">
        <f ca="1">U357-8*LN(RAND())</f>
        <v>21.135399815849386</v>
      </c>
      <c r="P357" s="8">
        <f ca="1">V357-8*LN(RAND())</f>
        <v>19.816577180665313</v>
      </c>
      <c r="Q357" s="16">
        <f ca="1">IF($W356=0,H356+K356,IF($X356=0,H356+K356,9999))</f>
        <v>7.1158190457349129</v>
      </c>
      <c r="R357" s="16">
        <f ca="1">IF($W356=0,I356+L356,IF($X356=0,I356+L356,9999))</f>
        <v>5.5284672191467834</v>
      </c>
      <c r="S357" s="16">
        <f ca="1">IF($W356=0,J356+M356,IF($X356=0,J356+M356,9999))</f>
        <v>5.972468670904151</v>
      </c>
      <c r="T357" s="11">
        <f t="shared" ca="1" si="43"/>
        <v>11.292665859150819</v>
      </c>
      <c r="U357" s="11">
        <f t="shared" ca="1" si="43"/>
        <v>16.259366409084894</v>
      </c>
      <c r="V357" s="11">
        <f t="shared" ca="1" si="43"/>
        <v>8.7631505279417699</v>
      </c>
      <c r="W357">
        <f t="shared" ca="1" si="40"/>
        <v>0</v>
      </c>
      <c r="X357">
        <f t="shared" ca="1" si="41"/>
        <v>0</v>
      </c>
      <c r="Y357">
        <f t="shared" ca="1" si="42"/>
        <v>0</v>
      </c>
      <c r="Z357" s="12">
        <f ca="1">(Y357 * 50) + ((W357 + X357) * 10)</f>
        <v>0</v>
      </c>
      <c r="AA357">
        <f ca="1">IF(COUNTIF(E357:G357, "Breakdown") &gt;= 3, 1, 0)</f>
        <v>0</v>
      </c>
    </row>
    <row r="358" spans="4:27">
      <c r="D358">
        <v>355</v>
      </c>
      <c r="E358" s="6" t="str">
        <f t="shared" ca="1" si="37"/>
        <v>Operational</v>
      </c>
      <c r="F358" s="6" t="str">
        <f t="shared" ca="1" si="38"/>
        <v>Operational</v>
      </c>
      <c r="G358" s="6" t="str">
        <f t="shared" ca="1" si="39"/>
        <v>Operational</v>
      </c>
      <c r="H358" s="23">
        <v>8.0505453190674867</v>
      </c>
      <c r="I358" s="23">
        <v>5.8076408679649134</v>
      </c>
      <c r="J358" s="23">
        <v>2.3160572914139097</v>
      </c>
      <c r="K358" s="9">
        <v>2.8693477286735427</v>
      </c>
      <c r="L358" s="9">
        <v>0.11202012220357335</v>
      </c>
      <c r="M358" s="9">
        <v>1.6087176441624782</v>
      </c>
      <c r="N358" s="8">
        <f ca="1">T358-8*LN(RAND())</f>
        <v>13.313575964330649</v>
      </c>
      <c r="O358" s="8">
        <f ca="1">U358-8*LN(RAND())</f>
        <v>15.406334678855339</v>
      </c>
      <c r="P358" s="8">
        <f ca="1">V358-8*LN(RAND())</f>
        <v>6.0387980673852519</v>
      </c>
      <c r="Q358" s="16">
        <f ca="1">IF($W357=0,H357+K357,IF($X357=0,H357+K357,9999))</f>
        <v>8.5669984372319821</v>
      </c>
      <c r="R358" s="16">
        <f ca="1">IF($W357=0,I357+L357,IF($X357=0,I357+L357,9999))</f>
        <v>11.037901248804845</v>
      </c>
      <c r="S358" s="16">
        <f ca="1">IF($W357=0,J357+M357,IF($X357=0,J357+M357,9999))</f>
        <v>12.713449190651648</v>
      </c>
      <c r="T358" s="11">
        <f t="shared" ca="1" si="43"/>
        <v>7.1158190457349129</v>
      </c>
      <c r="U358" s="11">
        <f t="shared" ca="1" si="43"/>
        <v>5.5284672191467834</v>
      </c>
      <c r="V358" s="11">
        <f t="shared" ca="1" si="43"/>
        <v>5.972468670904151</v>
      </c>
      <c r="W358">
        <f t="shared" ca="1" si="40"/>
        <v>0</v>
      </c>
      <c r="X358">
        <f t="shared" ca="1" si="41"/>
        <v>0</v>
      </c>
      <c r="Y358">
        <f t="shared" ca="1" si="42"/>
        <v>0</v>
      </c>
      <c r="Z358" s="12">
        <f ca="1">(Y358 * 50) + ((W358 + X358) * 10)</f>
        <v>0</v>
      </c>
      <c r="AA358">
        <f ca="1">IF(COUNTIF(E358:G358, "Breakdown") &gt;= 3, 1, 0)</f>
        <v>0</v>
      </c>
    </row>
    <row r="359" spans="4:27">
      <c r="D359">
        <v>356</v>
      </c>
      <c r="E359" s="6" t="str">
        <f t="shared" ca="1" si="37"/>
        <v>Breakdown</v>
      </c>
      <c r="F359" s="6" t="str">
        <f t="shared" ca="1" si="38"/>
        <v>Breakdown</v>
      </c>
      <c r="G359" s="6" t="str">
        <f t="shared" ca="1" si="39"/>
        <v>Operational</v>
      </c>
      <c r="H359" s="23">
        <v>19.314780769585536</v>
      </c>
      <c r="I359" s="23">
        <v>17.944357437791552</v>
      </c>
      <c r="J359" s="23">
        <v>6.291313930282036</v>
      </c>
      <c r="K359" s="9">
        <v>2.699938383151808</v>
      </c>
      <c r="L359" s="9">
        <v>0.68365685176824964</v>
      </c>
      <c r="M359" s="9">
        <v>0.20474433144337958</v>
      </c>
      <c r="N359" s="8">
        <f ca="1">T359-8*LN(RAND())</f>
        <v>9.5144489056406805</v>
      </c>
      <c r="O359" s="8">
        <f ca="1">U359-8*LN(RAND())</f>
        <v>15.019838460575373</v>
      </c>
      <c r="P359" s="8">
        <f ca="1">V359-8*LN(RAND())</f>
        <v>22.465140638177562</v>
      </c>
      <c r="Q359" s="16">
        <f ca="1">IF($W358=0,H358+K358,IF($X358=0,H358+K358,9999))</f>
        <v>10.919893047741029</v>
      </c>
      <c r="R359" s="16">
        <f ca="1">IF($W358=0,I358+L358,IF($X358=0,I358+L358,9999))</f>
        <v>5.9196609901684871</v>
      </c>
      <c r="S359" s="16">
        <f ca="1">IF($W358=0,J358+M358,IF($X358=0,J358+M358,9999))</f>
        <v>3.9247749355763881</v>
      </c>
      <c r="T359" s="11">
        <f t="shared" ca="1" si="43"/>
        <v>8.5669984372319821</v>
      </c>
      <c r="U359" s="11">
        <f t="shared" ca="1" si="43"/>
        <v>11.037901248804845</v>
      </c>
      <c r="V359" s="11">
        <f t="shared" ca="1" si="43"/>
        <v>6.0387980673852519</v>
      </c>
      <c r="W359">
        <f t="shared" ca="1" si="40"/>
        <v>0</v>
      </c>
      <c r="X359">
        <f t="shared" ca="1" si="41"/>
        <v>0</v>
      </c>
      <c r="Y359">
        <f t="shared" ca="1" si="42"/>
        <v>2</v>
      </c>
      <c r="Z359" s="12">
        <f ca="1">(Y359 * 50) + ((W359 + X359) * 10)</f>
        <v>100</v>
      </c>
      <c r="AA359">
        <f ca="1">IF(COUNTIF(E359:G359, "Breakdown") &gt;= 3, 1, 0)</f>
        <v>0</v>
      </c>
    </row>
    <row r="360" spans="4:27">
      <c r="D360">
        <v>357</v>
      </c>
      <c r="E360" s="6" t="str">
        <f t="shared" ca="1" si="37"/>
        <v>Operational</v>
      </c>
      <c r="F360" s="6" t="str">
        <f t="shared" ca="1" si="38"/>
        <v>Operational</v>
      </c>
      <c r="G360" s="6" t="str">
        <f t="shared" ca="1" si="39"/>
        <v>Operational</v>
      </c>
      <c r="H360" s="23">
        <v>7.0546623546710441</v>
      </c>
      <c r="I360" s="23">
        <v>1.3364936504356564</v>
      </c>
      <c r="J360" s="23">
        <v>9.6459512560032632</v>
      </c>
      <c r="K360" s="9">
        <v>0.48131754396772342</v>
      </c>
      <c r="L360" s="9">
        <v>2.0147196154033238</v>
      </c>
      <c r="M360" s="9">
        <v>0.1093245686972304</v>
      </c>
      <c r="N360" s="8">
        <f ca="1">T360-8*LN(RAND())</f>
        <v>32.489167866867767</v>
      </c>
      <c r="O360" s="8">
        <f ca="1">U360-8*LN(RAND())</f>
        <v>37.538691794083633</v>
      </c>
      <c r="P360" s="8">
        <f ca="1">V360-8*LN(RAND())</f>
        <v>9.8546556352390944</v>
      </c>
      <c r="Q360" s="16">
        <f ca="1">IF($W359=0,H359+K359,IF($X359=0,H359+K359,9999))</f>
        <v>22.014719152737342</v>
      </c>
      <c r="R360" s="16">
        <f ca="1">IF($W359=0,I359+L359,IF($X359=0,I359+L359,9999))</f>
        <v>18.6280142895598</v>
      </c>
      <c r="S360" s="16">
        <f ca="1">IF($W359=0,J359+M359,IF($X359=0,J359+M359,9999))</f>
        <v>6.4960582617254152</v>
      </c>
      <c r="T360" s="11">
        <f t="shared" ca="1" si="43"/>
        <v>9.5144489056406805</v>
      </c>
      <c r="U360" s="11">
        <f t="shared" ca="1" si="43"/>
        <v>5.9196609901684871</v>
      </c>
      <c r="V360" s="11">
        <f t="shared" ca="1" si="43"/>
        <v>3.9247749355763881</v>
      </c>
      <c r="W360">
        <f t="shared" ca="1" si="40"/>
        <v>0</v>
      </c>
      <c r="X360">
        <f t="shared" ca="1" si="41"/>
        <v>0</v>
      </c>
      <c r="Y360">
        <f t="shared" ca="1" si="42"/>
        <v>0</v>
      </c>
      <c r="Z360" s="12">
        <f ca="1">(Y360 * 50) + ((W360 + X360) * 10)</f>
        <v>0</v>
      </c>
      <c r="AA360">
        <f ca="1">IF(COUNTIF(E360:G360, "Breakdown") &gt;= 3, 1, 0)</f>
        <v>0</v>
      </c>
    </row>
    <row r="361" spans="4:27">
      <c r="D361">
        <v>358</v>
      </c>
      <c r="E361" s="6" t="str">
        <f t="shared" ca="1" si="37"/>
        <v>Breakdown</v>
      </c>
      <c r="F361" s="6" t="str">
        <f t="shared" ca="1" si="38"/>
        <v>Operational</v>
      </c>
      <c r="G361" s="6" t="str">
        <f t="shared" ca="1" si="39"/>
        <v>Operational</v>
      </c>
      <c r="H361" s="23">
        <v>37.220280914183761</v>
      </c>
      <c r="I361" s="23">
        <v>1.5482390400552606</v>
      </c>
      <c r="J361" s="23">
        <v>1.029150169097869</v>
      </c>
      <c r="K361" s="9">
        <v>0.13003963781403186</v>
      </c>
      <c r="L361" s="9">
        <v>1.0550846342327427</v>
      </c>
      <c r="M361" s="9">
        <v>0.34984932552471687</v>
      </c>
      <c r="N361" s="8">
        <f ca="1">T361-8*LN(RAND())</f>
        <v>26.433149448122737</v>
      </c>
      <c r="O361" s="8">
        <f ca="1">U361-8*LN(RAND())</f>
        <v>18.992727953898534</v>
      </c>
      <c r="P361" s="8">
        <f ca="1">V361-8*LN(RAND())</f>
        <v>10.262113997409235</v>
      </c>
      <c r="Q361" s="16">
        <f ca="1">IF($W360=0,H360+K360,IF($X360=0,H360+K360,9999))</f>
        <v>7.5359798986387672</v>
      </c>
      <c r="R361" s="16">
        <f ca="1">IF($W360=0,I360+L360,IF($X360=0,I360+L360,9999))</f>
        <v>3.3512132658389802</v>
      </c>
      <c r="S361" s="16">
        <f ca="1">IF($W360=0,J360+M360,IF($X360=0,J360+M360,9999))</f>
        <v>9.7552758247004938</v>
      </c>
      <c r="T361" s="11">
        <f t="shared" ca="1" si="43"/>
        <v>22.014719152737342</v>
      </c>
      <c r="U361" s="11">
        <f t="shared" ca="1" si="43"/>
        <v>18.6280142895598</v>
      </c>
      <c r="V361" s="11">
        <f t="shared" ca="1" si="43"/>
        <v>6.4960582617254152</v>
      </c>
      <c r="W361">
        <f t="shared" ca="1" si="40"/>
        <v>0</v>
      </c>
      <c r="X361">
        <f t="shared" ca="1" si="41"/>
        <v>1</v>
      </c>
      <c r="Y361">
        <f t="shared" ca="1" si="42"/>
        <v>0</v>
      </c>
      <c r="Z361" s="12">
        <f ca="1">(Y361 * 50) + ((W361 + X361) * 10)</f>
        <v>10</v>
      </c>
      <c r="AA361">
        <f ca="1">IF(COUNTIF(E361:G361, "Breakdown") &gt;= 3, 1, 0)</f>
        <v>0</v>
      </c>
    </row>
    <row r="362" spans="4:27">
      <c r="D362">
        <v>359</v>
      </c>
      <c r="E362" s="6" t="str">
        <f t="shared" ca="1" si="37"/>
        <v>Operational</v>
      </c>
      <c r="F362" s="6" t="str">
        <f t="shared" ca="1" si="38"/>
        <v>Operational</v>
      </c>
      <c r="G362" s="6" t="str">
        <f t="shared" ca="1" si="39"/>
        <v>Operational</v>
      </c>
      <c r="H362" s="23">
        <v>6.7763508644929447</v>
      </c>
      <c r="I362" s="23">
        <v>6.8986339780984176</v>
      </c>
      <c r="J362" s="23">
        <v>1.0730332767343671</v>
      </c>
      <c r="K362" s="9">
        <v>2.0866840532314441</v>
      </c>
      <c r="L362" s="9">
        <v>0.78543544575480395</v>
      </c>
      <c r="M362" s="9">
        <v>0.35455137902757217</v>
      </c>
      <c r="N362" s="8">
        <f ca="1">T362-8*LN(RAND())</f>
        <v>8.4457805520652318</v>
      </c>
      <c r="O362" s="8">
        <f ca="1">U362-8*LN(RAND())</f>
        <v>27.295666977206849</v>
      </c>
      <c r="P362" s="8">
        <f ca="1">V362-8*LN(RAND())</f>
        <v>39.749538708092835</v>
      </c>
      <c r="Q362" s="16">
        <f ca="1">IF($W361=0,H361+K361,IF($X361=0,H361+K361,9999))</f>
        <v>37.35032055199779</v>
      </c>
      <c r="R362" s="16">
        <f ca="1">IF($W361=0,I361+L361,IF($X361=0,I361+L361,9999))</f>
        <v>2.6033236742880033</v>
      </c>
      <c r="S362" s="16">
        <f ca="1">IF($W361=0,J361+M361,IF($X361=0,J361+M361,9999))</f>
        <v>1.3789994946225859</v>
      </c>
      <c r="T362" s="11">
        <f t="shared" ca="1" si="43"/>
        <v>7.5359798986387672</v>
      </c>
      <c r="U362" s="11">
        <f t="shared" ca="1" si="43"/>
        <v>3.3512132658389802</v>
      </c>
      <c r="V362" s="11">
        <f t="shared" ca="1" si="43"/>
        <v>9.7552758247004938</v>
      </c>
      <c r="W362">
        <f t="shared" ca="1" si="40"/>
        <v>0</v>
      </c>
      <c r="X362">
        <f t="shared" ca="1" si="41"/>
        <v>0</v>
      </c>
      <c r="Y362">
        <f t="shared" ca="1" si="42"/>
        <v>0</v>
      </c>
      <c r="Z362" s="12">
        <f ca="1">(Y362 * 50) + ((W362 + X362) * 10)</f>
        <v>0</v>
      </c>
      <c r="AA362">
        <f ca="1">IF(COUNTIF(E362:G362, "Breakdown") &gt;= 3, 1, 0)</f>
        <v>0</v>
      </c>
    </row>
    <row r="363" spans="4:27">
      <c r="D363">
        <v>360</v>
      </c>
      <c r="E363" s="6" t="str">
        <f t="shared" ca="1" si="37"/>
        <v>Operational</v>
      </c>
      <c r="F363" s="6" t="str">
        <f t="shared" ca="1" si="38"/>
        <v>Operational</v>
      </c>
      <c r="G363" s="6" t="str">
        <f t="shared" ca="1" si="39"/>
        <v>Breakdown</v>
      </c>
      <c r="H363" s="23">
        <v>4.7856700578000604</v>
      </c>
      <c r="I363" s="23">
        <v>3.4189866087249983</v>
      </c>
      <c r="J363" s="23">
        <v>4.7363543150654301</v>
      </c>
      <c r="K363" s="9">
        <v>1.3719216991495102</v>
      </c>
      <c r="L363" s="9">
        <v>3.4457894795710828</v>
      </c>
      <c r="M363" s="9">
        <v>0.35500743943709678</v>
      </c>
      <c r="N363" s="8">
        <f ca="1">T363-8*LN(RAND())</f>
        <v>15.572346979303513</v>
      </c>
      <c r="O363" s="8">
        <f ca="1">U363-8*LN(RAND())</f>
        <v>5.1119974719507919</v>
      </c>
      <c r="P363" s="8">
        <f ca="1">V363-8*LN(RAND())</f>
        <v>1.8416203552722612</v>
      </c>
      <c r="Q363" s="16">
        <f ca="1">IF($W362=0,H362+K362,IF($X362=0,H362+K362,9999))</f>
        <v>8.8630349177243879</v>
      </c>
      <c r="R363" s="16">
        <f ca="1">IF($W362=0,I362+L362,IF($X362=0,I362+L362,9999))</f>
        <v>7.6840694238532219</v>
      </c>
      <c r="S363" s="16">
        <f ca="1">IF($W362=0,J362+M362,IF($X362=0,J362+M362,9999))</f>
        <v>1.4275846557619394</v>
      </c>
      <c r="T363" s="11">
        <f t="shared" ca="1" si="43"/>
        <v>8.4457805520652318</v>
      </c>
      <c r="U363" s="11">
        <f t="shared" ca="1" si="43"/>
        <v>2.6033236742880033</v>
      </c>
      <c r="V363" s="11">
        <f t="shared" ca="1" si="43"/>
        <v>1.3789994946225859</v>
      </c>
      <c r="W363">
        <f t="shared" ca="1" si="40"/>
        <v>0</v>
      </c>
      <c r="X363">
        <f t="shared" ca="1" si="41"/>
        <v>0</v>
      </c>
      <c r="Y363">
        <f t="shared" ca="1" si="42"/>
        <v>1</v>
      </c>
      <c r="Z363" s="12">
        <f ca="1">(Y363 * 50) + ((W363 + X363) * 10)</f>
        <v>50</v>
      </c>
      <c r="AA363">
        <f ca="1">IF(COUNTIF(E363:G363, "Breakdown") &gt;= 3, 1, 0)</f>
        <v>0</v>
      </c>
    </row>
    <row r="364" spans="4:27">
      <c r="D364">
        <v>361</v>
      </c>
      <c r="E364" s="6" t="str">
        <f t="shared" ca="1" si="37"/>
        <v>Operational</v>
      </c>
      <c r="F364" s="6" t="str">
        <f t="shared" ca="1" si="38"/>
        <v>Operational</v>
      </c>
      <c r="G364" s="6" t="str">
        <f t="shared" ca="1" si="39"/>
        <v>Operational</v>
      </c>
      <c r="H364" s="23">
        <v>1.5410988005918644</v>
      </c>
      <c r="I364" s="23">
        <v>0.38379207037620189</v>
      </c>
      <c r="J364" s="23">
        <v>1.5888052401187756</v>
      </c>
      <c r="K364" s="9">
        <v>2.896124265945534</v>
      </c>
      <c r="L364" s="9">
        <v>1.0131933821599031</v>
      </c>
      <c r="M364" s="9">
        <v>0.29895312496704235</v>
      </c>
      <c r="N364" s="8">
        <f ca="1">T364-8*LN(RAND())</f>
        <v>10.816337927954665</v>
      </c>
      <c r="O364" s="8">
        <f ca="1">U364-8*LN(RAND())</f>
        <v>18.633545106804249</v>
      </c>
      <c r="P364" s="8">
        <f ca="1">V364-8*LN(RAND())</f>
        <v>14.214771254248198</v>
      </c>
      <c r="Q364" s="16">
        <f ca="1">IF($W363=0,H363+K363,IF($X363=0,H363+K363,9999))</f>
        <v>6.1575917569495706</v>
      </c>
      <c r="R364" s="16">
        <f ca="1">IF($W363=0,I363+L363,IF($X363=0,I363+L363,9999))</f>
        <v>6.8647760882960807</v>
      </c>
      <c r="S364" s="16">
        <f ca="1">IF($W363=0,J363+M363,IF($X363=0,J363+M363,9999))</f>
        <v>5.0913617545025271</v>
      </c>
      <c r="T364" s="11">
        <f t="shared" ca="1" si="43"/>
        <v>8.8630349177243879</v>
      </c>
      <c r="U364" s="11">
        <f t="shared" ca="1" si="43"/>
        <v>5.1119974719507919</v>
      </c>
      <c r="V364" s="11">
        <f t="shared" ca="1" si="43"/>
        <v>1.4275846557619394</v>
      </c>
      <c r="W364">
        <f t="shared" ca="1" si="40"/>
        <v>0</v>
      </c>
      <c r="X364">
        <f t="shared" ca="1" si="41"/>
        <v>0</v>
      </c>
      <c r="Y364">
        <f t="shared" ca="1" si="42"/>
        <v>0</v>
      </c>
      <c r="Z364" s="12">
        <f ca="1">(Y364 * 50) + ((W364 + X364) * 10)</f>
        <v>0</v>
      </c>
      <c r="AA364">
        <f ca="1">IF(COUNTIF(E364:G364, "Breakdown") &gt;= 3, 1, 0)</f>
        <v>0</v>
      </c>
    </row>
    <row r="365" spans="4:27">
      <c r="D365">
        <v>362</v>
      </c>
      <c r="E365" s="6" t="str">
        <f t="shared" ca="1" si="37"/>
        <v>Operational</v>
      </c>
      <c r="F365" s="6" t="str">
        <f t="shared" ca="1" si="38"/>
        <v>Operational</v>
      </c>
      <c r="G365" s="6" t="str">
        <f t="shared" ca="1" si="39"/>
        <v>Operational</v>
      </c>
      <c r="H365" s="23">
        <v>0.86869545089390932</v>
      </c>
      <c r="I365" s="23">
        <v>4.9050968838154594</v>
      </c>
      <c r="J365" s="23">
        <v>3.0069272330013708</v>
      </c>
      <c r="K365" s="9">
        <v>1.064691083131921</v>
      </c>
      <c r="L365" s="9">
        <v>1.1455249952828963</v>
      </c>
      <c r="M365" s="9">
        <v>2.8894219435225192</v>
      </c>
      <c r="N365" s="8">
        <f ca="1">T365-8*LN(RAND())</f>
        <v>18.874998731470576</v>
      </c>
      <c r="O365" s="8">
        <f ca="1">U365-8*LN(RAND())</f>
        <v>36.670033856071619</v>
      </c>
      <c r="P365" s="8">
        <f ca="1">V365-8*LN(RAND())</f>
        <v>7.8253790063017998</v>
      </c>
      <c r="Q365" s="16">
        <f ca="1">IF($W364=0,H364+K364,IF($X364=0,H364+K364,9999))</f>
        <v>4.4372230665373982</v>
      </c>
      <c r="R365" s="16">
        <f ca="1">IF($W364=0,I364+L364,IF($X364=0,I364+L364,9999))</f>
        <v>1.396985452536105</v>
      </c>
      <c r="S365" s="16">
        <f ca="1">IF($W364=0,J364+M364,IF($X364=0,J364+M364,9999))</f>
        <v>1.8877583650858178</v>
      </c>
      <c r="T365" s="11">
        <f t="shared" ca="1" si="43"/>
        <v>6.1575917569495706</v>
      </c>
      <c r="U365" s="11">
        <f t="shared" ca="1" si="43"/>
        <v>6.8647760882960807</v>
      </c>
      <c r="V365" s="11">
        <f t="shared" ca="1" si="43"/>
        <v>5.0913617545025271</v>
      </c>
      <c r="W365">
        <f t="shared" ca="1" si="40"/>
        <v>0</v>
      </c>
      <c r="X365">
        <f t="shared" ca="1" si="41"/>
        <v>0</v>
      </c>
      <c r="Y365">
        <f t="shared" ca="1" si="42"/>
        <v>0</v>
      </c>
      <c r="Z365" s="12">
        <f ca="1">(Y365 * 50) + ((W365 + X365) * 10)</f>
        <v>0</v>
      </c>
      <c r="AA365">
        <f ca="1">IF(COUNTIF(E365:G365, "Breakdown") &gt;= 3, 1, 0)</f>
        <v>0</v>
      </c>
    </row>
    <row r="366" spans="4:27">
      <c r="D366">
        <v>363</v>
      </c>
      <c r="E366" s="6" t="str">
        <f t="shared" ca="1" si="37"/>
        <v>Breakdown</v>
      </c>
      <c r="F366" s="6" t="str">
        <f t="shared" ca="1" si="38"/>
        <v>Breakdown</v>
      </c>
      <c r="G366" s="6" t="str">
        <f t="shared" ca="1" si="39"/>
        <v>Operational</v>
      </c>
      <c r="H366" s="23">
        <v>7.6649725267502102</v>
      </c>
      <c r="I366" s="23">
        <v>27.461194780662762</v>
      </c>
      <c r="J366" s="23">
        <v>5.8633983543676207</v>
      </c>
      <c r="K366" s="9">
        <v>1.0227997925749521</v>
      </c>
      <c r="L366" s="9">
        <v>0.46075528756821965</v>
      </c>
      <c r="M366" s="9">
        <v>0.43298971799788383</v>
      </c>
      <c r="N366" s="8">
        <f ca="1">T366-8*LN(RAND())</f>
        <v>7.6232468300394789</v>
      </c>
      <c r="O366" s="8">
        <f ca="1">U366-8*LN(RAND())</f>
        <v>2.7766990828547957</v>
      </c>
      <c r="P366" s="8">
        <f ca="1">V366-8*LN(RAND())</f>
        <v>11.524689981624356</v>
      </c>
      <c r="Q366" s="16">
        <f ca="1">IF($W365=0,H365+K365,IF($X365=0,H365+K365,9999))</f>
        <v>1.9333865340258303</v>
      </c>
      <c r="R366" s="16">
        <f ca="1">IF($W365=0,I365+L365,IF($X365=0,I365+L365,9999))</f>
        <v>6.0506218790983555</v>
      </c>
      <c r="S366" s="16">
        <f ca="1">IF($W365=0,J365+M365,IF($X365=0,J365+M365,9999))</f>
        <v>5.8963491765238896</v>
      </c>
      <c r="T366" s="11">
        <f t="shared" ca="1" si="43"/>
        <v>4.4372230665373982</v>
      </c>
      <c r="U366" s="11">
        <f t="shared" ca="1" si="43"/>
        <v>1.396985452536105</v>
      </c>
      <c r="V366" s="11">
        <f t="shared" ca="1" si="43"/>
        <v>1.8877583650858178</v>
      </c>
      <c r="W366">
        <f t="shared" ca="1" si="40"/>
        <v>0</v>
      </c>
      <c r="X366">
        <f t="shared" ca="1" si="41"/>
        <v>0</v>
      </c>
      <c r="Y366">
        <f t="shared" ca="1" si="42"/>
        <v>2</v>
      </c>
      <c r="Z366" s="12">
        <f ca="1">(Y366 * 50) + ((W366 + X366) * 10)</f>
        <v>100</v>
      </c>
      <c r="AA366">
        <f ca="1">IF(COUNTIF(E366:G366, "Breakdown") &gt;= 3, 1, 0)</f>
        <v>0</v>
      </c>
    </row>
    <row r="367" spans="4:27">
      <c r="D367">
        <v>364</v>
      </c>
      <c r="E367" s="6" t="str">
        <f t="shared" ca="1" si="37"/>
        <v>Operational</v>
      </c>
      <c r="F367" s="6" t="str">
        <f t="shared" ca="1" si="38"/>
        <v>Operational</v>
      </c>
      <c r="G367" s="6" t="str">
        <f t="shared" ca="1" si="39"/>
        <v>Breakdown</v>
      </c>
      <c r="H367" s="23">
        <v>18.282126719882598</v>
      </c>
      <c r="I367" s="23">
        <v>0.39457131995417782</v>
      </c>
      <c r="J367" s="23">
        <v>13.465279798657942</v>
      </c>
      <c r="K367" s="9">
        <v>3.3950917052487815</v>
      </c>
      <c r="L367" s="9">
        <v>0.30637657442223992</v>
      </c>
      <c r="M367" s="9">
        <v>7.6351491110414754E-2</v>
      </c>
      <c r="N367" s="8">
        <f ca="1">T367-8*LN(RAND())</f>
        <v>22.847401347585176</v>
      </c>
      <c r="O367" s="8">
        <f ca="1">U367-8*LN(RAND())</f>
        <v>22.809812576716141</v>
      </c>
      <c r="P367" s="8">
        <f ca="1">V367-8*LN(RAND())</f>
        <v>11.341839295041586</v>
      </c>
      <c r="Q367" s="16">
        <f ca="1">IF($W366=0,H366+K366,IF($X366=0,H366+K366,9999))</f>
        <v>8.6877723193251626</v>
      </c>
      <c r="R367" s="16">
        <f ca="1">IF($W366=0,I366+L366,IF($X366=0,I366+L366,9999))</f>
        <v>27.921950068230981</v>
      </c>
      <c r="S367" s="16">
        <f ca="1">IF($W366=0,J366+M366,IF($X366=0,J366+M366,9999))</f>
        <v>6.2963880723655041</v>
      </c>
      <c r="T367" s="11">
        <f t="shared" ca="1" si="43"/>
        <v>1.9333865340258303</v>
      </c>
      <c r="U367" s="11">
        <f t="shared" ca="1" si="43"/>
        <v>2.7766990828547957</v>
      </c>
      <c r="V367" s="11">
        <f t="shared" ca="1" si="43"/>
        <v>5.8963491765238896</v>
      </c>
      <c r="W367">
        <f t="shared" ca="1" si="40"/>
        <v>0</v>
      </c>
      <c r="X367">
        <f t="shared" ca="1" si="41"/>
        <v>0</v>
      </c>
      <c r="Y367">
        <f t="shared" ca="1" si="42"/>
        <v>1</v>
      </c>
      <c r="Z367" s="12">
        <f ca="1">(Y367 * 50) + ((W367 + X367) * 10)</f>
        <v>50</v>
      </c>
      <c r="AA367">
        <f ca="1">IF(COUNTIF(E367:G367, "Breakdown") &gt;= 3, 1, 0)</f>
        <v>0</v>
      </c>
    </row>
    <row r="368" spans="4:27">
      <c r="D368">
        <v>365</v>
      </c>
      <c r="E368" s="6" t="str">
        <f t="shared" ca="1" si="37"/>
        <v>Operational</v>
      </c>
      <c r="F368" s="6" t="str">
        <f t="shared" ca="1" si="38"/>
        <v>Operational</v>
      </c>
      <c r="G368" s="6" t="str">
        <f t="shared" ca="1" si="39"/>
        <v>Operational</v>
      </c>
      <c r="H368" s="23">
        <v>6.7067046766947849</v>
      </c>
      <c r="I368" s="23">
        <v>1.7406988903762639</v>
      </c>
      <c r="J368" s="23">
        <v>4.3294459901870015</v>
      </c>
      <c r="K368" s="9">
        <v>0.89399619884728865</v>
      </c>
      <c r="L368" s="9">
        <v>0.67756980366008313</v>
      </c>
      <c r="M368" s="9">
        <v>0.60477609448547021</v>
      </c>
      <c r="N368" s="8">
        <f ca="1">T368-8*LN(RAND())</f>
        <v>9.8743208543991834</v>
      </c>
      <c r="O368" s="8">
        <f ca="1">U368-8*LN(RAND())</f>
        <v>26.201371460474892</v>
      </c>
      <c r="P368" s="8">
        <f ca="1">V368-8*LN(RAND())</f>
        <v>8.3388263260006958</v>
      </c>
      <c r="Q368" s="16">
        <f ca="1">IF($W367=0,H367+K367,IF($X367=0,H367+K367,9999))</f>
        <v>21.677218425131379</v>
      </c>
      <c r="R368" s="16">
        <f ca="1">IF($W367=0,I367+L367,IF($X367=0,I367+L367,9999))</f>
        <v>0.7009478943764178</v>
      </c>
      <c r="S368" s="16">
        <f ca="1">IF($W367=0,J367+M367,IF($X367=0,J367+M367,9999))</f>
        <v>13.541631289768358</v>
      </c>
      <c r="T368" s="11">
        <f t="shared" ca="1" si="43"/>
        <v>8.6877723193251626</v>
      </c>
      <c r="U368" s="11">
        <f t="shared" ca="1" si="43"/>
        <v>22.809812576716141</v>
      </c>
      <c r="V368" s="11">
        <f t="shared" ca="1" si="43"/>
        <v>6.2963880723655041</v>
      </c>
      <c r="W368">
        <f t="shared" ca="1" si="40"/>
        <v>0</v>
      </c>
      <c r="X368">
        <f t="shared" ca="1" si="41"/>
        <v>0</v>
      </c>
      <c r="Y368">
        <f t="shared" ca="1" si="42"/>
        <v>0</v>
      </c>
      <c r="Z368" s="12">
        <f ca="1">(Y368 * 50) + ((W368 + X368) * 10)</f>
        <v>0</v>
      </c>
      <c r="AA368">
        <f ca="1">IF(COUNTIF(E368:G368, "Breakdown") &gt;= 3, 1, 0)</f>
        <v>0</v>
      </c>
    </row>
    <row r="369" spans="4:27">
      <c r="D369">
        <v>366</v>
      </c>
      <c r="E369" s="6" t="str">
        <f t="shared" ca="1" si="37"/>
        <v>Operational</v>
      </c>
      <c r="F369" s="6" t="str">
        <f t="shared" ca="1" si="38"/>
        <v>Breakdown</v>
      </c>
      <c r="G369" s="6" t="str">
        <f t="shared" ca="1" si="39"/>
        <v>Breakdown</v>
      </c>
      <c r="H369" s="23">
        <v>7.084819859814294</v>
      </c>
      <c r="I369" s="23">
        <v>23.220831433765287</v>
      </c>
      <c r="J369" s="23">
        <v>15.5376305406451</v>
      </c>
      <c r="K369" s="9">
        <v>2.7336937062265236</v>
      </c>
      <c r="L369" s="9">
        <v>1.1111404810721952</v>
      </c>
      <c r="M369" s="9">
        <v>1.3962174894727226</v>
      </c>
      <c r="N369" s="8">
        <f ca="1">T369-8*LN(RAND())</f>
        <v>14.368104331938941</v>
      </c>
      <c r="O369" s="8">
        <f ca="1">U369-8*LN(RAND())</f>
        <v>5.9743485686449151</v>
      </c>
      <c r="P369" s="8">
        <f ca="1">V369-8*LN(RAND())</f>
        <v>10.584724365279072</v>
      </c>
      <c r="Q369" s="16">
        <f ca="1">IF($W368=0,H368+K368,IF($X368=0,H368+K368,9999))</f>
        <v>7.6007008755420733</v>
      </c>
      <c r="R369" s="16">
        <f ca="1">IF($W368=0,I368+L368,IF($X368=0,I368+L368,9999))</f>
        <v>2.4182686940363469</v>
      </c>
      <c r="S369" s="16">
        <f ca="1">IF($W368=0,J368+M368,IF($X368=0,J368+M368,9999))</f>
        <v>4.9342220846724718</v>
      </c>
      <c r="T369" s="11">
        <f t="shared" ca="1" si="43"/>
        <v>9.8743208543991834</v>
      </c>
      <c r="U369" s="11">
        <f t="shared" ca="1" si="43"/>
        <v>0.7009478943764178</v>
      </c>
      <c r="V369" s="11">
        <f t="shared" ca="1" si="43"/>
        <v>8.3388263260006958</v>
      </c>
      <c r="W369">
        <f t="shared" ca="1" si="40"/>
        <v>0</v>
      </c>
      <c r="X369">
        <f t="shared" ca="1" si="41"/>
        <v>0</v>
      </c>
      <c r="Y369">
        <f t="shared" ca="1" si="42"/>
        <v>2</v>
      </c>
      <c r="Z369" s="12">
        <f ca="1">(Y369 * 50) + ((W369 + X369) * 10)</f>
        <v>100</v>
      </c>
      <c r="AA369">
        <f ca="1">IF(COUNTIF(E369:G369, "Breakdown") &gt;= 3, 1, 0)</f>
        <v>0</v>
      </c>
    </row>
    <row r="370" spans="4:27">
      <c r="D370">
        <v>367</v>
      </c>
      <c r="E370" s="6" t="str">
        <f t="shared" ca="1" si="37"/>
        <v>Breakdown</v>
      </c>
      <c r="F370" s="6" t="str">
        <f t="shared" ca="1" si="38"/>
        <v>Operational</v>
      </c>
      <c r="G370" s="6" t="str">
        <f t="shared" ca="1" si="39"/>
        <v>Operational</v>
      </c>
      <c r="H370" s="23">
        <v>17.002375225650024</v>
      </c>
      <c r="I370" s="23">
        <v>0.52238909802578115</v>
      </c>
      <c r="J370" s="23">
        <v>8.4702883756388463</v>
      </c>
      <c r="K370" s="9">
        <v>8.5692849039590999E-2</v>
      </c>
      <c r="L370" s="9">
        <v>7.4365891796715688</v>
      </c>
      <c r="M370" s="9">
        <v>1.6235617773342355</v>
      </c>
      <c r="N370" s="8">
        <f ca="1">T370-8*LN(RAND())</f>
        <v>15.520910949293286</v>
      </c>
      <c r="O370" s="8">
        <f ca="1">U370-8*LN(RAND())</f>
        <v>11.52004820491463</v>
      </c>
      <c r="P370" s="8">
        <f ca="1">V370-8*LN(RAND())</f>
        <v>17.624099806066472</v>
      </c>
      <c r="Q370" s="16">
        <f ca="1">IF($W369=0,H369+K369,IF($X369=0,H369+K369,9999))</f>
        <v>9.8185135660408172</v>
      </c>
      <c r="R370" s="16">
        <f ca="1">IF($W369=0,I369+L369,IF($X369=0,I369+L369,9999))</f>
        <v>24.331971914837482</v>
      </c>
      <c r="S370" s="16">
        <f ca="1">IF($W369=0,J369+M369,IF($X369=0,J369+M369,9999))</f>
        <v>16.933848030117822</v>
      </c>
      <c r="T370" s="11">
        <f t="shared" ca="1" si="43"/>
        <v>7.6007008755420733</v>
      </c>
      <c r="U370" s="11">
        <f t="shared" ca="1" si="43"/>
        <v>2.4182686940363469</v>
      </c>
      <c r="V370" s="11">
        <f t="shared" ca="1" si="43"/>
        <v>4.9342220846724718</v>
      </c>
      <c r="W370">
        <f t="shared" ca="1" si="40"/>
        <v>0</v>
      </c>
      <c r="X370">
        <f t="shared" ca="1" si="41"/>
        <v>1</v>
      </c>
      <c r="Y370">
        <f t="shared" ca="1" si="42"/>
        <v>0</v>
      </c>
      <c r="Z370" s="12">
        <f ca="1">(Y370 * 50) + ((W370 + X370) * 10)</f>
        <v>10</v>
      </c>
      <c r="AA370">
        <f ca="1">IF(COUNTIF(E370:G370, "Breakdown") &gt;= 3, 1, 0)</f>
        <v>0</v>
      </c>
    </row>
    <row r="371" spans="4:27">
      <c r="D371">
        <v>368</v>
      </c>
      <c r="E371" s="6" t="str">
        <f t="shared" ca="1" si="37"/>
        <v>Operational</v>
      </c>
      <c r="F371" s="6" t="str">
        <f t="shared" ca="1" si="38"/>
        <v>Operational</v>
      </c>
      <c r="G371" s="6" t="str">
        <f t="shared" ca="1" si="39"/>
        <v>Operational</v>
      </c>
      <c r="H371" s="23">
        <v>9.1836598602821091</v>
      </c>
      <c r="I371" s="23">
        <v>5.8291597797571582</v>
      </c>
      <c r="J371" s="23">
        <v>6.0219007548436458</v>
      </c>
      <c r="K371" s="9">
        <v>0.54511984378161338</v>
      </c>
      <c r="L371" s="9">
        <v>0.17197275608209844</v>
      </c>
      <c r="M371" s="9">
        <v>0.23312349742347913</v>
      </c>
      <c r="N371" s="8">
        <f ca="1">T371-8*LN(RAND())</f>
        <v>10.350045903005734</v>
      </c>
      <c r="O371" s="8">
        <f ca="1">U371-8*LN(RAND())</f>
        <v>24.6054928078694</v>
      </c>
      <c r="P371" s="8">
        <f ca="1">V371-8*LN(RAND())</f>
        <v>17.380175865445874</v>
      </c>
      <c r="Q371" s="16">
        <f ca="1">IF($W370=0,H370+K370,IF($X370=0,H370+K370,9999))</f>
        <v>17.088068074689616</v>
      </c>
      <c r="R371" s="16">
        <f ca="1">IF($W370=0,I370+L370,IF($X370=0,I370+L370,9999))</f>
        <v>7.9589782776973497</v>
      </c>
      <c r="S371" s="16">
        <f ca="1">IF($W370=0,J370+M370,IF($X370=0,J370+M370,9999))</f>
        <v>10.093850152973081</v>
      </c>
      <c r="T371" s="11">
        <f t="shared" ca="1" si="43"/>
        <v>9.8185135660408172</v>
      </c>
      <c r="U371" s="11">
        <f t="shared" ca="1" si="43"/>
        <v>11.52004820491463</v>
      </c>
      <c r="V371" s="11">
        <f t="shared" ca="1" si="43"/>
        <v>16.933848030117822</v>
      </c>
      <c r="W371">
        <f t="shared" ca="1" si="40"/>
        <v>0</v>
      </c>
      <c r="X371">
        <f t="shared" ca="1" si="41"/>
        <v>0</v>
      </c>
      <c r="Y371">
        <f t="shared" ca="1" si="42"/>
        <v>0</v>
      </c>
      <c r="Z371" s="12">
        <f ca="1">(Y371 * 50) + ((W371 + X371) * 10)</f>
        <v>0</v>
      </c>
      <c r="AA371">
        <f ca="1">IF(COUNTIF(E371:G371, "Breakdown") &gt;= 3, 1, 0)</f>
        <v>0</v>
      </c>
    </row>
    <row r="372" spans="4:27">
      <c r="D372">
        <v>369</v>
      </c>
      <c r="E372" s="6" t="str">
        <f t="shared" ca="1" si="37"/>
        <v>Operational</v>
      </c>
      <c r="F372" s="6" t="str">
        <f t="shared" ca="1" si="38"/>
        <v>Operational</v>
      </c>
      <c r="G372" s="6" t="str">
        <f t="shared" ca="1" si="39"/>
        <v>Operational</v>
      </c>
      <c r="H372" s="23">
        <v>7.2299207687571485</v>
      </c>
      <c r="I372" s="23">
        <v>2.7578051036949085</v>
      </c>
      <c r="J372" s="23">
        <v>1.6324797871069252</v>
      </c>
      <c r="K372" s="9">
        <v>3.5682369781853507</v>
      </c>
      <c r="L372" s="9">
        <v>0.89817114052177627</v>
      </c>
      <c r="M372" s="9">
        <v>0.28052015832208133</v>
      </c>
      <c r="N372" s="8">
        <f ca="1">T372-8*LN(RAND())</f>
        <v>10.810165647553154</v>
      </c>
      <c r="O372" s="8">
        <f ca="1">U372-8*LN(RAND())</f>
        <v>14.141547298524333</v>
      </c>
      <c r="P372" s="8">
        <f ca="1">V372-8*LN(RAND())</f>
        <v>13.347117293470326</v>
      </c>
      <c r="Q372" s="16">
        <f ca="1">IF($W371=0,H371+K371,IF($X371=0,H371+K371,9999))</f>
        <v>9.7287797040637223</v>
      </c>
      <c r="R372" s="16">
        <f ca="1">IF($W371=0,I371+L371,IF($X371=0,I371+L371,9999))</f>
        <v>6.0011325358392567</v>
      </c>
      <c r="S372" s="16">
        <f ca="1">IF($W371=0,J371+M371,IF($X371=0,J371+M371,9999))</f>
        <v>6.2550242522671251</v>
      </c>
      <c r="T372" s="11">
        <f t="shared" ca="1" si="43"/>
        <v>10.350045903005734</v>
      </c>
      <c r="U372" s="11">
        <f t="shared" ca="1" si="43"/>
        <v>7.9589782776973497</v>
      </c>
      <c r="V372" s="11">
        <f t="shared" ca="1" si="43"/>
        <v>10.093850152973081</v>
      </c>
      <c r="W372">
        <f t="shared" ca="1" si="40"/>
        <v>0</v>
      </c>
      <c r="X372">
        <f t="shared" ca="1" si="41"/>
        <v>0</v>
      </c>
      <c r="Y372">
        <f t="shared" ca="1" si="42"/>
        <v>0</v>
      </c>
      <c r="Z372" s="12">
        <f ca="1">(Y372 * 50) + ((W372 + X372) * 10)</f>
        <v>0</v>
      </c>
      <c r="AA372">
        <f ca="1">IF(COUNTIF(E372:G372, "Breakdown") &gt;= 3, 1, 0)</f>
        <v>0</v>
      </c>
    </row>
    <row r="373" spans="4:27">
      <c r="D373">
        <v>370</v>
      </c>
      <c r="E373" s="6" t="str">
        <f t="shared" ca="1" si="37"/>
        <v>Operational</v>
      </c>
      <c r="F373" s="6" t="str">
        <f t="shared" ca="1" si="38"/>
        <v>Operational</v>
      </c>
      <c r="G373" s="6" t="str">
        <f t="shared" ca="1" si="39"/>
        <v>Breakdown</v>
      </c>
      <c r="H373" s="23">
        <v>3.0054468870283975</v>
      </c>
      <c r="I373" s="23">
        <v>3.5793237463448855</v>
      </c>
      <c r="J373" s="23">
        <v>34.850130873988292</v>
      </c>
      <c r="K373" s="9">
        <v>2.3529740500962024</v>
      </c>
      <c r="L373" s="9">
        <v>1.2814426894755866</v>
      </c>
      <c r="M373" s="9">
        <v>0.41651790203199412</v>
      </c>
      <c r="N373" s="8">
        <f ca="1">T373-8*LN(RAND())</f>
        <v>36.528107880541398</v>
      </c>
      <c r="O373" s="8">
        <f ca="1">U373-8*LN(RAND())</f>
        <v>21.128930195372323</v>
      </c>
      <c r="P373" s="8">
        <f ca="1">V373-8*LN(RAND())</f>
        <v>13.150665224083394</v>
      </c>
      <c r="Q373" s="16">
        <f ca="1">IF($W372=0,H372+K372,IF($X372=0,H372+K372,9999))</f>
        <v>10.798157746942499</v>
      </c>
      <c r="R373" s="16">
        <f ca="1">IF($W372=0,I372+L372,IF($X372=0,I372+L372,9999))</f>
        <v>3.655976244216685</v>
      </c>
      <c r="S373" s="16">
        <f ca="1">IF($W372=0,J372+M372,IF($X372=0,J372+M372,9999))</f>
        <v>1.9129999454290065</v>
      </c>
      <c r="T373" s="11">
        <f t="shared" ca="1" si="43"/>
        <v>9.7287797040637223</v>
      </c>
      <c r="U373" s="11">
        <f t="shared" ca="1" si="43"/>
        <v>6.0011325358392567</v>
      </c>
      <c r="V373" s="11">
        <f t="shared" ca="1" si="43"/>
        <v>6.2550242522671251</v>
      </c>
      <c r="W373">
        <f t="shared" ca="1" si="40"/>
        <v>0</v>
      </c>
      <c r="X373">
        <f t="shared" ca="1" si="41"/>
        <v>0</v>
      </c>
      <c r="Y373">
        <f t="shared" ca="1" si="42"/>
        <v>1</v>
      </c>
      <c r="Z373" s="12">
        <f ca="1">(Y373 * 50) + ((W373 + X373) * 10)</f>
        <v>50</v>
      </c>
      <c r="AA373">
        <f ca="1">IF(COUNTIF(E373:G373, "Breakdown") &gt;= 3, 1, 0)</f>
        <v>0</v>
      </c>
    </row>
    <row r="374" spans="4:27">
      <c r="D374">
        <v>371</v>
      </c>
      <c r="E374" s="6" t="str">
        <f t="shared" ca="1" si="37"/>
        <v>Operational</v>
      </c>
      <c r="F374" s="6" t="str">
        <f t="shared" ca="1" si="38"/>
        <v>Operational</v>
      </c>
      <c r="G374" s="6" t="str">
        <f t="shared" ca="1" si="39"/>
        <v>Operational</v>
      </c>
      <c r="H374" s="23">
        <v>6.2654578716071461</v>
      </c>
      <c r="I374" s="23">
        <v>23.168198340016168</v>
      </c>
      <c r="J374" s="23">
        <v>4.6221543312092441</v>
      </c>
      <c r="K374" s="9">
        <v>5.7528593626145161</v>
      </c>
      <c r="L374" s="9">
        <v>2.2748134975659187</v>
      </c>
      <c r="M374" s="9">
        <v>4.8975163054559294</v>
      </c>
      <c r="N374" s="8">
        <f ca="1">T374-8*LN(RAND())</f>
        <v>14.283428431653562</v>
      </c>
      <c r="O374" s="8">
        <f ca="1">U374-8*LN(RAND())</f>
        <v>23.693702823272211</v>
      </c>
      <c r="P374" s="8">
        <f ca="1">V374-8*LN(RAND())</f>
        <v>5.830070667970995</v>
      </c>
      <c r="Q374" s="16">
        <f ca="1">IF($W373=0,H373+K373,IF($X373=0,H373+K373,9999))</f>
        <v>5.3584209371245999</v>
      </c>
      <c r="R374" s="16">
        <f ca="1">IF($W373=0,I373+L373,IF($X373=0,I373+L373,9999))</f>
        <v>4.8607664358204721</v>
      </c>
      <c r="S374" s="16">
        <f ca="1">IF($W373=0,J373+M373,IF($X373=0,J373+M373,9999))</f>
        <v>35.266648776020283</v>
      </c>
      <c r="T374" s="11">
        <f t="shared" ca="1" si="43"/>
        <v>10.798157746942499</v>
      </c>
      <c r="U374" s="11">
        <f t="shared" ca="1" si="43"/>
        <v>3.655976244216685</v>
      </c>
      <c r="V374" s="11">
        <f t="shared" ca="1" si="43"/>
        <v>1.9129999454290065</v>
      </c>
      <c r="W374">
        <f t="shared" ca="1" si="40"/>
        <v>0</v>
      </c>
      <c r="X374">
        <f t="shared" ca="1" si="41"/>
        <v>0</v>
      </c>
      <c r="Y374">
        <f t="shared" ca="1" si="42"/>
        <v>0</v>
      </c>
      <c r="Z374" s="12">
        <f ca="1">(Y374 * 50) + ((W374 + X374) * 10)</f>
        <v>0</v>
      </c>
      <c r="AA374">
        <f ca="1">IF(COUNTIF(E374:G374, "Breakdown") &gt;= 3, 1, 0)</f>
        <v>0</v>
      </c>
    </row>
    <row r="375" spans="4:27">
      <c r="D375">
        <v>372</v>
      </c>
      <c r="E375" s="6" t="str">
        <f t="shared" ca="1" si="37"/>
        <v>Operational</v>
      </c>
      <c r="F375" s="6" t="str">
        <f t="shared" ca="1" si="38"/>
        <v>Operational</v>
      </c>
      <c r="G375" s="6" t="str">
        <f t="shared" ca="1" si="39"/>
        <v>Breakdown</v>
      </c>
      <c r="H375" s="23">
        <v>1.8639004838144113</v>
      </c>
      <c r="I375" s="23">
        <v>4.6513006149686591</v>
      </c>
      <c r="J375" s="23">
        <v>13.36872685380337</v>
      </c>
      <c r="K375" s="9">
        <v>1.7488119921924072</v>
      </c>
      <c r="L375" s="9">
        <v>2.9558273413755724E-2</v>
      </c>
      <c r="M375" s="9">
        <v>1.5507433506245119</v>
      </c>
      <c r="N375" s="8">
        <f ca="1">T375-8*LN(RAND())</f>
        <v>8.3714014022705072</v>
      </c>
      <c r="O375" s="8">
        <f ca="1">U375-8*LN(RAND())</f>
        <v>6.5484512661693781</v>
      </c>
      <c r="P375" s="8">
        <f ca="1">V375-8*LN(RAND())</f>
        <v>8.3419549089439027</v>
      </c>
      <c r="Q375" s="16">
        <f ca="1">IF($W374=0,H374+K374,IF($X374=0,H374+K374,9999))</f>
        <v>12.018317234221662</v>
      </c>
      <c r="R375" s="16">
        <f ca="1">IF($W374=0,I374+L374,IF($X374=0,I374+L374,9999))</f>
        <v>25.443011837582088</v>
      </c>
      <c r="S375" s="16">
        <f ca="1">IF($W374=0,J374+M374,IF($X374=0,J374+M374,9999))</f>
        <v>9.5196706366651735</v>
      </c>
      <c r="T375" s="11">
        <f t="shared" ca="1" si="43"/>
        <v>5.3584209371245999</v>
      </c>
      <c r="U375" s="11">
        <f t="shared" ca="1" si="43"/>
        <v>4.8607664358204721</v>
      </c>
      <c r="V375" s="11">
        <f t="shared" ca="1" si="43"/>
        <v>5.830070667970995</v>
      </c>
      <c r="W375">
        <f t="shared" ca="1" si="40"/>
        <v>0</v>
      </c>
      <c r="X375">
        <f t="shared" ca="1" si="41"/>
        <v>0</v>
      </c>
      <c r="Y375">
        <f t="shared" ca="1" si="42"/>
        <v>1</v>
      </c>
      <c r="Z375" s="12">
        <f ca="1">(Y375 * 50) + ((W375 + X375) * 10)</f>
        <v>50</v>
      </c>
      <c r="AA375">
        <f ca="1">IF(COUNTIF(E375:G375, "Breakdown") &gt;= 3, 1, 0)</f>
        <v>0</v>
      </c>
    </row>
    <row r="376" spans="4:27">
      <c r="D376">
        <v>373</v>
      </c>
      <c r="E376" s="6" t="str">
        <f t="shared" ca="1" si="37"/>
        <v>Operational</v>
      </c>
      <c r="F376" s="6" t="str">
        <f t="shared" ca="1" si="38"/>
        <v>Operational</v>
      </c>
      <c r="G376" s="6" t="str">
        <f t="shared" ca="1" si="39"/>
        <v>Operational</v>
      </c>
      <c r="H376" s="23">
        <v>9.2473031248185578</v>
      </c>
      <c r="I376" s="23">
        <v>3.7082829038476337</v>
      </c>
      <c r="J376" s="23">
        <v>0.35737679116746834</v>
      </c>
      <c r="K376" s="9">
        <v>0.6811985194018908</v>
      </c>
      <c r="L376" s="9">
        <v>2.3698391172488673</v>
      </c>
      <c r="M376" s="9">
        <v>3.7376565485155213</v>
      </c>
      <c r="N376" s="8">
        <f ca="1">T376-8*LN(RAND())</f>
        <v>15.767921390153429</v>
      </c>
      <c r="O376" s="8">
        <f ca="1">U376-8*LN(RAND())</f>
        <v>8.764977882118</v>
      </c>
      <c r="P376" s="8">
        <f ca="1">V376-8*LN(RAND())</f>
        <v>15.449582358990027</v>
      </c>
      <c r="Q376" s="16">
        <f ca="1">IF($W375=0,H375+K375,IF($X375=0,H375+K375,9999))</f>
        <v>3.6127124760068186</v>
      </c>
      <c r="R376" s="16">
        <f ca="1">IF($W375=0,I375+L375,IF($X375=0,I375+L375,9999))</f>
        <v>4.6808588883824145</v>
      </c>
      <c r="S376" s="16">
        <f ca="1">IF($W375=0,J375+M375,IF($X375=0,J375+M375,9999))</f>
        <v>14.919470204427881</v>
      </c>
      <c r="T376" s="11">
        <f t="shared" ca="1" si="43"/>
        <v>8.3714014022705072</v>
      </c>
      <c r="U376" s="11">
        <f t="shared" ca="1" si="43"/>
        <v>6.5484512661693781</v>
      </c>
      <c r="V376" s="11">
        <f t="shared" ca="1" si="43"/>
        <v>8.3419549089439027</v>
      </c>
      <c r="W376">
        <f t="shared" ca="1" si="40"/>
        <v>0</v>
      </c>
      <c r="X376">
        <f t="shared" ca="1" si="41"/>
        <v>0</v>
      </c>
      <c r="Y376">
        <f t="shared" ca="1" si="42"/>
        <v>0</v>
      </c>
      <c r="Z376" s="12">
        <f ca="1">(Y376 * 50) + ((W376 + X376) * 10)</f>
        <v>0</v>
      </c>
      <c r="AA376">
        <f ca="1">IF(COUNTIF(E376:G376, "Breakdown") &gt;= 3, 1, 0)</f>
        <v>0</v>
      </c>
    </row>
    <row r="377" spans="4:27">
      <c r="D377">
        <v>374</v>
      </c>
      <c r="E377" s="6" t="str">
        <f t="shared" ca="1" si="37"/>
        <v>Breakdown</v>
      </c>
      <c r="F377" s="6" t="str">
        <f t="shared" ca="1" si="38"/>
        <v>Operational</v>
      </c>
      <c r="G377" s="6" t="str">
        <f t="shared" ca="1" si="39"/>
        <v>Operational</v>
      </c>
      <c r="H377" s="23">
        <v>12.038459170717756</v>
      </c>
      <c r="I377" s="23">
        <v>7.3859810412131646</v>
      </c>
      <c r="J377" s="23">
        <v>8.3208006735226743</v>
      </c>
      <c r="K377" s="9">
        <v>0.58017803383066069</v>
      </c>
      <c r="L377" s="9">
        <v>3.1477281657362219</v>
      </c>
      <c r="M377" s="9">
        <v>2.336852279196588</v>
      </c>
      <c r="N377" s="8">
        <f ca="1">T377-8*LN(RAND())</f>
        <v>10.706327932101477</v>
      </c>
      <c r="O377" s="8">
        <f ca="1">U377-8*LN(RAND())</f>
        <v>19.762449659474282</v>
      </c>
      <c r="P377" s="8">
        <f ca="1">V377-8*LN(RAND())</f>
        <v>55.445455803637209</v>
      </c>
      <c r="Q377" s="16">
        <f ca="1">IF($W376=0,H376+K376,IF($X376=0,H376+K376,9999))</f>
        <v>9.9285016442204483</v>
      </c>
      <c r="R377" s="16">
        <f ca="1">IF($W376=0,I376+L376,IF($X376=0,I376+L376,9999))</f>
        <v>6.078122021096501</v>
      </c>
      <c r="S377" s="16">
        <f ca="1">IF($W376=0,J376+M376,IF($X376=0,J376+M376,9999))</f>
        <v>4.0950333396829901</v>
      </c>
      <c r="T377" s="11">
        <f t="shared" ca="1" si="43"/>
        <v>3.6127124760068186</v>
      </c>
      <c r="U377" s="11">
        <f t="shared" ca="1" si="43"/>
        <v>4.6808588883824145</v>
      </c>
      <c r="V377" s="11">
        <f t="shared" ca="1" si="43"/>
        <v>14.919470204427881</v>
      </c>
      <c r="W377">
        <f t="shared" ca="1" si="40"/>
        <v>0</v>
      </c>
      <c r="X377">
        <f t="shared" ca="1" si="41"/>
        <v>1</v>
      </c>
      <c r="Y377">
        <f t="shared" ca="1" si="42"/>
        <v>0</v>
      </c>
      <c r="Z377" s="12">
        <f ca="1">(Y377 * 50) + ((W377 + X377) * 10)</f>
        <v>10</v>
      </c>
      <c r="AA377">
        <f ca="1">IF(COUNTIF(E377:G377, "Breakdown") &gt;= 3, 1, 0)</f>
        <v>0</v>
      </c>
    </row>
    <row r="378" spans="4:27">
      <c r="D378">
        <v>375</v>
      </c>
      <c r="E378" s="6" t="str">
        <f t="shared" ca="1" si="37"/>
        <v>Operational</v>
      </c>
      <c r="F378" s="6" t="str">
        <f t="shared" ca="1" si="38"/>
        <v>Operational</v>
      </c>
      <c r="G378" s="6" t="str">
        <f t="shared" ca="1" si="39"/>
        <v>Operational</v>
      </c>
      <c r="H378" s="23">
        <v>0.81030616420303359</v>
      </c>
      <c r="I378" s="23">
        <v>8.4378908718631589</v>
      </c>
      <c r="J378" s="23">
        <v>3.3564602781406974</v>
      </c>
      <c r="K378" s="9">
        <v>3.6282210459643145</v>
      </c>
      <c r="L378" s="9">
        <v>2.5458810707412729</v>
      </c>
      <c r="M378" s="9">
        <v>0.48868007882937581</v>
      </c>
      <c r="N378" s="8">
        <f ca="1">T378-8*LN(RAND())</f>
        <v>11.002754861762227</v>
      </c>
      <c r="O378" s="8">
        <f ca="1">U378-8*LN(RAND())</f>
        <v>23.201537394242045</v>
      </c>
      <c r="P378" s="8">
        <f ca="1">V378-8*LN(RAND())</f>
        <v>12.74217246341072</v>
      </c>
      <c r="Q378" s="16">
        <f ca="1">IF($W377=0,H377+K377,IF($X377=0,H377+K377,9999))</f>
        <v>12.618637204548417</v>
      </c>
      <c r="R378" s="16">
        <f ca="1">IF($W377=0,I377+L377,IF($X377=0,I377+L377,9999))</f>
        <v>10.533709206949386</v>
      </c>
      <c r="S378" s="16">
        <f ca="1">IF($W377=0,J377+M377,IF($X377=0,J377+M377,9999))</f>
        <v>10.657652952719262</v>
      </c>
      <c r="T378" s="11">
        <f t="shared" ca="1" si="43"/>
        <v>9.9285016442204483</v>
      </c>
      <c r="U378" s="11">
        <f t="shared" ca="1" si="43"/>
        <v>6.078122021096501</v>
      </c>
      <c r="V378" s="11">
        <f t="shared" ca="1" si="43"/>
        <v>4.0950333396829901</v>
      </c>
      <c r="W378">
        <f t="shared" ca="1" si="40"/>
        <v>0</v>
      </c>
      <c r="X378">
        <f t="shared" ca="1" si="41"/>
        <v>0</v>
      </c>
      <c r="Y378">
        <f t="shared" ca="1" si="42"/>
        <v>0</v>
      </c>
      <c r="Z378" s="12">
        <f ca="1">(Y378 * 50) + ((W378 + X378) * 10)</f>
        <v>0</v>
      </c>
      <c r="AA378">
        <f ca="1">IF(COUNTIF(E378:G378, "Breakdown") &gt;= 3, 1, 0)</f>
        <v>0</v>
      </c>
    </row>
    <row r="379" spans="4:27">
      <c r="D379">
        <v>376</v>
      </c>
      <c r="E379" s="6" t="str">
        <f t="shared" ca="1" si="37"/>
        <v>Operational</v>
      </c>
      <c r="F379" s="6" t="str">
        <f t="shared" ca="1" si="38"/>
        <v>Operational</v>
      </c>
      <c r="G379" s="6" t="str">
        <f t="shared" ca="1" si="39"/>
        <v>Operational</v>
      </c>
      <c r="H379" s="23">
        <v>7.4569686952841403</v>
      </c>
      <c r="I379" s="23">
        <v>16.466852103881649</v>
      </c>
      <c r="J379" s="23">
        <v>1.3817322159103111</v>
      </c>
      <c r="K379" s="9">
        <v>3.3425984434369962</v>
      </c>
      <c r="L379" s="9">
        <v>1.3278463161347076</v>
      </c>
      <c r="M379" s="9">
        <v>1.4440950205541425</v>
      </c>
      <c r="N379" s="8">
        <f ca="1">T379-8*LN(RAND())</f>
        <v>22.662775531709972</v>
      </c>
      <c r="O379" s="8">
        <f ca="1">U379-8*LN(RAND())</f>
        <v>19.394739320380488</v>
      </c>
      <c r="P379" s="8">
        <f ca="1">V379-8*LN(RAND())</f>
        <v>13.077268414268657</v>
      </c>
      <c r="Q379" s="16">
        <f ca="1">IF($W378=0,H378+K378,IF($X378=0,H378+K378,9999))</f>
        <v>4.4385272101673481</v>
      </c>
      <c r="R379" s="16">
        <f ca="1">IF($W378=0,I378+L378,IF($X378=0,I378+L378,9999))</f>
        <v>10.983771942604431</v>
      </c>
      <c r="S379" s="16">
        <f ca="1">IF($W378=0,J378+M378,IF($X378=0,J378+M378,9999))</f>
        <v>3.8451403569700733</v>
      </c>
      <c r="T379" s="11">
        <f t="shared" ca="1" si="43"/>
        <v>11.002754861762227</v>
      </c>
      <c r="U379" s="11">
        <f t="shared" ca="1" si="43"/>
        <v>10.533709206949386</v>
      </c>
      <c r="V379" s="11">
        <f t="shared" ca="1" si="43"/>
        <v>10.657652952719262</v>
      </c>
      <c r="W379">
        <f t="shared" ca="1" si="40"/>
        <v>0</v>
      </c>
      <c r="X379">
        <f t="shared" ca="1" si="41"/>
        <v>0</v>
      </c>
      <c r="Y379">
        <f t="shared" ca="1" si="42"/>
        <v>0</v>
      </c>
      <c r="Z379" s="12">
        <f ca="1">(Y379 * 50) + ((W379 + X379) * 10)</f>
        <v>0</v>
      </c>
      <c r="AA379">
        <f ca="1">IF(COUNTIF(E379:G379, "Breakdown") &gt;= 3, 1, 0)</f>
        <v>0</v>
      </c>
    </row>
    <row r="380" spans="4:27">
      <c r="D380">
        <v>377</v>
      </c>
      <c r="E380" s="6" t="str">
        <f t="shared" ca="1" si="37"/>
        <v>Operational</v>
      </c>
      <c r="F380" s="6" t="str">
        <f t="shared" ca="1" si="38"/>
        <v>Operational</v>
      </c>
      <c r="G380" s="6" t="str">
        <f t="shared" ca="1" si="39"/>
        <v>Operational</v>
      </c>
      <c r="H380" s="23">
        <v>5.5325727240677702</v>
      </c>
      <c r="I380" s="23">
        <v>5.359029459601814</v>
      </c>
      <c r="J380" s="23">
        <v>7.3445890540617507</v>
      </c>
      <c r="K380" s="9">
        <v>1.230041522447898</v>
      </c>
      <c r="L380" s="9">
        <v>0.96427906580519318</v>
      </c>
      <c r="M380" s="9">
        <v>5.6832960880261796</v>
      </c>
      <c r="N380" s="8">
        <f ca="1">T380-8*LN(RAND())</f>
        <v>18.39860486424611</v>
      </c>
      <c r="O380" s="8">
        <f ca="1">U380-8*LN(RAND())</f>
        <v>19.585502906305493</v>
      </c>
      <c r="P380" s="8">
        <f ca="1">V380-8*LN(RAND())</f>
        <v>28.003768615596602</v>
      </c>
      <c r="Q380" s="16">
        <f ca="1">IF($W379=0,H379+K379,IF($X379=0,H379+K379,9999))</f>
        <v>10.799567138721137</v>
      </c>
      <c r="R380" s="16">
        <f ca="1">IF($W379=0,I379+L379,IF($X379=0,I379+L379,9999))</f>
        <v>17.794698420016356</v>
      </c>
      <c r="S380" s="16">
        <f ca="1">IF($W379=0,J379+M379,IF($X379=0,J379+M379,9999))</f>
        <v>2.8258272364644537</v>
      </c>
      <c r="T380" s="11">
        <f t="shared" ca="1" si="43"/>
        <v>4.4385272101673481</v>
      </c>
      <c r="U380" s="11">
        <f t="shared" ca="1" si="43"/>
        <v>10.983771942604431</v>
      </c>
      <c r="V380" s="11">
        <f t="shared" ca="1" si="43"/>
        <v>3.8451403569700733</v>
      </c>
      <c r="W380">
        <f t="shared" ca="1" si="40"/>
        <v>0</v>
      </c>
      <c r="X380">
        <f t="shared" ca="1" si="41"/>
        <v>0</v>
      </c>
      <c r="Y380">
        <f t="shared" ca="1" si="42"/>
        <v>0</v>
      </c>
      <c r="Z380" s="12">
        <f ca="1">(Y380 * 50) + ((W380 + X380) * 10)</f>
        <v>0</v>
      </c>
      <c r="AA380">
        <f ca="1">IF(COUNTIF(E380:G380, "Breakdown") &gt;= 3, 1, 0)</f>
        <v>0</v>
      </c>
    </row>
    <row r="381" spans="4:27">
      <c r="D381">
        <v>378</v>
      </c>
      <c r="E381" s="6" t="str">
        <f t="shared" ca="1" si="37"/>
        <v>Operational</v>
      </c>
      <c r="F381" s="6" t="str">
        <f t="shared" ca="1" si="38"/>
        <v>Operational</v>
      </c>
      <c r="G381" s="6" t="str">
        <f t="shared" ca="1" si="39"/>
        <v>Breakdown</v>
      </c>
      <c r="H381" s="23">
        <v>5.2705648651360049</v>
      </c>
      <c r="I381" s="23">
        <v>4.8620472505217345</v>
      </c>
      <c r="J381" s="23">
        <v>16.625795428250388</v>
      </c>
      <c r="K381" s="9">
        <v>1.9893645085438671</v>
      </c>
      <c r="L381" s="9">
        <v>1.1461279559908453E-3</v>
      </c>
      <c r="M381" s="9">
        <v>3.5562787433798264</v>
      </c>
      <c r="N381" s="8">
        <f ca="1">T381-8*LN(RAND())</f>
        <v>19.672380141202503</v>
      </c>
      <c r="O381" s="8">
        <f ca="1">U381-8*LN(RAND())</f>
        <v>18.848061352351277</v>
      </c>
      <c r="P381" s="8">
        <f ca="1">V381-8*LN(RAND())</f>
        <v>7.3378888533828954</v>
      </c>
      <c r="Q381" s="16">
        <f ca="1">IF($W380=0,H380+K380,IF($X380=0,H380+K380,9999))</f>
        <v>6.7626142465156684</v>
      </c>
      <c r="R381" s="16">
        <f ca="1">IF($W380=0,I380+L380,IF($X380=0,I380+L380,9999))</f>
        <v>6.3233085254070076</v>
      </c>
      <c r="S381" s="16">
        <f ca="1">IF($W380=0,J380+M380,IF($X380=0,J380+M380,9999))</f>
        <v>13.02788514208793</v>
      </c>
      <c r="T381" s="11">
        <f t="shared" ca="1" si="43"/>
        <v>10.799567138721137</v>
      </c>
      <c r="U381" s="11">
        <f t="shared" ca="1" si="43"/>
        <v>17.794698420016356</v>
      </c>
      <c r="V381" s="11">
        <f t="shared" ca="1" si="43"/>
        <v>2.8258272364644537</v>
      </c>
      <c r="W381">
        <f t="shared" ca="1" si="40"/>
        <v>0</v>
      </c>
      <c r="X381">
        <f t="shared" ca="1" si="41"/>
        <v>0</v>
      </c>
      <c r="Y381">
        <f t="shared" ca="1" si="42"/>
        <v>1</v>
      </c>
      <c r="Z381" s="12">
        <f ca="1">(Y381 * 50) + ((W381 + X381) * 10)</f>
        <v>50</v>
      </c>
      <c r="AA381">
        <f ca="1">IF(COUNTIF(E381:G381, "Breakdown") &gt;= 3, 1, 0)</f>
        <v>0</v>
      </c>
    </row>
    <row r="382" spans="4:27">
      <c r="D382">
        <v>379</v>
      </c>
      <c r="E382" s="6" t="str">
        <f t="shared" ca="1" si="37"/>
        <v>Operational</v>
      </c>
      <c r="F382" s="6" t="str">
        <f t="shared" ca="1" si="38"/>
        <v>Operational</v>
      </c>
      <c r="G382" s="6" t="str">
        <f t="shared" ca="1" si="39"/>
        <v>Operational</v>
      </c>
      <c r="H382" s="23">
        <v>0.54165636261405392</v>
      </c>
      <c r="I382" s="23">
        <v>0.83347242519405151</v>
      </c>
      <c r="J382" s="23">
        <v>0.33612367547772332</v>
      </c>
      <c r="K382" s="9">
        <v>0.52844416733644251</v>
      </c>
      <c r="L382" s="9">
        <v>0.22067677716018833</v>
      </c>
      <c r="M382" s="9">
        <v>1.1111634169764411</v>
      </c>
      <c r="N382" s="8">
        <f ca="1">T382-8*LN(RAND())</f>
        <v>12.224085849367265</v>
      </c>
      <c r="O382" s="8">
        <f ca="1">U382-8*LN(RAND())</f>
        <v>12.446418772082405</v>
      </c>
      <c r="P382" s="8">
        <f ca="1">V382-8*LN(RAND())</f>
        <v>7.6536149685784114</v>
      </c>
      <c r="Q382" s="16">
        <f ca="1">IF($W381=0,H381+K381,IF($X381=0,H381+K381,9999))</f>
        <v>7.2599293736798725</v>
      </c>
      <c r="R382" s="16">
        <f ca="1">IF($W381=0,I381+L381,IF($X381=0,I381+L381,9999))</f>
        <v>4.8631933784777255</v>
      </c>
      <c r="S382" s="16">
        <f ca="1">IF($W381=0,J381+M381,IF($X381=0,J381+M381,9999))</f>
        <v>20.182074171630216</v>
      </c>
      <c r="T382" s="11">
        <f t="shared" ca="1" si="43"/>
        <v>6.7626142465156684</v>
      </c>
      <c r="U382" s="11">
        <f t="shared" ca="1" si="43"/>
        <v>6.3233085254070076</v>
      </c>
      <c r="V382" s="11">
        <f t="shared" ca="1" si="43"/>
        <v>7.3378888533828954</v>
      </c>
      <c r="W382">
        <f t="shared" ca="1" si="40"/>
        <v>0</v>
      </c>
      <c r="X382">
        <f t="shared" ca="1" si="41"/>
        <v>0</v>
      </c>
      <c r="Y382">
        <f t="shared" ca="1" si="42"/>
        <v>0</v>
      </c>
      <c r="Z382" s="12">
        <f ca="1">(Y382 * 50) + ((W382 + X382) * 10)</f>
        <v>0</v>
      </c>
      <c r="AA382">
        <f ca="1">IF(COUNTIF(E382:G382, "Breakdown") &gt;= 3, 1, 0)</f>
        <v>0</v>
      </c>
    </row>
    <row r="383" spans="4:27">
      <c r="D383">
        <v>380</v>
      </c>
      <c r="E383" s="6" t="str">
        <f t="shared" ca="1" si="37"/>
        <v>Operational</v>
      </c>
      <c r="F383" s="6" t="str">
        <f t="shared" ca="1" si="38"/>
        <v>Operational</v>
      </c>
      <c r="G383" s="6" t="str">
        <f t="shared" ca="1" si="39"/>
        <v>Operational</v>
      </c>
      <c r="H383" s="23">
        <v>3.1615657826389705</v>
      </c>
      <c r="I383" s="23">
        <v>2.7178499985417095</v>
      </c>
      <c r="J383" s="23">
        <v>4.9712099747286382</v>
      </c>
      <c r="K383" s="9">
        <v>0.54327441269477816</v>
      </c>
      <c r="L383" s="9">
        <v>1.6253714279589788</v>
      </c>
      <c r="M383" s="9">
        <v>1.6341492660091934</v>
      </c>
      <c r="N383" s="8">
        <f ca="1">T383-8*LN(RAND())</f>
        <v>12.918671681049759</v>
      </c>
      <c r="O383" s="8">
        <f ca="1">U383-8*LN(RAND())</f>
        <v>7.817867761550013</v>
      </c>
      <c r="P383" s="8">
        <f ca="1">V383-8*LN(RAND())</f>
        <v>19.680934002810488</v>
      </c>
      <c r="Q383" s="16">
        <f ca="1">IF($W382=0,H382+K382,IF($X382=0,H382+K382,9999))</f>
        <v>1.0701005299504964</v>
      </c>
      <c r="R383" s="16">
        <f ca="1">IF($W382=0,I382+L382,IF($X382=0,I382+L382,9999))</f>
        <v>1.0541492023542398</v>
      </c>
      <c r="S383" s="16">
        <f ca="1">IF($W382=0,J382+M382,IF($X382=0,J382+M382,9999))</f>
        <v>1.4472870924541643</v>
      </c>
      <c r="T383" s="11">
        <f t="shared" ca="1" si="43"/>
        <v>7.2599293736798725</v>
      </c>
      <c r="U383" s="11">
        <f t="shared" ca="1" si="43"/>
        <v>4.8631933784777255</v>
      </c>
      <c r="V383" s="11">
        <f t="shared" ca="1" si="43"/>
        <v>7.6536149685784114</v>
      </c>
      <c r="W383">
        <f t="shared" ca="1" si="40"/>
        <v>0</v>
      </c>
      <c r="X383">
        <f t="shared" ca="1" si="41"/>
        <v>0</v>
      </c>
      <c r="Y383">
        <f t="shared" ca="1" si="42"/>
        <v>0</v>
      </c>
      <c r="Z383" s="12">
        <f ca="1">(Y383 * 50) + ((W383 + X383) * 10)</f>
        <v>0</v>
      </c>
      <c r="AA383">
        <f ca="1">IF(COUNTIF(E383:G383, "Breakdown") &gt;= 3, 1, 0)</f>
        <v>0</v>
      </c>
    </row>
    <row r="384" spans="4:27">
      <c r="D384">
        <v>381</v>
      </c>
      <c r="E384" s="6" t="str">
        <f t="shared" ca="1" si="37"/>
        <v>Breakdown</v>
      </c>
      <c r="F384" s="6" t="str">
        <f t="shared" ca="1" si="38"/>
        <v>Operational</v>
      </c>
      <c r="G384" s="6" t="str">
        <f t="shared" ca="1" si="39"/>
        <v>Breakdown</v>
      </c>
      <c r="H384" s="23">
        <v>6.7747733459164845</v>
      </c>
      <c r="I384" s="23">
        <v>0.87170836287817655</v>
      </c>
      <c r="J384" s="23">
        <v>44.412044869239558</v>
      </c>
      <c r="K384" s="9">
        <v>1.6694399434368856</v>
      </c>
      <c r="L384" s="9">
        <v>0.42831477214086611</v>
      </c>
      <c r="M384" s="9">
        <v>0.2422981267923506</v>
      </c>
      <c r="N384" s="8">
        <f ca="1">T384-8*LN(RAND())</f>
        <v>5.1698599733331019</v>
      </c>
      <c r="O384" s="8">
        <f ca="1">U384-8*LN(RAND())</f>
        <v>2.7990013178683633</v>
      </c>
      <c r="P384" s="8">
        <f ca="1">V384-8*LN(RAND())</f>
        <v>7.3237479925514206</v>
      </c>
      <c r="Q384" s="16">
        <f ca="1">IF($W383=0,H383+K383,IF($X383=0,H383+K383,9999))</f>
        <v>3.7048401953337486</v>
      </c>
      <c r="R384" s="16">
        <f ca="1">IF($W383=0,I383+L383,IF($X383=0,I383+L383,9999))</f>
        <v>4.3432214265006888</v>
      </c>
      <c r="S384" s="16">
        <f ca="1">IF($W383=0,J383+M383,IF($X383=0,J383+M383,9999))</f>
        <v>6.6053592407378314</v>
      </c>
      <c r="T384" s="11">
        <f t="shared" ca="1" si="43"/>
        <v>1.0701005299504964</v>
      </c>
      <c r="U384" s="11">
        <f t="shared" ca="1" si="43"/>
        <v>1.0541492023542398</v>
      </c>
      <c r="V384" s="11">
        <f t="shared" ca="1" si="43"/>
        <v>1.4472870924541643</v>
      </c>
      <c r="W384">
        <f t="shared" ca="1" si="40"/>
        <v>1</v>
      </c>
      <c r="X384">
        <f t="shared" ca="1" si="41"/>
        <v>1</v>
      </c>
      <c r="Y384">
        <f t="shared" ca="1" si="42"/>
        <v>0</v>
      </c>
      <c r="Z384" s="12">
        <f ca="1">(Y384 * 50) + ((W384 + X384) * 10)</f>
        <v>20</v>
      </c>
      <c r="AA384">
        <f ca="1">IF(COUNTIF(E384:G384, "Breakdown") &gt;= 3, 1, 0)</f>
        <v>0</v>
      </c>
    </row>
    <row r="385" spans="4:27">
      <c r="D385">
        <v>382</v>
      </c>
      <c r="E385" s="6" t="str">
        <f t="shared" ca="1" si="37"/>
        <v>Operational</v>
      </c>
      <c r="F385" s="6" t="str">
        <f t="shared" ca="1" si="38"/>
        <v>Operational</v>
      </c>
      <c r="G385" s="6" t="str">
        <f t="shared" ca="1" si="39"/>
        <v>Operational</v>
      </c>
      <c r="H385" s="23">
        <v>2.945002110005563</v>
      </c>
      <c r="I385" s="23">
        <v>0.93032498543120257</v>
      </c>
      <c r="J385" s="23">
        <v>1.0996708954285377</v>
      </c>
      <c r="K385" s="9">
        <v>0.49102003816049244</v>
      </c>
      <c r="L385" s="9">
        <v>3.492700364986586</v>
      </c>
      <c r="M385" s="9">
        <v>0.95018588377116653</v>
      </c>
      <c r="N385" s="8">
        <f ca="1">T385-8*LN(RAND())</f>
        <v>3.8199412027603805</v>
      </c>
      <c r="O385" s="8">
        <f ca="1">U385-8*LN(RAND())</f>
        <v>6.6168638681870195</v>
      </c>
      <c r="P385" s="8">
        <f ca="1">V385-8*LN(RAND())</f>
        <v>45.170409376403555</v>
      </c>
      <c r="Q385" s="16">
        <f ca="1">IF($W384=0,H384+K384,IF($X384=0,H384+K384,9999))</f>
        <v>9999</v>
      </c>
      <c r="R385" s="16">
        <f ca="1">IF($W384=0,I384+L384,IF($X384=0,I384+L384,9999))</f>
        <v>9999</v>
      </c>
      <c r="S385" s="16">
        <f ca="1">IF($W384=0,J384+M384,IF($X384=0,J384+M384,9999))</f>
        <v>9999</v>
      </c>
      <c r="T385" s="11">
        <f t="shared" ca="1" si="43"/>
        <v>3.7048401953337486</v>
      </c>
      <c r="U385" s="11">
        <f t="shared" ca="1" si="43"/>
        <v>2.7990013178683633</v>
      </c>
      <c r="V385" s="11">
        <f t="shared" ca="1" si="43"/>
        <v>6.6053592407378314</v>
      </c>
      <c r="W385">
        <f t="shared" ca="1" si="40"/>
        <v>0</v>
      </c>
      <c r="X385">
        <f t="shared" ca="1" si="41"/>
        <v>0</v>
      </c>
      <c r="Y385">
        <f t="shared" ca="1" si="42"/>
        <v>0</v>
      </c>
      <c r="Z385" s="12">
        <f ca="1">(Y385 * 50) + ((W385 + X385) * 10)</f>
        <v>0</v>
      </c>
      <c r="AA385">
        <f ca="1">IF(COUNTIF(E385:G385, "Breakdown") &gt;= 3, 1, 0)</f>
        <v>0</v>
      </c>
    </row>
    <row r="386" spans="4:27">
      <c r="D386">
        <v>383</v>
      </c>
      <c r="E386" s="6" t="str">
        <f t="shared" ca="1" si="37"/>
        <v>Breakdown</v>
      </c>
      <c r="F386" s="6" t="str">
        <f t="shared" ca="1" si="38"/>
        <v>Operational</v>
      </c>
      <c r="G386" s="6" t="str">
        <f t="shared" ca="1" si="39"/>
        <v>Operational</v>
      </c>
      <c r="H386" s="23">
        <v>29.664311159096759</v>
      </c>
      <c r="I386" s="23">
        <v>4.7792106886553078</v>
      </c>
      <c r="J386" s="23">
        <v>10.584098078684171</v>
      </c>
      <c r="K386" s="9">
        <v>4.7973996370078913</v>
      </c>
      <c r="L386" s="9">
        <v>0.17406564681867936</v>
      </c>
      <c r="M386" s="9">
        <v>3.2063610408048788</v>
      </c>
      <c r="N386" s="8">
        <f ca="1">T386-8*LN(RAND())</f>
        <v>9.0714274731682156</v>
      </c>
      <c r="O386" s="8">
        <f ca="1">U386-8*LN(RAND())</f>
        <v>11.88196781176708</v>
      </c>
      <c r="P386" s="8">
        <f ca="1">V386-8*LN(RAND())</f>
        <v>54.034251216198086</v>
      </c>
      <c r="Q386" s="16">
        <f ca="1">IF($W385=0,H385+K385,IF($X385=0,H385+K385,9999))</f>
        <v>3.4360221481660553</v>
      </c>
      <c r="R386" s="16">
        <f ca="1">IF($W385=0,I385+L385,IF($X385=0,I385+L385,9999))</f>
        <v>4.4230253504177881</v>
      </c>
      <c r="S386" s="16">
        <f ca="1">IF($W385=0,J385+M385,IF($X385=0,J385+M385,9999))</f>
        <v>2.049856779199704</v>
      </c>
      <c r="T386" s="11">
        <f t="shared" ca="1" si="43"/>
        <v>3.8199412027603805</v>
      </c>
      <c r="U386" s="11">
        <f t="shared" ca="1" si="43"/>
        <v>6.6168638681870195</v>
      </c>
      <c r="V386" s="11">
        <f t="shared" ca="1" si="43"/>
        <v>45.170409376403555</v>
      </c>
      <c r="W386">
        <f t="shared" ca="1" si="40"/>
        <v>0</v>
      </c>
      <c r="X386">
        <f t="shared" ca="1" si="41"/>
        <v>1</v>
      </c>
      <c r="Y386">
        <f t="shared" ca="1" si="42"/>
        <v>0</v>
      </c>
      <c r="Z386" s="12">
        <f ca="1">(Y386 * 50) + ((W386 + X386) * 10)</f>
        <v>10</v>
      </c>
      <c r="AA386">
        <f ca="1">IF(COUNTIF(E386:G386, "Breakdown") &gt;= 3, 1, 0)</f>
        <v>0</v>
      </c>
    </row>
    <row r="387" spans="4:27">
      <c r="D387">
        <v>384</v>
      </c>
      <c r="E387" s="6" t="str">
        <f t="shared" ca="1" si="37"/>
        <v>Operational</v>
      </c>
      <c r="F387" s="6" t="str">
        <f t="shared" ca="1" si="38"/>
        <v>Operational</v>
      </c>
      <c r="G387" s="6" t="str">
        <f t="shared" ca="1" si="39"/>
        <v>Operational</v>
      </c>
      <c r="H387" s="23">
        <v>2.0459517166213388</v>
      </c>
      <c r="I387" s="23">
        <v>1.6256028225621892</v>
      </c>
      <c r="J387" s="23">
        <v>2.0407397248491805</v>
      </c>
      <c r="K387" s="9">
        <v>0.77040130085315939</v>
      </c>
      <c r="L387" s="9">
        <v>6.9299153184543103</v>
      </c>
      <c r="M387" s="9">
        <v>0.50890430339077797</v>
      </c>
      <c r="N387" s="8">
        <f ca="1">T387-8*LN(RAND())</f>
        <v>14.007845562184857</v>
      </c>
      <c r="O387" s="8">
        <f ca="1">U387-8*LN(RAND())</f>
        <v>11.709787822707661</v>
      </c>
      <c r="P387" s="8">
        <f ca="1">V387-8*LN(RAND())</f>
        <v>6.1292555512335847</v>
      </c>
      <c r="Q387" s="16">
        <f ca="1">IF($W386=0,H386+K386,IF($X386=0,H386+K386,9999))</f>
        <v>34.461710796104647</v>
      </c>
      <c r="R387" s="16">
        <f ca="1">IF($W386=0,I386+L386,IF($X386=0,I386+L386,9999))</f>
        <v>4.953276335473987</v>
      </c>
      <c r="S387" s="16">
        <f ca="1">IF($W386=0,J386+M386,IF($X386=0,J386+M386,9999))</f>
        <v>13.79045911948905</v>
      </c>
      <c r="T387" s="11">
        <f t="shared" ca="1" si="43"/>
        <v>3.4360221481660553</v>
      </c>
      <c r="U387" s="11">
        <f t="shared" ca="1" si="43"/>
        <v>4.4230253504177881</v>
      </c>
      <c r="V387" s="11">
        <f t="shared" ca="1" si="43"/>
        <v>2.049856779199704</v>
      </c>
      <c r="W387">
        <f t="shared" ca="1" si="40"/>
        <v>0</v>
      </c>
      <c r="X387">
        <f t="shared" ca="1" si="41"/>
        <v>0</v>
      </c>
      <c r="Y387">
        <f t="shared" ca="1" si="42"/>
        <v>0</v>
      </c>
      <c r="Z387" s="12">
        <f ca="1">(Y387 * 50) + ((W387 + X387) * 10)</f>
        <v>0</v>
      </c>
      <c r="AA387">
        <f ca="1">IF(COUNTIF(E387:G387, "Breakdown") &gt;= 3, 1, 0)</f>
        <v>0</v>
      </c>
    </row>
    <row r="388" spans="4:27">
      <c r="D388">
        <v>385</v>
      </c>
      <c r="E388" s="6" t="str">
        <f t="shared" ref="E388:E451" ca="1" si="44">IF(H388&lt;N388,"Operational","Breakdown")</f>
        <v>Operational</v>
      </c>
      <c r="F388" s="6" t="str">
        <f t="shared" ref="F388:F451" ca="1" si="45">IF(I388&lt;O388,"Operational","Breakdown")</f>
        <v>Operational</v>
      </c>
      <c r="G388" s="6" t="str">
        <f t="shared" ref="G388:G451" ca="1" si="46">IF(J388&lt;P388,"Operational","Breakdown")</f>
        <v>Breakdown</v>
      </c>
      <c r="H388" s="23">
        <v>3.8216704713375336</v>
      </c>
      <c r="I388" s="23">
        <v>0.9731300432558132</v>
      </c>
      <c r="J388" s="23">
        <v>16.879835054700997</v>
      </c>
      <c r="K388" s="9">
        <v>4.7581660767276652</v>
      </c>
      <c r="L388" s="9">
        <v>8.4866250720175174E-2</v>
      </c>
      <c r="M388" s="9">
        <v>9.2128718969605616E-2</v>
      </c>
      <c r="N388" s="8">
        <f ca="1">T388-8*LN(RAND())</f>
        <v>23.70831620066248</v>
      </c>
      <c r="O388" s="8">
        <f ca="1">U388-8*LN(RAND())</f>
        <v>6.4144920308946398</v>
      </c>
      <c r="P388" s="8">
        <f ca="1">V388-8*LN(RAND())</f>
        <v>6.1532024508712508</v>
      </c>
      <c r="Q388" s="16">
        <f ca="1">IF($W387=0,H387+K387,IF($X387=0,H387+K387,9999))</f>
        <v>2.8163530174744982</v>
      </c>
      <c r="R388" s="16">
        <f ca="1">IF($W387=0,I387+L387,IF($X387=0,I387+L387,9999))</f>
        <v>8.5555181410164991</v>
      </c>
      <c r="S388" s="16">
        <f ca="1">IF($W387=0,J387+M387,IF($X387=0,J387+M387,9999))</f>
        <v>2.5496440282399586</v>
      </c>
      <c r="T388" s="11">
        <f t="shared" ca="1" si="43"/>
        <v>14.007845562184857</v>
      </c>
      <c r="U388" s="11">
        <f t="shared" ca="1" si="43"/>
        <v>4.953276335473987</v>
      </c>
      <c r="V388" s="11">
        <f t="shared" ca="1" si="43"/>
        <v>6.1292555512335847</v>
      </c>
      <c r="W388">
        <f t="shared" ref="W388:W451" ca="1" si="47">IF(AND(E388="Breakdown", G388&lt;&gt;"Operational"), 1, 0)</f>
        <v>0</v>
      </c>
      <c r="X388">
        <f t="shared" ref="X388:X451" ca="1" si="48">IF(AND(E388="Breakdown", F388="Operational"), 1, 0)</f>
        <v>0</v>
      </c>
      <c r="Y388">
        <f t="shared" ref="Y388:Y451" ca="1" si="49">MAX(0, COUNTIF(E388:G388, "Breakdown") - COUNTIF(W388:X388, 1))</f>
        <v>1</v>
      </c>
      <c r="Z388" s="12">
        <f ca="1">(Y388 * 50) + ((W388 + X388) * 10)</f>
        <v>50</v>
      </c>
      <c r="AA388">
        <f ca="1">IF(COUNTIF(E388:G388, "Breakdown") &gt;= 3, 1, 0)</f>
        <v>0</v>
      </c>
    </row>
    <row r="389" spans="4:27">
      <c r="D389">
        <v>386</v>
      </c>
      <c r="E389" s="6" t="str">
        <f t="shared" ca="1" si="44"/>
        <v>Breakdown</v>
      </c>
      <c r="F389" s="6" t="str">
        <f t="shared" ca="1" si="45"/>
        <v>Operational</v>
      </c>
      <c r="G389" s="6" t="str">
        <f t="shared" ca="1" si="46"/>
        <v>Operational</v>
      </c>
      <c r="H389" s="23">
        <v>5.515799694722201</v>
      </c>
      <c r="I389" s="23">
        <v>7.6630273661464905</v>
      </c>
      <c r="J389" s="23">
        <v>12.148273822857785</v>
      </c>
      <c r="K389" s="9">
        <v>3.8228214693722062</v>
      </c>
      <c r="L389" s="9">
        <v>7.7919733345408604</v>
      </c>
      <c r="M389" s="9">
        <v>0.62795236898775619</v>
      </c>
      <c r="N389" s="8">
        <f ca="1">T389-8*LN(RAND())</f>
        <v>3.1358762555197068</v>
      </c>
      <c r="O389" s="8">
        <f ca="1">U389-8*LN(RAND())</f>
        <v>17.705159767318481</v>
      </c>
      <c r="P389" s="8">
        <f ca="1">V389-8*LN(RAND())</f>
        <v>29.666891800590506</v>
      </c>
      <c r="Q389" s="16">
        <f ca="1">IF($W388=0,H388+K388,IF($X388=0,H388+K388,9999))</f>
        <v>8.5798365480651988</v>
      </c>
      <c r="R389" s="16">
        <f ca="1">IF($W388=0,I388+L388,IF($X388=0,I388+L388,9999))</f>
        <v>1.0579962939759884</v>
      </c>
      <c r="S389" s="16">
        <f ca="1">IF($W388=0,J388+M388,IF($X388=0,J388+M388,9999))</f>
        <v>16.971963773670602</v>
      </c>
      <c r="T389" s="11">
        <f t="shared" ref="T389:V452" ca="1" si="50">MIN(N388,Q388)</f>
        <v>2.8163530174744982</v>
      </c>
      <c r="U389" s="11">
        <f t="shared" ca="1" si="50"/>
        <v>6.4144920308946398</v>
      </c>
      <c r="V389" s="11">
        <f t="shared" ca="1" si="50"/>
        <v>2.5496440282399586</v>
      </c>
      <c r="W389">
        <f t="shared" ca="1" si="47"/>
        <v>0</v>
      </c>
      <c r="X389">
        <f t="shared" ca="1" si="48"/>
        <v>1</v>
      </c>
      <c r="Y389">
        <f t="shared" ca="1" si="49"/>
        <v>0</v>
      </c>
      <c r="Z389" s="12">
        <f ca="1">(Y389 * 50) + ((W389 + X389) * 10)</f>
        <v>10</v>
      </c>
      <c r="AA389">
        <f ca="1">IF(COUNTIF(E389:G389, "Breakdown") &gt;= 3, 1, 0)</f>
        <v>0</v>
      </c>
    </row>
    <row r="390" spans="4:27">
      <c r="D390">
        <v>387</v>
      </c>
      <c r="E390" s="6" t="str">
        <f t="shared" ca="1" si="44"/>
        <v>Operational</v>
      </c>
      <c r="F390" s="6" t="str">
        <f t="shared" ca="1" si="45"/>
        <v>Breakdown</v>
      </c>
      <c r="G390" s="6" t="str">
        <f t="shared" ca="1" si="46"/>
        <v>Operational</v>
      </c>
      <c r="H390" s="23">
        <v>1.0645316225861134</v>
      </c>
      <c r="I390" s="23">
        <v>9.5012236506906191</v>
      </c>
      <c r="J390" s="23">
        <v>1.5249541703767977</v>
      </c>
      <c r="K390" s="9">
        <v>3.2777669812648536</v>
      </c>
      <c r="L390" s="9">
        <v>0.36078844733897569</v>
      </c>
      <c r="M390" s="9">
        <v>1.0810776352793194</v>
      </c>
      <c r="N390" s="8">
        <f ca="1">T390-8*LN(RAND())</f>
        <v>13.450435327258672</v>
      </c>
      <c r="O390" s="8">
        <f ca="1">U390-8*LN(RAND())</f>
        <v>1.6393017745326242</v>
      </c>
      <c r="P390" s="8">
        <f ca="1">V390-8*LN(RAND())</f>
        <v>20.002200618333667</v>
      </c>
      <c r="Q390" s="16">
        <f ca="1">IF($W389=0,H389+K389,IF($X389=0,H389+K389,9999))</f>
        <v>9.3386211640944072</v>
      </c>
      <c r="R390" s="16">
        <f ca="1">IF($W389=0,I389+L389,IF($X389=0,I389+L389,9999))</f>
        <v>15.45500070068735</v>
      </c>
      <c r="S390" s="16">
        <f ca="1">IF($W389=0,J389+M389,IF($X389=0,J389+M389,9999))</f>
        <v>12.776226191845542</v>
      </c>
      <c r="T390" s="11">
        <f t="shared" ca="1" si="50"/>
        <v>3.1358762555197068</v>
      </c>
      <c r="U390" s="11">
        <f t="shared" ca="1" si="50"/>
        <v>1.0579962939759884</v>
      </c>
      <c r="V390" s="11">
        <f t="shared" ca="1" si="50"/>
        <v>16.971963773670602</v>
      </c>
      <c r="W390">
        <f t="shared" ca="1" si="47"/>
        <v>0</v>
      </c>
      <c r="X390">
        <f t="shared" ca="1" si="48"/>
        <v>0</v>
      </c>
      <c r="Y390">
        <f t="shared" ca="1" si="49"/>
        <v>1</v>
      </c>
      <c r="Z390" s="12">
        <f ca="1">(Y390 * 50) + ((W390 + X390) * 10)</f>
        <v>50</v>
      </c>
      <c r="AA390">
        <f ca="1">IF(COUNTIF(E390:G390, "Breakdown") &gt;= 3, 1, 0)</f>
        <v>0</v>
      </c>
    </row>
    <row r="391" spans="4:27">
      <c r="D391">
        <v>388</v>
      </c>
      <c r="E391" s="6" t="str">
        <f t="shared" ca="1" si="44"/>
        <v>Operational</v>
      </c>
      <c r="F391" s="6" t="str">
        <f t="shared" ca="1" si="45"/>
        <v>Operational</v>
      </c>
      <c r="G391" s="6" t="str">
        <f t="shared" ca="1" si="46"/>
        <v>Operational</v>
      </c>
      <c r="H391" s="23">
        <v>6.428833185477127</v>
      </c>
      <c r="I391" s="23">
        <v>7.3909804451868109</v>
      </c>
      <c r="J391" s="23">
        <v>10.209912683659722</v>
      </c>
      <c r="K391" s="9">
        <v>4.9492063570065303</v>
      </c>
      <c r="L391" s="9">
        <v>4.3778099655309068</v>
      </c>
      <c r="M391" s="9">
        <v>3.309751077540136</v>
      </c>
      <c r="N391" s="8">
        <f ca="1">T391-8*LN(RAND())</f>
        <v>16.64622941686482</v>
      </c>
      <c r="O391" s="8">
        <f ca="1">U391-8*LN(RAND())</f>
        <v>14.508476298462261</v>
      </c>
      <c r="P391" s="8">
        <f ca="1">V391-8*LN(RAND())</f>
        <v>19.881022142250156</v>
      </c>
      <c r="Q391" s="16">
        <f ca="1">IF($W390=0,H390+K390,IF($X390=0,H390+K390,9999))</f>
        <v>4.342298603850967</v>
      </c>
      <c r="R391" s="16">
        <f ca="1">IF($W390=0,I390+L390,IF($X390=0,I390+L390,9999))</f>
        <v>9.8620120980295951</v>
      </c>
      <c r="S391" s="16">
        <f ca="1">IF($W390=0,J390+M390,IF($X390=0,J390+M390,9999))</f>
        <v>2.6060318056561171</v>
      </c>
      <c r="T391" s="11">
        <f t="shared" ca="1" si="50"/>
        <v>9.3386211640944072</v>
      </c>
      <c r="U391" s="11">
        <f t="shared" ca="1" si="50"/>
        <v>1.6393017745326242</v>
      </c>
      <c r="V391" s="11">
        <f t="shared" ca="1" si="50"/>
        <v>12.776226191845542</v>
      </c>
      <c r="W391">
        <f t="shared" ca="1" si="47"/>
        <v>0</v>
      </c>
      <c r="X391">
        <f t="shared" ca="1" si="48"/>
        <v>0</v>
      </c>
      <c r="Y391">
        <f t="shared" ca="1" si="49"/>
        <v>0</v>
      </c>
      <c r="Z391" s="12">
        <f ca="1">(Y391 * 50) + ((W391 + X391) * 10)</f>
        <v>0</v>
      </c>
      <c r="AA391">
        <f ca="1">IF(COUNTIF(E391:G391, "Breakdown") &gt;= 3, 1, 0)</f>
        <v>0</v>
      </c>
    </row>
    <row r="392" spans="4:27">
      <c r="D392">
        <v>389</v>
      </c>
      <c r="E392" s="6" t="str">
        <f t="shared" ca="1" si="44"/>
        <v>Operational</v>
      </c>
      <c r="F392" s="6" t="str">
        <f t="shared" ca="1" si="45"/>
        <v>Breakdown</v>
      </c>
      <c r="G392" s="6" t="str">
        <f t="shared" ca="1" si="46"/>
        <v>Operational</v>
      </c>
      <c r="H392" s="23">
        <v>4.5384601492220957</v>
      </c>
      <c r="I392" s="23">
        <v>20.89967020672869</v>
      </c>
      <c r="J392" s="23">
        <v>2.7591624274885596</v>
      </c>
      <c r="K392" s="9">
        <v>0.68642120347411628</v>
      </c>
      <c r="L392" s="9">
        <v>0.25402542635687003</v>
      </c>
      <c r="M392" s="9">
        <v>2.2132559309697668</v>
      </c>
      <c r="N392" s="8">
        <f ca="1">T392-8*LN(RAND())</f>
        <v>4.9673504652025757</v>
      </c>
      <c r="O392" s="8">
        <f ca="1">U392-8*LN(RAND())</f>
        <v>14.98181747335186</v>
      </c>
      <c r="P392" s="8">
        <f ca="1">V392-8*LN(RAND())</f>
        <v>14.250522170291468</v>
      </c>
      <c r="Q392" s="16">
        <f ca="1">IF($W391=0,H391+K391,IF($X391=0,H391+K391,9999))</f>
        <v>11.378039542483657</v>
      </c>
      <c r="R392" s="16">
        <f ca="1">IF($W391=0,I391+L391,IF($X391=0,I391+L391,9999))</f>
        <v>11.768790410717717</v>
      </c>
      <c r="S392" s="16">
        <f ca="1">IF($W391=0,J391+M391,IF($X391=0,J391+M391,9999))</f>
        <v>13.519663761199858</v>
      </c>
      <c r="T392" s="11">
        <f t="shared" ca="1" si="50"/>
        <v>4.342298603850967</v>
      </c>
      <c r="U392" s="11">
        <f t="shared" ca="1" si="50"/>
        <v>9.8620120980295951</v>
      </c>
      <c r="V392" s="11">
        <f t="shared" ca="1" si="50"/>
        <v>2.6060318056561171</v>
      </c>
      <c r="W392">
        <f t="shared" ca="1" si="47"/>
        <v>0</v>
      </c>
      <c r="X392">
        <f t="shared" ca="1" si="48"/>
        <v>0</v>
      </c>
      <c r="Y392">
        <f t="shared" ca="1" si="49"/>
        <v>1</v>
      </c>
      <c r="Z392" s="12">
        <f ca="1">(Y392 * 50) + ((W392 + X392) * 10)</f>
        <v>50</v>
      </c>
      <c r="AA392">
        <f ca="1">IF(COUNTIF(E392:G392, "Breakdown") &gt;= 3, 1, 0)</f>
        <v>0</v>
      </c>
    </row>
    <row r="393" spans="4:27">
      <c r="D393">
        <v>390</v>
      </c>
      <c r="E393" s="6" t="str">
        <f t="shared" ca="1" si="44"/>
        <v>Breakdown</v>
      </c>
      <c r="F393" s="6" t="str">
        <f t="shared" ca="1" si="45"/>
        <v>Operational</v>
      </c>
      <c r="G393" s="6" t="str">
        <f t="shared" ca="1" si="46"/>
        <v>Operational</v>
      </c>
      <c r="H393" s="23">
        <v>13.131287619758282</v>
      </c>
      <c r="I393" s="23">
        <v>0.50868969284040289</v>
      </c>
      <c r="J393" s="23">
        <v>5.4501811275956129</v>
      </c>
      <c r="K393" s="9">
        <v>4.6907417151676647</v>
      </c>
      <c r="L393" s="9">
        <v>0.57923898023552223</v>
      </c>
      <c r="M393" s="9">
        <v>3.6706510787615683</v>
      </c>
      <c r="N393" s="8">
        <f ca="1">T393-8*LN(RAND())</f>
        <v>6.6630987476765151</v>
      </c>
      <c r="O393" s="8">
        <f ca="1">U393-8*LN(RAND())</f>
        <v>19.763927474681285</v>
      </c>
      <c r="P393" s="8">
        <f ca="1">V393-8*LN(RAND())</f>
        <v>26.088447606064371</v>
      </c>
      <c r="Q393" s="16">
        <f ca="1">IF($W392=0,H392+K392,IF($X392=0,H392+K392,9999))</f>
        <v>5.2248813526962117</v>
      </c>
      <c r="R393" s="16">
        <f ca="1">IF($W392=0,I392+L392,IF($X392=0,I392+L392,9999))</f>
        <v>21.153695633085558</v>
      </c>
      <c r="S393" s="16">
        <f ca="1">IF($W392=0,J392+M392,IF($X392=0,J392+M392,9999))</f>
        <v>4.9724183584583264</v>
      </c>
      <c r="T393" s="11">
        <f t="shared" ca="1" si="50"/>
        <v>4.9673504652025757</v>
      </c>
      <c r="U393" s="11">
        <f t="shared" ca="1" si="50"/>
        <v>11.768790410717717</v>
      </c>
      <c r="V393" s="11">
        <f t="shared" ca="1" si="50"/>
        <v>13.519663761199858</v>
      </c>
      <c r="W393">
        <f t="shared" ca="1" si="47"/>
        <v>0</v>
      </c>
      <c r="X393">
        <f t="shared" ca="1" si="48"/>
        <v>1</v>
      </c>
      <c r="Y393">
        <f t="shared" ca="1" si="49"/>
        <v>0</v>
      </c>
      <c r="Z393" s="12">
        <f ca="1">(Y393 * 50) + ((W393 + X393) * 10)</f>
        <v>10</v>
      </c>
      <c r="AA393">
        <f ca="1">IF(COUNTIF(E393:G393, "Breakdown") &gt;= 3, 1, 0)</f>
        <v>0</v>
      </c>
    </row>
    <row r="394" spans="4:27">
      <c r="D394">
        <v>391</v>
      </c>
      <c r="E394" s="6" t="str">
        <f t="shared" ca="1" si="44"/>
        <v>Breakdown</v>
      </c>
      <c r="F394" s="6" t="str">
        <f t="shared" ca="1" si="45"/>
        <v>Operational</v>
      </c>
      <c r="G394" s="6" t="str">
        <f t="shared" ca="1" si="46"/>
        <v>Operational</v>
      </c>
      <c r="H394" s="23">
        <v>14.579252986856096</v>
      </c>
      <c r="I394" s="23">
        <v>0.74436478522042571</v>
      </c>
      <c r="J394" s="23">
        <v>2.4638867681052736</v>
      </c>
      <c r="K394" s="9">
        <v>1.0508857452686293</v>
      </c>
      <c r="L394" s="9">
        <v>1.3359059805755775</v>
      </c>
      <c r="M394" s="9">
        <v>0.23835013566769825</v>
      </c>
      <c r="N394" s="8">
        <f ca="1">T394-8*LN(RAND())</f>
        <v>7.4011646183456126</v>
      </c>
      <c r="O394" s="8">
        <f ca="1">U394-8*LN(RAND())</f>
        <v>24.851947110268547</v>
      </c>
      <c r="P394" s="8">
        <f ca="1">V394-8*LN(RAND())</f>
        <v>14.349409605848816</v>
      </c>
      <c r="Q394" s="16">
        <f ca="1">IF($W393=0,H393+K393,IF($X393=0,H393+K393,9999))</f>
        <v>17.822029334925947</v>
      </c>
      <c r="R394" s="16">
        <f ca="1">IF($W393=0,I393+L393,IF($X393=0,I393+L393,9999))</f>
        <v>1.087928673075925</v>
      </c>
      <c r="S394" s="16">
        <f ca="1">IF($W393=0,J393+M393,IF($X393=0,J393+M393,9999))</f>
        <v>9.1208322063571821</v>
      </c>
      <c r="T394" s="11">
        <f t="shared" ca="1" si="50"/>
        <v>5.2248813526962117</v>
      </c>
      <c r="U394" s="11">
        <f t="shared" ca="1" si="50"/>
        <v>19.763927474681285</v>
      </c>
      <c r="V394" s="11">
        <f t="shared" ca="1" si="50"/>
        <v>4.9724183584583264</v>
      </c>
      <c r="W394">
        <f t="shared" ca="1" si="47"/>
        <v>0</v>
      </c>
      <c r="X394">
        <f t="shared" ca="1" si="48"/>
        <v>1</v>
      </c>
      <c r="Y394">
        <f t="shared" ca="1" si="49"/>
        <v>0</v>
      </c>
      <c r="Z394" s="12">
        <f ca="1">(Y394 * 50) + ((W394 + X394) * 10)</f>
        <v>10</v>
      </c>
      <c r="AA394">
        <f ca="1">IF(COUNTIF(E394:G394, "Breakdown") &gt;= 3, 1, 0)</f>
        <v>0</v>
      </c>
    </row>
    <row r="395" spans="4:27">
      <c r="D395">
        <v>392</v>
      </c>
      <c r="E395" s="6" t="str">
        <f t="shared" ca="1" si="44"/>
        <v>Operational</v>
      </c>
      <c r="F395" s="6" t="str">
        <f t="shared" ca="1" si="45"/>
        <v>Breakdown</v>
      </c>
      <c r="G395" s="6" t="str">
        <f t="shared" ca="1" si="46"/>
        <v>Breakdown</v>
      </c>
      <c r="H395" s="23">
        <v>2.329958745991576</v>
      </c>
      <c r="I395" s="23">
        <v>3.2857811085637287</v>
      </c>
      <c r="J395" s="23">
        <v>17.461710412491151</v>
      </c>
      <c r="K395" s="9">
        <v>7.8307917363442874</v>
      </c>
      <c r="L395" s="9">
        <v>2.6032921324562328</v>
      </c>
      <c r="M395" s="9">
        <v>1.6052384692164863</v>
      </c>
      <c r="N395" s="8">
        <f ca="1">T395-8*LN(RAND())</f>
        <v>15.524734458990814</v>
      </c>
      <c r="O395" s="8">
        <f ca="1">U395-8*LN(RAND())</f>
        <v>2.2239514207741564</v>
      </c>
      <c r="P395" s="8">
        <f ca="1">V395-8*LN(RAND())</f>
        <v>9.8998317923611356</v>
      </c>
      <c r="Q395" s="16">
        <f ca="1">IF($W394=0,H394+K394,IF($X394=0,H394+K394,9999))</f>
        <v>15.630138732124726</v>
      </c>
      <c r="R395" s="16">
        <f ca="1">IF($W394=0,I394+L394,IF($X394=0,I394+L394,9999))</f>
        <v>2.0802707657960031</v>
      </c>
      <c r="S395" s="16">
        <f ca="1">IF($W394=0,J394+M394,IF($X394=0,J394+M394,9999))</f>
        <v>2.7022369037729721</v>
      </c>
      <c r="T395" s="11">
        <f t="shared" ca="1" si="50"/>
        <v>7.4011646183456126</v>
      </c>
      <c r="U395" s="11">
        <f t="shared" ca="1" si="50"/>
        <v>1.087928673075925</v>
      </c>
      <c r="V395" s="11">
        <f t="shared" ca="1" si="50"/>
        <v>9.1208322063571821</v>
      </c>
      <c r="W395">
        <f t="shared" ca="1" si="47"/>
        <v>0</v>
      </c>
      <c r="X395">
        <f t="shared" ca="1" si="48"/>
        <v>0</v>
      </c>
      <c r="Y395">
        <f t="shared" ca="1" si="49"/>
        <v>2</v>
      </c>
      <c r="Z395" s="12">
        <f ca="1">(Y395 * 50) + ((W395 + X395) * 10)</f>
        <v>100</v>
      </c>
      <c r="AA395">
        <f ca="1">IF(COUNTIF(E395:G395, "Breakdown") &gt;= 3, 1, 0)</f>
        <v>0</v>
      </c>
    </row>
    <row r="396" spans="4:27">
      <c r="D396">
        <v>393</v>
      </c>
      <c r="E396" s="6" t="str">
        <f t="shared" ca="1" si="44"/>
        <v>Operational</v>
      </c>
      <c r="F396" s="6" t="str">
        <f t="shared" ca="1" si="45"/>
        <v>Operational</v>
      </c>
      <c r="G396" s="6" t="str">
        <f t="shared" ca="1" si="46"/>
        <v>Operational</v>
      </c>
      <c r="H396" s="23">
        <v>7.2561492076976659</v>
      </c>
      <c r="I396" s="23">
        <v>3.6063641438350529</v>
      </c>
      <c r="J396" s="23">
        <v>6.044323473867161</v>
      </c>
      <c r="K396" s="9">
        <v>2.3564062767147376</v>
      </c>
      <c r="L396" s="9">
        <v>14.229525305454322</v>
      </c>
      <c r="M396" s="9">
        <v>2.3467638491284806</v>
      </c>
      <c r="N396" s="8">
        <f ca="1">T396-8*LN(RAND())</f>
        <v>22.135095253621813</v>
      </c>
      <c r="O396" s="8">
        <f ca="1">U396-8*LN(RAND())</f>
        <v>22.572764670563686</v>
      </c>
      <c r="P396" s="8">
        <f ca="1">V396-8*LN(RAND())</f>
        <v>39.678600074736515</v>
      </c>
      <c r="Q396" s="16">
        <f ca="1">IF($W395=0,H395+K395,IF($X395=0,H395+K395,9999))</f>
        <v>10.160750482335864</v>
      </c>
      <c r="R396" s="16">
        <f ca="1">IF($W395=0,I395+L395,IF($X395=0,I395+L395,9999))</f>
        <v>5.8890732410199611</v>
      </c>
      <c r="S396" s="16">
        <f ca="1">IF($W395=0,J395+M395,IF($X395=0,J395+M395,9999))</f>
        <v>19.066948881707638</v>
      </c>
      <c r="T396" s="11">
        <f t="shared" ca="1" si="50"/>
        <v>15.524734458990814</v>
      </c>
      <c r="U396" s="11">
        <f t="shared" ca="1" si="50"/>
        <v>2.0802707657960031</v>
      </c>
      <c r="V396" s="11">
        <f t="shared" ca="1" si="50"/>
        <v>2.7022369037729721</v>
      </c>
      <c r="W396">
        <f t="shared" ca="1" si="47"/>
        <v>0</v>
      </c>
      <c r="X396">
        <f t="shared" ca="1" si="48"/>
        <v>0</v>
      </c>
      <c r="Y396">
        <f t="shared" ca="1" si="49"/>
        <v>0</v>
      </c>
      <c r="Z396" s="12">
        <f ca="1">(Y396 * 50) + ((W396 + X396) * 10)</f>
        <v>0</v>
      </c>
      <c r="AA396">
        <f ca="1">IF(COUNTIF(E396:G396, "Breakdown") &gt;= 3, 1, 0)</f>
        <v>0</v>
      </c>
    </row>
    <row r="397" spans="4:27">
      <c r="D397">
        <v>394</v>
      </c>
      <c r="E397" s="6" t="str">
        <f t="shared" ca="1" si="44"/>
        <v>Operational</v>
      </c>
      <c r="F397" s="6" t="str">
        <f t="shared" ca="1" si="45"/>
        <v>Breakdown</v>
      </c>
      <c r="G397" s="6" t="str">
        <f t="shared" ca="1" si="46"/>
        <v>Operational</v>
      </c>
      <c r="H397" s="23">
        <v>7.4966995162253678</v>
      </c>
      <c r="I397" s="23">
        <v>21.530369065520151</v>
      </c>
      <c r="J397" s="23">
        <v>2.1976754293602925</v>
      </c>
      <c r="K397" s="9">
        <v>0.14606484765413666</v>
      </c>
      <c r="L397" s="9">
        <v>1.5208956399541227</v>
      </c>
      <c r="M397" s="9">
        <v>2.5879629937475017</v>
      </c>
      <c r="N397" s="8">
        <f ca="1">T397-8*LN(RAND())</f>
        <v>19.09271517541038</v>
      </c>
      <c r="O397" s="8">
        <f ca="1">U397-8*LN(RAND())</f>
        <v>10.22392464792426</v>
      </c>
      <c r="P397" s="8">
        <f ca="1">V397-8*LN(RAND())</f>
        <v>38.386665748116116</v>
      </c>
      <c r="Q397" s="16">
        <f ca="1">IF($W396=0,H396+K396,IF($X396=0,H396+K396,9999))</f>
        <v>9.6125554844124039</v>
      </c>
      <c r="R397" s="16">
        <f ca="1">IF($W396=0,I396+L396,IF($X396=0,I396+L396,9999))</f>
        <v>17.835889449289375</v>
      </c>
      <c r="S397" s="16">
        <f ca="1">IF($W396=0,J396+M396,IF($X396=0,J396+M396,9999))</f>
        <v>8.3910873229956415</v>
      </c>
      <c r="T397" s="11">
        <f t="shared" ca="1" si="50"/>
        <v>10.160750482335864</v>
      </c>
      <c r="U397" s="11">
        <f t="shared" ca="1" si="50"/>
        <v>5.8890732410199611</v>
      </c>
      <c r="V397" s="11">
        <f t="shared" ca="1" si="50"/>
        <v>19.066948881707638</v>
      </c>
      <c r="W397">
        <f t="shared" ca="1" si="47"/>
        <v>0</v>
      </c>
      <c r="X397">
        <f t="shared" ca="1" si="48"/>
        <v>0</v>
      </c>
      <c r="Y397">
        <f t="shared" ca="1" si="49"/>
        <v>1</v>
      </c>
      <c r="Z397" s="12">
        <f ca="1">(Y397 * 50) + ((W397 + X397) * 10)</f>
        <v>50</v>
      </c>
      <c r="AA397">
        <f ca="1">IF(COUNTIF(E397:G397, "Breakdown") &gt;= 3, 1, 0)</f>
        <v>0</v>
      </c>
    </row>
    <row r="398" spans="4:27">
      <c r="D398">
        <v>395</v>
      </c>
      <c r="E398" s="6" t="str">
        <f t="shared" ca="1" si="44"/>
        <v>Operational</v>
      </c>
      <c r="F398" s="6" t="str">
        <f t="shared" ca="1" si="45"/>
        <v>Breakdown</v>
      </c>
      <c r="G398" s="6" t="str">
        <f t="shared" ca="1" si="46"/>
        <v>Operational</v>
      </c>
      <c r="H398" s="23">
        <v>3.6591690108583581</v>
      </c>
      <c r="I398" s="23">
        <v>43.205887237949</v>
      </c>
      <c r="J398" s="23">
        <v>4.8038411293328025</v>
      </c>
      <c r="K398" s="9">
        <v>4.2894716775328892</v>
      </c>
      <c r="L398" s="9">
        <v>4.3411425104114061</v>
      </c>
      <c r="M398" s="9">
        <v>0.49404419314320036</v>
      </c>
      <c r="N398" s="8">
        <f ca="1">T398-8*LN(RAND())</f>
        <v>16.622013494838065</v>
      </c>
      <c r="O398" s="8">
        <f ca="1">U398-8*LN(RAND())</f>
        <v>15.155580270380579</v>
      </c>
      <c r="P398" s="8">
        <f ca="1">V398-8*LN(RAND())</f>
        <v>9.2373988477771345</v>
      </c>
      <c r="Q398" s="16">
        <f ca="1">IF($W397=0,H397+K397,IF($X397=0,H397+K397,9999))</f>
        <v>7.6427643638795049</v>
      </c>
      <c r="R398" s="16">
        <f ca="1">IF($W397=0,I397+L397,IF($X397=0,I397+L397,9999))</f>
        <v>23.051264705474274</v>
      </c>
      <c r="S398" s="16">
        <f ca="1">IF($W397=0,J397+M397,IF($X397=0,J397+M397,9999))</f>
        <v>4.7856384231077946</v>
      </c>
      <c r="T398" s="11">
        <f t="shared" ca="1" si="50"/>
        <v>9.6125554844124039</v>
      </c>
      <c r="U398" s="11">
        <f t="shared" ca="1" si="50"/>
        <v>10.22392464792426</v>
      </c>
      <c r="V398" s="11">
        <f t="shared" ca="1" si="50"/>
        <v>8.3910873229956415</v>
      </c>
      <c r="W398">
        <f t="shared" ca="1" si="47"/>
        <v>0</v>
      </c>
      <c r="X398">
        <f t="shared" ca="1" si="48"/>
        <v>0</v>
      </c>
      <c r="Y398">
        <f t="shared" ca="1" si="49"/>
        <v>1</v>
      </c>
      <c r="Z398" s="12">
        <f ca="1">(Y398 * 50) + ((W398 + X398) * 10)</f>
        <v>50</v>
      </c>
      <c r="AA398">
        <f ca="1">IF(COUNTIF(E398:G398, "Breakdown") &gt;= 3, 1, 0)</f>
        <v>0</v>
      </c>
    </row>
    <row r="399" spans="4:27">
      <c r="D399">
        <v>396</v>
      </c>
      <c r="E399" s="6" t="str">
        <f t="shared" ca="1" si="44"/>
        <v>Operational</v>
      </c>
      <c r="F399" s="6" t="str">
        <f t="shared" ca="1" si="45"/>
        <v>Operational</v>
      </c>
      <c r="G399" s="6" t="str">
        <f t="shared" ca="1" si="46"/>
        <v>Breakdown</v>
      </c>
      <c r="H399" s="23">
        <v>1.789768969819123</v>
      </c>
      <c r="I399" s="23">
        <v>13.418759916772371</v>
      </c>
      <c r="J399" s="23">
        <v>17.156387005852835</v>
      </c>
      <c r="K399" s="9">
        <v>0.81392910746305147</v>
      </c>
      <c r="L399" s="9">
        <v>0.94618330263586725</v>
      </c>
      <c r="M399" s="9">
        <v>0.75513726603391573</v>
      </c>
      <c r="N399" s="8">
        <f ca="1">T399-8*LN(RAND())</f>
        <v>16.366010752811416</v>
      </c>
      <c r="O399" s="8">
        <f ca="1">U399-8*LN(RAND())</f>
        <v>19.871972128395509</v>
      </c>
      <c r="P399" s="8">
        <f ca="1">V399-8*LN(RAND())</f>
        <v>7.916688779559987</v>
      </c>
      <c r="Q399" s="16">
        <f ca="1">IF($W398=0,H398+K398,IF($X398=0,H398+K398,9999))</f>
        <v>7.9486406883912473</v>
      </c>
      <c r="R399" s="16">
        <f ca="1">IF($W398=0,I398+L398,IF($X398=0,I398+L398,9999))</f>
        <v>47.547029748360409</v>
      </c>
      <c r="S399" s="16">
        <f ca="1">IF($W398=0,J398+M398,IF($X398=0,J398+M398,9999))</f>
        <v>5.2978853224760032</v>
      </c>
      <c r="T399" s="11">
        <f t="shared" ca="1" si="50"/>
        <v>7.6427643638795049</v>
      </c>
      <c r="U399" s="11">
        <f t="shared" ca="1" si="50"/>
        <v>15.155580270380579</v>
      </c>
      <c r="V399" s="11">
        <f t="shared" ca="1" si="50"/>
        <v>4.7856384231077946</v>
      </c>
      <c r="W399">
        <f t="shared" ca="1" si="47"/>
        <v>0</v>
      </c>
      <c r="X399">
        <f t="shared" ca="1" si="48"/>
        <v>0</v>
      </c>
      <c r="Y399">
        <f t="shared" ca="1" si="49"/>
        <v>1</v>
      </c>
      <c r="Z399" s="12">
        <f ca="1">(Y399 * 50) + ((W399 + X399) * 10)</f>
        <v>50</v>
      </c>
      <c r="AA399">
        <f ca="1">IF(COUNTIF(E399:G399, "Breakdown") &gt;= 3, 1, 0)</f>
        <v>0</v>
      </c>
    </row>
    <row r="400" spans="4:27">
      <c r="D400">
        <v>397</v>
      </c>
      <c r="E400" s="6" t="str">
        <f t="shared" ca="1" si="44"/>
        <v>Operational</v>
      </c>
      <c r="F400" s="6" t="str">
        <f t="shared" ca="1" si="45"/>
        <v>Operational</v>
      </c>
      <c r="G400" s="6" t="str">
        <f t="shared" ca="1" si="46"/>
        <v>Operational</v>
      </c>
      <c r="H400" s="23">
        <v>8.4411345453217255</v>
      </c>
      <c r="I400" s="23">
        <v>4.8499769160498829</v>
      </c>
      <c r="J400" s="23">
        <v>5.3004393004321679</v>
      </c>
      <c r="K400" s="9">
        <v>0.31675515798074105</v>
      </c>
      <c r="L400" s="9">
        <v>2.8019255537818486</v>
      </c>
      <c r="M400" s="9">
        <v>1.5343957736262448</v>
      </c>
      <c r="N400" s="8">
        <f ca="1">T400-8*LN(RAND())</f>
        <v>10.011028345073289</v>
      </c>
      <c r="O400" s="8">
        <f ca="1">U400-8*LN(RAND())</f>
        <v>23.690762813648348</v>
      </c>
      <c r="P400" s="8">
        <f ca="1">V400-8*LN(RAND())</f>
        <v>11.305140757721142</v>
      </c>
      <c r="Q400" s="16">
        <f ca="1">IF($W399=0,H399+K399,IF($X399=0,H399+K399,9999))</f>
        <v>2.6036980772821745</v>
      </c>
      <c r="R400" s="16">
        <f ca="1">IF($W399=0,I399+L399,IF($X399=0,I399+L399,9999))</f>
        <v>14.364943219408239</v>
      </c>
      <c r="S400" s="16">
        <f ca="1">IF($W399=0,J399+M399,IF($X399=0,J399+M399,9999))</f>
        <v>17.911524271886751</v>
      </c>
      <c r="T400" s="11">
        <f t="shared" ca="1" si="50"/>
        <v>7.9486406883912473</v>
      </c>
      <c r="U400" s="11">
        <f t="shared" ca="1" si="50"/>
        <v>19.871972128395509</v>
      </c>
      <c r="V400" s="11">
        <f t="shared" ca="1" si="50"/>
        <v>5.2978853224760032</v>
      </c>
      <c r="W400">
        <f t="shared" ca="1" si="47"/>
        <v>0</v>
      </c>
      <c r="X400">
        <f t="shared" ca="1" si="48"/>
        <v>0</v>
      </c>
      <c r="Y400">
        <f t="shared" ca="1" si="49"/>
        <v>0</v>
      </c>
      <c r="Z400" s="12">
        <f ca="1">(Y400 * 50) + ((W400 + X400) * 10)</f>
        <v>0</v>
      </c>
      <c r="AA400">
        <f ca="1">IF(COUNTIF(E400:G400, "Breakdown") &gt;= 3, 1, 0)</f>
        <v>0</v>
      </c>
    </row>
    <row r="401" spans="4:27">
      <c r="D401">
        <v>398</v>
      </c>
      <c r="E401" s="6" t="str">
        <f t="shared" ca="1" si="44"/>
        <v>Breakdown</v>
      </c>
      <c r="F401" s="6" t="str">
        <f t="shared" ca="1" si="45"/>
        <v>Operational</v>
      </c>
      <c r="G401" s="6" t="str">
        <f t="shared" ca="1" si="46"/>
        <v>Breakdown</v>
      </c>
      <c r="H401" s="23">
        <v>26.6608964735901</v>
      </c>
      <c r="I401" s="23">
        <v>4.2786898581737489</v>
      </c>
      <c r="J401" s="23">
        <v>18.996249792416059</v>
      </c>
      <c r="K401" s="9">
        <v>1.776882745992461</v>
      </c>
      <c r="L401" s="9">
        <v>0.77865257423943024</v>
      </c>
      <c r="M401" s="9">
        <v>0.73672520284143983</v>
      </c>
      <c r="N401" s="8">
        <f ca="1">T401-8*LN(RAND())</f>
        <v>6.1551070175389402</v>
      </c>
      <c r="O401" s="8">
        <f ca="1">U401-8*LN(RAND())</f>
        <v>20.397453611853223</v>
      </c>
      <c r="P401" s="8">
        <f ca="1">V401-8*LN(RAND())</f>
        <v>15.418364205667432</v>
      </c>
      <c r="Q401" s="16">
        <f ca="1">IF($W400=0,H400+K400,IF($X400=0,H400+K400,9999))</f>
        <v>8.7578897033024674</v>
      </c>
      <c r="R401" s="16">
        <f ca="1">IF($W400=0,I400+L400,IF($X400=0,I400+L400,9999))</f>
        <v>7.6519024698317315</v>
      </c>
      <c r="S401" s="16">
        <f ca="1">IF($W400=0,J400+M400,IF($X400=0,J400+M400,9999))</f>
        <v>6.8348350740584127</v>
      </c>
      <c r="T401" s="11">
        <f t="shared" ca="1" si="50"/>
        <v>2.6036980772821745</v>
      </c>
      <c r="U401" s="11">
        <f t="shared" ca="1" si="50"/>
        <v>14.364943219408239</v>
      </c>
      <c r="V401" s="11">
        <f t="shared" ca="1" si="50"/>
        <v>11.305140757721142</v>
      </c>
      <c r="W401">
        <f t="shared" ca="1" si="47"/>
        <v>1</v>
      </c>
      <c r="X401">
        <f t="shared" ca="1" si="48"/>
        <v>1</v>
      </c>
      <c r="Y401">
        <f t="shared" ca="1" si="49"/>
        <v>0</v>
      </c>
      <c r="Z401" s="12">
        <f ca="1">(Y401 * 50) + ((W401 + X401) * 10)</f>
        <v>20</v>
      </c>
      <c r="AA401">
        <f ca="1">IF(COUNTIF(E401:G401, "Breakdown") &gt;= 3, 1, 0)</f>
        <v>0</v>
      </c>
    </row>
    <row r="402" spans="4:27">
      <c r="D402">
        <v>399</v>
      </c>
      <c r="E402" s="6" t="str">
        <f t="shared" ca="1" si="44"/>
        <v>Operational</v>
      </c>
      <c r="F402" s="6" t="str">
        <f t="shared" ca="1" si="45"/>
        <v>Operational</v>
      </c>
      <c r="G402" s="6" t="str">
        <f t="shared" ca="1" si="46"/>
        <v>Operational</v>
      </c>
      <c r="H402" s="23">
        <v>3.0031887571506046</v>
      </c>
      <c r="I402" s="23">
        <v>4.7761679657392495</v>
      </c>
      <c r="J402" s="23">
        <v>11.396960960185679</v>
      </c>
      <c r="K402" s="9">
        <v>0.85650130898160171</v>
      </c>
      <c r="L402" s="9">
        <v>0.61655068569344518</v>
      </c>
      <c r="M402" s="9">
        <v>7.9148762291868096</v>
      </c>
      <c r="N402" s="8">
        <f ca="1">T402-8*LN(RAND())</f>
        <v>15.522248644510594</v>
      </c>
      <c r="O402" s="8">
        <f ca="1">U402-8*LN(RAND())</f>
        <v>7.9641169727350825</v>
      </c>
      <c r="P402" s="8">
        <f ca="1">V402-8*LN(RAND())</f>
        <v>29.691398480182869</v>
      </c>
      <c r="Q402" s="16">
        <f ca="1">IF($W401=0,H401+K401,IF($X401=0,H401+K401,9999))</f>
        <v>9999</v>
      </c>
      <c r="R402" s="16">
        <f ca="1">IF($W401=0,I401+L401,IF($X401=0,I401+L401,9999))</f>
        <v>9999</v>
      </c>
      <c r="S402" s="16">
        <f ca="1">IF($W401=0,J401+M401,IF($X401=0,J401+M401,9999))</f>
        <v>9999</v>
      </c>
      <c r="T402" s="11">
        <f t="shared" ca="1" si="50"/>
        <v>6.1551070175389402</v>
      </c>
      <c r="U402" s="11">
        <f t="shared" ca="1" si="50"/>
        <v>7.6519024698317315</v>
      </c>
      <c r="V402" s="11">
        <f t="shared" ca="1" si="50"/>
        <v>6.8348350740584127</v>
      </c>
      <c r="W402">
        <f t="shared" ca="1" si="47"/>
        <v>0</v>
      </c>
      <c r="X402">
        <f t="shared" ca="1" si="48"/>
        <v>0</v>
      </c>
      <c r="Y402">
        <f t="shared" ca="1" si="49"/>
        <v>0</v>
      </c>
      <c r="Z402" s="12">
        <f ca="1">(Y402 * 50) + ((W402 + X402) * 10)</f>
        <v>0</v>
      </c>
      <c r="AA402">
        <f ca="1">IF(COUNTIF(E402:G402, "Breakdown") &gt;= 3, 1, 0)</f>
        <v>0</v>
      </c>
    </row>
    <row r="403" spans="4:27">
      <c r="D403">
        <v>400</v>
      </c>
      <c r="E403" s="6" t="str">
        <f t="shared" ca="1" si="44"/>
        <v>Operational</v>
      </c>
      <c r="F403" s="6" t="str">
        <f t="shared" ca="1" si="45"/>
        <v>Operational</v>
      </c>
      <c r="G403" s="6" t="str">
        <f t="shared" ca="1" si="46"/>
        <v>Operational</v>
      </c>
      <c r="H403" s="23">
        <v>20.414545679012029</v>
      </c>
      <c r="I403" s="23">
        <v>6.2501752868775</v>
      </c>
      <c r="J403" s="23">
        <v>1.2070779356069048</v>
      </c>
      <c r="K403" s="9">
        <v>3.8072884003500502</v>
      </c>
      <c r="L403" s="9">
        <v>2.1753180768985168</v>
      </c>
      <c r="M403" s="9">
        <v>5.0316453338874592</v>
      </c>
      <c r="N403" s="8">
        <f ca="1">T403-8*LN(RAND())</f>
        <v>20.921928077142539</v>
      </c>
      <c r="O403" s="8">
        <f ca="1">U403-8*LN(RAND())</f>
        <v>10.409474565230283</v>
      </c>
      <c r="P403" s="8">
        <f ca="1">V403-8*LN(RAND())</f>
        <v>35.937152886388532</v>
      </c>
      <c r="Q403" s="16">
        <f ca="1">IF($W402=0,H402+K402,IF($X402=0,H402+K402,9999))</f>
        <v>3.8596900661322064</v>
      </c>
      <c r="R403" s="16">
        <f ca="1">IF($W402=0,I402+L402,IF($X402=0,I402+L402,9999))</f>
        <v>5.3927186514326948</v>
      </c>
      <c r="S403" s="16">
        <f ca="1">IF($W402=0,J402+M402,IF($X402=0,J402+M402,9999))</f>
        <v>19.31183718937249</v>
      </c>
      <c r="T403" s="11">
        <f t="shared" ca="1" si="50"/>
        <v>15.522248644510594</v>
      </c>
      <c r="U403" s="11">
        <f t="shared" ca="1" si="50"/>
        <v>7.9641169727350825</v>
      </c>
      <c r="V403" s="11">
        <f t="shared" ca="1" si="50"/>
        <v>29.691398480182869</v>
      </c>
      <c r="W403">
        <f t="shared" ca="1" si="47"/>
        <v>0</v>
      </c>
      <c r="X403">
        <f t="shared" ca="1" si="48"/>
        <v>0</v>
      </c>
      <c r="Y403">
        <f t="shared" ca="1" si="49"/>
        <v>0</v>
      </c>
      <c r="Z403" s="12">
        <f ca="1">(Y403 * 50) + ((W403 + X403) * 10)</f>
        <v>0</v>
      </c>
      <c r="AA403">
        <f ca="1">IF(COUNTIF(E403:G403, "Breakdown") &gt;= 3, 1, 0)</f>
        <v>0</v>
      </c>
    </row>
    <row r="404" spans="4:27">
      <c r="D404">
        <v>401</v>
      </c>
      <c r="E404" s="6" t="str">
        <f t="shared" ca="1" si="44"/>
        <v>Operational</v>
      </c>
      <c r="F404" s="6" t="str">
        <f t="shared" ca="1" si="45"/>
        <v>Operational</v>
      </c>
      <c r="G404" s="6" t="str">
        <f t="shared" ca="1" si="46"/>
        <v>Operational</v>
      </c>
      <c r="H404" s="23">
        <v>13.103235964032462</v>
      </c>
      <c r="I404" s="23">
        <v>2.3844970237776968</v>
      </c>
      <c r="J404" s="23">
        <v>8.2683227153918448</v>
      </c>
      <c r="K404" s="9">
        <v>10.221093607632328</v>
      </c>
      <c r="L404" s="9">
        <v>7.0951210950074071</v>
      </c>
      <c r="M404" s="9">
        <v>0.33166505601514745</v>
      </c>
      <c r="N404" s="8">
        <f ca="1">T404-8*LN(RAND())</f>
        <v>24.234830496205692</v>
      </c>
      <c r="O404" s="8">
        <f ca="1">U404-8*LN(RAND())</f>
        <v>15.82428335653627</v>
      </c>
      <c r="P404" s="8">
        <f ca="1">V404-8*LN(RAND())</f>
        <v>45.891251593824578</v>
      </c>
      <c r="Q404" s="16">
        <f ca="1">IF($W403=0,H403+K403,IF($X403=0,H403+K403,9999))</f>
        <v>24.221834079362079</v>
      </c>
      <c r="R404" s="16">
        <f ca="1">IF($W403=0,I403+L403,IF($X403=0,I403+L403,9999))</f>
        <v>8.4254933637760168</v>
      </c>
      <c r="S404" s="16">
        <f ca="1">IF($W403=0,J403+M403,IF($X403=0,J403+M403,9999))</f>
        <v>6.238723269494364</v>
      </c>
      <c r="T404" s="11">
        <f t="shared" ca="1" si="50"/>
        <v>3.8596900661322064</v>
      </c>
      <c r="U404" s="11">
        <f t="shared" ca="1" si="50"/>
        <v>5.3927186514326948</v>
      </c>
      <c r="V404" s="11">
        <f t="shared" ca="1" si="50"/>
        <v>19.31183718937249</v>
      </c>
      <c r="W404">
        <f t="shared" ca="1" si="47"/>
        <v>0</v>
      </c>
      <c r="X404">
        <f t="shared" ca="1" si="48"/>
        <v>0</v>
      </c>
      <c r="Y404">
        <f t="shared" ca="1" si="49"/>
        <v>0</v>
      </c>
      <c r="Z404" s="12">
        <f ca="1">(Y404 * 50) + ((W404 + X404) * 10)</f>
        <v>0</v>
      </c>
      <c r="AA404">
        <f ca="1">IF(COUNTIF(E404:G404, "Breakdown") &gt;= 3, 1, 0)</f>
        <v>0</v>
      </c>
    </row>
    <row r="405" spans="4:27">
      <c r="D405">
        <v>402</v>
      </c>
      <c r="E405" s="6" t="str">
        <f t="shared" ca="1" si="44"/>
        <v>Operational</v>
      </c>
      <c r="F405" s="6" t="str">
        <f t="shared" ca="1" si="45"/>
        <v>Breakdown</v>
      </c>
      <c r="G405" s="6" t="str">
        <f t="shared" ca="1" si="46"/>
        <v>Operational</v>
      </c>
      <c r="H405" s="23">
        <v>13.162141233804878</v>
      </c>
      <c r="I405" s="23">
        <v>24.985361678390653</v>
      </c>
      <c r="J405" s="23">
        <v>13.86372489518355</v>
      </c>
      <c r="K405" s="9">
        <v>1.2074982418131179</v>
      </c>
      <c r="L405" s="9">
        <v>1.8614568105380713</v>
      </c>
      <c r="M405" s="9">
        <v>0.30007812295625225</v>
      </c>
      <c r="N405" s="8">
        <f ca="1">T405-8*LN(RAND())</f>
        <v>56.638751764562912</v>
      </c>
      <c r="O405" s="8">
        <f ca="1">U405-8*LN(RAND())</f>
        <v>14.11602516410885</v>
      </c>
      <c r="P405" s="8">
        <f ca="1">V405-8*LN(RAND())</f>
        <v>14.127110706877383</v>
      </c>
      <c r="Q405" s="16">
        <f ca="1">IF($W404=0,H404+K404,IF($X404=0,H404+K404,9999))</f>
        <v>23.324329571664791</v>
      </c>
      <c r="R405" s="16">
        <f ca="1">IF($W404=0,I404+L404,IF($X404=0,I404+L404,9999))</f>
        <v>9.4796181187851047</v>
      </c>
      <c r="S405" s="16">
        <f ca="1">IF($W404=0,J404+M404,IF($X404=0,J404+M404,9999))</f>
        <v>8.5999877714069921</v>
      </c>
      <c r="T405" s="11">
        <f t="shared" ca="1" si="50"/>
        <v>24.221834079362079</v>
      </c>
      <c r="U405" s="11">
        <f t="shared" ca="1" si="50"/>
        <v>8.4254933637760168</v>
      </c>
      <c r="V405" s="11">
        <f t="shared" ca="1" si="50"/>
        <v>6.238723269494364</v>
      </c>
      <c r="W405">
        <f t="shared" ca="1" si="47"/>
        <v>0</v>
      </c>
      <c r="X405">
        <f t="shared" ca="1" si="48"/>
        <v>0</v>
      </c>
      <c r="Y405">
        <f t="shared" ca="1" si="49"/>
        <v>1</v>
      </c>
      <c r="Z405" s="12">
        <f ca="1">(Y405 * 50) + ((W405 + X405) * 10)</f>
        <v>50</v>
      </c>
      <c r="AA405">
        <f ca="1">IF(COUNTIF(E405:G405, "Breakdown") &gt;= 3, 1, 0)</f>
        <v>0</v>
      </c>
    </row>
    <row r="406" spans="4:27">
      <c r="D406">
        <v>403</v>
      </c>
      <c r="E406" s="6" t="str">
        <f t="shared" ca="1" si="44"/>
        <v>Operational</v>
      </c>
      <c r="F406" s="6" t="str">
        <f t="shared" ca="1" si="45"/>
        <v>Operational</v>
      </c>
      <c r="G406" s="6" t="str">
        <f t="shared" ca="1" si="46"/>
        <v>Breakdown</v>
      </c>
      <c r="H406" s="23">
        <v>5.9345471449106197</v>
      </c>
      <c r="I406" s="23">
        <v>5.5370738088157463</v>
      </c>
      <c r="J406" s="23">
        <v>27.495001773040215</v>
      </c>
      <c r="K406" s="9">
        <v>0.4431822190554901</v>
      </c>
      <c r="L406" s="9">
        <v>1.6298078789296173</v>
      </c>
      <c r="M406" s="9">
        <v>5.7153444825253139</v>
      </c>
      <c r="N406" s="8">
        <f ca="1">T406-8*LN(RAND())</f>
        <v>29.047714862858122</v>
      </c>
      <c r="O406" s="8">
        <f ca="1">U406-8*LN(RAND())</f>
        <v>18.592627424955545</v>
      </c>
      <c r="P406" s="8">
        <f ca="1">V406-8*LN(RAND())</f>
        <v>11.947448618438425</v>
      </c>
      <c r="Q406" s="16">
        <f ca="1">IF($W405=0,H405+K405,IF($X405=0,H405+K405,9999))</f>
        <v>14.369639475617996</v>
      </c>
      <c r="R406" s="16">
        <f ca="1">IF($W405=0,I405+L405,IF($X405=0,I405+L405,9999))</f>
        <v>26.846818488928726</v>
      </c>
      <c r="S406" s="16">
        <f ca="1">IF($W405=0,J405+M405,IF($X405=0,J405+M405,9999))</f>
        <v>14.163803018139802</v>
      </c>
      <c r="T406" s="11">
        <f t="shared" ca="1" si="50"/>
        <v>23.324329571664791</v>
      </c>
      <c r="U406" s="11">
        <f t="shared" ca="1" si="50"/>
        <v>9.4796181187851047</v>
      </c>
      <c r="V406" s="11">
        <f t="shared" ca="1" si="50"/>
        <v>8.5999877714069921</v>
      </c>
      <c r="W406">
        <f t="shared" ca="1" si="47"/>
        <v>0</v>
      </c>
      <c r="X406">
        <f t="shared" ca="1" si="48"/>
        <v>0</v>
      </c>
      <c r="Y406">
        <f t="shared" ca="1" si="49"/>
        <v>1</v>
      </c>
      <c r="Z406" s="12">
        <f ca="1">(Y406 * 50) + ((W406 + X406) * 10)</f>
        <v>50</v>
      </c>
      <c r="AA406">
        <f ca="1">IF(COUNTIF(E406:G406, "Breakdown") &gt;= 3, 1, 0)</f>
        <v>0</v>
      </c>
    </row>
    <row r="407" spans="4:27">
      <c r="D407">
        <v>404</v>
      </c>
      <c r="E407" s="6" t="str">
        <f t="shared" ca="1" si="44"/>
        <v>Operational</v>
      </c>
      <c r="F407" s="6" t="str">
        <f t="shared" ca="1" si="45"/>
        <v>Operational</v>
      </c>
      <c r="G407" s="6" t="str">
        <f t="shared" ca="1" si="46"/>
        <v>Operational</v>
      </c>
      <c r="H407" s="23">
        <v>4.4678747982763554</v>
      </c>
      <c r="I407" s="23">
        <v>1.3717943677718978</v>
      </c>
      <c r="J407" s="23">
        <v>4.6091617673999279</v>
      </c>
      <c r="K407" s="9">
        <v>1.8885979556477657</v>
      </c>
      <c r="L407" s="9">
        <v>5.7069313779197092E-2</v>
      </c>
      <c r="M407" s="9">
        <v>1.4010862976576484</v>
      </c>
      <c r="N407" s="8">
        <f ca="1">T407-8*LN(RAND())</f>
        <v>21.585477309292234</v>
      </c>
      <c r="O407" s="8">
        <f ca="1">U407-8*LN(RAND())</f>
        <v>22.246372788132781</v>
      </c>
      <c r="P407" s="8">
        <f ca="1">V407-8*LN(RAND())</f>
        <v>18.079789888962996</v>
      </c>
      <c r="Q407" s="16">
        <f ca="1">IF($W406=0,H406+K406,IF($X406=0,H406+K406,9999))</f>
        <v>6.3777293639661101</v>
      </c>
      <c r="R407" s="16">
        <f ca="1">IF($W406=0,I406+L406,IF($X406=0,I406+L406,9999))</f>
        <v>7.1668816877453638</v>
      </c>
      <c r="S407" s="16">
        <f ca="1">IF($W406=0,J406+M406,IF($X406=0,J406+M406,9999))</f>
        <v>33.210346255565526</v>
      </c>
      <c r="T407" s="11">
        <f t="shared" ca="1" si="50"/>
        <v>14.369639475617996</v>
      </c>
      <c r="U407" s="11">
        <f t="shared" ca="1" si="50"/>
        <v>18.592627424955545</v>
      </c>
      <c r="V407" s="11">
        <f t="shared" ca="1" si="50"/>
        <v>11.947448618438425</v>
      </c>
      <c r="W407">
        <f t="shared" ca="1" si="47"/>
        <v>0</v>
      </c>
      <c r="X407">
        <f t="shared" ca="1" si="48"/>
        <v>0</v>
      </c>
      <c r="Y407">
        <f t="shared" ca="1" si="49"/>
        <v>0</v>
      </c>
      <c r="Z407" s="12">
        <f ca="1">(Y407 * 50) + ((W407 + X407) * 10)</f>
        <v>0</v>
      </c>
      <c r="AA407">
        <f ca="1">IF(COUNTIF(E407:G407, "Breakdown") &gt;= 3, 1, 0)</f>
        <v>0</v>
      </c>
    </row>
    <row r="408" spans="4:27">
      <c r="D408">
        <v>405</v>
      </c>
      <c r="E408" s="6" t="str">
        <f t="shared" ca="1" si="44"/>
        <v>Operational</v>
      </c>
      <c r="F408" s="6" t="str">
        <f t="shared" ca="1" si="45"/>
        <v>Operational</v>
      </c>
      <c r="G408" s="6" t="str">
        <f t="shared" ca="1" si="46"/>
        <v>Operational</v>
      </c>
      <c r="H408" s="23">
        <v>4.6594114068263899</v>
      </c>
      <c r="I408" s="23">
        <v>0.70374136185520197</v>
      </c>
      <c r="J408" s="23">
        <v>6.7658756889042495</v>
      </c>
      <c r="K408" s="9">
        <v>0.16235290257110979</v>
      </c>
      <c r="L408" s="9">
        <v>4.2504117099124672</v>
      </c>
      <c r="M408" s="9">
        <v>3.3467712250045207</v>
      </c>
      <c r="N408" s="8">
        <f ca="1">T408-8*LN(RAND())</f>
        <v>54.830166319414033</v>
      </c>
      <c r="O408" s="8">
        <f ca="1">U408-8*LN(RAND())</f>
        <v>11.943146926395658</v>
      </c>
      <c r="P408" s="8">
        <f ca="1">V408-8*LN(RAND())</f>
        <v>26.452911004664088</v>
      </c>
      <c r="Q408" s="16">
        <f ca="1">IF($W407=0,H407+K407,IF($X407=0,H407+K407,9999))</f>
        <v>6.3564727539241215</v>
      </c>
      <c r="R408" s="16">
        <f ca="1">IF($W407=0,I407+L407,IF($X407=0,I407+L407,9999))</f>
        <v>1.4288636815510949</v>
      </c>
      <c r="S408" s="16">
        <f ca="1">IF($W407=0,J407+M407,IF($X407=0,J407+M407,9999))</f>
        <v>6.010248065057576</v>
      </c>
      <c r="T408" s="11">
        <f t="shared" ca="1" si="50"/>
        <v>6.3777293639661101</v>
      </c>
      <c r="U408" s="11">
        <f t="shared" ca="1" si="50"/>
        <v>7.1668816877453638</v>
      </c>
      <c r="V408" s="11">
        <f t="shared" ca="1" si="50"/>
        <v>18.079789888962996</v>
      </c>
      <c r="W408">
        <f t="shared" ca="1" si="47"/>
        <v>0</v>
      </c>
      <c r="X408">
        <f t="shared" ca="1" si="48"/>
        <v>0</v>
      </c>
      <c r="Y408">
        <f t="shared" ca="1" si="49"/>
        <v>0</v>
      </c>
      <c r="Z408" s="12">
        <f ca="1">(Y408 * 50) + ((W408 + X408) * 10)</f>
        <v>0</v>
      </c>
      <c r="AA408">
        <f ca="1">IF(COUNTIF(E408:G408, "Breakdown") &gt;= 3, 1, 0)</f>
        <v>0</v>
      </c>
    </row>
    <row r="409" spans="4:27">
      <c r="D409">
        <v>406</v>
      </c>
      <c r="E409" s="6" t="str">
        <f t="shared" ca="1" si="44"/>
        <v>Operational</v>
      </c>
      <c r="F409" s="6" t="str">
        <f t="shared" ca="1" si="45"/>
        <v>Operational</v>
      </c>
      <c r="G409" s="6" t="str">
        <f t="shared" ca="1" si="46"/>
        <v>Operational</v>
      </c>
      <c r="H409" s="23">
        <v>3.9889098799926441</v>
      </c>
      <c r="I409" s="23">
        <v>3.8837935825756236</v>
      </c>
      <c r="J409" s="23">
        <v>1.0342630688312662</v>
      </c>
      <c r="K409" s="9">
        <v>2.5494205582019736</v>
      </c>
      <c r="L409" s="9">
        <v>4.7285492992459686</v>
      </c>
      <c r="M409" s="9">
        <v>4.5217824342655142</v>
      </c>
      <c r="N409" s="8">
        <f ca="1">T409-8*LN(RAND())</f>
        <v>6.9384409075125593</v>
      </c>
      <c r="O409" s="8">
        <f ca="1">U409-8*LN(RAND())</f>
        <v>32.627121520383191</v>
      </c>
      <c r="P409" s="8">
        <f ca="1">V409-8*LN(RAND())</f>
        <v>13.080350892890191</v>
      </c>
      <c r="Q409" s="16">
        <f ca="1">IF($W408=0,H408+K408,IF($X408=0,H408+K408,9999))</f>
        <v>4.8217643093974996</v>
      </c>
      <c r="R409" s="16">
        <f ca="1">IF($W408=0,I408+L408,IF($X408=0,I408+L408,9999))</f>
        <v>4.9541530717676689</v>
      </c>
      <c r="S409" s="16">
        <f ca="1">IF($W408=0,J408+M408,IF($X408=0,J408+M408,9999))</f>
        <v>10.112646913908771</v>
      </c>
      <c r="T409" s="11">
        <f t="shared" ca="1" si="50"/>
        <v>6.3564727539241215</v>
      </c>
      <c r="U409" s="11">
        <f t="shared" ca="1" si="50"/>
        <v>1.4288636815510949</v>
      </c>
      <c r="V409" s="11">
        <f t="shared" ca="1" si="50"/>
        <v>6.010248065057576</v>
      </c>
      <c r="W409">
        <f t="shared" ca="1" si="47"/>
        <v>0</v>
      </c>
      <c r="X409">
        <f t="shared" ca="1" si="48"/>
        <v>0</v>
      </c>
      <c r="Y409">
        <f t="shared" ca="1" si="49"/>
        <v>0</v>
      </c>
      <c r="Z409" s="12">
        <f ca="1">(Y409 * 50) + ((W409 + X409) * 10)</f>
        <v>0</v>
      </c>
      <c r="AA409">
        <f ca="1">IF(COUNTIF(E409:G409, "Breakdown") &gt;= 3, 1, 0)</f>
        <v>0</v>
      </c>
    </row>
    <row r="410" spans="4:27">
      <c r="D410">
        <v>407</v>
      </c>
      <c r="E410" s="6" t="str">
        <f t="shared" ca="1" si="44"/>
        <v>Operational</v>
      </c>
      <c r="F410" s="6" t="str">
        <f t="shared" ca="1" si="45"/>
        <v>Operational</v>
      </c>
      <c r="G410" s="6" t="str">
        <f t="shared" ca="1" si="46"/>
        <v>Operational</v>
      </c>
      <c r="H410" s="23">
        <v>0.68280420756662363</v>
      </c>
      <c r="I410" s="23">
        <v>10.857690567248472</v>
      </c>
      <c r="J410" s="23">
        <v>23.089337021946079</v>
      </c>
      <c r="K410" s="9">
        <v>2.9455781176131031</v>
      </c>
      <c r="L410" s="9">
        <v>2.8391087472985617</v>
      </c>
      <c r="M410" s="9">
        <v>4.648646873505536E-2</v>
      </c>
      <c r="N410" s="8">
        <f ca="1">T410-8*LN(RAND())</f>
        <v>5.7790452674017567</v>
      </c>
      <c r="O410" s="8">
        <f ca="1">U410-8*LN(RAND())</f>
        <v>20.621773122876824</v>
      </c>
      <c r="P410" s="8">
        <f ca="1">V410-8*LN(RAND())</f>
        <v>23.923181851389707</v>
      </c>
      <c r="Q410" s="16">
        <f ca="1">IF($W409=0,H409+K409,IF($X409=0,H409+K409,9999))</f>
        <v>6.5383304381946177</v>
      </c>
      <c r="R410" s="16">
        <f ca="1">IF($W409=0,I409+L409,IF($X409=0,I409+L409,9999))</f>
        <v>8.6123428818215917</v>
      </c>
      <c r="S410" s="16">
        <f ca="1">IF($W409=0,J409+M409,IF($X409=0,J409+M409,9999))</f>
        <v>5.5560455030967804</v>
      </c>
      <c r="T410" s="11">
        <f t="shared" ca="1" si="50"/>
        <v>4.8217643093974996</v>
      </c>
      <c r="U410" s="11">
        <f t="shared" ca="1" si="50"/>
        <v>4.9541530717676689</v>
      </c>
      <c r="V410" s="11">
        <f t="shared" ca="1" si="50"/>
        <v>10.112646913908771</v>
      </c>
      <c r="W410">
        <f t="shared" ca="1" si="47"/>
        <v>0</v>
      </c>
      <c r="X410">
        <f t="shared" ca="1" si="48"/>
        <v>0</v>
      </c>
      <c r="Y410">
        <f t="shared" ca="1" si="49"/>
        <v>0</v>
      </c>
      <c r="Z410" s="12">
        <f ca="1">(Y410 * 50) + ((W410 + X410) * 10)</f>
        <v>0</v>
      </c>
      <c r="AA410">
        <f ca="1">IF(COUNTIF(E410:G410, "Breakdown") &gt;= 3, 1, 0)</f>
        <v>0</v>
      </c>
    </row>
    <row r="411" spans="4:27">
      <c r="D411">
        <v>408</v>
      </c>
      <c r="E411" s="6" t="str">
        <f t="shared" ca="1" si="44"/>
        <v>Operational</v>
      </c>
      <c r="F411" s="6" t="str">
        <f t="shared" ca="1" si="45"/>
        <v>Operational</v>
      </c>
      <c r="G411" s="6" t="str">
        <f t="shared" ca="1" si="46"/>
        <v>Operational</v>
      </c>
      <c r="H411" s="23">
        <v>3.2578337856508499</v>
      </c>
      <c r="I411" s="23">
        <v>5.8482379027899194</v>
      </c>
      <c r="J411" s="23">
        <v>14.300132009987676</v>
      </c>
      <c r="K411" s="9">
        <v>8.8901820591646636</v>
      </c>
      <c r="L411" s="9">
        <v>2.3864516071544131</v>
      </c>
      <c r="M411" s="9">
        <v>0.38401410898081784</v>
      </c>
      <c r="N411" s="8">
        <f ca="1">T411-8*LN(RAND())</f>
        <v>11.432252087531939</v>
      </c>
      <c r="O411" s="8">
        <f ca="1">U411-8*LN(RAND())</f>
        <v>15.309029188515996</v>
      </c>
      <c r="P411" s="8">
        <f ca="1">V411-8*LN(RAND())</f>
        <v>23.497114727710379</v>
      </c>
      <c r="Q411" s="16">
        <f ca="1">IF($W410=0,H410+K410,IF($X410=0,H410+K410,9999))</f>
        <v>3.6283823251797269</v>
      </c>
      <c r="R411" s="16">
        <f ca="1">IF($W410=0,I410+L410,IF($X410=0,I410+L410,9999))</f>
        <v>13.696799314547034</v>
      </c>
      <c r="S411" s="16">
        <f ca="1">IF($W410=0,J410+M410,IF($X410=0,J410+M410,9999))</f>
        <v>23.135823490681133</v>
      </c>
      <c r="T411" s="11">
        <f t="shared" ca="1" si="50"/>
        <v>5.7790452674017567</v>
      </c>
      <c r="U411" s="11">
        <f t="shared" ca="1" si="50"/>
        <v>8.6123428818215917</v>
      </c>
      <c r="V411" s="11">
        <f t="shared" ca="1" si="50"/>
        <v>5.5560455030967804</v>
      </c>
      <c r="W411">
        <f t="shared" ca="1" si="47"/>
        <v>0</v>
      </c>
      <c r="X411">
        <f t="shared" ca="1" si="48"/>
        <v>0</v>
      </c>
      <c r="Y411">
        <f t="shared" ca="1" si="49"/>
        <v>0</v>
      </c>
      <c r="Z411" s="12">
        <f ca="1">(Y411 * 50) + ((W411 + X411) * 10)</f>
        <v>0</v>
      </c>
      <c r="AA411">
        <f ca="1">IF(COUNTIF(E411:G411, "Breakdown") &gt;= 3, 1, 0)</f>
        <v>0</v>
      </c>
    </row>
    <row r="412" spans="4:27">
      <c r="D412">
        <v>409</v>
      </c>
      <c r="E412" s="6" t="str">
        <f t="shared" ca="1" si="44"/>
        <v>Operational</v>
      </c>
      <c r="F412" s="6" t="str">
        <f t="shared" ca="1" si="45"/>
        <v>Operational</v>
      </c>
      <c r="G412" s="6" t="str">
        <f t="shared" ca="1" si="46"/>
        <v>Operational</v>
      </c>
      <c r="H412" s="23">
        <v>3.4043185108333742</v>
      </c>
      <c r="I412" s="23">
        <v>8.9599169115305788</v>
      </c>
      <c r="J412" s="23">
        <v>23.52291895114471</v>
      </c>
      <c r="K412" s="9">
        <v>6.2978295756886187</v>
      </c>
      <c r="L412" s="9">
        <v>0.92509727679252995</v>
      </c>
      <c r="M412" s="9">
        <v>3.3647408955325959</v>
      </c>
      <c r="N412" s="8">
        <f ca="1">T412-8*LN(RAND())</f>
        <v>5.6068721632382026</v>
      </c>
      <c r="O412" s="8">
        <f ca="1">U412-8*LN(RAND())</f>
        <v>20.040867011077282</v>
      </c>
      <c r="P412" s="8">
        <f ca="1">V412-8*LN(RAND())</f>
        <v>36.522407537131983</v>
      </c>
      <c r="Q412" s="16">
        <f ca="1">IF($W411=0,H411+K411,IF($X411=0,H411+K411,9999))</f>
        <v>12.148015844815514</v>
      </c>
      <c r="R412" s="16">
        <f ca="1">IF($W411=0,I411+L411,IF($X411=0,I411+L411,9999))</f>
        <v>8.2346895099443316</v>
      </c>
      <c r="S412" s="16">
        <f ca="1">IF($W411=0,J411+M411,IF($X411=0,J411+M411,9999))</f>
        <v>14.684146118968494</v>
      </c>
      <c r="T412" s="11">
        <f t="shared" ca="1" si="50"/>
        <v>3.6283823251797269</v>
      </c>
      <c r="U412" s="11">
        <f t="shared" ca="1" si="50"/>
        <v>13.696799314547034</v>
      </c>
      <c r="V412" s="11">
        <f t="shared" ca="1" si="50"/>
        <v>23.135823490681133</v>
      </c>
      <c r="W412">
        <f t="shared" ca="1" si="47"/>
        <v>0</v>
      </c>
      <c r="X412">
        <f t="shared" ca="1" si="48"/>
        <v>0</v>
      </c>
      <c r="Y412">
        <f t="shared" ca="1" si="49"/>
        <v>0</v>
      </c>
      <c r="Z412" s="12">
        <f ca="1">(Y412 * 50) + ((W412 + X412) * 10)</f>
        <v>0</v>
      </c>
      <c r="AA412">
        <f ca="1">IF(COUNTIF(E412:G412, "Breakdown") &gt;= 3, 1, 0)</f>
        <v>0</v>
      </c>
    </row>
    <row r="413" spans="4:27">
      <c r="D413">
        <v>410</v>
      </c>
      <c r="E413" s="6" t="str">
        <f t="shared" ca="1" si="44"/>
        <v>Operational</v>
      </c>
      <c r="F413" s="6" t="str">
        <f t="shared" ca="1" si="45"/>
        <v>Operational</v>
      </c>
      <c r="G413" s="6" t="str">
        <f t="shared" ca="1" si="46"/>
        <v>Operational</v>
      </c>
      <c r="H413" s="23">
        <v>0.66592886686567365</v>
      </c>
      <c r="I413" s="23">
        <v>6.0506960320671057</v>
      </c>
      <c r="J413" s="23">
        <v>13.147257967612976</v>
      </c>
      <c r="K413" s="9">
        <v>3.2136101128963217</v>
      </c>
      <c r="L413" s="9">
        <v>0.36274109945754635</v>
      </c>
      <c r="M413" s="9">
        <v>2.2443153608938071</v>
      </c>
      <c r="N413" s="8">
        <f ca="1">T413-8*LN(RAND())</f>
        <v>21.250092144167951</v>
      </c>
      <c r="O413" s="8">
        <f ca="1">U413-8*LN(RAND())</f>
        <v>19.225377493658502</v>
      </c>
      <c r="P413" s="8">
        <f ca="1">V413-8*LN(RAND())</f>
        <v>15.484513239138028</v>
      </c>
      <c r="Q413" s="16">
        <f ca="1">IF($W412=0,H412+K412,IF($X412=0,H412+K412,9999))</f>
        <v>9.7021480865219925</v>
      </c>
      <c r="R413" s="16">
        <f ca="1">IF($W412=0,I412+L412,IF($X412=0,I412+L412,9999))</f>
        <v>9.8850141883231082</v>
      </c>
      <c r="S413" s="16">
        <f ca="1">IF($W412=0,J412+M412,IF($X412=0,J412+M412,9999))</f>
        <v>26.887659846677305</v>
      </c>
      <c r="T413" s="11">
        <f t="shared" ca="1" si="50"/>
        <v>5.6068721632382026</v>
      </c>
      <c r="U413" s="11">
        <f t="shared" ca="1" si="50"/>
        <v>8.2346895099443316</v>
      </c>
      <c r="V413" s="11">
        <f t="shared" ca="1" si="50"/>
        <v>14.684146118968494</v>
      </c>
      <c r="W413">
        <f t="shared" ca="1" si="47"/>
        <v>0</v>
      </c>
      <c r="X413">
        <f t="shared" ca="1" si="48"/>
        <v>0</v>
      </c>
      <c r="Y413">
        <f t="shared" ca="1" si="49"/>
        <v>0</v>
      </c>
      <c r="Z413" s="12">
        <f ca="1">(Y413 * 50) + ((W413 + X413) * 10)</f>
        <v>0</v>
      </c>
      <c r="AA413">
        <f ca="1">IF(COUNTIF(E413:G413, "Breakdown") &gt;= 3, 1, 0)</f>
        <v>0</v>
      </c>
    </row>
    <row r="414" spans="4:27">
      <c r="D414">
        <v>411</v>
      </c>
      <c r="E414" s="6" t="str">
        <f t="shared" ca="1" si="44"/>
        <v>Operational</v>
      </c>
      <c r="F414" s="6" t="str">
        <f t="shared" ca="1" si="45"/>
        <v>Operational</v>
      </c>
      <c r="G414" s="6" t="str">
        <f t="shared" ca="1" si="46"/>
        <v>Operational</v>
      </c>
      <c r="H414" s="23">
        <v>10.442453366190263</v>
      </c>
      <c r="I414" s="23">
        <v>6.1271710860531448</v>
      </c>
      <c r="J414" s="23">
        <v>1.3637336535041693</v>
      </c>
      <c r="K414" s="9">
        <v>5.5610693560575637</v>
      </c>
      <c r="L414" s="9">
        <v>2.1590641264362507</v>
      </c>
      <c r="M414" s="9">
        <v>5.4216006169364146</v>
      </c>
      <c r="N414" s="8">
        <f ca="1">T414-8*LN(RAND())</f>
        <v>12.650098605945399</v>
      </c>
      <c r="O414" s="8">
        <f ca="1">U414-8*LN(RAND())</f>
        <v>10.697896968996542</v>
      </c>
      <c r="P414" s="8">
        <f ca="1">V414-8*LN(RAND())</f>
        <v>24.638735270545403</v>
      </c>
      <c r="Q414" s="16">
        <f ca="1">IF($W413=0,H413+K413,IF($X413=0,H413+K413,9999))</f>
        <v>3.8795389797619952</v>
      </c>
      <c r="R414" s="16">
        <f ca="1">IF($W413=0,I413+L413,IF($X413=0,I413+L413,9999))</f>
        <v>6.4134371315246517</v>
      </c>
      <c r="S414" s="16">
        <f ca="1">IF($W413=0,J413+M413,IF($X413=0,J413+M413,9999))</f>
        <v>15.391573328506784</v>
      </c>
      <c r="T414" s="11">
        <f t="shared" ca="1" si="50"/>
        <v>9.7021480865219925</v>
      </c>
      <c r="U414" s="11">
        <f t="shared" ca="1" si="50"/>
        <v>9.8850141883231082</v>
      </c>
      <c r="V414" s="11">
        <f t="shared" ca="1" si="50"/>
        <v>15.484513239138028</v>
      </c>
      <c r="W414">
        <f t="shared" ca="1" si="47"/>
        <v>0</v>
      </c>
      <c r="X414">
        <f t="shared" ca="1" si="48"/>
        <v>0</v>
      </c>
      <c r="Y414">
        <f t="shared" ca="1" si="49"/>
        <v>0</v>
      </c>
      <c r="Z414" s="12">
        <f ca="1">(Y414 * 50) + ((W414 + X414) * 10)</f>
        <v>0</v>
      </c>
      <c r="AA414">
        <f ca="1">IF(COUNTIF(E414:G414, "Breakdown") &gt;= 3, 1, 0)</f>
        <v>0</v>
      </c>
    </row>
    <row r="415" spans="4:27">
      <c r="D415">
        <v>412</v>
      </c>
      <c r="E415" s="6" t="str">
        <f t="shared" ca="1" si="44"/>
        <v>Operational</v>
      </c>
      <c r="F415" s="6" t="str">
        <f t="shared" ca="1" si="45"/>
        <v>Breakdown</v>
      </c>
      <c r="G415" s="6" t="str">
        <f t="shared" ca="1" si="46"/>
        <v>Operational</v>
      </c>
      <c r="H415" s="23">
        <v>2.0645228792827335</v>
      </c>
      <c r="I415" s="23">
        <v>20.074204735861603</v>
      </c>
      <c r="J415" s="23">
        <v>14.109955082604117</v>
      </c>
      <c r="K415" s="9">
        <v>8.9685385543431977</v>
      </c>
      <c r="L415" s="9">
        <v>0.38614394580374528</v>
      </c>
      <c r="M415" s="9">
        <v>0.3490348949053117</v>
      </c>
      <c r="N415" s="8">
        <f ca="1">T415-8*LN(RAND())</f>
        <v>13.946876229554302</v>
      </c>
      <c r="O415" s="8">
        <f ca="1">U415-8*LN(RAND())</f>
        <v>6.4812606040825278</v>
      </c>
      <c r="P415" s="8">
        <f ca="1">V415-8*LN(RAND())</f>
        <v>17.812652002660741</v>
      </c>
      <c r="Q415" s="16">
        <f ca="1">IF($W414=0,H414+K414,IF($X414=0,H414+K414,9999))</f>
        <v>16.003522722247826</v>
      </c>
      <c r="R415" s="16">
        <f ca="1">IF($W414=0,I414+L414,IF($X414=0,I414+L414,9999))</f>
        <v>8.2862352124893945</v>
      </c>
      <c r="S415" s="16">
        <f ca="1">IF($W414=0,J414+M414,IF($X414=0,J414+M414,9999))</f>
        <v>6.7853342704405843</v>
      </c>
      <c r="T415" s="11">
        <f t="shared" ca="1" si="50"/>
        <v>3.8795389797619952</v>
      </c>
      <c r="U415" s="11">
        <f t="shared" ca="1" si="50"/>
        <v>6.4134371315246517</v>
      </c>
      <c r="V415" s="11">
        <f t="shared" ca="1" si="50"/>
        <v>15.391573328506784</v>
      </c>
      <c r="W415">
        <f t="shared" ca="1" si="47"/>
        <v>0</v>
      </c>
      <c r="X415">
        <f t="shared" ca="1" si="48"/>
        <v>0</v>
      </c>
      <c r="Y415">
        <f t="shared" ca="1" si="49"/>
        <v>1</v>
      </c>
      <c r="Z415" s="12">
        <f ca="1">(Y415 * 50) + ((W415 + X415) * 10)</f>
        <v>50</v>
      </c>
      <c r="AA415">
        <f ca="1">IF(COUNTIF(E415:G415, "Breakdown") &gt;= 3, 1, 0)</f>
        <v>0</v>
      </c>
    </row>
    <row r="416" spans="4:27">
      <c r="D416">
        <v>413</v>
      </c>
      <c r="E416" s="6" t="str">
        <f t="shared" ca="1" si="44"/>
        <v>Breakdown</v>
      </c>
      <c r="F416" s="6" t="str">
        <f t="shared" ca="1" si="45"/>
        <v>Operational</v>
      </c>
      <c r="G416" s="6" t="str">
        <f t="shared" ca="1" si="46"/>
        <v>Operational</v>
      </c>
      <c r="H416" s="23">
        <v>27.041041245813858</v>
      </c>
      <c r="I416" s="23">
        <v>2.3385521825740843</v>
      </c>
      <c r="J416" s="23">
        <v>1.5077200756236728</v>
      </c>
      <c r="K416" s="9">
        <v>3.9234352309573048</v>
      </c>
      <c r="L416" s="9">
        <v>1.7896680491224399</v>
      </c>
      <c r="M416" s="9">
        <v>0.89574303333324878</v>
      </c>
      <c r="N416" s="8">
        <f ca="1">T416-8*LN(RAND())</f>
        <v>15.739181989802997</v>
      </c>
      <c r="O416" s="8">
        <f ca="1">U416-8*LN(RAND())</f>
        <v>6.6007729202366665</v>
      </c>
      <c r="P416" s="8">
        <f ca="1">V416-8*LN(RAND())</f>
        <v>11.910685134583293</v>
      </c>
      <c r="Q416" s="16">
        <f ca="1">IF($W415=0,H415+K415,IF($X415=0,H415+K415,9999))</f>
        <v>11.033061433625932</v>
      </c>
      <c r="R416" s="16">
        <f ca="1">IF($W415=0,I415+L415,IF($X415=0,I415+L415,9999))</f>
        <v>20.460348681665348</v>
      </c>
      <c r="S416" s="16">
        <f ca="1">IF($W415=0,J415+M415,IF($X415=0,J415+M415,9999))</f>
        <v>14.458989977509429</v>
      </c>
      <c r="T416" s="11">
        <f t="shared" ca="1" si="50"/>
        <v>13.946876229554302</v>
      </c>
      <c r="U416" s="11">
        <f t="shared" ca="1" si="50"/>
        <v>6.4812606040825278</v>
      </c>
      <c r="V416" s="11">
        <f t="shared" ca="1" si="50"/>
        <v>6.7853342704405843</v>
      </c>
      <c r="W416">
        <f t="shared" ca="1" si="47"/>
        <v>0</v>
      </c>
      <c r="X416">
        <f t="shared" ca="1" si="48"/>
        <v>1</v>
      </c>
      <c r="Y416">
        <f t="shared" ca="1" si="49"/>
        <v>0</v>
      </c>
      <c r="Z416" s="12">
        <f ca="1">(Y416 * 50) + ((W416 + X416) * 10)</f>
        <v>10</v>
      </c>
      <c r="AA416">
        <f ca="1">IF(COUNTIF(E416:G416, "Breakdown") &gt;= 3, 1, 0)</f>
        <v>0</v>
      </c>
    </row>
    <row r="417" spans="4:27">
      <c r="D417">
        <v>414</v>
      </c>
      <c r="E417" s="6" t="str">
        <f t="shared" ca="1" si="44"/>
        <v>Breakdown</v>
      </c>
      <c r="F417" s="6" t="str">
        <f t="shared" ca="1" si="45"/>
        <v>Operational</v>
      </c>
      <c r="G417" s="6" t="str">
        <f t="shared" ca="1" si="46"/>
        <v>Operational</v>
      </c>
      <c r="H417" s="23">
        <v>13.211855486777212</v>
      </c>
      <c r="I417" s="23">
        <v>7.7081044188275909</v>
      </c>
      <c r="J417" s="23">
        <v>11.607961049520725</v>
      </c>
      <c r="K417" s="9">
        <v>2.4336317907180645</v>
      </c>
      <c r="L417" s="9">
        <v>1.0122587197452935</v>
      </c>
      <c r="M417" s="9">
        <v>13.863397318607131</v>
      </c>
      <c r="N417" s="8">
        <f ca="1">T417-8*LN(RAND())</f>
        <v>11.523780623287172</v>
      </c>
      <c r="O417" s="8">
        <f ca="1">U417-8*LN(RAND())</f>
        <v>26.227944756211819</v>
      </c>
      <c r="P417" s="8">
        <f ca="1">V417-8*LN(RAND())</f>
        <v>18.147131254797848</v>
      </c>
      <c r="Q417" s="16">
        <f ca="1">IF($W416=0,H416+K416,IF($X416=0,H416+K416,9999))</f>
        <v>30.964476476771164</v>
      </c>
      <c r="R417" s="16">
        <f ca="1">IF($W416=0,I416+L416,IF($X416=0,I416+L416,9999))</f>
        <v>4.128220231696524</v>
      </c>
      <c r="S417" s="16">
        <f ca="1">IF($W416=0,J416+M416,IF($X416=0,J416+M416,9999))</f>
        <v>2.4034631089569216</v>
      </c>
      <c r="T417" s="11">
        <f t="shared" ca="1" si="50"/>
        <v>11.033061433625932</v>
      </c>
      <c r="U417" s="11">
        <f t="shared" ca="1" si="50"/>
        <v>6.6007729202366665</v>
      </c>
      <c r="V417" s="11">
        <f t="shared" ca="1" si="50"/>
        <v>11.910685134583293</v>
      </c>
      <c r="W417">
        <f t="shared" ca="1" si="47"/>
        <v>0</v>
      </c>
      <c r="X417">
        <f t="shared" ca="1" si="48"/>
        <v>1</v>
      </c>
      <c r="Y417">
        <f t="shared" ca="1" si="49"/>
        <v>0</v>
      </c>
      <c r="Z417" s="12">
        <f ca="1">(Y417 * 50) + ((W417 + X417) * 10)</f>
        <v>10</v>
      </c>
      <c r="AA417">
        <f ca="1">IF(COUNTIF(E417:G417, "Breakdown") &gt;= 3, 1, 0)</f>
        <v>0</v>
      </c>
    </row>
    <row r="418" spans="4:27">
      <c r="D418">
        <v>415</v>
      </c>
      <c r="E418" s="6" t="str">
        <f t="shared" ca="1" si="44"/>
        <v>Operational</v>
      </c>
      <c r="F418" s="6" t="str">
        <f t="shared" ca="1" si="45"/>
        <v>Operational</v>
      </c>
      <c r="G418" s="6" t="str">
        <f t="shared" ca="1" si="46"/>
        <v>Operational</v>
      </c>
      <c r="H418" s="23">
        <v>1.2769889969133925</v>
      </c>
      <c r="I418" s="23">
        <v>2.7080429445649901</v>
      </c>
      <c r="J418" s="23">
        <v>0.56102742170186992</v>
      </c>
      <c r="K418" s="9">
        <v>2.6776569629240006E-3</v>
      </c>
      <c r="L418" s="9">
        <v>2.3251894753913831</v>
      </c>
      <c r="M418" s="9">
        <v>2.1606569101884974</v>
      </c>
      <c r="N418" s="8">
        <f ca="1">T418-8*LN(RAND())</f>
        <v>13.038950890595295</v>
      </c>
      <c r="O418" s="8">
        <f ca="1">U418-8*LN(RAND())</f>
        <v>8.6536282549780417</v>
      </c>
      <c r="P418" s="8">
        <f ca="1">V418-8*LN(RAND())</f>
        <v>25.490064864389225</v>
      </c>
      <c r="Q418" s="16">
        <f ca="1">IF($W417=0,H417+K417,IF($X417=0,H417+K417,9999))</f>
        <v>15.645487277495278</v>
      </c>
      <c r="R418" s="16">
        <f ca="1">IF($W417=0,I417+L417,IF($X417=0,I417+L417,9999))</f>
        <v>8.7203631385728837</v>
      </c>
      <c r="S418" s="16">
        <f ca="1">IF($W417=0,J417+M417,IF($X417=0,J417+M417,9999))</f>
        <v>25.471358368127856</v>
      </c>
      <c r="T418" s="11">
        <f t="shared" ca="1" si="50"/>
        <v>11.523780623287172</v>
      </c>
      <c r="U418" s="11">
        <f t="shared" ca="1" si="50"/>
        <v>4.128220231696524</v>
      </c>
      <c r="V418" s="11">
        <f t="shared" ca="1" si="50"/>
        <v>2.4034631089569216</v>
      </c>
      <c r="W418">
        <f t="shared" ca="1" si="47"/>
        <v>0</v>
      </c>
      <c r="X418">
        <f t="shared" ca="1" si="48"/>
        <v>0</v>
      </c>
      <c r="Y418">
        <f t="shared" ca="1" si="49"/>
        <v>0</v>
      </c>
      <c r="Z418" s="12">
        <f ca="1">(Y418 * 50) + ((W418 + X418) * 10)</f>
        <v>0</v>
      </c>
      <c r="AA418">
        <f ca="1">IF(COUNTIF(E418:G418, "Breakdown") &gt;= 3, 1, 0)</f>
        <v>0</v>
      </c>
    </row>
    <row r="419" spans="4:27">
      <c r="D419">
        <v>416</v>
      </c>
      <c r="E419" s="6" t="str">
        <f t="shared" ca="1" si="44"/>
        <v>Operational</v>
      </c>
      <c r="F419" s="6" t="str">
        <f t="shared" ca="1" si="45"/>
        <v>Operational</v>
      </c>
      <c r="G419" s="6" t="str">
        <f t="shared" ca="1" si="46"/>
        <v>Operational</v>
      </c>
      <c r="H419" s="23">
        <v>7.6521544928007357</v>
      </c>
      <c r="I419" s="23">
        <v>2.430748117379407</v>
      </c>
      <c r="J419" s="23">
        <v>12.9419787380921</v>
      </c>
      <c r="K419" s="9">
        <v>1.0643880802585308</v>
      </c>
      <c r="L419" s="9">
        <v>0.28917646188879587</v>
      </c>
      <c r="M419" s="9">
        <v>0.26623323101787949</v>
      </c>
      <c r="N419" s="8">
        <f ca="1">T419-8*LN(RAND())</f>
        <v>18.052075645621379</v>
      </c>
      <c r="O419" s="8">
        <f ca="1">U419-8*LN(RAND())</f>
        <v>13.141813114930102</v>
      </c>
      <c r="P419" s="8">
        <f ca="1">V419-8*LN(RAND())</f>
        <v>29.853913577750493</v>
      </c>
      <c r="Q419" s="16">
        <f ca="1">IF($W418=0,H418+K418,IF($X418=0,H418+K418,9999))</f>
        <v>1.2796666538763166</v>
      </c>
      <c r="R419" s="16">
        <f ca="1">IF($W418=0,I418+L418,IF($X418=0,I418+L418,9999))</f>
        <v>5.0332324199563736</v>
      </c>
      <c r="S419" s="16">
        <f ca="1">IF($W418=0,J418+M418,IF($X418=0,J418+M418,9999))</f>
        <v>2.7216843318903674</v>
      </c>
      <c r="T419" s="11">
        <f t="shared" ca="1" si="50"/>
        <v>13.038950890595295</v>
      </c>
      <c r="U419" s="11">
        <f t="shared" ca="1" si="50"/>
        <v>8.6536282549780417</v>
      </c>
      <c r="V419" s="11">
        <f t="shared" ca="1" si="50"/>
        <v>25.471358368127856</v>
      </c>
      <c r="W419">
        <f t="shared" ca="1" si="47"/>
        <v>0</v>
      </c>
      <c r="X419">
        <f t="shared" ca="1" si="48"/>
        <v>0</v>
      </c>
      <c r="Y419">
        <f t="shared" ca="1" si="49"/>
        <v>0</v>
      </c>
      <c r="Z419" s="12">
        <f ca="1">(Y419 * 50) + ((W419 + X419) * 10)</f>
        <v>0</v>
      </c>
      <c r="AA419">
        <f ca="1">IF(COUNTIF(E419:G419, "Breakdown") &gt;= 3, 1, 0)</f>
        <v>0</v>
      </c>
    </row>
    <row r="420" spans="4:27">
      <c r="D420">
        <v>417</v>
      </c>
      <c r="E420" s="6" t="str">
        <f t="shared" ca="1" si="44"/>
        <v>Breakdown</v>
      </c>
      <c r="F420" s="6" t="str">
        <f t="shared" ca="1" si="45"/>
        <v>Operational</v>
      </c>
      <c r="G420" s="6" t="str">
        <f t="shared" ca="1" si="46"/>
        <v>Operational</v>
      </c>
      <c r="H420" s="23">
        <v>21.193736212270867</v>
      </c>
      <c r="I420" s="23">
        <v>12.68618184088043</v>
      </c>
      <c r="J420" s="23">
        <v>10.237790456385037</v>
      </c>
      <c r="K420" s="9">
        <v>1.4454627196190684</v>
      </c>
      <c r="L420" s="9">
        <v>3.2427347155192119</v>
      </c>
      <c r="M420" s="9">
        <v>1.0690405500885607</v>
      </c>
      <c r="N420" s="8">
        <f ca="1">T420-8*LN(RAND())</f>
        <v>2.7691927440351489</v>
      </c>
      <c r="O420" s="8">
        <f ca="1">U420-8*LN(RAND())</f>
        <v>17.211633683779986</v>
      </c>
      <c r="P420" s="8">
        <f ca="1">V420-8*LN(RAND())</f>
        <v>14.354359938006965</v>
      </c>
      <c r="Q420" s="16">
        <f ca="1">IF($W419=0,H419+K419,IF($X419=0,H419+K419,9999))</f>
        <v>8.7165425730592663</v>
      </c>
      <c r="R420" s="16">
        <f ca="1">IF($W419=0,I419+L419,IF($X419=0,I419+L419,9999))</f>
        <v>2.719924579268203</v>
      </c>
      <c r="S420" s="16">
        <f ca="1">IF($W419=0,J419+M419,IF($X419=0,J419+M419,9999))</f>
        <v>13.20821196910998</v>
      </c>
      <c r="T420" s="11">
        <f t="shared" ca="1" si="50"/>
        <v>1.2796666538763166</v>
      </c>
      <c r="U420" s="11">
        <f t="shared" ca="1" si="50"/>
        <v>5.0332324199563736</v>
      </c>
      <c r="V420" s="11">
        <f t="shared" ca="1" si="50"/>
        <v>2.7216843318903674</v>
      </c>
      <c r="W420">
        <f t="shared" ca="1" si="47"/>
        <v>0</v>
      </c>
      <c r="X420">
        <f t="shared" ca="1" si="48"/>
        <v>1</v>
      </c>
      <c r="Y420">
        <f t="shared" ca="1" si="49"/>
        <v>0</v>
      </c>
      <c r="Z420" s="12">
        <f ca="1">(Y420 * 50) + ((W420 + X420) * 10)</f>
        <v>10</v>
      </c>
      <c r="AA420">
        <f ca="1">IF(COUNTIF(E420:G420, "Breakdown") &gt;= 3, 1, 0)</f>
        <v>0</v>
      </c>
    </row>
    <row r="421" spans="4:27">
      <c r="D421">
        <v>418</v>
      </c>
      <c r="E421" s="6" t="str">
        <f t="shared" ca="1" si="44"/>
        <v>Operational</v>
      </c>
      <c r="F421" s="6" t="str">
        <f t="shared" ca="1" si="45"/>
        <v>Operational</v>
      </c>
      <c r="G421" s="6" t="str">
        <f t="shared" ca="1" si="46"/>
        <v>Operational</v>
      </c>
      <c r="H421" s="23">
        <v>2.610937740973462</v>
      </c>
      <c r="I421" s="23">
        <v>2.6046779046300492</v>
      </c>
      <c r="J421" s="23">
        <v>9.1046235707748906</v>
      </c>
      <c r="K421" s="9">
        <v>4.4598792312586273</v>
      </c>
      <c r="L421" s="9">
        <v>3.3238352754708149</v>
      </c>
      <c r="M421" s="9">
        <v>4.9693464754069803</v>
      </c>
      <c r="N421" s="8">
        <f ca="1">T421-8*LN(RAND())</f>
        <v>7.8800748947781631</v>
      </c>
      <c r="O421" s="8">
        <f ca="1">U421-8*LN(RAND())</f>
        <v>4.8857547395140637</v>
      </c>
      <c r="P421" s="8">
        <f ca="1">V421-8*LN(RAND())</f>
        <v>13.751489968590953</v>
      </c>
      <c r="Q421" s="16">
        <f ca="1">IF($W420=0,H420+K420,IF($X420=0,H420+K420,9999))</f>
        <v>22.639198931889936</v>
      </c>
      <c r="R421" s="16">
        <f ca="1">IF($W420=0,I420+L420,IF($X420=0,I420+L420,9999))</f>
        <v>15.928916556399642</v>
      </c>
      <c r="S421" s="16">
        <f ca="1">IF($W420=0,J420+M420,IF($X420=0,J420+M420,9999))</f>
        <v>11.306831006473598</v>
      </c>
      <c r="T421" s="11">
        <f t="shared" ca="1" si="50"/>
        <v>2.7691927440351489</v>
      </c>
      <c r="U421" s="11">
        <f t="shared" ca="1" si="50"/>
        <v>2.719924579268203</v>
      </c>
      <c r="V421" s="11">
        <f t="shared" ca="1" si="50"/>
        <v>13.20821196910998</v>
      </c>
      <c r="W421">
        <f t="shared" ca="1" si="47"/>
        <v>0</v>
      </c>
      <c r="X421">
        <f t="shared" ca="1" si="48"/>
        <v>0</v>
      </c>
      <c r="Y421">
        <f t="shared" ca="1" si="49"/>
        <v>0</v>
      </c>
      <c r="Z421" s="12">
        <f ca="1">(Y421 * 50) + ((W421 + X421) * 10)</f>
        <v>0</v>
      </c>
      <c r="AA421">
        <f ca="1">IF(COUNTIF(E421:G421, "Breakdown") &gt;= 3, 1, 0)</f>
        <v>0</v>
      </c>
    </row>
    <row r="422" spans="4:27">
      <c r="D422">
        <v>419</v>
      </c>
      <c r="E422" s="6" t="str">
        <f t="shared" ca="1" si="44"/>
        <v>Breakdown</v>
      </c>
      <c r="F422" s="6" t="str">
        <f t="shared" ca="1" si="45"/>
        <v>Breakdown</v>
      </c>
      <c r="G422" s="6" t="str">
        <f t="shared" ca="1" si="46"/>
        <v>Operational</v>
      </c>
      <c r="H422" s="23">
        <v>15.880546120543258</v>
      </c>
      <c r="I422" s="23">
        <v>11.386835457015527</v>
      </c>
      <c r="J422" s="23">
        <v>2.2394387455010523</v>
      </c>
      <c r="K422" s="9">
        <v>2.108492823097988</v>
      </c>
      <c r="L422" s="9">
        <v>3.1353114539132898</v>
      </c>
      <c r="M422" s="9">
        <v>0.44726772372498663</v>
      </c>
      <c r="N422" s="8">
        <f ca="1">T422-8*LN(RAND())</f>
        <v>11.273852963340277</v>
      </c>
      <c r="O422" s="8">
        <f ca="1">U422-8*LN(RAND())</f>
        <v>5.3200235178698803</v>
      </c>
      <c r="P422" s="8">
        <f ca="1">V422-8*LN(RAND())</f>
        <v>23.150881363138431</v>
      </c>
      <c r="Q422" s="16">
        <f ca="1">IF($W421=0,H421+K421,IF($X421=0,H421+K421,9999))</f>
        <v>7.0708169722320893</v>
      </c>
      <c r="R422" s="16">
        <f ca="1">IF($W421=0,I421+L421,IF($X421=0,I421+L421,9999))</f>
        <v>5.9285131801008646</v>
      </c>
      <c r="S422" s="16">
        <f ca="1">IF($W421=0,J421+M421,IF($X421=0,J421+M421,9999))</f>
        <v>14.07397004618187</v>
      </c>
      <c r="T422" s="11">
        <f t="shared" ca="1" si="50"/>
        <v>7.8800748947781631</v>
      </c>
      <c r="U422" s="11">
        <f t="shared" ca="1" si="50"/>
        <v>4.8857547395140637</v>
      </c>
      <c r="V422" s="11">
        <f t="shared" ca="1" si="50"/>
        <v>11.306831006473598</v>
      </c>
      <c r="W422">
        <f t="shared" ca="1" si="47"/>
        <v>0</v>
      </c>
      <c r="X422">
        <f t="shared" ca="1" si="48"/>
        <v>0</v>
      </c>
      <c r="Y422">
        <f t="shared" ca="1" si="49"/>
        <v>2</v>
      </c>
      <c r="Z422" s="12">
        <f ca="1">(Y422 * 50) + ((W422 + X422) * 10)</f>
        <v>100</v>
      </c>
      <c r="AA422">
        <f ca="1">IF(COUNTIF(E422:G422, "Breakdown") &gt;= 3, 1, 0)</f>
        <v>0</v>
      </c>
    </row>
    <row r="423" spans="4:27">
      <c r="D423">
        <v>420</v>
      </c>
      <c r="E423" s="6" t="str">
        <f t="shared" ca="1" si="44"/>
        <v>Operational</v>
      </c>
      <c r="F423" s="6" t="str">
        <f t="shared" ca="1" si="45"/>
        <v>Operational</v>
      </c>
      <c r="G423" s="6" t="str">
        <f t="shared" ca="1" si="46"/>
        <v>Operational</v>
      </c>
      <c r="H423" s="23">
        <v>6.2424189872610851</v>
      </c>
      <c r="I423" s="23">
        <v>14.025499192911084</v>
      </c>
      <c r="J423" s="23">
        <v>0.83164485878568417</v>
      </c>
      <c r="K423" s="9">
        <v>0.32757283693785877</v>
      </c>
      <c r="L423" s="9">
        <v>0.7563426676492484</v>
      </c>
      <c r="M423" s="9">
        <v>1.1439281433912853</v>
      </c>
      <c r="N423" s="8">
        <f ca="1">T423-8*LN(RAND())</f>
        <v>31.430009245257956</v>
      </c>
      <c r="O423" s="8">
        <f ca="1">U423-8*LN(RAND())</f>
        <v>19.81567161750278</v>
      </c>
      <c r="P423" s="8">
        <f ca="1">V423-8*LN(RAND())</f>
        <v>17.591783819718863</v>
      </c>
      <c r="Q423" s="16">
        <f ca="1">IF($W422=0,H422+K422,IF($X422=0,H422+K422,9999))</f>
        <v>17.989038943641248</v>
      </c>
      <c r="R423" s="16">
        <f ca="1">IF($W422=0,I422+L422,IF($X422=0,I422+L422,9999))</f>
        <v>14.522146910928818</v>
      </c>
      <c r="S423" s="16">
        <f ca="1">IF($W422=0,J422+M422,IF($X422=0,J422+M422,9999))</f>
        <v>2.686706469226039</v>
      </c>
      <c r="T423" s="11">
        <f t="shared" ca="1" si="50"/>
        <v>7.0708169722320893</v>
      </c>
      <c r="U423" s="11">
        <f t="shared" ca="1" si="50"/>
        <v>5.3200235178698803</v>
      </c>
      <c r="V423" s="11">
        <f t="shared" ca="1" si="50"/>
        <v>14.07397004618187</v>
      </c>
      <c r="W423">
        <f t="shared" ca="1" si="47"/>
        <v>0</v>
      </c>
      <c r="X423">
        <f t="shared" ca="1" si="48"/>
        <v>0</v>
      </c>
      <c r="Y423">
        <f t="shared" ca="1" si="49"/>
        <v>0</v>
      </c>
      <c r="Z423" s="12">
        <f ca="1">(Y423 * 50) + ((W423 + X423) * 10)</f>
        <v>0</v>
      </c>
      <c r="AA423">
        <f ca="1">IF(COUNTIF(E423:G423, "Breakdown") &gt;= 3, 1, 0)</f>
        <v>0</v>
      </c>
    </row>
    <row r="424" spans="4:27">
      <c r="D424">
        <v>421</v>
      </c>
      <c r="E424" s="6" t="str">
        <f t="shared" ca="1" si="44"/>
        <v>Operational</v>
      </c>
      <c r="F424" s="6" t="str">
        <f t="shared" ca="1" si="45"/>
        <v>Operational</v>
      </c>
      <c r="G424" s="6" t="str">
        <f t="shared" ca="1" si="46"/>
        <v>Breakdown</v>
      </c>
      <c r="H424" s="23">
        <v>7.4597088136886311</v>
      </c>
      <c r="I424" s="23">
        <v>1.164688678156903</v>
      </c>
      <c r="J424" s="23">
        <v>15.661488981290333</v>
      </c>
      <c r="K424" s="9">
        <v>1.0227692421978039</v>
      </c>
      <c r="L424" s="9">
        <v>3.3582300787501837E-2</v>
      </c>
      <c r="M424" s="9">
        <v>2.0667172877330144</v>
      </c>
      <c r="N424" s="8">
        <f ca="1">T424-8*LN(RAND())</f>
        <v>19.668408792919021</v>
      </c>
      <c r="O424" s="8">
        <f ca="1">U424-8*LN(RAND())</f>
        <v>16.507104906234371</v>
      </c>
      <c r="P424" s="8">
        <f ca="1">V424-8*LN(RAND())</f>
        <v>2.9912752168735315</v>
      </c>
      <c r="Q424" s="16">
        <f ca="1">IF($W423=0,H423+K423,IF($X423=0,H423+K423,9999))</f>
        <v>6.5699918241989437</v>
      </c>
      <c r="R424" s="16">
        <f ca="1">IF($W423=0,I423+L423,IF($X423=0,I423+L423,9999))</f>
        <v>14.781841860560332</v>
      </c>
      <c r="S424" s="16">
        <f ca="1">IF($W423=0,J423+M423,IF($X423=0,J423+M423,9999))</f>
        <v>1.9755730021769695</v>
      </c>
      <c r="T424" s="11">
        <f t="shared" ca="1" si="50"/>
        <v>17.989038943641248</v>
      </c>
      <c r="U424" s="11">
        <f t="shared" ca="1" si="50"/>
        <v>14.522146910928818</v>
      </c>
      <c r="V424" s="11">
        <f t="shared" ca="1" si="50"/>
        <v>2.686706469226039</v>
      </c>
      <c r="W424">
        <f t="shared" ca="1" si="47"/>
        <v>0</v>
      </c>
      <c r="X424">
        <f t="shared" ca="1" si="48"/>
        <v>0</v>
      </c>
      <c r="Y424">
        <f t="shared" ca="1" si="49"/>
        <v>1</v>
      </c>
      <c r="Z424" s="12">
        <f ca="1">(Y424 * 50) + ((W424 + X424) * 10)</f>
        <v>50</v>
      </c>
      <c r="AA424">
        <f ca="1">IF(COUNTIF(E424:G424, "Breakdown") &gt;= 3, 1, 0)</f>
        <v>0</v>
      </c>
    </row>
    <row r="425" spans="4:27">
      <c r="D425">
        <v>422</v>
      </c>
      <c r="E425" s="6" t="str">
        <f t="shared" ca="1" si="44"/>
        <v>Operational</v>
      </c>
      <c r="F425" s="6" t="str">
        <f t="shared" ca="1" si="45"/>
        <v>Operational</v>
      </c>
      <c r="G425" s="6" t="str">
        <f t="shared" ca="1" si="46"/>
        <v>Breakdown</v>
      </c>
      <c r="H425" s="23">
        <v>13.839743018091093</v>
      </c>
      <c r="I425" s="23">
        <v>5.8100203674374038</v>
      </c>
      <c r="J425" s="23">
        <v>28.236100021435075</v>
      </c>
      <c r="K425" s="9">
        <v>3.6766615993214917</v>
      </c>
      <c r="L425" s="9">
        <v>0.62386456852986694</v>
      </c>
      <c r="M425" s="9">
        <v>3.6211689467183237</v>
      </c>
      <c r="N425" s="8">
        <f ca="1">T425-8*LN(RAND())</f>
        <v>14.752261443957773</v>
      </c>
      <c r="O425" s="8">
        <f ca="1">U425-8*LN(RAND())</f>
        <v>24.728882957008679</v>
      </c>
      <c r="P425" s="8">
        <f ca="1">V425-8*LN(RAND())</f>
        <v>12.867797386538722</v>
      </c>
      <c r="Q425" s="16">
        <f ca="1">IF($W424=0,H424+K424,IF($X424=0,H424+K424,9999))</f>
        <v>8.4824780558864354</v>
      </c>
      <c r="R425" s="16">
        <f ca="1">IF($W424=0,I424+L424,IF($X424=0,I424+L424,9999))</f>
        <v>1.1982709789444048</v>
      </c>
      <c r="S425" s="16">
        <f ca="1">IF($W424=0,J424+M424,IF($X424=0,J424+M424,9999))</f>
        <v>17.728206269023346</v>
      </c>
      <c r="T425" s="11">
        <f t="shared" ca="1" si="50"/>
        <v>6.5699918241989437</v>
      </c>
      <c r="U425" s="11">
        <f t="shared" ca="1" si="50"/>
        <v>14.781841860560332</v>
      </c>
      <c r="V425" s="11">
        <f t="shared" ca="1" si="50"/>
        <v>1.9755730021769695</v>
      </c>
      <c r="W425">
        <f t="shared" ca="1" si="47"/>
        <v>0</v>
      </c>
      <c r="X425">
        <f t="shared" ca="1" si="48"/>
        <v>0</v>
      </c>
      <c r="Y425">
        <f t="shared" ca="1" si="49"/>
        <v>1</v>
      </c>
      <c r="Z425" s="12">
        <f ca="1">(Y425 * 50) + ((W425 + X425) * 10)</f>
        <v>50</v>
      </c>
      <c r="AA425">
        <f ca="1">IF(COUNTIF(E425:G425, "Breakdown") &gt;= 3, 1, 0)</f>
        <v>0</v>
      </c>
    </row>
    <row r="426" spans="4:27">
      <c r="D426">
        <v>423</v>
      </c>
      <c r="E426" s="6" t="str">
        <f t="shared" ca="1" si="44"/>
        <v>Operational</v>
      </c>
      <c r="F426" s="6" t="str">
        <f t="shared" ca="1" si="45"/>
        <v>Breakdown</v>
      </c>
      <c r="G426" s="6" t="str">
        <f t="shared" ca="1" si="46"/>
        <v>Operational</v>
      </c>
      <c r="H426" s="23">
        <v>4.1110734035357153</v>
      </c>
      <c r="I426" s="23">
        <v>9.6167123732457576</v>
      </c>
      <c r="J426" s="23">
        <v>8.8928273054845697</v>
      </c>
      <c r="K426" s="9">
        <v>2.6414965059164781</v>
      </c>
      <c r="L426" s="9">
        <v>0.94412135214736459</v>
      </c>
      <c r="M426" s="9">
        <v>0.36427500958248377</v>
      </c>
      <c r="N426" s="8">
        <f ca="1">T426-8*LN(RAND())</f>
        <v>20.594087582987115</v>
      </c>
      <c r="O426" s="8">
        <f ca="1">U426-8*LN(RAND())</f>
        <v>2.3318899864707605</v>
      </c>
      <c r="P426" s="8">
        <f ca="1">V426-8*LN(RAND())</f>
        <v>13.527780203629414</v>
      </c>
      <c r="Q426" s="16">
        <f ca="1">IF($W425=0,H425+K425,IF($X425=0,H425+K425,9999))</f>
        <v>17.516404617412586</v>
      </c>
      <c r="R426" s="16">
        <f ca="1">IF($W425=0,I425+L425,IF($X425=0,I425+L425,9999))</f>
        <v>6.4338849359672707</v>
      </c>
      <c r="S426" s="16">
        <f ca="1">IF($W425=0,J425+M425,IF($X425=0,J425+M425,9999))</f>
        <v>31.857268968153399</v>
      </c>
      <c r="T426" s="11">
        <f t="shared" ca="1" si="50"/>
        <v>8.4824780558864354</v>
      </c>
      <c r="U426" s="11">
        <f t="shared" ca="1" si="50"/>
        <v>1.1982709789444048</v>
      </c>
      <c r="V426" s="11">
        <f t="shared" ca="1" si="50"/>
        <v>12.867797386538722</v>
      </c>
      <c r="W426">
        <f t="shared" ca="1" si="47"/>
        <v>0</v>
      </c>
      <c r="X426">
        <f t="shared" ca="1" si="48"/>
        <v>0</v>
      </c>
      <c r="Y426">
        <f t="shared" ca="1" si="49"/>
        <v>1</v>
      </c>
      <c r="Z426" s="12">
        <f ca="1">(Y426 * 50) + ((W426 + X426) * 10)</f>
        <v>50</v>
      </c>
      <c r="AA426">
        <f ca="1">IF(COUNTIF(E426:G426, "Breakdown") &gt;= 3, 1, 0)</f>
        <v>0</v>
      </c>
    </row>
    <row r="427" spans="4:27">
      <c r="D427">
        <v>424</v>
      </c>
      <c r="E427" s="6" t="str">
        <f t="shared" ca="1" si="44"/>
        <v>Operational</v>
      </c>
      <c r="F427" s="6" t="str">
        <f t="shared" ca="1" si="45"/>
        <v>Operational</v>
      </c>
      <c r="G427" s="6" t="str">
        <f t="shared" ca="1" si="46"/>
        <v>Operational</v>
      </c>
      <c r="H427" s="23">
        <v>14.908742431949292</v>
      </c>
      <c r="I427" s="23">
        <v>3.1464292581120459</v>
      </c>
      <c r="J427" s="23">
        <v>9.1845703663526681</v>
      </c>
      <c r="K427" s="9">
        <v>2.5304047738191966</v>
      </c>
      <c r="L427" s="9">
        <v>5.0800067932106119</v>
      </c>
      <c r="M427" s="9">
        <v>5.8240388498364899</v>
      </c>
      <c r="N427" s="8">
        <f ca="1">T427-8*LN(RAND())</f>
        <v>26.137873258563054</v>
      </c>
      <c r="O427" s="8">
        <f ca="1">U427-8*LN(RAND())</f>
        <v>20.674902992072774</v>
      </c>
      <c r="P427" s="8">
        <f ca="1">V427-8*LN(RAND())</f>
        <v>18.756670003921421</v>
      </c>
      <c r="Q427" s="16">
        <f ca="1">IF($W426=0,H426+K426,IF($X426=0,H426+K426,9999))</f>
        <v>6.7525699094521929</v>
      </c>
      <c r="R427" s="16">
        <f ca="1">IF($W426=0,I426+L426,IF($X426=0,I426+L426,9999))</f>
        <v>10.560833725393122</v>
      </c>
      <c r="S427" s="16">
        <f ca="1">IF($W426=0,J426+M426,IF($X426=0,J426+M426,9999))</f>
        <v>9.2571023150670531</v>
      </c>
      <c r="T427" s="11">
        <f t="shared" ca="1" si="50"/>
        <v>17.516404617412586</v>
      </c>
      <c r="U427" s="11">
        <f t="shared" ca="1" si="50"/>
        <v>2.3318899864707605</v>
      </c>
      <c r="V427" s="11">
        <f t="shared" ca="1" si="50"/>
        <v>13.527780203629414</v>
      </c>
      <c r="W427">
        <f t="shared" ca="1" si="47"/>
        <v>0</v>
      </c>
      <c r="X427">
        <f t="shared" ca="1" si="48"/>
        <v>0</v>
      </c>
      <c r="Y427">
        <f t="shared" ca="1" si="49"/>
        <v>0</v>
      </c>
      <c r="Z427" s="12">
        <f ca="1">(Y427 * 50) + ((W427 + X427) * 10)</f>
        <v>0</v>
      </c>
      <c r="AA427">
        <f ca="1">IF(COUNTIF(E427:G427, "Breakdown") &gt;= 3, 1, 0)</f>
        <v>0</v>
      </c>
    </row>
    <row r="428" spans="4:27">
      <c r="D428">
        <v>425</v>
      </c>
      <c r="E428" s="6" t="str">
        <f t="shared" ca="1" si="44"/>
        <v>Operational</v>
      </c>
      <c r="F428" s="6" t="str">
        <f t="shared" ca="1" si="45"/>
        <v>Operational</v>
      </c>
      <c r="G428" s="6" t="str">
        <f t="shared" ca="1" si="46"/>
        <v>Operational</v>
      </c>
      <c r="H428" s="23">
        <v>3.6691129922230425</v>
      </c>
      <c r="I428" s="23">
        <v>1.8293988008210054</v>
      </c>
      <c r="J428" s="23">
        <v>4.0207712115994809</v>
      </c>
      <c r="K428" s="9">
        <v>1.1527611036915388</v>
      </c>
      <c r="L428" s="9">
        <v>2.6219208035578925</v>
      </c>
      <c r="M428" s="9">
        <v>0.88005471067493102</v>
      </c>
      <c r="N428" s="8">
        <f ca="1">T428-8*LN(RAND())</f>
        <v>11.418480191545559</v>
      </c>
      <c r="O428" s="8">
        <f ca="1">U428-8*LN(RAND())</f>
        <v>42.971477183643565</v>
      </c>
      <c r="P428" s="8">
        <f ca="1">V428-8*LN(RAND())</f>
        <v>11.645288674411377</v>
      </c>
      <c r="Q428" s="16">
        <f ca="1">IF($W427=0,H427+K427,IF($X427=0,H427+K427,9999))</f>
        <v>17.439147205768489</v>
      </c>
      <c r="R428" s="16">
        <f ca="1">IF($W427=0,I427+L427,IF($X427=0,I427+L427,9999))</f>
        <v>8.2264360513226578</v>
      </c>
      <c r="S428" s="16">
        <f ca="1">IF($W427=0,J427+M427,IF($X427=0,J427+M427,9999))</f>
        <v>15.008609216189157</v>
      </c>
      <c r="T428" s="11">
        <f t="shared" ca="1" si="50"/>
        <v>6.7525699094521929</v>
      </c>
      <c r="U428" s="11">
        <f t="shared" ca="1" si="50"/>
        <v>10.560833725393122</v>
      </c>
      <c r="V428" s="11">
        <f t="shared" ca="1" si="50"/>
        <v>9.2571023150670531</v>
      </c>
      <c r="W428">
        <f t="shared" ca="1" si="47"/>
        <v>0</v>
      </c>
      <c r="X428">
        <f t="shared" ca="1" si="48"/>
        <v>0</v>
      </c>
      <c r="Y428">
        <f t="shared" ca="1" si="49"/>
        <v>0</v>
      </c>
      <c r="Z428" s="12">
        <f ca="1">(Y428 * 50) + ((W428 + X428) * 10)</f>
        <v>0</v>
      </c>
      <c r="AA428">
        <f ca="1">IF(COUNTIF(E428:G428, "Breakdown") &gt;= 3, 1, 0)</f>
        <v>0</v>
      </c>
    </row>
    <row r="429" spans="4:27">
      <c r="D429">
        <v>426</v>
      </c>
      <c r="E429" s="6" t="str">
        <f t="shared" ca="1" si="44"/>
        <v>Breakdown</v>
      </c>
      <c r="F429" s="6" t="str">
        <f t="shared" ca="1" si="45"/>
        <v>Operational</v>
      </c>
      <c r="G429" s="6" t="str">
        <f t="shared" ca="1" si="46"/>
        <v>Operational</v>
      </c>
      <c r="H429" s="23">
        <v>20.96013254239918</v>
      </c>
      <c r="I429" s="23">
        <v>11.006168400572379</v>
      </c>
      <c r="J429" s="23">
        <v>11.676606944287062</v>
      </c>
      <c r="K429" s="9">
        <v>2.0054514082642045</v>
      </c>
      <c r="L429" s="9">
        <v>1.3703902991630763</v>
      </c>
      <c r="M429" s="9">
        <v>1.5342432985069028</v>
      </c>
      <c r="N429" s="8">
        <f ca="1">T429-8*LN(RAND())</f>
        <v>19.806152146934139</v>
      </c>
      <c r="O429" s="8">
        <f ca="1">U429-8*LN(RAND())</f>
        <v>21.888468221917272</v>
      </c>
      <c r="P429" s="8">
        <f ca="1">V429-8*LN(RAND())</f>
        <v>11.999519830899436</v>
      </c>
      <c r="Q429" s="16">
        <f ca="1">IF($W428=0,H428+K428,IF($X428=0,H428+K428,9999))</f>
        <v>4.8218740959145814</v>
      </c>
      <c r="R429" s="16">
        <f ca="1">IF($W428=0,I428+L428,IF($X428=0,I428+L428,9999))</f>
        <v>4.4513196043788978</v>
      </c>
      <c r="S429" s="16">
        <f ca="1">IF($W428=0,J428+M428,IF($X428=0,J428+M428,9999))</f>
        <v>4.9008259222744117</v>
      </c>
      <c r="T429" s="11">
        <f t="shared" ca="1" si="50"/>
        <v>11.418480191545559</v>
      </c>
      <c r="U429" s="11">
        <f t="shared" ca="1" si="50"/>
        <v>8.2264360513226578</v>
      </c>
      <c r="V429" s="11">
        <f t="shared" ca="1" si="50"/>
        <v>11.645288674411377</v>
      </c>
      <c r="W429">
        <f t="shared" ca="1" si="47"/>
        <v>0</v>
      </c>
      <c r="X429">
        <f t="shared" ca="1" si="48"/>
        <v>1</v>
      </c>
      <c r="Y429">
        <f t="shared" ca="1" si="49"/>
        <v>0</v>
      </c>
      <c r="Z429" s="12">
        <f ca="1">(Y429 * 50) + ((W429 + X429) * 10)</f>
        <v>10</v>
      </c>
      <c r="AA429">
        <f ca="1">IF(COUNTIF(E429:G429, "Breakdown") &gt;= 3, 1, 0)</f>
        <v>0</v>
      </c>
    </row>
    <row r="430" spans="4:27">
      <c r="D430">
        <v>427</v>
      </c>
      <c r="E430" s="6" t="str">
        <f t="shared" ca="1" si="44"/>
        <v>Breakdown</v>
      </c>
      <c r="F430" s="6" t="str">
        <f t="shared" ca="1" si="45"/>
        <v>Operational</v>
      </c>
      <c r="G430" s="6" t="str">
        <f t="shared" ca="1" si="46"/>
        <v>Operational</v>
      </c>
      <c r="H430" s="23">
        <v>12.767138998957074</v>
      </c>
      <c r="I430" s="23">
        <v>6.1601622171746149</v>
      </c>
      <c r="J430" s="23">
        <v>7.8847034083982841</v>
      </c>
      <c r="K430" s="9">
        <v>0.21363227871419804</v>
      </c>
      <c r="L430" s="9">
        <v>2.6054390651279453</v>
      </c>
      <c r="M430" s="9">
        <v>3.3497057959514498</v>
      </c>
      <c r="N430" s="8">
        <f ca="1">T430-8*LN(RAND())</f>
        <v>7.3225671608086484</v>
      </c>
      <c r="O430" s="8">
        <f ca="1">U430-8*LN(RAND())</f>
        <v>7.3008535793241585</v>
      </c>
      <c r="P430" s="8">
        <f ca="1">V430-8*LN(RAND())</f>
        <v>12.770940064261968</v>
      </c>
      <c r="Q430" s="16">
        <f ca="1">IF($W429=0,H429+K429,IF($X429=0,H429+K429,9999))</f>
        <v>22.965583950663383</v>
      </c>
      <c r="R430" s="16">
        <f ca="1">IF($W429=0,I429+L429,IF($X429=0,I429+L429,9999))</f>
        <v>12.376558699735456</v>
      </c>
      <c r="S430" s="16">
        <f ca="1">IF($W429=0,J429+M429,IF($X429=0,J429+M429,9999))</f>
        <v>13.210850242793965</v>
      </c>
      <c r="T430" s="11">
        <f t="shared" ca="1" si="50"/>
        <v>4.8218740959145814</v>
      </c>
      <c r="U430" s="11">
        <f t="shared" ca="1" si="50"/>
        <v>4.4513196043788978</v>
      </c>
      <c r="V430" s="11">
        <f t="shared" ca="1" si="50"/>
        <v>4.9008259222744117</v>
      </c>
      <c r="W430">
        <f t="shared" ca="1" si="47"/>
        <v>0</v>
      </c>
      <c r="X430">
        <f t="shared" ca="1" si="48"/>
        <v>1</v>
      </c>
      <c r="Y430">
        <f t="shared" ca="1" si="49"/>
        <v>0</v>
      </c>
      <c r="Z430" s="12">
        <f ca="1">(Y430 * 50) + ((W430 + X430) * 10)</f>
        <v>10</v>
      </c>
      <c r="AA430">
        <f ca="1">IF(COUNTIF(E430:G430, "Breakdown") &gt;= 3, 1, 0)</f>
        <v>0</v>
      </c>
    </row>
    <row r="431" spans="4:27">
      <c r="D431">
        <v>428</v>
      </c>
      <c r="E431" s="6" t="str">
        <f t="shared" ca="1" si="44"/>
        <v>Operational</v>
      </c>
      <c r="F431" s="6" t="str">
        <f t="shared" ca="1" si="45"/>
        <v>Breakdown</v>
      </c>
      <c r="G431" s="6" t="str">
        <f t="shared" ca="1" si="46"/>
        <v>Operational</v>
      </c>
      <c r="H431" s="23">
        <v>4.2673053723466996</v>
      </c>
      <c r="I431" s="23">
        <v>7.7895589009862407</v>
      </c>
      <c r="J431" s="23">
        <v>13.489984001819904</v>
      </c>
      <c r="K431" s="9">
        <v>1.9958889890011833</v>
      </c>
      <c r="L431" s="9">
        <v>1.3649652193518276</v>
      </c>
      <c r="M431" s="9">
        <v>3.0401224164165654</v>
      </c>
      <c r="N431" s="8">
        <f ca="1">T431-8*LN(RAND())</f>
        <v>11.583774158987891</v>
      </c>
      <c r="O431" s="8">
        <f ca="1">U431-8*LN(RAND())</f>
        <v>7.3774140363466447</v>
      </c>
      <c r="P431" s="8">
        <f ca="1">V431-8*LN(RAND())</f>
        <v>15.069801353008497</v>
      </c>
      <c r="Q431" s="16">
        <f ca="1">IF($W430=0,H430+K430,IF($X430=0,H430+K430,9999))</f>
        <v>12.980771277671273</v>
      </c>
      <c r="R431" s="16">
        <f ca="1">IF($W430=0,I430+L430,IF($X430=0,I430+L430,9999))</f>
        <v>8.7656012823025602</v>
      </c>
      <c r="S431" s="16">
        <f ca="1">IF($W430=0,J430+M430,IF($X430=0,J430+M430,9999))</f>
        <v>11.234409204349735</v>
      </c>
      <c r="T431" s="11">
        <f t="shared" ca="1" si="50"/>
        <v>7.3225671608086484</v>
      </c>
      <c r="U431" s="11">
        <f t="shared" ca="1" si="50"/>
        <v>7.3008535793241585</v>
      </c>
      <c r="V431" s="11">
        <f t="shared" ca="1" si="50"/>
        <v>12.770940064261968</v>
      </c>
      <c r="W431">
        <f t="shared" ca="1" si="47"/>
        <v>0</v>
      </c>
      <c r="X431">
        <f t="shared" ca="1" si="48"/>
        <v>0</v>
      </c>
      <c r="Y431">
        <f t="shared" ca="1" si="49"/>
        <v>1</v>
      </c>
      <c r="Z431" s="12">
        <f ca="1">(Y431 * 50) + ((W431 + X431) * 10)</f>
        <v>50</v>
      </c>
      <c r="AA431">
        <f ca="1">IF(COUNTIF(E431:G431, "Breakdown") &gt;= 3, 1, 0)</f>
        <v>0</v>
      </c>
    </row>
    <row r="432" spans="4:27">
      <c r="D432">
        <v>429</v>
      </c>
      <c r="E432" s="6" t="str">
        <f t="shared" ca="1" si="44"/>
        <v>Operational</v>
      </c>
      <c r="F432" s="6" t="str">
        <f t="shared" ca="1" si="45"/>
        <v>Operational</v>
      </c>
      <c r="G432" s="6" t="str">
        <f t="shared" ca="1" si="46"/>
        <v>Operational</v>
      </c>
      <c r="H432" s="23">
        <v>7.3498038797958767</v>
      </c>
      <c r="I432" s="23">
        <v>2.9380185274595414</v>
      </c>
      <c r="J432" s="23">
        <v>11.197444010590527</v>
      </c>
      <c r="K432" s="9">
        <v>3.3208152456297828</v>
      </c>
      <c r="L432" s="9">
        <v>1.0824194493465391</v>
      </c>
      <c r="M432" s="9">
        <v>3.2300020783393673</v>
      </c>
      <c r="N432" s="8">
        <f ca="1">T432-8*LN(RAND())</f>
        <v>18.250012090109365</v>
      </c>
      <c r="O432" s="8">
        <f ca="1">U432-8*LN(RAND())</f>
        <v>8.642715547736449</v>
      </c>
      <c r="P432" s="8">
        <f ca="1">V432-8*LN(RAND())</f>
        <v>17.241011006514626</v>
      </c>
      <c r="Q432" s="16">
        <f ca="1">IF($W431=0,H431+K431,IF($X431=0,H431+K431,9999))</f>
        <v>6.2631943613478827</v>
      </c>
      <c r="R432" s="16">
        <f ca="1">IF($W431=0,I431+L431,IF($X431=0,I431+L431,9999))</f>
        <v>9.1545241203380687</v>
      </c>
      <c r="S432" s="16">
        <f ca="1">IF($W431=0,J431+M431,IF($X431=0,J431+M431,9999))</f>
        <v>16.530106418236471</v>
      </c>
      <c r="T432" s="11">
        <f t="shared" ca="1" si="50"/>
        <v>11.583774158987891</v>
      </c>
      <c r="U432" s="11">
        <f t="shared" ca="1" si="50"/>
        <v>7.3774140363466447</v>
      </c>
      <c r="V432" s="11">
        <f t="shared" ca="1" si="50"/>
        <v>11.234409204349735</v>
      </c>
      <c r="W432">
        <f t="shared" ca="1" si="47"/>
        <v>0</v>
      </c>
      <c r="X432">
        <f t="shared" ca="1" si="48"/>
        <v>0</v>
      </c>
      <c r="Y432">
        <f t="shared" ca="1" si="49"/>
        <v>0</v>
      </c>
      <c r="Z432" s="12">
        <f ca="1">(Y432 * 50) + ((W432 + X432) * 10)</f>
        <v>0</v>
      </c>
      <c r="AA432">
        <f ca="1">IF(COUNTIF(E432:G432, "Breakdown") &gt;= 3, 1, 0)</f>
        <v>0</v>
      </c>
    </row>
    <row r="433" spans="4:27">
      <c r="D433">
        <v>430</v>
      </c>
      <c r="E433" s="6" t="str">
        <f t="shared" ca="1" si="44"/>
        <v>Operational</v>
      </c>
      <c r="F433" s="6" t="str">
        <f t="shared" ca="1" si="45"/>
        <v>Operational</v>
      </c>
      <c r="G433" s="6" t="str">
        <f t="shared" ca="1" si="46"/>
        <v>Breakdown</v>
      </c>
      <c r="H433" s="23">
        <v>3.19362903193726</v>
      </c>
      <c r="I433" s="23">
        <v>1.8466003795360524</v>
      </c>
      <c r="J433" s="23">
        <v>29.914730817810675</v>
      </c>
      <c r="K433" s="9">
        <v>0.53341737225677588</v>
      </c>
      <c r="L433" s="9">
        <v>2.022725416067344</v>
      </c>
      <c r="M433" s="9">
        <v>0.40878747144752836</v>
      </c>
      <c r="N433" s="8">
        <f ca="1">T433-8*LN(RAND())</f>
        <v>9.3535500856403928</v>
      </c>
      <c r="O433" s="8">
        <f ca="1">U433-8*LN(RAND())</f>
        <v>24.414906724739879</v>
      </c>
      <c r="P433" s="8">
        <f ca="1">V433-8*LN(RAND())</f>
        <v>27.880842294042438</v>
      </c>
      <c r="Q433" s="16">
        <f ca="1">IF($W432=0,H432+K432,IF($X432=0,H432+K432,9999))</f>
        <v>10.670619125425659</v>
      </c>
      <c r="R433" s="16">
        <f ca="1">IF($W432=0,I432+L432,IF($X432=0,I432+L432,9999))</f>
        <v>4.0204379768060807</v>
      </c>
      <c r="S433" s="16">
        <f ca="1">IF($W432=0,J432+M432,IF($X432=0,J432+M432,9999))</f>
        <v>14.427446088929894</v>
      </c>
      <c r="T433" s="11">
        <f t="shared" ca="1" si="50"/>
        <v>6.2631943613478827</v>
      </c>
      <c r="U433" s="11">
        <f t="shared" ca="1" si="50"/>
        <v>8.642715547736449</v>
      </c>
      <c r="V433" s="11">
        <f t="shared" ca="1" si="50"/>
        <v>16.530106418236471</v>
      </c>
      <c r="W433">
        <f t="shared" ca="1" si="47"/>
        <v>0</v>
      </c>
      <c r="X433">
        <f t="shared" ca="1" si="48"/>
        <v>0</v>
      </c>
      <c r="Y433">
        <f t="shared" ca="1" si="49"/>
        <v>1</v>
      </c>
      <c r="Z433" s="12">
        <f ca="1">(Y433 * 50) + ((W433 + X433) * 10)</f>
        <v>50</v>
      </c>
      <c r="AA433">
        <f ca="1">IF(COUNTIF(E433:G433, "Breakdown") &gt;= 3, 1, 0)</f>
        <v>0</v>
      </c>
    </row>
    <row r="434" spans="4:27">
      <c r="D434">
        <v>431</v>
      </c>
      <c r="E434" s="6" t="str">
        <f t="shared" ca="1" si="44"/>
        <v>Operational</v>
      </c>
      <c r="F434" s="6" t="str">
        <f t="shared" ca="1" si="45"/>
        <v>Operational</v>
      </c>
      <c r="G434" s="6" t="str">
        <f t="shared" ca="1" si="46"/>
        <v>Operational</v>
      </c>
      <c r="H434" s="23">
        <v>4.0102816419237328</v>
      </c>
      <c r="I434" s="23">
        <v>2.4645002554114286</v>
      </c>
      <c r="J434" s="23">
        <v>4.9973067681519048</v>
      </c>
      <c r="K434" s="9">
        <v>0.32186522188140859</v>
      </c>
      <c r="L434" s="9">
        <v>6.5590810533059862</v>
      </c>
      <c r="M434" s="9">
        <v>5.4540557785335615</v>
      </c>
      <c r="N434" s="8">
        <f ca="1">T434-8*LN(RAND())</f>
        <v>14.720473775721166</v>
      </c>
      <c r="O434" s="8">
        <f ca="1">U434-8*LN(RAND())</f>
        <v>5.1860334049199439</v>
      </c>
      <c r="P434" s="8">
        <f ca="1">V434-8*LN(RAND())</f>
        <v>18.533867188868822</v>
      </c>
      <c r="Q434" s="16">
        <f ca="1">IF($W433=0,H433+K433,IF($X433=0,H433+K433,9999))</f>
        <v>3.7270464041940361</v>
      </c>
      <c r="R434" s="16">
        <f ca="1">IF($W433=0,I433+L433,IF($X433=0,I433+L433,9999))</f>
        <v>3.8693257956033964</v>
      </c>
      <c r="S434" s="16">
        <f ca="1">IF($W433=0,J433+M433,IF($X433=0,J433+M433,9999))</f>
        <v>30.323518289258203</v>
      </c>
      <c r="T434" s="11">
        <f t="shared" ca="1" si="50"/>
        <v>9.3535500856403928</v>
      </c>
      <c r="U434" s="11">
        <f t="shared" ca="1" si="50"/>
        <v>4.0204379768060807</v>
      </c>
      <c r="V434" s="11">
        <f t="shared" ca="1" si="50"/>
        <v>14.427446088929894</v>
      </c>
      <c r="W434">
        <f t="shared" ca="1" si="47"/>
        <v>0</v>
      </c>
      <c r="X434">
        <f t="shared" ca="1" si="48"/>
        <v>0</v>
      </c>
      <c r="Y434">
        <f t="shared" ca="1" si="49"/>
        <v>0</v>
      </c>
      <c r="Z434" s="12">
        <f ca="1">(Y434 * 50) + ((W434 + X434) * 10)</f>
        <v>0</v>
      </c>
      <c r="AA434">
        <f ca="1">IF(COUNTIF(E434:G434, "Breakdown") &gt;= 3, 1, 0)</f>
        <v>0</v>
      </c>
    </row>
    <row r="435" spans="4:27">
      <c r="D435">
        <v>432</v>
      </c>
      <c r="E435" s="6" t="str">
        <f t="shared" ca="1" si="44"/>
        <v>Operational</v>
      </c>
      <c r="F435" s="6" t="str">
        <f t="shared" ca="1" si="45"/>
        <v>Breakdown</v>
      </c>
      <c r="G435" s="6" t="str">
        <f t="shared" ca="1" si="46"/>
        <v>Operational</v>
      </c>
      <c r="H435" s="23">
        <v>1.9268779178914095</v>
      </c>
      <c r="I435" s="23">
        <v>5.8675412023552473</v>
      </c>
      <c r="J435" s="23">
        <v>15.384125803371921</v>
      </c>
      <c r="K435" s="9">
        <v>2.3444189623962126</v>
      </c>
      <c r="L435" s="9">
        <v>8.7166664226181495E-2</v>
      </c>
      <c r="M435" s="9">
        <v>0.73851616004176279</v>
      </c>
      <c r="N435" s="8">
        <f ca="1">T435-8*LN(RAND())</f>
        <v>13.690040729941742</v>
      </c>
      <c r="O435" s="8">
        <f ca="1">U435-8*LN(RAND())</f>
        <v>5.7161451503412195</v>
      </c>
      <c r="P435" s="8">
        <f ca="1">V435-8*LN(RAND())</f>
        <v>19.61062825920429</v>
      </c>
      <c r="Q435" s="16">
        <f ca="1">IF($W434=0,H434+K434,IF($X434=0,H434+K434,9999))</f>
        <v>4.332146863805141</v>
      </c>
      <c r="R435" s="16">
        <f ca="1">IF($W434=0,I434+L434,IF($X434=0,I434+L434,9999))</f>
        <v>9.0235813087174144</v>
      </c>
      <c r="S435" s="16">
        <f ca="1">IF($W434=0,J434+M434,IF($X434=0,J434+M434,9999))</f>
        <v>10.451362546685466</v>
      </c>
      <c r="T435" s="11">
        <f t="shared" ca="1" si="50"/>
        <v>3.7270464041940361</v>
      </c>
      <c r="U435" s="11">
        <f t="shared" ca="1" si="50"/>
        <v>3.8693257956033964</v>
      </c>
      <c r="V435" s="11">
        <f t="shared" ca="1" si="50"/>
        <v>18.533867188868822</v>
      </c>
      <c r="W435">
        <f t="shared" ca="1" si="47"/>
        <v>0</v>
      </c>
      <c r="X435">
        <f t="shared" ca="1" si="48"/>
        <v>0</v>
      </c>
      <c r="Y435">
        <f t="shared" ca="1" si="49"/>
        <v>1</v>
      </c>
      <c r="Z435" s="12">
        <f ca="1">(Y435 * 50) + ((W435 + X435) * 10)</f>
        <v>50</v>
      </c>
      <c r="AA435">
        <f ca="1">IF(COUNTIF(E435:G435, "Breakdown") &gt;= 3, 1, 0)</f>
        <v>0</v>
      </c>
    </row>
    <row r="436" spans="4:27">
      <c r="D436">
        <v>433</v>
      </c>
      <c r="E436" s="6" t="str">
        <f t="shared" ca="1" si="44"/>
        <v>Breakdown</v>
      </c>
      <c r="F436" s="6" t="str">
        <f t="shared" ca="1" si="45"/>
        <v>Operational</v>
      </c>
      <c r="G436" s="6" t="str">
        <f t="shared" ca="1" si="46"/>
        <v>Operational</v>
      </c>
      <c r="H436" s="23">
        <v>20.94099232480044</v>
      </c>
      <c r="I436" s="23">
        <v>5.9965572367820439</v>
      </c>
      <c r="J436" s="23">
        <v>7.7327788526325731</v>
      </c>
      <c r="K436" s="9">
        <v>0.42464166617874327</v>
      </c>
      <c r="L436" s="9">
        <v>5.371462588645346</v>
      </c>
      <c r="M436" s="9">
        <v>0.10318430208499338</v>
      </c>
      <c r="N436" s="8">
        <f ca="1">T436-8*LN(RAND())</f>
        <v>19.332721724201711</v>
      </c>
      <c r="O436" s="8">
        <f ca="1">U436-8*LN(RAND())</f>
        <v>8.0388032318817366</v>
      </c>
      <c r="P436" s="8">
        <f ca="1">V436-8*LN(RAND())</f>
        <v>12.618438545069839</v>
      </c>
      <c r="Q436" s="16">
        <f ca="1">IF($W435=0,H435+K435,IF($X435=0,H435+K435,9999))</f>
        <v>4.2712968802876219</v>
      </c>
      <c r="R436" s="16">
        <f ca="1">IF($W435=0,I435+L435,IF($X435=0,I435+L435,9999))</f>
        <v>5.9547078665814288</v>
      </c>
      <c r="S436" s="16">
        <f ca="1">IF($W435=0,J435+M435,IF($X435=0,J435+M435,9999))</f>
        <v>16.122641963413685</v>
      </c>
      <c r="T436" s="11">
        <f t="shared" ca="1" si="50"/>
        <v>4.332146863805141</v>
      </c>
      <c r="U436" s="11">
        <f t="shared" ca="1" si="50"/>
        <v>5.7161451503412195</v>
      </c>
      <c r="V436" s="11">
        <f t="shared" ca="1" si="50"/>
        <v>10.451362546685466</v>
      </c>
      <c r="W436">
        <f t="shared" ca="1" si="47"/>
        <v>0</v>
      </c>
      <c r="X436">
        <f t="shared" ca="1" si="48"/>
        <v>1</v>
      </c>
      <c r="Y436">
        <f t="shared" ca="1" si="49"/>
        <v>0</v>
      </c>
      <c r="Z436" s="12">
        <f ca="1">(Y436 * 50) + ((W436 + X436) * 10)</f>
        <v>10</v>
      </c>
      <c r="AA436">
        <f ca="1">IF(COUNTIF(E436:G436, "Breakdown") &gt;= 3, 1, 0)</f>
        <v>0</v>
      </c>
    </row>
    <row r="437" spans="4:27">
      <c r="D437">
        <v>434</v>
      </c>
      <c r="E437" s="6" t="str">
        <f t="shared" ca="1" si="44"/>
        <v>Operational</v>
      </c>
      <c r="F437" s="6" t="str">
        <f t="shared" ca="1" si="45"/>
        <v>Operational</v>
      </c>
      <c r="G437" s="6" t="str">
        <f t="shared" ca="1" si="46"/>
        <v>Operational</v>
      </c>
      <c r="H437" s="23">
        <v>6.9935204899736894</v>
      </c>
      <c r="I437" s="23">
        <v>13.067872097580427</v>
      </c>
      <c r="J437" s="23">
        <v>0.55284658845696644</v>
      </c>
      <c r="K437" s="9">
        <v>0.25686486937678688</v>
      </c>
      <c r="L437" s="9">
        <v>3.9300907418603646</v>
      </c>
      <c r="M437" s="9">
        <v>2.1973050781040944</v>
      </c>
      <c r="N437" s="8">
        <f ca="1">T437-8*LN(RAND())</f>
        <v>11.130354951803248</v>
      </c>
      <c r="O437" s="8">
        <f ca="1">U437-8*LN(RAND())</f>
        <v>21.667810704893064</v>
      </c>
      <c r="P437" s="8">
        <f ca="1">V437-8*LN(RAND())</f>
        <v>17.067329558677976</v>
      </c>
      <c r="Q437" s="16">
        <f ca="1">IF($W436=0,H436+K436,IF($X436=0,H436+K436,9999))</f>
        <v>21.365633990979184</v>
      </c>
      <c r="R437" s="16">
        <f ca="1">IF($W436=0,I436+L436,IF($X436=0,I436+L436,9999))</f>
        <v>11.368019825427389</v>
      </c>
      <c r="S437" s="16">
        <f ca="1">IF($W436=0,J436+M436,IF($X436=0,J436+M436,9999))</f>
        <v>7.8359631547175663</v>
      </c>
      <c r="T437" s="11">
        <f t="shared" ca="1" si="50"/>
        <v>4.2712968802876219</v>
      </c>
      <c r="U437" s="11">
        <f t="shared" ca="1" si="50"/>
        <v>5.9547078665814288</v>
      </c>
      <c r="V437" s="11">
        <f t="shared" ca="1" si="50"/>
        <v>12.618438545069839</v>
      </c>
      <c r="W437">
        <f t="shared" ca="1" si="47"/>
        <v>0</v>
      </c>
      <c r="X437">
        <f t="shared" ca="1" si="48"/>
        <v>0</v>
      </c>
      <c r="Y437">
        <f t="shared" ca="1" si="49"/>
        <v>0</v>
      </c>
      <c r="Z437" s="12">
        <f ca="1">(Y437 * 50) + ((W437 + X437) * 10)</f>
        <v>0</v>
      </c>
      <c r="AA437">
        <f ca="1">IF(COUNTIF(E437:G437, "Breakdown") &gt;= 3, 1, 0)</f>
        <v>0</v>
      </c>
    </row>
    <row r="438" spans="4:27">
      <c r="D438">
        <v>435</v>
      </c>
      <c r="E438" s="6" t="str">
        <f t="shared" ca="1" si="44"/>
        <v>Operational</v>
      </c>
      <c r="F438" s="6" t="str">
        <f t="shared" ca="1" si="45"/>
        <v>Operational</v>
      </c>
      <c r="G438" s="6" t="str">
        <f t="shared" ca="1" si="46"/>
        <v>Breakdown</v>
      </c>
      <c r="H438" s="23">
        <v>0.91636720569197239</v>
      </c>
      <c r="I438" s="23">
        <v>2.7445476193713523</v>
      </c>
      <c r="J438" s="23">
        <v>25.669665203818479</v>
      </c>
      <c r="K438" s="9">
        <v>0.68122860356314952</v>
      </c>
      <c r="L438" s="9">
        <v>1.4686205893082325</v>
      </c>
      <c r="M438" s="9">
        <v>1.5152306125173547</v>
      </c>
      <c r="N438" s="8">
        <f ca="1">T438-8*LN(RAND())</f>
        <v>18.710527170602774</v>
      </c>
      <c r="O438" s="8">
        <f ca="1">U438-8*LN(RAND())</f>
        <v>20.703757544321629</v>
      </c>
      <c r="P438" s="8">
        <f ca="1">V438-8*LN(RAND())</f>
        <v>11.966774872464406</v>
      </c>
      <c r="Q438" s="16">
        <f ca="1">IF($W437=0,H437+K437,IF($X437=0,H437+K437,9999))</f>
        <v>7.2503853593504761</v>
      </c>
      <c r="R438" s="16">
        <f ca="1">IF($W437=0,I437+L437,IF($X437=0,I437+L437,9999))</f>
        <v>16.997962839440792</v>
      </c>
      <c r="S438" s="16">
        <f ca="1">IF($W437=0,J437+M437,IF($X437=0,J437+M437,9999))</f>
        <v>2.7501516665610608</v>
      </c>
      <c r="T438" s="11">
        <f t="shared" ca="1" si="50"/>
        <v>11.130354951803248</v>
      </c>
      <c r="U438" s="11">
        <f t="shared" ca="1" si="50"/>
        <v>11.368019825427389</v>
      </c>
      <c r="V438" s="11">
        <f t="shared" ca="1" si="50"/>
        <v>7.8359631547175663</v>
      </c>
      <c r="W438">
        <f t="shared" ca="1" si="47"/>
        <v>0</v>
      </c>
      <c r="X438">
        <f t="shared" ca="1" si="48"/>
        <v>0</v>
      </c>
      <c r="Y438">
        <f t="shared" ca="1" si="49"/>
        <v>1</v>
      </c>
      <c r="Z438" s="12">
        <f ca="1">(Y438 * 50) + ((W438 + X438) * 10)</f>
        <v>50</v>
      </c>
      <c r="AA438">
        <f ca="1">IF(COUNTIF(E438:G438, "Breakdown") &gt;= 3, 1, 0)</f>
        <v>0</v>
      </c>
    </row>
    <row r="439" spans="4:27">
      <c r="D439">
        <v>436</v>
      </c>
      <c r="E439" s="6" t="str">
        <f t="shared" ca="1" si="44"/>
        <v>Breakdown</v>
      </c>
      <c r="F439" s="6" t="str">
        <f t="shared" ca="1" si="45"/>
        <v>Operational</v>
      </c>
      <c r="G439" s="6" t="str">
        <f t="shared" ca="1" si="46"/>
        <v>Operational</v>
      </c>
      <c r="H439" s="23">
        <v>31.423823541337075</v>
      </c>
      <c r="I439" s="23">
        <v>1.0727113682429474</v>
      </c>
      <c r="J439" s="23">
        <v>0.10883750782431464</v>
      </c>
      <c r="K439" s="9">
        <v>0.61052903029635786</v>
      </c>
      <c r="L439" s="9">
        <v>4.3955688162134718</v>
      </c>
      <c r="M439" s="9">
        <v>0.11014603881499041</v>
      </c>
      <c r="N439" s="8">
        <f ca="1">T439-8*LN(RAND())</f>
        <v>9.0869019877041826</v>
      </c>
      <c r="O439" s="8">
        <f ca="1">U439-8*LN(RAND())</f>
        <v>24.439979555160704</v>
      </c>
      <c r="P439" s="8">
        <f ca="1">V439-8*LN(RAND())</f>
        <v>20.387273174694318</v>
      </c>
      <c r="Q439" s="16">
        <f ca="1">IF($W438=0,H438+K438,IF($X438=0,H438+K438,9999))</f>
        <v>1.5975958092551219</v>
      </c>
      <c r="R439" s="16">
        <f ca="1">IF($W438=0,I438+L438,IF($X438=0,I438+L438,9999))</f>
        <v>4.2131682086795852</v>
      </c>
      <c r="S439" s="16">
        <f ca="1">IF($W438=0,J438+M438,IF($X438=0,J438+M438,9999))</f>
        <v>27.184895816335832</v>
      </c>
      <c r="T439" s="11">
        <f t="shared" ca="1" si="50"/>
        <v>7.2503853593504761</v>
      </c>
      <c r="U439" s="11">
        <f t="shared" ca="1" si="50"/>
        <v>16.997962839440792</v>
      </c>
      <c r="V439" s="11">
        <f t="shared" ca="1" si="50"/>
        <v>2.7501516665610608</v>
      </c>
      <c r="W439">
        <f t="shared" ca="1" si="47"/>
        <v>0</v>
      </c>
      <c r="X439">
        <f t="shared" ca="1" si="48"/>
        <v>1</v>
      </c>
      <c r="Y439">
        <f t="shared" ca="1" si="49"/>
        <v>0</v>
      </c>
      <c r="Z439" s="12">
        <f ca="1">(Y439 * 50) + ((W439 + X439) * 10)</f>
        <v>10</v>
      </c>
      <c r="AA439">
        <f ca="1">IF(COUNTIF(E439:G439, "Breakdown") &gt;= 3, 1, 0)</f>
        <v>0</v>
      </c>
    </row>
    <row r="440" spans="4:27">
      <c r="D440">
        <v>437</v>
      </c>
      <c r="E440" s="6" t="str">
        <f t="shared" ca="1" si="44"/>
        <v>Breakdown</v>
      </c>
      <c r="F440" s="6" t="str">
        <f t="shared" ca="1" si="45"/>
        <v>Breakdown</v>
      </c>
      <c r="G440" s="6" t="str">
        <f t="shared" ca="1" si="46"/>
        <v>Operational</v>
      </c>
      <c r="H440" s="23">
        <v>10.775150691730015</v>
      </c>
      <c r="I440" s="23">
        <v>10.551498741961082</v>
      </c>
      <c r="J440" s="23">
        <v>5.5660623617038851</v>
      </c>
      <c r="K440" s="9">
        <v>3.7433464348193777</v>
      </c>
      <c r="L440" s="9">
        <v>0.28577818219545126</v>
      </c>
      <c r="M440" s="9">
        <v>1.4503751112532273</v>
      </c>
      <c r="N440" s="8">
        <f ca="1">T440-8*LN(RAND())</f>
        <v>6.1164841286380653</v>
      </c>
      <c r="O440" s="8">
        <f ca="1">U440-8*LN(RAND())</f>
        <v>6.1460980257327051</v>
      </c>
      <c r="P440" s="8">
        <f ca="1">V440-8*LN(RAND())</f>
        <v>48.440183766342798</v>
      </c>
      <c r="Q440" s="16">
        <f ca="1">IF($W439=0,H439+K439,IF($X439=0,H439+K439,9999))</f>
        <v>32.034352571633434</v>
      </c>
      <c r="R440" s="16">
        <f ca="1">IF($W439=0,I439+L439,IF($X439=0,I439+L439,9999))</f>
        <v>5.4682801844564191</v>
      </c>
      <c r="S440" s="16">
        <f ca="1">IF($W439=0,J439+M439,IF($X439=0,J439+M439,9999))</f>
        <v>0.21898354663930505</v>
      </c>
      <c r="T440" s="11">
        <f t="shared" ca="1" si="50"/>
        <v>1.5975958092551219</v>
      </c>
      <c r="U440" s="11">
        <f t="shared" ca="1" si="50"/>
        <v>4.2131682086795852</v>
      </c>
      <c r="V440" s="11">
        <f t="shared" ca="1" si="50"/>
        <v>20.387273174694318</v>
      </c>
      <c r="W440">
        <f t="shared" ca="1" si="47"/>
        <v>0</v>
      </c>
      <c r="X440">
        <f t="shared" ca="1" si="48"/>
        <v>0</v>
      </c>
      <c r="Y440">
        <f t="shared" ca="1" si="49"/>
        <v>2</v>
      </c>
      <c r="Z440" s="12">
        <f ca="1">(Y440 * 50) + ((W440 + X440) * 10)</f>
        <v>100</v>
      </c>
      <c r="AA440">
        <f ca="1">IF(COUNTIF(E440:G440, "Breakdown") &gt;= 3, 1, 0)</f>
        <v>0</v>
      </c>
    </row>
    <row r="441" spans="4:27">
      <c r="D441">
        <v>438</v>
      </c>
      <c r="E441" s="6" t="str">
        <f t="shared" ca="1" si="44"/>
        <v>Breakdown</v>
      </c>
      <c r="F441" s="6" t="str">
        <f t="shared" ca="1" si="45"/>
        <v>Operational</v>
      </c>
      <c r="G441" s="6" t="str">
        <f t="shared" ca="1" si="46"/>
        <v>Breakdown</v>
      </c>
      <c r="H441" s="23">
        <v>32.442409447864627</v>
      </c>
      <c r="I441" s="23">
        <v>0.99635967055714136</v>
      </c>
      <c r="J441" s="23">
        <v>3.693692375382946</v>
      </c>
      <c r="K441" s="9">
        <v>0.49054344878359535</v>
      </c>
      <c r="L441" s="9">
        <v>0.42993624557157578</v>
      </c>
      <c r="M441" s="9">
        <v>1.1333027946035763</v>
      </c>
      <c r="N441" s="8">
        <f ca="1">T441-8*LN(RAND())</f>
        <v>20.247590845619936</v>
      </c>
      <c r="O441" s="8">
        <f ca="1">U441-8*LN(RAND())</f>
        <v>9.9777529065031594</v>
      </c>
      <c r="P441" s="8">
        <f ca="1">V441-8*LN(RAND())</f>
        <v>0.67625229243656015</v>
      </c>
      <c r="Q441" s="16">
        <f ca="1">IF($W440=0,H440+K440,IF($X440=0,H440+K440,9999))</f>
        <v>14.518497126549393</v>
      </c>
      <c r="R441" s="16">
        <f ca="1">IF($W440=0,I440+L440,IF($X440=0,I440+L440,9999))</f>
        <v>10.837276924156534</v>
      </c>
      <c r="S441" s="16">
        <f ca="1">IF($W440=0,J440+M440,IF($X440=0,J440+M440,9999))</f>
        <v>7.0164374729571124</v>
      </c>
      <c r="T441" s="11">
        <f t="shared" ca="1" si="50"/>
        <v>6.1164841286380653</v>
      </c>
      <c r="U441" s="11">
        <f t="shared" ca="1" si="50"/>
        <v>5.4682801844564191</v>
      </c>
      <c r="V441" s="11">
        <f t="shared" ca="1" si="50"/>
        <v>0.21898354663930505</v>
      </c>
      <c r="W441">
        <f t="shared" ca="1" si="47"/>
        <v>1</v>
      </c>
      <c r="X441">
        <f t="shared" ca="1" si="48"/>
        <v>1</v>
      </c>
      <c r="Y441">
        <f t="shared" ca="1" si="49"/>
        <v>0</v>
      </c>
      <c r="Z441" s="12">
        <f ca="1">(Y441 * 50) + ((W441 + X441) * 10)</f>
        <v>20</v>
      </c>
      <c r="AA441">
        <f ca="1">IF(COUNTIF(E441:G441, "Breakdown") &gt;= 3, 1, 0)</f>
        <v>0</v>
      </c>
    </row>
    <row r="442" spans="4:27">
      <c r="D442">
        <v>439</v>
      </c>
      <c r="E442" s="6" t="str">
        <f t="shared" ca="1" si="44"/>
        <v>Operational</v>
      </c>
      <c r="F442" s="6" t="str">
        <f t="shared" ca="1" si="45"/>
        <v>Operational</v>
      </c>
      <c r="G442" s="6" t="str">
        <f t="shared" ca="1" si="46"/>
        <v>Operational</v>
      </c>
      <c r="H442" s="23">
        <v>10.445503834265908</v>
      </c>
      <c r="I442" s="23">
        <v>20.147283583098037</v>
      </c>
      <c r="J442" s="23">
        <v>0.3012853083878636</v>
      </c>
      <c r="K442" s="9">
        <v>1.6252836252586715</v>
      </c>
      <c r="L442" s="9">
        <v>0.13243136437536407</v>
      </c>
      <c r="M442" s="9">
        <v>0.34831071460138469</v>
      </c>
      <c r="N442" s="8">
        <f ca="1">T442-8*LN(RAND())</f>
        <v>24.105320804121696</v>
      </c>
      <c r="O442" s="8">
        <f ca="1">U442-8*LN(RAND())</f>
        <v>27.969612754943206</v>
      </c>
      <c r="P442" s="8">
        <f ca="1">V442-8*LN(RAND())</f>
        <v>16.542258160892324</v>
      </c>
      <c r="Q442" s="16">
        <f ca="1">IF($W441=0,H441+K441,IF($X441=0,H441+K441,9999))</f>
        <v>9999</v>
      </c>
      <c r="R442" s="16">
        <f ca="1">IF($W441=0,I441+L441,IF($X441=0,I441+L441,9999))</f>
        <v>9999</v>
      </c>
      <c r="S442" s="16">
        <f ca="1">IF($W441=0,J441+M441,IF($X441=0,J441+M441,9999))</f>
        <v>9999</v>
      </c>
      <c r="T442" s="11">
        <f t="shared" ca="1" si="50"/>
        <v>14.518497126549393</v>
      </c>
      <c r="U442" s="11">
        <f t="shared" ca="1" si="50"/>
        <v>9.9777529065031594</v>
      </c>
      <c r="V442" s="11">
        <f t="shared" ca="1" si="50"/>
        <v>0.67625229243656015</v>
      </c>
      <c r="W442">
        <f t="shared" ca="1" si="47"/>
        <v>0</v>
      </c>
      <c r="X442">
        <f t="shared" ca="1" si="48"/>
        <v>0</v>
      </c>
      <c r="Y442">
        <f t="shared" ca="1" si="49"/>
        <v>0</v>
      </c>
      <c r="Z442" s="12">
        <f ca="1">(Y442 * 50) + ((W442 + X442) * 10)</f>
        <v>0</v>
      </c>
      <c r="AA442">
        <f ca="1">IF(COUNTIF(E442:G442, "Breakdown") &gt;= 3, 1, 0)</f>
        <v>0</v>
      </c>
    </row>
    <row r="443" spans="4:27">
      <c r="D443">
        <v>440</v>
      </c>
      <c r="E443" s="6" t="str">
        <f t="shared" ca="1" si="44"/>
        <v>Operational</v>
      </c>
      <c r="F443" s="6" t="str">
        <f t="shared" ca="1" si="45"/>
        <v>Operational</v>
      </c>
      <c r="G443" s="6" t="str">
        <f t="shared" ca="1" si="46"/>
        <v>Operational</v>
      </c>
      <c r="H443" s="23">
        <v>0.44948343484819636</v>
      </c>
      <c r="I443" s="23">
        <v>4.5938738889524027</v>
      </c>
      <c r="J443" s="23">
        <v>10.214263027434146</v>
      </c>
      <c r="K443" s="9">
        <v>2.9057710017031178</v>
      </c>
      <c r="L443" s="9">
        <v>1.5074950312291404</v>
      </c>
      <c r="M443" s="9">
        <v>6.8065908191340476</v>
      </c>
      <c r="N443" s="8">
        <f ca="1">T443-8*LN(RAND())</f>
        <v>25.907118923065731</v>
      </c>
      <c r="O443" s="8">
        <f ca="1">U443-8*LN(RAND())</f>
        <v>53.035203705560846</v>
      </c>
      <c r="P443" s="8">
        <f ca="1">V443-8*LN(RAND())</f>
        <v>31.004719966784954</v>
      </c>
      <c r="Q443" s="16">
        <f ca="1">IF($W442=0,H442+K442,IF($X442=0,H442+K442,9999))</f>
        <v>12.070787459524579</v>
      </c>
      <c r="R443" s="16">
        <f ca="1">IF($W442=0,I442+L442,IF($X442=0,I442+L442,9999))</f>
        <v>20.279714947473401</v>
      </c>
      <c r="S443" s="16">
        <f ca="1">IF($W442=0,J442+M442,IF($X442=0,J442+M442,9999))</f>
        <v>0.64959602298924835</v>
      </c>
      <c r="T443" s="11">
        <f t="shared" ca="1" si="50"/>
        <v>24.105320804121696</v>
      </c>
      <c r="U443" s="11">
        <f t="shared" ca="1" si="50"/>
        <v>27.969612754943206</v>
      </c>
      <c r="V443" s="11">
        <f t="shared" ca="1" si="50"/>
        <v>16.542258160892324</v>
      </c>
      <c r="W443">
        <f t="shared" ca="1" si="47"/>
        <v>0</v>
      </c>
      <c r="X443">
        <f t="shared" ca="1" si="48"/>
        <v>0</v>
      </c>
      <c r="Y443">
        <f t="shared" ca="1" si="49"/>
        <v>0</v>
      </c>
      <c r="Z443" s="12">
        <f ca="1">(Y443 * 50) + ((W443 + X443) * 10)</f>
        <v>0</v>
      </c>
      <c r="AA443">
        <f ca="1">IF(COUNTIF(E443:G443, "Breakdown") &gt;= 3, 1, 0)</f>
        <v>0</v>
      </c>
    </row>
    <row r="444" spans="4:27">
      <c r="D444">
        <v>441</v>
      </c>
      <c r="E444" s="6" t="str">
        <f t="shared" ca="1" si="44"/>
        <v>Breakdown</v>
      </c>
      <c r="F444" s="6" t="str">
        <f t="shared" ca="1" si="45"/>
        <v>Operational</v>
      </c>
      <c r="G444" s="6" t="str">
        <f t="shared" ca="1" si="46"/>
        <v>Operational</v>
      </c>
      <c r="H444" s="23">
        <v>41.743082396986992</v>
      </c>
      <c r="I444" s="23">
        <v>8.1101120469577115</v>
      </c>
      <c r="J444" s="23">
        <v>2.6295537852315296</v>
      </c>
      <c r="K444" s="9">
        <v>11.056968717024187</v>
      </c>
      <c r="L444" s="9">
        <v>1.3660647706787736</v>
      </c>
      <c r="M444" s="9">
        <v>0.28378966448236098</v>
      </c>
      <c r="N444" s="8">
        <f ca="1">T444-8*LN(RAND())</f>
        <v>12.408284192628599</v>
      </c>
      <c r="O444" s="8">
        <f ca="1">U444-8*LN(RAND())</f>
        <v>21.794715150918183</v>
      </c>
      <c r="P444" s="8">
        <f ca="1">V444-8*LN(RAND())</f>
        <v>5.6225001525515417</v>
      </c>
      <c r="Q444" s="16">
        <f ca="1">IF($W443=0,H443+K443,IF($X443=0,H443+K443,9999))</f>
        <v>3.3552544365513142</v>
      </c>
      <c r="R444" s="16">
        <f ca="1">IF($W443=0,I443+L443,IF($X443=0,I443+L443,9999))</f>
        <v>6.1013689201815433</v>
      </c>
      <c r="S444" s="16">
        <f ca="1">IF($W443=0,J443+M443,IF($X443=0,J443+M443,9999))</f>
        <v>17.020853846568194</v>
      </c>
      <c r="T444" s="11">
        <f t="shared" ca="1" si="50"/>
        <v>12.070787459524579</v>
      </c>
      <c r="U444" s="11">
        <f t="shared" ca="1" si="50"/>
        <v>20.279714947473401</v>
      </c>
      <c r="V444" s="11">
        <f t="shared" ca="1" si="50"/>
        <v>0.64959602298924835</v>
      </c>
      <c r="W444">
        <f t="shared" ca="1" si="47"/>
        <v>0</v>
      </c>
      <c r="X444">
        <f t="shared" ca="1" si="48"/>
        <v>1</v>
      </c>
      <c r="Y444">
        <f t="shared" ca="1" si="49"/>
        <v>0</v>
      </c>
      <c r="Z444" s="12">
        <f ca="1">(Y444 * 50) + ((W444 + X444) * 10)</f>
        <v>10</v>
      </c>
      <c r="AA444">
        <f ca="1">IF(COUNTIF(E444:G444, "Breakdown") &gt;= 3, 1, 0)</f>
        <v>0</v>
      </c>
    </row>
    <row r="445" spans="4:27">
      <c r="D445">
        <v>442</v>
      </c>
      <c r="E445" s="6" t="str">
        <f t="shared" ca="1" si="44"/>
        <v>Operational</v>
      </c>
      <c r="F445" s="6" t="str">
        <f t="shared" ca="1" si="45"/>
        <v>Operational</v>
      </c>
      <c r="G445" s="6" t="str">
        <f t="shared" ca="1" si="46"/>
        <v>Breakdown</v>
      </c>
      <c r="H445" s="23">
        <v>5.9682166023631043</v>
      </c>
      <c r="I445" s="23">
        <v>10.457816818671557</v>
      </c>
      <c r="J445" s="23">
        <v>14.659090553849349</v>
      </c>
      <c r="K445" s="9">
        <v>1.1621966460852529</v>
      </c>
      <c r="L445" s="9">
        <v>4.4363230498963686</v>
      </c>
      <c r="M445" s="9">
        <v>6.9614206297693002</v>
      </c>
      <c r="N445" s="8">
        <f ca="1">T445-8*LN(RAND())</f>
        <v>10.427671899953568</v>
      </c>
      <c r="O445" s="8">
        <f ca="1">U445-8*LN(RAND())</f>
        <v>10.814642592048497</v>
      </c>
      <c r="P445" s="8">
        <f ca="1">V445-8*LN(RAND())</f>
        <v>8.7059228630004952</v>
      </c>
      <c r="Q445" s="16">
        <f ca="1">IF($W444=0,H444+K444,IF($X444=0,H444+K444,9999))</f>
        <v>52.800051114011183</v>
      </c>
      <c r="R445" s="16">
        <f ca="1">IF($W444=0,I444+L444,IF($X444=0,I444+L444,9999))</f>
        <v>9.4761768176364853</v>
      </c>
      <c r="S445" s="16">
        <f ca="1">IF($W444=0,J444+M444,IF($X444=0,J444+M444,9999))</f>
        <v>2.9133434497138904</v>
      </c>
      <c r="T445" s="11">
        <f t="shared" ca="1" si="50"/>
        <v>3.3552544365513142</v>
      </c>
      <c r="U445" s="11">
        <f t="shared" ca="1" si="50"/>
        <v>6.1013689201815433</v>
      </c>
      <c r="V445" s="11">
        <f t="shared" ca="1" si="50"/>
        <v>5.6225001525515417</v>
      </c>
      <c r="W445">
        <f t="shared" ca="1" si="47"/>
        <v>0</v>
      </c>
      <c r="X445">
        <f t="shared" ca="1" si="48"/>
        <v>0</v>
      </c>
      <c r="Y445">
        <f t="shared" ca="1" si="49"/>
        <v>1</v>
      </c>
      <c r="Z445" s="12">
        <f ca="1">(Y445 * 50) + ((W445 + X445) * 10)</f>
        <v>50</v>
      </c>
      <c r="AA445">
        <f ca="1">IF(COUNTIF(E445:G445, "Breakdown") &gt;= 3, 1, 0)</f>
        <v>0</v>
      </c>
    </row>
    <row r="446" spans="4:27">
      <c r="D446">
        <v>443</v>
      </c>
      <c r="E446" s="6" t="str">
        <f t="shared" ca="1" si="44"/>
        <v>Operational</v>
      </c>
      <c r="F446" s="6" t="str">
        <f t="shared" ca="1" si="45"/>
        <v>Operational</v>
      </c>
      <c r="G446" s="6" t="str">
        <f t="shared" ca="1" si="46"/>
        <v>Operational</v>
      </c>
      <c r="H446" s="23">
        <v>2.2301662237554782</v>
      </c>
      <c r="I446" s="23">
        <v>19.062001833962352</v>
      </c>
      <c r="J446" s="23">
        <v>7.9124376692656275</v>
      </c>
      <c r="K446" s="9">
        <v>0.65913256434293921</v>
      </c>
      <c r="L446" s="9">
        <v>2.6699237582893867</v>
      </c>
      <c r="M446" s="9">
        <v>7.1595745477729595</v>
      </c>
      <c r="N446" s="8">
        <f ca="1">T446-8*LN(RAND())</f>
        <v>11.513410998876989</v>
      </c>
      <c r="O446" s="8">
        <f ca="1">U446-8*LN(RAND())</f>
        <v>21.619300713920801</v>
      </c>
      <c r="P446" s="8">
        <f ca="1">V446-8*LN(RAND())</f>
        <v>9.0059198823509732</v>
      </c>
      <c r="Q446" s="16">
        <f ca="1">IF($W445=0,H445+K445,IF($X445=0,H445+K445,9999))</f>
        <v>7.1304132484483569</v>
      </c>
      <c r="R446" s="16">
        <f ca="1">IF($W445=0,I445+L445,IF($X445=0,I445+L445,9999))</f>
        <v>14.894139868567926</v>
      </c>
      <c r="S446" s="16">
        <f ca="1">IF($W445=0,J445+M445,IF($X445=0,J445+M445,9999))</f>
        <v>21.62051118361865</v>
      </c>
      <c r="T446" s="11">
        <f t="shared" ca="1" si="50"/>
        <v>10.427671899953568</v>
      </c>
      <c r="U446" s="11">
        <f t="shared" ca="1" si="50"/>
        <v>9.4761768176364853</v>
      </c>
      <c r="V446" s="11">
        <f t="shared" ca="1" si="50"/>
        <v>2.9133434497138904</v>
      </c>
      <c r="W446">
        <f t="shared" ca="1" si="47"/>
        <v>0</v>
      </c>
      <c r="X446">
        <f t="shared" ca="1" si="48"/>
        <v>0</v>
      </c>
      <c r="Y446">
        <f t="shared" ca="1" si="49"/>
        <v>0</v>
      </c>
      <c r="Z446" s="12">
        <f ca="1">(Y446 * 50) + ((W446 + X446) * 10)</f>
        <v>0</v>
      </c>
      <c r="AA446">
        <f ca="1">IF(COUNTIF(E446:G446, "Breakdown") &gt;= 3, 1, 0)</f>
        <v>0</v>
      </c>
    </row>
    <row r="447" spans="4:27">
      <c r="D447">
        <v>444</v>
      </c>
      <c r="E447" s="6" t="str">
        <f t="shared" ca="1" si="44"/>
        <v>Operational</v>
      </c>
      <c r="F447" s="6" t="str">
        <f t="shared" ca="1" si="45"/>
        <v>Operational</v>
      </c>
      <c r="G447" s="6" t="str">
        <f t="shared" ca="1" si="46"/>
        <v>Operational</v>
      </c>
      <c r="H447" s="23">
        <v>5.333810001269585</v>
      </c>
      <c r="I447" s="23">
        <v>4.0937580650744669</v>
      </c>
      <c r="J447" s="23">
        <v>2.3194067716397906</v>
      </c>
      <c r="K447" s="9">
        <v>1.1588678779127939</v>
      </c>
      <c r="L447" s="9">
        <v>0.45628066489062608</v>
      </c>
      <c r="M447" s="9">
        <v>6.1678216128407932</v>
      </c>
      <c r="N447" s="8">
        <f ca="1">T447-8*LN(RAND())</f>
        <v>18.706862297573885</v>
      </c>
      <c r="O447" s="8">
        <f ca="1">U447-8*LN(RAND())</f>
        <v>18.618505996875879</v>
      </c>
      <c r="P447" s="8">
        <f ca="1">V447-8*LN(RAND())</f>
        <v>15.862640221168284</v>
      </c>
      <c r="Q447" s="16">
        <f ca="1">IF($W446=0,H446+K446,IF($X446=0,H446+K446,9999))</f>
        <v>2.8892987880984173</v>
      </c>
      <c r="R447" s="16">
        <f ca="1">IF($W446=0,I446+L446,IF($X446=0,I446+L446,9999))</f>
        <v>21.731925592251738</v>
      </c>
      <c r="S447" s="16">
        <f ca="1">IF($W446=0,J446+M446,IF($X446=0,J446+M446,9999))</f>
        <v>15.072012217038587</v>
      </c>
      <c r="T447" s="11">
        <f t="shared" ca="1" si="50"/>
        <v>7.1304132484483569</v>
      </c>
      <c r="U447" s="11">
        <f t="shared" ca="1" si="50"/>
        <v>14.894139868567926</v>
      </c>
      <c r="V447" s="11">
        <f t="shared" ca="1" si="50"/>
        <v>9.0059198823509732</v>
      </c>
      <c r="W447">
        <f t="shared" ca="1" si="47"/>
        <v>0</v>
      </c>
      <c r="X447">
        <f t="shared" ca="1" si="48"/>
        <v>0</v>
      </c>
      <c r="Y447">
        <f t="shared" ca="1" si="49"/>
        <v>0</v>
      </c>
      <c r="Z447" s="12">
        <f ca="1">(Y447 * 50) + ((W447 + X447) * 10)</f>
        <v>0</v>
      </c>
      <c r="AA447">
        <f ca="1">IF(COUNTIF(E447:G447, "Breakdown") &gt;= 3, 1, 0)</f>
        <v>0</v>
      </c>
    </row>
    <row r="448" spans="4:27">
      <c r="D448">
        <v>445</v>
      </c>
      <c r="E448" s="6" t="str">
        <f t="shared" ca="1" si="44"/>
        <v>Operational</v>
      </c>
      <c r="F448" s="6" t="str">
        <f t="shared" ca="1" si="45"/>
        <v>Operational</v>
      </c>
      <c r="G448" s="6" t="str">
        <f t="shared" ca="1" si="46"/>
        <v>Operational</v>
      </c>
      <c r="H448" s="23">
        <v>3.2522520554372929</v>
      </c>
      <c r="I448" s="23">
        <v>30.70096517530715</v>
      </c>
      <c r="J448" s="23">
        <v>0.22982358728402427</v>
      </c>
      <c r="K448" s="9">
        <v>1.0504447448752015</v>
      </c>
      <c r="L448" s="9">
        <v>2.872351551965123</v>
      </c>
      <c r="M448" s="9">
        <v>0.23438267618997161</v>
      </c>
      <c r="N448" s="8">
        <f ca="1">T448-8*LN(RAND())</f>
        <v>5.5936582244568793</v>
      </c>
      <c r="O448" s="8">
        <f ca="1">U448-8*LN(RAND())</f>
        <v>40.263583098363625</v>
      </c>
      <c r="P448" s="8">
        <f ca="1">V448-8*LN(RAND())</f>
        <v>37.170989660282984</v>
      </c>
      <c r="Q448" s="16">
        <f ca="1">IF($W447=0,H447+K447,IF($X447=0,H447+K447,9999))</f>
        <v>6.4926778791823789</v>
      </c>
      <c r="R448" s="16">
        <f ca="1">IF($W447=0,I447+L447,IF($X447=0,I447+L447,9999))</f>
        <v>4.5500387299650926</v>
      </c>
      <c r="S448" s="16">
        <f ca="1">IF($W447=0,J447+M447,IF($X447=0,J447+M447,9999))</f>
        <v>8.4872283844805843</v>
      </c>
      <c r="T448" s="11">
        <f t="shared" ca="1" si="50"/>
        <v>2.8892987880984173</v>
      </c>
      <c r="U448" s="11">
        <f t="shared" ca="1" si="50"/>
        <v>18.618505996875879</v>
      </c>
      <c r="V448" s="11">
        <f t="shared" ca="1" si="50"/>
        <v>15.072012217038587</v>
      </c>
      <c r="W448">
        <f t="shared" ca="1" si="47"/>
        <v>0</v>
      </c>
      <c r="X448">
        <f t="shared" ca="1" si="48"/>
        <v>0</v>
      </c>
      <c r="Y448">
        <f t="shared" ca="1" si="49"/>
        <v>0</v>
      </c>
      <c r="Z448" s="12">
        <f ca="1">(Y448 * 50) + ((W448 + X448) * 10)</f>
        <v>0</v>
      </c>
      <c r="AA448">
        <f ca="1">IF(COUNTIF(E448:G448, "Breakdown") &gt;= 3, 1, 0)</f>
        <v>0</v>
      </c>
    </row>
    <row r="449" spans="4:27">
      <c r="D449">
        <v>446</v>
      </c>
      <c r="E449" s="6" t="str">
        <f t="shared" ca="1" si="44"/>
        <v>Operational</v>
      </c>
      <c r="F449" s="6" t="str">
        <f t="shared" ca="1" si="45"/>
        <v>Operational</v>
      </c>
      <c r="G449" s="6" t="str">
        <f t="shared" ca="1" si="46"/>
        <v>Breakdown</v>
      </c>
      <c r="H449" s="23">
        <v>9.2660964035062054</v>
      </c>
      <c r="I449" s="23">
        <v>6.1107367036860323</v>
      </c>
      <c r="J449" s="23">
        <v>15.960852992963238</v>
      </c>
      <c r="K449" s="9">
        <v>2.3723439983178389</v>
      </c>
      <c r="L449" s="9">
        <v>0.7693700637670472</v>
      </c>
      <c r="M449" s="9">
        <v>1.9585424232754494</v>
      </c>
      <c r="N449" s="8">
        <f ca="1">T449-8*LN(RAND())</f>
        <v>11.73875073133642</v>
      </c>
      <c r="O449" s="8">
        <f ca="1">U449-8*LN(RAND())</f>
        <v>11.387786674944483</v>
      </c>
      <c r="P449" s="8">
        <f ca="1">V449-8*LN(RAND())</f>
        <v>11.097200942696583</v>
      </c>
      <c r="Q449" s="16">
        <f ca="1">IF($W448=0,H448+K448,IF($X448=0,H448+K448,9999))</f>
        <v>4.3026968003124946</v>
      </c>
      <c r="R449" s="16">
        <f ca="1">IF($W448=0,I448+L448,IF($X448=0,I448+L448,9999))</f>
        <v>33.573316727272271</v>
      </c>
      <c r="S449" s="16">
        <f ca="1">IF($W448=0,J448+M448,IF($X448=0,J448+M448,9999))</f>
        <v>0.46420626347399585</v>
      </c>
      <c r="T449" s="11">
        <f t="shared" ca="1" si="50"/>
        <v>5.5936582244568793</v>
      </c>
      <c r="U449" s="11">
        <f t="shared" ca="1" si="50"/>
        <v>4.5500387299650926</v>
      </c>
      <c r="V449" s="11">
        <f t="shared" ca="1" si="50"/>
        <v>8.4872283844805843</v>
      </c>
      <c r="W449">
        <f t="shared" ca="1" si="47"/>
        <v>0</v>
      </c>
      <c r="X449">
        <f t="shared" ca="1" si="48"/>
        <v>0</v>
      </c>
      <c r="Y449">
        <f t="shared" ca="1" si="49"/>
        <v>1</v>
      </c>
      <c r="Z449" s="12">
        <f ca="1">(Y449 * 50) + ((W449 + X449) * 10)</f>
        <v>50</v>
      </c>
      <c r="AA449">
        <f ca="1">IF(COUNTIF(E449:G449, "Breakdown") &gt;= 3, 1, 0)</f>
        <v>0</v>
      </c>
    </row>
    <row r="450" spans="4:27">
      <c r="D450">
        <v>447</v>
      </c>
      <c r="E450" s="6" t="str">
        <f t="shared" ca="1" si="44"/>
        <v>Operational</v>
      </c>
      <c r="F450" s="6" t="str">
        <f t="shared" ca="1" si="45"/>
        <v>Operational</v>
      </c>
      <c r="G450" s="6" t="str">
        <f t="shared" ca="1" si="46"/>
        <v>Breakdown</v>
      </c>
      <c r="H450" s="23">
        <v>3.7130677538608228</v>
      </c>
      <c r="I450" s="23">
        <v>12.122988029510395</v>
      </c>
      <c r="J450" s="23">
        <v>12.641791170841607</v>
      </c>
      <c r="K450" s="9">
        <v>3.1131705559110814</v>
      </c>
      <c r="L450" s="9">
        <v>1.1496076174062029</v>
      </c>
      <c r="M450" s="9">
        <v>1.2800713891894833</v>
      </c>
      <c r="N450" s="8">
        <f ca="1">T450-8*LN(RAND())</f>
        <v>8.978605092454643</v>
      </c>
      <c r="O450" s="8">
        <f ca="1">U450-8*LN(RAND())</f>
        <v>29.850792451216769</v>
      </c>
      <c r="P450" s="8">
        <f ca="1">V450-8*LN(RAND())</f>
        <v>8.5846056447140722</v>
      </c>
      <c r="Q450" s="16">
        <f ca="1">IF($W449=0,H449+K449,IF($X449=0,H449+K449,9999))</f>
        <v>11.638440401824045</v>
      </c>
      <c r="R450" s="16">
        <f ca="1">IF($W449=0,I449+L449,IF($X449=0,I449+L449,9999))</f>
        <v>6.8801067674530794</v>
      </c>
      <c r="S450" s="16">
        <f ca="1">IF($W449=0,J449+M449,IF($X449=0,J449+M449,9999))</f>
        <v>17.919395416238686</v>
      </c>
      <c r="T450" s="11">
        <f t="shared" ca="1" si="50"/>
        <v>4.3026968003124946</v>
      </c>
      <c r="U450" s="11">
        <f t="shared" ca="1" si="50"/>
        <v>11.387786674944483</v>
      </c>
      <c r="V450" s="11">
        <f t="shared" ca="1" si="50"/>
        <v>0.46420626347399585</v>
      </c>
      <c r="W450">
        <f t="shared" ca="1" si="47"/>
        <v>0</v>
      </c>
      <c r="X450">
        <f t="shared" ca="1" si="48"/>
        <v>0</v>
      </c>
      <c r="Y450">
        <f t="shared" ca="1" si="49"/>
        <v>1</v>
      </c>
      <c r="Z450" s="12">
        <f ca="1">(Y450 * 50) + ((W450 + X450) * 10)</f>
        <v>50</v>
      </c>
      <c r="AA450">
        <f ca="1">IF(COUNTIF(E450:G450, "Breakdown") &gt;= 3, 1, 0)</f>
        <v>0</v>
      </c>
    </row>
    <row r="451" spans="4:27">
      <c r="D451">
        <v>448</v>
      </c>
      <c r="E451" s="6" t="str">
        <f t="shared" ca="1" si="44"/>
        <v>Operational</v>
      </c>
      <c r="F451" s="6" t="str">
        <f t="shared" ca="1" si="45"/>
        <v>Operational</v>
      </c>
      <c r="G451" s="6" t="str">
        <f t="shared" ca="1" si="46"/>
        <v>Breakdown</v>
      </c>
      <c r="H451" s="23">
        <v>4.1165020248222923</v>
      </c>
      <c r="I451" s="23">
        <v>7.2402348094071121</v>
      </c>
      <c r="J451" s="23">
        <v>11.262654519656465</v>
      </c>
      <c r="K451" s="9">
        <v>0.30819562922433097</v>
      </c>
      <c r="L451" s="9">
        <v>7.2801057931097732</v>
      </c>
      <c r="M451" s="9">
        <v>6.5943255600936226</v>
      </c>
      <c r="N451" s="8">
        <f ca="1">T451-8*LN(RAND())</f>
        <v>9.2097077095030127</v>
      </c>
      <c r="O451" s="8">
        <f ca="1">U451-8*LN(RAND())</f>
        <v>8.3002352016545835</v>
      </c>
      <c r="P451" s="8">
        <f ca="1">V451-8*LN(RAND())</f>
        <v>9.8065441560206299</v>
      </c>
      <c r="Q451" s="16">
        <f ca="1">IF($W450=0,H450+K450,IF($X450=0,H450+K450,9999))</f>
        <v>6.8262383097719042</v>
      </c>
      <c r="R451" s="16">
        <f ca="1">IF($W450=0,I450+L450,IF($X450=0,I450+L450,9999))</f>
        <v>13.272595646916598</v>
      </c>
      <c r="S451" s="16">
        <f ca="1">IF($W450=0,J450+M450,IF($X450=0,J450+M450,9999))</f>
        <v>13.921862560031091</v>
      </c>
      <c r="T451" s="11">
        <f t="shared" ca="1" si="50"/>
        <v>8.978605092454643</v>
      </c>
      <c r="U451" s="11">
        <f t="shared" ca="1" si="50"/>
        <v>6.8801067674530794</v>
      </c>
      <c r="V451" s="11">
        <f t="shared" ca="1" si="50"/>
        <v>8.5846056447140722</v>
      </c>
      <c r="W451">
        <f t="shared" ca="1" si="47"/>
        <v>0</v>
      </c>
      <c r="X451">
        <f t="shared" ca="1" si="48"/>
        <v>0</v>
      </c>
      <c r="Y451">
        <f t="shared" ca="1" si="49"/>
        <v>1</v>
      </c>
      <c r="Z451" s="12">
        <f ca="1">(Y451 * 50) + ((W451 + X451) * 10)</f>
        <v>50</v>
      </c>
      <c r="AA451">
        <f ca="1">IF(COUNTIF(E451:G451, "Breakdown") &gt;= 3, 1, 0)</f>
        <v>0</v>
      </c>
    </row>
    <row r="452" spans="4:27">
      <c r="D452">
        <v>449</v>
      </c>
      <c r="E452" s="6" t="str">
        <f t="shared" ref="E452:E515" ca="1" si="51">IF(H452&lt;N452,"Operational","Breakdown")</f>
        <v>Breakdown</v>
      </c>
      <c r="F452" s="6" t="str">
        <f t="shared" ref="F452:F515" ca="1" si="52">IF(I452&lt;O452,"Operational","Breakdown")</f>
        <v>Operational</v>
      </c>
      <c r="G452" s="6" t="str">
        <f t="shared" ref="G452:G515" ca="1" si="53">IF(J452&lt;P452,"Operational","Breakdown")</f>
        <v>Operational</v>
      </c>
      <c r="H452" s="23">
        <v>22.074958814802134</v>
      </c>
      <c r="I452" s="23">
        <v>7.4699601509958935</v>
      </c>
      <c r="J452" s="23">
        <v>2.2473630945590481</v>
      </c>
      <c r="K452" s="9">
        <v>1.0327653767065477</v>
      </c>
      <c r="L452" s="9">
        <v>0.67800742366238309</v>
      </c>
      <c r="M452" s="9">
        <v>3.8499115173768401</v>
      </c>
      <c r="N452" s="8">
        <f ca="1">T452-8*LN(RAND())</f>
        <v>7.645727640667519</v>
      </c>
      <c r="O452" s="8">
        <f ca="1">U452-8*LN(RAND())</f>
        <v>11.752457430225579</v>
      </c>
      <c r="P452" s="8">
        <f ca="1">V452-8*LN(RAND())</f>
        <v>20.080586293188279</v>
      </c>
      <c r="Q452" s="16">
        <f ca="1">IF($W451=0,H451+K451,IF($X451=0,H451+K451,9999))</f>
        <v>4.4246976540466232</v>
      </c>
      <c r="R452" s="16">
        <f ca="1">IF($W451=0,I451+L451,IF($X451=0,I451+L451,9999))</f>
        <v>14.520340602516885</v>
      </c>
      <c r="S452" s="16">
        <f ca="1">IF($W451=0,J451+M451,IF($X451=0,J451+M451,9999))</f>
        <v>17.856980079750087</v>
      </c>
      <c r="T452" s="11">
        <f t="shared" ca="1" si="50"/>
        <v>6.8262383097719042</v>
      </c>
      <c r="U452" s="11">
        <f t="shared" ca="1" si="50"/>
        <v>8.3002352016545835</v>
      </c>
      <c r="V452" s="11">
        <f t="shared" ca="1" si="50"/>
        <v>9.8065441560206299</v>
      </c>
      <c r="W452">
        <f t="shared" ref="W452:W515" ca="1" si="54">IF(AND(E452="Breakdown", G452&lt;&gt;"Operational"), 1, 0)</f>
        <v>0</v>
      </c>
      <c r="X452">
        <f t="shared" ref="X452:X515" ca="1" si="55">IF(AND(E452="Breakdown", F452="Operational"), 1, 0)</f>
        <v>1</v>
      </c>
      <c r="Y452">
        <f t="shared" ref="Y452:Y515" ca="1" si="56">MAX(0, COUNTIF(E452:G452, "Breakdown") - COUNTIF(W452:X452, 1))</f>
        <v>0</v>
      </c>
      <c r="Z452" s="12">
        <f ca="1">(Y452 * 50) + ((W452 + X452) * 10)</f>
        <v>10</v>
      </c>
      <c r="AA452">
        <f ca="1">IF(COUNTIF(E452:G452, "Breakdown") &gt;= 3, 1, 0)</f>
        <v>0</v>
      </c>
    </row>
    <row r="453" spans="4:27">
      <c r="D453">
        <v>450</v>
      </c>
      <c r="E453" s="6" t="str">
        <f t="shared" ca="1" si="51"/>
        <v>Operational</v>
      </c>
      <c r="F453" s="6" t="str">
        <f t="shared" ca="1" si="52"/>
        <v>Operational</v>
      </c>
      <c r="G453" s="6" t="str">
        <f t="shared" ca="1" si="53"/>
        <v>Operational</v>
      </c>
      <c r="H453" s="23">
        <v>0.41072957971015134</v>
      </c>
      <c r="I453" s="23">
        <v>5.9730395224903843</v>
      </c>
      <c r="J453" s="23">
        <v>2.8572983320967311</v>
      </c>
      <c r="K453" s="9">
        <v>0.31526433324861886</v>
      </c>
      <c r="L453" s="9">
        <v>2.9674690487221586E-2</v>
      </c>
      <c r="M453" s="9">
        <v>0.4632119632119357</v>
      </c>
      <c r="N453" s="8">
        <f ca="1">T453-8*LN(RAND())</f>
        <v>14.726018445012976</v>
      </c>
      <c r="O453" s="8">
        <f ca="1">U453-8*LN(RAND())</f>
        <v>12.308770942914158</v>
      </c>
      <c r="P453" s="8">
        <f ca="1">V453-8*LN(RAND())</f>
        <v>26.466969470421247</v>
      </c>
      <c r="Q453" s="16">
        <f ca="1">IF($W452=0,H452+K452,IF($X452=0,H452+K452,9999))</f>
        <v>23.10772419150868</v>
      </c>
      <c r="R453" s="16">
        <f ca="1">IF($W452=0,I452+L452,IF($X452=0,I452+L452,9999))</f>
        <v>8.147967574658276</v>
      </c>
      <c r="S453" s="16">
        <f ca="1">IF($W452=0,J452+M452,IF($X452=0,J452+M452,9999))</f>
        <v>6.0972746119358883</v>
      </c>
      <c r="T453" s="11">
        <f t="shared" ref="T453:V516" ca="1" si="57">MIN(N452,Q452)</f>
        <v>4.4246976540466232</v>
      </c>
      <c r="U453" s="11">
        <f t="shared" ca="1" si="57"/>
        <v>11.752457430225579</v>
      </c>
      <c r="V453" s="11">
        <f t="shared" ca="1" si="57"/>
        <v>17.856980079750087</v>
      </c>
      <c r="W453">
        <f t="shared" ca="1" si="54"/>
        <v>0</v>
      </c>
      <c r="X453">
        <f t="shared" ca="1" si="55"/>
        <v>0</v>
      </c>
      <c r="Y453">
        <f t="shared" ca="1" si="56"/>
        <v>0</v>
      </c>
      <c r="Z453" s="12">
        <f ca="1">(Y453 * 50) + ((W453 + X453) * 10)</f>
        <v>0</v>
      </c>
      <c r="AA453">
        <f ca="1">IF(COUNTIF(E453:G453, "Breakdown") &gt;= 3, 1, 0)</f>
        <v>0</v>
      </c>
    </row>
    <row r="454" spans="4:27">
      <c r="D454">
        <v>451</v>
      </c>
      <c r="E454" s="6" t="str">
        <f t="shared" ca="1" si="51"/>
        <v>Operational</v>
      </c>
      <c r="F454" s="6" t="str">
        <f t="shared" ca="1" si="52"/>
        <v>Operational</v>
      </c>
      <c r="G454" s="6" t="str">
        <f t="shared" ca="1" si="53"/>
        <v>Breakdown</v>
      </c>
      <c r="H454" s="23">
        <v>10.281730410239897</v>
      </c>
      <c r="I454" s="23">
        <v>5.6905923461260892</v>
      </c>
      <c r="J454" s="23">
        <v>12.438533590985422</v>
      </c>
      <c r="K454" s="9">
        <v>3.8633973036071199</v>
      </c>
      <c r="L454" s="9">
        <v>0.15031166306970989</v>
      </c>
      <c r="M454" s="9">
        <v>1.0286004881358286</v>
      </c>
      <c r="N454" s="8">
        <f ca="1">T454-8*LN(RAND())</f>
        <v>15.366159718205065</v>
      </c>
      <c r="O454" s="8">
        <f ca="1">U454-8*LN(RAND())</f>
        <v>33.298005871055025</v>
      </c>
      <c r="P454" s="8">
        <f ca="1">V454-8*LN(RAND())</f>
        <v>6.6572735923564146</v>
      </c>
      <c r="Q454" s="16">
        <f ca="1">IF($W453=0,H453+K453,IF($X453=0,H453+K453,9999))</f>
        <v>0.72599391295877025</v>
      </c>
      <c r="R454" s="16">
        <f ca="1">IF($W453=0,I453+L453,IF($X453=0,I453+L453,9999))</f>
        <v>6.0027142129776054</v>
      </c>
      <c r="S454" s="16">
        <f ca="1">IF($W453=0,J453+M453,IF($X453=0,J453+M453,9999))</f>
        <v>3.3205102953086669</v>
      </c>
      <c r="T454" s="11">
        <f t="shared" ca="1" si="57"/>
        <v>14.726018445012976</v>
      </c>
      <c r="U454" s="11">
        <f t="shared" ca="1" si="57"/>
        <v>8.147967574658276</v>
      </c>
      <c r="V454" s="11">
        <f t="shared" ca="1" si="57"/>
        <v>6.0972746119358883</v>
      </c>
      <c r="W454">
        <f t="shared" ca="1" si="54"/>
        <v>0</v>
      </c>
      <c r="X454">
        <f t="shared" ca="1" si="55"/>
        <v>0</v>
      </c>
      <c r="Y454">
        <f t="shared" ca="1" si="56"/>
        <v>1</v>
      </c>
      <c r="Z454" s="12">
        <f ca="1">(Y454 * 50) + ((W454 + X454) * 10)</f>
        <v>50</v>
      </c>
      <c r="AA454">
        <f ca="1">IF(COUNTIF(E454:G454, "Breakdown") &gt;= 3, 1, 0)</f>
        <v>0</v>
      </c>
    </row>
    <row r="455" spans="4:27">
      <c r="D455">
        <v>452</v>
      </c>
      <c r="E455" s="6" t="str">
        <f t="shared" ca="1" si="51"/>
        <v>Breakdown</v>
      </c>
      <c r="F455" s="6" t="str">
        <f t="shared" ca="1" si="52"/>
        <v>Operational</v>
      </c>
      <c r="G455" s="6" t="str">
        <f t="shared" ca="1" si="53"/>
        <v>Operational</v>
      </c>
      <c r="H455" s="23">
        <v>27.815146455038459</v>
      </c>
      <c r="I455" s="23">
        <v>8.5181739070423532</v>
      </c>
      <c r="J455" s="23">
        <v>6.6392643738904384</v>
      </c>
      <c r="K455" s="9">
        <v>1.440670465888432</v>
      </c>
      <c r="L455" s="9">
        <v>0.3147589118948047</v>
      </c>
      <c r="M455" s="9">
        <v>2.2366849811172274</v>
      </c>
      <c r="N455" s="8">
        <f ca="1">T455-8*LN(RAND())</f>
        <v>8.1334423152472048</v>
      </c>
      <c r="O455" s="8">
        <f ca="1">U455-8*LN(RAND())</f>
        <v>8.7114166800247936</v>
      </c>
      <c r="P455" s="8">
        <f ca="1">V455-8*LN(RAND())</f>
        <v>13.160162811881774</v>
      </c>
      <c r="Q455" s="16">
        <f ca="1">IF($W454=0,H454+K454,IF($X454=0,H454+K454,9999))</f>
        <v>14.145127713847018</v>
      </c>
      <c r="R455" s="16">
        <f ca="1">IF($W454=0,I454+L454,IF($X454=0,I454+L454,9999))</f>
        <v>5.8409040091957989</v>
      </c>
      <c r="S455" s="16">
        <f ca="1">IF($W454=0,J454+M454,IF($X454=0,J454+M454,9999))</f>
        <v>13.467134079121251</v>
      </c>
      <c r="T455" s="11">
        <f t="shared" ca="1" si="57"/>
        <v>0.72599391295877025</v>
      </c>
      <c r="U455" s="11">
        <f t="shared" ca="1" si="57"/>
        <v>6.0027142129776054</v>
      </c>
      <c r="V455" s="11">
        <f t="shared" ca="1" si="57"/>
        <v>3.3205102953086669</v>
      </c>
      <c r="W455">
        <f t="shared" ca="1" si="54"/>
        <v>0</v>
      </c>
      <c r="X455">
        <f t="shared" ca="1" si="55"/>
        <v>1</v>
      </c>
      <c r="Y455">
        <f t="shared" ca="1" si="56"/>
        <v>0</v>
      </c>
      <c r="Z455" s="12">
        <f ca="1">(Y455 * 50) + ((W455 + X455) * 10)</f>
        <v>10</v>
      </c>
      <c r="AA455">
        <f ca="1">IF(COUNTIF(E455:G455, "Breakdown") &gt;= 3, 1, 0)</f>
        <v>0</v>
      </c>
    </row>
    <row r="456" spans="4:27">
      <c r="D456">
        <v>453</v>
      </c>
      <c r="E456" s="6" t="str">
        <f t="shared" ca="1" si="51"/>
        <v>Operational</v>
      </c>
      <c r="F456" s="6" t="str">
        <f t="shared" ca="1" si="52"/>
        <v>Operational</v>
      </c>
      <c r="G456" s="6" t="str">
        <f t="shared" ca="1" si="53"/>
        <v>Operational</v>
      </c>
      <c r="H456" s="23">
        <v>5.0243741524825403</v>
      </c>
      <c r="I456" s="23">
        <v>3.0382078981685163</v>
      </c>
      <c r="J456" s="23">
        <v>4.9811231031497085</v>
      </c>
      <c r="K456" s="9">
        <v>0.47787079704946489</v>
      </c>
      <c r="L456" s="9">
        <v>0.98996284291329051</v>
      </c>
      <c r="M456" s="9">
        <v>4.9748896788425885</v>
      </c>
      <c r="N456" s="8">
        <f ca="1">T456-8*LN(RAND())</f>
        <v>12.916162855675719</v>
      </c>
      <c r="O456" s="8">
        <f ca="1">U456-8*LN(RAND())</f>
        <v>7.9466673744620593</v>
      </c>
      <c r="P456" s="8">
        <f ca="1">V456-8*LN(RAND())</f>
        <v>17.970742077376237</v>
      </c>
      <c r="Q456" s="16">
        <f ca="1">IF($W455=0,H455+K455,IF($X455=0,H455+K455,9999))</f>
        <v>29.25581692092689</v>
      </c>
      <c r="R456" s="16">
        <f ca="1">IF($W455=0,I455+L455,IF($X455=0,I455+L455,9999))</f>
        <v>8.8329328189371576</v>
      </c>
      <c r="S456" s="16">
        <f ca="1">IF($W455=0,J455+M455,IF($X455=0,J455+M455,9999))</f>
        <v>8.8759493550076662</v>
      </c>
      <c r="T456" s="11">
        <f t="shared" ca="1" si="57"/>
        <v>8.1334423152472048</v>
      </c>
      <c r="U456" s="11">
        <f t="shared" ca="1" si="57"/>
        <v>5.8409040091957989</v>
      </c>
      <c r="V456" s="11">
        <f t="shared" ca="1" si="57"/>
        <v>13.160162811881774</v>
      </c>
      <c r="W456">
        <f t="shared" ca="1" si="54"/>
        <v>0</v>
      </c>
      <c r="X456">
        <f t="shared" ca="1" si="55"/>
        <v>0</v>
      </c>
      <c r="Y456">
        <f t="shared" ca="1" si="56"/>
        <v>0</v>
      </c>
      <c r="Z456" s="12">
        <f ca="1">(Y456 * 50) + ((W456 + X456) * 10)</f>
        <v>0</v>
      </c>
      <c r="AA456">
        <f ca="1">IF(COUNTIF(E456:G456, "Breakdown") &gt;= 3, 1, 0)</f>
        <v>0</v>
      </c>
    </row>
    <row r="457" spans="4:27">
      <c r="D457">
        <v>454</v>
      </c>
      <c r="E457" s="6" t="str">
        <f t="shared" ca="1" si="51"/>
        <v>Operational</v>
      </c>
      <c r="F457" s="6" t="str">
        <f t="shared" ca="1" si="52"/>
        <v>Operational</v>
      </c>
      <c r="G457" s="6" t="str">
        <f t="shared" ca="1" si="53"/>
        <v>Operational</v>
      </c>
      <c r="H457" s="23">
        <v>8.9879217115958205</v>
      </c>
      <c r="I457" s="23">
        <v>6.9898040177634444</v>
      </c>
      <c r="J457" s="23">
        <v>0.12499421450434924</v>
      </c>
      <c r="K457" s="9">
        <v>0.50088534901130177</v>
      </c>
      <c r="L457" s="9">
        <v>3.0262767647262541</v>
      </c>
      <c r="M457" s="9">
        <v>1.0954339583173163</v>
      </c>
      <c r="N457" s="8">
        <f ca="1">T457-8*LN(RAND())</f>
        <v>14.066254932800229</v>
      </c>
      <c r="O457" s="8">
        <f ca="1">U457-8*LN(RAND())</f>
        <v>19.954419919595484</v>
      </c>
      <c r="P457" s="8">
        <f ca="1">V457-8*LN(RAND())</f>
        <v>17.354523607511123</v>
      </c>
      <c r="Q457" s="16">
        <f ca="1">IF($W456=0,H456+K456,IF($X456=0,H456+K456,9999))</f>
        <v>5.5022449495320052</v>
      </c>
      <c r="R457" s="16">
        <f ca="1">IF($W456=0,I456+L456,IF($X456=0,I456+L456,9999))</f>
        <v>4.0281707410818068</v>
      </c>
      <c r="S457" s="16">
        <f ca="1">IF($W456=0,J456+M456,IF($X456=0,J456+M456,9999))</f>
        <v>9.9560127819922961</v>
      </c>
      <c r="T457" s="11">
        <f t="shared" ca="1" si="57"/>
        <v>12.916162855675719</v>
      </c>
      <c r="U457" s="11">
        <f t="shared" ca="1" si="57"/>
        <v>7.9466673744620593</v>
      </c>
      <c r="V457" s="11">
        <f t="shared" ca="1" si="57"/>
        <v>8.8759493550076662</v>
      </c>
      <c r="W457">
        <f t="shared" ca="1" si="54"/>
        <v>0</v>
      </c>
      <c r="X457">
        <f t="shared" ca="1" si="55"/>
        <v>0</v>
      </c>
      <c r="Y457">
        <f t="shared" ca="1" si="56"/>
        <v>0</v>
      </c>
      <c r="Z457" s="12">
        <f ca="1">(Y457 * 50) + ((W457 + X457) * 10)</f>
        <v>0</v>
      </c>
      <c r="AA457">
        <f ca="1">IF(COUNTIF(E457:G457, "Breakdown") &gt;= 3, 1, 0)</f>
        <v>0</v>
      </c>
    </row>
    <row r="458" spans="4:27">
      <c r="D458">
        <v>455</v>
      </c>
      <c r="E458" s="6" t="str">
        <f t="shared" ca="1" si="51"/>
        <v>Operational</v>
      </c>
      <c r="F458" s="6" t="str">
        <f t="shared" ca="1" si="52"/>
        <v>Operational</v>
      </c>
      <c r="G458" s="6" t="str">
        <f t="shared" ca="1" si="53"/>
        <v>Operational</v>
      </c>
      <c r="H458" s="23">
        <v>2.8059559076206915</v>
      </c>
      <c r="I458" s="23">
        <v>5.5365783819571055</v>
      </c>
      <c r="J458" s="23">
        <v>3.7430524395646425</v>
      </c>
      <c r="K458" s="9">
        <v>16.022801116687063</v>
      </c>
      <c r="L458" s="9">
        <v>4.4374655086463086</v>
      </c>
      <c r="M458" s="9">
        <v>1.1832445099192406</v>
      </c>
      <c r="N458" s="8">
        <f ca="1">T458-8*LN(RAND())</f>
        <v>6.5700833339970242</v>
      </c>
      <c r="O458" s="8">
        <f ca="1">U458-8*LN(RAND())</f>
        <v>29.390433126306235</v>
      </c>
      <c r="P458" s="8">
        <f ca="1">V458-8*LN(RAND())</f>
        <v>24.184242669012004</v>
      </c>
      <c r="Q458" s="16">
        <f ca="1">IF($W457=0,H457+K457,IF($X457=0,H457+K457,9999))</f>
        <v>9.4888070606071224</v>
      </c>
      <c r="R458" s="16">
        <f ca="1">IF($W457=0,I457+L457,IF($X457=0,I457+L457,9999))</f>
        <v>10.016080782489698</v>
      </c>
      <c r="S458" s="16">
        <f ca="1">IF($W457=0,J457+M457,IF($X457=0,J457+M457,9999))</f>
        <v>1.2204281728216655</v>
      </c>
      <c r="T458" s="11">
        <f t="shared" ca="1" si="57"/>
        <v>5.5022449495320052</v>
      </c>
      <c r="U458" s="11">
        <f t="shared" ca="1" si="57"/>
        <v>4.0281707410818068</v>
      </c>
      <c r="V458" s="11">
        <f t="shared" ca="1" si="57"/>
        <v>9.9560127819922961</v>
      </c>
      <c r="W458">
        <f t="shared" ca="1" si="54"/>
        <v>0</v>
      </c>
      <c r="X458">
        <f t="shared" ca="1" si="55"/>
        <v>0</v>
      </c>
      <c r="Y458">
        <f t="shared" ca="1" si="56"/>
        <v>0</v>
      </c>
      <c r="Z458" s="12">
        <f ca="1">(Y458 * 50) + ((W458 + X458) * 10)</f>
        <v>0</v>
      </c>
      <c r="AA458">
        <f ca="1">IF(COUNTIF(E458:G458, "Breakdown") &gt;= 3, 1, 0)</f>
        <v>0</v>
      </c>
    </row>
    <row r="459" spans="4:27">
      <c r="D459">
        <v>456</v>
      </c>
      <c r="E459" s="6" t="str">
        <f t="shared" ca="1" si="51"/>
        <v>Operational</v>
      </c>
      <c r="F459" s="6" t="str">
        <f t="shared" ca="1" si="52"/>
        <v>Operational</v>
      </c>
      <c r="G459" s="6" t="str">
        <f t="shared" ca="1" si="53"/>
        <v>Breakdown</v>
      </c>
      <c r="H459" s="23">
        <v>2.7492988859073249</v>
      </c>
      <c r="I459" s="23">
        <v>4.0345204165884647</v>
      </c>
      <c r="J459" s="23">
        <v>4.098055828796805</v>
      </c>
      <c r="K459" s="9">
        <v>1.147644483264632</v>
      </c>
      <c r="L459" s="9">
        <v>5.3016062771093848</v>
      </c>
      <c r="M459" s="9">
        <v>2.269702387092376</v>
      </c>
      <c r="N459" s="8">
        <f ca="1">T459-8*LN(RAND())</f>
        <v>8.5827408712386219</v>
      </c>
      <c r="O459" s="8">
        <f ca="1">U459-8*LN(RAND())</f>
        <v>28.446945017654098</v>
      </c>
      <c r="P459" s="8">
        <f ca="1">V459-8*LN(RAND())</f>
        <v>3.3494386852133395</v>
      </c>
      <c r="Q459" s="16">
        <f ca="1">IF($W458=0,H458+K458,IF($X458=0,H458+K458,9999))</f>
        <v>18.828757024307755</v>
      </c>
      <c r="R459" s="16">
        <f ca="1">IF($W458=0,I458+L458,IF($X458=0,I458+L458,9999))</f>
        <v>9.974043890603415</v>
      </c>
      <c r="S459" s="16">
        <f ca="1">IF($W458=0,J458+M458,IF($X458=0,J458+M458,9999))</f>
        <v>4.9262969494838833</v>
      </c>
      <c r="T459" s="11">
        <f t="shared" ca="1" si="57"/>
        <v>6.5700833339970242</v>
      </c>
      <c r="U459" s="11">
        <f t="shared" ca="1" si="57"/>
        <v>10.016080782489698</v>
      </c>
      <c r="V459" s="11">
        <f t="shared" ca="1" si="57"/>
        <v>1.2204281728216655</v>
      </c>
      <c r="W459">
        <f t="shared" ca="1" si="54"/>
        <v>0</v>
      </c>
      <c r="X459">
        <f t="shared" ca="1" si="55"/>
        <v>0</v>
      </c>
      <c r="Y459">
        <f t="shared" ca="1" si="56"/>
        <v>1</v>
      </c>
      <c r="Z459" s="12">
        <f ca="1">(Y459 * 50) + ((W459 + X459) * 10)</f>
        <v>50</v>
      </c>
      <c r="AA459">
        <f ca="1">IF(COUNTIF(E459:G459, "Breakdown") &gt;= 3, 1, 0)</f>
        <v>0</v>
      </c>
    </row>
    <row r="460" spans="4:27">
      <c r="D460">
        <v>457</v>
      </c>
      <c r="E460" s="6" t="str">
        <f t="shared" ca="1" si="51"/>
        <v>Operational</v>
      </c>
      <c r="F460" s="6" t="str">
        <f t="shared" ca="1" si="52"/>
        <v>Operational</v>
      </c>
      <c r="G460" s="6" t="str">
        <f t="shared" ca="1" si="53"/>
        <v>Operational</v>
      </c>
      <c r="H460" s="23">
        <v>10.648859541818442</v>
      </c>
      <c r="I460" s="23">
        <v>6.8000609801730381</v>
      </c>
      <c r="J460" s="23">
        <v>5.1168700212664797</v>
      </c>
      <c r="K460" s="9">
        <v>0.43739418281988779</v>
      </c>
      <c r="L460" s="9">
        <v>0.81340933087777556</v>
      </c>
      <c r="M460" s="9">
        <v>0.97709113920846402</v>
      </c>
      <c r="N460" s="8">
        <f ca="1">T460-8*LN(RAND())</f>
        <v>17.133232437199897</v>
      </c>
      <c r="O460" s="8">
        <f ca="1">U460-8*LN(RAND())</f>
        <v>12.953781551507834</v>
      </c>
      <c r="P460" s="8">
        <f ca="1">V460-8*LN(RAND())</f>
        <v>7.9743284571667683</v>
      </c>
      <c r="Q460" s="16">
        <f ca="1">IF($W459=0,H459+K459,IF($X459=0,H459+K459,9999))</f>
        <v>3.8969433691719568</v>
      </c>
      <c r="R460" s="16">
        <f ca="1">IF($W459=0,I459+L459,IF($X459=0,I459+L459,9999))</f>
        <v>9.3361266936978495</v>
      </c>
      <c r="S460" s="16">
        <f ca="1">IF($W459=0,J459+M459,IF($X459=0,J459+M459,9999))</f>
        <v>6.3677582158891806</v>
      </c>
      <c r="T460" s="11">
        <f t="shared" ca="1" si="57"/>
        <v>8.5827408712386219</v>
      </c>
      <c r="U460" s="11">
        <f t="shared" ca="1" si="57"/>
        <v>9.974043890603415</v>
      </c>
      <c r="V460" s="11">
        <f t="shared" ca="1" si="57"/>
        <v>3.3494386852133395</v>
      </c>
      <c r="W460">
        <f t="shared" ca="1" si="54"/>
        <v>0</v>
      </c>
      <c r="X460">
        <f t="shared" ca="1" si="55"/>
        <v>0</v>
      </c>
      <c r="Y460">
        <f t="shared" ca="1" si="56"/>
        <v>0</v>
      </c>
      <c r="Z460" s="12">
        <f ca="1">(Y460 * 50) + ((W460 + X460) * 10)</f>
        <v>0</v>
      </c>
      <c r="AA460">
        <f ca="1">IF(COUNTIF(E460:G460, "Breakdown") &gt;= 3, 1, 0)</f>
        <v>0</v>
      </c>
    </row>
    <row r="461" spans="4:27">
      <c r="D461">
        <v>458</v>
      </c>
      <c r="E461" s="6" t="str">
        <f t="shared" ca="1" si="51"/>
        <v>Operational</v>
      </c>
      <c r="F461" s="6" t="str">
        <f t="shared" ca="1" si="52"/>
        <v>Operational</v>
      </c>
      <c r="G461" s="6" t="str">
        <f t="shared" ca="1" si="53"/>
        <v>Operational</v>
      </c>
      <c r="H461" s="23">
        <v>6.1717205546385072</v>
      </c>
      <c r="I461" s="23">
        <v>1.4825513523155969</v>
      </c>
      <c r="J461" s="23">
        <v>4.3428302293413532</v>
      </c>
      <c r="K461" s="9">
        <v>0.40281629375211397</v>
      </c>
      <c r="L461" s="9">
        <v>2.969327351002458</v>
      </c>
      <c r="M461" s="9">
        <v>2.2698909518957735</v>
      </c>
      <c r="N461" s="8">
        <f ca="1">T461-8*LN(RAND())</f>
        <v>14.876979676438271</v>
      </c>
      <c r="O461" s="8">
        <f ca="1">U461-8*LN(RAND())</f>
        <v>14.833234864538641</v>
      </c>
      <c r="P461" s="8">
        <f ca="1">V461-8*LN(RAND())</f>
        <v>14.681553979795249</v>
      </c>
      <c r="Q461" s="16">
        <f ca="1">IF($W460=0,H460+K460,IF($X460=0,H460+K460,9999))</f>
        <v>11.086253724638331</v>
      </c>
      <c r="R461" s="16">
        <f ca="1">IF($W460=0,I460+L460,IF($X460=0,I460+L460,9999))</f>
        <v>7.613470311050814</v>
      </c>
      <c r="S461" s="16">
        <f ca="1">IF($W460=0,J460+M460,IF($X460=0,J460+M460,9999))</f>
        <v>6.0939611604749437</v>
      </c>
      <c r="T461" s="11">
        <f t="shared" ca="1" si="57"/>
        <v>3.8969433691719568</v>
      </c>
      <c r="U461" s="11">
        <f t="shared" ca="1" si="57"/>
        <v>9.3361266936978495</v>
      </c>
      <c r="V461" s="11">
        <f t="shared" ca="1" si="57"/>
        <v>6.3677582158891806</v>
      </c>
      <c r="W461">
        <f t="shared" ca="1" si="54"/>
        <v>0</v>
      </c>
      <c r="X461">
        <f t="shared" ca="1" si="55"/>
        <v>0</v>
      </c>
      <c r="Y461">
        <f t="shared" ca="1" si="56"/>
        <v>0</v>
      </c>
      <c r="Z461" s="12">
        <f ca="1">(Y461 * 50) + ((W461 + X461) * 10)</f>
        <v>0</v>
      </c>
      <c r="AA461">
        <f ca="1">IF(COUNTIF(E461:G461, "Breakdown") &gt;= 3, 1, 0)</f>
        <v>0</v>
      </c>
    </row>
    <row r="462" spans="4:27">
      <c r="D462">
        <v>459</v>
      </c>
      <c r="E462" s="6" t="str">
        <f t="shared" ca="1" si="51"/>
        <v>Operational</v>
      </c>
      <c r="F462" s="6" t="str">
        <f t="shared" ca="1" si="52"/>
        <v>Operational</v>
      </c>
      <c r="G462" s="6" t="str">
        <f t="shared" ca="1" si="53"/>
        <v>Operational</v>
      </c>
      <c r="H462" s="23">
        <v>2.7754758144890874</v>
      </c>
      <c r="I462" s="23">
        <v>7.3384532668094851</v>
      </c>
      <c r="J462" s="23">
        <v>12.077529061633209</v>
      </c>
      <c r="K462" s="9">
        <v>1.0693190796612331</v>
      </c>
      <c r="L462" s="9">
        <v>1.8924374401928374</v>
      </c>
      <c r="M462" s="9">
        <v>1.7535363059829672</v>
      </c>
      <c r="N462" s="8">
        <f ca="1">T462-8*LN(RAND())</f>
        <v>14.729658423779991</v>
      </c>
      <c r="O462" s="8">
        <f ca="1">U462-8*LN(RAND())</f>
        <v>11.033145963599718</v>
      </c>
      <c r="P462" s="8">
        <f ca="1">V462-8*LN(RAND())</f>
        <v>18.264699952132524</v>
      </c>
      <c r="Q462" s="16">
        <f ca="1">IF($W461=0,H461+K461,IF($X461=0,H461+K461,9999))</f>
        <v>6.574536848390621</v>
      </c>
      <c r="R462" s="16">
        <f ca="1">IF($W461=0,I461+L461,IF($X461=0,I461+L461,9999))</f>
        <v>4.4518787033180551</v>
      </c>
      <c r="S462" s="16">
        <f ca="1">IF($W461=0,J461+M461,IF($X461=0,J461+M461,9999))</f>
        <v>6.6127211812371272</v>
      </c>
      <c r="T462" s="11">
        <f t="shared" ca="1" si="57"/>
        <v>11.086253724638331</v>
      </c>
      <c r="U462" s="11">
        <f t="shared" ca="1" si="57"/>
        <v>7.613470311050814</v>
      </c>
      <c r="V462" s="11">
        <f t="shared" ca="1" si="57"/>
        <v>6.0939611604749437</v>
      </c>
      <c r="W462">
        <f t="shared" ca="1" si="54"/>
        <v>0</v>
      </c>
      <c r="X462">
        <f t="shared" ca="1" si="55"/>
        <v>0</v>
      </c>
      <c r="Y462">
        <f t="shared" ca="1" si="56"/>
        <v>0</v>
      </c>
      <c r="Z462" s="12">
        <f ca="1">(Y462 * 50) + ((W462 + X462) * 10)</f>
        <v>0</v>
      </c>
      <c r="AA462">
        <f ca="1">IF(COUNTIF(E462:G462, "Breakdown") &gt;= 3, 1, 0)</f>
        <v>0</v>
      </c>
    </row>
    <row r="463" spans="4:27">
      <c r="D463">
        <v>460</v>
      </c>
      <c r="E463" s="6" t="str">
        <f t="shared" ca="1" si="51"/>
        <v>Breakdown</v>
      </c>
      <c r="F463" s="6" t="str">
        <f t="shared" ca="1" si="52"/>
        <v>Operational</v>
      </c>
      <c r="G463" s="6" t="str">
        <f t="shared" ca="1" si="53"/>
        <v>Operational</v>
      </c>
      <c r="H463" s="23">
        <v>23.313634111405879</v>
      </c>
      <c r="I463" s="23">
        <v>0.78259804738018179</v>
      </c>
      <c r="J463" s="23">
        <v>6.2096805462344733</v>
      </c>
      <c r="K463" s="9">
        <v>0.55541920044024762</v>
      </c>
      <c r="L463" s="9">
        <v>1.7134786542892664</v>
      </c>
      <c r="M463" s="9">
        <v>5.0451542042682087</v>
      </c>
      <c r="N463" s="8">
        <f ca="1">T463-8*LN(RAND())</f>
        <v>15.040308005848811</v>
      </c>
      <c r="O463" s="8">
        <f ca="1">U463-8*LN(RAND())</f>
        <v>11.289595629901843</v>
      </c>
      <c r="P463" s="8">
        <f ca="1">V463-8*LN(RAND())</f>
        <v>23.864544315653905</v>
      </c>
      <c r="Q463" s="16">
        <f ca="1">IF($W462=0,H462+K462,IF($X462=0,H462+K462,9999))</f>
        <v>3.8447948941503203</v>
      </c>
      <c r="R463" s="16">
        <f ca="1">IF($W462=0,I462+L462,IF($X462=0,I462+L462,9999))</f>
        <v>9.2308907070023221</v>
      </c>
      <c r="S463" s="16">
        <f ca="1">IF($W462=0,J462+M462,IF($X462=0,J462+M462,9999))</f>
        <v>13.831065367616176</v>
      </c>
      <c r="T463" s="11">
        <f t="shared" ca="1" si="57"/>
        <v>6.574536848390621</v>
      </c>
      <c r="U463" s="11">
        <f t="shared" ca="1" si="57"/>
        <v>4.4518787033180551</v>
      </c>
      <c r="V463" s="11">
        <f t="shared" ca="1" si="57"/>
        <v>6.6127211812371272</v>
      </c>
      <c r="W463">
        <f t="shared" ca="1" si="54"/>
        <v>0</v>
      </c>
      <c r="X463">
        <f t="shared" ca="1" si="55"/>
        <v>1</v>
      </c>
      <c r="Y463">
        <f t="shared" ca="1" si="56"/>
        <v>0</v>
      </c>
      <c r="Z463" s="12">
        <f ca="1">(Y463 * 50) + ((W463 + X463) * 10)</f>
        <v>10</v>
      </c>
      <c r="AA463">
        <f ca="1">IF(COUNTIF(E463:G463, "Breakdown") &gt;= 3, 1, 0)</f>
        <v>0</v>
      </c>
    </row>
    <row r="464" spans="4:27">
      <c r="D464">
        <v>461</v>
      </c>
      <c r="E464" s="6" t="str">
        <f t="shared" ca="1" si="51"/>
        <v>Breakdown</v>
      </c>
      <c r="F464" s="6" t="str">
        <f t="shared" ca="1" si="52"/>
        <v>Operational</v>
      </c>
      <c r="G464" s="6" t="str">
        <f t="shared" ca="1" si="53"/>
        <v>Operational</v>
      </c>
      <c r="H464" s="23">
        <v>17.514636438244366</v>
      </c>
      <c r="I464" s="23">
        <v>1.1542374284659545</v>
      </c>
      <c r="J464" s="23">
        <v>0.75350548547767271</v>
      </c>
      <c r="K464" s="9">
        <v>0.43858504466887588</v>
      </c>
      <c r="L464" s="9">
        <v>7.6281574148554535E-2</v>
      </c>
      <c r="M464" s="9">
        <v>1.0785824684594547</v>
      </c>
      <c r="N464" s="8">
        <f ca="1">T464-8*LN(RAND())</f>
        <v>8.9254970446567974</v>
      </c>
      <c r="O464" s="8">
        <f ca="1">U464-8*LN(RAND())</f>
        <v>18.559271755258035</v>
      </c>
      <c r="P464" s="8">
        <f ca="1">V464-8*LN(RAND())</f>
        <v>22.878048706291253</v>
      </c>
      <c r="Q464" s="16">
        <f ca="1">IF($W463=0,H463+K463,IF($X463=0,H463+K463,9999))</f>
        <v>23.869053311846127</v>
      </c>
      <c r="R464" s="16">
        <f ca="1">IF($W463=0,I463+L463,IF($X463=0,I463+L463,9999))</f>
        <v>2.4960767016694483</v>
      </c>
      <c r="S464" s="16">
        <f ca="1">IF($W463=0,J463+M463,IF($X463=0,J463+M463,9999))</f>
        <v>11.254834750502681</v>
      </c>
      <c r="T464" s="11">
        <f t="shared" ca="1" si="57"/>
        <v>3.8447948941503203</v>
      </c>
      <c r="U464" s="11">
        <f t="shared" ca="1" si="57"/>
        <v>9.2308907070023221</v>
      </c>
      <c r="V464" s="11">
        <f t="shared" ca="1" si="57"/>
        <v>13.831065367616176</v>
      </c>
      <c r="W464">
        <f t="shared" ca="1" si="54"/>
        <v>0</v>
      </c>
      <c r="X464">
        <f t="shared" ca="1" si="55"/>
        <v>1</v>
      </c>
      <c r="Y464">
        <f t="shared" ca="1" si="56"/>
        <v>0</v>
      </c>
      <c r="Z464" s="12">
        <f ca="1">(Y464 * 50) + ((W464 + X464) * 10)</f>
        <v>10</v>
      </c>
      <c r="AA464">
        <f ca="1">IF(COUNTIF(E464:G464, "Breakdown") &gt;= 3, 1, 0)</f>
        <v>0</v>
      </c>
    </row>
    <row r="465" spans="4:27">
      <c r="D465">
        <v>462</v>
      </c>
      <c r="E465" s="6" t="str">
        <f t="shared" ca="1" si="51"/>
        <v>Operational</v>
      </c>
      <c r="F465" s="6" t="str">
        <f t="shared" ca="1" si="52"/>
        <v>Breakdown</v>
      </c>
      <c r="G465" s="6" t="str">
        <f t="shared" ca="1" si="53"/>
        <v>Operational</v>
      </c>
      <c r="H465" s="23">
        <v>3.6175053625353368</v>
      </c>
      <c r="I465" s="23">
        <v>28.853119625434864</v>
      </c>
      <c r="J465" s="23">
        <v>1.5641859423298212</v>
      </c>
      <c r="K465" s="9">
        <v>0.50391704215676825</v>
      </c>
      <c r="L465" s="9">
        <v>1.9104952767467775</v>
      </c>
      <c r="M465" s="9">
        <v>2.1517577846906439</v>
      </c>
      <c r="N465" s="8">
        <f ca="1">T465-8*LN(RAND())</f>
        <v>9.9859486532316417</v>
      </c>
      <c r="O465" s="8">
        <f ca="1">U465-8*LN(RAND())</f>
        <v>4.9004743457521514</v>
      </c>
      <c r="P465" s="8">
        <f ca="1">V465-8*LN(RAND())</f>
        <v>14.055549300655819</v>
      </c>
      <c r="Q465" s="16">
        <f ca="1">IF($W464=0,H464+K464,IF($X464=0,H464+K464,9999))</f>
        <v>17.953221482913243</v>
      </c>
      <c r="R465" s="16">
        <f ca="1">IF($W464=0,I464+L464,IF($X464=0,I464+L464,9999))</f>
        <v>1.230519002614509</v>
      </c>
      <c r="S465" s="16">
        <f ca="1">IF($W464=0,J464+M464,IF($X464=0,J464+M464,9999))</f>
        <v>1.8320879539371275</v>
      </c>
      <c r="T465" s="11">
        <f t="shared" ca="1" si="57"/>
        <v>8.9254970446567974</v>
      </c>
      <c r="U465" s="11">
        <f t="shared" ca="1" si="57"/>
        <v>2.4960767016694483</v>
      </c>
      <c r="V465" s="11">
        <f t="shared" ca="1" si="57"/>
        <v>11.254834750502681</v>
      </c>
      <c r="W465">
        <f t="shared" ca="1" si="54"/>
        <v>0</v>
      </c>
      <c r="X465">
        <f t="shared" ca="1" si="55"/>
        <v>0</v>
      </c>
      <c r="Y465">
        <f t="shared" ca="1" si="56"/>
        <v>1</v>
      </c>
      <c r="Z465" s="12">
        <f ca="1">(Y465 * 50) + ((W465 + X465) * 10)</f>
        <v>50</v>
      </c>
      <c r="AA465">
        <f ca="1">IF(COUNTIF(E465:G465, "Breakdown") &gt;= 3, 1, 0)</f>
        <v>0</v>
      </c>
    </row>
    <row r="466" spans="4:27">
      <c r="D466">
        <v>463</v>
      </c>
      <c r="E466" s="6" t="str">
        <f t="shared" ca="1" si="51"/>
        <v>Operational</v>
      </c>
      <c r="F466" s="6" t="str">
        <f t="shared" ca="1" si="52"/>
        <v>Operational</v>
      </c>
      <c r="G466" s="6" t="str">
        <f t="shared" ca="1" si="53"/>
        <v>Operational</v>
      </c>
      <c r="H466" s="23">
        <v>1.0577797780737845</v>
      </c>
      <c r="I466" s="23">
        <v>1.6044568399938159</v>
      </c>
      <c r="J466" s="23">
        <v>2.5071339393008762</v>
      </c>
      <c r="K466" s="9">
        <v>3.0994801656606397</v>
      </c>
      <c r="L466" s="9">
        <v>0.63582894814310753</v>
      </c>
      <c r="M466" s="9">
        <v>1.8483883155991585</v>
      </c>
      <c r="N466" s="8">
        <f ca="1">T466-8*LN(RAND())</f>
        <v>16.686075065273037</v>
      </c>
      <c r="O466" s="8">
        <f ca="1">U466-8*LN(RAND())</f>
        <v>2.5193676701873997</v>
      </c>
      <c r="P466" s="8">
        <f ca="1">V466-8*LN(RAND())</f>
        <v>2.925241084590267</v>
      </c>
      <c r="Q466" s="16">
        <f ca="1">IF($W465=0,H465+K465,IF($X465=0,H465+K465,9999))</f>
        <v>4.1214224046921046</v>
      </c>
      <c r="R466" s="16">
        <f ca="1">IF($W465=0,I465+L465,IF($X465=0,I465+L465,9999))</f>
        <v>30.763614902181644</v>
      </c>
      <c r="S466" s="16">
        <f ca="1">IF($W465=0,J465+M465,IF($X465=0,J465+M465,9999))</f>
        <v>3.7159437270204654</v>
      </c>
      <c r="T466" s="11">
        <f t="shared" ca="1" si="57"/>
        <v>9.9859486532316417</v>
      </c>
      <c r="U466" s="11">
        <f t="shared" ca="1" si="57"/>
        <v>1.230519002614509</v>
      </c>
      <c r="V466" s="11">
        <f t="shared" ca="1" si="57"/>
        <v>1.8320879539371275</v>
      </c>
      <c r="W466">
        <f t="shared" ca="1" si="54"/>
        <v>0</v>
      </c>
      <c r="X466">
        <f t="shared" ca="1" si="55"/>
        <v>0</v>
      </c>
      <c r="Y466">
        <f t="shared" ca="1" si="56"/>
        <v>0</v>
      </c>
      <c r="Z466" s="12">
        <f ca="1">(Y466 * 50) + ((W466 + X466) * 10)</f>
        <v>0</v>
      </c>
      <c r="AA466">
        <f ca="1">IF(COUNTIF(E466:G466, "Breakdown") &gt;= 3, 1, 0)</f>
        <v>0</v>
      </c>
    </row>
    <row r="467" spans="4:27">
      <c r="D467">
        <v>464</v>
      </c>
      <c r="E467" s="6" t="str">
        <f t="shared" ca="1" si="51"/>
        <v>Operational</v>
      </c>
      <c r="F467" s="6" t="str">
        <f t="shared" ca="1" si="52"/>
        <v>Operational</v>
      </c>
      <c r="G467" s="6" t="str">
        <f t="shared" ca="1" si="53"/>
        <v>Breakdown</v>
      </c>
      <c r="H467" s="23">
        <v>1.9106905878064446</v>
      </c>
      <c r="I467" s="23">
        <v>1.3861564755634368</v>
      </c>
      <c r="J467" s="23">
        <v>19.720006092152826</v>
      </c>
      <c r="K467" s="9">
        <v>5.371330738220248</v>
      </c>
      <c r="L467" s="9">
        <v>1.889172657322276</v>
      </c>
      <c r="M467" s="9">
        <v>1.0330725633992868</v>
      </c>
      <c r="N467" s="8">
        <f ca="1">T467-8*LN(RAND())</f>
        <v>6.9295485864605038</v>
      </c>
      <c r="O467" s="8">
        <f ca="1">U467-8*LN(RAND())</f>
        <v>4.588904864564582</v>
      </c>
      <c r="P467" s="8">
        <f ca="1">V467-8*LN(RAND())</f>
        <v>17.917850947926773</v>
      </c>
      <c r="Q467" s="16">
        <f ca="1">IF($W466=0,H466+K466,IF($X466=0,H466+K466,9999))</f>
        <v>4.1572599437344238</v>
      </c>
      <c r="R467" s="16">
        <f ca="1">IF($W466=0,I466+L466,IF($X466=0,I466+L466,9999))</f>
        <v>2.2402857881369234</v>
      </c>
      <c r="S467" s="16">
        <f ca="1">IF($W466=0,J466+M466,IF($X466=0,J466+M466,9999))</f>
        <v>4.355522254900035</v>
      </c>
      <c r="T467" s="11">
        <f t="shared" ca="1" si="57"/>
        <v>4.1214224046921046</v>
      </c>
      <c r="U467" s="11">
        <f t="shared" ca="1" si="57"/>
        <v>2.5193676701873997</v>
      </c>
      <c r="V467" s="11">
        <f t="shared" ca="1" si="57"/>
        <v>2.925241084590267</v>
      </c>
      <c r="W467">
        <f t="shared" ca="1" si="54"/>
        <v>0</v>
      </c>
      <c r="X467">
        <f t="shared" ca="1" si="55"/>
        <v>0</v>
      </c>
      <c r="Y467">
        <f t="shared" ca="1" si="56"/>
        <v>1</v>
      </c>
      <c r="Z467" s="12">
        <f ca="1">(Y467 * 50) + ((W467 + X467) * 10)</f>
        <v>50</v>
      </c>
      <c r="AA467">
        <f ca="1">IF(COUNTIF(E467:G467, "Breakdown") &gt;= 3, 1, 0)</f>
        <v>0</v>
      </c>
    </row>
    <row r="468" spans="4:27">
      <c r="D468">
        <v>465</v>
      </c>
      <c r="E468" s="6" t="str">
        <f t="shared" ca="1" si="51"/>
        <v>Breakdown</v>
      </c>
      <c r="F468" s="6" t="str">
        <f t="shared" ca="1" si="52"/>
        <v>Operational</v>
      </c>
      <c r="G468" s="6" t="str">
        <f t="shared" ca="1" si="53"/>
        <v>Breakdown</v>
      </c>
      <c r="H468" s="23">
        <v>12.661184819436123</v>
      </c>
      <c r="I468" s="23">
        <v>0.64028763873204253</v>
      </c>
      <c r="J468" s="23">
        <v>14.352763564516845</v>
      </c>
      <c r="K468" s="9">
        <v>4.9660851944476551E-2</v>
      </c>
      <c r="L468" s="9">
        <v>2.2796900781981684</v>
      </c>
      <c r="M468" s="9">
        <v>0.28325018514313383</v>
      </c>
      <c r="N468" s="8">
        <f ca="1">T468-8*LN(RAND())</f>
        <v>6.7607850916832053</v>
      </c>
      <c r="O468" s="8">
        <f ca="1">U468-8*LN(RAND())</f>
        <v>40.608222170893306</v>
      </c>
      <c r="P468" s="8">
        <f ca="1">V468-8*LN(RAND())</f>
        <v>5.9653433365187389</v>
      </c>
      <c r="Q468" s="16">
        <f ca="1">IF($W467=0,H467+K467,IF($X467=0,H467+K467,9999))</f>
        <v>7.2820213260266922</v>
      </c>
      <c r="R468" s="16">
        <f ca="1">IF($W467=0,I467+L467,IF($X467=0,I467+L467,9999))</f>
        <v>3.2753291328857128</v>
      </c>
      <c r="S468" s="16">
        <f ca="1">IF($W467=0,J467+M467,IF($X467=0,J467+M467,9999))</f>
        <v>20.753078655552113</v>
      </c>
      <c r="T468" s="11">
        <f t="shared" ca="1" si="57"/>
        <v>4.1572599437344238</v>
      </c>
      <c r="U468" s="11">
        <f t="shared" ca="1" si="57"/>
        <v>2.2402857881369234</v>
      </c>
      <c r="V468" s="11">
        <f t="shared" ca="1" si="57"/>
        <v>4.355522254900035</v>
      </c>
      <c r="W468">
        <f t="shared" ca="1" si="54"/>
        <v>1</v>
      </c>
      <c r="X468">
        <f t="shared" ca="1" si="55"/>
        <v>1</v>
      </c>
      <c r="Y468">
        <f t="shared" ca="1" si="56"/>
        <v>0</v>
      </c>
      <c r="Z468" s="12">
        <f ca="1">(Y468 * 50) + ((W468 + X468) * 10)</f>
        <v>20</v>
      </c>
      <c r="AA468">
        <f ca="1">IF(COUNTIF(E468:G468, "Breakdown") &gt;= 3, 1, 0)</f>
        <v>0</v>
      </c>
    </row>
    <row r="469" spans="4:27">
      <c r="D469">
        <v>466</v>
      </c>
      <c r="E469" s="6" t="str">
        <f t="shared" ca="1" si="51"/>
        <v>Breakdown</v>
      </c>
      <c r="F469" s="6" t="str">
        <f t="shared" ca="1" si="52"/>
        <v>Operational</v>
      </c>
      <c r="G469" s="6" t="str">
        <f t="shared" ca="1" si="53"/>
        <v>Operational</v>
      </c>
      <c r="H469" s="23">
        <v>12.018170101965008</v>
      </c>
      <c r="I469" s="23">
        <v>3.3162987663452066</v>
      </c>
      <c r="J469" s="23">
        <v>10.180732108657272</v>
      </c>
      <c r="K469" s="9">
        <v>3.7021265017736074</v>
      </c>
      <c r="L469" s="9">
        <v>6.4469296874247087E-2</v>
      </c>
      <c r="M469" s="9">
        <v>8.280249027852145</v>
      </c>
      <c r="N469" s="8">
        <f ca="1">T469-8*LN(RAND())</f>
        <v>8.1766666070242255</v>
      </c>
      <c r="O469" s="8">
        <f ca="1">U469-8*LN(RAND())</f>
        <v>14.004942131062309</v>
      </c>
      <c r="P469" s="8">
        <f ca="1">V469-8*LN(RAND())</f>
        <v>11.478512034090119</v>
      </c>
      <c r="Q469" s="16">
        <f ca="1">IF($W468=0,H468+K468,IF($X468=0,H468+K468,9999))</f>
        <v>9999</v>
      </c>
      <c r="R469" s="16">
        <f ca="1">IF($W468=0,I468+L468,IF($X468=0,I468+L468,9999))</f>
        <v>9999</v>
      </c>
      <c r="S469" s="16">
        <f ca="1">IF($W468=0,J468+M468,IF($X468=0,J468+M468,9999))</f>
        <v>9999</v>
      </c>
      <c r="T469" s="11">
        <f t="shared" ca="1" si="57"/>
        <v>6.7607850916832053</v>
      </c>
      <c r="U469" s="11">
        <f t="shared" ca="1" si="57"/>
        <v>3.2753291328857128</v>
      </c>
      <c r="V469" s="11">
        <f t="shared" ca="1" si="57"/>
        <v>5.9653433365187389</v>
      </c>
      <c r="W469">
        <f t="shared" ca="1" si="54"/>
        <v>0</v>
      </c>
      <c r="X469">
        <f t="shared" ca="1" si="55"/>
        <v>1</v>
      </c>
      <c r="Y469">
        <f t="shared" ca="1" si="56"/>
        <v>0</v>
      </c>
      <c r="Z469" s="12">
        <f ca="1">(Y469 * 50) + ((W469 + X469) * 10)</f>
        <v>10</v>
      </c>
      <c r="AA469">
        <f ca="1">IF(COUNTIF(E469:G469, "Breakdown") &gt;= 3, 1, 0)</f>
        <v>0</v>
      </c>
    </row>
    <row r="470" spans="4:27">
      <c r="D470">
        <v>467</v>
      </c>
      <c r="E470" s="6" t="str">
        <f t="shared" ca="1" si="51"/>
        <v>Operational</v>
      </c>
      <c r="F470" s="6" t="str">
        <f t="shared" ca="1" si="52"/>
        <v>Breakdown</v>
      </c>
      <c r="G470" s="6" t="str">
        <f t="shared" ca="1" si="53"/>
        <v>Breakdown</v>
      </c>
      <c r="H470" s="23">
        <v>2.0599331759473998</v>
      </c>
      <c r="I470" s="23">
        <v>22.715215085419178</v>
      </c>
      <c r="J470" s="23">
        <v>20.581105461161457</v>
      </c>
      <c r="K470" s="9">
        <v>3.3741741920991273</v>
      </c>
      <c r="L470" s="9">
        <v>3.6337167745609213</v>
      </c>
      <c r="M470" s="9">
        <v>2.9905516297335506</v>
      </c>
      <c r="N470" s="8">
        <f ca="1">T470-8*LN(RAND())</f>
        <v>21.131314846729733</v>
      </c>
      <c r="O470" s="8">
        <f ca="1">U470-8*LN(RAND())</f>
        <v>17.370011775785951</v>
      </c>
      <c r="P470" s="8">
        <f ca="1">V470-8*LN(RAND())</f>
        <v>14.398326735167373</v>
      </c>
      <c r="Q470" s="16">
        <f ca="1">IF($W469=0,H469+K469,IF($X469=0,H469+K469,9999))</f>
        <v>15.720296603738616</v>
      </c>
      <c r="R470" s="16">
        <f ca="1">IF($W469=0,I469+L469,IF($X469=0,I469+L469,9999))</f>
        <v>3.3807680632194539</v>
      </c>
      <c r="S470" s="16">
        <f ca="1">IF($W469=0,J469+M469,IF($X469=0,J469+M469,9999))</f>
        <v>18.460981136509417</v>
      </c>
      <c r="T470" s="11">
        <f t="shared" ca="1" si="57"/>
        <v>8.1766666070242255</v>
      </c>
      <c r="U470" s="11">
        <f t="shared" ca="1" si="57"/>
        <v>14.004942131062309</v>
      </c>
      <c r="V470" s="11">
        <f t="shared" ca="1" si="57"/>
        <v>11.478512034090119</v>
      </c>
      <c r="W470">
        <f t="shared" ca="1" si="54"/>
        <v>0</v>
      </c>
      <c r="X470">
        <f t="shared" ca="1" si="55"/>
        <v>0</v>
      </c>
      <c r="Y470">
        <f t="shared" ca="1" si="56"/>
        <v>2</v>
      </c>
      <c r="Z470" s="12">
        <f ca="1">(Y470 * 50) + ((W470 + X470) * 10)</f>
        <v>100</v>
      </c>
      <c r="AA470">
        <f ca="1">IF(COUNTIF(E470:G470, "Breakdown") &gt;= 3, 1, 0)</f>
        <v>0</v>
      </c>
    </row>
    <row r="471" spans="4:27">
      <c r="D471">
        <v>468</v>
      </c>
      <c r="E471" s="6" t="str">
        <f t="shared" ca="1" si="51"/>
        <v>Operational</v>
      </c>
      <c r="F471" s="6" t="str">
        <f t="shared" ca="1" si="52"/>
        <v>Operational</v>
      </c>
      <c r="G471" s="6" t="str">
        <f t="shared" ca="1" si="53"/>
        <v>Operational</v>
      </c>
      <c r="H471" s="23">
        <v>4.472835225144836</v>
      </c>
      <c r="I471" s="23">
        <v>1.4842128624485504</v>
      </c>
      <c r="J471" s="23">
        <v>3.6835378939544627</v>
      </c>
      <c r="K471" s="9">
        <v>2.3169310649292534</v>
      </c>
      <c r="L471" s="9">
        <v>2.2815947162228367</v>
      </c>
      <c r="M471" s="9">
        <v>0.24139431044072995</v>
      </c>
      <c r="N471" s="8">
        <f ca="1">T471-8*LN(RAND())</f>
        <v>35.187324128594149</v>
      </c>
      <c r="O471" s="8">
        <f ca="1">U471-8*LN(RAND())</f>
        <v>11.208599311174805</v>
      </c>
      <c r="P471" s="8">
        <f ca="1">V471-8*LN(RAND())</f>
        <v>23.158883516579159</v>
      </c>
      <c r="Q471" s="16">
        <f ca="1">IF($W470=0,H470+K470,IF($X470=0,H470+K470,9999))</f>
        <v>5.4341073680465275</v>
      </c>
      <c r="R471" s="16">
        <f ca="1">IF($W470=0,I470+L470,IF($X470=0,I470+L470,9999))</f>
        <v>26.348931859980098</v>
      </c>
      <c r="S471" s="16">
        <f ca="1">IF($W470=0,J470+M470,IF($X470=0,J470+M470,9999))</f>
        <v>23.571657090895009</v>
      </c>
      <c r="T471" s="11">
        <f t="shared" ca="1" si="57"/>
        <v>15.720296603738616</v>
      </c>
      <c r="U471" s="11">
        <f t="shared" ca="1" si="57"/>
        <v>3.3807680632194539</v>
      </c>
      <c r="V471" s="11">
        <f t="shared" ca="1" si="57"/>
        <v>14.398326735167373</v>
      </c>
      <c r="W471">
        <f t="shared" ca="1" si="54"/>
        <v>0</v>
      </c>
      <c r="X471">
        <f t="shared" ca="1" si="55"/>
        <v>0</v>
      </c>
      <c r="Y471">
        <f t="shared" ca="1" si="56"/>
        <v>0</v>
      </c>
      <c r="Z471" s="12">
        <f ca="1">(Y471 * 50) + ((W471 + X471) * 10)</f>
        <v>0</v>
      </c>
      <c r="AA471">
        <f ca="1">IF(COUNTIF(E471:G471, "Breakdown") &gt;= 3, 1, 0)</f>
        <v>0</v>
      </c>
    </row>
    <row r="472" spans="4:27">
      <c r="D472">
        <v>469</v>
      </c>
      <c r="E472" s="6" t="str">
        <f t="shared" ca="1" si="51"/>
        <v>Operational</v>
      </c>
      <c r="F472" s="6" t="str">
        <f t="shared" ca="1" si="52"/>
        <v>Operational</v>
      </c>
      <c r="G472" s="6" t="str">
        <f t="shared" ca="1" si="53"/>
        <v>Operational</v>
      </c>
      <c r="H472" s="23">
        <v>6.7908266417805914</v>
      </c>
      <c r="I472" s="23">
        <v>2.0762617580648675</v>
      </c>
      <c r="J472" s="23">
        <v>8.8394699452720502</v>
      </c>
      <c r="K472" s="9">
        <v>2.5343395735280683</v>
      </c>
      <c r="L472" s="9">
        <v>0.39120419403460793</v>
      </c>
      <c r="M472" s="9">
        <v>1.3746469908078818</v>
      </c>
      <c r="N472" s="8">
        <f ca="1">T472-8*LN(RAND())</f>
        <v>17.752192203647763</v>
      </c>
      <c r="O472" s="8">
        <f ca="1">U472-8*LN(RAND())</f>
        <v>21.490490346344984</v>
      </c>
      <c r="P472" s="8">
        <f ca="1">V472-8*LN(RAND())</f>
        <v>25.260143628046983</v>
      </c>
      <c r="Q472" s="16">
        <f ca="1">IF($W471=0,H471+K471,IF($X471=0,H471+K471,9999))</f>
        <v>6.7897662900740894</v>
      </c>
      <c r="R472" s="16">
        <f ca="1">IF($W471=0,I471+L471,IF($X471=0,I471+L471,9999))</f>
        <v>3.7658075786713869</v>
      </c>
      <c r="S472" s="16">
        <f ca="1">IF($W471=0,J471+M471,IF($X471=0,J471+M471,9999))</f>
        <v>3.9249322043951929</v>
      </c>
      <c r="T472" s="11">
        <f t="shared" ca="1" si="57"/>
        <v>5.4341073680465275</v>
      </c>
      <c r="U472" s="11">
        <f t="shared" ca="1" si="57"/>
        <v>11.208599311174805</v>
      </c>
      <c r="V472" s="11">
        <f t="shared" ca="1" si="57"/>
        <v>23.158883516579159</v>
      </c>
      <c r="W472">
        <f t="shared" ca="1" si="54"/>
        <v>0</v>
      </c>
      <c r="X472">
        <f t="shared" ca="1" si="55"/>
        <v>0</v>
      </c>
      <c r="Y472">
        <f t="shared" ca="1" si="56"/>
        <v>0</v>
      </c>
      <c r="Z472" s="12">
        <f ca="1">(Y472 * 50) + ((W472 + X472) * 10)</f>
        <v>0</v>
      </c>
      <c r="AA472">
        <f ca="1">IF(COUNTIF(E472:G472, "Breakdown") &gt;= 3, 1, 0)</f>
        <v>0</v>
      </c>
    </row>
    <row r="473" spans="4:27">
      <c r="D473">
        <v>470</v>
      </c>
      <c r="E473" s="6" t="str">
        <f t="shared" ca="1" si="51"/>
        <v>Breakdown</v>
      </c>
      <c r="F473" s="6" t="str">
        <f t="shared" ca="1" si="52"/>
        <v>Breakdown</v>
      </c>
      <c r="G473" s="6" t="str">
        <f t="shared" ca="1" si="53"/>
        <v>Operational</v>
      </c>
      <c r="H473" s="23">
        <v>22.868274038533169</v>
      </c>
      <c r="I473" s="23">
        <v>5.7197442005734747</v>
      </c>
      <c r="J473" s="23">
        <v>0.6896535770760488</v>
      </c>
      <c r="K473" s="9">
        <v>2.5924775706944896</v>
      </c>
      <c r="L473" s="9">
        <v>0.98451439367222671</v>
      </c>
      <c r="M473" s="9">
        <v>2.5966100223004727</v>
      </c>
      <c r="N473" s="8">
        <f ca="1">T473-8*LN(RAND())</f>
        <v>10.200702264931399</v>
      </c>
      <c r="O473" s="8">
        <f ca="1">U473-8*LN(RAND())</f>
        <v>3.8702601074123359</v>
      </c>
      <c r="P473" s="8">
        <f ca="1">V473-8*LN(RAND())</f>
        <v>5.7046522228099823</v>
      </c>
      <c r="Q473" s="16">
        <f ca="1">IF($W472=0,H472+K472,IF($X472=0,H472+K472,9999))</f>
        <v>9.3251662153086592</v>
      </c>
      <c r="R473" s="16">
        <f ca="1">IF($W472=0,I472+L472,IF($X472=0,I472+L472,9999))</f>
        <v>2.4674659520994755</v>
      </c>
      <c r="S473" s="16">
        <f ca="1">IF($W472=0,J472+M472,IF($X472=0,J472+M472,9999))</f>
        <v>10.214116936079932</v>
      </c>
      <c r="T473" s="11">
        <f t="shared" ca="1" si="57"/>
        <v>6.7897662900740894</v>
      </c>
      <c r="U473" s="11">
        <f t="shared" ca="1" si="57"/>
        <v>3.7658075786713869</v>
      </c>
      <c r="V473" s="11">
        <f t="shared" ca="1" si="57"/>
        <v>3.9249322043951929</v>
      </c>
      <c r="W473">
        <f t="shared" ca="1" si="54"/>
        <v>0</v>
      </c>
      <c r="X473">
        <f t="shared" ca="1" si="55"/>
        <v>0</v>
      </c>
      <c r="Y473">
        <f t="shared" ca="1" si="56"/>
        <v>2</v>
      </c>
      <c r="Z473" s="12">
        <f ca="1">(Y473 * 50) + ((W473 + X473) * 10)</f>
        <v>100</v>
      </c>
      <c r="AA473">
        <f ca="1">IF(COUNTIF(E473:G473, "Breakdown") &gt;= 3, 1, 0)</f>
        <v>0</v>
      </c>
    </row>
    <row r="474" spans="4:27">
      <c r="D474">
        <v>471</v>
      </c>
      <c r="E474" s="6" t="str">
        <f t="shared" ca="1" si="51"/>
        <v>Operational</v>
      </c>
      <c r="F474" s="6" t="str">
        <f t="shared" ca="1" si="52"/>
        <v>Breakdown</v>
      </c>
      <c r="G474" s="6" t="str">
        <f t="shared" ca="1" si="53"/>
        <v>Operational</v>
      </c>
      <c r="H474" s="23">
        <v>4.4380472116052756</v>
      </c>
      <c r="I474" s="23">
        <v>15.67023333564352</v>
      </c>
      <c r="J474" s="23">
        <v>2.333711092651451</v>
      </c>
      <c r="K474" s="9">
        <v>6.5997853181309019E-2</v>
      </c>
      <c r="L474" s="9">
        <v>1.388794022229771</v>
      </c>
      <c r="M474" s="9">
        <v>0.89970683312017996</v>
      </c>
      <c r="N474" s="8">
        <f ca="1">T474-8*LN(RAND())</f>
        <v>9.5023815589282332</v>
      </c>
      <c r="O474" s="8">
        <f ca="1">U474-8*LN(RAND())</f>
        <v>6.5802718698970084</v>
      </c>
      <c r="P474" s="8">
        <f ca="1">V474-8*LN(RAND())</f>
        <v>8.3955986961273901</v>
      </c>
      <c r="Q474" s="16">
        <f ca="1">IF($W473=0,H473+K473,IF($X473=0,H473+K473,9999))</f>
        <v>25.460751609227657</v>
      </c>
      <c r="R474" s="16">
        <f ca="1">IF($W473=0,I473+L473,IF($X473=0,I473+L473,9999))</f>
        <v>6.7042585942457009</v>
      </c>
      <c r="S474" s="16">
        <f ca="1">IF($W473=0,J473+M473,IF($X473=0,J473+M473,9999))</f>
        <v>3.2862635993765217</v>
      </c>
      <c r="T474" s="11">
        <f t="shared" ca="1" si="57"/>
        <v>9.3251662153086592</v>
      </c>
      <c r="U474" s="11">
        <f t="shared" ca="1" si="57"/>
        <v>2.4674659520994755</v>
      </c>
      <c r="V474" s="11">
        <f t="shared" ca="1" si="57"/>
        <v>5.7046522228099823</v>
      </c>
      <c r="W474">
        <f t="shared" ca="1" si="54"/>
        <v>0</v>
      </c>
      <c r="X474">
        <f t="shared" ca="1" si="55"/>
        <v>0</v>
      </c>
      <c r="Y474">
        <f t="shared" ca="1" si="56"/>
        <v>1</v>
      </c>
      <c r="Z474" s="12">
        <f ca="1">(Y474 * 50) + ((W474 + X474) * 10)</f>
        <v>50</v>
      </c>
      <c r="AA474">
        <f ca="1">IF(COUNTIF(E474:G474, "Breakdown") &gt;= 3, 1, 0)</f>
        <v>0</v>
      </c>
    </row>
    <row r="475" spans="4:27">
      <c r="D475">
        <v>472</v>
      </c>
      <c r="E475" s="6" t="str">
        <f t="shared" ca="1" si="51"/>
        <v>Operational</v>
      </c>
      <c r="F475" s="6" t="str">
        <f t="shared" ca="1" si="52"/>
        <v>Operational</v>
      </c>
      <c r="G475" s="6" t="str">
        <f t="shared" ca="1" si="53"/>
        <v>Operational</v>
      </c>
      <c r="H475" s="23">
        <v>5.091325710145532</v>
      </c>
      <c r="I475" s="23">
        <v>0.97886936416109549</v>
      </c>
      <c r="J475" s="23">
        <v>3.7047483671121237</v>
      </c>
      <c r="K475" s="9">
        <v>1.9558167225634784</v>
      </c>
      <c r="L475" s="9">
        <v>2.4976788417025957</v>
      </c>
      <c r="M475" s="9">
        <v>8.9714500413481844</v>
      </c>
      <c r="N475" s="8">
        <f ca="1">T475-8*LN(RAND())</f>
        <v>20.258976880340033</v>
      </c>
      <c r="O475" s="8">
        <f ca="1">U475-8*LN(RAND())</f>
        <v>22.991738137153707</v>
      </c>
      <c r="P475" s="8">
        <f ca="1">V475-8*LN(RAND())</f>
        <v>6.267483675625634</v>
      </c>
      <c r="Q475" s="16">
        <f ca="1">IF($W474=0,H474+K474,IF($X474=0,H474+K474,9999))</f>
        <v>4.5040450647865846</v>
      </c>
      <c r="R475" s="16">
        <f ca="1">IF($W474=0,I474+L474,IF($X474=0,I474+L474,9999))</f>
        <v>17.05902735787329</v>
      </c>
      <c r="S475" s="16">
        <f ca="1">IF($W474=0,J474+M474,IF($X474=0,J474+M474,9999))</f>
        <v>3.2334179257716311</v>
      </c>
      <c r="T475" s="11">
        <f t="shared" ca="1" si="57"/>
        <v>9.5023815589282332</v>
      </c>
      <c r="U475" s="11">
        <f t="shared" ca="1" si="57"/>
        <v>6.5802718698970084</v>
      </c>
      <c r="V475" s="11">
        <f t="shared" ca="1" si="57"/>
        <v>3.2862635993765217</v>
      </c>
      <c r="W475">
        <f t="shared" ca="1" si="54"/>
        <v>0</v>
      </c>
      <c r="X475">
        <f t="shared" ca="1" si="55"/>
        <v>0</v>
      </c>
      <c r="Y475">
        <f t="shared" ca="1" si="56"/>
        <v>0</v>
      </c>
      <c r="Z475" s="12">
        <f ca="1">(Y475 * 50) + ((W475 + X475) * 10)</f>
        <v>0</v>
      </c>
      <c r="AA475">
        <f ca="1">IF(COUNTIF(E475:G475, "Breakdown") &gt;= 3, 1, 0)</f>
        <v>0</v>
      </c>
    </row>
    <row r="476" spans="4:27">
      <c r="D476">
        <v>473</v>
      </c>
      <c r="E476" s="6" t="str">
        <f t="shared" ca="1" si="51"/>
        <v>Breakdown</v>
      </c>
      <c r="F476" s="6" t="str">
        <f t="shared" ca="1" si="52"/>
        <v>Operational</v>
      </c>
      <c r="G476" s="6" t="str">
        <f t="shared" ca="1" si="53"/>
        <v>Breakdown</v>
      </c>
      <c r="H476" s="23">
        <v>29.698512786165001</v>
      </c>
      <c r="I476" s="23">
        <v>2.3125025258128793</v>
      </c>
      <c r="J476" s="23">
        <v>18.758639452259498</v>
      </c>
      <c r="K476" s="9">
        <v>0.12483343790077256</v>
      </c>
      <c r="L476" s="9">
        <v>1.1260464908244323</v>
      </c>
      <c r="M476" s="9">
        <v>0.63438673539125734</v>
      </c>
      <c r="N476" s="8">
        <f ca="1">T476-8*LN(RAND())</f>
        <v>13.382768824580369</v>
      </c>
      <c r="O476" s="8">
        <f ca="1">U476-8*LN(RAND())</f>
        <v>28.371194871749946</v>
      </c>
      <c r="P476" s="8">
        <f ca="1">V476-8*LN(RAND())</f>
        <v>5.0423005255419593</v>
      </c>
      <c r="Q476" s="16">
        <f ca="1">IF($W475=0,H475+K475,IF($X475=0,H475+K475,9999))</f>
        <v>7.0471424327090109</v>
      </c>
      <c r="R476" s="16">
        <f ca="1">IF($W475=0,I475+L475,IF($X475=0,I475+L475,9999))</f>
        <v>3.4765482058636912</v>
      </c>
      <c r="S476" s="16">
        <f ca="1">IF($W475=0,J475+M475,IF($X475=0,J475+M475,9999))</f>
        <v>12.676198408460309</v>
      </c>
      <c r="T476" s="11">
        <f t="shared" ca="1" si="57"/>
        <v>4.5040450647865846</v>
      </c>
      <c r="U476" s="11">
        <f t="shared" ca="1" si="57"/>
        <v>17.05902735787329</v>
      </c>
      <c r="V476" s="11">
        <f t="shared" ca="1" si="57"/>
        <v>3.2334179257716311</v>
      </c>
      <c r="W476">
        <f t="shared" ca="1" si="54"/>
        <v>1</v>
      </c>
      <c r="X476">
        <f t="shared" ca="1" si="55"/>
        <v>1</v>
      </c>
      <c r="Y476">
        <f t="shared" ca="1" si="56"/>
        <v>0</v>
      </c>
      <c r="Z476" s="12">
        <f ca="1">(Y476 * 50) + ((W476 + X476) * 10)</f>
        <v>20</v>
      </c>
      <c r="AA476">
        <f ca="1">IF(COUNTIF(E476:G476, "Breakdown") &gt;= 3, 1, 0)</f>
        <v>0</v>
      </c>
    </row>
    <row r="477" spans="4:27">
      <c r="D477">
        <v>474</v>
      </c>
      <c r="E477" s="6" t="str">
        <f t="shared" ca="1" si="51"/>
        <v>Breakdown</v>
      </c>
      <c r="F477" s="6" t="str">
        <f t="shared" ca="1" si="52"/>
        <v>Operational</v>
      </c>
      <c r="G477" s="6" t="str">
        <f t="shared" ca="1" si="53"/>
        <v>Operational</v>
      </c>
      <c r="H477" s="23">
        <v>16.021828810957718</v>
      </c>
      <c r="I477" s="23">
        <v>1.1654821555992729</v>
      </c>
      <c r="J477" s="23">
        <v>0.96339576545198791</v>
      </c>
      <c r="K477" s="9">
        <v>0.54327929552378451</v>
      </c>
      <c r="L477" s="9">
        <v>3.2953858577945816</v>
      </c>
      <c r="M477" s="9">
        <v>1.4087919768825066</v>
      </c>
      <c r="N477" s="8">
        <f ca="1">T477-8*LN(RAND())</f>
        <v>14.123906643083362</v>
      </c>
      <c r="O477" s="8">
        <f ca="1">U477-8*LN(RAND())</f>
        <v>6.6804325532285294</v>
      </c>
      <c r="P477" s="8">
        <f ca="1">V477-8*LN(RAND())</f>
        <v>5.0738125584347218</v>
      </c>
      <c r="Q477" s="16">
        <f ca="1">IF($W476=0,H476+K476,IF($X476=0,H476+K476,9999))</f>
        <v>9999</v>
      </c>
      <c r="R477" s="16">
        <f ca="1">IF($W476=0,I476+L476,IF($X476=0,I476+L476,9999))</f>
        <v>9999</v>
      </c>
      <c r="S477" s="16">
        <f ca="1">IF($W476=0,J476+M476,IF($X476=0,J476+M476,9999))</f>
        <v>9999</v>
      </c>
      <c r="T477" s="11">
        <f t="shared" ca="1" si="57"/>
        <v>7.0471424327090109</v>
      </c>
      <c r="U477" s="11">
        <f t="shared" ca="1" si="57"/>
        <v>3.4765482058636912</v>
      </c>
      <c r="V477" s="11">
        <f t="shared" ca="1" si="57"/>
        <v>5.0423005255419593</v>
      </c>
      <c r="W477">
        <f t="shared" ca="1" si="54"/>
        <v>0</v>
      </c>
      <c r="X477">
        <f t="shared" ca="1" si="55"/>
        <v>1</v>
      </c>
      <c r="Y477">
        <f t="shared" ca="1" si="56"/>
        <v>0</v>
      </c>
      <c r="Z477" s="12">
        <f ca="1">(Y477 * 50) + ((W477 + X477) * 10)</f>
        <v>10</v>
      </c>
      <c r="AA477">
        <f ca="1">IF(COUNTIF(E477:G477, "Breakdown") &gt;= 3, 1, 0)</f>
        <v>0</v>
      </c>
    </row>
    <row r="478" spans="4:27">
      <c r="D478">
        <v>475</v>
      </c>
      <c r="E478" s="6" t="str">
        <f t="shared" ca="1" si="51"/>
        <v>Operational</v>
      </c>
      <c r="F478" s="6" t="str">
        <f t="shared" ca="1" si="52"/>
        <v>Operational</v>
      </c>
      <c r="G478" s="6" t="str">
        <f t="shared" ca="1" si="53"/>
        <v>Operational</v>
      </c>
      <c r="H478" s="23">
        <v>14.79606718368408</v>
      </c>
      <c r="I478" s="23">
        <v>6.9871416607027577</v>
      </c>
      <c r="J478" s="23">
        <v>1.75032382185791</v>
      </c>
      <c r="K478" s="9">
        <v>1.6903082429468008</v>
      </c>
      <c r="L478" s="9">
        <v>1.0587922716615683</v>
      </c>
      <c r="M478" s="9">
        <v>5.4491154861146139E-3</v>
      </c>
      <c r="N478" s="8">
        <f ca="1">T478-8*LN(RAND())</f>
        <v>59.377581294677526</v>
      </c>
      <c r="O478" s="8">
        <f ca="1">U478-8*LN(RAND())</f>
        <v>43.034130459636408</v>
      </c>
      <c r="P478" s="8">
        <f ca="1">V478-8*LN(RAND())</f>
        <v>6.1501000367909073</v>
      </c>
      <c r="Q478" s="16">
        <f ca="1">IF($W477=0,H477+K477,IF($X477=0,H477+K477,9999))</f>
        <v>16.565108106481503</v>
      </c>
      <c r="R478" s="16">
        <f ca="1">IF($W477=0,I477+L477,IF($X477=0,I477+L477,9999))</f>
        <v>4.4608680133938545</v>
      </c>
      <c r="S478" s="16">
        <f ca="1">IF($W477=0,J477+M477,IF($X477=0,J477+M477,9999))</f>
        <v>2.3721877423344946</v>
      </c>
      <c r="T478" s="11">
        <f t="shared" ca="1" si="57"/>
        <v>14.123906643083362</v>
      </c>
      <c r="U478" s="11">
        <f t="shared" ca="1" si="57"/>
        <v>6.6804325532285294</v>
      </c>
      <c r="V478" s="11">
        <f t="shared" ca="1" si="57"/>
        <v>5.0738125584347218</v>
      </c>
      <c r="W478">
        <f t="shared" ca="1" si="54"/>
        <v>0</v>
      </c>
      <c r="X478">
        <f t="shared" ca="1" si="55"/>
        <v>0</v>
      </c>
      <c r="Y478">
        <f t="shared" ca="1" si="56"/>
        <v>0</v>
      </c>
      <c r="Z478" s="12">
        <f ca="1">(Y478 * 50) + ((W478 + X478) * 10)</f>
        <v>0</v>
      </c>
      <c r="AA478">
        <f ca="1">IF(COUNTIF(E478:G478, "Breakdown") &gt;= 3, 1, 0)</f>
        <v>0</v>
      </c>
    </row>
    <row r="479" spans="4:27">
      <c r="D479">
        <v>476</v>
      </c>
      <c r="E479" s="6" t="str">
        <f t="shared" ca="1" si="51"/>
        <v>Breakdown</v>
      </c>
      <c r="F479" s="6" t="str">
        <f t="shared" ca="1" si="52"/>
        <v>Operational</v>
      </c>
      <c r="G479" s="6" t="str">
        <f t="shared" ca="1" si="53"/>
        <v>Operational</v>
      </c>
      <c r="H479" s="23">
        <v>24.250688014165767</v>
      </c>
      <c r="I479" s="23">
        <v>5.8811601279920174</v>
      </c>
      <c r="J479" s="23">
        <v>1.7385067713196116</v>
      </c>
      <c r="K479" s="9">
        <v>2.8153259527639998</v>
      </c>
      <c r="L479" s="9">
        <v>5.4565670952145107</v>
      </c>
      <c r="M479" s="9">
        <v>2.9219630541876001</v>
      </c>
      <c r="N479" s="8">
        <f ca="1">T479-8*LN(RAND())</f>
        <v>22.035242819147307</v>
      </c>
      <c r="O479" s="8">
        <f ca="1">U479-8*LN(RAND())</f>
        <v>16.098194662475834</v>
      </c>
      <c r="P479" s="8">
        <f ca="1">V479-8*LN(RAND())</f>
        <v>3.5140427408728812</v>
      </c>
      <c r="Q479" s="16">
        <f ca="1">IF($W478=0,H478+K478,IF($X478=0,H478+K478,9999))</f>
        <v>16.486375426630882</v>
      </c>
      <c r="R479" s="16">
        <f ca="1">IF($W478=0,I478+L478,IF($X478=0,I478+L478,9999))</f>
        <v>8.045933932364326</v>
      </c>
      <c r="S479" s="16">
        <f ca="1">IF($W478=0,J478+M478,IF($X478=0,J478+M478,9999))</f>
        <v>1.7557729373440247</v>
      </c>
      <c r="T479" s="11">
        <f t="shared" ca="1" si="57"/>
        <v>16.565108106481503</v>
      </c>
      <c r="U479" s="11">
        <f t="shared" ca="1" si="57"/>
        <v>4.4608680133938545</v>
      </c>
      <c r="V479" s="11">
        <f t="shared" ca="1" si="57"/>
        <v>2.3721877423344946</v>
      </c>
      <c r="W479">
        <f t="shared" ca="1" si="54"/>
        <v>0</v>
      </c>
      <c r="X479">
        <f t="shared" ca="1" si="55"/>
        <v>1</v>
      </c>
      <c r="Y479">
        <f t="shared" ca="1" si="56"/>
        <v>0</v>
      </c>
      <c r="Z479" s="12">
        <f ca="1">(Y479 * 50) + ((W479 + X479) * 10)</f>
        <v>10</v>
      </c>
      <c r="AA479">
        <f ca="1">IF(COUNTIF(E479:G479, "Breakdown") &gt;= 3, 1, 0)</f>
        <v>0</v>
      </c>
    </row>
    <row r="480" spans="4:27">
      <c r="D480">
        <v>477</v>
      </c>
      <c r="E480" s="6" t="str">
        <f t="shared" ca="1" si="51"/>
        <v>Operational</v>
      </c>
      <c r="F480" s="6" t="str">
        <f t="shared" ca="1" si="52"/>
        <v>Operational</v>
      </c>
      <c r="G480" s="6" t="str">
        <f t="shared" ca="1" si="53"/>
        <v>Operational</v>
      </c>
      <c r="H480" s="23">
        <v>11.829429998273579</v>
      </c>
      <c r="I480" s="23">
        <v>4.5157173484242206</v>
      </c>
      <c r="J480" s="23">
        <v>3.761393612551065</v>
      </c>
      <c r="K480" s="9">
        <v>2.7497729435106875</v>
      </c>
      <c r="L480" s="9">
        <v>1.4907101458732694</v>
      </c>
      <c r="M480" s="9">
        <v>1.978038085578379</v>
      </c>
      <c r="N480" s="8">
        <f ca="1">T480-8*LN(RAND())</f>
        <v>17.054816656871967</v>
      </c>
      <c r="O480" s="8">
        <f ca="1">U480-8*LN(RAND())</f>
        <v>10.905020635405045</v>
      </c>
      <c r="P480" s="8">
        <f ca="1">V480-8*LN(RAND())</f>
        <v>6.171042756469924</v>
      </c>
      <c r="Q480" s="16">
        <f ca="1">IF($W479=0,H479+K479,IF($X479=0,H479+K479,9999))</f>
        <v>27.066013966929766</v>
      </c>
      <c r="R480" s="16">
        <f ca="1">IF($W479=0,I479+L479,IF($X479=0,I479+L479,9999))</f>
        <v>11.337727223206528</v>
      </c>
      <c r="S480" s="16">
        <f ca="1">IF($W479=0,J479+M479,IF($X479=0,J479+M479,9999))</f>
        <v>4.6604698255072119</v>
      </c>
      <c r="T480" s="11">
        <f t="shared" ca="1" si="57"/>
        <v>16.486375426630882</v>
      </c>
      <c r="U480" s="11">
        <f t="shared" ca="1" si="57"/>
        <v>8.045933932364326</v>
      </c>
      <c r="V480" s="11">
        <f t="shared" ca="1" si="57"/>
        <v>1.7557729373440247</v>
      </c>
      <c r="W480">
        <f t="shared" ca="1" si="54"/>
        <v>0</v>
      </c>
      <c r="X480">
        <f t="shared" ca="1" si="55"/>
        <v>0</v>
      </c>
      <c r="Y480">
        <f t="shared" ca="1" si="56"/>
        <v>0</v>
      </c>
      <c r="Z480" s="12">
        <f ca="1">(Y480 * 50) + ((W480 + X480) * 10)</f>
        <v>0</v>
      </c>
      <c r="AA480">
        <f ca="1">IF(COUNTIF(E480:G480, "Breakdown") &gt;= 3, 1, 0)</f>
        <v>0</v>
      </c>
    </row>
    <row r="481" spans="4:27">
      <c r="D481">
        <v>478</v>
      </c>
      <c r="E481" s="6" t="str">
        <f t="shared" ca="1" si="51"/>
        <v>Operational</v>
      </c>
      <c r="F481" s="6" t="str">
        <f t="shared" ca="1" si="52"/>
        <v>Operational</v>
      </c>
      <c r="G481" s="6" t="str">
        <f t="shared" ca="1" si="53"/>
        <v>Breakdown</v>
      </c>
      <c r="H481" s="23">
        <v>12.26851089761319</v>
      </c>
      <c r="I481" s="23">
        <v>15.230691678978117</v>
      </c>
      <c r="J481" s="23">
        <v>17.999684945095765</v>
      </c>
      <c r="K481" s="9">
        <v>1.7943476791961515</v>
      </c>
      <c r="L481" s="9">
        <v>0.89654992862732141</v>
      </c>
      <c r="M481" s="9">
        <v>0.51537217149522607</v>
      </c>
      <c r="N481" s="8">
        <f ca="1">T481-8*LN(RAND())</f>
        <v>18.121025021266064</v>
      </c>
      <c r="O481" s="8">
        <f ca="1">U481-8*LN(RAND())</f>
        <v>33.667357752319248</v>
      </c>
      <c r="P481" s="8">
        <f ca="1">V481-8*LN(RAND())</f>
        <v>8.232396595496537</v>
      </c>
      <c r="Q481" s="16">
        <f ca="1">IF($W480=0,H480+K480,IF($X480=0,H480+K480,9999))</f>
        <v>14.579202941784267</v>
      </c>
      <c r="R481" s="16">
        <f ca="1">IF($W480=0,I480+L480,IF($X480=0,I480+L480,9999))</f>
        <v>6.0064274942974905</v>
      </c>
      <c r="S481" s="16">
        <f ca="1">IF($W480=0,J480+M480,IF($X480=0,J480+M480,9999))</f>
        <v>5.7394316981294438</v>
      </c>
      <c r="T481" s="11">
        <f t="shared" ca="1" si="57"/>
        <v>17.054816656871967</v>
      </c>
      <c r="U481" s="11">
        <f t="shared" ca="1" si="57"/>
        <v>10.905020635405045</v>
      </c>
      <c r="V481" s="11">
        <f t="shared" ca="1" si="57"/>
        <v>4.6604698255072119</v>
      </c>
      <c r="W481">
        <f t="shared" ca="1" si="54"/>
        <v>0</v>
      </c>
      <c r="X481">
        <f t="shared" ca="1" si="55"/>
        <v>0</v>
      </c>
      <c r="Y481">
        <f t="shared" ca="1" si="56"/>
        <v>1</v>
      </c>
      <c r="Z481" s="12">
        <f ca="1">(Y481 * 50) + ((W481 + X481) * 10)</f>
        <v>50</v>
      </c>
      <c r="AA481">
        <f ca="1">IF(COUNTIF(E481:G481, "Breakdown") &gt;= 3, 1, 0)</f>
        <v>0</v>
      </c>
    </row>
    <row r="482" spans="4:27">
      <c r="D482">
        <v>479</v>
      </c>
      <c r="E482" s="6" t="str">
        <f t="shared" ca="1" si="51"/>
        <v>Operational</v>
      </c>
      <c r="F482" s="6" t="str">
        <f t="shared" ca="1" si="52"/>
        <v>Operational</v>
      </c>
      <c r="G482" s="6" t="str">
        <f t="shared" ca="1" si="53"/>
        <v>Breakdown</v>
      </c>
      <c r="H482" s="23">
        <v>1.5980645910688193E-2</v>
      </c>
      <c r="I482" s="23">
        <v>8.1866777185896265</v>
      </c>
      <c r="J482" s="23">
        <v>17.635442214505822</v>
      </c>
      <c r="K482" s="9">
        <v>0.19627156318016328</v>
      </c>
      <c r="L482" s="9">
        <v>4.1410199090107067</v>
      </c>
      <c r="M482" s="9">
        <v>0.43441409891071642</v>
      </c>
      <c r="N482" s="8">
        <f ca="1">T482-8*LN(RAND())</f>
        <v>25.875340549409216</v>
      </c>
      <c r="O482" s="8">
        <f ca="1">U482-8*LN(RAND())</f>
        <v>13.300377257883722</v>
      </c>
      <c r="P482" s="8">
        <f ca="1">V482-8*LN(RAND())</f>
        <v>11.813556795062443</v>
      </c>
      <c r="Q482" s="16">
        <f ca="1">IF($W481=0,H481+K481,IF($X481=0,H481+K481,9999))</f>
        <v>14.062858576809342</v>
      </c>
      <c r="R482" s="16">
        <f ca="1">IF($W481=0,I481+L481,IF($X481=0,I481+L481,9999))</f>
        <v>16.127241607605438</v>
      </c>
      <c r="S482" s="16">
        <f ca="1">IF($W481=0,J481+M481,IF($X481=0,J481+M481,9999))</f>
        <v>18.515057116590992</v>
      </c>
      <c r="T482" s="11">
        <f t="shared" ca="1" si="57"/>
        <v>14.579202941784267</v>
      </c>
      <c r="U482" s="11">
        <f t="shared" ca="1" si="57"/>
        <v>6.0064274942974905</v>
      </c>
      <c r="V482" s="11">
        <f t="shared" ca="1" si="57"/>
        <v>5.7394316981294438</v>
      </c>
      <c r="W482">
        <f t="shared" ca="1" si="54"/>
        <v>0</v>
      </c>
      <c r="X482">
        <f t="shared" ca="1" si="55"/>
        <v>0</v>
      </c>
      <c r="Y482">
        <f t="shared" ca="1" si="56"/>
        <v>1</v>
      </c>
      <c r="Z482" s="12">
        <f ca="1">(Y482 * 50) + ((W482 + X482) * 10)</f>
        <v>50</v>
      </c>
      <c r="AA482">
        <f ca="1">IF(COUNTIF(E482:G482, "Breakdown") &gt;= 3, 1, 0)</f>
        <v>0</v>
      </c>
    </row>
    <row r="483" spans="4:27">
      <c r="D483">
        <v>480</v>
      </c>
      <c r="E483" s="6" t="str">
        <f t="shared" ca="1" si="51"/>
        <v>Operational</v>
      </c>
      <c r="F483" s="6" t="str">
        <f t="shared" ca="1" si="52"/>
        <v>Operational</v>
      </c>
      <c r="G483" s="6" t="str">
        <f t="shared" ca="1" si="53"/>
        <v>Operational</v>
      </c>
      <c r="H483" s="23">
        <v>3.3412810134087745</v>
      </c>
      <c r="I483" s="23">
        <v>9.686841176698282</v>
      </c>
      <c r="J483" s="23">
        <v>0.35358094038662652</v>
      </c>
      <c r="K483" s="9">
        <v>1.8977409787636952</v>
      </c>
      <c r="L483" s="9">
        <v>2.3192794893769926</v>
      </c>
      <c r="M483" s="9">
        <v>0.13903170630507214</v>
      </c>
      <c r="N483" s="8">
        <f ca="1">T483-8*LN(RAND())</f>
        <v>20.814339236398446</v>
      </c>
      <c r="O483" s="8">
        <f ca="1">U483-8*LN(RAND())</f>
        <v>23.199252984182337</v>
      </c>
      <c r="P483" s="8">
        <f ca="1">V483-8*LN(RAND())</f>
        <v>29.422836457268112</v>
      </c>
      <c r="Q483" s="16">
        <f ca="1">IF($W482=0,H482+K482,IF($X482=0,H482+K482,9999))</f>
        <v>0.21225220909085146</v>
      </c>
      <c r="R483" s="16">
        <f ca="1">IF($W482=0,I482+L482,IF($X482=0,I482+L482,9999))</f>
        <v>12.327697627600333</v>
      </c>
      <c r="S483" s="16">
        <f ca="1">IF($W482=0,J482+M482,IF($X482=0,J482+M482,9999))</f>
        <v>18.06985631341654</v>
      </c>
      <c r="T483" s="11">
        <f t="shared" ca="1" si="57"/>
        <v>14.062858576809342</v>
      </c>
      <c r="U483" s="11">
        <f t="shared" ca="1" si="57"/>
        <v>13.300377257883722</v>
      </c>
      <c r="V483" s="11">
        <f t="shared" ca="1" si="57"/>
        <v>11.813556795062443</v>
      </c>
      <c r="W483">
        <f t="shared" ca="1" si="54"/>
        <v>0</v>
      </c>
      <c r="X483">
        <f t="shared" ca="1" si="55"/>
        <v>0</v>
      </c>
      <c r="Y483">
        <f t="shared" ca="1" si="56"/>
        <v>0</v>
      </c>
      <c r="Z483" s="12">
        <f ca="1">(Y483 * 50) + ((W483 + X483) * 10)</f>
        <v>0</v>
      </c>
      <c r="AA483">
        <f ca="1">IF(COUNTIF(E483:G483, "Breakdown") &gt;= 3, 1, 0)</f>
        <v>0</v>
      </c>
    </row>
    <row r="484" spans="4:27">
      <c r="D484">
        <v>481</v>
      </c>
      <c r="E484" s="6" t="str">
        <f t="shared" ca="1" si="51"/>
        <v>Breakdown</v>
      </c>
      <c r="F484" s="6" t="str">
        <f t="shared" ca="1" si="52"/>
        <v>Breakdown</v>
      </c>
      <c r="G484" s="6" t="str">
        <f t="shared" ca="1" si="53"/>
        <v>Operational</v>
      </c>
      <c r="H484" s="23">
        <v>3.4424254761708859</v>
      </c>
      <c r="I484" s="23">
        <v>13.840277502866245</v>
      </c>
      <c r="J484" s="23">
        <v>17.842542772707059</v>
      </c>
      <c r="K484" s="9">
        <v>4.1182597472860598</v>
      </c>
      <c r="L484" s="9">
        <v>2.4659249090042423</v>
      </c>
      <c r="M484" s="9">
        <v>1.0326840236662644</v>
      </c>
      <c r="N484" s="8">
        <f ca="1">T484-8*LN(RAND())</f>
        <v>1.7568478816264221</v>
      </c>
      <c r="O484" s="8">
        <f ca="1">U484-8*LN(RAND())</f>
        <v>13.419437345912952</v>
      </c>
      <c r="P484" s="8">
        <f ca="1">V484-8*LN(RAND())</f>
        <v>30.074525121129788</v>
      </c>
      <c r="Q484" s="16">
        <f ca="1">IF($W483=0,H483+K483,IF($X483=0,H483+K483,9999))</f>
        <v>5.2390219921724697</v>
      </c>
      <c r="R484" s="16">
        <f ca="1">IF($W483=0,I483+L483,IF($X483=0,I483+L483,9999))</f>
        <v>12.006120666075274</v>
      </c>
      <c r="S484" s="16">
        <f ca="1">IF($W483=0,J483+M483,IF($X483=0,J483+M483,9999))</f>
        <v>0.49261264669169869</v>
      </c>
      <c r="T484" s="11">
        <f t="shared" ca="1" si="57"/>
        <v>0.21225220909085146</v>
      </c>
      <c r="U484" s="11">
        <f t="shared" ca="1" si="57"/>
        <v>12.327697627600333</v>
      </c>
      <c r="V484" s="11">
        <f t="shared" ca="1" si="57"/>
        <v>18.06985631341654</v>
      </c>
      <c r="W484">
        <f t="shared" ca="1" si="54"/>
        <v>0</v>
      </c>
      <c r="X484">
        <f t="shared" ca="1" si="55"/>
        <v>0</v>
      </c>
      <c r="Y484">
        <f t="shared" ca="1" si="56"/>
        <v>2</v>
      </c>
      <c r="Z484" s="12">
        <f ca="1">(Y484 * 50) + ((W484 + X484) * 10)</f>
        <v>100</v>
      </c>
      <c r="AA484">
        <f ca="1">IF(COUNTIF(E484:G484, "Breakdown") &gt;= 3, 1, 0)</f>
        <v>0</v>
      </c>
    </row>
    <row r="485" spans="4:27">
      <c r="D485">
        <v>482</v>
      </c>
      <c r="E485" s="6" t="str">
        <f t="shared" ca="1" si="51"/>
        <v>Breakdown</v>
      </c>
      <c r="F485" s="6" t="str">
        <f t="shared" ca="1" si="52"/>
        <v>Operational</v>
      </c>
      <c r="G485" s="6" t="str">
        <f t="shared" ca="1" si="53"/>
        <v>Operational</v>
      </c>
      <c r="H485" s="23">
        <v>10.748505223051067</v>
      </c>
      <c r="I485" s="23">
        <v>2.6952773695163246</v>
      </c>
      <c r="J485" s="23">
        <v>6.2190363109316635</v>
      </c>
      <c r="K485" s="9">
        <v>2.0601951568985064</v>
      </c>
      <c r="L485" s="9">
        <v>2.9190227556454835</v>
      </c>
      <c r="M485" s="9">
        <v>6.1614314939715307</v>
      </c>
      <c r="N485" s="8">
        <f ca="1">T485-8*LN(RAND())</f>
        <v>5.8315139943980698</v>
      </c>
      <c r="O485" s="8">
        <f ca="1">U485-8*LN(RAND())</f>
        <v>13.854625764681455</v>
      </c>
      <c r="P485" s="8">
        <f ca="1">V485-8*LN(RAND())</f>
        <v>22.252994978883166</v>
      </c>
      <c r="Q485" s="16">
        <f ca="1">IF($W484=0,H484+K484,IF($X484=0,H484+K484,9999))</f>
        <v>7.5606852234569457</v>
      </c>
      <c r="R485" s="16">
        <f ca="1">IF($W484=0,I484+L484,IF($X484=0,I484+L484,9999))</f>
        <v>16.306202411870487</v>
      </c>
      <c r="S485" s="16">
        <f ca="1">IF($W484=0,J484+M484,IF($X484=0,J484+M484,9999))</f>
        <v>18.875226796373322</v>
      </c>
      <c r="T485" s="11">
        <f t="shared" ca="1" si="57"/>
        <v>1.7568478816264221</v>
      </c>
      <c r="U485" s="11">
        <f t="shared" ca="1" si="57"/>
        <v>12.006120666075274</v>
      </c>
      <c r="V485" s="11">
        <f t="shared" ca="1" si="57"/>
        <v>0.49261264669169869</v>
      </c>
      <c r="W485">
        <f t="shared" ca="1" si="54"/>
        <v>0</v>
      </c>
      <c r="X485">
        <f t="shared" ca="1" si="55"/>
        <v>1</v>
      </c>
      <c r="Y485">
        <f t="shared" ca="1" si="56"/>
        <v>0</v>
      </c>
      <c r="Z485" s="12">
        <f ca="1">(Y485 * 50) + ((W485 + X485) * 10)</f>
        <v>10</v>
      </c>
      <c r="AA485">
        <f ca="1">IF(COUNTIF(E485:G485, "Breakdown") &gt;= 3, 1, 0)</f>
        <v>0</v>
      </c>
    </row>
    <row r="486" spans="4:27">
      <c r="D486">
        <v>483</v>
      </c>
      <c r="E486" s="6" t="str">
        <f t="shared" ca="1" si="51"/>
        <v>Operational</v>
      </c>
      <c r="F486" s="6" t="str">
        <f t="shared" ca="1" si="52"/>
        <v>Operational</v>
      </c>
      <c r="G486" s="6" t="str">
        <f t="shared" ca="1" si="53"/>
        <v>Breakdown</v>
      </c>
      <c r="H486" s="23">
        <v>2.6571393015269837</v>
      </c>
      <c r="I486" s="23">
        <v>1.3500182916572003</v>
      </c>
      <c r="J486" s="23">
        <v>43.258959611027016</v>
      </c>
      <c r="K486" s="9">
        <v>0.3608209753075467</v>
      </c>
      <c r="L486" s="9">
        <v>0.13910165896551388</v>
      </c>
      <c r="M486" s="9">
        <v>2.7255927618426035</v>
      </c>
      <c r="N486" s="8">
        <f ca="1">T486-8*LN(RAND())</f>
        <v>18.819848127560043</v>
      </c>
      <c r="O486" s="8">
        <f ca="1">U486-8*LN(RAND())</f>
        <v>22.510194256909781</v>
      </c>
      <c r="P486" s="8">
        <f ca="1">V486-8*LN(RAND())</f>
        <v>23.383035830696876</v>
      </c>
      <c r="Q486" s="16">
        <f ca="1">IF($W485=0,H485+K485,IF($X485=0,H485+K485,9999))</f>
        <v>12.808700379949574</v>
      </c>
      <c r="R486" s="16">
        <f ca="1">IF($W485=0,I485+L485,IF($X485=0,I485+L485,9999))</f>
        <v>5.6143001251618081</v>
      </c>
      <c r="S486" s="16">
        <f ca="1">IF($W485=0,J485+M485,IF($X485=0,J485+M485,9999))</f>
        <v>12.380467804903194</v>
      </c>
      <c r="T486" s="11">
        <f t="shared" ca="1" si="57"/>
        <v>5.8315139943980698</v>
      </c>
      <c r="U486" s="11">
        <f t="shared" ca="1" si="57"/>
        <v>13.854625764681455</v>
      </c>
      <c r="V486" s="11">
        <f t="shared" ca="1" si="57"/>
        <v>18.875226796373322</v>
      </c>
      <c r="W486">
        <f t="shared" ca="1" si="54"/>
        <v>0</v>
      </c>
      <c r="X486">
        <f t="shared" ca="1" si="55"/>
        <v>0</v>
      </c>
      <c r="Y486">
        <f t="shared" ca="1" si="56"/>
        <v>1</v>
      </c>
      <c r="Z486" s="12">
        <f ca="1">(Y486 * 50) + ((W486 + X486) * 10)</f>
        <v>50</v>
      </c>
      <c r="AA486">
        <f ca="1">IF(COUNTIF(E486:G486, "Breakdown") &gt;= 3, 1, 0)</f>
        <v>0</v>
      </c>
    </row>
    <row r="487" spans="4:27">
      <c r="D487">
        <v>484</v>
      </c>
      <c r="E487" s="6" t="str">
        <f t="shared" ca="1" si="51"/>
        <v>Operational</v>
      </c>
      <c r="F487" s="6" t="str">
        <f t="shared" ca="1" si="52"/>
        <v>Breakdown</v>
      </c>
      <c r="G487" s="6" t="str">
        <f t="shared" ca="1" si="53"/>
        <v>Operational</v>
      </c>
      <c r="H487" s="23">
        <v>11.641715296959681</v>
      </c>
      <c r="I487" s="23">
        <v>8.6332292855877153</v>
      </c>
      <c r="J487" s="23">
        <v>0.38197218935654809</v>
      </c>
      <c r="K487" s="9">
        <v>0.19029458281498957</v>
      </c>
      <c r="L487" s="9">
        <v>1.4184540766832148</v>
      </c>
      <c r="M487" s="9">
        <v>0.94323399016104859</v>
      </c>
      <c r="N487" s="8">
        <f ca="1">T487-8*LN(RAND())</f>
        <v>17.002980867332298</v>
      </c>
      <c r="O487" s="8">
        <f ca="1">U487-8*LN(RAND())</f>
        <v>8.1392061346782416</v>
      </c>
      <c r="P487" s="8">
        <f ca="1">V487-8*LN(RAND())</f>
        <v>29.622119538110915</v>
      </c>
      <c r="Q487" s="16">
        <f ca="1">IF($W486=0,H486+K486,IF($X486=0,H486+K486,9999))</f>
        <v>3.0179602768345304</v>
      </c>
      <c r="R487" s="16">
        <f ca="1">IF($W486=0,I486+L486,IF($X486=0,I486+L486,9999))</f>
        <v>1.4891199506227142</v>
      </c>
      <c r="S487" s="16">
        <f ca="1">IF($W486=0,J486+M486,IF($X486=0,J486+M486,9999))</f>
        <v>45.984552372869622</v>
      </c>
      <c r="T487" s="11">
        <f t="shared" ca="1" si="57"/>
        <v>12.808700379949574</v>
      </c>
      <c r="U487" s="11">
        <f t="shared" ca="1" si="57"/>
        <v>5.6143001251618081</v>
      </c>
      <c r="V487" s="11">
        <f t="shared" ca="1" si="57"/>
        <v>12.380467804903194</v>
      </c>
      <c r="W487">
        <f t="shared" ca="1" si="54"/>
        <v>0</v>
      </c>
      <c r="X487">
        <f t="shared" ca="1" si="55"/>
        <v>0</v>
      </c>
      <c r="Y487">
        <f t="shared" ca="1" si="56"/>
        <v>1</v>
      </c>
      <c r="Z487" s="12">
        <f ca="1">(Y487 * 50) + ((W487 + X487) * 10)</f>
        <v>50</v>
      </c>
      <c r="AA487">
        <f ca="1">IF(COUNTIF(E487:G487, "Breakdown") &gt;= 3, 1, 0)</f>
        <v>0</v>
      </c>
    </row>
    <row r="488" spans="4:27">
      <c r="D488">
        <v>485</v>
      </c>
      <c r="E488" s="6" t="str">
        <f t="shared" ca="1" si="51"/>
        <v>Operational</v>
      </c>
      <c r="F488" s="6" t="str">
        <f t="shared" ca="1" si="52"/>
        <v>Breakdown</v>
      </c>
      <c r="G488" s="6" t="str">
        <f t="shared" ca="1" si="53"/>
        <v>Operational</v>
      </c>
      <c r="H488" s="23">
        <v>8.9589976069150925</v>
      </c>
      <c r="I488" s="23">
        <v>23.201592358550844</v>
      </c>
      <c r="J488" s="23">
        <v>10.561619122965247</v>
      </c>
      <c r="K488" s="9">
        <v>8.8453768281073139E-2</v>
      </c>
      <c r="L488" s="9">
        <v>4.2839736003458029E-2</v>
      </c>
      <c r="M488" s="9">
        <v>3.7422457739499526</v>
      </c>
      <c r="N488" s="8">
        <f ca="1">T488-8*LN(RAND())</f>
        <v>25.025784667555573</v>
      </c>
      <c r="O488" s="8">
        <f ca="1">U488-8*LN(RAND())</f>
        <v>2.4084011326459631</v>
      </c>
      <c r="P488" s="8">
        <f ca="1">V488-8*LN(RAND())</f>
        <v>52.063137610853417</v>
      </c>
      <c r="Q488" s="16">
        <f ca="1">IF($W487=0,H487+K487,IF($X487=0,H487+K487,9999))</f>
        <v>11.83200987977467</v>
      </c>
      <c r="R488" s="16">
        <f ca="1">IF($W487=0,I487+L487,IF($X487=0,I487+L487,9999))</f>
        <v>10.05168336227093</v>
      </c>
      <c r="S488" s="16">
        <f ca="1">IF($W487=0,J487+M487,IF($X487=0,J487+M487,9999))</f>
        <v>1.3252061795175967</v>
      </c>
      <c r="T488" s="11">
        <f t="shared" ca="1" si="57"/>
        <v>3.0179602768345304</v>
      </c>
      <c r="U488" s="11">
        <f t="shared" ca="1" si="57"/>
        <v>1.4891199506227142</v>
      </c>
      <c r="V488" s="11">
        <f t="shared" ca="1" si="57"/>
        <v>29.622119538110915</v>
      </c>
      <c r="W488">
        <f t="shared" ca="1" si="54"/>
        <v>0</v>
      </c>
      <c r="X488">
        <f t="shared" ca="1" si="55"/>
        <v>0</v>
      </c>
      <c r="Y488">
        <f t="shared" ca="1" si="56"/>
        <v>1</v>
      </c>
      <c r="Z488" s="12">
        <f ca="1">(Y488 * 50) + ((W488 + X488) * 10)</f>
        <v>50</v>
      </c>
      <c r="AA488">
        <f ca="1">IF(COUNTIF(E488:G488, "Breakdown") &gt;= 3, 1, 0)</f>
        <v>0</v>
      </c>
    </row>
    <row r="489" spans="4:27">
      <c r="D489">
        <v>486</v>
      </c>
      <c r="E489" s="6" t="str">
        <f t="shared" ca="1" si="51"/>
        <v>Operational</v>
      </c>
      <c r="F489" s="6" t="str">
        <f t="shared" ca="1" si="52"/>
        <v>Operational</v>
      </c>
      <c r="G489" s="6" t="str">
        <f t="shared" ca="1" si="53"/>
        <v>Operational</v>
      </c>
      <c r="H489" s="23">
        <v>2.0447571900629331</v>
      </c>
      <c r="I489" s="23">
        <v>5.0129973961940157</v>
      </c>
      <c r="J489" s="23">
        <v>7.1766694200790919</v>
      </c>
      <c r="K489" s="9">
        <v>0.5383968563155227</v>
      </c>
      <c r="L489" s="9">
        <v>3.0697486260753877</v>
      </c>
      <c r="M489" s="9">
        <v>1.2986880684409126</v>
      </c>
      <c r="N489" s="8">
        <f ca="1">T489-8*LN(RAND())</f>
        <v>19.170514808204519</v>
      </c>
      <c r="O489" s="8">
        <f ca="1">U489-8*LN(RAND())</f>
        <v>8.9764263851677164</v>
      </c>
      <c r="P489" s="8">
        <f ca="1">V489-8*LN(RAND())</f>
        <v>9.2543923341180427</v>
      </c>
      <c r="Q489" s="16">
        <f ca="1">IF($W488=0,H488+K488,IF($X488=0,H488+K488,9999))</f>
        <v>9.0474513751961663</v>
      </c>
      <c r="R489" s="16">
        <f ca="1">IF($W488=0,I488+L488,IF($X488=0,I488+L488,9999))</f>
        <v>23.244432094554302</v>
      </c>
      <c r="S489" s="16">
        <f ca="1">IF($W488=0,J488+M488,IF($X488=0,J488+M488,9999))</f>
        <v>14.303864896915201</v>
      </c>
      <c r="T489" s="11">
        <f t="shared" ca="1" si="57"/>
        <v>11.83200987977467</v>
      </c>
      <c r="U489" s="11">
        <f t="shared" ca="1" si="57"/>
        <v>2.4084011326459631</v>
      </c>
      <c r="V489" s="11">
        <f t="shared" ca="1" si="57"/>
        <v>1.3252061795175967</v>
      </c>
      <c r="W489">
        <f t="shared" ca="1" si="54"/>
        <v>0</v>
      </c>
      <c r="X489">
        <f t="shared" ca="1" si="55"/>
        <v>0</v>
      </c>
      <c r="Y489">
        <f t="shared" ca="1" si="56"/>
        <v>0</v>
      </c>
      <c r="Z489" s="12">
        <f ca="1">(Y489 * 50) + ((W489 + X489) * 10)</f>
        <v>0</v>
      </c>
      <c r="AA489">
        <f ca="1">IF(COUNTIF(E489:G489, "Breakdown") &gt;= 3, 1, 0)</f>
        <v>0</v>
      </c>
    </row>
    <row r="490" spans="4:27">
      <c r="D490">
        <v>487</v>
      </c>
      <c r="E490" s="6" t="str">
        <f t="shared" ca="1" si="51"/>
        <v>Breakdown</v>
      </c>
      <c r="F490" s="6" t="str">
        <f t="shared" ca="1" si="52"/>
        <v>Breakdown</v>
      </c>
      <c r="G490" s="6" t="str">
        <f t="shared" ca="1" si="53"/>
        <v>Operational</v>
      </c>
      <c r="H490" s="23">
        <v>18.885315060866724</v>
      </c>
      <c r="I490" s="23">
        <v>10.761948328577695</v>
      </c>
      <c r="J490" s="23">
        <v>12.713280614424251</v>
      </c>
      <c r="K490" s="9">
        <v>3.6004038703278924</v>
      </c>
      <c r="L490" s="9">
        <v>1.6944008013497553</v>
      </c>
      <c r="M490" s="9">
        <v>0.50253000343674292</v>
      </c>
      <c r="N490" s="8">
        <f ca="1">T490-8*LN(RAND())</f>
        <v>10.990872311618157</v>
      </c>
      <c r="O490" s="8">
        <f ca="1">U490-8*LN(RAND())</f>
        <v>9.306807336380956</v>
      </c>
      <c r="P490" s="8">
        <f ca="1">V490-8*LN(RAND())</f>
        <v>29.397558834512445</v>
      </c>
      <c r="Q490" s="16">
        <f ca="1">IF($W489=0,H489+K489,IF($X489=0,H489+K489,9999))</f>
        <v>2.5831540463784557</v>
      </c>
      <c r="R490" s="16">
        <f ca="1">IF($W489=0,I489+L489,IF($X489=0,I489+L489,9999))</f>
        <v>8.0827460222694043</v>
      </c>
      <c r="S490" s="16">
        <f ca="1">IF($W489=0,J489+M489,IF($X489=0,J489+M489,9999))</f>
        <v>8.4753574885200038</v>
      </c>
      <c r="T490" s="11">
        <f t="shared" ca="1" si="57"/>
        <v>9.0474513751961663</v>
      </c>
      <c r="U490" s="11">
        <f t="shared" ca="1" si="57"/>
        <v>8.9764263851677164</v>
      </c>
      <c r="V490" s="11">
        <f t="shared" ca="1" si="57"/>
        <v>9.2543923341180427</v>
      </c>
      <c r="W490">
        <f t="shared" ca="1" si="54"/>
        <v>0</v>
      </c>
      <c r="X490">
        <f t="shared" ca="1" si="55"/>
        <v>0</v>
      </c>
      <c r="Y490">
        <f t="shared" ca="1" si="56"/>
        <v>2</v>
      </c>
      <c r="Z490" s="12">
        <f ca="1">(Y490 * 50) + ((W490 + X490) * 10)</f>
        <v>100</v>
      </c>
      <c r="AA490">
        <f ca="1">IF(COUNTIF(E490:G490, "Breakdown") &gt;= 3, 1, 0)</f>
        <v>0</v>
      </c>
    </row>
    <row r="491" spans="4:27">
      <c r="D491">
        <v>488</v>
      </c>
      <c r="E491" s="6" t="str">
        <f t="shared" ca="1" si="51"/>
        <v>Operational</v>
      </c>
      <c r="F491" s="6" t="str">
        <f t="shared" ca="1" si="52"/>
        <v>Operational</v>
      </c>
      <c r="G491" s="6" t="str">
        <f t="shared" ca="1" si="53"/>
        <v>Operational</v>
      </c>
      <c r="H491" s="23">
        <v>6.9825308529579138</v>
      </c>
      <c r="I491" s="23">
        <v>1.7348010553235151</v>
      </c>
      <c r="J491" s="23">
        <v>11.764368491355036</v>
      </c>
      <c r="K491" s="9">
        <v>0.1989611811566914</v>
      </c>
      <c r="L491" s="9">
        <v>2.6966620576516966</v>
      </c>
      <c r="M491" s="9">
        <v>1.5296128536791862</v>
      </c>
      <c r="N491" s="8">
        <f ca="1">T491-8*LN(RAND())</f>
        <v>29.949938744023996</v>
      </c>
      <c r="O491" s="8">
        <f ca="1">U491-8*LN(RAND())</f>
        <v>22.6594427763781</v>
      </c>
      <c r="P491" s="8">
        <f ca="1">V491-8*LN(RAND())</f>
        <v>12.501542025132213</v>
      </c>
      <c r="Q491" s="16">
        <f ca="1">IF($W490=0,H490+K490,IF($X490=0,H490+K490,9999))</f>
        <v>22.485718931194615</v>
      </c>
      <c r="R491" s="16">
        <f ca="1">IF($W490=0,I490+L490,IF($X490=0,I490+L490,9999))</f>
        <v>12.45634912992745</v>
      </c>
      <c r="S491" s="16">
        <f ca="1">IF($W490=0,J490+M490,IF($X490=0,J490+M490,9999))</f>
        <v>13.215810617860994</v>
      </c>
      <c r="T491" s="11">
        <f t="shared" ca="1" si="57"/>
        <v>2.5831540463784557</v>
      </c>
      <c r="U491" s="11">
        <f t="shared" ca="1" si="57"/>
        <v>8.0827460222694043</v>
      </c>
      <c r="V491" s="11">
        <f t="shared" ca="1" si="57"/>
        <v>8.4753574885200038</v>
      </c>
      <c r="W491">
        <f t="shared" ca="1" si="54"/>
        <v>0</v>
      </c>
      <c r="X491">
        <f t="shared" ca="1" si="55"/>
        <v>0</v>
      </c>
      <c r="Y491">
        <f t="shared" ca="1" si="56"/>
        <v>0</v>
      </c>
      <c r="Z491" s="12">
        <f ca="1">(Y491 * 50) + ((W491 + X491) * 10)</f>
        <v>0</v>
      </c>
      <c r="AA491">
        <f ca="1">IF(COUNTIF(E491:G491, "Breakdown") &gt;= 3, 1, 0)</f>
        <v>0</v>
      </c>
    </row>
    <row r="492" spans="4:27">
      <c r="D492">
        <v>489</v>
      </c>
      <c r="E492" s="6" t="str">
        <f t="shared" ca="1" si="51"/>
        <v>Operational</v>
      </c>
      <c r="F492" s="6" t="str">
        <f t="shared" ca="1" si="52"/>
        <v>Operational</v>
      </c>
      <c r="G492" s="6" t="str">
        <f t="shared" ca="1" si="53"/>
        <v>Operational</v>
      </c>
      <c r="H492" s="23">
        <v>10.188114555700778</v>
      </c>
      <c r="I492" s="23">
        <v>0.39692148603563221</v>
      </c>
      <c r="J492" s="23">
        <v>1.2889897150737413</v>
      </c>
      <c r="K492" s="9">
        <v>4.0412721370355635</v>
      </c>
      <c r="L492" s="9">
        <v>1.5854482235782585</v>
      </c>
      <c r="M492" s="9">
        <v>1.0009794013464945</v>
      </c>
      <c r="N492" s="8">
        <f ca="1">T492-8*LN(RAND())</f>
        <v>25.660112757745644</v>
      </c>
      <c r="O492" s="8">
        <f ca="1">U492-8*LN(RAND())</f>
        <v>13.937718241421265</v>
      </c>
      <c r="P492" s="8">
        <f ca="1">V492-8*LN(RAND())</f>
        <v>14.430088809826923</v>
      </c>
      <c r="Q492" s="16">
        <f ca="1">IF($W491=0,H491+K491,IF($X491=0,H491+K491,9999))</f>
        <v>7.1814920341146049</v>
      </c>
      <c r="R492" s="16">
        <f ca="1">IF($W491=0,I491+L491,IF($X491=0,I491+L491,9999))</f>
        <v>4.4314631129752122</v>
      </c>
      <c r="S492" s="16">
        <f ca="1">IF($W491=0,J491+M491,IF($X491=0,J491+M491,9999))</f>
        <v>13.293981345034222</v>
      </c>
      <c r="T492" s="11">
        <f t="shared" ca="1" si="57"/>
        <v>22.485718931194615</v>
      </c>
      <c r="U492" s="11">
        <f t="shared" ca="1" si="57"/>
        <v>12.45634912992745</v>
      </c>
      <c r="V492" s="11">
        <f t="shared" ca="1" si="57"/>
        <v>12.501542025132213</v>
      </c>
      <c r="W492">
        <f t="shared" ca="1" si="54"/>
        <v>0</v>
      </c>
      <c r="X492">
        <f t="shared" ca="1" si="55"/>
        <v>0</v>
      </c>
      <c r="Y492">
        <f t="shared" ca="1" si="56"/>
        <v>0</v>
      </c>
      <c r="Z492" s="12">
        <f ca="1">(Y492 * 50) + ((W492 + X492) * 10)</f>
        <v>0</v>
      </c>
      <c r="AA492">
        <f ca="1">IF(COUNTIF(E492:G492, "Breakdown") &gt;= 3, 1, 0)</f>
        <v>0</v>
      </c>
    </row>
    <row r="493" spans="4:27">
      <c r="D493">
        <v>490</v>
      </c>
      <c r="E493" s="6" t="str">
        <f t="shared" ca="1" si="51"/>
        <v>Operational</v>
      </c>
      <c r="F493" s="6" t="str">
        <f t="shared" ca="1" si="52"/>
        <v>Breakdown</v>
      </c>
      <c r="G493" s="6" t="str">
        <f t="shared" ca="1" si="53"/>
        <v>Operational</v>
      </c>
      <c r="H493" s="23">
        <v>0.10883670149304607</v>
      </c>
      <c r="I493" s="23">
        <v>16.729884115145438</v>
      </c>
      <c r="J493" s="23">
        <v>8.8269507301367121</v>
      </c>
      <c r="K493" s="9">
        <v>3.7586207470509625</v>
      </c>
      <c r="L493" s="9">
        <v>3.1652062229002208E-2</v>
      </c>
      <c r="M493" s="9">
        <v>1.3621725750807059</v>
      </c>
      <c r="N493" s="8">
        <f ca="1">T493-8*LN(RAND())</f>
        <v>8.1491874653246423</v>
      </c>
      <c r="O493" s="8">
        <f ca="1">U493-8*LN(RAND())</f>
        <v>14.581315727483437</v>
      </c>
      <c r="P493" s="8">
        <f ca="1">V493-8*LN(RAND())</f>
        <v>27.444021369706526</v>
      </c>
      <c r="Q493" s="16">
        <f ca="1">IF($W492=0,H492+K492,IF($X492=0,H492+K492,9999))</f>
        <v>14.229386692736341</v>
      </c>
      <c r="R493" s="16">
        <f ca="1">IF($W492=0,I492+L492,IF($X492=0,I492+L492,9999))</f>
        <v>1.9823697096138908</v>
      </c>
      <c r="S493" s="16">
        <f ca="1">IF($W492=0,J492+M492,IF($X492=0,J492+M492,9999))</f>
        <v>2.2899691164202358</v>
      </c>
      <c r="T493" s="11">
        <f t="shared" ca="1" si="57"/>
        <v>7.1814920341146049</v>
      </c>
      <c r="U493" s="11">
        <f t="shared" ca="1" si="57"/>
        <v>4.4314631129752122</v>
      </c>
      <c r="V493" s="11">
        <f t="shared" ca="1" si="57"/>
        <v>13.293981345034222</v>
      </c>
      <c r="W493">
        <f t="shared" ca="1" si="54"/>
        <v>0</v>
      </c>
      <c r="X493">
        <f t="shared" ca="1" si="55"/>
        <v>0</v>
      </c>
      <c r="Y493">
        <f t="shared" ca="1" si="56"/>
        <v>1</v>
      </c>
      <c r="Z493" s="12">
        <f ca="1">(Y493 * 50) + ((W493 + X493) * 10)</f>
        <v>50</v>
      </c>
      <c r="AA493">
        <f ca="1">IF(COUNTIF(E493:G493, "Breakdown") &gt;= 3, 1, 0)</f>
        <v>0</v>
      </c>
    </row>
    <row r="494" spans="4:27">
      <c r="D494">
        <v>491</v>
      </c>
      <c r="E494" s="6" t="str">
        <f t="shared" ca="1" si="51"/>
        <v>Operational</v>
      </c>
      <c r="F494" s="6" t="str">
        <f t="shared" ca="1" si="52"/>
        <v>Operational</v>
      </c>
      <c r="G494" s="6" t="str">
        <f t="shared" ca="1" si="53"/>
        <v>Operational</v>
      </c>
      <c r="H494" s="23">
        <v>14.055482470812027</v>
      </c>
      <c r="I494" s="23">
        <v>0.1928932133407526</v>
      </c>
      <c r="J494" s="23">
        <v>0.45505798542970533</v>
      </c>
      <c r="K494" s="9">
        <v>1.5451679520427144</v>
      </c>
      <c r="L494" s="9">
        <v>1.8563931597558532</v>
      </c>
      <c r="M494" s="9">
        <v>0.81802057053283039</v>
      </c>
      <c r="N494" s="8">
        <f ca="1">T494-8*LN(RAND())</f>
        <v>29.517852467598452</v>
      </c>
      <c r="O494" s="8">
        <f ca="1">U494-8*LN(RAND())</f>
        <v>2.3033427837859088</v>
      </c>
      <c r="P494" s="8">
        <f ca="1">V494-8*LN(RAND())</f>
        <v>4.4602331930952817</v>
      </c>
      <c r="Q494" s="16">
        <f ca="1">IF($W493=0,H493+K493,IF($X493=0,H493+K493,9999))</f>
        <v>3.8674574485440085</v>
      </c>
      <c r="R494" s="16">
        <f ca="1">IF($W493=0,I493+L493,IF($X493=0,I493+L493,9999))</f>
        <v>16.761536177374442</v>
      </c>
      <c r="S494" s="16">
        <f ca="1">IF($W493=0,J493+M493,IF($X493=0,J493+M493,9999))</f>
        <v>10.189123305217418</v>
      </c>
      <c r="T494" s="11">
        <f t="shared" ca="1" si="57"/>
        <v>8.1491874653246423</v>
      </c>
      <c r="U494" s="11">
        <f t="shared" ca="1" si="57"/>
        <v>1.9823697096138908</v>
      </c>
      <c r="V494" s="11">
        <f t="shared" ca="1" si="57"/>
        <v>2.2899691164202358</v>
      </c>
      <c r="W494">
        <f t="shared" ca="1" si="54"/>
        <v>0</v>
      </c>
      <c r="X494">
        <f t="shared" ca="1" si="55"/>
        <v>0</v>
      </c>
      <c r="Y494">
        <f t="shared" ca="1" si="56"/>
        <v>0</v>
      </c>
      <c r="Z494" s="12">
        <f ca="1">(Y494 * 50) + ((W494 + X494) * 10)</f>
        <v>0</v>
      </c>
      <c r="AA494">
        <f ca="1">IF(COUNTIF(E494:G494, "Breakdown") &gt;= 3, 1, 0)</f>
        <v>0</v>
      </c>
    </row>
    <row r="495" spans="4:27">
      <c r="D495">
        <v>492</v>
      </c>
      <c r="E495" s="6" t="str">
        <f t="shared" ca="1" si="51"/>
        <v>Breakdown</v>
      </c>
      <c r="F495" s="6" t="str">
        <f t="shared" ca="1" si="52"/>
        <v>Operational</v>
      </c>
      <c r="G495" s="6" t="str">
        <f t="shared" ca="1" si="53"/>
        <v>Operational</v>
      </c>
      <c r="H495" s="23">
        <v>40.29510261268112</v>
      </c>
      <c r="I495" s="23">
        <v>1.278600158132184</v>
      </c>
      <c r="J495" s="23">
        <v>3.343160242407647</v>
      </c>
      <c r="K495" s="9">
        <v>4.1858109188343429E-2</v>
      </c>
      <c r="L495" s="9">
        <v>0.5407293057541197</v>
      </c>
      <c r="M495" s="9">
        <v>1.4313042507229052</v>
      </c>
      <c r="N495" s="8">
        <f ca="1">T495-8*LN(RAND())</f>
        <v>5.7072696690561431</v>
      </c>
      <c r="O495" s="8">
        <f ca="1">U495-8*LN(RAND())</f>
        <v>18.28708544401724</v>
      </c>
      <c r="P495" s="8">
        <f ca="1">V495-8*LN(RAND())</f>
        <v>9.7760322593733964</v>
      </c>
      <c r="Q495" s="16">
        <f ca="1">IF($W494=0,H494+K494,IF($X494=0,H494+K494,9999))</f>
        <v>15.600650422854741</v>
      </c>
      <c r="R495" s="16">
        <f ca="1">IF($W494=0,I494+L494,IF($X494=0,I494+L494,9999))</f>
        <v>2.0492863730966056</v>
      </c>
      <c r="S495" s="16">
        <f ca="1">IF($W494=0,J494+M494,IF($X494=0,J494+M494,9999))</f>
        <v>1.2730785559625357</v>
      </c>
      <c r="T495" s="11">
        <f t="shared" ca="1" si="57"/>
        <v>3.8674574485440085</v>
      </c>
      <c r="U495" s="11">
        <f t="shared" ca="1" si="57"/>
        <v>2.3033427837859088</v>
      </c>
      <c r="V495" s="11">
        <f t="shared" ca="1" si="57"/>
        <v>4.4602331930952817</v>
      </c>
      <c r="W495">
        <f t="shared" ca="1" si="54"/>
        <v>0</v>
      </c>
      <c r="X495">
        <f t="shared" ca="1" si="55"/>
        <v>1</v>
      </c>
      <c r="Y495">
        <f t="shared" ca="1" si="56"/>
        <v>0</v>
      </c>
      <c r="Z495" s="12">
        <f ca="1">(Y495 * 50) + ((W495 + X495) * 10)</f>
        <v>10</v>
      </c>
      <c r="AA495">
        <f ca="1">IF(COUNTIF(E495:G495, "Breakdown") &gt;= 3, 1, 0)</f>
        <v>0</v>
      </c>
    </row>
    <row r="496" spans="4:27">
      <c r="D496">
        <v>493</v>
      </c>
      <c r="E496" s="6" t="str">
        <f t="shared" ca="1" si="51"/>
        <v>Breakdown</v>
      </c>
      <c r="F496" s="6" t="str">
        <f t="shared" ca="1" si="52"/>
        <v>Operational</v>
      </c>
      <c r="G496" s="6" t="str">
        <f t="shared" ca="1" si="53"/>
        <v>Breakdown</v>
      </c>
      <c r="H496" s="23">
        <v>10.494245437101988</v>
      </c>
      <c r="I496" s="23">
        <v>1.3925372121729758</v>
      </c>
      <c r="J496" s="23">
        <v>6.797467521514494</v>
      </c>
      <c r="K496" s="9">
        <v>1.8826135038232479</v>
      </c>
      <c r="L496" s="9">
        <v>6.9809299062184291E-2</v>
      </c>
      <c r="M496" s="9">
        <v>1.616037745115213</v>
      </c>
      <c r="N496" s="8">
        <f ca="1">T496-8*LN(RAND())</f>
        <v>6.8340386486572271</v>
      </c>
      <c r="O496" s="8">
        <f ca="1">U496-8*LN(RAND())</f>
        <v>16.12324664783625</v>
      </c>
      <c r="P496" s="8">
        <f ca="1">V496-8*LN(RAND())</f>
        <v>4.2948190014058607</v>
      </c>
      <c r="Q496" s="16">
        <f ca="1">IF($W495=0,H495+K495,IF($X495=0,H495+K495,9999))</f>
        <v>40.336960721869467</v>
      </c>
      <c r="R496" s="16">
        <f ca="1">IF($W495=0,I495+L495,IF($X495=0,I495+L495,9999))</f>
        <v>1.8193294638863038</v>
      </c>
      <c r="S496" s="16">
        <f ca="1">IF($W495=0,J495+M495,IF($X495=0,J495+M495,9999))</f>
        <v>4.7744644931305524</v>
      </c>
      <c r="T496" s="11">
        <f t="shared" ca="1" si="57"/>
        <v>5.7072696690561431</v>
      </c>
      <c r="U496" s="11">
        <f t="shared" ca="1" si="57"/>
        <v>2.0492863730966056</v>
      </c>
      <c r="V496" s="11">
        <f t="shared" ca="1" si="57"/>
        <v>1.2730785559625357</v>
      </c>
      <c r="W496">
        <f t="shared" ca="1" si="54"/>
        <v>1</v>
      </c>
      <c r="X496">
        <f t="shared" ca="1" si="55"/>
        <v>1</v>
      </c>
      <c r="Y496">
        <f t="shared" ca="1" si="56"/>
        <v>0</v>
      </c>
      <c r="Z496" s="12">
        <f ca="1">(Y496 * 50) + ((W496 + X496) * 10)</f>
        <v>20</v>
      </c>
      <c r="AA496">
        <f ca="1">IF(COUNTIF(E496:G496, "Breakdown") &gt;= 3, 1, 0)</f>
        <v>0</v>
      </c>
    </row>
    <row r="497" spans="4:27">
      <c r="D497">
        <v>494</v>
      </c>
      <c r="E497" s="6" t="str">
        <f t="shared" ca="1" si="51"/>
        <v>Operational</v>
      </c>
      <c r="F497" s="6" t="str">
        <f t="shared" ca="1" si="52"/>
        <v>Operational</v>
      </c>
      <c r="G497" s="6" t="str">
        <f t="shared" ca="1" si="53"/>
        <v>Operational</v>
      </c>
      <c r="H497" s="23">
        <v>8.8240891770774521</v>
      </c>
      <c r="I497" s="23">
        <v>4.3447646856140727</v>
      </c>
      <c r="J497" s="23">
        <v>2.3621622593537572</v>
      </c>
      <c r="K497" s="9">
        <v>0.59205430403479142</v>
      </c>
      <c r="L497" s="9">
        <v>1.0320964905145549</v>
      </c>
      <c r="M497" s="9">
        <v>4.7324849465593483E-2</v>
      </c>
      <c r="N497" s="8">
        <f ca="1">T497-8*LN(RAND())</f>
        <v>12.334414623738329</v>
      </c>
      <c r="O497" s="8">
        <f ca="1">U497-8*LN(RAND())</f>
        <v>13.511872907340779</v>
      </c>
      <c r="P497" s="8">
        <f ca="1">V497-8*LN(RAND())</f>
        <v>7.3150608517030964</v>
      </c>
      <c r="Q497" s="16">
        <f ca="1">IF($W496=0,H496+K496,IF($X496=0,H496+K496,9999))</f>
        <v>9999</v>
      </c>
      <c r="R497" s="16">
        <f ca="1">IF($W496=0,I496+L496,IF($X496=0,I496+L496,9999))</f>
        <v>9999</v>
      </c>
      <c r="S497" s="16">
        <f ca="1">IF($W496=0,J496+M496,IF($X496=0,J496+M496,9999))</f>
        <v>9999</v>
      </c>
      <c r="T497" s="11">
        <f t="shared" ca="1" si="57"/>
        <v>6.8340386486572271</v>
      </c>
      <c r="U497" s="11">
        <f t="shared" ca="1" si="57"/>
        <v>1.8193294638863038</v>
      </c>
      <c r="V497" s="11">
        <f t="shared" ca="1" si="57"/>
        <v>4.2948190014058607</v>
      </c>
      <c r="W497">
        <f t="shared" ca="1" si="54"/>
        <v>0</v>
      </c>
      <c r="X497">
        <f t="shared" ca="1" si="55"/>
        <v>0</v>
      </c>
      <c r="Y497">
        <f t="shared" ca="1" si="56"/>
        <v>0</v>
      </c>
      <c r="Z497" s="12">
        <f ca="1">(Y497 * 50) + ((W497 + X497) * 10)</f>
        <v>0</v>
      </c>
      <c r="AA497">
        <f ca="1">IF(COUNTIF(E497:G497, "Breakdown") &gt;= 3, 1, 0)</f>
        <v>0</v>
      </c>
    </row>
    <row r="498" spans="4:27">
      <c r="D498">
        <v>495</v>
      </c>
      <c r="E498" s="6" t="str">
        <f t="shared" ca="1" si="51"/>
        <v>Operational</v>
      </c>
      <c r="F498" s="6" t="str">
        <f t="shared" ca="1" si="52"/>
        <v>Operational</v>
      </c>
      <c r="G498" s="6" t="str">
        <f t="shared" ca="1" si="53"/>
        <v>Operational</v>
      </c>
      <c r="H498" s="23">
        <v>2.5996127685955202</v>
      </c>
      <c r="I498" s="23">
        <v>3.4882318794420248</v>
      </c>
      <c r="J498" s="23">
        <v>1.0291815888413869</v>
      </c>
      <c r="K498" s="9">
        <v>2.0070692713577203</v>
      </c>
      <c r="L498" s="9">
        <v>3.2708264952892617E-4</v>
      </c>
      <c r="M498" s="9">
        <v>0.48023127176114971</v>
      </c>
      <c r="N498" s="8">
        <f ca="1">T498-8*LN(RAND())</f>
        <v>14.769141671072177</v>
      </c>
      <c r="O498" s="8">
        <f ca="1">U498-8*LN(RAND())</f>
        <v>19.317551095056082</v>
      </c>
      <c r="P498" s="8">
        <f ca="1">V498-8*LN(RAND())</f>
        <v>9.6684915804186211</v>
      </c>
      <c r="Q498" s="16">
        <f ca="1">IF($W497=0,H497+K497,IF($X497=0,H497+K497,9999))</f>
        <v>9.4161434811122433</v>
      </c>
      <c r="R498" s="16">
        <f ca="1">IF($W497=0,I497+L497,IF($X497=0,I497+L497,9999))</f>
        <v>5.376861176128628</v>
      </c>
      <c r="S498" s="16">
        <f ca="1">IF($W497=0,J497+M497,IF($X497=0,J497+M497,9999))</f>
        <v>2.4094871088193508</v>
      </c>
      <c r="T498" s="11">
        <f t="shared" ca="1" si="57"/>
        <v>12.334414623738329</v>
      </c>
      <c r="U498" s="11">
        <f t="shared" ca="1" si="57"/>
        <v>13.511872907340779</v>
      </c>
      <c r="V498" s="11">
        <f t="shared" ca="1" si="57"/>
        <v>7.3150608517030964</v>
      </c>
      <c r="W498">
        <f t="shared" ca="1" si="54"/>
        <v>0</v>
      </c>
      <c r="X498">
        <f t="shared" ca="1" si="55"/>
        <v>0</v>
      </c>
      <c r="Y498">
        <f t="shared" ca="1" si="56"/>
        <v>0</v>
      </c>
      <c r="Z498" s="12">
        <f ca="1">(Y498 * 50) + ((W498 + X498) * 10)</f>
        <v>0</v>
      </c>
      <c r="AA498">
        <f ca="1">IF(COUNTIF(E498:G498, "Breakdown") &gt;= 3, 1, 0)</f>
        <v>0</v>
      </c>
    </row>
    <row r="499" spans="4:27">
      <c r="D499">
        <v>496</v>
      </c>
      <c r="E499" s="6" t="str">
        <f t="shared" ca="1" si="51"/>
        <v>Operational</v>
      </c>
      <c r="F499" s="6" t="str">
        <f t="shared" ca="1" si="52"/>
        <v>Breakdown</v>
      </c>
      <c r="G499" s="6" t="str">
        <f t="shared" ca="1" si="53"/>
        <v>Breakdown</v>
      </c>
      <c r="H499" s="23">
        <v>6.0476042402292398</v>
      </c>
      <c r="I499" s="23">
        <v>17.825494134371862</v>
      </c>
      <c r="J499" s="23">
        <v>9.8149332004067311</v>
      </c>
      <c r="K499" s="9">
        <v>2.0375346148045734</v>
      </c>
      <c r="L499" s="9">
        <v>0.31489539389826909</v>
      </c>
      <c r="M499" s="9">
        <v>1.3364819998248951</v>
      </c>
      <c r="N499" s="8">
        <f ca="1">T499-8*LN(RAND())</f>
        <v>31.227527314610395</v>
      </c>
      <c r="O499" s="8">
        <f ca="1">U499-8*LN(RAND())</f>
        <v>9.8778385972719747</v>
      </c>
      <c r="P499" s="8">
        <f ca="1">V499-8*LN(RAND())</f>
        <v>6.0060645636182208</v>
      </c>
      <c r="Q499" s="16">
        <f ca="1">IF($W498=0,H498+K498,IF($X498=0,H498+K498,9999))</f>
        <v>4.60668203995324</v>
      </c>
      <c r="R499" s="16">
        <f ca="1">IF($W498=0,I498+L498,IF($X498=0,I498+L498,9999))</f>
        <v>3.4885589620915538</v>
      </c>
      <c r="S499" s="16">
        <f ca="1">IF($W498=0,J498+M498,IF($X498=0,J498+M498,9999))</f>
        <v>1.5094128606025365</v>
      </c>
      <c r="T499" s="11">
        <f t="shared" ca="1" si="57"/>
        <v>9.4161434811122433</v>
      </c>
      <c r="U499" s="11">
        <f t="shared" ca="1" si="57"/>
        <v>5.376861176128628</v>
      </c>
      <c r="V499" s="11">
        <f t="shared" ca="1" si="57"/>
        <v>2.4094871088193508</v>
      </c>
      <c r="W499">
        <f t="shared" ca="1" si="54"/>
        <v>0</v>
      </c>
      <c r="X499">
        <f t="shared" ca="1" si="55"/>
        <v>0</v>
      </c>
      <c r="Y499">
        <f t="shared" ca="1" si="56"/>
        <v>2</v>
      </c>
      <c r="Z499" s="12">
        <f ca="1">(Y499 * 50) + ((W499 + X499) * 10)</f>
        <v>100</v>
      </c>
      <c r="AA499">
        <f ca="1">IF(COUNTIF(E499:G499, "Breakdown") &gt;= 3, 1, 0)</f>
        <v>0</v>
      </c>
    </row>
    <row r="500" spans="4:27">
      <c r="D500">
        <v>497</v>
      </c>
      <c r="E500" s="6" t="str">
        <f t="shared" ca="1" si="51"/>
        <v>Operational</v>
      </c>
      <c r="F500" s="6" t="str">
        <f t="shared" ca="1" si="52"/>
        <v>Operational</v>
      </c>
      <c r="G500" s="6" t="str">
        <f t="shared" ca="1" si="53"/>
        <v>Breakdown</v>
      </c>
      <c r="H500" s="23">
        <v>5.6231461300203609</v>
      </c>
      <c r="I500" s="23">
        <v>4.9963521545823681</v>
      </c>
      <c r="J500" s="23">
        <v>9.3552033179046976</v>
      </c>
      <c r="K500" s="9">
        <v>0.21270731182705319</v>
      </c>
      <c r="L500" s="9">
        <v>1.7055777701357728</v>
      </c>
      <c r="M500" s="9">
        <v>4.5024889014701124</v>
      </c>
      <c r="N500" s="8">
        <f ca="1">T500-8*LN(RAND())</f>
        <v>15.956875202077606</v>
      </c>
      <c r="O500" s="8">
        <f ca="1">U500-8*LN(RAND())</f>
        <v>7.1339620138061726</v>
      </c>
      <c r="P500" s="8">
        <f ca="1">V500-8*LN(RAND())</f>
        <v>4.1467703530912452</v>
      </c>
      <c r="Q500" s="16">
        <f ca="1">IF($W499=0,H499+K499,IF($X499=0,H499+K499,9999))</f>
        <v>8.0851388550338132</v>
      </c>
      <c r="R500" s="16">
        <f ca="1">IF($W499=0,I499+L499,IF($X499=0,I499+L499,9999))</f>
        <v>18.140389528270131</v>
      </c>
      <c r="S500" s="16">
        <f ca="1">IF($W499=0,J499+M499,IF($X499=0,J499+M499,9999))</f>
        <v>11.151415200231627</v>
      </c>
      <c r="T500" s="11">
        <f t="shared" ca="1" si="57"/>
        <v>4.60668203995324</v>
      </c>
      <c r="U500" s="11">
        <f t="shared" ca="1" si="57"/>
        <v>3.4885589620915538</v>
      </c>
      <c r="V500" s="11">
        <f t="shared" ca="1" si="57"/>
        <v>1.5094128606025365</v>
      </c>
      <c r="W500">
        <f t="shared" ca="1" si="54"/>
        <v>0</v>
      </c>
      <c r="X500">
        <f t="shared" ca="1" si="55"/>
        <v>0</v>
      </c>
      <c r="Y500">
        <f t="shared" ca="1" si="56"/>
        <v>1</v>
      </c>
      <c r="Z500" s="12">
        <f ca="1">(Y500 * 50) + ((W500 + X500) * 10)</f>
        <v>50</v>
      </c>
      <c r="AA500">
        <f ca="1">IF(COUNTIF(E500:G500, "Breakdown") &gt;= 3, 1, 0)</f>
        <v>0</v>
      </c>
    </row>
    <row r="501" spans="4:27">
      <c r="D501">
        <v>498</v>
      </c>
      <c r="E501" s="6" t="str">
        <f t="shared" ca="1" si="51"/>
        <v>Operational</v>
      </c>
      <c r="F501" s="6" t="str">
        <f t="shared" ca="1" si="52"/>
        <v>Operational</v>
      </c>
      <c r="G501" s="6" t="str">
        <f t="shared" ca="1" si="53"/>
        <v>Breakdown</v>
      </c>
      <c r="H501" s="23">
        <v>0.34827082126920295</v>
      </c>
      <c r="I501" s="23">
        <v>0.95455131787155478</v>
      </c>
      <c r="J501" s="23">
        <v>18.935138554441306</v>
      </c>
      <c r="K501" s="9">
        <v>4.1371101807228543</v>
      </c>
      <c r="L501" s="9">
        <v>0.9421650480249778</v>
      </c>
      <c r="M501" s="9">
        <v>0.44148689936889257</v>
      </c>
      <c r="N501" s="8">
        <f ca="1">T501-8*LN(RAND())</f>
        <v>9.8782089545923846</v>
      </c>
      <c r="O501" s="8">
        <f ca="1">U501-8*LN(RAND())</f>
        <v>13.587578631866442</v>
      </c>
      <c r="P501" s="8">
        <f ca="1">V501-8*LN(RAND())</f>
        <v>9.3193575679896092</v>
      </c>
      <c r="Q501" s="16">
        <f ca="1">IF($W500=0,H500+K500,IF($X500=0,H500+K500,9999))</f>
        <v>5.8358534418474139</v>
      </c>
      <c r="R501" s="16">
        <f ca="1">IF($W500=0,I500+L500,IF($X500=0,I500+L500,9999))</f>
        <v>6.701929924718141</v>
      </c>
      <c r="S501" s="16">
        <f ca="1">IF($W500=0,J500+M500,IF($X500=0,J500+M500,9999))</f>
        <v>13.85769221937481</v>
      </c>
      <c r="T501" s="11">
        <f t="shared" ca="1" si="57"/>
        <v>8.0851388550338132</v>
      </c>
      <c r="U501" s="11">
        <f t="shared" ca="1" si="57"/>
        <v>7.1339620138061726</v>
      </c>
      <c r="V501" s="11">
        <f t="shared" ca="1" si="57"/>
        <v>4.1467703530912452</v>
      </c>
      <c r="W501">
        <f t="shared" ca="1" si="54"/>
        <v>0</v>
      </c>
      <c r="X501">
        <f t="shared" ca="1" si="55"/>
        <v>0</v>
      </c>
      <c r="Y501">
        <f t="shared" ca="1" si="56"/>
        <v>1</v>
      </c>
      <c r="Z501" s="12">
        <f ca="1">(Y501 * 50) + ((W501 + X501) * 10)</f>
        <v>50</v>
      </c>
      <c r="AA501">
        <f ca="1">IF(COUNTIF(E501:G501, "Breakdown") &gt;= 3, 1, 0)</f>
        <v>0</v>
      </c>
    </row>
    <row r="502" spans="4:27">
      <c r="D502">
        <v>499</v>
      </c>
      <c r="E502" s="6" t="str">
        <f t="shared" ca="1" si="51"/>
        <v>Breakdown</v>
      </c>
      <c r="F502" s="6" t="str">
        <f t="shared" ca="1" si="52"/>
        <v>Operational</v>
      </c>
      <c r="G502" s="6" t="str">
        <f t="shared" ca="1" si="53"/>
        <v>Operational</v>
      </c>
      <c r="H502" s="23">
        <v>13.025283850602154</v>
      </c>
      <c r="I502" s="23">
        <v>14.938595610943224</v>
      </c>
      <c r="J502" s="23">
        <v>9.6502256141817782</v>
      </c>
      <c r="K502" s="9">
        <v>2.1794485009219415</v>
      </c>
      <c r="L502" s="9">
        <v>0.72893057298094766</v>
      </c>
      <c r="M502" s="9">
        <v>2.5953966094966026</v>
      </c>
      <c r="N502" s="8">
        <f ca="1">T502-8*LN(RAND())</f>
        <v>6.650744739284872</v>
      </c>
      <c r="O502" s="8">
        <f ca="1">U502-8*LN(RAND())</f>
        <v>17.028036992252719</v>
      </c>
      <c r="P502" s="8">
        <f ca="1">V502-8*LN(RAND())</f>
        <v>24.453085792265348</v>
      </c>
      <c r="Q502" s="16">
        <f ca="1">IF($W501=0,H501+K501,IF($X501=0,H501+K501,9999))</f>
        <v>4.4853810019920575</v>
      </c>
      <c r="R502" s="16">
        <f ca="1">IF($W501=0,I501+L501,IF($X501=0,I501+L501,9999))</f>
        <v>1.8967163658965327</v>
      </c>
      <c r="S502" s="16">
        <f ca="1">IF($W501=0,J501+M501,IF($X501=0,J501+M501,9999))</f>
        <v>19.376625453810199</v>
      </c>
      <c r="T502" s="11">
        <f t="shared" ca="1" si="57"/>
        <v>5.8358534418474139</v>
      </c>
      <c r="U502" s="11">
        <f t="shared" ca="1" si="57"/>
        <v>6.701929924718141</v>
      </c>
      <c r="V502" s="11">
        <f t="shared" ca="1" si="57"/>
        <v>9.3193575679896092</v>
      </c>
      <c r="W502">
        <f t="shared" ca="1" si="54"/>
        <v>0</v>
      </c>
      <c r="X502">
        <f t="shared" ca="1" si="55"/>
        <v>1</v>
      </c>
      <c r="Y502">
        <f t="shared" ca="1" si="56"/>
        <v>0</v>
      </c>
      <c r="Z502" s="12">
        <f ca="1">(Y502 * 50) + ((W502 + X502) * 10)</f>
        <v>10</v>
      </c>
      <c r="AA502">
        <f ca="1">IF(COUNTIF(E502:G502, "Breakdown") &gt;= 3, 1, 0)</f>
        <v>0</v>
      </c>
    </row>
    <row r="503" spans="4:27">
      <c r="D503">
        <v>500</v>
      </c>
      <c r="E503" s="6" t="str">
        <f t="shared" ca="1" si="51"/>
        <v>Operational</v>
      </c>
      <c r="F503" s="6" t="str">
        <f t="shared" ca="1" si="52"/>
        <v>Operational</v>
      </c>
      <c r="G503" s="6" t="str">
        <f t="shared" ca="1" si="53"/>
        <v>Operational</v>
      </c>
      <c r="H503" s="23">
        <v>3.0181549402930568</v>
      </c>
      <c r="I503" s="23">
        <v>2.6420549475295778</v>
      </c>
      <c r="J503" s="23">
        <v>2.2561509733312546</v>
      </c>
      <c r="K503" s="9">
        <v>1.7458209128659181</v>
      </c>
      <c r="L503" s="9">
        <v>2.0861920800519553</v>
      </c>
      <c r="M503" s="9">
        <v>9.8459278902056371E-2</v>
      </c>
      <c r="N503" s="8">
        <f ca="1">T503-8*LN(RAND())</f>
        <v>14.602790233884875</v>
      </c>
      <c r="O503" s="8">
        <f ca="1">U503-8*LN(RAND())</f>
        <v>13.198227105638358</v>
      </c>
      <c r="P503" s="8">
        <f ca="1">V503-8*LN(RAND())</f>
        <v>22.612024245728016</v>
      </c>
      <c r="Q503" s="16">
        <f ca="1">IF($W502=0,H502+K502,IF($X502=0,H502+K502,9999))</f>
        <v>15.204732351524095</v>
      </c>
      <c r="R503" s="16">
        <f ca="1">IF($W502=0,I502+L502,IF($X502=0,I502+L502,9999))</f>
        <v>15.667526183924172</v>
      </c>
      <c r="S503" s="16">
        <f ca="1">IF($W502=0,J502+M502,IF($X502=0,J502+M502,9999))</f>
        <v>12.245622223678382</v>
      </c>
      <c r="T503" s="11">
        <f t="shared" ca="1" si="57"/>
        <v>4.4853810019920575</v>
      </c>
      <c r="U503" s="11">
        <f t="shared" ca="1" si="57"/>
        <v>1.8967163658965327</v>
      </c>
      <c r="V503" s="11">
        <f t="shared" ca="1" si="57"/>
        <v>19.376625453810199</v>
      </c>
      <c r="W503">
        <f t="shared" ca="1" si="54"/>
        <v>0</v>
      </c>
      <c r="X503">
        <f t="shared" ca="1" si="55"/>
        <v>0</v>
      </c>
      <c r="Y503">
        <f t="shared" ca="1" si="56"/>
        <v>0</v>
      </c>
      <c r="Z503" s="12">
        <f ca="1">(Y503 * 50) + ((W503 + X503) * 10)</f>
        <v>0</v>
      </c>
      <c r="AA503">
        <f ca="1">IF(COUNTIF(E503:G503, "Breakdown") &gt;= 3, 1, 0)</f>
        <v>0</v>
      </c>
    </row>
    <row r="504" spans="4:27">
      <c r="D504">
        <v>501</v>
      </c>
      <c r="E504" s="6" t="str">
        <f t="shared" ca="1" si="51"/>
        <v>Breakdown</v>
      </c>
      <c r="F504" s="6" t="str">
        <f t="shared" ca="1" si="52"/>
        <v>Operational</v>
      </c>
      <c r="G504" s="6" t="str">
        <f t="shared" ca="1" si="53"/>
        <v>Operational</v>
      </c>
      <c r="H504" s="23">
        <v>21.269748130923443</v>
      </c>
      <c r="I504" s="23">
        <v>0.46772877686099346</v>
      </c>
      <c r="J504" s="23">
        <v>10.047836435971153</v>
      </c>
      <c r="K504" s="9">
        <v>0.34966669573883408</v>
      </c>
      <c r="L504" s="9">
        <v>0.18843177109921</v>
      </c>
      <c r="M504" s="9">
        <v>3.1165230023682824</v>
      </c>
      <c r="N504" s="8">
        <f ca="1">T504-8*LN(RAND())</f>
        <v>16.314863852067649</v>
      </c>
      <c r="O504" s="8">
        <f ca="1">U504-8*LN(RAND())</f>
        <v>19.576172002087446</v>
      </c>
      <c r="P504" s="8">
        <f ca="1">V504-8*LN(RAND())</f>
        <v>21.164462504388585</v>
      </c>
      <c r="Q504" s="16">
        <f ca="1">IF($W503=0,H503+K503,IF($X503=0,H503+K503,9999))</f>
        <v>4.7639758531589749</v>
      </c>
      <c r="R504" s="16">
        <f ca="1">IF($W503=0,I503+L503,IF($X503=0,I503+L503,9999))</f>
        <v>4.7282470275815331</v>
      </c>
      <c r="S504" s="16">
        <f ca="1">IF($W503=0,J503+M503,IF($X503=0,J503+M503,9999))</f>
        <v>2.3546102522333108</v>
      </c>
      <c r="T504" s="11">
        <f t="shared" ca="1" si="57"/>
        <v>14.602790233884875</v>
      </c>
      <c r="U504" s="11">
        <f t="shared" ca="1" si="57"/>
        <v>13.198227105638358</v>
      </c>
      <c r="V504" s="11">
        <f t="shared" ca="1" si="57"/>
        <v>12.245622223678382</v>
      </c>
      <c r="W504">
        <f t="shared" ca="1" si="54"/>
        <v>0</v>
      </c>
      <c r="X504">
        <f t="shared" ca="1" si="55"/>
        <v>1</v>
      </c>
      <c r="Y504">
        <f t="shared" ca="1" si="56"/>
        <v>0</v>
      </c>
      <c r="Z504" s="12">
        <f ca="1">(Y504 * 50) + ((W504 + X504) * 10)</f>
        <v>10</v>
      </c>
      <c r="AA504">
        <f ca="1">IF(COUNTIF(E504:G504, "Breakdown") &gt;= 3, 1, 0)</f>
        <v>0</v>
      </c>
    </row>
    <row r="505" spans="4:27">
      <c r="D505">
        <v>502</v>
      </c>
      <c r="E505" s="6" t="str">
        <f t="shared" ca="1" si="51"/>
        <v>Operational</v>
      </c>
      <c r="F505" s="6" t="str">
        <f t="shared" ca="1" si="52"/>
        <v>Operational</v>
      </c>
      <c r="G505" s="6" t="str">
        <f t="shared" ca="1" si="53"/>
        <v>Operational</v>
      </c>
      <c r="H505" s="23">
        <v>8.2262107906298514</v>
      </c>
      <c r="I505" s="23">
        <v>8.1158447968630458</v>
      </c>
      <c r="J505" s="23">
        <v>4.615418215950271</v>
      </c>
      <c r="K505" s="9">
        <v>1.4169528912606191</v>
      </c>
      <c r="L505" s="9">
        <v>4.8643618863975342E-2</v>
      </c>
      <c r="M505" s="9">
        <v>1.4908377194956606</v>
      </c>
      <c r="N505" s="8">
        <f ca="1">T505-8*LN(RAND())</f>
        <v>13.560521683923865</v>
      </c>
      <c r="O505" s="8">
        <f ca="1">U505-8*LN(RAND())</f>
        <v>24.272878577711076</v>
      </c>
      <c r="P505" s="8">
        <f ca="1">V505-8*LN(RAND())</f>
        <v>13.367544018525361</v>
      </c>
      <c r="Q505" s="16">
        <f ca="1">IF($W504=0,H504+K504,IF($X504=0,H504+K504,9999))</f>
        <v>21.619414826662275</v>
      </c>
      <c r="R505" s="16">
        <f ca="1">IF($W504=0,I504+L504,IF($X504=0,I504+L504,9999))</f>
        <v>0.65616054796020351</v>
      </c>
      <c r="S505" s="16">
        <f ca="1">IF($W504=0,J504+M504,IF($X504=0,J504+M504,9999))</f>
        <v>13.164359438339435</v>
      </c>
      <c r="T505" s="11">
        <f t="shared" ca="1" si="57"/>
        <v>4.7639758531589749</v>
      </c>
      <c r="U505" s="11">
        <f t="shared" ca="1" si="57"/>
        <v>4.7282470275815331</v>
      </c>
      <c r="V505" s="11">
        <f t="shared" ca="1" si="57"/>
        <v>2.3546102522333108</v>
      </c>
      <c r="W505">
        <f t="shared" ca="1" si="54"/>
        <v>0</v>
      </c>
      <c r="X505">
        <f t="shared" ca="1" si="55"/>
        <v>0</v>
      </c>
      <c r="Y505">
        <f t="shared" ca="1" si="56"/>
        <v>0</v>
      </c>
      <c r="Z505" s="12">
        <f ca="1">(Y505 * 50) + ((W505 + X505) * 10)</f>
        <v>0</v>
      </c>
      <c r="AA505">
        <f ca="1">IF(COUNTIF(E505:G505, "Breakdown") &gt;= 3, 1, 0)</f>
        <v>0</v>
      </c>
    </row>
    <row r="506" spans="4:27">
      <c r="D506">
        <v>503</v>
      </c>
      <c r="E506" s="6" t="str">
        <f t="shared" ca="1" si="51"/>
        <v>Breakdown</v>
      </c>
      <c r="F506" s="6" t="str">
        <f t="shared" ca="1" si="52"/>
        <v>Operational</v>
      </c>
      <c r="G506" s="6" t="str">
        <f t="shared" ca="1" si="53"/>
        <v>Operational</v>
      </c>
      <c r="H506" s="23">
        <v>38.061201803444803</v>
      </c>
      <c r="I506" s="23">
        <v>0.14864995376399356</v>
      </c>
      <c r="J506" s="23">
        <v>11.286814290992004</v>
      </c>
      <c r="K506" s="9">
        <v>0.77077010451416084</v>
      </c>
      <c r="L506" s="9">
        <v>0.85349916975032025</v>
      </c>
      <c r="M506" s="9">
        <v>1.7491346737125695</v>
      </c>
      <c r="N506" s="8">
        <f ca="1">T506-8*LN(RAND())</f>
        <v>26.792433048828414</v>
      </c>
      <c r="O506" s="8">
        <f ca="1">U506-8*LN(RAND())</f>
        <v>12.198401794370275</v>
      </c>
      <c r="P506" s="8">
        <f ca="1">V506-8*LN(RAND())</f>
        <v>13.530925600268741</v>
      </c>
      <c r="Q506" s="16">
        <f ca="1">IF($W505=0,H505+K505,IF($X505=0,H505+K505,9999))</f>
        <v>9.6431636818904707</v>
      </c>
      <c r="R506" s="16">
        <f ca="1">IF($W505=0,I505+L505,IF($X505=0,I505+L505,9999))</f>
        <v>8.1644884157270212</v>
      </c>
      <c r="S506" s="16">
        <f ca="1">IF($W505=0,J505+M505,IF($X505=0,J505+M505,9999))</f>
        <v>6.1062559354459314</v>
      </c>
      <c r="T506" s="11">
        <f t="shared" ca="1" si="57"/>
        <v>13.560521683923865</v>
      </c>
      <c r="U506" s="11">
        <f t="shared" ca="1" si="57"/>
        <v>0.65616054796020351</v>
      </c>
      <c r="V506" s="11">
        <f t="shared" ca="1" si="57"/>
        <v>13.164359438339435</v>
      </c>
      <c r="W506">
        <f t="shared" ca="1" si="54"/>
        <v>0</v>
      </c>
      <c r="X506">
        <f t="shared" ca="1" si="55"/>
        <v>1</v>
      </c>
      <c r="Y506">
        <f t="shared" ca="1" si="56"/>
        <v>0</v>
      </c>
      <c r="Z506" s="12">
        <f ca="1">(Y506 * 50) + ((W506 + X506) * 10)</f>
        <v>10</v>
      </c>
      <c r="AA506">
        <f ca="1">IF(COUNTIF(E506:G506, "Breakdown") &gt;= 3, 1, 0)</f>
        <v>0</v>
      </c>
    </row>
    <row r="507" spans="4:27">
      <c r="D507">
        <v>504</v>
      </c>
      <c r="E507" s="6" t="str">
        <f t="shared" ca="1" si="51"/>
        <v>Breakdown</v>
      </c>
      <c r="F507" s="6" t="str">
        <f t="shared" ca="1" si="52"/>
        <v>Operational</v>
      </c>
      <c r="G507" s="6" t="str">
        <f t="shared" ca="1" si="53"/>
        <v>Operational</v>
      </c>
      <c r="H507" s="23">
        <v>14.061077608932184</v>
      </c>
      <c r="I507" s="23">
        <v>8.2525358035708329</v>
      </c>
      <c r="J507" s="23">
        <v>8.5791626224681661</v>
      </c>
      <c r="K507" s="9">
        <v>1.4388533887548158</v>
      </c>
      <c r="L507" s="9">
        <v>8.4639272851540825E-2</v>
      </c>
      <c r="M507" s="9">
        <v>4.2316055714458667</v>
      </c>
      <c r="N507" s="8">
        <f ca="1">T507-8*LN(RAND())</f>
        <v>13.082947567261018</v>
      </c>
      <c r="O507" s="8">
        <f ca="1">U507-8*LN(RAND())</f>
        <v>12.990404215724631</v>
      </c>
      <c r="P507" s="8">
        <f ca="1">V507-8*LN(RAND())</f>
        <v>28.911351803596474</v>
      </c>
      <c r="Q507" s="16">
        <f ca="1">IF($W506=0,H506+K506,IF($X506=0,H506+K506,9999))</f>
        <v>38.831971907958966</v>
      </c>
      <c r="R507" s="16">
        <f ca="1">IF($W506=0,I506+L506,IF($X506=0,I506+L506,9999))</f>
        <v>1.0021491235143138</v>
      </c>
      <c r="S507" s="16">
        <f ca="1">IF($W506=0,J506+M506,IF($X506=0,J506+M506,9999))</f>
        <v>13.035948964704573</v>
      </c>
      <c r="T507" s="11">
        <f t="shared" ca="1" si="57"/>
        <v>9.6431636818904707</v>
      </c>
      <c r="U507" s="11">
        <f t="shared" ca="1" si="57"/>
        <v>8.1644884157270212</v>
      </c>
      <c r="V507" s="11">
        <f t="shared" ca="1" si="57"/>
        <v>6.1062559354459314</v>
      </c>
      <c r="W507">
        <f t="shared" ca="1" si="54"/>
        <v>0</v>
      </c>
      <c r="X507">
        <f t="shared" ca="1" si="55"/>
        <v>1</v>
      </c>
      <c r="Y507">
        <f t="shared" ca="1" si="56"/>
        <v>0</v>
      </c>
      <c r="Z507" s="12">
        <f ca="1">(Y507 * 50) + ((W507 + X507) * 10)</f>
        <v>10</v>
      </c>
      <c r="AA507">
        <f ca="1">IF(COUNTIF(E507:G507, "Breakdown") &gt;= 3, 1, 0)</f>
        <v>0</v>
      </c>
    </row>
    <row r="508" spans="4:27">
      <c r="D508">
        <v>505</v>
      </c>
      <c r="E508" s="6" t="str">
        <f t="shared" ca="1" si="51"/>
        <v>Operational</v>
      </c>
      <c r="F508" s="6" t="str">
        <f t="shared" ca="1" si="52"/>
        <v>Operational</v>
      </c>
      <c r="G508" s="6" t="str">
        <f t="shared" ca="1" si="53"/>
        <v>Operational</v>
      </c>
      <c r="H508" s="23">
        <v>3.3233138533561783</v>
      </c>
      <c r="I508" s="23">
        <v>1.8544773423104934</v>
      </c>
      <c r="J508" s="23">
        <v>1.471592413199047</v>
      </c>
      <c r="K508" s="9">
        <v>3.2071631704999919</v>
      </c>
      <c r="L508" s="9">
        <v>1.2764111455688216</v>
      </c>
      <c r="M508" s="9">
        <v>6.2415877569793201</v>
      </c>
      <c r="N508" s="8">
        <f ca="1">T508-8*LN(RAND())</f>
        <v>29.844758114062202</v>
      </c>
      <c r="O508" s="8">
        <f ca="1">U508-8*LN(RAND())</f>
        <v>5.777524623875923</v>
      </c>
      <c r="P508" s="8">
        <f ca="1">V508-8*LN(RAND())</f>
        <v>13.437986977741572</v>
      </c>
      <c r="Q508" s="16">
        <f ca="1">IF($W507=0,H507+K507,IF($X507=0,H507+K507,9999))</f>
        <v>15.499930997686999</v>
      </c>
      <c r="R508" s="16">
        <f ca="1">IF($W507=0,I507+L507,IF($X507=0,I507+L507,9999))</f>
        <v>8.3371750764223744</v>
      </c>
      <c r="S508" s="16">
        <f ca="1">IF($W507=0,J507+M507,IF($X507=0,J507+M507,9999))</f>
        <v>12.810768193914033</v>
      </c>
      <c r="T508" s="11">
        <f t="shared" ca="1" si="57"/>
        <v>13.082947567261018</v>
      </c>
      <c r="U508" s="11">
        <f t="shared" ca="1" si="57"/>
        <v>1.0021491235143138</v>
      </c>
      <c r="V508" s="11">
        <f t="shared" ca="1" si="57"/>
        <v>13.035948964704573</v>
      </c>
      <c r="W508">
        <f t="shared" ca="1" si="54"/>
        <v>0</v>
      </c>
      <c r="X508">
        <f t="shared" ca="1" si="55"/>
        <v>0</v>
      </c>
      <c r="Y508">
        <f t="shared" ca="1" si="56"/>
        <v>0</v>
      </c>
      <c r="Z508" s="12">
        <f ca="1">(Y508 * 50) + ((W508 + X508) * 10)</f>
        <v>0</v>
      </c>
      <c r="AA508">
        <f ca="1">IF(COUNTIF(E508:G508, "Breakdown") &gt;= 3, 1, 0)</f>
        <v>0</v>
      </c>
    </row>
    <row r="509" spans="4:27">
      <c r="D509">
        <v>506</v>
      </c>
      <c r="E509" s="6" t="str">
        <f t="shared" ca="1" si="51"/>
        <v>Operational</v>
      </c>
      <c r="F509" s="6" t="str">
        <f t="shared" ca="1" si="52"/>
        <v>Operational</v>
      </c>
      <c r="G509" s="6" t="str">
        <f t="shared" ca="1" si="53"/>
        <v>Operational</v>
      </c>
      <c r="H509" s="23">
        <v>14.309235760333724</v>
      </c>
      <c r="I509" s="23">
        <v>1.1959808053425147</v>
      </c>
      <c r="J509" s="23">
        <v>2.2352499410162148</v>
      </c>
      <c r="K509" s="9">
        <v>0.86482365716469023</v>
      </c>
      <c r="L509" s="9">
        <v>0.72515414755063212</v>
      </c>
      <c r="M509" s="9">
        <v>2.9542608060470625</v>
      </c>
      <c r="N509" s="8">
        <f ca="1">T509-8*LN(RAND())</f>
        <v>29.930202484341194</v>
      </c>
      <c r="O509" s="8">
        <f ca="1">U509-8*LN(RAND())</f>
        <v>8.6695787512535265</v>
      </c>
      <c r="P509" s="8">
        <f ca="1">V509-8*LN(RAND())</f>
        <v>22.332086474786205</v>
      </c>
      <c r="Q509" s="16">
        <f ca="1">IF($W508=0,H508+K508,IF($X508=0,H508+K508,9999))</f>
        <v>6.5304770238561698</v>
      </c>
      <c r="R509" s="16">
        <f ca="1">IF($W508=0,I508+L508,IF($X508=0,I508+L508,9999))</f>
        <v>3.1308884878793153</v>
      </c>
      <c r="S509" s="16">
        <f ca="1">IF($W508=0,J508+M508,IF($X508=0,J508+M508,9999))</f>
        <v>7.7131801701783669</v>
      </c>
      <c r="T509" s="11">
        <f t="shared" ca="1" si="57"/>
        <v>15.499930997686999</v>
      </c>
      <c r="U509" s="11">
        <f t="shared" ca="1" si="57"/>
        <v>5.777524623875923</v>
      </c>
      <c r="V509" s="11">
        <f t="shared" ca="1" si="57"/>
        <v>12.810768193914033</v>
      </c>
      <c r="W509">
        <f t="shared" ca="1" si="54"/>
        <v>0</v>
      </c>
      <c r="X509">
        <f t="shared" ca="1" si="55"/>
        <v>0</v>
      </c>
      <c r="Y509">
        <f t="shared" ca="1" si="56"/>
        <v>0</v>
      </c>
      <c r="Z509" s="12">
        <f ca="1">(Y509 * 50) + ((W509 + X509) * 10)</f>
        <v>0</v>
      </c>
      <c r="AA509">
        <f ca="1">IF(COUNTIF(E509:G509, "Breakdown") &gt;= 3, 1, 0)</f>
        <v>0</v>
      </c>
    </row>
    <row r="510" spans="4:27">
      <c r="D510">
        <v>507</v>
      </c>
      <c r="E510" s="6" t="str">
        <f t="shared" ca="1" si="51"/>
        <v>Breakdown</v>
      </c>
      <c r="F510" s="6" t="str">
        <f t="shared" ca="1" si="52"/>
        <v>Operational</v>
      </c>
      <c r="G510" s="6" t="str">
        <f t="shared" ca="1" si="53"/>
        <v>Operational</v>
      </c>
      <c r="H510" s="23">
        <v>26.5660910541825</v>
      </c>
      <c r="I510" s="23">
        <v>2.8919932303104767</v>
      </c>
      <c r="J510" s="23">
        <v>2.8462515491199474</v>
      </c>
      <c r="K510" s="9">
        <v>3.4839260248769008</v>
      </c>
      <c r="L510" s="9">
        <v>0.67511145962857633</v>
      </c>
      <c r="M510" s="9">
        <v>0.69156359964952319</v>
      </c>
      <c r="N510" s="8">
        <f ca="1">T510-8*LN(RAND())</f>
        <v>10.010282472439783</v>
      </c>
      <c r="O510" s="8">
        <f ca="1">U510-8*LN(RAND())</f>
        <v>23.017555638667552</v>
      </c>
      <c r="P510" s="8">
        <f ca="1">V510-8*LN(RAND())</f>
        <v>8.275220188328781</v>
      </c>
      <c r="Q510" s="16">
        <f ca="1">IF($W509=0,H509+K509,IF($X509=0,H509+K509,9999))</f>
        <v>15.174059417498414</v>
      </c>
      <c r="R510" s="16">
        <f ca="1">IF($W509=0,I509+L509,IF($X509=0,I509+L509,9999))</f>
        <v>1.921134952893147</v>
      </c>
      <c r="S510" s="16">
        <f ca="1">IF($W509=0,J509+M509,IF($X509=0,J509+M509,9999))</f>
        <v>5.1895107470632773</v>
      </c>
      <c r="T510" s="11">
        <f t="shared" ca="1" si="57"/>
        <v>6.5304770238561698</v>
      </c>
      <c r="U510" s="11">
        <f t="shared" ca="1" si="57"/>
        <v>3.1308884878793153</v>
      </c>
      <c r="V510" s="11">
        <f t="shared" ca="1" si="57"/>
        <v>7.7131801701783669</v>
      </c>
      <c r="W510">
        <f t="shared" ca="1" si="54"/>
        <v>0</v>
      </c>
      <c r="X510">
        <f t="shared" ca="1" si="55"/>
        <v>1</v>
      </c>
      <c r="Y510">
        <f t="shared" ca="1" si="56"/>
        <v>0</v>
      </c>
      <c r="Z510" s="12">
        <f ca="1">(Y510 * 50) + ((W510 + X510) * 10)</f>
        <v>10</v>
      </c>
      <c r="AA510">
        <f ca="1">IF(COUNTIF(E510:G510, "Breakdown") &gt;= 3, 1, 0)</f>
        <v>0</v>
      </c>
    </row>
    <row r="511" spans="4:27">
      <c r="D511">
        <v>508</v>
      </c>
      <c r="E511" s="6" t="str">
        <f t="shared" ca="1" si="51"/>
        <v>Breakdown</v>
      </c>
      <c r="F511" s="6" t="str">
        <f t="shared" ca="1" si="52"/>
        <v>Breakdown</v>
      </c>
      <c r="G511" s="6" t="str">
        <f t="shared" ca="1" si="53"/>
        <v>Operational</v>
      </c>
      <c r="H511" s="23">
        <v>11.291573674351399</v>
      </c>
      <c r="I511" s="23">
        <v>12.143919002275874</v>
      </c>
      <c r="J511" s="23">
        <v>8.6366250751212572</v>
      </c>
      <c r="K511" s="9">
        <v>2.9193431917929709</v>
      </c>
      <c r="L511" s="9">
        <v>0.32010360598058613</v>
      </c>
      <c r="M511" s="9">
        <v>5.0687575575998931</v>
      </c>
      <c r="N511" s="8">
        <f ca="1">T511-8*LN(RAND())</f>
        <v>10.20535932689612</v>
      </c>
      <c r="O511" s="8">
        <f ca="1">U511-8*LN(RAND())</f>
        <v>10.645299227146079</v>
      </c>
      <c r="P511" s="8">
        <f ca="1">V511-8*LN(RAND())</f>
        <v>10.698915523051873</v>
      </c>
      <c r="Q511" s="16">
        <f ca="1">IF($W510=0,H510+K510,IF($X510=0,H510+K510,9999))</f>
        <v>30.050017079059401</v>
      </c>
      <c r="R511" s="16">
        <f ca="1">IF($W510=0,I510+L510,IF($X510=0,I510+L510,9999))</f>
        <v>3.5671046899390531</v>
      </c>
      <c r="S511" s="16">
        <f ca="1">IF($W510=0,J510+M510,IF($X510=0,J510+M510,9999))</f>
        <v>3.5378151487694707</v>
      </c>
      <c r="T511" s="11">
        <f t="shared" ca="1" si="57"/>
        <v>10.010282472439783</v>
      </c>
      <c r="U511" s="11">
        <f t="shared" ca="1" si="57"/>
        <v>1.921134952893147</v>
      </c>
      <c r="V511" s="11">
        <f t="shared" ca="1" si="57"/>
        <v>5.1895107470632773</v>
      </c>
      <c r="W511">
        <f t="shared" ca="1" si="54"/>
        <v>0</v>
      </c>
      <c r="X511">
        <f t="shared" ca="1" si="55"/>
        <v>0</v>
      </c>
      <c r="Y511">
        <f t="shared" ca="1" si="56"/>
        <v>2</v>
      </c>
      <c r="Z511" s="12">
        <f ca="1">(Y511 * 50) + ((W511 + X511) * 10)</f>
        <v>100</v>
      </c>
      <c r="AA511">
        <f ca="1">IF(COUNTIF(E511:G511, "Breakdown") &gt;= 3, 1, 0)</f>
        <v>0</v>
      </c>
    </row>
    <row r="512" spans="4:27">
      <c r="D512">
        <v>509</v>
      </c>
      <c r="E512" s="6" t="str">
        <f t="shared" ca="1" si="51"/>
        <v>Operational</v>
      </c>
      <c r="F512" s="6" t="str">
        <f t="shared" ca="1" si="52"/>
        <v>Operational</v>
      </c>
      <c r="G512" s="6" t="str">
        <f t="shared" ca="1" si="53"/>
        <v>Operational</v>
      </c>
      <c r="H512" s="23">
        <v>7.2538898501885845</v>
      </c>
      <c r="I512" s="23">
        <v>1.7855318760099104</v>
      </c>
      <c r="J512" s="23">
        <v>2.7744615776283497</v>
      </c>
      <c r="K512" s="9">
        <v>2.887365377116597</v>
      </c>
      <c r="L512" s="9">
        <v>3.9567352180063109</v>
      </c>
      <c r="M512" s="9">
        <v>3.1549208738650324E-2</v>
      </c>
      <c r="N512" s="8">
        <f ca="1">T512-8*LN(RAND())</f>
        <v>10.604627718192193</v>
      </c>
      <c r="O512" s="8">
        <f ca="1">U512-8*LN(RAND())</f>
        <v>13.198494856234046</v>
      </c>
      <c r="P512" s="8">
        <f ca="1">V512-8*LN(RAND())</f>
        <v>9.2417001686581557</v>
      </c>
      <c r="Q512" s="16">
        <f ca="1">IF($W511=0,H511+K511,IF($X511=0,H511+K511,9999))</f>
        <v>14.21091686614437</v>
      </c>
      <c r="R512" s="16">
        <f ca="1">IF($W511=0,I511+L511,IF($X511=0,I511+L511,9999))</f>
        <v>12.46402260825646</v>
      </c>
      <c r="S512" s="16">
        <f ca="1">IF($W511=0,J511+M511,IF($X511=0,J511+M511,9999))</f>
        <v>13.70538263272115</v>
      </c>
      <c r="T512" s="11">
        <f t="shared" ca="1" si="57"/>
        <v>10.20535932689612</v>
      </c>
      <c r="U512" s="11">
        <f t="shared" ca="1" si="57"/>
        <v>3.5671046899390531</v>
      </c>
      <c r="V512" s="11">
        <f t="shared" ca="1" si="57"/>
        <v>3.5378151487694707</v>
      </c>
      <c r="W512">
        <f t="shared" ca="1" si="54"/>
        <v>0</v>
      </c>
      <c r="X512">
        <f t="shared" ca="1" si="55"/>
        <v>0</v>
      </c>
      <c r="Y512">
        <f t="shared" ca="1" si="56"/>
        <v>0</v>
      </c>
      <c r="Z512" s="12">
        <f ca="1">(Y512 * 50) + ((W512 + X512) * 10)</f>
        <v>0</v>
      </c>
      <c r="AA512">
        <f ca="1">IF(COUNTIF(E512:G512, "Breakdown") &gt;= 3, 1, 0)</f>
        <v>0</v>
      </c>
    </row>
    <row r="513" spans="4:27">
      <c r="D513">
        <v>510</v>
      </c>
      <c r="E513" s="6" t="str">
        <f t="shared" ca="1" si="51"/>
        <v>Operational</v>
      </c>
      <c r="F513" s="6" t="str">
        <f t="shared" ca="1" si="52"/>
        <v>Operational</v>
      </c>
      <c r="G513" s="6" t="str">
        <f t="shared" ca="1" si="53"/>
        <v>Operational</v>
      </c>
      <c r="H513" s="23">
        <v>4.8079763891931826</v>
      </c>
      <c r="I513" s="23">
        <v>9.7625257752820119E-2</v>
      </c>
      <c r="J513" s="23">
        <v>3.8776657217887389</v>
      </c>
      <c r="K513" s="9">
        <v>1.0459236351552834</v>
      </c>
      <c r="L513" s="9">
        <v>0.12517290454724803</v>
      </c>
      <c r="M513" s="9">
        <v>7.1289626477594057</v>
      </c>
      <c r="N513" s="8">
        <f ca="1">T513-8*LN(RAND())</f>
        <v>16.825928613449253</v>
      </c>
      <c r="O513" s="8">
        <f ca="1">U513-8*LN(RAND())</f>
        <v>18.843262329346892</v>
      </c>
      <c r="P513" s="8">
        <f ca="1">V513-8*LN(RAND())</f>
        <v>13.38140331517009</v>
      </c>
      <c r="Q513" s="16">
        <f ca="1">IF($W512=0,H512+K512,IF($X512=0,H512+K512,9999))</f>
        <v>10.141255227305182</v>
      </c>
      <c r="R513" s="16">
        <f ca="1">IF($W512=0,I512+L512,IF($X512=0,I512+L512,9999))</f>
        <v>5.7422670940162215</v>
      </c>
      <c r="S513" s="16">
        <f ca="1">IF($W512=0,J512+M512,IF($X512=0,J512+M512,9999))</f>
        <v>2.8060107863670001</v>
      </c>
      <c r="T513" s="11">
        <f t="shared" ca="1" si="57"/>
        <v>10.604627718192193</v>
      </c>
      <c r="U513" s="11">
        <f t="shared" ca="1" si="57"/>
        <v>12.46402260825646</v>
      </c>
      <c r="V513" s="11">
        <f t="shared" ca="1" si="57"/>
        <v>9.2417001686581557</v>
      </c>
      <c r="W513">
        <f t="shared" ca="1" si="54"/>
        <v>0</v>
      </c>
      <c r="X513">
        <f t="shared" ca="1" si="55"/>
        <v>0</v>
      </c>
      <c r="Y513">
        <f t="shared" ca="1" si="56"/>
        <v>0</v>
      </c>
      <c r="Z513" s="12">
        <f ca="1">(Y513 * 50) + ((W513 + X513) * 10)</f>
        <v>0</v>
      </c>
      <c r="AA513">
        <f ca="1">IF(COUNTIF(E513:G513, "Breakdown") &gt;= 3, 1, 0)</f>
        <v>0</v>
      </c>
    </row>
    <row r="514" spans="4:27">
      <c r="D514">
        <v>511</v>
      </c>
      <c r="E514" s="6" t="str">
        <f t="shared" ca="1" si="51"/>
        <v>Breakdown</v>
      </c>
      <c r="F514" s="6" t="str">
        <f t="shared" ca="1" si="52"/>
        <v>Operational</v>
      </c>
      <c r="G514" s="6" t="str">
        <f t="shared" ca="1" si="53"/>
        <v>Breakdown</v>
      </c>
      <c r="H514" s="23">
        <v>13.592575216250259</v>
      </c>
      <c r="I514" s="23">
        <v>15.89556304611459</v>
      </c>
      <c r="J514" s="23">
        <v>6.8208910130063565</v>
      </c>
      <c r="K514" s="9">
        <v>1.21895309914191</v>
      </c>
      <c r="L514" s="9">
        <v>5.3301726192878176</v>
      </c>
      <c r="M514" s="9">
        <v>1.4251778720577466</v>
      </c>
      <c r="N514" s="8">
        <f ca="1">T514-8*LN(RAND())</f>
        <v>13.009928125437675</v>
      </c>
      <c r="O514" s="8">
        <f ca="1">U514-8*LN(RAND())</f>
        <v>16.572419252104488</v>
      </c>
      <c r="P514" s="8">
        <f ca="1">V514-8*LN(RAND())</f>
        <v>5.2759689433541661</v>
      </c>
      <c r="Q514" s="16">
        <f ca="1">IF($W513=0,H513+K513,IF($X513=0,H513+K513,9999))</f>
        <v>5.8539000243484658</v>
      </c>
      <c r="R514" s="16">
        <f ca="1">IF($W513=0,I513+L513,IF($X513=0,I513+L513,9999))</f>
        <v>0.22279816230006816</v>
      </c>
      <c r="S514" s="16">
        <f ca="1">IF($W513=0,J513+M513,IF($X513=0,J513+M513,9999))</f>
        <v>11.006628369548144</v>
      </c>
      <c r="T514" s="11">
        <f t="shared" ca="1" si="57"/>
        <v>10.141255227305182</v>
      </c>
      <c r="U514" s="11">
        <f t="shared" ca="1" si="57"/>
        <v>5.7422670940162215</v>
      </c>
      <c r="V514" s="11">
        <f t="shared" ca="1" si="57"/>
        <v>2.8060107863670001</v>
      </c>
      <c r="W514">
        <f t="shared" ca="1" si="54"/>
        <v>1</v>
      </c>
      <c r="X514">
        <f t="shared" ca="1" si="55"/>
        <v>1</v>
      </c>
      <c r="Y514">
        <f t="shared" ca="1" si="56"/>
        <v>0</v>
      </c>
      <c r="Z514" s="12">
        <f ca="1">(Y514 * 50) + ((W514 + X514) * 10)</f>
        <v>20</v>
      </c>
      <c r="AA514">
        <f ca="1">IF(COUNTIF(E514:G514, "Breakdown") &gt;= 3, 1, 0)</f>
        <v>0</v>
      </c>
    </row>
    <row r="515" spans="4:27">
      <c r="D515">
        <v>512</v>
      </c>
      <c r="E515" s="6" t="str">
        <f t="shared" ca="1" si="51"/>
        <v>Operational</v>
      </c>
      <c r="F515" s="6" t="str">
        <f t="shared" ca="1" si="52"/>
        <v>Operational</v>
      </c>
      <c r="G515" s="6" t="str">
        <f t="shared" ca="1" si="53"/>
        <v>Operational</v>
      </c>
      <c r="H515" s="23">
        <v>0.25304109486968229</v>
      </c>
      <c r="I515" s="23">
        <v>6.810882516724492</v>
      </c>
      <c r="J515" s="23">
        <v>4.6780717368584899</v>
      </c>
      <c r="K515" s="9">
        <v>1.9910278961158365</v>
      </c>
      <c r="L515" s="9">
        <v>0.68614109143983426</v>
      </c>
      <c r="M515" s="9">
        <v>0.65077812593623241</v>
      </c>
      <c r="N515" s="8">
        <f ca="1">T515-8*LN(RAND())</f>
        <v>12.181326844090663</v>
      </c>
      <c r="O515" s="8">
        <f ca="1">U515-8*LN(RAND())</f>
        <v>12.145901960688413</v>
      </c>
      <c r="P515" s="8">
        <f ca="1">V515-8*LN(RAND())</f>
        <v>15.144726594400957</v>
      </c>
      <c r="Q515" s="16">
        <f ca="1">IF($W514=0,H514+K514,IF($X514=0,H514+K514,9999))</f>
        <v>9999</v>
      </c>
      <c r="R515" s="16">
        <f ca="1">IF($W514=0,I514+L514,IF($X514=0,I514+L514,9999))</f>
        <v>9999</v>
      </c>
      <c r="S515" s="16">
        <f ca="1">IF($W514=0,J514+M514,IF($X514=0,J514+M514,9999))</f>
        <v>9999</v>
      </c>
      <c r="T515" s="11">
        <f t="shared" ca="1" si="57"/>
        <v>5.8539000243484658</v>
      </c>
      <c r="U515" s="11">
        <f t="shared" ca="1" si="57"/>
        <v>0.22279816230006816</v>
      </c>
      <c r="V515" s="11">
        <f t="shared" ca="1" si="57"/>
        <v>5.2759689433541661</v>
      </c>
      <c r="W515">
        <f t="shared" ca="1" si="54"/>
        <v>0</v>
      </c>
      <c r="X515">
        <f t="shared" ca="1" si="55"/>
        <v>0</v>
      </c>
      <c r="Y515">
        <f t="shared" ca="1" si="56"/>
        <v>0</v>
      </c>
      <c r="Z515" s="12">
        <f ca="1">(Y515 * 50) + ((W515 + X515) * 10)</f>
        <v>0</v>
      </c>
      <c r="AA515">
        <f ca="1">IF(COUNTIF(E515:G515, "Breakdown") &gt;= 3, 1, 0)</f>
        <v>0</v>
      </c>
    </row>
    <row r="516" spans="4:27">
      <c r="D516">
        <v>513</v>
      </c>
      <c r="E516" s="6" t="str">
        <f t="shared" ref="E516:E579" ca="1" si="58">IF(H516&lt;N516,"Operational","Breakdown")</f>
        <v>Operational</v>
      </c>
      <c r="F516" s="6" t="str">
        <f t="shared" ref="F516:F579" ca="1" si="59">IF(I516&lt;O516,"Operational","Breakdown")</f>
        <v>Operational</v>
      </c>
      <c r="G516" s="6" t="str">
        <f t="shared" ref="G516:G579" ca="1" si="60">IF(J516&lt;P516,"Operational","Breakdown")</f>
        <v>Operational</v>
      </c>
      <c r="H516" s="23">
        <v>9.1083166751221203</v>
      </c>
      <c r="I516" s="23">
        <v>11.582231913211357</v>
      </c>
      <c r="J516" s="23">
        <v>14.493571807228371</v>
      </c>
      <c r="K516" s="9">
        <v>1.8389668042265737</v>
      </c>
      <c r="L516" s="9">
        <v>2.0242730948447738</v>
      </c>
      <c r="M516" s="9">
        <v>1.3945523702298788</v>
      </c>
      <c r="N516" s="8">
        <f ca="1">T516-8*LN(RAND())</f>
        <v>20.369449556365673</v>
      </c>
      <c r="O516" s="8">
        <f ca="1">U516-8*LN(RAND())</f>
        <v>22.716924841547723</v>
      </c>
      <c r="P516" s="8">
        <f ca="1">V516-8*LN(RAND())</f>
        <v>20.096790819260935</v>
      </c>
      <c r="Q516" s="16">
        <f ca="1">IF($W515=0,H515+K515,IF($X515=0,H515+K515,9999))</f>
        <v>2.2440689909855189</v>
      </c>
      <c r="R516" s="16">
        <f ca="1">IF($W515=0,I515+L515,IF($X515=0,I515+L515,9999))</f>
        <v>7.4970236081643264</v>
      </c>
      <c r="S516" s="16">
        <f ca="1">IF($W515=0,J515+M515,IF($X515=0,J515+M515,9999))</f>
        <v>5.3288498627947227</v>
      </c>
      <c r="T516" s="11">
        <f t="shared" ca="1" si="57"/>
        <v>12.181326844090663</v>
      </c>
      <c r="U516" s="11">
        <f t="shared" ca="1" si="57"/>
        <v>12.145901960688413</v>
      </c>
      <c r="V516" s="11">
        <f t="shared" ca="1" si="57"/>
        <v>15.144726594400957</v>
      </c>
      <c r="W516">
        <f t="shared" ref="W516:W579" ca="1" si="61">IF(AND(E516="Breakdown", G516&lt;&gt;"Operational"), 1, 0)</f>
        <v>0</v>
      </c>
      <c r="X516">
        <f t="shared" ref="X516:X579" ca="1" si="62">IF(AND(E516="Breakdown", F516="Operational"), 1, 0)</f>
        <v>0</v>
      </c>
      <c r="Y516">
        <f t="shared" ref="Y516:Y579" ca="1" si="63">MAX(0, COUNTIF(E516:G516, "Breakdown") - COUNTIF(W516:X516, 1))</f>
        <v>0</v>
      </c>
      <c r="Z516" s="12">
        <f ca="1">(Y516 * 50) + ((W516 + X516) * 10)</f>
        <v>0</v>
      </c>
      <c r="AA516">
        <f ca="1">IF(COUNTIF(E516:G516, "Breakdown") &gt;= 3, 1, 0)</f>
        <v>0</v>
      </c>
    </row>
    <row r="517" spans="4:27">
      <c r="D517">
        <v>514</v>
      </c>
      <c r="E517" s="6" t="str">
        <f t="shared" ca="1" si="58"/>
        <v>Operational</v>
      </c>
      <c r="F517" s="6" t="str">
        <f t="shared" ca="1" si="59"/>
        <v>Breakdown</v>
      </c>
      <c r="G517" s="6" t="str">
        <f t="shared" ca="1" si="60"/>
        <v>Operational</v>
      </c>
      <c r="H517" s="23">
        <v>1.8713809277724742</v>
      </c>
      <c r="I517" s="23">
        <v>41.187647414306035</v>
      </c>
      <c r="J517" s="23">
        <v>2.2937284078135609</v>
      </c>
      <c r="K517" s="9">
        <v>1.1274712465423409</v>
      </c>
      <c r="L517" s="9">
        <v>2.7556801325693723</v>
      </c>
      <c r="M517" s="9">
        <v>2.6167911966684336</v>
      </c>
      <c r="N517" s="8">
        <f ca="1">T517-8*LN(RAND())</f>
        <v>3.9469075707468386</v>
      </c>
      <c r="O517" s="8">
        <f ca="1">U517-8*LN(RAND())</f>
        <v>9.2483216416450631</v>
      </c>
      <c r="P517" s="8">
        <f ca="1">V517-8*LN(RAND())</f>
        <v>7.683228126260385</v>
      </c>
      <c r="Q517" s="16">
        <f ca="1">IF($W516=0,H516+K516,IF($X516=0,H516+K516,9999))</f>
        <v>10.947283479348695</v>
      </c>
      <c r="R517" s="16">
        <f ca="1">IF($W516=0,I516+L516,IF($X516=0,I516+L516,9999))</f>
        <v>13.606505008056132</v>
      </c>
      <c r="S517" s="16">
        <f ca="1">IF($W516=0,J516+M516,IF($X516=0,J516+M516,9999))</f>
        <v>15.888124177458248</v>
      </c>
      <c r="T517" s="11">
        <f t="shared" ref="T517:V580" ca="1" si="64">MIN(N516,Q516)</f>
        <v>2.2440689909855189</v>
      </c>
      <c r="U517" s="11">
        <f t="shared" ca="1" si="64"/>
        <v>7.4970236081643264</v>
      </c>
      <c r="V517" s="11">
        <f t="shared" ca="1" si="64"/>
        <v>5.3288498627947227</v>
      </c>
      <c r="W517">
        <f t="shared" ca="1" si="61"/>
        <v>0</v>
      </c>
      <c r="X517">
        <f t="shared" ca="1" si="62"/>
        <v>0</v>
      </c>
      <c r="Y517">
        <f t="shared" ca="1" si="63"/>
        <v>1</v>
      </c>
      <c r="Z517" s="12">
        <f ca="1">(Y517 * 50) + ((W517 + X517) * 10)</f>
        <v>50</v>
      </c>
      <c r="AA517">
        <f ca="1">IF(COUNTIF(E517:G517, "Breakdown") &gt;= 3, 1, 0)</f>
        <v>0</v>
      </c>
    </row>
    <row r="518" spans="4:27">
      <c r="D518">
        <v>515</v>
      </c>
      <c r="E518" s="6" t="str">
        <f t="shared" ca="1" si="58"/>
        <v>Operational</v>
      </c>
      <c r="F518" s="6" t="str">
        <f t="shared" ca="1" si="59"/>
        <v>Operational</v>
      </c>
      <c r="G518" s="6" t="str">
        <f t="shared" ca="1" si="60"/>
        <v>Operational</v>
      </c>
      <c r="H518" s="23">
        <v>11.436563499054721</v>
      </c>
      <c r="I518" s="23">
        <v>6.3574776381236546</v>
      </c>
      <c r="J518" s="23">
        <v>5.2446252905912747</v>
      </c>
      <c r="K518" s="9">
        <v>2.9110928552490178</v>
      </c>
      <c r="L518" s="9">
        <v>0.82593101632167887</v>
      </c>
      <c r="M518" s="9">
        <v>0.74651827683929983</v>
      </c>
      <c r="N518" s="8">
        <f ca="1">T518-8*LN(RAND())</f>
        <v>12.54586490387517</v>
      </c>
      <c r="O518" s="8">
        <f ca="1">U518-8*LN(RAND())</f>
        <v>30.141315714734354</v>
      </c>
      <c r="P518" s="8">
        <f ca="1">V518-8*LN(RAND())</f>
        <v>8.2493359322264883</v>
      </c>
      <c r="Q518" s="16">
        <f ca="1">IF($W517=0,H517+K517,IF($X517=0,H517+K517,9999))</f>
        <v>2.9988521743148153</v>
      </c>
      <c r="R518" s="16">
        <f ca="1">IF($W517=0,I517+L517,IF($X517=0,I517+L517,9999))</f>
        <v>43.943327546875409</v>
      </c>
      <c r="S518" s="16">
        <f ca="1">IF($W517=0,J517+M517,IF($X517=0,J517+M517,9999))</f>
        <v>4.9105196044819941</v>
      </c>
      <c r="T518" s="11">
        <f t="shared" ca="1" si="64"/>
        <v>3.9469075707468386</v>
      </c>
      <c r="U518" s="11">
        <f t="shared" ca="1" si="64"/>
        <v>9.2483216416450631</v>
      </c>
      <c r="V518" s="11">
        <f t="shared" ca="1" si="64"/>
        <v>7.683228126260385</v>
      </c>
      <c r="W518">
        <f t="shared" ca="1" si="61"/>
        <v>0</v>
      </c>
      <c r="X518">
        <f t="shared" ca="1" si="62"/>
        <v>0</v>
      </c>
      <c r="Y518">
        <f t="shared" ca="1" si="63"/>
        <v>0</v>
      </c>
      <c r="Z518" s="12">
        <f ca="1">(Y518 * 50) + ((W518 + X518) * 10)</f>
        <v>0</v>
      </c>
      <c r="AA518">
        <f ca="1">IF(COUNTIF(E518:G518, "Breakdown") &gt;= 3, 1, 0)</f>
        <v>0</v>
      </c>
    </row>
    <row r="519" spans="4:27">
      <c r="D519">
        <v>516</v>
      </c>
      <c r="E519" s="6" t="str">
        <f t="shared" ca="1" si="58"/>
        <v>Operational</v>
      </c>
      <c r="F519" s="6" t="str">
        <f t="shared" ca="1" si="59"/>
        <v>Operational</v>
      </c>
      <c r="G519" s="6" t="str">
        <f t="shared" ca="1" si="60"/>
        <v>Operational</v>
      </c>
      <c r="H519" s="23">
        <v>0.55929093558343823</v>
      </c>
      <c r="I519" s="23">
        <v>2.3270660426405132</v>
      </c>
      <c r="J519" s="23">
        <v>6.1429139619674178</v>
      </c>
      <c r="K519" s="9">
        <v>1.0110129606166618</v>
      </c>
      <c r="L519" s="9">
        <v>1.7546113557437575</v>
      </c>
      <c r="M519" s="9">
        <v>1.5754467542308697</v>
      </c>
      <c r="N519" s="8">
        <f ca="1">T519-8*LN(RAND())</f>
        <v>10.233764143187317</v>
      </c>
      <c r="O519" s="8">
        <f ca="1">U519-8*LN(RAND())</f>
        <v>53.892001557821942</v>
      </c>
      <c r="P519" s="8">
        <f ca="1">V519-8*LN(RAND())</f>
        <v>17.283886361232106</v>
      </c>
      <c r="Q519" s="16">
        <f ca="1">IF($W518=0,H518+K518,IF($X518=0,H518+K518,9999))</f>
        <v>14.347656354303739</v>
      </c>
      <c r="R519" s="16">
        <f ca="1">IF($W518=0,I518+L518,IF($X518=0,I518+L518,9999))</f>
        <v>7.1834086544453335</v>
      </c>
      <c r="S519" s="16">
        <f ca="1">IF($W518=0,J518+M518,IF($X518=0,J518+M518,9999))</f>
        <v>5.9911435674305746</v>
      </c>
      <c r="T519" s="11">
        <f t="shared" ca="1" si="64"/>
        <v>2.9988521743148153</v>
      </c>
      <c r="U519" s="11">
        <f t="shared" ca="1" si="64"/>
        <v>30.141315714734354</v>
      </c>
      <c r="V519" s="11">
        <f t="shared" ca="1" si="64"/>
        <v>4.9105196044819941</v>
      </c>
      <c r="W519">
        <f t="shared" ca="1" si="61"/>
        <v>0</v>
      </c>
      <c r="X519">
        <f t="shared" ca="1" si="62"/>
        <v>0</v>
      </c>
      <c r="Y519">
        <f t="shared" ca="1" si="63"/>
        <v>0</v>
      </c>
      <c r="Z519" s="12">
        <f ca="1">(Y519 * 50) + ((W519 + X519) * 10)</f>
        <v>0</v>
      </c>
      <c r="AA519">
        <f ca="1">IF(COUNTIF(E519:G519, "Breakdown") &gt;= 3, 1, 0)</f>
        <v>0</v>
      </c>
    </row>
    <row r="520" spans="4:27">
      <c r="D520">
        <v>517</v>
      </c>
      <c r="E520" s="6" t="str">
        <f t="shared" ca="1" si="58"/>
        <v>Operational</v>
      </c>
      <c r="F520" s="6" t="str">
        <f t="shared" ca="1" si="59"/>
        <v>Breakdown</v>
      </c>
      <c r="G520" s="6" t="str">
        <f t="shared" ca="1" si="60"/>
        <v>Operational</v>
      </c>
      <c r="H520" s="23">
        <v>10.111527340695595</v>
      </c>
      <c r="I520" s="23">
        <v>34.580758226848502</v>
      </c>
      <c r="J520" s="23">
        <v>4.4275426268286466</v>
      </c>
      <c r="K520" s="9">
        <v>1.5497085495850147</v>
      </c>
      <c r="L520" s="9">
        <v>0.96450272683490912</v>
      </c>
      <c r="M520" s="9">
        <v>2.1396326803239778</v>
      </c>
      <c r="N520" s="8">
        <f ca="1">T520-8*LN(RAND())</f>
        <v>13.032013767414742</v>
      </c>
      <c r="O520" s="8">
        <f ca="1">U520-8*LN(RAND())</f>
        <v>7.2876334031275496</v>
      </c>
      <c r="P520" s="8">
        <f ca="1">V520-8*LN(RAND())</f>
        <v>14.524461980404947</v>
      </c>
      <c r="Q520" s="16">
        <f ca="1">IF($W519=0,H519+K519,IF($X519=0,H519+K519,9999))</f>
        <v>1.5703038962000999</v>
      </c>
      <c r="R520" s="16">
        <f ca="1">IF($W519=0,I519+L519,IF($X519=0,I519+L519,9999))</f>
        <v>4.0816773983842705</v>
      </c>
      <c r="S520" s="16">
        <f ca="1">IF($W519=0,J519+M519,IF($X519=0,J519+M519,9999))</f>
        <v>7.718360716198287</v>
      </c>
      <c r="T520" s="11">
        <f t="shared" ca="1" si="64"/>
        <v>10.233764143187317</v>
      </c>
      <c r="U520" s="11">
        <f t="shared" ca="1" si="64"/>
        <v>7.1834086544453335</v>
      </c>
      <c r="V520" s="11">
        <f t="shared" ca="1" si="64"/>
        <v>5.9911435674305746</v>
      </c>
      <c r="W520">
        <f t="shared" ca="1" si="61"/>
        <v>0</v>
      </c>
      <c r="X520">
        <f t="shared" ca="1" si="62"/>
        <v>0</v>
      </c>
      <c r="Y520">
        <f t="shared" ca="1" si="63"/>
        <v>1</v>
      </c>
      <c r="Z520" s="12">
        <f ca="1">(Y520 * 50) + ((W520 + X520) * 10)</f>
        <v>50</v>
      </c>
      <c r="AA520">
        <f ca="1">IF(COUNTIF(E520:G520, "Breakdown") &gt;= 3, 1, 0)</f>
        <v>0</v>
      </c>
    </row>
    <row r="521" spans="4:27">
      <c r="D521">
        <v>518</v>
      </c>
      <c r="E521" s="6" t="str">
        <f t="shared" ca="1" si="58"/>
        <v>Operational</v>
      </c>
      <c r="F521" s="6" t="str">
        <f t="shared" ca="1" si="59"/>
        <v>Operational</v>
      </c>
      <c r="G521" s="6" t="str">
        <f t="shared" ca="1" si="60"/>
        <v>Operational</v>
      </c>
      <c r="H521" s="23">
        <v>1.6294186428990822</v>
      </c>
      <c r="I521" s="23">
        <v>6.4892607231252928</v>
      </c>
      <c r="J521" s="23">
        <v>8.1104826432029427</v>
      </c>
      <c r="K521" s="9">
        <v>0.47013994616959287</v>
      </c>
      <c r="L521" s="9">
        <v>1.3314465048784527</v>
      </c>
      <c r="M521" s="9">
        <v>3.8165123075692571</v>
      </c>
      <c r="N521" s="8">
        <f ca="1">T521-8*LN(RAND())</f>
        <v>9.7393790732963872</v>
      </c>
      <c r="O521" s="8">
        <f ca="1">U521-8*LN(RAND())</f>
        <v>6.6853426233024518</v>
      </c>
      <c r="P521" s="8">
        <f ca="1">V521-8*LN(RAND())</f>
        <v>10.357029054118293</v>
      </c>
      <c r="Q521" s="16">
        <f ca="1">IF($W520=0,H520+K520,IF($X520=0,H520+K520,9999))</f>
        <v>11.66123589028061</v>
      </c>
      <c r="R521" s="16">
        <f ca="1">IF($W520=0,I520+L520,IF($X520=0,I520+L520,9999))</f>
        <v>35.54526095368341</v>
      </c>
      <c r="S521" s="16">
        <f ca="1">IF($W520=0,J520+M520,IF($X520=0,J520+M520,9999))</f>
        <v>6.567175307152624</v>
      </c>
      <c r="T521" s="11">
        <f t="shared" ca="1" si="64"/>
        <v>1.5703038962000999</v>
      </c>
      <c r="U521" s="11">
        <f t="shared" ca="1" si="64"/>
        <v>4.0816773983842705</v>
      </c>
      <c r="V521" s="11">
        <f t="shared" ca="1" si="64"/>
        <v>7.718360716198287</v>
      </c>
      <c r="W521">
        <f t="shared" ca="1" si="61"/>
        <v>0</v>
      </c>
      <c r="X521">
        <f t="shared" ca="1" si="62"/>
        <v>0</v>
      </c>
      <c r="Y521">
        <f t="shared" ca="1" si="63"/>
        <v>0</v>
      </c>
      <c r="Z521" s="12">
        <f ca="1">(Y521 * 50) + ((W521 + X521) * 10)</f>
        <v>0</v>
      </c>
      <c r="AA521">
        <f ca="1">IF(COUNTIF(E521:G521, "Breakdown") &gt;= 3, 1, 0)</f>
        <v>0</v>
      </c>
    </row>
    <row r="522" spans="4:27">
      <c r="D522">
        <v>519</v>
      </c>
      <c r="E522" s="6" t="str">
        <f t="shared" ca="1" si="58"/>
        <v>Operational</v>
      </c>
      <c r="F522" s="6" t="str">
        <f t="shared" ca="1" si="59"/>
        <v>Operational</v>
      </c>
      <c r="G522" s="6" t="str">
        <f t="shared" ca="1" si="60"/>
        <v>Operational</v>
      </c>
      <c r="H522" s="23">
        <v>12.392766410409509</v>
      </c>
      <c r="I522" s="23">
        <v>2.6096131612442588</v>
      </c>
      <c r="J522" s="23">
        <v>6.2586982764677739</v>
      </c>
      <c r="K522" s="9">
        <v>3.5746464191517755</v>
      </c>
      <c r="L522" s="9">
        <v>1.714418341079865</v>
      </c>
      <c r="M522" s="9">
        <v>0.42381451653635366</v>
      </c>
      <c r="N522" s="8">
        <f ca="1">T522-8*LN(RAND())</f>
        <v>14.061061937511013</v>
      </c>
      <c r="O522" s="8">
        <f ca="1">U522-8*LN(RAND())</f>
        <v>12.257155072838636</v>
      </c>
      <c r="P522" s="8">
        <f ca="1">V522-8*LN(RAND())</f>
        <v>12.090658772534155</v>
      </c>
      <c r="Q522" s="16">
        <f ca="1">IF($W521=0,H521+K521,IF($X521=0,H521+K521,9999))</f>
        <v>2.0995585890686752</v>
      </c>
      <c r="R522" s="16">
        <f ca="1">IF($W521=0,I521+L521,IF($X521=0,I521+L521,9999))</f>
        <v>7.8207072280037453</v>
      </c>
      <c r="S522" s="16">
        <f ca="1">IF($W521=0,J521+M521,IF($X521=0,J521+M521,9999))</f>
        <v>11.926994950772199</v>
      </c>
      <c r="T522" s="11">
        <f t="shared" ca="1" si="64"/>
        <v>9.7393790732963872</v>
      </c>
      <c r="U522" s="11">
        <f t="shared" ca="1" si="64"/>
        <v>6.6853426233024518</v>
      </c>
      <c r="V522" s="11">
        <f t="shared" ca="1" si="64"/>
        <v>6.567175307152624</v>
      </c>
      <c r="W522">
        <f t="shared" ca="1" si="61"/>
        <v>0</v>
      </c>
      <c r="X522">
        <f t="shared" ca="1" si="62"/>
        <v>0</v>
      </c>
      <c r="Y522">
        <f t="shared" ca="1" si="63"/>
        <v>0</v>
      </c>
      <c r="Z522" s="12">
        <f ca="1">(Y522 * 50) + ((W522 + X522) * 10)</f>
        <v>0</v>
      </c>
      <c r="AA522">
        <f ca="1">IF(COUNTIF(E522:G522, "Breakdown") &gt;= 3, 1, 0)</f>
        <v>0</v>
      </c>
    </row>
    <row r="523" spans="4:27">
      <c r="D523">
        <v>520</v>
      </c>
      <c r="E523" s="6" t="str">
        <f t="shared" ca="1" si="58"/>
        <v>Breakdown</v>
      </c>
      <c r="F523" s="6" t="str">
        <f t="shared" ca="1" si="59"/>
        <v>Operational</v>
      </c>
      <c r="G523" s="6" t="str">
        <f t="shared" ca="1" si="60"/>
        <v>Operational</v>
      </c>
      <c r="H523" s="23">
        <v>5.812261401858513</v>
      </c>
      <c r="I523" s="23">
        <v>2.6444194104343874</v>
      </c>
      <c r="J523" s="23">
        <v>13.839988122358287</v>
      </c>
      <c r="K523" s="9">
        <v>1.5039028669107268</v>
      </c>
      <c r="L523" s="9">
        <v>0.37150656004483118</v>
      </c>
      <c r="M523" s="9">
        <v>1.3588470559519918</v>
      </c>
      <c r="N523" s="8">
        <f ca="1">T523-8*LN(RAND())</f>
        <v>3.7969311173778655</v>
      </c>
      <c r="O523" s="8">
        <f ca="1">U523-8*LN(RAND())</f>
        <v>13.873765718336518</v>
      </c>
      <c r="P523" s="8">
        <f ca="1">V523-8*LN(RAND())</f>
        <v>25.392549536024617</v>
      </c>
      <c r="Q523" s="16">
        <f ca="1">IF($W522=0,H522+K522,IF($X522=0,H522+K522,9999))</f>
        <v>15.967412829561285</v>
      </c>
      <c r="R523" s="16">
        <f ca="1">IF($W522=0,I522+L522,IF($X522=0,I522+L522,9999))</f>
        <v>4.3240315023241234</v>
      </c>
      <c r="S523" s="16">
        <f ca="1">IF($W522=0,J522+M522,IF($X522=0,J522+M522,9999))</f>
        <v>6.6825127930041273</v>
      </c>
      <c r="T523" s="11">
        <f t="shared" ca="1" si="64"/>
        <v>2.0995585890686752</v>
      </c>
      <c r="U523" s="11">
        <f t="shared" ca="1" si="64"/>
        <v>7.8207072280037453</v>
      </c>
      <c r="V523" s="11">
        <f t="shared" ca="1" si="64"/>
        <v>11.926994950772199</v>
      </c>
      <c r="W523">
        <f t="shared" ca="1" si="61"/>
        <v>0</v>
      </c>
      <c r="X523">
        <f t="shared" ca="1" si="62"/>
        <v>1</v>
      </c>
      <c r="Y523">
        <f t="shared" ca="1" si="63"/>
        <v>0</v>
      </c>
      <c r="Z523" s="12">
        <f ca="1">(Y523 * 50) + ((W523 + X523) * 10)</f>
        <v>10</v>
      </c>
      <c r="AA523">
        <f ca="1">IF(COUNTIF(E523:G523, "Breakdown") &gt;= 3, 1, 0)</f>
        <v>0</v>
      </c>
    </row>
    <row r="524" spans="4:27">
      <c r="D524">
        <v>521</v>
      </c>
      <c r="E524" s="6" t="str">
        <f t="shared" ca="1" si="58"/>
        <v>Breakdown</v>
      </c>
      <c r="F524" s="6" t="str">
        <f t="shared" ca="1" si="59"/>
        <v>Operational</v>
      </c>
      <c r="G524" s="6" t="str">
        <f t="shared" ca="1" si="60"/>
        <v>Operational</v>
      </c>
      <c r="H524" s="23">
        <v>9.116796178444142</v>
      </c>
      <c r="I524" s="23">
        <v>8.2285828833097039</v>
      </c>
      <c r="J524" s="23">
        <v>3.7645758860389344</v>
      </c>
      <c r="K524" s="9">
        <v>2.2778089398107775</v>
      </c>
      <c r="L524" s="9">
        <v>1.0947479333517272</v>
      </c>
      <c r="M524" s="9">
        <v>1.7596529887785191</v>
      </c>
      <c r="N524" s="8">
        <f ca="1">T524-8*LN(RAND())</f>
        <v>8.592293164371263</v>
      </c>
      <c r="O524" s="8">
        <f ca="1">U524-8*LN(RAND())</f>
        <v>21.175467207979885</v>
      </c>
      <c r="P524" s="8">
        <f ca="1">V524-8*LN(RAND())</f>
        <v>7.1873785537097987</v>
      </c>
      <c r="Q524" s="16">
        <f ca="1">IF($W523=0,H523+K523,IF($X523=0,H523+K523,9999))</f>
        <v>7.3161642687692403</v>
      </c>
      <c r="R524" s="16">
        <f ca="1">IF($W523=0,I523+L523,IF($X523=0,I523+L523,9999))</f>
        <v>3.0159259704792185</v>
      </c>
      <c r="S524" s="16">
        <f ca="1">IF($W523=0,J523+M523,IF($X523=0,J523+M523,9999))</f>
        <v>15.198835178310279</v>
      </c>
      <c r="T524" s="11">
        <f t="shared" ca="1" si="64"/>
        <v>3.7969311173778655</v>
      </c>
      <c r="U524" s="11">
        <f t="shared" ca="1" si="64"/>
        <v>4.3240315023241234</v>
      </c>
      <c r="V524" s="11">
        <f t="shared" ca="1" si="64"/>
        <v>6.6825127930041273</v>
      </c>
      <c r="W524">
        <f t="shared" ca="1" si="61"/>
        <v>0</v>
      </c>
      <c r="X524">
        <f t="shared" ca="1" si="62"/>
        <v>1</v>
      </c>
      <c r="Y524">
        <f t="shared" ca="1" si="63"/>
        <v>0</v>
      </c>
      <c r="Z524" s="12">
        <f ca="1">(Y524 * 50) + ((W524 + X524) * 10)</f>
        <v>10</v>
      </c>
      <c r="AA524">
        <f ca="1">IF(COUNTIF(E524:G524, "Breakdown") &gt;= 3, 1, 0)</f>
        <v>0</v>
      </c>
    </row>
    <row r="525" spans="4:27">
      <c r="D525">
        <v>522</v>
      </c>
      <c r="E525" s="6" t="str">
        <f t="shared" ca="1" si="58"/>
        <v>Operational</v>
      </c>
      <c r="F525" s="6" t="str">
        <f t="shared" ca="1" si="59"/>
        <v>Breakdown</v>
      </c>
      <c r="G525" s="6" t="str">
        <f t="shared" ca="1" si="60"/>
        <v>Operational</v>
      </c>
      <c r="H525" s="23">
        <v>14.612469878597059</v>
      </c>
      <c r="I525" s="23">
        <v>12.465560185640992</v>
      </c>
      <c r="J525" s="23">
        <v>0.21303248797640159</v>
      </c>
      <c r="K525" s="9">
        <v>2.3635013527540214</v>
      </c>
      <c r="L525" s="9">
        <v>1.6816643700533704</v>
      </c>
      <c r="M525" s="9">
        <v>1.2468628773125414</v>
      </c>
      <c r="N525" s="8">
        <f ca="1">T525-8*LN(RAND())</f>
        <v>18.606520103620298</v>
      </c>
      <c r="O525" s="8">
        <f ca="1">U525-8*LN(RAND())</f>
        <v>4.8619814749275649</v>
      </c>
      <c r="P525" s="8">
        <f ca="1">V525-8*LN(RAND())</f>
        <v>13.695870185605219</v>
      </c>
      <c r="Q525" s="16">
        <f ca="1">IF($W524=0,H524+K524,IF($X524=0,H524+K524,9999))</f>
        <v>11.394605118254919</v>
      </c>
      <c r="R525" s="16">
        <f ca="1">IF($W524=0,I524+L524,IF($X524=0,I524+L524,9999))</f>
        <v>9.3233308166614304</v>
      </c>
      <c r="S525" s="16">
        <f ca="1">IF($W524=0,J524+M524,IF($X524=0,J524+M524,9999))</f>
        <v>5.5242288748174531</v>
      </c>
      <c r="T525" s="11">
        <f t="shared" ca="1" si="64"/>
        <v>7.3161642687692403</v>
      </c>
      <c r="U525" s="11">
        <f t="shared" ca="1" si="64"/>
        <v>3.0159259704792185</v>
      </c>
      <c r="V525" s="11">
        <f t="shared" ca="1" si="64"/>
        <v>7.1873785537097987</v>
      </c>
      <c r="W525">
        <f t="shared" ca="1" si="61"/>
        <v>0</v>
      </c>
      <c r="X525">
        <f t="shared" ca="1" si="62"/>
        <v>0</v>
      </c>
      <c r="Y525">
        <f t="shared" ca="1" si="63"/>
        <v>1</v>
      </c>
      <c r="Z525" s="12">
        <f ca="1">(Y525 * 50) + ((W525 + X525) * 10)</f>
        <v>50</v>
      </c>
      <c r="AA525">
        <f ca="1">IF(COUNTIF(E525:G525, "Breakdown") &gt;= 3, 1, 0)</f>
        <v>0</v>
      </c>
    </row>
    <row r="526" spans="4:27">
      <c r="D526">
        <v>523</v>
      </c>
      <c r="E526" s="6" t="str">
        <f t="shared" ca="1" si="58"/>
        <v>Operational</v>
      </c>
      <c r="F526" s="6" t="str">
        <f t="shared" ca="1" si="59"/>
        <v>Operational</v>
      </c>
      <c r="G526" s="6" t="str">
        <f t="shared" ca="1" si="60"/>
        <v>Operational</v>
      </c>
      <c r="H526" s="23">
        <v>3.7498997898419204</v>
      </c>
      <c r="I526" s="23">
        <v>4.8866400936464185</v>
      </c>
      <c r="J526" s="23">
        <v>1.0516481439940708</v>
      </c>
      <c r="K526" s="9">
        <v>4.3459974445922267</v>
      </c>
      <c r="L526" s="9">
        <v>3.2409365923598505</v>
      </c>
      <c r="M526" s="9">
        <v>0.44105468679776605</v>
      </c>
      <c r="N526" s="8">
        <f ca="1">T526-8*LN(RAND())</f>
        <v>11.554896334430744</v>
      </c>
      <c r="O526" s="8">
        <f ca="1">U526-8*LN(RAND())</f>
        <v>18.443839028655397</v>
      </c>
      <c r="P526" s="8">
        <f ca="1">V526-8*LN(RAND())</f>
        <v>9.7598858274378522</v>
      </c>
      <c r="Q526" s="16">
        <f ca="1">IF($W525=0,H525+K525,IF($X525=0,H525+K525,9999))</f>
        <v>16.975971231351082</v>
      </c>
      <c r="R526" s="16">
        <f ca="1">IF($W525=0,I525+L525,IF($X525=0,I525+L525,9999))</f>
        <v>14.147224555694363</v>
      </c>
      <c r="S526" s="16">
        <f ca="1">IF($W525=0,J525+M525,IF($X525=0,J525+M525,9999))</f>
        <v>1.459895365288943</v>
      </c>
      <c r="T526" s="11">
        <f t="shared" ca="1" si="64"/>
        <v>11.394605118254919</v>
      </c>
      <c r="U526" s="11">
        <f t="shared" ca="1" si="64"/>
        <v>4.8619814749275649</v>
      </c>
      <c r="V526" s="11">
        <f t="shared" ca="1" si="64"/>
        <v>5.5242288748174531</v>
      </c>
      <c r="W526">
        <f t="shared" ca="1" si="61"/>
        <v>0</v>
      </c>
      <c r="X526">
        <f t="shared" ca="1" si="62"/>
        <v>0</v>
      </c>
      <c r="Y526">
        <f t="shared" ca="1" si="63"/>
        <v>0</v>
      </c>
      <c r="Z526" s="12">
        <f ca="1">(Y526 * 50) + ((W526 + X526) * 10)</f>
        <v>0</v>
      </c>
      <c r="AA526">
        <f ca="1">IF(COUNTIF(E526:G526, "Breakdown") &gt;= 3, 1, 0)</f>
        <v>0</v>
      </c>
    </row>
    <row r="527" spans="4:27">
      <c r="D527">
        <v>524</v>
      </c>
      <c r="E527" s="6" t="str">
        <f t="shared" ca="1" si="58"/>
        <v>Operational</v>
      </c>
      <c r="F527" s="6" t="str">
        <f t="shared" ca="1" si="59"/>
        <v>Operational</v>
      </c>
      <c r="G527" s="6" t="str">
        <f t="shared" ca="1" si="60"/>
        <v>Operational</v>
      </c>
      <c r="H527" s="23">
        <v>5.9449166359845593</v>
      </c>
      <c r="I527" s="23">
        <v>3.803066026571654</v>
      </c>
      <c r="J527" s="23">
        <v>0.41235767489834602</v>
      </c>
      <c r="K527" s="9">
        <v>2.5077693701857577</v>
      </c>
      <c r="L527" s="9">
        <v>2.4259617811269427</v>
      </c>
      <c r="M527" s="9">
        <v>0.30059723603237076</v>
      </c>
      <c r="N527" s="8">
        <f ca="1">T527-8*LN(RAND())</f>
        <v>20.794200773968392</v>
      </c>
      <c r="O527" s="8">
        <f ca="1">U527-8*LN(RAND())</f>
        <v>19.897268520704422</v>
      </c>
      <c r="P527" s="8">
        <f ca="1">V527-8*LN(RAND())</f>
        <v>3.4440464263541282</v>
      </c>
      <c r="Q527" s="16">
        <f ca="1">IF($W526=0,H526+K526,IF($X526=0,H526+K526,9999))</f>
        <v>8.0958972344341475</v>
      </c>
      <c r="R527" s="16">
        <f ca="1">IF($W526=0,I526+L526,IF($X526=0,I526+L526,9999))</f>
        <v>8.1275766860062681</v>
      </c>
      <c r="S527" s="16">
        <f ca="1">IF($W526=0,J526+M526,IF($X526=0,J526+M526,9999))</f>
        <v>1.4927028307918369</v>
      </c>
      <c r="T527" s="11">
        <f t="shared" ca="1" si="64"/>
        <v>11.554896334430744</v>
      </c>
      <c r="U527" s="11">
        <f t="shared" ca="1" si="64"/>
        <v>14.147224555694363</v>
      </c>
      <c r="V527" s="11">
        <f t="shared" ca="1" si="64"/>
        <v>1.459895365288943</v>
      </c>
      <c r="W527">
        <f t="shared" ca="1" si="61"/>
        <v>0</v>
      </c>
      <c r="X527">
        <f t="shared" ca="1" si="62"/>
        <v>0</v>
      </c>
      <c r="Y527">
        <f t="shared" ca="1" si="63"/>
        <v>0</v>
      </c>
      <c r="Z527" s="12">
        <f ca="1">(Y527 * 50) + ((W527 + X527) * 10)</f>
        <v>0</v>
      </c>
      <c r="AA527">
        <f ca="1">IF(COUNTIF(E527:G527, "Breakdown") &gt;= 3, 1, 0)</f>
        <v>0</v>
      </c>
    </row>
    <row r="528" spans="4:27">
      <c r="D528">
        <v>525</v>
      </c>
      <c r="E528" s="6" t="str">
        <f t="shared" ca="1" si="58"/>
        <v>Operational</v>
      </c>
      <c r="F528" s="6" t="str">
        <f t="shared" ca="1" si="59"/>
        <v>Breakdown</v>
      </c>
      <c r="G528" s="6" t="str">
        <f t="shared" ca="1" si="60"/>
        <v>Operational</v>
      </c>
      <c r="H528" s="23">
        <v>22.374200172088077</v>
      </c>
      <c r="I528" s="23">
        <v>21.851572634388461</v>
      </c>
      <c r="J528" s="23">
        <v>0.92934452042993709</v>
      </c>
      <c r="K528" s="9">
        <v>1.5193751687243278</v>
      </c>
      <c r="L528" s="9">
        <v>1.9289429950988157</v>
      </c>
      <c r="M528" s="9">
        <v>5.9138367539913771E-2</v>
      </c>
      <c r="N528" s="8">
        <f ca="1">T528-8*LN(RAND())</f>
        <v>38.622293965127298</v>
      </c>
      <c r="O528" s="8">
        <f ca="1">U528-8*LN(RAND())</f>
        <v>15.442361147252857</v>
      </c>
      <c r="P528" s="8">
        <f ca="1">V528-8*LN(RAND())</f>
        <v>20.018041612049128</v>
      </c>
      <c r="Q528" s="16">
        <f ca="1">IF($W527=0,H527+K527,IF($X527=0,H527+K527,9999))</f>
        <v>8.4526860061703175</v>
      </c>
      <c r="R528" s="16">
        <f ca="1">IF($W527=0,I527+L527,IF($X527=0,I527+L527,9999))</f>
        <v>6.2290278076985963</v>
      </c>
      <c r="S528" s="16">
        <f ca="1">IF($W527=0,J527+M527,IF($X527=0,J527+M527,9999))</f>
        <v>0.71295491093071672</v>
      </c>
      <c r="T528" s="11">
        <f t="shared" ca="1" si="64"/>
        <v>8.0958972344341475</v>
      </c>
      <c r="U528" s="11">
        <f t="shared" ca="1" si="64"/>
        <v>8.1275766860062681</v>
      </c>
      <c r="V528" s="11">
        <f t="shared" ca="1" si="64"/>
        <v>1.4927028307918369</v>
      </c>
      <c r="W528">
        <f t="shared" ca="1" si="61"/>
        <v>0</v>
      </c>
      <c r="X528">
        <f t="shared" ca="1" si="62"/>
        <v>0</v>
      </c>
      <c r="Y528">
        <f t="shared" ca="1" si="63"/>
        <v>1</v>
      </c>
      <c r="Z528" s="12">
        <f ca="1">(Y528 * 50) + ((W528 + X528) * 10)</f>
        <v>50</v>
      </c>
      <c r="AA528">
        <f ca="1">IF(COUNTIF(E528:G528, "Breakdown") &gt;= 3, 1, 0)</f>
        <v>0</v>
      </c>
    </row>
    <row r="529" spans="4:27">
      <c r="D529">
        <v>526</v>
      </c>
      <c r="E529" s="6" t="str">
        <f t="shared" ca="1" si="58"/>
        <v>Operational</v>
      </c>
      <c r="F529" s="6" t="str">
        <f t="shared" ca="1" si="59"/>
        <v>Operational</v>
      </c>
      <c r="G529" s="6" t="str">
        <f t="shared" ca="1" si="60"/>
        <v>Breakdown</v>
      </c>
      <c r="H529" s="23">
        <v>2.2041790090702245</v>
      </c>
      <c r="I529" s="23">
        <v>5.9535571365986204</v>
      </c>
      <c r="J529" s="23">
        <v>8.6156392609416308</v>
      </c>
      <c r="K529" s="9">
        <v>4.2272920455111525</v>
      </c>
      <c r="L529" s="9">
        <v>0.52662738281850363</v>
      </c>
      <c r="M529" s="9">
        <v>1.5913609089415752</v>
      </c>
      <c r="N529" s="8">
        <f ca="1">T529-8*LN(RAND())</f>
        <v>8.9601912809190232</v>
      </c>
      <c r="O529" s="8">
        <f ca="1">U529-8*LN(RAND())</f>
        <v>15.765821722197112</v>
      </c>
      <c r="P529" s="8">
        <f ca="1">V529-8*LN(RAND())</f>
        <v>5.161334417267688</v>
      </c>
      <c r="Q529" s="16">
        <f ca="1">IF($W528=0,H528+K528,IF($X528=0,H528+K528,9999))</f>
        <v>23.893575340812404</v>
      </c>
      <c r="R529" s="16">
        <f ca="1">IF($W528=0,I528+L528,IF($X528=0,I528+L528,9999))</f>
        <v>23.780515629487276</v>
      </c>
      <c r="S529" s="16">
        <f ca="1">IF($W528=0,J528+M528,IF($X528=0,J528+M528,9999))</f>
        <v>0.98848288796985084</v>
      </c>
      <c r="T529" s="11">
        <f t="shared" ca="1" si="64"/>
        <v>8.4526860061703175</v>
      </c>
      <c r="U529" s="11">
        <f t="shared" ca="1" si="64"/>
        <v>6.2290278076985963</v>
      </c>
      <c r="V529" s="11">
        <f t="shared" ca="1" si="64"/>
        <v>0.71295491093071672</v>
      </c>
      <c r="W529">
        <f t="shared" ca="1" si="61"/>
        <v>0</v>
      </c>
      <c r="X529">
        <f t="shared" ca="1" si="62"/>
        <v>0</v>
      </c>
      <c r="Y529">
        <f t="shared" ca="1" si="63"/>
        <v>1</v>
      </c>
      <c r="Z529" s="12">
        <f ca="1">(Y529 * 50) + ((W529 + X529) * 10)</f>
        <v>50</v>
      </c>
      <c r="AA529">
        <f ca="1">IF(COUNTIF(E529:G529, "Breakdown") &gt;= 3, 1, 0)</f>
        <v>0</v>
      </c>
    </row>
    <row r="530" spans="4:27">
      <c r="D530">
        <v>527</v>
      </c>
      <c r="E530" s="6" t="str">
        <f t="shared" ca="1" si="58"/>
        <v>Operational</v>
      </c>
      <c r="F530" s="6" t="str">
        <f t="shared" ca="1" si="59"/>
        <v>Operational</v>
      </c>
      <c r="G530" s="6" t="str">
        <f t="shared" ca="1" si="60"/>
        <v>Operational</v>
      </c>
      <c r="H530" s="23">
        <v>5.1233599517329917</v>
      </c>
      <c r="I530" s="23">
        <v>9.5775957482981298</v>
      </c>
      <c r="J530" s="23">
        <v>11.702602362571405</v>
      </c>
      <c r="K530" s="9">
        <v>0.36537775095572717</v>
      </c>
      <c r="L530" s="9">
        <v>7.2177786235506138</v>
      </c>
      <c r="M530" s="9">
        <v>1.0140281951178889</v>
      </c>
      <c r="N530" s="8">
        <f ca="1">T530-8*LN(RAND())</f>
        <v>13.131698467630876</v>
      </c>
      <c r="O530" s="8">
        <f ca="1">U530-8*LN(RAND())</f>
        <v>22.189228052521901</v>
      </c>
      <c r="P530" s="8">
        <f ca="1">V530-8*LN(RAND())</f>
        <v>27.385253724525843</v>
      </c>
      <c r="Q530" s="16">
        <f ca="1">IF($W529=0,H529+K529,IF($X529=0,H529+K529,9999))</f>
        <v>6.4314710545813769</v>
      </c>
      <c r="R530" s="16">
        <f ca="1">IF($W529=0,I529+L529,IF($X529=0,I529+L529,9999))</f>
        <v>6.4801845194171239</v>
      </c>
      <c r="S530" s="16">
        <f ca="1">IF($W529=0,J529+M529,IF($X529=0,J529+M529,9999))</f>
        <v>10.207000169883205</v>
      </c>
      <c r="T530" s="11">
        <f t="shared" ca="1" si="64"/>
        <v>8.9601912809190232</v>
      </c>
      <c r="U530" s="11">
        <f t="shared" ca="1" si="64"/>
        <v>15.765821722197112</v>
      </c>
      <c r="V530" s="11">
        <f t="shared" ca="1" si="64"/>
        <v>0.98848288796985084</v>
      </c>
      <c r="W530">
        <f t="shared" ca="1" si="61"/>
        <v>0</v>
      </c>
      <c r="X530">
        <f t="shared" ca="1" si="62"/>
        <v>0</v>
      </c>
      <c r="Y530">
        <f t="shared" ca="1" si="63"/>
        <v>0</v>
      </c>
      <c r="Z530" s="12">
        <f ca="1">(Y530 * 50) + ((W530 + X530) * 10)</f>
        <v>0</v>
      </c>
      <c r="AA530">
        <f ca="1">IF(COUNTIF(E530:G530, "Breakdown") &gt;= 3, 1, 0)</f>
        <v>0</v>
      </c>
    </row>
    <row r="531" spans="4:27">
      <c r="D531">
        <v>528</v>
      </c>
      <c r="E531" s="6" t="str">
        <f t="shared" ca="1" si="58"/>
        <v>Operational</v>
      </c>
      <c r="F531" s="6" t="str">
        <f t="shared" ca="1" si="59"/>
        <v>Operational</v>
      </c>
      <c r="G531" s="6" t="str">
        <f t="shared" ca="1" si="60"/>
        <v>Breakdown</v>
      </c>
      <c r="H531" s="23">
        <v>3.5110302820516961</v>
      </c>
      <c r="I531" s="23">
        <v>2.1589190929623165</v>
      </c>
      <c r="J531" s="23">
        <v>18.4528274270317</v>
      </c>
      <c r="K531" s="9">
        <v>0.35646237687188842</v>
      </c>
      <c r="L531" s="9">
        <v>0.67201263796238553</v>
      </c>
      <c r="M531" s="9">
        <v>1.8683308640849803</v>
      </c>
      <c r="N531" s="8">
        <f ca="1">T531-8*LN(RAND())</f>
        <v>29.889661105943201</v>
      </c>
      <c r="O531" s="8">
        <f ca="1">U531-8*LN(RAND())</f>
        <v>9.9764264047855988</v>
      </c>
      <c r="P531" s="8">
        <f ca="1">V531-8*LN(RAND())</f>
        <v>16.755543679922962</v>
      </c>
      <c r="Q531" s="16">
        <f ca="1">IF($W530=0,H530+K530,IF($X530=0,H530+K530,9999))</f>
        <v>5.4887377026887192</v>
      </c>
      <c r="R531" s="16">
        <f ca="1">IF($W530=0,I530+L530,IF($X530=0,I530+L530,9999))</f>
        <v>16.795374371848744</v>
      </c>
      <c r="S531" s="16">
        <f ca="1">IF($W530=0,J530+M530,IF($X530=0,J530+M530,9999))</f>
        <v>12.716630557689294</v>
      </c>
      <c r="T531" s="11">
        <f t="shared" ca="1" si="64"/>
        <v>6.4314710545813769</v>
      </c>
      <c r="U531" s="11">
        <f t="shared" ca="1" si="64"/>
        <v>6.4801845194171239</v>
      </c>
      <c r="V531" s="11">
        <f t="shared" ca="1" si="64"/>
        <v>10.207000169883205</v>
      </c>
      <c r="W531">
        <f t="shared" ca="1" si="61"/>
        <v>0</v>
      </c>
      <c r="X531">
        <f t="shared" ca="1" si="62"/>
        <v>0</v>
      </c>
      <c r="Y531">
        <f t="shared" ca="1" si="63"/>
        <v>1</v>
      </c>
      <c r="Z531" s="12">
        <f ca="1">(Y531 * 50) + ((W531 + X531) * 10)</f>
        <v>50</v>
      </c>
      <c r="AA531">
        <f ca="1">IF(COUNTIF(E531:G531, "Breakdown") &gt;= 3, 1, 0)</f>
        <v>0</v>
      </c>
    </row>
    <row r="532" spans="4:27">
      <c r="D532">
        <v>529</v>
      </c>
      <c r="E532" s="6" t="str">
        <f t="shared" ca="1" si="58"/>
        <v>Operational</v>
      </c>
      <c r="F532" s="6" t="str">
        <f t="shared" ca="1" si="59"/>
        <v>Operational</v>
      </c>
      <c r="G532" s="6" t="str">
        <f t="shared" ca="1" si="60"/>
        <v>Operational</v>
      </c>
      <c r="H532" s="23">
        <v>4.3773468051357405</v>
      </c>
      <c r="I532" s="23">
        <v>8.7647174942762298</v>
      </c>
      <c r="J532" s="23">
        <v>1.0004121389355634</v>
      </c>
      <c r="K532" s="9">
        <v>7.2150861646209763E-2</v>
      </c>
      <c r="L532" s="9">
        <v>2.9067885066530619</v>
      </c>
      <c r="M532" s="9">
        <v>0.77090168739528919</v>
      </c>
      <c r="N532" s="8">
        <f ca="1">T532-8*LN(RAND())</f>
        <v>7.8906885483359517</v>
      </c>
      <c r="O532" s="8">
        <f ca="1">U532-8*LN(RAND())</f>
        <v>12.046747692194614</v>
      </c>
      <c r="P532" s="8">
        <f ca="1">V532-8*LN(RAND())</f>
        <v>21.368562175030206</v>
      </c>
      <c r="Q532" s="16">
        <f ca="1">IF($W531=0,H531+K531,IF($X531=0,H531+K531,9999))</f>
        <v>3.8674926589235845</v>
      </c>
      <c r="R532" s="16">
        <f ca="1">IF($W531=0,I531+L531,IF($X531=0,I531+L531,9999))</f>
        <v>2.8309317309247022</v>
      </c>
      <c r="S532" s="16">
        <f ca="1">IF($W531=0,J531+M531,IF($X531=0,J531+M531,9999))</f>
        <v>20.321158291116681</v>
      </c>
      <c r="T532" s="11">
        <f t="shared" ca="1" si="64"/>
        <v>5.4887377026887192</v>
      </c>
      <c r="U532" s="11">
        <f t="shared" ca="1" si="64"/>
        <v>9.9764264047855988</v>
      </c>
      <c r="V532" s="11">
        <f t="shared" ca="1" si="64"/>
        <v>12.716630557689294</v>
      </c>
      <c r="W532">
        <f t="shared" ca="1" si="61"/>
        <v>0</v>
      </c>
      <c r="X532">
        <f t="shared" ca="1" si="62"/>
        <v>0</v>
      </c>
      <c r="Y532">
        <f t="shared" ca="1" si="63"/>
        <v>0</v>
      </c>
      <c r="Z532" s="12">
        <f ca="1">(Y532 * 50) + ((W532 + X532) * 10)</f>
        <v>0</v>
      </c>
      <c r="AA532">
        <f ca="1">IF(COUNTIF(E532:G532, "Breakdown") &gt;= 3, 1, 0)</f>
        <v>0</v>
      </c>
    </row>
    <row r="533" spans="4:27">
      <c r="D533">
        <v>530</v>
      </c>
      <c r="E533" s="6" t="str">
        <f t="shared" ca="1" si="58"/>
        <v>Breakdown</v>
      </c>
      <c r="F533" s="6" t="str">
        <f t="shared" ca="1" si="59"/>
        <v>Operational</v>
      </c>
      <c r="G533" s="6" t="str">
        <f t="shared" ca="1" si="60"/>
        <v>Operational</v>
      </c>
      <c r="H533" s="23">
        <v>12.093152893970833</v>
      </c>
      <c r="I533" s="23">
        <v>1.0711923580897884</v>
      </c>
      <c r="J533" s="23">
        <v>6.7820426615821932</v>
      </c>
      <c r="K533" s="9">
        <v>1.071126376473708</v>
      </c>
      <c r="L533" s="9">
        <v>0.96279629722755611</v>
      </c>
      <c r="M533" s="9">
        <v>3.8603075700726266</v>
      </c>
      <c r="N533" s="8">
        <f ca="1">T533-8*LN(RAND())</f>
        <v>7.1556519683270015</v>
      </c>
      <c r="O533" s="8">
        <f ca="1">U533-8*LN(RAND())</f>
        <v>3.3861753757241853</v>
      </c>
      <c r="P533" s="8">
        <f ca="1">V533-8*LN(RAND())</f>
        <v>41.219177272521691</v>
      </c>
      <c r="Q533" s="16">
        <f ca="1">IF($W532=0,H532+K532,IF($X532=0,H532+K532,9999))</f>
        <v>4.4494976667819506</v>
      </c>
      <c r="R533" s="16">
        <f ca="1">IF($W532=0,I532+L532,IF($X532=0,I532+L532,9999))</f>
        <v>11.671506000929291</v>
      </c>
      <c r="S533" s="16">
        <f ca="1">IF($W532=0,J532+M532,IF($X532=0,J532+M532,9999))</f>
        <v>1.7713138263308525</v>
      </c>
      <c r="T533" s="11">
        <f t="shared" ca="1" si="64"/>
        <v>3.8674926589235845</v>
      </c>
      <c r="U533" s="11">
        <f t="shared" ca="1" si="64"/>
        <v>2.8309317309247022</v>
      </c>
      <c r="V533" s="11">
        <f t="shared" ca="1" si="64"/>
        <v>20.321158291116681</v>
      </c>
      <c r="W533">
        <f t="shared" ca="1" si="61"/>
        <v>0</v>
      </c>
      <c r="X533">
        <f t="shared" ca="1" si="62"/>
        <v>1</v>
      </c>
      <c r="Y533">
        <f t="shared" ca="1" si="63"/>
        <v>0</v>
      </c>
      <c r="Z533" s="12">
        <f ca="1">(Y533 * 50) + ((W533 + X533) * 10)</f>
        <v>10</v>
      </c>
      <c r="AA533">
        <f ca="1">IF(COUNTIF(E533:G533, "Breakdown") &gt;= 3, 1, 0)</f>
        <v>0</v>
      </c>
    </row>
    <row r="534" spans="4:27">
      <c r="D534">
        <v>531</v>
      </c>
      <c r="E534" s="6" t="str">
        <f t="shared" ca="1" si="58"/>
        <v>Operational</v>
      </c>
      <c r="F534" s="6" t="str">
        <f t="shared" ca="1" si="59"/>
        <v>Operational</v>
      </c>
      <c r="G534" s="6" t="str">
        <f t="shared" ca="1" si="60"/>
        <v>Breakdown</v>
      </c>
      <c r="H534" s="23">
        <v>1.6871111624890875</v>
      </c>
      <c r="I534" s="23">
        <v>0.21201642041694899</v>
      </c>
      <c r="J534" s="23">
        <v>12.238586705045812</v>
      </c>
      <c r="K534" s="9">
        <v>0.47544662900997392</v>
      </c>
      <c r="L534" s="9">
        <v>0.48083483947468075</v>
      </c>
      <c r="M534" s="9">
        <v>0.54284375578700195</v>
      </c>
      <c r="N534" s="8">
        <f ca="1">T534-8*LN(RAND())</f>
        <v>27.527779929414134</v>
      </c>
      <c r="O534" s="8">
        <f ca="1">U534-8*LN(RAND())</f>
        <v>5.3409696042719474</v>
      </c>
      <c r="P534" s="8">
        <f ca="1">V534-8*LN(RAND())</f>
        <v>9.4136968291958052</v>
      </c>
      <c r="Q534" s="16">
        <f ca="1">IF($W533=0,H533+K533,IF($X533=0,H533+K533,9999))</f>
        <v>13.164279270444542</v>
      </c>
      <c r="R534" s="16">
        <f ca="1">IF($W533=0,I533+L533,IF($X533=0,I533+L533,9999))</f>
        <v>2.0339886553173443</v>
      </c>
      <c r="S534" s="16">
        <f ca="1">IF($W533=0,J533+M533,IF($X533=0,J533+M533,9999))</f>
        <v>10.64235023165482</v>
      </c>
      <c r="T534" s="11">
        <f t="shared" ca="1" si="64"/>
        <v>4.4494976667819506</v>
      </c>
      <c r="U534" s="11">
        <f t="shared" ca="1" si="64"/>
        <v>3.3861753757241853</v>
      </c>
      <c r="V534" s="11">
        <f t="shared" ca="1" si="64"/>
        <v>1.7713138263308525</v>
      </c>
      <c r="W534">
        <f t="shared" ca="1" si="61"/>
        <v>0</v>
      </c>
      <c r="X534">
        <f t="shared" ca="1" si="62"/>
        <v>0</v>
      </c>
      <c r="Y534">
        <f t="shared" ca="1" si="63"/>
        <v>1</v>
      </c>
      <c r="Z534" s="12">
        <f ca="1">(Y534 * 50) + ((W534 + X534) * 10)</f>
        <v>50</v>
      </c>
      <c r="AA534">
        <f ca="1">IF(COUNTIF(E534:G534, "Breakdown") &gt;= 3, 1, 0)</f>
        <v>0</v>
      </c>
    </row>
    <row r="535" spans="4:27">
      <c r="D535">
        <v>532</v>
      </c>
      <c r="E535" s="6" t="str">
        <f t="shared" ca="1" si="58"/>
        <v>Operational</v>
      </c>
      <c r="F535" s="6" t="str">
        <f t="shared" ca="1" si="59"/>
        <v>Breakdown</v>
      </c>
      <c r="G535" s="6" t="str">
        <f t="shared" ca="1" si="60"/>
        <v>Operational</v>
      </c>
      <c r="H535" s="23">
        <v>0.73778982387518699</v>
      </c>
      <c r="I535" s="23">
        <v>7.7635675143864269</v>
      </c>
      <c r="J535" s="23">
        <v>1.345759294487979</v>
      </c>
      <c r="K535" s="9">
        <v>3.7962512496888929</v>
      </c>
      <c r="L535" s="9">
        <v>0.33196432691002964</v>
      </c>
      <c r="M535" s="9">
        <v>7.0443977303944534</v>
      </c>
      <c r="N535" s="8">
        <f ca="1">T535-8*LN(RAND())</f>
        <v>18.399362122740659</v>
      </c>
      <c r="O535" s="8">
        <f ca="1">U535-8*LN(RAND())</f>
        <v>7.4516785875406359</v>
      </c>
      <c r="P535" s="8">
        <f ca="1">V535-8*LN(RAND())</f>
        <v>21.714840172503646</v>
      </c>
      <c r="Q535" s="16">
        <f ca="1">IF($W534=0,H534+K534,IF($X534=0,H534+K534,9999))</f>
        <v>2.1625577914990615</v>
      </c>
      <c r="R535" s="16">
        <f ca="1">IF($W534=0,I534+L534,IF($X534=0,I534+L534,9999))</f>
        <v>0.69285125989162977</v>
      </c>
      <c r="S535" s="16">
        <f ca="1">IF($W534=0,J534+M534,IF($X534=0,J534+M534,9999))</f>
        <v>12.781430460832814</v>
      </c>
      <c r="T535" s="11">
        <f t="shared" ca="1" si="64"/>
        <v>13.164279270444542</v>
      </c>
      <c r="U535" s="11">
        <f t="shared" ca="1" si="64"/>
        <v>2.0339886553173443</v>
      </c>
      <c r="V535" s="11">
        <f t="shared" ca="1" si="64"/>
        <v>9.4136968291958052</v>
      </c>
      <c r="W535">
        <f t="shared" ca="1" si="61"/>
        <v>0</v>
      </c>
      <c r="X535">
        <f t="shared" ca="1" si="62"/>
        <v>0</v>
      </c>
      <c r="Y535">
        <f t="shared" ca="1" si="63"/>
        <v>1</v>
      </c>
      <c r="Z535" s="12">
        <f ca="1">(Y535 * 50) + ((W535 + X535) * 10)</f>
        <v>50</v>
      </c>
      <c r="AA535">
        <f ca="1">IF(COUNTIF(E535:G535, "Breakdown") &gt;= 3, 1, 0)</f>
        <v>0</v>
      </c>
    </row>
    <row r="536" spans="4:27">
      <c r="D536">
        <v>533</v>
      </c>
      <c r="E536" s="6" t="str">
        <f t="shared" ca="1" si="58"/>
        <v>Operational</v>
      </c>
      <c r="F536" s="6" t="str">
        <f t="shared" ca="1" si="59"/>
        <v>Operational</v>
      </c>
      <c r="G536" s="6" t="str">
        <f t="shared" ca="1" si="60"/>
        <v>Operational</v>
      </c>
      <c r="H536" s="23">
        <v>0.28406141200436669</v>
      </c>
      <c r="I536" s="23">
        <v>8.8663721561233917</v>
      </c>
      <c r="J536" s="23">
        <v>0.10508424039599015</v>
      </c>
      <c r="K536" s="9">
        <v>2.3706430831125123</v>
      </c>
      <c r="L536" s="9">
        <v>9.6172061137819995E-2</v>
      </c>
      <c r="M536" s="9">
        <v>0.4196829067713333</v>
      </c>
      <c r="N536" s="8">
        <f ca="1">T536-8*LN(RAND())</f>
        <v>2.8692098007579379</v>
      </c>
      <c r="O536" s="8">
        <f ca="1">U536-8*LN(RAND())</f>
        <v>14.18297919457847</v>
      </c>
      <c r="P536" s="8">
        <f ca="1">V536-8*LN(RAND())</f>
        <v>14.606559570852992</v>
      </c>
      <c r="Q536" s="16">
        <f ca="1">IF($W535=0,H535+K535,IF($X535=0,H535+K535,9999))</f>
        <v>4.5340410735640795</v>
      </c>
      <c r="R536" s="16">
        <f ca="1">IF($W535=0,I535+L535,IF($X535=0,I535+L535,9999))</f>
        <v>8.0955318412964559</v>
      </c>
      <c r="S536" s="16">
        <f ca="1">IF($W535=0,J535+M535,IF($X535=0,J535+M535,9999))</f>
        <v>8.3901570248824324</v>
      </c>
      <c r="T536" s="11">
        <f t="shared" ca="1" si="64"/>
        <v>2.1625577914990615</v>
      </c>
      <c r="U536" s="11">
        <f t="shared" ca="1" si="64"/>
        <v>0.69285125989162977</v>
      </c>
      <c r="V536" s="11">
        <f t="shared" ca="1" si="64"/>
        <v>12.781430460832814</v>
      </c>
      <c r="W536">
        <f t="shared" ca="1" si="61"/>
        <v>0</v>
      </c>
      <c r="X536">
        <f t="shared" ca="1" si="62"/>
        <v>0</v>
      </c>
      <c r="Y536">
        <f t="shared" ca="1" si="63"/>
        <v>0</v>
      </c>
      <c r="Z536" s="12">
        <f ca="1">(Y536 * 50) + ((W536 + X536) * 10)</f>
        <v>0</v>
      </c>
      <c r="AA536">
        <f ca="1">IF(COUNTIF(E536:G536, "Breakdown") &gt;= 3, 1, 0)</f>
        <v>0</v>
      </c>
    </row>
    <row r="537" spans="4:27">
      <c r="D537">
        <v>534</v>
      </c>
      <c r="E537" s="6" t="str">
        <f t="shared" ca="1" si="58"/>
        <v>Breakdown</v>
      </c>
      <c r="F537" s="6" t="str">
        <f t="shared" ca="1" si="59"/>
        <v>Operational</v>
      </c>
      <c r="G537" s="6" t="str">
        <f t="shared" ca="1" si="60"/>
        <v>Operational</v>
      </c>
      <c r="H537" s="23">
        <v>15.407731428742713</v>
      </c>
      <c r="I537" s="23">
        <v>0.21364680211168294</v>
      </c>
      <c r="J537" s="23">
        <v>9.4061954913757614E-2</v>
      </c>
      <c r="K537" s="9">
        <v>0.30788069829654491</v>
      </c>
      <c r="L537" s="9">
        <v>7.0658224585593379</v>
      </c>
      <c r="M537" s="9">
        <v>0.90737308874958267</v>
      </c>
      <c r="N537" s="8">
        <f ca="1">T537-8*LN(RAND())</f>
        <v>3.880855668001165</v>
      </c>
      <c r="O537" s="8">
        <f ca="1">U537-8*LN(RAND())</f>
        <v>20.080905252723973</v>
      </c>
      <c r="P537" s="8">
        <f ca="1">V537-8*LN(RAND())</f>
        <v>30.647266992894131</v>
      </c>
      <c r="Q537" s="16">
        <f ca="1">IF($W536=0,H536+K536,IF($X536=0,H536+K536,9999))</f>
        <v>2.6547044951168788</v>
      </c>
      <c r="R537" s="16">
        <f ca="1">IF($W536=0,I536+L536,IF($X536=0,I536+L536,9999))</f>
        <v>8.9625442172612111</v>
      </c>
      <c r="S537" s="16">
        <f ca="1">IF($W536=0,J536+M536,IF($X536=0,J536+M536,9999))</f>
        <v>0.52476714716732342</v>
      </c>
      <c r="T537" s="11">
        <f t="shared" ca="1" si="64"/>
        <v>2.8692098007579379</v>
      </c>
      <c r="U537" s="11">
        <f t="shared" ca="1" si="64"/>
        <v>8.0955318412964559</v>
      </c>
      <c r="V537" s="11">
        <f t="shared" ca="1" si="64"/>
        <v>8.3901570248824324</v>
      </c>
      <c r="W537">
        <f t="shared" ca="1" si="61"/>
        <v>0</v>
      </c>
      <c r="X537">
        <f t="shared" ca="1" si="62"/>
        <v>1</v>
      </c>
      <c r="Y537">
        <f t="shared" ca="1" si="63"/>
        <v>0</v>
      </c>
      <c r="Z537" s="12">
        <f ca="1">(Y537 * 50) + ((W537 + X537) * 10)</f>
        <v>10</v>
      </c>
      <c r="AA537">
        <f ca="1">IF(COUNTIF(E537:G537, "Breakdown") &gt;= 3, 1, 0)</f>
        <v>0</v>
      </c>
    </row>
    <row r="538" spans="4:27">
      <c r="D538">
        <v>535</v>
      </c>
      <c r="E538" s="6" t="str">
        <f t="shared" ca="1" si="58"/>
        <v>Breakdown</v>
      </c>
      <c r="F538" s="6" t="str">
        <f t="shared" ca="1" si="59"/>
        <v>Operational</v>
      </c>
      <c r="G538" s="6" t="str">
        <f t="shared" ca="1" si="60"/>
        <v>Operational</v>
      </c>
      <c r="H538" s="23">
        <v>15.023856751245308</v>
      </c>
      <c r="I538" s="23">
        <v>11.545018670621474</v>
      </c>
      <c r="J538" s="23">
        <v>12.891555422564588</v>
      </c>
      <c r="K538" s="9">
        <v>1.1851227409632077</v>
      </c>
      <c r="L538" s="9">
        <v>0.33219651484843515</v>
      </c>
      <c r="M538" s="9">
        <v>3.1871979468285168</v>
      </c>
      <c r="N538" s="8">
        <f ca="1">T538-8*LN(RAND())</f>
        <v>5.6886251666626135</v>
      </c>
      <c r="O538" s="8">
        <f ca="1">U538-8*LN(RAND())</f>
        <v>14.266971646644704</v>
      </c>
      <c r="P538" s="8">
        <f ca="1">V538-8*LN(RAND())</f>
        <v>26.548645753364063</v>
      </c>
      <c r="Q538" s="16">
        <f ca="1">IF($W537=0,H537+K537,IF($X537=0,H537+K537,9999))</f>
        <v>15.715612127039257</v>
      </c>
      <c r="R538" s="16">
        <f ca="1">IF($W537=0,I537+L537,IF($X537=0,I537+L537,9999))</f>
        <v>7.2794692606710205</v>
      </c>
      <c r="S538" s="16">
        <f ca="1">IF($W537=0,J537+M537,IF($X537=0,J537+M537,9999))</f>
        <v>1.0014350436633404</v>
      </c>
      <c r="T538" s="11">
        <f t="shared" ca="1" si="64"/>
        <v>2.6547044951168788</v>
      </c>
      <c r="U538" s="11">
        <f t="shared" ca="1" si="64"/>
        <v>8.9625442172612111</v>
      </c>
      <c r="V538" s="11">
        <f t="shared" ca="1" si="64"/>
        <v>0.52476714716732342</v>
      </c>
      <c r="W538">
        <f t="shared" ca="1" si="61"/>
        <v>0</v>
      </c>
      <c r="X538">
        <f t="shared" ca="1" si="62"/>
        <v>1</v>
      </c>
      <c r="Y538">
        <f t="shared" ca="1" si="63"/>
        <v>0</v>
      </c>
      <c r="Z538" s="12">
        <f ca="1">(Y538 * 50) + ((W538 + X538) * 10)</f>
        <v>10</v>
      </c>
      <c r="AA538">
        <f ca="1">IF(COUNTIF(E538:G538, "Breakdown") &gt;= 3, 1, 0)</f>
        <v>0</v>
      </c>
    </row>
    <row r="539" spans="4:27">
      <c r="D539">
        <v>536</v>
      </c>
      <c r="E539" s="6" t="str">
        <f t="shared" ca="1" si="58"/>
        <v>Breakdown</v>
      </c>
      <c r="F539" s="6" t="str">
        <f t="shared" ca="1" si="59"/>
        <v>Operational</v>
      </c>
      <c r="G539" s="6" t="str">
        <f t="shared" ca="1" si="60"/>
        <v>Breakdown</v>
      </c>
      <c r="H539" s="23">
        <v>11.855255019276024</v>
      </c>
      <c r="I539" s="23">
        <v>6.6994749117685561</v>
      </c>
      <c r="J539" s="23">
        <v>1.6525663501388028</v>
      </c>
      <c r="K539" s="9">
        <v>0.12987649754464881</v>
      </c>
      <c r="L539" s="9">
        <v>0.31784360003824819</v>
      </c>
      <c r="M539" s="9">
        <v>0.40881321731142745</v>
      </c>
      <c r="N539" s="8">
        <f ca="1">T539-8*LN(RAND())</f>
        <v>10.401314264776424</v>
      </c>
      <c r="O539" s="8">
        <f ca="1">U539-8*LN(RAND())</f>
        <v>14.38607335301695</v>
      </c>
      <c r="P539" s="8">
        <f ca="1">V539-8*LN(RAND())</f>
        <v>1.0325892619743404</v>
      </c>
      <c r="Q539" s="16">
        <f ca="1">IF($W538=0,H538+K538,IF($X538=0,H538+K538,9999))</f>
        <v>16.208979492208517</v>
      </c>
      <c r="R539" s="16">
        <f ca="1">IF($W538=0,I538+L538,IF($X538=0,I538+L538,9999))</f>
        <v>11.877215185469909</v>
      </c>
      <c r="S539" s="16">
        <f ca="1">IF($W538=0,J538+M538,IF($X538=0,J538+M538,9999))</f>
        <v>16.078753369393105</v>
      </c>
      <c r="T539" s="11">
        <f t="shared" ca="1" si="64"/>
        <v>5.6886251666626135</v>
      </c>
      <c r="U539" s="11">
        <f t="shared" ca="1" si="64"/>
        <v>7.2794692606710205</v>
      </c>
      <c r="V539" s="11">
        <f t="shared" ca="1" si="64"/>
        <v>1.0014350436633404</v>
      </c>
      <c r="W539">
        <f t="shared" ca="1" si="61"/>
        <v>1</v>
      </c>
      <c r="X539">
        <f t="shared" ca="1" si="62"/>
        <v>1</v>
      </c>
      <c r="Y539">
        <f t="shared" ca="1" si="63"/>
        <v>0</v>
      </c>
      <c r="Z539" s="12">
        <f ca="1">(Y539 * 50) + ((W539 + X539) * 10)</f>
        <v>20</v>
      </c>
      <c r="AA539">
        <f ca="1">IF(COUNTIF(E539:G539, "Breakdown") &gt;= 3, 1, 0)</f>
        <v>0</v>
      </c>
    </row>
    <row r="540" spans="4:27">
      <c r="D540">
        <v>537</v>
      </c>
      <c r="E540" s="6" t="str">
        <f t="shared" ca="1" si="58"/>
        <v>Operational</v>
      </c>
      <c r="F540" s="6" t="str">
        <f t="shared" ca="1" si="59"/>
        <v>Operational</v>
      </c>
      <c r="G540" s="6" t="str">
        <f t="shared" ca="1" si="60"/>
        <v>Breakdown</v>
      </c>
      <c r="H540" s="23">
        <v>0.52592745662031559</v>
      </c>
      <c r="I540" s="23">
        <v>5.0129133307004832</v>
      </c>
      <c r="J540" s="23">
        <v>15.50107923952765</v>
      </c>
      <c r="K540" s="9">
        <v>0.59051327879845517</v>
      </c>
      <c r="L540" s="9">
        <v>5.7251925927200376E-3</v>
      </c>
      <c r="M540" s="9">
        <v>9.8201701829731434</v>
      </c>
      <c r="N540" s="8">
        <f ca="1">T540-8*LN(RAND())</f>
        <v>11.951608967004685</v>
      </c>
      <c r="O540" s="8">
        <f ca="1">U540-8*LN(RAND())</f>
        <v>21.736820795507654</v>
      </c>
      <c r="P540" s="8">
        <f ca="1">V540-8*LN(RAND())</f>
        <v>14.762688251665764</v>
      </c>
      <c r="Q540" s="16">
        <f ca="1">IF($W539=0,H539+K539,IF($X539=0,H539+K539,9999))</f>
        <v>9999</v>
      </c>
      <c r="R540" s="16">
        <f ca="1">IF($W539=0,I539+L539,IF($X539=0,I539+L539,9999))</f>
        <v>9999</v>
      </c>
      <c r="S540" s="16">
        <f ca="1">IF($W539=0,J539+M539,IF($X539=0,J539+M539,9999))</f>
        <v>9999</v>
      </c>
      <c r="T540" s="11">
        <f t="shared" ca="1" si="64"/>
        <v>10.401314264776424</v>
      </c>
      <c r="U540" s="11">
        <f t="shared" ca="1" si="64"/>
        <v>11.877215185469909</v>
      </c>
      <c r="V540" s="11">
        <f t="shared" ca="1" si="64"/>
        <v>1.0325892619743404</v>
      </c>
      <c r="W540">
        <f t="shared" ca="1" si="61"/>
        <v>0</v>
      </c>
      <c r="X540">
        <f t="shared" ca="1" si="62"/>
        <v>0</v>
      </c>
      <c r="Y540">
        <f t="shared" ca="1" si="63"/>
        <v>1</v>
      </c>
      <c r="Z540" s="12">
        <f ca="1">(Y540 * 50) + ((W540 + X540) * 10)</f>
        <v>50</v>
      </c>
      <c r="AA540">
        <f ca="1">IF(COUNTIF(E540:G540, "Breakdown") &gt;= 3, 1, 0)</f>
        <v>0</v>
      </c>
    </row>
    <row r="541" spans="4:27">
      <c r="D541">
        <v>538</v>
      </c>
      <c r="E541" s="6" t="str">
        <f t="shared" ca="1" si="58"/>
        <v>Operational</v>
      </c>
      <c r="F541" s="6" t="str">
        <f t="shared" ca="1" si="59"/>
        <v>Operational</v>
      </c>
      <c r="G541" s="6" t="str">
        <f t="shared" ca="1" si="60"/>
        <v>Breakdown</v>
      </c>
      <c r="H541" s="23">
        <v>4.7037111960024909</v>
      </c>
      <c r="I541" s="23">
        <v>1.8506738175421276</v>
      </c>
      <c r="J541" s="23">
        <v>35.475953524940905</v>
      </c>
      <c r="K541" s="9">
        <v>0.65764818511713063</v>
      </c>
      <c r="L541" s="9">
        <v>1.2684001472057198</v>
      </c>
      <c r="M541" s="9">
        <v>0.62136106259340762</v>
      </c>
      <c r="N541" s="8">
        <f ca="1">T541-8*LN(RAND())</f>
        <v>16.558313909996379</v>
      </c>
      <c r="O541" s="8">
        <f ca="1">U541-8*LN(RAND())</f>
        <v>24.115284302842099</v>
      </c>
      <c r="P541" s="8">
        <f ca="1">V541-8*LN(RAND())</f>
        <v>16.435171015419648</v>
      </c>
      <c r="Q541" s="16">
        <f ca="1">IF($W540=0,H540+K540,IF($X540=0,H540+K540,9999))</f>
        <v>1.1164407354187706</v>
      </c>
      <c r="R541" s="16">
        <f ca="1">IF($W540=0,I540+L540,IF($X540=0,I540+L540,9999))</f>
        <v>5.0186385232932036</v>
      </c>
      <c r="S541" s="16">
        <f ca="1">IF($W540=0,J540+M540,IF($X540=0,J540+M540,9999))</f>
        <v>25.321249422500792</v>
      </c>
      <c r="T541" s="11">
        <f t="shared" ca="1" si="64"/>
        <v>11.951608967004685</v>
      </c>
      <c r="U541" s="11">
        <f t="shared" ca="1" si="64"/>
        <v>21.736820795507654</v>
      </c>
      <c r="V541" s="11">
        <f t="shared" ca="1" si="64"/>
        <v>14.762688251665764</v>
      </c>
      <c r="W541">
        <f t="shared" ca="1" si="61"/>
        <v>0</v>
      </c>
      <c r="X541">
        <f t="shared" ca="1" si="62"/>
        <v>0</v>
      </c>
      <c r="Y541">
        <f t="shared" ca="1" si="63"/>
        <v>1</v>
      </c>
      <c r="Z541" s="12">
        <f ca="1">(Y541 * 50) + ((W541 + X541) * 10)</f>
        <v>50</v>
      </c>
      <c r="AA541">
        <f ca="1">IF(COUNTIF(E541:G541, "Breakdown") &gt;= 3, 1, 0)</f>
        <v>0</v>
      </c>
    </row>
    <row r="542" spans="4:27">
      <c r="D542">
        <v>539</v>
      </c>
      <c r="E542" s="6" t="str">
        <f t="shared" ca="1" si="58"/>
        <v>Operational</v>
      </c>
      <c r="F542" s="6" t="str">
        <f t="shared" ca="1" si="59"/>
        <v>Operational</v>
      </c>
      <c r="G542" s="6" t="str">
        <f t="shared" ca="1" si="60"/>
        <v>Operational</v>
      </c>
      <c r="H542" s="23">
        <v>11.00152978010267</v>
      </c>
      <c r="I542" s="23">
        <v>1.5288964370197311</v>
      </c>
      <c r="J542" s="23">
        <v>13.339872390967427</v>
      </c>
      <c r="K542" s="9">
        <v>6.2450773608382226</v>
      </c>
      <c r="L542" s="9">
        <v>1.3698977570976716</v>
      </c>
      <c r="M542" s="9">
        <v>0.26131917202698185</v>
      </c>
      <c r="N542" s="8">
        <f ca="1">T542-8*LN(RAND())</f>
        <v>13.952729070216421</v>
      </c>
      <c r="O542" s="8">
        <f ca="1">U542-8*LN(RAND())</f>
        <v>9.1877701933239138</v>
      </c>
      <c r="P542" s="8">
        <f ca="1">V542-8*LN(RAND())</f>
        <v>19.218249478569824</v>
      </c>
      <c r="Q542" s="16">
        <f ca="1">IF($W541=0,H541+K541,IF($X541=0,H541+K541,9999))</f>
        <v>5.3613593811196214</v>
      </c>
      <c r="R542" s="16">
        <f ca="1">IF($W541=0,I541+L541,IF($X541=0,I541+L541,9999))</f>
        <v>3.1190739647478471</v>
      </c>
      <c r="S542" s="16">
        <f ca="1">IF($W541=0,J541+M541,IF($X541=0,J541+M541,9999))</f>
        <v>36.097314587534314</v>
      </c>
      <c r="T542" s="11">
        <f t="shared" ca="1" si="64"/>
        <v>1.1164407354187706</v>
      </c>
      <c r="U542" s="11">
        <f t="shared" ca="1" si="64"/>
        <v>5.0186385232932036</v>
      </c>
      <c r="V542" s="11">
        <f t="shared" ca="1" si="64"/>
        <v>16.435171015419648</v>
      </c>
      <c r="W542">
        <f t="shared" ca="1" si="61"/>
        <v>0</v>
      </c>
      <c r="X542">
        <f t="shared" ca="1" si="62"/>
        <v>0</v>
      </c>
      <c r="Y542">
        <f t="shared" ca="1" si="63"/>
        <v>0</v>
      </c>
      <c r="Z542" s="12">
        <f ca="1">(Y542 * 50) + ((W542 + X542) * 10)</f>
        <v>0</v>
      </c>
      <c r="AA542">
        <f ca="1">IF(COUNTIF(E542:G542, "Breakdown") &gt;= 3, 1, 0)</f>
        <v>0</v>
      </c>
    </row>
    <row r="543" spans="4:27">
      <c r="D543">
        <v>540</v>
      </c>
      <c r="E543" s="6" t="str">
        <f t="shared" ca="1" si="58"/>
        <v>Breakdown</v>
      </c>
      <c r="F543" s="6" t="str">
        <f t="shared" ca="1" si="59"/>
        <v>Breakdown</v>
      </c>
      <c r="G543" s="6" t="str">
        <f t="shared" ca="1" si="60"/>
        <v>Operational</v>
      </c>
      <c r="H543" s="23">
        <v>17.831328585596573</v>
      </c>
      <c r="I543" s="23">
        <v>25.720470802838125</v>
      </c>
      <c r="J543" s="23">
        <v>1.2070134129239127</v>
      </c>
      <c r="K543" s="9">
        <v>0.48220782040776727</v>
      </c>
      <c r="L543" s="9">
        <v>1.2366082687939435</v>
      </c>
      <c r="M543" s="9">
        <v>1.0757369936219652</v>
      </c>
      <c r="N543" s="8">
        <f ca="1">T543-8*LN(RAND())</f>
        <v>8.4619005004887082</v>
      </c>
      <c r="O543" s="8">
        <f ca="1">U543-8*LN(RAND())</f>
        <v>5.7548441581757057</v>
      </c>
      <c r="P543" s="8">
        <f ca="1">V543-8*LN(RAND())</f>
        <v>20.51326528263872</v>
      </c>
      <c r="Q543" s="16">
        <f ca="1">IF($W542=0,H542+K542,IF($X542=0,H542+K542,9999))</f>
        <v>17.246607140940892</v>
      </c>
      <c r="R543" s="16">
        <f ca="1">IF($W542=0,I542+L542,IF($X542=0,I542+L542,9999))</f>
        <v>2.8987941941174027</v>
      </c>
      <c r="S543" s="16">
        <f ca="1">IF($W542=0,J542+M542,IF($X542=0,J542+M542,9999))</f>
        <v>13.601191562994408</v>
      </c>
      <c r="T543" s="11">
        <f t="shared" ca="1" si="64"/>
        <v>5.3613593811196214</v>
      </c>
      <c r="U543" s="11">
        <f t="shared" ca="1" si="64"/>
        <v>3.1190739647478471</v>
      </c>
      <c r="V543" s="11">
        <f t="shared" ca="1" si="64"/>
        <v>19.218249478569824</v>
      </c>
      <c r="W543">
        <f t="shared" ca="1" si="61"/>
        <v>0</v>
      </c>
      <c r="X543">
        <f t="shared" ca="1" si="62"/>
        <v>0</v>
      </c>
      <c r="Y543">
        <f t="shared" ca="1" si="63"/>
        <v>2</v>
      </c>
      <c r="Z543" s="12">
        <f ca="1">(Y543 * 50) + ((W543 + X543) * 10)</f>
        <v>100</v>
      </c>
      <c r="AA543">
        <f ca="1">IF(COUNTIF(E543:G543, "Breakdown") &gt;= 3, 1, 0)</f>
        <v>0</v>
      </c>
    </row>
    <row r="544" spans="4:27">
      <c r="D544">
        <v>541</v>
      </c>
      <c r="E544" s="6" t="str">
        <f t="shared" ca="1" si="58"/>
        <v>Operational</v>
      </c>
      <c r="F544" s="6" t="str">
        <f t="shared" ca="1" si="59"/>
        <v>Operational</v>
      </c>
      <c r="G544" s="6" t="str">
        <f t="shared" ca="1" si="60"/>
        <v>Operational</v>
      </c>
      <c r="H544" s="23">
        <v>9.666108538263698</v>
      </c>
      <c r="I544" s="23">
        <v>7.1505336234573411</v>
      </c>
      <c r="J544" s="23">
        <v>3.3376775520311597</v>
      </c>
      <c r="K544" s="9">
        <v>0.4700093347650337</v>
      </c>
      <c r="L544" s="9">
        <v>3.660250520770846</v>
      </c>
      <c r="M544" s="9">
        <v>8.8525842500799072</v>
      </c>
      <c r="N544" s="8">
        <f ca="1">T544-8*LN(RAND())</f>
        <v>15.547770849211226</v>
      </c>
      <c r="O544" s="8">
        <f ca="1">U544-8*LN(RAND())</f>
        <v>19.291620062880163</v>
      </c>
      <c r="P544" s="8">
        <f ca="1">V544-8*LN(RAND())</f>
        <v>41.895395607010954</v>
      </c>
      <c r="Q544" s="16">
        <f ca="1">IF($W543=0,H543+K543,IF($X543=0,H543+K543,9999))</f>
        <v>18.313536406004339</v>
      </c>
      <c r="R544" s="16">
        <f ca="1">IF($W543=0,I543+L543,IF($X543=0,I543+L543,9999))</f>
        <v>26.957079071632069</v>
      </c>
      <c r="S544" s="16">
        <f ca="1">IF($W543=0,J543+M543,IF($X543=0,J543+M543,9999))</f>
        <v>2.2827504065458779</v>
      </c>
      <c r="T544" s="11">
        <f t="shared" ca="1" si="64"/>
        <v>8.4619005004887082</v>
      </c>
      <c r="U544" s="11">
        <f t="shared" ca="1" si="64"/>
        <v>2.8987941941174027</v>
      </c>
      <c r="V544" s="11">
        <f t="shared" ca="1" si="64"/>
        <v>13.601191562994408</v>
      </c>
      <c r="W544">
        <f t="shared" ca="1" si="61"/>
        <v>0</v>
      </c>
      <c r="X544">
        <f t="shared" ca="1" si="62"/>
        <v>0</v>
      </c>
      <c r="Y544">
        <f t="shared" ca="1" si="63"/>
        <v>0</v>
      </c>
      <c r="Z544" s="12">
        <f ca="1">(Y544 * 50) + ((W544 + X544) * 10)</f>
        <v>0</v>
      </c>
      <c r="AA544">
        <f ca="1">IF(COUNTIF(E544:G544, "Breakdown") &gt;= 3, 1, 0)</f>
        <v>0</v>
      </c>
    </row>
    <row r="545" spans="4:27">
      <c r="D545">
        <v>542</v>
      </c>
      <c r="E545" s="6" t="str">
        <f t="shared" ca="1" si="58"/>
        <v>Operational</v>
      </c>
      <c r="F545" s="6" t="str">
        <f t="shared" ca="1" si="59"/>
        <v>Operational</v>
      </c>
      <c r="G545" s="6" t="str">
        <f t="shared" ca="1" si="60"/>
        <v>Operational</v>
      </c>
      <c r="H545" s="23">
        <v>0.42279146728116929</v>
      </c>
      <c r="I545" s="23">
        <v>0.5305255773731633</v>
      </c>
      <c r="J545" s="23">
        <v>0.46201482506717723</v>
      </c>
      <c r="K545" s="9">
        <v>0.75828178791484535</v>
      </c>
      <c r="L545" s="9">
        <v>0.25920031353229461</v>
      </c>
      <c r="M545" s="9">
        <v>3.1566631925659396</v>
      </c>
      <c r="N545" s="8">
        <f ca="1">T545-8*LN(RAND())</f>
        <v>17.868355080747058</v>
      </c>
      <c r="O545" s="8">
        <f ca="1">U545-8*LN(RAND())</f>
        <v>22.951958120003336</v>
      </c>
      <c r="P545" s="8">
        <f ca="1">V545-8*LN(RAND())</f>
        <v>24.004760922422591</v>
      </c>
      <c r="Q545" s="16">
        <f ca="1">IF($W544=0,H544+K544,IF($X544=0,H544+K544,9999))</f>
        <v>10.136117873028732</v>
      </c>
      <c r="R545" s="16">
        <f ca="1">IF($W544=0,I544+L544,IF($X544=0,I544+L544,9999))</f>
        <v>10.810784144228187</v>
      </c>
      <c r="S545" s="16">
        <f ca="1">IF($W544=0,J544+M544,IF($X544=0,J544+M544,9999))</f>
        <v>12.190261802111067</v>
      </c>
      <c r="T545" s="11">
        <f t="shared" ca="1" si="64"/>
        <v>15.547770849211226</v>
      </c>
      <c r="U545" s="11">
        <f t="shared" ca="1" si="64"/>
        <v>19.291620062880163</v>
      </c>
      <c r="V545" s="11">
        <f t="shared" ca="1" si="64"/>
        <v>2.2827504065458779</v>
      </c>
      <c r="W545">
        <f t="shared" ca="1" si="61"/>
        <v>0</v>
      </c>
      <c r="X545">
        <f t="shared" ca="1" si="62"/>
        <v>0</v>
      </c>
      <c r="Y545">
        <f t="shared" ca="1" si="63"/>
        <v>0</v>
      </c>
      <c r="Z545" s="12">
        <f ca="1">(Y545 * 50) + ((W545 + X545) * 10)</f>
        <v>0</v>
      </c>
      <c r="AA545">
        <f ca="1">IF(COUNTIF(E545:G545, "Breakdown") &gt;= 3, 1, 0)</f>
        <v>0</v>
      </c>
    </row>
    <row r="546" spans="4:27">
      <c r="D546">
        <v>543</v>
      </c>
      <c r="E546" s="6" t="str">
        <f t="shared" ca="1" si="58"/>
        <v>Operational</v>
      </c>
      <c r="F546" s="6" t="str">
        <f t="shared" ca="1" si="59"/>
        <v>Operational</v>
      </c>
      <c r="G546" s="6" t="str">
        <f t="shared" ca="1" si="60"/>
        <v>Operational</v>
      </c>
      <c r="H546" s="23">
        <v>0.48950933962537591</v>
      </c>
      <c r="I546" s="23">
        <v>8.8952978725638996</v>
      </c>
      <c r="J546" s="23">
        <v>18.600966849406721</v>
      </c>
      <c r="K546" s="9">
        <v>0.55132674264248005</v>
      </c>
      <c r="L546" s="9">
        <v>1.051346675477993</v>
      </c>
      <c r="M546" s="9">
        <v>1.8527671539153867</v>
      </c>
      <c r="N546" s="8">
        <f ca="1">T546-8*LN(RAND())</f>
        <v>18.422624416956658</v>
      </c>
      <c r="O546" s="8">
        <f ca="1">U546-8*LN(RAND())</f>
        <v>11.906437931362966</v>
      </c>
      <c r="P546" s="8">
        <f ca="1">V546-8*LN(RAND())</f>
        <v>35.828331238087443</v>
      </c>
      <c r="Q546" s="16">
        <f ca="1">IF($W545=0,H545+K545,IF($X545=0,H545+K545,9999))</f>
        <v>1.1810732551960146</v>
      </c>
      <c r="R546" s="16">
        <f ca="1">IF($W545=0,I545+L545,IF($X545=0,I545+L545,9999))</f>
        <v>0.78972589090545786</v>
      </c>
      <c r="S546" s="16">
        <f ca="1">IF($W545=0,J545+M545,IF($X545=0,J545+M545,9999))</f>
        <v>3.6186780176331168</v>
      </c>
      <c r="T546" s="11">
        <f t="shared" ca="1" si="64"/>
        <v>10.136117873028732</v>
      </c>
      <c r="U546" s="11">
        <f t="shared" ca="1" si="64"/>
        <v>10.810784144228187</v>
      </c>
      <c r="V546" s="11">
        <f t="shared" ca="1" si="64"/>
        <v>12.190261802111067</v>
      </c>
      <c r="W546">
        <f t="shared" ca="1" si="61"/>
        <v>0</v>
      </c>
      <c r="X546">
        <f t="shared" ca="1" si="62"/>
        <v>0</v>
      </c>
      <c r="Y546">
        <f t="shared" ca="1" si="63"/>
        <v>0</v>
      </c>
      <c r="Z546" s="12">
        <f ca="1">(Y546 * 50) + ((W546 + X546) * 10)</f>
        <v>0</v>
      </c>
      <c r="AA546">
        <f ca="1">IF(COUNTIF(E546:G546, "Breakdown") &gt;= 3, 1, 0)</f>
        <v>0</v>
      </c>
    </row>
    <row r="547" spans="4:27">
      <c r="D547">
        <v>544</v>
      </c>
      <c r="E547" s="6" t="str">
        <f t="shared" ca="1" si="58"/>
        <v>Operational</v>
      </c>
      <c r="F547" s="6" t="str">
        <f t="shared" ca="1" si="59"/>
        <v>Operational</v>
      </c>
      <c r="G547" s="6" t="str">
        <f t="shared" ca="1" si="60"/>
        <v>Breakdown</v>
      </c>
      <c r="H547" s="23">
        <v>2.7118074639061756</v>
      </c>
      <c r="I547" s="23">
        <v>1.8372228232844494</v>
      </c>
      <c r="J547" s="23">
        <v>16.657431066632871</v>
      </c>
      <c r="K547" s="9">
        <v>1.9442625512588554</v>
      </c>
      <c r="L547" s="9">
        <v>4.1429011806775167</v>
      </c>
      <c r="M547" s="9">
        <v>2.9557995702565001</v>
      </c>
      <c r="N547" s="8">
        <f ca="1">T547-8*LN(RAND())</f>
        <v>11.489038312332024</v>
      </c>
      <c r="O547" s="8">
        <f ca="1">U547-8*LN(RAND())</f>
        <v>13.074197083160872</v>
      </c>
      <c r="P547" s="8">
        <f ca="1">V547-8*LN(RAND())</f>
        <v>6.176024436234588</v>
      </c>
      <c r="Q547" s="16">
        <f ca="1">IF($W546=0,H546+K546,IF($X546=0,H546+K546,9999))</f>
        <v>1.040836082267856</v>
      </c>
      <c r="R547" s="16">
        <f ca="1">IF($W546=0,I546+L546,IF($X546=0,I546+L546,9999))</f>
        <v>9.9466445480418919</v>
      </c>
      <c r="S547" s="16">
        <f ca="1">IF($W546=0,J546+M546,IF($X546=0,J546+M546,9999))</f>
        <v>20.453734003322108</v>
      </c>
      <c r="T547" s="11">
        <f t="shared" ca="1" si="64"/>
        <v>1.1810732551960146</v>
      </c>
      <c r="U547" s="11">
        <f t="shared" ca="1" si="64"/>
        <v>0.78972589090545786</v>
      </c>
      <c r="V547" s="11">
        <f t="shared" ca="1" si="64"/>
        <v>3.6186780176331168</v>
      </c>
      <c r="W547">
        <f t="shared" ca="1" si="61"/>
        <v>0</v>
      </c>
      <c r="X547">
        <f t="shared" ca="1" si="62"/>
        <v>0</v>
      </c>
      <c r="Y547">
        <f t="shared" ca="1" si="63"/>
        <v>1</v>
      </c>
      <c r="Z547" s="12">
        <f ca="1">(Y547 * 50) + ((W547 + X547) * 10)</f>
        <v>50</v>
      </c>
      <c r="AA547">
        <f ca="1">IF(COUNTIF(E547:G547, "Breakdown") &gt;= 3, 1, 0)</f>
        <v>0</v>
      </c>
    </row>
    <row r="548" spans="4:27">
      <c r="D548">
        <v>545</v>
      </c>
      <c r="E548" s="6" t="str">
        <f t="shared" ca="1" si="58"/>
        <v>Operational</v>
      </c>
      <c r="F548" s="6" t="str">
        <f t="shared" ca="1" si="59"/>
        <v>Operational</v>
      </c>
      <c r="G548" s="6" t="str">
        <f t="shared" ca="1" si="60"/>
        <v>Operational</v>
      </c>
      <c r="H548" s="23">
        <v>1.5483990905011711</v>
      </c>
      <c r="I548" s="23">
        <v>1.5453427631354744</v>
      </c>
      <c r="J548" s="23">
        <v>0.88339424226607421</v>
      </c>
      <c r="K548" s="9">
        <v>1.4802199250475017</v>
      </c>
      <c r="L548" s="9">
        <v>0.30848953843497795</v>
      </c>
      <c r="M548" s="9">
        <v>4.4159720358055177</v>
      </c>
      <c r="N548" s="8">
        <f ca="1">T548-8*LN(RAND())</f>
        <v>20.752012966924159</v>
      </c>
      <c r="O548" s="8">
        <f ca="1">U548-8*LN(RAND())</f>
        <v>15.287552586971657</v>
      </c>
      <c r="P548" s="8">
        <f ca="1">V548-8*LN(RAND())</f>
        <v>14.361893004231355</v>
      </c>
      <c r="Q548" s="16">
        <f ca="1">IF($W547=0,H547+K547,IF($X547=0,H547+K547,9999))</f>
        <v>4.6560700151650307</v>
      </c>
      <c r="R548" s="16">
        <f ca="1">IF($W547=0,I547+L547,IF($X547=0,I547+L547,9999))</f>
        <v>5.9801240039619659</v>
      </c>
      <c r="S548" s="16">
        <f ca="1">IF($W547=0,J547+M547,IF($X547=0,J547+M547,9999))</f>
        <v>19.613230636889369</v>
      </c>
      <c r="T548" s="11">
        <f t="shared" ca="1" si="64"/>
        <v>1.040836082267856</v>
      </c>
      <c r="U548" s="11">
        <f t="shared" ca="1" si="64"/>
        <v>9.9466445480418919</v>
      </c>
      <c r="V548" s="11">
        <f t="shared" ca="1" si="64"/>
        <v>6.176024436234588</v>
      </c>
      <c r="W548">
        <f t="shared" ca="1" si="61"/>
        <v>0</v>
      </c>
      <c r="X548">
        <f t="shared" ca="1" si="62"/>
        <v>0</v>
      </c>
      <c r="Y548">
        <f t="shared" ca="1" si="63"/>
        <v>0</v>
      </c>
      <c r="Z548" s="12">
        <f ca="1">(Y548 * 50) + ((W548 + X548) * 10)</f>
        <v>0</v>
      </c>
      <c r="AA548">
        <f ca="1">IF(COUNTIF(E548:G548, "Breakdown") &gt;= 3, 1, 0)</f>
        <v>0</v>
      </c>
    </row>
    <row r="549" spans="4:27">
      <c r="D549">
        <v>546</v>
      </c>
      <c r="E549" s="6" t="str">
        <f t="shared" ca="1" si="58"/>
        <v>Breakdown</v>
      </c>
      <c r="F549" s="6" t="str">
        <f t="shared" ca="1" si="59"/>
        <v>Operational</v>
      </c>
      <c r="G549" s="6" t="str">
        <f t="shared" ca="1" si="60"/>
        <v>Operational</v>
      </c>
      <c r="H549" s="23">
        <v>6.662012153487459</v>
      </c>
      <c r="I549" s="23">
        <v>1.3622900242903579</v>
      </c>
      <c r="J549" s="23">
        <v>6.5764927141027645</v>
      </c>
      <c r="K549" s="9">
        <v>0.40445410739994891</v>
      </c>
      <c r="L549" s="9">
        <v>3.4499990978258031</v>
      </c>
      <c r="M549" s="9">
        <v>2.4909402625910211</v>
      </c>
      <c r="N549" s="8">
        <f ca="1">T549-8*LN(RAND())</f>
        <v>5.5969652772772998</v>
      </c>
      <c r="O549" s="8">
        <f ca="1">U549-8*LN(RAND())</f>
        <v>25.834546970903794</v>
      </c>
      <c r="P549" s="8">
        <f ca="1">V549-8*LN(RAND())</f>
        <v>20.644387288469691</v>
      </c>
      <c r="Q549" s="16">
        <f ca="1">IF($W548=0,H548+K548,IF($X548=0,H548+K548,9999))</f>
        <v>3.0286190155486725</v>
      </c>
      <c r="R549" s="16">
        <f ca="1">IF($W548=0,I548+L548,IF($X548=0,I548+L548,9999))</f>
        <v>1.8538323015704523</v>
      </c>
      <c r="S549" s="16">
        <f ca="1">IF($W548=0,J548+M548,IF($X548=0,J548+M548,9999))</f>
        <v>5.2993662780715916</v>
      </c>
      <c r="T549" s="11">
        <f t="shared" ca="1" si="64"/>
        <v>4.6560700151650307</v>
      </c>
      <c r="U549" s="11">
        <f t="shared" ca="1" si="64"/>
        <v>5.9801240039619659</v>
      </c>
      <c r="V549" s="11">
        <f t="shared" ca="1" si="64"/>
        <v>14.361893004231355</v>
      </c>
      <c r="W549">
        <f t="shared" ca="1" si="61"/>
        <v>0</v>
      </c>
      <c r="X549">
        <f t="shared" ca="1" si="62"/>
        <v>1</v>
      </c>
      <c r="Y549">
        <f t="shared" ca="1" si="63"/>
        <v>0</v>
      </c>
      <c r="Z549" s="12">
        <f ca="1">(Y549 * 50) + ((W549 + X549) * 10)</f>
        <v>10</v>
      </c>
      <c r="AA549">
        <f ca="1">IF(COUNTIF(E549:G549, "Breakdown") &gt;= 3, 1, 0)</f>
        <v>0</v>
      </c>
    </row>
    <row r="550" spans="4:27">
      <c r="D550">
        <v>547</v>
      </c>
      <c r="E550" s="6" t="str">
        <f t="shared" ca="1" si="58"/>
        <v>Operational</v>
      </c>
      <c r="F550" s="6" t="str">
        <f t="shared" ca="1" si="59"/>
        <v>Breakdown</v>
      </c>
      <c r="G550" s="6" t="str">
        <f t="shared" ca="1" si="60"/>
        <v>Breakdown</v>
      </c>
      <c r="H550" s="23">
        <v>1.1210990229210602</v>
      </c>
      <c r="I550" s="23">
        <v>5.5298182552467727</v>
      </c>
      <c r="J550" s="23">
        <v>15.119717191617843</v>
      </c>
      <c r="K550" s="9">
        <v>1.1644742271589215</v>
      </c>
      <c r="L550" s="9">
        <v>0.59375232027188918</v>
      </c>
      <c r="M550" s="9">
        <v>1.7040529175813233</v>
      </c>
      <c r="N550" s="8">
        <f ca="1">T550-8*LN(RAND())</f>
        <v>30.322538098255528</v>
      </c>
      <c r="O550" s="8">
        <f ca="1">U550-8*LN(RAND())</f>
        <v>2.659468227499203</v>
      </c>
      <c r="P550" s="8">
        <f ca="1">V550-8*LN(RAND())</f>
        <v>11.103276259380648</v>
      </c>
      <c r="Q550" s="16">
        <f ca="1">IF($W549=0,H549+K549,IF($X549=0,H549+K549,9999))</f>
        <v>7.0664662608874078</v>
      </c>
      <c r="R550" s="16">
        <f ca="1">IF($W549=0,I549+L549,IF($X549=0,I549+L549,9999))</f>
        <v>4.8122891221161606</v>
      </c>
      <c r="S550" s="16">
        <f ca="1">IF($W549=0,J549+M549,IF($X549=0,J549+M549,9999))</f>
        <v>9.0674329766937856</v>
      </c>
      <c r="T550" s="11">
        <f t="shared" ca="1" si="64"/>
        <v>3.0286190155486725</v>
      </c>
      <c r="U550" s="11">
        <f t="shared" ca="1" si="64"/>
        <v>1.8538323015704523</v>
      </c>
      <c r="V550" s="11">
        <f t="shared" ca="1" si="64"/>
        <v>5.2993662780715916</v>
      </c>
      <c r="W550">
        <f t="shared" ca="1" si="61"/>
        <v>0</v>
      </c>
      <c r="X550">
        <f t="shared" ca="1" si="62"/>
        <v>0</v>
      </c>
      <c r="Y550">
        <f t="shared" ca="1" si="63"/>
        <v>2</v>
      </c>
      <c r="Z550" s="12">
        <f ca="1">(Y550 * 50) + ((W550 + X550) * 10)</f>
        <v>100</v>
      </c>
      <c r="AA550">
        <f ca="1">IF(COUNTIF(E550:G550, "Breakdown") &gt;= 3, 1, 0)</f>
        <v>0</v>
      </c>
    </row>
    <row r="551" spans="4:27">
      <c r="D551">
        <v>548</v>
      </c>
      <c r="E551" s="6" t="str">
        <f t="shared" ca="1" si="58"/>
        <v>Operational</v>
      </c>
      <c r="F551" s="6" t="str">
        <f t="shared" ca="1" si="59"/>
        <v>Breakdown</v>
      </c>
      <c r="G551" s="6" t="str">
        <f t="shared" ca="1" si="60"/>
        <v>Operational</v>
      </c>
      <c r="H551" s="23">
        <v>2.9006289727297716</v>
      </c>
      <c r="I551" s="23">
        <v>14.983044382289194</v>
      </c>
      <c r="J551" s="23">
        <v>8.8174566249930209</v>
      </c>
      <c r="K551" s="9">
        <v>0.46671771228215964</v>
      </c>
      <c r="L551" s="9">
        <v>1.7109279919892209</v>
      </c>
      <c r="M551" s="9">
        <v>6.2337810774448894E-2</v>
      </c>
      <c r="N551" s="8">
        <f ca="1">T551-8*LN(RAND())</f>
        <v>10.561766122346818</v>
      </c>
      <c r="O551" s="8">
        <f ca="1">U551-8*LN(RAND())</f>
        <v>9.7082726178693264</v>
      </c>
      <c r="P551" s="8">
        <f ca="1">V551-8*LN(RAND())</f>
        <v>28.385391243466081</v>
      </c>
      <c r="Q551" s="16">
        <f ca="1">IF($W550=0,H550+K550,IF($X550=0,H550+K550,9999))</f>
        <v>2.2855732500799819</v>
      </c>
      <c r="R551" s="16">
        <f ca="1">IF($W550=0,I550+L550,IF($X550=0,I550+L550,9999))</f>
        <v>6.123570575518662</v>
      </c>
      <c r="S551" s="16">
        <f ca="1">IF($W550=0,J550+M550,IF($X550=0,J550+M550,9999))</f>
        <v>16.823770109199167</v>
      </c>
      <c r="T551" s="11">
        <f t="shared" ca="1" si="64"/>
        <v>7.0664662608874078</v>
      </c>
      <c r="U551" s="11">
        <f t="shared" ca="1" si="64"/>
        <v>2.659468227499203</v>
      </c>
      <c r="V551" s="11">
        <f t="shared" ca="1" si="64"/>
        <v>9.0674329766937856</v>
      </c>
      <c r="W551">
        <f t="shared" ca="1" si="61"/>
        <v>0</v>
      </c>
      <c r="X551">
        <f t="shared" ca="1" si="62"/>
        <v>0</v>
      </c>
      <c r="Y551">
        <f t="shared" ca="1" si="63"/>
        <v>1</v>
      </c>
      <c r="Z551" s="12">
        <f ca="1">(Y551 * 50) + ((W551 + X551) * 10)</f>
        <v>50</v>
      </c>
      <c r="AA551">
        <f ca="1">IF(COUNTIF(E551:G551, "Breakdown") &gt;= 3, 1, 0)</f>
        <v>0</v>
      </c>
    </row>
    <row r="552" spans="4:27">
      <c r="D552">
        <v>549</v>
      </c>
      <c r="E552" s="6" t="str">
        <f t="shared" ca="1" si="58"/>
        <v>Operational</v>
      </c>
      <c r="F552" s="6" t="str">
        <f t="shared" ca="1" si="59"/>
        <v>Breakdown</v>
      </c>
      <c r="G552" s="6" t="str">
        <f t="shared" ca="1" si="60"/>
        <v>Operational</v>
      </c>
      <c r="H552" s="23">
        <v>6.0969250813883988</v>
      </c>
      <c r="I552" s="23">
        <v>16.158446249791247</v>
      </c>
      <c r="J552" s="23">
        <v>17.240989377969438</v>
      </c>
      <c r="K552" s="9">
        <v>5.6551091134209068</v>
      </c>
      <c r="L552" s="9">
        <v>4.8222753445681343</v>
      </c>
      <c r="M552" s="9">
        <v>3.6193811064934978</v>
      </c>
      <c r="N552" s="8">
        <f ca="1">T552-8*LN(RAND())</f>
        <v>7.4089616623629349</v>
      </c>
      <c r="O552" s="8">
        <f ca="1">U552-8*LN(RAND())</f>
        <v>12.567045212469036</v>
      </c>
      <c r="P552" s="8">
        <f ca="1">V552-8*LN(RAND())</f>
        <v>33.859071972357356</v>
      </c>
      <c r="Q552" s="16">
        <f ca="1">IF($W551=0,H551+K551,IF($X551=0,H551+K551,9999))</f>
        <v>3.3673466850119311</v>
      </c>
      <c r="R552" s="16">
        <f ca="1">IF($W551=0,I551+L551,IF($X551=0,I551+L551,9999))</f>
        <v>16.693972374278413</v>
      </c>
      <c r="S552" s="16">
        <f ca="1">IF($W551=0,J551+M551,IF($X551=0,J551+M551,9999))</f>
        <v>8.8797944357674705</v>
      </c>
      <c r="T552" s="11">
        <f t="shared" ca="1" si="64"/>
        <v>2.2855732500799819</v>
      </c>
      <c r="U552" s="11">
        <f t="shared" ca="1" si="64"/>
        <v>6.123570575518662</v>
      </c>
      <c r="V552" s="11">
        <f t="shared" ca="1" si="64"/>
        <v>16.823770109199167</v>
      </c>
      <c r="W552">
        <f t="shared" ca="1" si="61"/>
        <v>0</v>
      </c>
      <c r="X552">
        <f t="shared" ca="1" si="62"/>
        <v>0</v>
      </c>
      <c r="Y552">
        <f t="shared" ca="1" si="63"/>
        <v>1</v>
      </c>
      <c r="Z552" s="12">
        <f ca="1">(Y552 * 50) + ((W552 + X552) * 10)</f>
        <v>50</v>
      </c>
      <c r="AA552">
        <f ca="1">IF(COUNTIF(E552:G552, "Breakdown") &gt;= 3, 1, 0)</f>
        <v>0</v>
      </c>
    </row>
    <row r="553" spans="4:27">
      <c r="D553">
        <v>550</v>
      </c>
      <c r="E553" s="6" t="str">
        <f t="shared" ca="1" si="58"/>
        <v>Operational</v>
      </c>
      <c r="F553" s="6" t="str">
        <f t="shared" ca="1" si="59"/>
        <v>Operational</v>
      </c>
      <c r="G553" s="6" t="str">
        <f t="shared" ca="1" si="60"/>
        <v>Operational</v>
      </c>
      <c r="H553" s="23">
        <v>4.5114942934260869</v>
      </c>
      <c r="I553" s="23">
        <v>1.9890606808959144</v>
      </c>
      <c r="J553" s="23">
        <v>22.303751979275564</v>
      </c>
      <c r="K553" s="9">
        <v>3.7077277653618426</v>
      </c>
      <c r="L553" s="9">
        <v>0.79369572951948419</v>
      </c>
      <c r="M553" s="9">
        <v>3.0727967448520976</v>
      </c>
      <c r="N553" s="8">
        <f ca="1">T553-8*LN(RAND())</f>
        <v>8.9610063623922684</v>
      </c>
      <c r="O553" s="8">
        <f ca="1">U553-8*LN(RAND())</f>
        <v>38.586771181536747</v>
      </c>
      <c r="P553" s="8">
        <f ca="1">V553-8*LN(RAND())</f>
        <v>25.351186874261323</v>
      </c>
      <c r="Q553" s="16">
        <f ca="1">IF($W552=0,H552+K552,IF($X552=0,H552+K552,9999))</f>
        <v>11.752034194809305</v>
      </c>
      <c r="R553" s="16">
        <f ca="1">IF($W552=0,I552+L552,IF($X552=0,I552+L552,9999))</f>
        <v>20.98072159435938</v>
      </c>
      <c r="S553" s="16">
        <f ca="1">IF($W552=0,J552+M552,IF($X552=0,J552+M552,9999))</f>
        <v>20.860370484462937</v>
      </c>
      <c r="T553" s="11">
        <f t="shared" ca="1" si="64"/>
        <v>3.3673466850119311</v>
      </c>
      <c r="U553" s="11">
        <f t="shared" ca="1" si="64"/>
        <v>12.567045212469036</v>
      </c>
      <c r="V553" s="11">
        <f t="shared" ca="1" si="64"/>
        <v>8.8797944357674705</v>
      </c>
      <c r="W553">
        <f t="shared" ca="1" si="61"/>
        <v>0</v>
      </c>
      <c r="X553">
        <f t="shared" ca="1" si="62"/>
        <v>0</v>
      </c>
      <c r="Y553">
        <f t="shared" ca="1" si="63"/>
        <v>0</v>
      </c>
      <c r="Z553" s="12">
        <f ca="1">(Y553 * 50) + ((W553 + X553) * 10)</f>
        <v>0</v>
      </c>
      <c r="AA553">
        <f ca="1">IF(COUNTIF(E553:G553, "Breakdown") &gt;= 3, 1, 0)</f>
        <v>0</v>
      </c>
    </row>
    <row r="554" spans="4:27">
      <c r="D554">
        <v>551</v>
      </c>
      <c r="E554" s="6" t="str">
        <f t="shared" ca="1" si="58"/>
        <v>Operational</v>
      </c>
      <c r="F554" s="6" t="str">
        <f t="shared" ca="1" si="59"/>
        <v>Operational</v>
      </c>
      <c r="G554" s="6" t="str">
        <f t="shared" ca="1" si="60"/>
        <v>Operational</v>
      </c>
      <c r="H554" s="23">
        <v>7.4814684399808069</v>
      </c>
      <c r="I554" s="23">
        <v>17.525553890477855</v>
      </c>
      <c r="J554" s="23">
        <v>15.164401521528907</v>
      </c>
      <c r="K554" s="9">
        <v>1.2791783062892572</v>
      </c>
      <c r="L554" s="9">
        <v>1.2406059794367261</v>
      </c>
      <c r="M554" s="9">
        <v>1.5419207750695334</v>
      </c>
      <c r="N554" s="8">
        <f ca="1">T554-8*LN(RAND())</f>
        <v>15.427266751895495</v>
      </c>
      <c r="O554" s="8">
        <f ca="1">U554-8*LN(RAND())</f>
        <v>23.130855182803838</v>
      </c>
      <c r="P554" s="8">
        <f ca="1">V554-8*LN(RAND())</f>
        <v>27.143261406662774</v>
      </c>
      <c r="Q554" s="16">
        <f ca="1">IF($W553=0,H553+K553,IF($X553=0,H553+K553,9999))</f>
        <v>8.2192220587879294</v>
      </c>
      <c r="R554" s="16">
        <f ca="1">IF($W553=0,I553+L553,IF($X553=0,I553+L553,9999))</f>
        <v>2.7827564104153986</v>
      </c>
      <c r="S554" s="16">
        <f ca="1">IF($W553=0,J553+M553,IF($X553=0,J553+M553,9999))</f>
        <v>25.376548724127662</v>
      </c>
      <c r="T554" s="11">
        <f t="shared" ca="1" si="64"/>
        <v>8.9610063623922684</v>
      </c>
      <c r="U554" s="11">
        <f t="shared" ca="1" si="64"/>
        <v>20.98072159435938</v>
      </c>
      <c r="V554" s="11">
        <f t="shared" ca="1" si="64"/>
        <v>20.860370484462937</v>
      </c>
      <c r="W554">
        <f t="shared" ca="1" si="61"/>
        <v>0</v>
      </c>
      <c r="X554">
        <f t="shared" ca="1" si="62"/>
        <v>0</v>
      </c>
      <c r="Y554">
        <f t="shared" ca="1" si="63"/>
        <v>0</v>
      </c>
      <c r="Z554" s="12">
        <f ca="1">(Y554 * 50) + ((W554 + X554) * 10)</f>
        <v>0</v>
      </c>
      <c r="AA554">
        <f ca="1">IF(COUNTIF(E554:G554, "Breakdown") &gt;= 3, 1, 0)</f>
        <v>0</v>
      </c>
    </row>
    <row r="555" spans="4:27">
      <c r="D555">
        <v>552</v>
      </c>
      <c r="E555" s="6" t="str">
        <f t="shared" ca="1" si="58"/>
        <v>Operational</v>
      </c>
      <c r="F555" s="6" t="str">
        <f t="shared" ca="1" si="59"/>
        <v>Operational</v>
      </c>
      <c r="G555" s="6" t="str">
        <f t="shared" ca="1" si="60"/>
        <v>Operational</v>
      </c>
      <c r="H555" s="23">
        <v>2.3698471431242583</v>
      </c>
      <c r="I555" s="23">
        <v>3.1921426969698539</v>
      </c>
      <c r="J555" s="23">
        <v>2.0875544896361671</v>
      </c>
      <c r="K555" s="9">
        <v>4.2190125641454026</v>
      </c>
      <c r="L555" s="9">
        <v>0.81064503640142604</v>
      </c>
      <c r="M555" s="9">
        <v>4.1732788276168655</v>
      </c>
      <c r="N555" s="8">
        <f ca="1">T555-8*LN(RAND())</f>
        <v>10.345333705922329</v>
      </c>
      <c r="O555" s="8">
        <f ca="1">U555-8*LN(RAND())</f>
        <v>43.397180415047998</v>
      </c>
      <c r="P555" s="8">
        <f ca="1">V555-8*LN(RAND())</f>
        <v>35.513490943322502</v>
      </c>
      <c r="Q555" s="16">
        <f ca="1">IF($W554=0,H554+K554,IF($X554=0,H554+K554,9999))</f>
        <v>8.7606467462700639</v>
      </c>
      <c r="R555" s="16">
        <f ca="1">IF($W554=0,I554+L554,IF($X554=0,I554+L554,9999))</f>
        <v>18.766159869914581</v>
      </c>
      <c r="S555" s="16">
        <f ca="1">IF($W554=0,J554+M554,IF($X554=0,J554+M554,9999))</f>
        <v>16.70632229659844</v>
      </c>
      <c r="T555" s="11">
        <f t="shared" ca="1" si="64"/>
        <v>8.2192220587879294</v>
      </c>
      <c r="U555" s="11">
        <f t="shared" ca="1" si="64"/>
        <v>2.7827564104153986</v>
      </c>
      <c r="V555" s="11">
        <f t="shared" ca="1" si="64"/>
        <v>25.376548724127662</v>
      </c>
      <c r="W555">
        <f t="shared" ca="1" si="61"/>
        <v>0</v>
      </c>
      <c r="X555">
        <f t="shared" ca="1" si="62"/>
        <v>0</v>
      </c>
      <c r="Y555">
        <f t="shared" ca="1" si="63"/>
        <v>0</v>
      </c>
      <c r="Z555" s="12">
        <f ca="1">(Y555 * 50) + ((W555 + X555) * 10)</f>
        <v>0</v>
      </c>
      <c r="AA555">
        <f ca="1">IF(COUNTIF(E555:G555, "Breakdown") &gt;= 3, 1, 0)</f>
        <v>0</v>
      </c>
    </row>
    <row r="556" spans="4:27">
      <c r="D556">
        <v>553</v>
      </c>
      <c r="E556" s="6" t="str">
        <f t="shared" ca="1" si="58"/>
        <v>Operational</v>
      </c>
      <c r="F556" s="6" t="str">
        <f t="shared" ca="1" si="59"/>
        <v>Operational</v>
      </c>
      <c r="G556" s="6" t="str">
        <f t="shared" ca="1" si="60"/>
        <v>Operational</v>
      </c>
      <c r="H556" s="23">
        <v>0.65232939666154277</v>
      </c>
      <c r="I556" s="23">
        <v>7.0413491447484677</v>
      </c>
      <c r="J556" s="23">
        <v>4.7321674871109423</v>
      </c>
      <c r="K556" s="9">
        <v>2.1108639523006723</v>
      </c>
      <c r="L556" s="9">
        <v>2.9243371739916157</v>
      </c>
      <c r="M556" s="9">
        <v>7.5172537267512389</v>
      </c>
      <c r="N556" s="8">
        <f ca="1">T556-8*LN(RAND())</f>
        <v>9.1778020928560675</v>
      </c>
      <c r="O556" s="8">
        <f ca="1">U556-8*LN(RAND())</f>
        <v>23.554142761402179</v>
      </c>
      <c r="P556" s="8">
        <f ca="1">V556-8*LN(RAND())</f>
        <v>35.142597052958578</v>
      </c>
      <c r="Q556" s="16">
        <f ca="1">IF($W555=0,H555+K555,IF($X555=0,H555+K555,9999))</f>
        <v>6.5888597072696609</v>
      </c>
      <c r="R556" s="16">
        <f ca="1">IF($W555=0,I555+L555,IF($X555=0,I555+L555,9999))</f>
        <v>4.0027877333712798</v>
      </c>
      <c r="S556" s="16">
        <f ca="1">IF($W555=0,J555+M555,IF($X555=0,J555+M555,9999))</f>
        <v>6.2608333172530326</v>
      </c>
      <c r="T556" s="11">
        <f t="shared" ca="1" si="64"/>
        <v>8.7606467462700639</v>
      </c>
      <c r="U556" s="11">
        <f t="shared" ca="1" si="64"/>
        <v>18.766159869914581</v>
      </c>
      <c r="V556" s="11">
        <f t="shared" ca="1" si="64"/>
        <v>16.70632229659844</v>
      </c>
      <c r="W556">
        <f t="shared" ca="1" si="61"/>
        <v>0</v>
      </c>
      <c r="X556">
        <f t="shared" ca="1" si="62"/>
        <v>0</v>
      </c>
      <c r="Y556">
        <f t="shared" ca="1" si="63"/>
        <v>0</v>
      </c>
      <c r="Z556" s="12">
        <f ca="1">(Y556 * 50) + ((W556 + X556) * 10)</f>
        <v>0</v>
      </c>
      <c r="AA556">
        <f ca="1">IF(COUNTIF(E556:G556, "Breakdown") &gt;= 3, 1, 0)</f>
        <v>0</v>
      </c>
    </row>
    <row r="557" spans="4:27">
      <c r="D557">
        <v>554</v>
      </c>
      <c r="E557" s="6" t="str">
        <f t="shared" ca="1" si="58"/>
        <v>Breakdown</v>
      </c>
      <c r="F557" s="6" t="str">
        <f t="shared" ca="1" si="59"/>
        <v>Operational</v>
      </c>
      <c r="G557" s="6" t="str">
        <f t="shared" ca="1" si="60"/>
        <v>Operational</v>
      </c>
      <c r="H557" s="23">
        <v>29.297041785221971</v>
      </c>
      <c r="I557" s="23">
        <v>2.2772745243988393</v>
      </c>
      <c r="J557" s="23">
        <v>3.1133063189385459</v>
      </c>
      <c r="K557" s="9">
        <v>2.2111513894887018</v>
      </c>
      <c r="L557" s="9">
        <v>2.9579101988545755</v>
      </c>
      <c r="M557" s="9">
        <v>0.79348204348792106</v>
      </c>
      <c r="N557" s="8">
        <f ca="1">T557-8*LN(RAND())</f>
        <v>8.9259820561382117</v>
      </c>
      <c r="O557" s="8">
        <f ca="1">U557-8*LN(RAND())</f>
        <v>4.6680060453755301</v>
      </c>
      <c r="P557" s="8">
        <f ca="1">V557-8*LN(RAND())</f>
        <v>24.869731033984515</v>
      </c>
      <c r="Q557" s="16">
        <f ca="1">IF($W556=0,H556+K556,IF($X556=0,H556+K556,9999))</f>
        <v>2.7631933489622149</v>
      </c>
      <c r="R557" s="16">
        <f ca="1">IF($W556=0,I556+L556,IF($X556=0,I556+L556,9999))</f>
        <v>9.965686318740083</v>
      </c>
      <c r="S557" s="16">
        <f ca="1">IF($W556=0,J556+M556,IF($X556=0,J556+M556,9999))</f>
        <v>12.249421213862181</v>
      </c>
      <c r="T557" s="11">
        <f t="shared" ca="1" si="64"/>
        <v>6.5888597072696609</v>
      </c>
      <c r="U557" s="11">
        <f t="shared" ca="1" si="64"/>
        <v>4.0027877333712798</v>
      </c>
      <c r="V557" s="11">
        <f t="shared" ca="1" si="64"/>
        <v>6.2608333172530326</v>
      </c>
      <c r="W557">
        <f t="shared" ca="1" si="61"/>
        <v>0</v>
      </c>
      <c r="X557">
        <f t="shared" ca="1" si="62"/>
        <v>1</v>
      </c>
      <c r="Y557">
        <f t="shared" ca="1" si="63"/>
        <v>0</v>
      </c>
      <c r="Z557" s="12">
        <f ca="1">(Y557 * 50) + ((W557 + X557) * 10)</f>
        <v>10</v>
      </c>
      <c r="AA557">
        <f ca="1">IF(COUNTIF(E557:G557, "Breakdown") &gt;= 3, 1, 0)</f>
        <v>0</v>
      </c>
    </row>
    <row r="558" spans="4:27">
      <c r="D558">
        <v>555</v>
      </c>
      <c r="E558" s="6" t="str">
        <f t="shared" ca="1" si="58"/>
        <v>Operational</v>
      </c>
      <c r="F558" s="6" t="str">
        <f t="shared" ca="1" si="59"/>
        <v>Operational</v>
      </c>
      <c r="G558" s="6" t="str">
        <f t="shared" ca="1" si="60"/>
        <v>Operational</v>
      </c>
      <c r="H558" s="23">
        <v>8.7527997439306674E-3</v>
      </c>
      <c r="I558" s="23">
        <v>3.9269162632395016</v>
      </c>
      <c r="J558" s="23">
        <v>4.132899510015811</v>
      </c>
      <c r="K558" s="9">
        <v>0.48996839515840984</v>
      </c>
      <c r="L558" s="9">
        <v>0.95187348277137984</v>
      </c>
      <c r="M558" s="9">
        <v>2.4890925568042119</v>
      </c>
      <c r="N558" s="8">
        <f ca="1">T558-8*LN(RAND())</f>
        <v>14.034717098875522</v>
      </c>
      <c r="O558" s="8">
        <f ca="1">U558-8*LN(RAND())</f>
        <v>12.733415251315488</v>
      </c>
      <c r="P558" s="8">
        <f ca="1">V558-8*LN(RAND())</f>
        <v>19.169663592370174</v>
      </c>
      <c r="Q558" s="16">
        <f ca="1">IF($W557=0,H557+K557,IF($X557=0,H557+K557,9999))</f>
        <v>31.508193174710673</v>
      </c>
      <c r="R558" s="16">
        <f ca="1">IF($W557=0,I557+L557,IF($X557=0,I557+L557,9999))</f>
        <v>5.2351847232534148</v>
      </c>
      <c r="S558" s="16">
        <f ca="1">IF($W557=0,J557+M557,IF($X557=0,J557+M557,9999))</f>
        <v>3.9067883624264672</v>
      </c>
      <c r="T558" s="11">
        <f t="shared" ca="1" si="64"/>
        <v>2.7631933489622149</v>
      </c>
      <c r="U558" s="11">
        <f t="shared" ca="1" si="64"/>
        <v>4.6680060453755301</v>
      </c>
      <c r="V558" s="11">
        <f t="shared" ca="1" si="64"/>
        <v>12.249421213862181</v>
      </c>
      <c r="W558">
        <f t="shared" ca="1" si="61"/>
        <v>0</v>
      </c>
      <c r="X558">
        <f t="shared" ca="1" si="62"/>
        <v>0</v>
      </c>
      <c r="Y558">
        <f t="shared" ca="1" si="63"/>
        <v>0</v>
      </c>
      <c r="Z558" s="12">
        <f ca="1">(Y558 * 50) + ((W558 + X558) * 10)</f>
        <v>0</v>
      </c>
      <c r="AA558">
        <f ca="1">IF(COUNTIF(E558:G558, "Breakdown") &gt;= 3, 1, 0)</f>
        <v>0</v>
      </c>
    </row>
    <row r="559" spans="4:27">
      <c r="D559">
        <v>556</v>
      </c>
      <c r="E559" s="6" t="str">
        <f t="shared" ca="1" si="58"/>
        <v>Operational</v>
      </c>
      <c r="F559" s="6" t="str">
        <f t="shared" ca="1" si="59"/>
        <v>Operational</v>
      </c>
      <c r="G559" s="6" t="str">
        <f t="shared" ca="1" si="60"/>
        <v>Breakdown</v>
      </c>
      <c r="H559" s="23">
        <v>3.2624431138187333</v>
      </c>
      <c r="I559" s="23">
        <v>9.1780350177962653</v>
      </c>
      <c r="J559" s="23">
        <v>27.534146828680409</v>
      </c>
      <c r="K559" s="9">
        <v>2.8269006358122537</v>
      </c>
      <c r="L559" s="9">
        <v>3.5812875976210043</v>
      </c>
      <c r="M559" s="9">
        <v>1.7153868701380406</v>
      </c>
      <c r="N559" s="8">
        <f ca="1">T559-8*LN(RAND())</f>
        <v>14.305590100083688</v>
      </c>
      <c r="O559" s="8">
        <f ca="1">U559-8*LN(RAND())</f>
        <v>14.556951412409163</v>
      </c>
      <c r="P559" s="8">
        <f ca="1">V559-8*LN(RAND())</f>
        <v>6.0618536780620023</v>
      </c>
      <c r="Q559" s="16">
        <f ca="1">IF($W558=0,H558+K558,IF($X558=0,H558+K558,9999))</f>
        <v>0.49872119490234051</v>
      </c>
      <c r="R559" s="16">
        <f ca="1">IF($W558=0,I558+L558,IF($X558=0,I558+L558,9999))</f>
        <v>4.8787897460108818</v>
      </c>
      <c r="S559" s="16">
        <f ca="1">IF($W558=0,J558+M558,IF($X558=0,J558+M558,9999))</f>
        <v>6.6219920668200229</v>
      </c>
      <c r="T559" s="11">
        <f t="shared" ca="1" si="64"/>
        <v>14.034717098875522</v>
      </c>
      <c r="U559" s="11">
        <f t="shared" ca="1" si="64"/>
        <v>5.2351847232534148</v>
      </c>
      <c r="V559" s="11">
        <f t="shared" ca="1" si="64"/>
        <v>3.9067883624264672</v>
      </c>
      <c r="W559">
        <f t="shared" ca="1" si="61"/>
        <v>0</v>
      </c>
      <c r="X559">
        <f t="shared" ca="1" si="62"/>
        <v>0</v>
      </c>
      <c r="Y559">
        <f t="shared" ca="1" si="63"/>
        <v>1</v>
      </c>
      <c r="Z559" s="12">
        <f ca="1">(Y559 * 50) + ((W559 + X559) * 10)</f>
        <v>50</v>
      </c>
      <c r="AA559">
        <f ca="1">IF(COUNTIF(E559:G559, "Breakdown") &gt;= 3, 1, 0)</f>
        <v>0</v>
      </c>
    </row>
    <row r="560" spans="4:27">
      <c r="D560">
        <v>557</v>
      </c>
      <c r="E560" s="6" t="str">
        <f t="shared" ca="1" si="58"/>
        <v>Operational</v>
      </c>
      <c r="F560" s="6" t="str">
        <f t="shared" ca="1" si="59"/>
        <v>Operational</v>
      </c>
      <c r="G560" s="6" t="str">
        <f t="shared" ca="1" si="60"/>
        <v>Operational</v>
      </c>
      <c r="H560" s="23">
        <v>5.7884152893804437</v>
      </c>
      <c r="I560" s="23">
        <v>8.2557722914346794</v>
      </c>
      <c r="J560" s="23">
        <v>0.91664599005061365</v>
      </c>
      <c r="K560" s="9">
        <v>3.5159059489899245</v>
      </c>
      <c r="L560" s="9">
        <v>2.8710240280530863</v>
      </c>
      <c r="M560" s="9">
        <v>3.9890071021753188</v>
      </c>
      <c r="N560" s="8">
        <f ca="1">T560-8*LN(RAND())</f>
        <v>11.580078631523333</v>
      </c>
      <c r="O560" s="8">
        <f ca="1">U560-8*LN(RAND())</f>
        <v>11.351418837372144</v>
      </c>
      <c r="P560" s="8">
        <f ca="1">V560-8*LN(RAND())</f>
        <v>22.450315958393574</v>
      </c>
      <c r="Q560" s="16">
        <f ca="1">IF($W559=0,H559+K559,IF($X559=0,H559+K559,9999))</f>
        <v>6.089343749630987</v>
      </c>
      <c r="R560" s="16">
        <f ca="1">IF($W559=0,I559+L559,IF($X559=0,I559+L559,9999))</f>
        <v>12.75932261541727</v>
      </c>
      <c r="S560" s="16">
        <f ca="1">IF($W559=0,J559+M559,IF($X559=0,J559+M559,9999))</f>
        <v>29.24953369881845</v>
      </c>
      <c r="T560" s="11">
        <f t="shared" ca="1" si="64"/>
        <v>0.49872119490234051</v>
      </c>
      <c r="U560" s="11">
        <f t="shared" ca="1" si="64"/>
        <v>4.8787897460108818</v>
      </c>
      <c r="V560" s="11">
        <f t="shared" ca="1" si="64"/>
        <v>6.0618536780620023</v>
      </c>
      <c r="W560">
        <f t="shared" ca="1" si="61"/>
        <v>0</v>
      </c>
      <c r="X560">
        <f t="shared" ca="1" si="62"/>
        <v>0</v>
      </c>
      <c r="Y560">
        <f t="shared" ca="1" si="63"/>
        <v>0</v>
      </c>
      <c r="Z560" s="12">
        <f ca="1">(Y560 * 50) + ((W560 + X560) * 10)</f>
        <v>0</v>
      </c>
      <c r="AA560">
        <f ca="1">IF(COUNTIF(E560:G560, "Breakdown") &gt;= 3, 1, 0)</f>
        <v>0</v>
      </c>
    </row>
    <row r="561" spans="4:27">
      <c r="D561">
        <v>558</v>
      </c>
      <c r="E561" s="6" t="str">
        <f t="shared" ca="1" si="58"/>
        <v>Operational</v>
      </c>
      <c r="F561" s="6" t="str">
        <f t="shared" ca="1" si="59"/>
        <v>Operational</v>
      </c>
      <c r="G561" s="6" t="str">
        <f t="shared" ca="1" si="60"/>
        <v>Operational</v>
      </c>
      <c r="H561" s="23">
        <v>6.3080940473349605</v>
      </c>
      <c r="I561" s="23">
        <v>10.730385059519595</v>
      </c>
      <c r="J561" s="23">
        <v>2.6995105231884398</v>
      </c>
      <c r="K561" s="9">
        <v>1.461086411290861</v>
      </c>
      <c r="L561" s="9">
        <v>4.7678106419468582</v>
      </c>
      <c r="M561" s="9">
        <v>0.27402464437325019</v>
      </c>
      <c r="N561" s="8">
        <f ca="1">T561-8*LN(RAND())</f>
        <v>22.671885555560308</v>
      </c>
      <c r="O561" s="8">
        <f ca="1">U561-8*LN(RAND())</f>
        <v>14.807115148721117</v>
      </c>
      <c r="P561" s="8">
        <f ca="1">V561-8*LN(RAND())</f>
        <v>23.305474125050164</v>
      </c>
      <c r="Q561" s="16">
        <f ca="1">IF($W560=0,H560+K560,IF($X560=0,H560+K560,9999))</f>
        <v>9.3043212383703686</v>
      </c>
      <c r="R561" s="16">
        <f ca="1">IF($W560=0,I560+L560,IF($X560=0,I560+L560,9999))</f>
        <v>11.126796319487767</v>
      </c>
      <c r="S561" s="16">
        <f ca="1">IF($W560=0,J560+M560,IF($X560=0,J560+M560,9999))</f>
        <v>4.9056530922259327</v>
      </c>
      <c r="T561" s="11">
        <f t="shared" ca="1" si="64"/>
        <v>6.089343749630987</v>
      </c>
      <c r="U561" s="11">
        <f t="shared" ca="1" si="64"/>
        <v>11.351418837372144</v>
      </c>
      <c r="V561" s="11">
        <f t="shared" ca="1" si="64"/>
        <v>22.450315958393574</v>
      </c>
      <c r="W561">
        <f t="shared" ca="1" si="61"/>
        <v>0</v>
      </c>
      <c r="X561">
        <f t="shared" ca="1" si="62"/>
        <v>0</v>
      </c>
      <c r="Y561">
        <f t="shared" ca="1" si="63"/>
        <v>0</v>
      </c>
      <c r="Z561" s="12">
        <f ca="1">(Y561 * 50) + ((W561 + X561) * 10)</f>
        <v>0</v>
      </c>
      <c r="AA561">
        <f ca="1">IF(COUNTIF(E561:G561, "Breakdown") &gt;= 3, 1, 0)</f>
        <v>0</v>
      </c>
    </row>
    <row r="562" spans="4:27">
      <c r="D562">
        <v>559</v>
      </c>
      <c r="E562" s="6" t="str">
        <f t="shared" ca="1" si="58"/>
        <v>Operational</v>
      </c>
      <c r="F562" s="6" t="str">
        <f t="shared" ca="1" si="59"/>
        <v>Operational</v>
      </c>
      <c r="G562" s="6" t="str">
        <f t="shared" ca="1" si="60"/>
        <v>Operational</v>
      </c>
      <c r="H562" s="23">
        <v>8.4175323591715898</v>
      </c>
      <c r="I562" s="23">
        <v>5.3975600113547895</v>
      </c>
      <c r="J562" s="23">
        <v>0.86157038927891083</v>
      </c>
      <c r="K562" s="9">
        <v>1.7592361538425929</v>
      </c>
      <c r="L562" s="9">
        <v>0.88832307533137478</v>
      </c>
      <c r="M562" s="9">
        <v>5.4131944917512245</v>
      </c>
      <c r="N562" s="8">
        <f ca="1">T562-8*LN(RAND())</f>
        <v>14.962106310951182</v>
      </c>
      <c r="O562" s="8">
        <f ca="1">U562-8*LN(RAND())</f>
        <v>28.76368682022375</v>
      </c>
      <c r="P562" s="8">
        <f ca="1">V562-8*LN(RAND())</f>
        <v>7.3243168338493234</v>
      </c>
      <c r="Q562" s="16">
        <f ca="1">IF($W561=0,H561+K561,IF($X561=0,H561+K561,9999))</f>
        <v>7.7691804586258213</v>
      </c>
      <c r="R562" s="16">
        <f ca="1">IF($W561=0,I561+L561,IF($X561=0,I561+L561,9999))</f>
        <v>15.498195701466454</v>
      </c>
      <c r="S562" s="16">
        <f ca="1">IF($W561=0,J561+M561,IF($X561=0,J561+M561,9999))</f>
        <v>2.9735351675616899</v>
      </c>
      <c r="T562" s="11">
        <f t="shared" ca="1" si="64"/>
        <v>9.3043212383703686</v>
      </c>
      <c r="U562" s="11">
        <f t="shared" ca="1" si="64"/>
        <v>11.126796319487767</v>
      </c>
      <c r="V562" s="11">
        <f t="shared" ca="1" si="64"/>
        <v>4.9056530922259327</v>
      </c>
      <c r="W562">
        <f t="shared" ca="1" si="61"/>
        <v>0</v>
      </c>
      <c r="X562">
        <f t="shared" ca="1" si="62"/>
        <v>0</v>
      </c>
      <c r="Y562">
        <f t="shared" ca="1" si="63"/>
        <v>0</v>
      </c>
      <c r="Z562" s="12">
        <f ca="1">(Y562 * 50) + ((W562 + X562) * 10)</f>
        <v>0</v>
      </c>
      <c r="AA562">
        <f ca="1">IF(COUNTIF(E562:G562, "Breakdown") &gt;= 3, 1, 0)</f>
        <v>0</v>
      </c>
    </row>
    <row r="563" spans="4:27">
      <c r="D563">
        <v>560</v>
      </c>
      <c r="E563" s="6" t="str">
        <f t="shared" ca="1" si="58"/>
        <v>Operational</v>
      </c>
      <c r="F563" s="6" t="str">
        <f t="shared" ca="1" si="59"/>
        <v>Operational</v>
      </c>
      <c r="G563" s="6" t="str">
        <f t="shared" ca="1" si="60"/>
        <v>Operational</v>
      </c>
      <c r="H563" s="23">
        <v>4.2044670739192158</v>
      </c>
      <c r="I563" s="23">
        <v>4.7404879749134521</v>
      </c>
      <c r="J563" s="23">
        <v>0.17370140938318399</v>
      </c>
      <c r="K563" s="9">
        <v>0.50653747533182802</v>
      </c>
      <c r="L563" s="9">
        <v>3.7092101844379948</v>
      </c>
      <c r="M563" s="9">
        <v>0.96256878044623084</v>
      </c>
      <c r="N563" s="8">
        <f ca="1">T563-8*LN(RAND())</f>
        <v>13.335992682358565</v>
      </c>
      <c r="O563" s="8">
        <f ca="1">U563-8*LN(RAND())</f>
        <v>21.797275831110095</v>
      </c>
      <c r="P563" s="8">
        <f ca="1">V563-8*LN(RAND())</f>
        <v>7.1634864184228286</v>
      </c>
      <c r="Q563" s="16">
        <f ca="1">IF($W562=0,H562+K562,IF($X562=0,H562+K562,9999))</f>
        <v>10.176768513014183</v>
      </c>
      <c r="R563" s="16">
        <f ca="1">IF($W562=0,I562+L562,IF($X562=0,I562+L562,9999))</f>
        <v>6.2858830866861641</v>
      </c>
      <c r="S563" s="16">
        <f ca="1">IF($W562=0,J562+M562,IF($X562=0,J562+M562,9999))</f>
        <v>6.2747648810301353</v>
      </c>
      <c r="T563" s="11">
        <f t="shared" ca="1" si="64"/>
        <v>7.7691804586258213</v>
      </c>
      <c r="U563" s="11">
        <f t="shared" ca="1" si="64"/>
        <v>15.498195701466454</v>
      </c>
      <c r="V563" s="11">
        <f t="shared" ca="1" si="64"/>
        <v>2.9735351675616899</v>
      </c>
      <c r="W563">
        <f t="shared" ca="1" si="61"/>
        <v>0</v>
      </c>
      <c r="X563">
        <f t="shared" ca="1" si="62"/>
        <v>0</v>
      </c>
      <c r="Y563">
        <f t="shared" ca="1" si="63"/>
        <v>0</v>
      </c>
      <c r="Z563" s="12">
        <f ca="1">(Y563 * 50) + ((W563 + X563) * 10)</f>
        <v>0</v>
      </c>
      <c r="AA563">
        <f ca="1">IF(COUNTIF(E563:G563, "Breakdown") &gt;= 3, 1, 0)</f>
        <v>0</v>
      </c>
    </row>
    <row r="564" spans="4:27">
      <c r="D564">
        <v>561</v>
      </c>
      <c r="E564" s="6" t="str">
        <f t="shared" ca="1" si="58"/>
        <v>Operational</v>
      </c>
      <c r="F564" s="6" t="str">
        <f t="shared" ca="1" si="59"/>
        <v>Operational</v>
      </c>
      <c r="G564" s="6" t="str">
        <f t="shared" ca="1" si="60"/>
        <v>Operational</v>
      </c>
      <c r="H564" s="23">
        <v>6.73699011639148</v>
      </c>
      <c r="I564" s="23">
        <v>5.700608877196105</v>
      </c>
      <c r="J564" s="23">
        <v>9.065241976628327</v>
      </c>
      <c r="K564" s="9">
        <v>4.1662521154528385</v>
      </c>
      <c r="L564" s="9">
        <v>1.3530038282843626</v>
      </c>
      <c r="M564" s="9">
        <v>1.5251405279326173</v>
      </c>
      <c r="N564" s="8">
        <f ca="1">T564-8*LN(RAND())</f>
        <v>28.124019835194325</v>
      </c>
      <c r="O564" s="8">
        <f ca="1">U564-8*LN(RAND())</f>
        <v>16.438592358217676</v>
      </c>
      <c r="P564" s="8">
        <f ca="1">V564-8*LN(RAND())</f>
        <v>11.843751337876387</v>
      </c>
      <c r="Q564" s="16">
        <f ca="1">IF($W563=0,H563+K563,IF($X563=0,H563+K563,9999))</f>
        <v>4.7110045492510437</v>
      </c>
      <c r="R564" s="16">
        <f ca="1">IF($W563=0,I563+L563,IF($X563=0,I563+L563,9999))</f>
        <v>8.4496981593514473</v>
      </c>
      <c r="S564" s="16">
        <f ca="1">IF($W563=0,J563+M563,IF($X563=0,J563+M563,9999))</f>
        <v>1.1362701898294147</v>
      </c>
      <c r="T564" s="11">
        <f t="shared" ca="1" si="64"/>
        <v>10.176768513014183</v>
      </c>
      <c r="U564" s="11">
        <f t="shared" ca="1" si="64"/>
        <v>6.2858830866861641</v>
      </c>
      <c r="V564" s="11">
        <f t="shared" ca="1" si="64"/>
        <v>6.2747648810301353</v>
      </c>
      <c r="W564">
        <f t="shared" ca="1" si="61"/>
        <v>0</v>
      </c>
      <c r="X564">
        <f t="shared" ca="1" si="62"/>
        <v>0</v>
      </c>
      <c r="Y564">
        <f t="shared" ca="1" si="63"/>
        <v>0</v>
      </c>
      <c r="Z564" s="12">
        <f ca="1">(Y564 * 50) + ((W564 + X564) * 10)</f>
        <v>0</v>
      </c>
      <c r="AA564">
        <f ca="1">IF(COUNTIF(E564:G564, "Breakdown") &gt;= 3, 1, 0)</f>
        <v>0</v>
      </c>
    </row>
    <row r="565" spans="4:27">
      <c r="D565">
        <v>562</v>
      </c>
      <c r="E565" s="6" t="str">
        <f t="shared" ca="1" si="58"/>
        <v>Breakdown</v>
      </c>
      <c r="F565" s="6" t="str">
        <f t="shared" ca="1" si="59"/>
        <v>Operational</v>
      </c>
      <c r="G565" s="6" t="str">
        <f t="shared" ca="1" si="60"/>
        <v>Breakdown</v>
      </c>
      <c r="H565" s="23">
        <v>20.906764444623771</v>
      </c>
      <c r="I565" s="23">
        <v>9.7562314244060744</v>
      </c>
      <c r="J565" s="23">
        <v>17.714160528294801</v>
      </c>
      <c r="K565" s="9">
        <v>3.4265879517408075</v>
      </c>
      <c r="L565" s="9">
        <v>1.6894813873104793</v>
      </c>
      <c r="M565" s="9">
        <v>0.50717953776787927</v>
      </c>
      <c r="N565" s="8">
        <f ca="1">T565-8*LN(RAND())</f>
        <v>8.954309888954473</v>
      </c>
      <c r="O565" s="8">
        <f ca="1">U565-8*LN(RAND())</f>
        <v>14.039349227199878</v>
      </c>
      <c r="P565" s="8">
        <f ca="1">V565-8*LN(RAND())</f>
        <v>8.4138209268651973</v>
      </c>
      <c r="Q565" s="16">
        <f ca="1">IF($W564=0,H564+K564,IF($X564=0,H564+K564,9999))</f>
        <v>10.903242231844319</v>
      </c>
      <c r="R565" s="16">
        <f ca="1">IF($W564=0,I564+L564,IF($X564=0,I564+L564,9999))</f>
        <v>7.053612705480468</v>
      </c>
      <c r="S565" s="16">
        <f ca="1">IF($W564=0,J564+M564,IF($X564=0,J564+M564,9999))</f>
        <v>10.590382504560944</v>
      </c>
      <c r="T565" s="11">
        <f t="shared" ca="1" si="64"/>
        <v>4.7110045492510437</v>
      </c>
      <c r="U565" s="11">
        <f t="shared" ca="1" si="64"/>
        <v>8.4496981593514473</v>
      </c>
      <c r="V565" s="11">
        <f t="shared" ca="1" si="64"/>
        <v>1.1362701898294147</v>
      </c>
      <c r="W565">
        <f t="shared" ca="1" si="61"/>
        <v>1</v>
      </c>
      <c r="X565">
        <f t="shared" ca="1" si="62"/>
        <v>1</v>
      </c>
      <c r="Y565">
        <f t="shared" ca="1" si="63"/>
        <v>0</v>
      </c>
      <c r="Z565" s="12">
        <f ca="1">(Y565 * 50) + ((W565 + X565) * 10)</f>
        <v>20</v>
      </c>
      <c r="AA565">
        <f ca="1">IF(COUNTIF(E565:G565, "Breakdown") &gt;= 3, 1, 0)</f>
        <v>0</v>
      </c>
    </row>
    <row r="566" spans="4:27">
      <c r="D566">
        <v>563</v>
      </c>
      <c r="E566" s="6" t="str">
        <f t="shared" ca="1" si="58"/>
        <v>Operational</v>
      </c>
      <c r="F566" s="6" t="str">
        <f t="shared" ca="1" si="59"/>
        <v>Breakdown</v>
      </c>
      <c r="G566" s="6" t="str">
        <f t="shared" ca="1" si="60"/>
        <v>Operational</v>
      </c>
      <c r="H566" s="23">
        <v>4.82369667312987</v>
      </c>
      <c r="I566" s="23">
        <v>15.28142220870131</v>
      </c>
      <c r="J566" s="23">
        <v>0.43570920459124557</v>
      </c>
      <c r="K566" s="9">
        <v>1.228027675204231</v>
      </c>
      <c r="L566" s="9">
        <v>5.3996531429157955</v>
      </c>
      <c r="M566" s="9">
        <v>3.1760852940336473</v>
      </c>
      <c r="N566" s="8">
        <f ca="1">T566-8*LN(RAND())</f>
        <v>12.04971473754869</v>
      </c>
      <c r="O566" s="8">
        <f ca="1">U566-8*LN(RAND())</f>
        <v>9.0515027691437631</v>
      </c>
      <c r="P566" s="8">
        <f ca="1">V566-8*LN(RAND())</f>
        <v>9.8330084110441298</v>
      </c>
      <c r="Q566" s="16">
        <f ca="1">IF($W565=0,H565+K565,IF($X565=0,H565+K565,9999))</f>
        <v>9999</v>
      </c>
      <c r="R566" s="16">
        <f ca="1">IF($W565=0,I565+L565,IF($X565=0,I565+L565,9999))</f>
        <v>9999</v>
      </c>
      <c r="S566" s="16">
        <f ca="1">IF($W565=0,J565+M565,IF($X565=0,J565+M565,9999))</f>
        <v>9999</v>
      </c>
      <c r="T566" s="11">
        <f t="shared" ca="1" si="64"/>
        <v>8.954309888954473</v>
      </c>
      <c r="U566" s="11">
        <f t="shared" ca="1" si="64"/>
        <v>7.053612705480468</v>
      </c>
      <c r="V566" s="11">
        <f t="shared" ca="1" si="64"/>
        <v>8.4138209268651973</v>
      </c>
      <c r="W566">
        <f t="shared" ca="1" si="61"/>
        <v>0</v>
      </c>
      <c r="X566">
        <f t="shared" ca="1" si="62"/>
        <v>0</v>
      </c>
      <c r="Y566">
        <f t="shared" ca="1" si="63"/>
        <v>1</v>
      </c>
      <c r="Z566" s="12">
        <f ca="1">(Y566 * 50) + ((W566 + X566) * 10)</f>
        <v>50</v>
      </c>
      <c r="AA566">
        <f ca="1">IF(COUNTIF(E566:G566, "Breakdown") &gt;= 3, 1, 0)</f>
        <v>0</v>
      </c>
    </row>
    <row r="567" spans="4:27">
      <c r="D567">
        <v>564</v>
      </c>
      <c r="E567" s="6" t="str">
        <f t="shared" ca="1" si="58"/>
        <v>Operational</v>
      </c>
      <c r="F567" s="6" t="str">
        <f t="shared" ca="1" si="59"/>
        <v>Operational</v>
      </c>
      <c r="G567" s="6" t="str">
        <f t="shared" ca="1" si="60"/>
        <v>Operational</v>
      </c>
      <c r="H567" s="23">
        <v>4.6483560094489791</v>
      </c>
      <c r="I567" s="23">
        <v>2.7604964371625496</v>
      </c>
      <c r="J567" s="23">
        <v>4.6605176152645633</v>
      </c>
      <c r="K567" s="9">
        <v>1.1629284740232393</v>
      </c>
      <c r="L567" s="9">
        <v>2.8235575711283043</v>
      </c>
      <c r="M567" s="9">
        <v>0.57597084989164427</v>
      </c>
      <c r="N567" s="8">
        <f ca="1">T567-8*LN(RAND())</f>
        <v>13.681139201557025</v>
      </c>
      <c r="O567" s="8">
        <f ca="1">U567-8*LN(RAND())</f>
        <v>22.971910236398386</v>
      </c>
      <c r="P567" s="8">
        <f ca="1">V567-8*LN(RAND())</f>
        <v>10.134095376249617</v>
      </c>
      <c r="Q567" s="16">
        <f ca="1">IF($W566=0,H566+K566,IF($X566=0,H566+K566,9999))</f>
        <v>6.0517243483341012</v>
      </c>
      <c r="R567" s="16">
        <f ca="1">IF($W566=0,I566+L566,IF($X566=0,I566+L566,9999))</f>
        <v>20.681075351617103</v>
      </c>
      <c r="S567" s="16">
        <f ca="1">IF($W566=0,J566+M566,IF($X566=0,J566+M566,9999))</f>
        <v>3.6117944986248927</v>
      </c>
      <c r="T567" s="11">
        <f t="shared" ca="1" si="64"/>
        <v>12.04971473754869</v>
      </c>
      <c r="U567" s="11">
        <f t="shared" ca="1" si="64"/>
        <v>9.0515027691437631</v>
      </c>
      <c r="V567" s="11">
        <f t="shared" ca="1" si="64"/>
        <v>9.8330084110441298</v>
      </c>
      <c r="W567">
        <f t="shared" ca="1" si="61"/>
        <v>0</v>
      </c>
      <c r="X567">
        <f t="shared" ca="1" si="62"/>
        <v>0</v>
      </c>
      <c r="Y567">
        <f t="shared" ca="1" si="63"/>
        <v>0</v>
      </c>
      <c r="Z567" s="12">
        <f ca="1">(Y567 * 50) + ((W567 + X567) * 10)</f>
        <v>0</v>
      </c>
      <c r="AA567">
        <f ca="1">IF(COUNTIF(E567:G567, "Breakdown") &gt;= 3, 1, 0)</f>
        <v>0</v>
      </c>
    </row>
    <row r="568" spans="4:27">
      <c r="D568">
        <v>565</v>
      </c>
      <c r="E568" s="6" t="str">
        <f t="shared" ca="1" si="58"/>
        <v>Operational</v>
      </c>
      <c r="F568" s="6" t="str">
        <f t="shared" ca="1" si="59"/>
        <v>Operational</v>
      </c>
      <c r="G568" s="6" t="str">
        <f t="shared" ca="1" si="60"/>
        <v>Operational</v>
      </c>
      <c r="H568" s="23">
        <v>1.3355532315414411</v>
      </c>
      <c r="I568" s="23">
        <v>6.5628621328760302</v>
      </c>
      <c r="J568" s="23">
        <v>9.5918747725897457</v>
      </c>
      <c r="K568" s="9">
        <v>2.058056345259764</v>
      </c>
      <c r="L568" s="9">
        <v>9.1269683770595815</v>
      </c>
      <c r="M568" s="9">
        <v>2.4062391924103452</v>
      </c>
      <c r="N568" s="8">
        <f ca="1">T568-8*LN(RAND())</f>
        <v>9.498416888346533</v>
      </c>
      <c r="O568" s="8">
        <f ca="1">U568-8*LN(RAND())</f>
        <v>20.935820531375843</v>
      </c>
      <c r="P568" s="8">
        <f ca="1">V568-8*LN(RAND())</f>
        <v>10.424300041799224</v>
      </c>
      <c r="Q568" s="16">
        <f ca="1">IF($W567=0,H567+K567,IF($X567=0,H567+K567,9999))</f>
        <v>5.8112844834722184</v>
      </c>
      <c r="R568" s="16">
        <f ca="1">IF($W567=0,I567+L567,IF($X567=0,I567+L567,9999))</f>
        <v>5.5840540082908543</v>
      </c>
      <c r="S568" s="16">
        <f ca="1">IF($W567=0,J567+M567,IF($X567=0,J567+M567,9999))</f>
        <v>5.2364884651562074</v>
      </c>
      <c r="T568" s="11">
        <f t="shared" ca="1" si="64"/>
        <v>6.0517243483341012</v>
      </c>
      <c r="U568" s="11">
        <f t="shared" ca="1" si="64"/>
        <v>20.681075351617103</v>
      </c>
      <c r="V568" s="11">
        <f t="shared" ca="1" si="64"/>
        <v>3.6117944986248927</v>
      </c>
      <c r="W568">
        <f t="shared" ca="1" si="61"/>
        <v>0</v>
      </c>
      <c r="X568">
        <f t="shared" ca="1" si="62"/>
        <v>0</v>
      </c>
      <c r="Y568">
        <f t="shared" ca="1" si="63"/>
        <v>0</v>
      </c>
      <c r="Z568" s="12">
        <f ca="1">(Y568 * 50) + ((W568 + X568) * 10)</f>
        <v>0</v>
      </c>
      <c r="AA568">
        <f ca="1">IF(COUNTIF(E568:G568, "Breakdown") &gt;= 3, 1, 0)</f>
        <v>0</v>
      </c>
    </row>
    <row r="569" spans="4:27">
      <c r="D569">
        <v>566</v>
      </c>
      <c r="E569" s="6" t="str">
        <f t="shared" ca="1" si="58"/>
        <v>Operational</v>
      </c>
      <c r="F569" s="6" t="str">
        <f t="shared" ca="1" si="59"/>
        <v>Breakdown</v>
      </c>
      <c r="G569" s="6" t="str">
        <f t="shared" ca="1" si="60"/>
        <v>Breakdown</v>
      </c>
      <c r="H569" s="23">
        <v>13.324766214421363</v>
      </c>
      <c r="I569" s="23">
        <v>19.703015785235557</v>
      </c>
      <c r="J569" s="23">
        <v>22.11410258247324</v>
      </c>
      <c r="K569" s="9">
        <v>1.3443324276626039</v>
      </c>
      <c r="L569" s="9">
        <v>0.62757125228219091</v>
      </c>
      <c r="M569" s="9">
        <v>0.84951197969448078</v>
      </c>
      <c r="N569" s="8">
        <f ca="1">T569-8*LN(RAND())</f>
        <v>15.280475029021407</v>
      </c>
      <c r="O569" s="8">
        <f ca="1">U569-8*LN(RAND())</f>
        <v>10.227475119366012</v>
      </c>
      <c r="P569" s="8">
        <f ca="1">V569-8*LN(RAND())</f>
        <v>7.5784369021906581</v>
      </c>
      <c r="Q569" s="16">
        <f ca="1">IF($W568=0,H568+K568,IF($X568=0,H568+K568,9999))</f>
        <v>3.3936095768012051</v>
      </c>
      <c r="R569" s="16">
        <f ca="1">IF($W568=0,I568+L568,IF($X568=0,I568+L568,9999))</f>
        <v>15.689830509935611</v>
      </c>
      <c r="S569" s="16">
        <f ca="1">IF($W568=0,J568+M568,IF($X568=0,J568+M568,9999))</f>
        <v>11.998113965000091</v>
      </c>
      <c r="T569" s="11">
        <f t="shared" ca="1" si="64"/>
        <v>5.8112844834722184</v>
      </c>
      <c r="U569" s="11">
        <f t="shared" ca="1" si="64"/>
        <v>5.5840540082908543</v>
      </c>
      <c r="V569" s="11">
        <f t="shared" ca="1" si="64"/>
        <v>5.2364884651562074</v>
      </c>
      <c r="W569">
        <f t="shared" ca="1" si="61"/>
        <v>0</v>
      </c>
      <c r="X569">
        <f t="shared" ca="1" si="62"/>
        <v>0</v>
      </c>
      <c r="Y569">
        <f t="shared" ca="1" si="63"/>
        <v>2</v>
      </c>
      <c r="Z569" s="12">
        <f ca="1">(Y569 * 50) + ((W569 + X569) * 10)</f>
        <v>100</v>
      </c>
      <c r="AA569">
        <f ca="1">IF(COUNTIF(E569:G569, "Breakdown") &gt;= 3, 1, 0)</f>
        <v>0</v>
      </c>
    </row>
    <row r="570" spans="4:27">
      <c r="D570">
        <v>567</v>
      </c>
      <c r="E570" s="6" t="str">
        <f t="shared" ca="1" si="58"/>
        <v>Operational</v>
      </c>
      <c r="F570" s="6" t="str">
        <f t="shared" ca="1" si="59"/>
        <v>Operational</v>
      </c>
      <c r="G570" s="6" t="str">
        <f t="shared" ca="1" si="60"/>
        <v>Operational</v>
      </c>
      <c r="H570" s="23">
        <v>7.6506641824413064</v>
      </c>
      <c r="I570" s="23">
        <v>8.6474287098145819</v>
      </c>
      <c r="J570" s="23">
        <v>9.2297778613185066</v>
      </c>
      <c r="K570" s="9">
        <v>4.3757898626921001</v>
      </c>
      <c r="L570" s="9">
        <v>1.3491632615531242</v>
      </c>
      <c r="M570" s="9">
        <v>0.14330498493768931</v>
      </c>
      <c r="N570" s="8">
        <f ca="1">T570-8*LN(RAND())</f>
        <v>10.116354736973332</v>
      </c>
      <c r="O570" s="8">
        <f ca="1">U570-8*LN(RAND())</f>
        <v>12.347169991641014</v>
      </c>
      <c r="P570" s="8">
        <f ca="1">V570-8*LN(RAND())</f>
        <v>32.822476868651847</v>
      </c>
      <c r="Q570" s="16">
        <f ca="1">IF($W569=0,H569+K569,IF($X569=0,H569+K569,9999))</f>
        <v>14.669098642083966</v>
      </c>
      <c r="R570" s="16">
        <f ca="1">IF($W569=0,I569+L569,IF($X569=0,I569+L569,9999))</f>
        <v>20.330587037517748</v>
      </c>
      <c r="S570" s="16">
        <f ca="1">IF($W569=0,J569+M569,IF($X569=0,J569+M569,9999))</f>
        <v>22.96361456216772</v>
      </c>
      <c r="T570" s="11">
        <f t="shared" ca="1" si="64"/>
        <v>3.3936095768012051</v>
      </c>
      <c r="U570" s="11">
        <f t="shared" ca="1" si="64"/>
        <v>10.227475119366012</v>
      </c>
      <c r="V570" s="11">
        <f t="shared" ca="1" si="64"/>
        <v>7.5784369021906581</v>
      </c>
      <c r="W570">
        <f t="shared" ca="1" si="61"/>
        <v>0</v>
      </c>
      <c r="X570">
        <f t="shared" ca="1" si="62"/>
        <v>0</v>
      </c>
      <c r="Y570">
        <f t="shared" ca="1" si="63"/>
        <v>0</v>
      </c>
      <c r="Z570" s="12">
        <f ca="1">(Y570 * 50) + ((W570 + X570) * 10)</f>
        <v>0</v>
      </c>
      <c r="AA570">
        <f ca="1">IF(COUNTIF(E570:G570, "Breakdown") &gt;= 3, 1, 0)</f>
        <v>0</v>
      </c>
    </row>
    <row r="571" spans="4:27">
      <c r="D571">
        <v>568</v>
      </c>
      <c r="E571" s="6" t="str">
        <f t="shared" ca="1" si="58"/>
        <v>Operational</v>
      </c>
      <c r="F571" s="6" t="str">
        <f t="shared" ca="1" si="59"/>
        <v>Operational</v>
      </c>
      <c r="G571" s="6" t="str">
        <f t="shared" ca="1" si="60"/>
        <v>Operational</v>
      </c>
      <c r="H571" s="23">
        <v>13.132382081662966</v>
      </c>
      <c r="I571" s="23">
        <v>1.6813429885606939</v>
      </c>
      <c r="J571" s="23">
        <v>10.430973092455167</v>
      </c>
      <c r="K571" s="9">
        <v>1.1100548023911259</v>
      </c>
      <c r="L571" s="9">
        <v>4.6911781007858062</v>
      </c>
      <c r="M571" s="9">
        <v>3.8030157830466806</v>
      </c>
      <c r="N571" s="8">
        <f ca="1">T571-8*LN(RAND())</f>
        <v>20.097584803759027</v>
      </c>
      <c r="O571" s="8">
        <f ca="1">U571-8*LN(RAND())</f>
        <v>18.079350295630462</v>
      </c>
      <c r="P571" s="8">
        <f ca="1">V571-8*LN(RAND())</f>
        <v>30.887714082362578</v>
      </c>
      <c r="Q571" s="16">
        <f ca="1">IF($W570=0,H570+K570,IF($X570=0,H570+K570,9999))</f>
        <v>12.026454045133406</v>
      </c>
      <c r="R571" s="16">
        <f ca="1">IF($W570=0,I570+L570,IF($X570=0,I570+L570,9999))</f>
        <v>9.9965919713677067</v>
      </c>
      <c r="S571" s="16">
        <f ca="1">IF($W570=0,J570+M570,IF($X570=0,J570+M570,9999))</f>
        <v>9.3730828462561959</v>
      </c>
      <c r="T571" s="11">
        <f t="shared" ca="1" si="64"/>
        <v>10.116354736973332</v>
      </c>
      <c r="U571" s="11">
        <f t="shared" ca="1" si="64"/>
        <v>12.347169991641014</v>
      </c>
      <c r="V571" s="11">
        <f t="shared" ca="1" si="64"/>
        <v>22.96361456216772</v>
      </c>
      <c r="W571">
        <f t="shared" ca="1" si="61"/>
        <v>0</v>
      </c>
      <c r="X571">
        <f t="shared" ca="1" si="62"/>
        <v>0</v>
      </c>
      <c r="Y571">
        <f t="shared" ca="1" si="63"/>
        <v>0</v>
      </c>
      <c r="Z571" s="12">
        <f ca="1">(Y571 * 50) + ((W571 + X571) * 10)</f>
        <v>0</v>
      </c>
      <c r="AA571">
        <f ca="1">IF(COUNTIF(E571:G571, "Breakdown") &gt;= 3, 1, 0)</f>
        <v>0</v>
      </c>
    </row>
    <row r="572" spans="4:27">
      <c r="D572">
        <v>569</v>
      </c>
      <c r="E572" s="6" t="str">
        <f t="shared" ca="1" si="58"/>
        <v>Operational</v>
      </c>
      <c r="F572" s="6" t="str">
        <f t="shared" ca="1" si="59"/>
        <v>Operational</v>
      </c>
      <c r="G572" s="6" t="str">
        <f t="shared" ca="1" si="60"/>
        <v>Operational</v>
      </c>
      <c r="H572" s="23">
        <v>0.35209131190271026</v>
      </c>
      <c r="I572" s="23">
        <v>2.8582228337830471</v>
      </c>
      <c r="J572" s="23">
        <v>2.2767710520983888</v>
      </c>
      <c r="K572" s="9">
        <v>0.3189817967661368</v>
      </c>
      <c r="L572" s="9">
        <v>2.6673701140760659</v>
      </c>
      <c r="M572" s="9">
        <v>0.41800931476592773</v>
      </c>
      <c r="N572" s="8">
        <f ca="1">T572-8*LN(RAND())</f>
        <v>14.04520763995933</v>
      </c>
      <c r="O572" s="8">
        <f ca="1">U572-8*LN(RAND())</f>
        <v>42.200370011338364</v>
      </c>
      <c r="P572" s="8">
        <f ca="1">V572-8*LN(RAND())</f>
        <v>28.051925979006867</v>
      </c>
      <c r="Q572" s="16">
        <f ca="1">IF($W571=0,H571+K571,IF($X571=0,H571+K571,9999))</f>
        <v>14.242436884054092</v>
      </c>
      <c r="R572" s="16">
        <f ca="1">IF($W571=0,I571+L571,IF($X571=0,I571+L571,9999))</f>
        <v>6.3725210893464999</v>
      </c>
      <c r="S572" s="16">
        <f ca="1">IF($W571=0,J571+M571,IF($X571=0,J571+M571,9999))</f>
        <v>14.233988875501847</v>
      </c>
      <c r="T572" s="11">
        <f t="shared" ca="1" si="64"/>
        <v>12.026454045133406</v>
      </c>
      <c r="U572" s="11">
        <f t="shared" ca="1" si="64"/>
        <v>9.9965919713677067</v>
      </c>
      <c r="V572" s="11">
        <f t="shared" ca="1" si="64"/>
        <v>9.3730828462561959</v>
      </c>
      <c r="W572">
        <f t="shared" ca="1" si="61"/>
        <v>0</v>
      </c>
      <c r="X572">
        <f t="shared" ca="1" si="62"/>
        <v>0</v>
      </c>
      <c r="Y572">
        <f t="shared" ca="1" si="63"/>
        <v>0</v>
      </c>
      <c r="Z572" s="12">
        <f ca="1">(Y572 * 50) + ((W572 + X572) * 10)</f>
        <v>0</v>
      </c>
      <c r="AA572">
        <f ca="1">IF(COUNTIF(E572:G572, "Breakdown") &gt;= 3, 1, 0)</f>
        <v>0</v>
      </c>
    </row>
    <row r="573" spans="4:27">
      <c r="D573">
        <v>570</v>
      </c>
      <c r="E573" s="6" t="str">
        <f t="shared" ca="1" si="58"/>
        <v>Operational</v>
      </c>
      <c r="F573" s="6" t="str">
        <f t="shared" ca="1" si="59"/>
        <v>Operational</v>
      </c>
      <c r="G573" s="6" t="str">
        <f t="shared" ca="1" si="60"/>
        <v>Breakdown</v>
      </c>
      <c r="H573" s="23">
        <v>8.5322069679309624</v>
      </c>
      <c r="I573" s="23">
        <v>0.13026878066518047</v>
      </c>
      <c r="J573" s="23">
        <v>16.587270404877614</v>
      </c>
      <c r="K573" s="9">
        <v>0.87117905775084226</v>
      </c>
      <c r="L573" s="9">
        <v>3.9913049568337016</v>
      </c>
      <c r="M573" s="9">
        <v>2.1762616723959298</v>
      </c>
      <c r="N573" s="8">
        <f ca="1">T573-8*LN(RAND())</f>
        <v>37.233866682163452</v>
      </c>
      <c r="O573" s="8">
        <f ca="1">U573-8*LN(RAND())</f>
        <v>29.00192941269108</v>
      </c>
      <c r="P573" s="8">
        <f ca="1">V573-8*LN(RAND())</f>
        <v>14.352136520952387</v>
      </c>
      <c r="Q573" s="16">
        <f ca="1">IF($W572=0,H572+K572,IF($X572=0,H572+K572,9999))</f>
        <v>0.67107310866884706</v>
      </c>
      <c r="R573" s="16">
        <f ca="1">IF($W572=0,I572+L572,IF($X572=0,I572+L572,9999))</f>
        <v>5.5255929478591135</v>
      </c>
      <c r="S573" s="16">
        <f ca="1">IF($W572=0,J572+M572,IF($X572=0,J572+M572,9999))</f>
        <v>2.6947803668643164</v>
      </c>
      <c r="T573" s="11">
        <f t="shared" ca="1" si="64"/>
        <v>14.04520763995933</v>
      </c>
      <c r="U573" s="11">
        <f t="shared" ca="1" si="64"/>
        <v>6.3725210893464999</v>
      </c>
      <c r="V573" s="11">
        <f t="shared" ca="1" si="64"/>
        <v>14.233988875501847</v>
      </c>
      <c r="W573">
        <f t="shared" ca="1" si="61"/>
        <v>0</v>
      </c>
      <c r="X573">
        <f t="shared" ca="1" si="62"/>
        <v>0</v>
      </c>
      <c r="Y573">
        <f t="shared" ca="1" si="63"/>
        <v>1</v>
      </c>
      <c r="Z573" s="12">
        <f ca="1">(Y573 * 50) + ((W573 + X573) * 10)</f>
        <v>50</v>
      </c>
      <c r="AA573">
        <f ca="1">IF(COUNTIF(E573:G573, "Breakdown") &gt;= 3, 1, 0)</f>
        <v>0</v>
      </c>
    </row>
    <row r="574" spans="4:27">
      <c r="D574">
        <v>571</v>
      </c>
      <c r="E574" s="6" t="str">
        <f t="shared" ca="1" si="58"/>
        <v>Operational</v>
      </c>
      <c r="F574" s="6" t="str">
        <f t="shared" ca="1" si="59"/>
        <v>Breakdown</v>
      </c>
      <c r="G574" s="6" t="str">
        <f t="shared" ca="1" si="60"/>
        <v>Operational</v>
      </c>
      <c r="H574" s="23">
        <v>2.6563949147014165</v>
      </c>
      <c r="I574" s="23">
        <v>19.715018097994889</v>
      </c>
      <c r="J574" s="23">
        <v>2.0912560066331807</v>
      </c>
      <c r="K574" s="9">
        <v>3.8162456995737442</v>
      </c>
      <c r="L574" s="9">
        <v>0.16786964014888456</v>
      </c>
      <c r="M574" s="9">
        <v>0.21638514524447591</v>
      </c>
      <c r="N574" s="8">
        <f ca="1">T574-8*LN(RAND())</f>
        <v>6.4369574064370481</v>
      </c>
      <c r="O574" s="8">
        <f ca="1">U574-8*LN(RAND())</f>
        <v>17.409471814965269</v>
      </c>
      <c r="P574" s="8">
        <f ca="1">V574-8*LN(RAND())</f>
        <v>3.0590139649480852</v>
      </c>
      <c r="Q574" s="16">
        <f ca="1">IF($W573=0,H573+K573,IF($X573=0,H573+K573,9999))</f>
        <v>9.4033860256818045</v>
      </c>
      <c r="R574" s="16">
        <f ca="1">IF($W573=0,I573+L573,IF($X573=0,I573+L573,9999))</f>
        <v>4.1215737374988821</v>
      </c>
      <c r="S574" s="16">
        <f ca="1">IF($W573=0,J573+M573,IF($X573=0,J573+M573,9999))</f>
        <v>18.763532077273545</v>
      </c>
      <c r="T574" s="11">
        <f t="shared" ca="1" si="64"/>
        <v>0.67107310866884706</v>
      </c>
      <c r="U574" s="11">
        <f t="shared" ca="1" si="64"/>
        <v>5.5255929478591135</v>
      </c>
      <c r="V574" s="11">
        <f t="shared" ca="1" si="64"/>
        <v>2.6947803668643164</v>
      </c>
      <c r="W574">
        <f t="shared" ca="1" si="61"/>
        <v>0</v>
      </c>
      <c r="X574">
        <f t="shared" ca="1" si="62"/>
        <v>0</v>
      </c>
      <c r="Y574">
        <f t="shared" ca="1" si="63"/>
        <v>1</v>
      </c>
      <c r="Z574" s="12">
        <f ca="1">(Y574 * 50) + ((W574 + X574) * 10)</f>
        <v>50</v>
      </c>
      <c r="AA574">
        <f ca="1">IF(COUNTIF(E574:G574, "Breakdown") &gt;= 3, 1, 0)</f>
        <v>0</v>
      </c>
    </row>
    <row r="575" spans="4:27">
      <c r="D575">
        <v>572</v>
      </c>
      <c r="E575" s="6" t="str">
        <f t="shared" ca="1" si="58"/>
        <v>Operational</v>
      </c>
      <c r="F575" s="6" t="str">
        <f t="shared" ca="1" si="59"/>
        <v>Breakdown</v>
      </c>
      <c r="G575" s="6" t="str">
        <f t="shared" ca="1" si="60"/>
        <v>Operational</v>
      </c>
      <c r="H575" s="23">
        <v>0.6829169054375922</v>
      </c>
      <c r="I575" s="23">
        <v>16.495917841744145</v>
      </c>
      <c r="J575" s="23">
        <v>8.4532634354516283</v>
      </c>
      <c r="K575" s="9">
        <v>2.4788150609240422</v>
      </c>
      <c r="L575" s="9">
        <v>1.6943864009710456</v>
      </c>
      <c r="M575" s="9">
        <v>7.7128879603236444E-2</v>
      </c>
      <c r="N575" s="8">
        <f ca="1">T575-8*LN(RAND())</f>
        <v>20.627337145266576</v>
      </c>
      <c r="O575" s="8">
        <f ca="1">U575-8*LN(RAND())</f>
        <v>11.520774965918505</v>
      </c>
      <c r="P575" s="8">
        <f ca="1">V575-8*LN(RAND())</f>
        <v>14.994924645318431</v>
      </c>
      <c r="Q575" s="16">
        <f ca="1">IF($W574=0,H574+K574,IF($X574=0,H574+K574,9999))</f>
        <v>6.4726406142751607</v>
      </c>
      <c r="R575" s="16">
        <f ca="1">IF($W574=0,I574+L574,IF($X574=0,I574+L574,9999))</f>
        <v>19.882887738143772</v>
      </c>
      <c r="S575" s="16">
        <f ca="1">IF($W574=0,J574+M574,IF($X574=0,J574+M574,9999))</f>
        <v>2.3076411518776565</v>
      </c>
      <c r="T575" s="11">
        <f t="shared" ca="1" si="64"/>
        <v>6.4369574064370481</v>
      </c>
      <c r="U575" s="11">
        <f t="shared" ca="1" si="64"/>
        <v>4.1215737374988821</v>
      </c>
      <c r="V575" s="11">
        <f t="shared" ca="1" si="64"/>
        <v>3.0590139649480852</v>
      </c>
      <c r="W575">
        <f t="shared" ca="1" si="61"/>
        <v>0</v>
      </c>
      <c r="X575">
        <f t="shared" ca="1" si="62"/>
        <v>0</v>
      </c>
      <c r="Y575">
        <f t="shared" ca="1" si="63"/>
        <v>1</v>
      </c>
      <c r="Z575" s="12">
        <f ca="1">(Y575 * 50) + ((W575 + X575) * 10)</f>
        <v>50</v>
      </c>
      <c r="AA575">
        <f ca="1">IF(COUNTIF(E575:G575, "Breakdown") &gt;= 3, 1, 0)</f>
        <v>0</v>
      </c>
    </row>
    <row r="576" spans="4:27">
      <c r="D576">
        <v>573</v>
      </c>
      <c r="E576" s="6" t="str">
        <f t="shared" ca="1" si="58"/>
        <v>Operational</v>
      </c>
      <c r="F576" s="6" t="str">
        <f t="shared" ca="1" si="59"/>
        <v>Operational</v>
      </c>
      <c r="G576" s="6" t="str">
        <f t="shared" ca="1" si="60"/>
        <v>Breakdown</v>
      </c>
      <c r="H576" s="23">
        <v>6.8189491378283229E-2</v>
      </c>
      <c r="I576" s="23">
        <v>1.1207156378363854</v>
      </c>
      <c r="J576" s="23">
        <v>27.233499919602682</v>
      </c>
      <c r="K576" s="9">
        <v>2.3611876564863272</v>
      </c>
      <c r="L576" s="9">
        <v>6.5438642643233926</v>
      </c>
      <c r="M576" s="9">
        <v>0.33444553151806816</v>
      </c>
      <c r="N576" s="8">
        <f ca="1">T576-8*LN(RAND())</f>
        <v>24.63061438639561</v>
      </c>
      <c r="O576" s="8">
        <f ca="1">U576-8*LN(RAND())</f>
        <v>11.983878519354095</v>
      </c>
      <c r="P576" s="8">
        <f ca="1">V576-8*LN(RAND())</f>
        <v>5.0984471254314849</v>
      </c>
      <c r="Q576" s="16">
        <f ca="1">IF($W575=0,H575+K575,IF($X575=0,H575+K575,9999))</f>
        <v>3.1617319663616343</v>
      </c>
      <c r="R576" s="16">
        <f ca="1">IF($W575=0,I575+L575,IF($X575=0,I575+L575,9999))</f>
        <v>18.19030424271519</v>
      </c>
      <c r="S576" s="16">
        <f ca="1">IF($W575=0,J575+M575,IF($X575=0,J575+M575,9999))</f>
        <v>8.5303923150548648</v>
      </c>
      <c r="T576" s="11">
        <f t="shared" ca="1" si="64"/>
        <v>6.4726406142751607</v>
      </c>
      <c r="U576" s="11">
        <f t="shared" ca="1" si="64"/>
        <v>11.520774965918505</v>
      </c>
      <c r="V576" s="11">
        <f t="shared" ca="1" si="64"/>
        <v>2.3076411518776565</v>
      </c>
      <c r="W576">
        <f t="shared" ca="1" si="61"/>
        <v>0</v>
      </c>
      <c r="X576">
        <f t="shared" ca="1" si="62"/>
        <v>0</v>
      </c>
      <c r="Y576">
        <f t="shared" ca="1" si="63"/>
        <v>1</v>
      </c>
      <c r="Z576" s="12">
        <f ca="1">(Y576 * 50) + ((W576 + X576) * 10)</f>
        <v>50</v>
      </c>
      <c r="AA576">
        <f ca="1">IF(COUNTIF(E576:G576, "Breakdown") &gt;= 3, 1, 0)</f>
        <v>0</v>
      </c>
    </row>
    <row r="577" spans="4:27">
      <c r="D577">
        <v>574</v>
      </c>
      <c r="E577" s="6" t="str">
        <f t="shared" ca="1" si="58"/>
        <v>Breakdown</v>
      </c>
      <c r="F577" s="6" t="str">
        <f t="shared" ca="1" si="59"/>
        <v>Operational</v>
      </c>
      <c r="G577" s="6" t="str">
        <f t="shared" ca="1" si="60"/>
        <v>Breakdown</v>
      </c>
      <c r="H577" s="23">
        <v>17.190086515277297</v>
      </c>
      <c r="I577" s="23">
        <v>8.2372361475214557</v>
      </c>
      <c r="J577" s="23">
        <v>6.2558500142944284</v>
      </c>
      <c r="K577" s="9">
        <v>1.3933145319494964</v>
      </c>
      <c r="L577" s="9">
        <v>0.89202669665041934</v>
      </c>
      <c r="M577" s="9">
        <v>3.6083556328785016</v>
      </c>
      <c r="N577" s="8">
        <f ca="1">T577-8*LN(RAND())</f>
        <v>4.4876322938161941</v>
      </c>
      <c r="O577" s="8">
        <f ca="1">U577-8*LN(RAND())</f>
        <v>26.957185849168233</v>
      </c>
      <c r="P577" s="8">
        <f ca="1">V577-8*LN(RAND())</f>
        <v>5.227814669630467</v>
      </c>
      <c r="Q577" s="16">
        <f ca="1">IF($W576=0,H576+K576,IF($X576=0,H576+K576,9999))</f>
        <v>2.4293771478646105</v>
      </c>
      <c r="R577" s="16">
        <f ca="1">IF($W576=0,I576+L576,IF($X576=0,I576+L576,9999))</f>
        <v>7.6645799021597778</v>
      </c>
      <c r="S577" s="16">
        <f ca="1">IF($W576=0,J576+M576,IF($X576=0,J576+M576,9999))</f>
        <v>27.56794545112075</v>
      </c>
      <c r="T577" s="11">
        <f t="shared" ca="1" si="64"/>
        <v>3.1617319663616343</v>
      </c>
      <c r="U577" s="11">
        <f t="shared" ca="1" si="64"/>
        <v>11.983878519354095</v>
      </c>
      <c r="V577" s="11">
        <f t="shared" ca="1" si="64"/>
        <v>5.0984471254314849</v>
      </c>
      <c r="W577">
        <f t="shared" ca="1" si="61"/>
        <v>1</v>
      </c>
      <c r="X577">
        <f t="shared" ca="1" si="62"/>
        <v>1</v>
      </c>
      <c r="Y577">
        <f t="shared" ca="1" si="63"/>
        <v>0</v>
      </c>
      <c r="Z577" s="12">
        <f ca="1">(Y577 * 50) + ((W577 + X577) * 10)</f>
        <v>20</v>
      </c>
      <c r="AA577">
        <f ca="1">IF(COUNTIF(E577:G577, "Breakdown") &gt;= 3, 1, 0)</f>
        <v>0</v>
      </c>
    </row>
    <row r="578" spans="4:27">
      <c r="D578">
        <v>575</v>
      </c>
      <c r="E578" s="6" t="str">
        <f t="shared" ca="1" si="58"/>
        <v>Operational</v>
      </c>
      <c r="F578" s="6" t="str">
        <f t="shared" ca="1" si="59"/>
        <v>Operational</v>
      </c>
      <c r="G578" s="6" t="str">
        <f t="shared" ca="1" si="60"/>
        <v>Operational</v>
      </c>
      <c r="H578" s="23">
        <v>20.328473872522292</v>
      </c>
      <c r="I578" s="23">
        <v>0.73667551184173152</v>
      </c>
      <c r="J578" s="23">
        <v>2.3905453363934037</v>
      </c>
      <c r="K578" s="9">
        <v>0.61423754439547484</v>
      </c>
      <c r="L578" s="9">
        <v>1.6235588234859426</v>
      </c>
      <c r="M578" s="9">
        <v>6.1464456015621067</v>
      </c>
      <c r="N578" s="8">
        <f ca="1">T578-8*LN(RAND())</f>
        <v>20.811277413347948</v>
      </c>
      <c r="O578" s="8">
        <f ca="1">U578-8*LN(RAND())</f>
        <v>21.943613494225637</v>
      </c>
      <c r="P578" s="8">
        <f ca="1">V578-8*LN(RAND())</f>
        <v>17.053659370564425</v>
      </c>
      <c r="Q578" s="16">
        <f ca="1">IF($W577=0,H577+K577,IF($X577=0,H577+K577,9999))</f>
        <v>9999</v>
      </c>
      <c r="R578" s="16">
        <f ca="1">IF($W577=0,I577+L577,IF($X577=0,I577+L577,9999))</f>
        <v>9999</v>
      </c>
      <c r="S578" s="16">
        <f ca="1">IF($W577=0,J577+M577,IF($X577=0,J577+M577,9999))</f>
        <v>9999</v>
      </c>
      <c r="T578" s="11">
        <f t="shared" ca="1" si="64"/>
        <v>2.4293771478646105</v>
      </c>
      <c r="U578" s="11">
        <f t="shared" ca="1" si="64"/>
        <v>7.6645799021597778</v>
      </c>
      <c r="V578" s="11">
        <f t="shared" ca="1" si="64"/>
        <v>5.227814669630467</v>
      </c>
      <c r="W578">
        <f t="shared" ca="1" si="61"/>
        <v>0</v>
      </c>
      <c r="X578">
        <f t="shared" ca="1" si="62"/>
        <v>0</v>
      </c>
      <c r="Y578">
        <f t="shared" ca="1" si="63"/>
        <v>0</v>
      </c>
      <c r="Z578" s="12">
        <f ca="1">(Y578 * 50) + ((W578 + X578) * 10)</f>
        <v>0</v>
      </c>
      <c r="AA578">
        <f ca="1">IF(COUNTIF(E578:G578, "Breakdown") &gt;= 3, 1, 0)</f>
        <v>0</v>
      </c>
    </row>
    <row r="579" spans="4:27">
      <c r="D579">
        <v>576</v>
      </c>
      <c r="E579" s="6" t="str">
        <f t="shared" ca="1" si="58"/>
        <v>Breakdown</v>
      </c>
      <c r="F579" s="6" t="str">
        <f t="shared" ca="1" si="59"/>
        <v>Operational</v>
      </c>
      <c r="G579" s="6" t="str">
        <f t="shared" ca="1" si="60"/>
        <v>Operational</v>
      </c>
      <c r="H579" s="23">
        <v>32.076143656722984</v>
      </c>
      <c r="I579" s="23">
        <v>2.4013313483578722</v>
      </c>
      <c r="J579" s="23">
        <v>0.79495710741462011</v>
      </c>
      <c r="K579" s="9">
        <v>2.7517930486767255</v>
      </c>
      <c r="L579" s="9">
        <v>0.72286255607412553</v>
      </c>
      <c r="M579" s="9">
        <v>2.8679330534035326</v>
      </c>
      <c r="N579" s="8">
        <f ca="1">T579-8*LN(RAND())</f>
        <v>21.734914903240579</v>
      </c>
      <c r="O579" s="8">
        <f ca="1">U579-8*LN(RAND())</f>
        <v>22.459860243764336</v>
      </c>
      <c r="P579" s="8">
        <f ca="1">V579-8*LN(RAND())</f>
        <v>28.735098415018093</v>
      </c>
      <c r="Q579" s="16">
        <f ca="1">IF($W578=0,H578+K578,IF($X578=0,H578+K578,9999))</f>
        <v>20.942711416917767</v>
      </c>
      <c r="R579" s="16">
        <f ca="1">IF($W578=0,I578+L578,IF($X578=0,I578+L578,9999))</f>
        <v>2.3602343353276742</v>
      </c>
      <c r="S579" s="16">
        <f ca="1">IF($W578=0,J578+M578,IF($X578=0,J578+M578,9999))</f>
        <v>8.53699093795551</v>
      </c>
      <c r="T579" s="11">
        <f t="shared" ca="1" si="64"/>
        <v>20.811277413347948</v>
      </c>
      <c r="U579" s="11">
        <f t="shared" ca="1" si="64"/>
        <v>21.943613494225637</v>
      </c>
      <c r="V579" s="11">
        <f t="shared" ca="1" si="64"/>
        <v>17.053659370564425</v>
      </c>
      <c r="W579">
        <f t="shared" ca="1" si="61"/>
        <v>0</v>
      </c>
      <c r="X579">
        <f t="shared" ca="1" si="62"/>
        <v>1</v>
      </c>
      <c r="Y579">
        <f t="shared" ca="1" si="63"/>
        <v>0</v>
      </c>
      <c r="Z579" s="12">
        <f ca="1">(Y579 * 50) + ((W579 + X579) * 10)</f>
        <v>10</v>
      </c>
      <c r="AA579">
        <f ca="1">IF(COUNTIF(E579:G579, "Breakdown") &gt;= 3, 1, 0)</f>
        <v>0</v>
      </c>
    </row>
    <row r="580" spans="4:27">
      <c r="D580">
        <v>577</v>
      </c>
      <c r="E580" s="6" t="str">
        <f t="shared" ref="E580:E643" ca="1" si="65">IF(H580&lt;N580,"Operational","Breakdown")</f>
        <v>Operational</v>
      </c>
      <c r="F580" s="6" t="str">
        <f t="shared" ref="F580:F643" ca="1" si="66">IF(I580&lt;O580,"Operational","Breakdown")</f>
        <v>Operational</v>
      </c>
      <c r="G580" s="6" t="str">
        <f t="shared" ref="G580:G643" ca="1" si="67">IF(J580&lt;P580,"Operational","Breakdown")</f>
        <v>Operational</v>
      </c>
      <c r="H580" s="23">
        <v>7.2871228140807762</v>
      </c>
      <c r="I580" s="23">
        <v>0.34304630401126046</v>
      </c>
      <c r="J580" s="23">
        <v>7.1217823433688494</v>
      </c>
      <c r="K580" s="9">
        <v>3.5175904220124905</v>
      </c>
      <c r="L580" s="9">
        <v>3.4921185694819386</v>
      </c>
      <c r="M580" s="9">
        <v>0.50869168452762137</v>
      </c>
      <c r="N580" s="8">
        <f ca="1">T580-8*LN(RAND())</f>
        <v>43.447990009506796</v>
      </c>
      <c r="O580" s="8">
        <f ca="1">U580-8*LN(RAND())</f>
        <v>5.8779404958775983</v>
      </c>
      <c r="P580" s="8">
        <f ca="1">V580-8*LN(RAND())</f>
        <v>10.611067661987683</v>
      </c>
      <c r="Q580" s="16">
        <f ca="1">IF($W579=0,H579+K579,IF($X579=0,H579+K579,9999))</f>
        <v>34.827936705399708</v>
      </c>
      <c r="R580" s="16">
        <f ca="1">IF($W579=0,I579+L579,IF($X579=0,I579+L579,9999))</f>
        <v>3.1241939044319977</v>
      </c>
      <c r="S580" s="16">
        <f ca="1">IF($W579=0,J579+M579,IF($X579=0,J579+M579,9999))</f>
        <v>3.6628901608181526</v>
      </c>
      <c r="T580" s="11">
        <f t="shared" ca="1" si="64"/>
        <v>20.942711416917767</v>
      </c>
      <c r="U580" s="11">
        <f t="shared" ca="1" si="64"/>
        <v>2.3602343353276742</v>
      </c>
      <c r="V580" s="11">
        <f t="shared" ca="1" si="64"/>
        <v>8.53699093795551</v>
      </c>
      <c r="W580">
        <f t="shared" ref="W580:W643" ca="1" si="68">IF(AND(E580="Breakdown", G580&lt;&gt;"Operational"), 1, 0)</f>
        <v>0</v>
      </c>
      <c r="X580">
        <f t="shared" ref="X580:X643" ca="1" si="69">IF(AND(E580="Breakdown", F580="Operational"), 1, 0)</f>
        <v>0</v>
      </c>
      <c r="Y580">
        <f t="shared" ref="Y580:Y643" ca="1" si="70">MAX(0, COUNTIF(E580:G580, "Breakdown") - COUNTIF(W580:X580, 1))</f>
        <v>0</v>
      </c>
      <c r="Z580" s="12">
        <f ca="1">(Y580 * 50) + ((W580 + X580) * 10)</f>
        <v>0</v>
      </c>
      <c r="AA580">
        <f ca="1">IF(COUNTIF(E580:G580, "Breakdown") &gt;= 3, 1, 0)</f>
        <v>0</v>
      </c>
    </row>
    <row r="581" spans="4:27">
      <c r="D581">
        <v>578</v>
      </c>
      <c r="E581" s="6" t="str">
        <f t="shared" ca="1" si="65"/>
        <v>Operational</v>
      </c>
      <c r="F581" s="6" t="str">
        <f t="shared" ca="1" si="66"/>
        <v>Breakdown</v>
      </c>
      <c r="G581" s="6" t="str">
        <f t="shared" ca="1" si="67"/>
        <v>Breakdown</v>
      </c>
      <c r="H581" s="23">
        <v>5.4551746250173299</v>
      </c>
      <c r="I581" s="23">
        <v>14.530233519274809</v>
      </c>
      <c r="J581" s="23">
        <v>15.83399549173671</v>
      </c>
      <c r="K581" s="9">
        <v>2.4232346892444325</v>
      </c>
      <c r="L581" s="9">
        <v>2.9696159352031595</v>
      </c>
      <c r="M581" s="9">
        <v>0.6712309010217401</v>
      </c>
      <c r="N581" s="8">
        <f ca="1">T581-8*LN(RAND())</f>
        <v>36.224531563739909</v>
      </c>
      <c r="O581" s="8">
        <f ca="1">U581-8*LN(RAND())</f>
        <v>5.4167578501479738</v>
      </c>
      <c r="P581" s="8">
        <f ca="1">V581-8*LN(RAND())</f>
        <v>6.606380004089683</v>
      </c>
      <c r="Q581" s="16">
        <f ca="1">IF($W580=0,H580+K580,IF($X580=0,H580+K580,9999))</f>
        <v>10.804713236093267</v>
      </c>
      <c r="R581" s="16">
        <f ca="1">IF($W580=0,I580+L580,IF($X580=0,I580+L580,9999))</f>
        <v>3.8351648734931989</v>
      </c>
      <c r="S581" s="16">
        <f ca="1">IF($W580=0,J580+M580,IF($X580=0,J580+M580,9999))</f>
        <v>7.6304740278964704</v>
      </c>
      <c r="T581" s="11">
        <f t="shared" ref="T581:V644" ca="1" si="71">MIN(N580,Q580)</f>
        <v>34.827936705399708</v>
      </c>
      <c r="U581" s="11">
        <f t="shared" ca="1" si="71"/>
        <v>3.1241939044319977</v>
      </c>
      <c r="V581" s="11">
        <f t="shared" ca="1" si="71"/>
        <v>3.6628901608181526</v>
      </c>
      <c r="W581">
        <f t="shared" ca="1" si="68"/>
        <v>0</v>
      </c>
      <c r="X581">
        <f t="shared" ca="1" si="69"/>
        <v>0</v>
      </c>
      <c r="Y581">
        <f t="shared" ca="1" si="70"/>
        <v>2</v>
      </c>
      <c r="Z581" s="12">
        <f ca="1">(Y581 * 50) + ((W581 + X581) * 10)</f>
        <v>100</v>
      </c>
      <c r="AA581">
        <f ca="1">IF(COUNTIF(E581:G581, "Breakdown") &gt;= 3, 1, 0)</f>
        <v>0</v>
      </c>
    </row>
    <row r="582" spans="4:27">
      <c r="D582">
        <v>579</v>
      </c>
      <c r="E582" s="6" t="str">
        <f t="shared" ca="1" si="65"/>
        <v>Operational</v>
      </c>
      <c r="F582" s="6" t="str">
        <f t="shared" ca="1" si="66"/>
        <v>Operational</v>
      </c>
      <c r="G582" s="6" t="str">
        <f t="shared" ca="1" si="67"/>
        <v>Operational</v>
      </c>
      <c r="H582" s="23">
        <v>6.5591720743500908</v>
      </c>
      <c r="I582" s="23">
        <v>2.0255687125097643</v>
      </c>
      <c r="J582" s="23">
        <v>6.2532479329233475</v>
      </c>
      <c r="K582" s="9">
        <v>0.2524136668934725</v>
      </c>
      <c r="L582" s="9">
        <v>1.2103291169362396</v>
      </c>
      <c r="M582" s="9">
        <v>1.3252711662647636</v>
      </c>
      <c r="N582" s="8">
        <f ca="1">T582-8*LN(RAND())</f>
        <v>11.047252603000452</v>
      </c>
      <c r="O582" s="8">
        <f ca="1">U582-8*LN(RAND())</f>
        <v>4.5817975117150773</v>
      </c>
      <c r="P582" s="8">
        <f ca="1">V582-8*LN(RAND())</f>
        <v>21.400873822516331</v>
      </c>
      <c r="Q582" s="16">
        <f ca="1">IF($W581=0,H581+K581,IF($X581=0,H581+K581,9999))</f>
        <v>7.8784093142617628</v>
      </c>
      <c r="R582" s="16">
        <f ca="1">IF($W581=0,I581+L581,IF($X581=0,I581+L581,9999))</f>
        <v>17.499849454477967</v>
      </c>
      <c r="S582" s="16">
        <f ca="1">IF($W581=0,J581+M581,IF($X581=0,J581+M581,9999))</f>
        <v>16.505226392758448</v>
      </c>
      <c r="T582" s="11">
        <f t="shared" ca="1" si="71"/>
        <v>10.804713236093267</v>
      </c>
      <c r="U582" s="11">
        <f t="shared" ca="1" si="71"/>
        <v>3.8351648734931989</v>
      </c>
      <c r="V582" s="11">
        <f t="shared" ca="1" si="71"/>
        <v>6.606380004089683</v>
      </c>
      <c r="W582">
        <f t="shared" ca="1" si="68"/>
        <v>0</v>
      </c>
      <c r="X582">
        <f t="shared" ca="1" si="69"/>
        <v>0</v>
      </c>
      <c r="Y582">
        <f t="shared" ca="1" si="70"/>
        <v>0</v>
      </c>
      <c r="Z582" s="12">
        <f ca="1">(Y582 * 50) + ((W582 + X582) * 10)</f>
        <v>0</v>
      </c>
      <c r="AA582">
        <f ca="1">IF(COUNTIF(E582:G582, "Breakdown") &gt;= 3, 1, 0)</f>
        <v>0</v>
      </c>
    </row>
    <row r="583" spans="4:27">
      <c r="D583">
        <v>580</v>
      </c>
      <c r="E583" s="6" t="str">
        <f t="shared" ca="1" si="65"/>
        <v>Breakdown</v>
      </c>
      <c r="F583" s="6" t="str">
        <f t="shared" ca="1" si="66"/>
        <v>Operational</v>
      </c>
      <c r="G583" s="6" t="str">
        <f t="shared" ca="1" si="67"/>
        <v>Operational</v>
      </c>
      <c r="H583" s="23">
        <v>20.820640773177583</v>
      </c>
      <c r="I583" s="23">
        <v>1.3688938773393426</v>
      </c>
      <c r="J583" s="23">
        <v>0.61636207163562207</v>
      </c>
      <c r="K583" s="9">
        <v>0.79797913703816237</v>
      </c>
      <c r="L583" s="9">
        <v>0.21007951347460208</v>
      </c>
      <c r="M583" s="9">
        <v>0.64142243215041639</v>
      </c>
      <c r="N583" s="8">
        <f ca="1">T583-8*LN(RAND())</f>
        <v>8.2987174474053198</v>
      </c>
      <c r="O583" s="8">
        <f ca="1">U583-8*LN(RAND())</f>
        <v>9.3636453322525988</v>
      </c>
      <c r="P583" s="8">
        <f ca="1">V583-8*LN(RAND())</f>
        <v>18.370236410676068</v>
      </c>
      <c r="Q583" s="16">
        <f ca="1">IF($W582=0,H582+K582,IF($X582=0,H582+K582,9999))</f>
        <v>6.8115857412435634</v>
      </c>
      <c r="R583" s="16">
        <f ca="1">IF($W582=0,I582+L582,IF($X582=0,I582+L582,9999))</f>
        <v>3.2358978294460039</v>
      </c>
      <c r="S583" s="16">
        <f ca="1">IF($W582=0,J582+M582,IF($X582=0,J582+M582,9999))</f>
        <v>7.5785190991881111</v>
      </c>
      <c r="T583" s="11">
        <f t="shared" ca="1" si="71"/>
        <v>7.8784093142617628</v>
      </c>
      <c r="U583" s="11">
        <f t="shared" ca="1" si="71"/>
        <v>4.5817975117150773</v>
      </c>
      <c r="V583" s="11">
        <f t="shared" ca="1" si="71"/>
        <v>16.505226392758448</v>
      </c>
      <c r="W583">
        <f t="shared" ca="1" si="68"/>
        <v>0</v>
      </c>
      <c r="X583">
        <f t="shared" ca="1" si="69"/>
        <v>1</v>
      </c>
      <c r="Y583">
        <f t="shared" ca="1" si="70"/>
        <v>0</v>
      </c>
      <c r="Z583" s="12">
        <f ca="1">(Y583 * 50) + ((W583 + X583) * 10)</f>
        <v>10</v>
      </c>
      <c r="AA583">
        <f ca="1">IF(COUNTIF(E583:G583, "Breakdown") &gt;= 3, 1, 0)</f>
        <v>0</v>
      </c>
    </row>
    <row r="584" spans="4:27">
      <c r="D584">
        <v>581</v>
      </c>
      <c r="E584" s="6" t="str">
        <f t="shared" ca="1" si="65"/>
        <v>Operational</v>
      </c>
      <c r="F584" s="6" t="str">
        <f t="shared" ca="1" si="66"/>
        <v>Breakdown</v>
      </c>
      <c r="G584" s="6" t="str">
        <f t="shared" ca="1" si="67"/>
        <v>Operational</v>
      </c>
      <c r="H584" s="23">
        <v>3.4701410476788519</v>
      </c>
      <c r="I584" s="23">
        <v>22.598601809727953</v>
      </c>
      <c r="J584" s="23">
        <v>15.170746385405669</v>
      </c>
      <c r="K584" s="9">
        <v>2.5982448918779966</v>
      </c>
      <c r="L584" s="9">
        <v>0.23373215724647878</v>
      </c>
      <c r="M584" s="9">
        <v>0.43968492260794034</v>
      </c>
      <c r="N584" s="8">
        <f ca="1">T584-8*LN(RAND())</f>
        <v>14.503620832756393</v>
      </c>
      <c r="O584" s="8">
        <f ca="1">U584-8*LN(RAND())</f>
        <v>13.043195584732455</v>
      </c>
      <c r="P584" s="8">
        <f ca="1">V584-8*LN(RAND())</f>
        <v>32.4702381750513</v>
      </c>
      <c r="Q584" s="16">
        <f ca="1">IF($W583=0,H583+K583,IF($X583=0,H583+K583,9999))</f>
        <v>21.618619910215745</v>
      </c>
      <c r="R584" s="16">
        <f ca="1">IF($W583=0,I583+L583,IF($X583=0,I583+L583,9999))</f>
        <v>1.5789733908139447</v>
      </c>
      <c r="S584" s="16">
        <f ca="1">IF($W583=0,J583+M583,IF($X583=0,J583+M583,9999))</f>
        <v>1.2577845037860385</v>
      </c>
      <c r="T584" s="11">
        <f t="shared" ca="1" si="71"/>
        <v>6.8115857412435634</v>
      </c>
      <c r="U584" s="11">
        <f t="shared" ca="1" si="71"/>
        <v>3.2358978294460039</v>
      </c>
      <c r="V584" s="11">
        <f t="shared" ca="1" si="71"/>
        <v>7.5785190991881111</v>
      </c>
      <c r="W584">
        <f t="shared" ca="1" si="68"/>
        <v>0</v>
      </c>
      <c r="X584">
        <f t="shared" ca="1" si="69"/>
        <v>0</v>
      </c>
      <c r="Y584">
        <f t="shared" ca="1" si="70"/>
        <v>1</v>
      </c>
      <c r="Z584" s="12">
        <f ca="1">(Y584 * 50) + ((W584 + X584) * 10)</f>
        <v>50</v>
      </c>
      <c r="AA584">
        <f ca="1">IF(COUNTIF(E584:G584, "Breakdown") &gt;= 3, 1, 0)</f>
        <v>0</v>
      </c>
    </row>
    <row r="585" spans="4:27">
      <c r="D585">
        <v>582</v>
      </c>
      <c r="E585" s="6" t="str">
        <f t="shared" ca="1" si="65"/>
        <v>Operational</v>
      </c>
      <c r="F585" s="6" t="str">
        <f t="shared" ca="1" si="66"/>
        <v>Operational</v>
      </c>
      <c r="G585" s="6" t="str">
        <f t="shared" ca="1" si="67"/>
        <v>Operational</v>
      </c>
      <c r="H585" s="23">
        <v>2.757938230304215</v>
      </c>
      <c r="I585" s="23">
        <v>4.0449829142472407</v>
      </c>
      <c r="J585" s="23">
        <v>0.85945238991848716</v>
      </c>
      <c r="K585" s="9">
        <v>1.6222469006328002</v>
      </c>
      <c r="L585" s="9">
        <v>0.57240847280072982</v>
      </c>
      <c r="M585" s="9">
        <v>0.60650049851959786</v>
      </c>
      <c r="N585" s="8">
        <f ca="1">T585-8*LN(RAND())</f>
        <v>14.507690977234109</v>
      </c>
      <c r="O585" s="8">
        <f ca="1">U585-8*LN(RAND())</f>
        <v>9.4691660399712738</v>
      </c>
      <c r="P585" s="8">
        <f ca="1">V585-8*LN(RAND())</f>
        <v>5.2515071093164254</v>
      </c>
      <c r="Q585" s="16">
        <f ca="1">IF($W584=0,H584+K584,IF($X584=0,H584+K584,9999))</f>
        <v>6.0683859395568485</v>
      </c>
      <c r="R585" s="16">
        <f ca="1">IF($W584=0,I584+L584,IF($X584=0,I584+L584,9999))</f>
        <v>22.832333966974431</v>
      </c>
      <c r="S585" s="16">
        <f ca="1">IF($W584=0,J584+M584,IF($X584=0,J584+M584,9999))</f>
        <v>15.610431308013609</v>
      </c>
      <c r="T585" s="11">
        <f t="shared" ca="1" si="71"/>
        <v>14.503620832756393</v>
      </c>
      <c r="U585" s="11">
        <f t="shared" ca="1" si="71"/>
        <v>1.5789733908139447</v>
      </c>
      <c r="V585" s="11">
        <f t="shared" ca="1" si="71"/>
        <v>1.2577845037860385</v>
      </c>
      <c r="W585">
        <f t="shared" ca="1" si="68"/>
        <v>0</v>
      </c>
      <c r="X585">
        <f t="shared" ca="1" si="69"/>
        <v>0</v>
      </c>
      <c r="Y585">
        <f t="shared" ca="1" si="70"/>
        <v>0</v>
      </c>
      <c r="Z585" s="12">
        <f ca="1">(Y585 * 50) + ((W585 + X585) * 10)</f>
        <v>0</v>
      </c>
      <c r="AA585">
        <f ca="1">IF(COUNTIF(E585:G585, "Breakdown") &gt;= 3, 1, 0)</f>
        <v>0</v>
      </c>
    </row>
    <row r="586" spans="4:27">
      <c r="D586">
        <v>583</v>
      </c>
      <c r="E586" s="6" t="str">
        <f t="shared" ca="1" si="65"/>
        <v>Operational</v>
      </c>
      <c r="F586" s="6" t="str">
        <f t="shared" ca="1" si="66"/>
        <v>Operational</v>
      </c>
      <c r="G586" s="6" t="str">
        <f t="shared" ca="1" si="67"/>
        <v>Operational</v>
      </c>
      <c r="H586" s="23">
        <v>5.3504192693896782</v>
      </c>
      <c r="I586" s="23">
        <v>9.3162842830280255</v>
      </c>
      <c r="J586" s="23">
        <v>9.5434306498594434</v>
      </c>
      <c r="K586" s="9">
        <v>3.2965188363042621</v>
      </c>
      <c r="L586" s="9">
        <v>1.1367722416095858</v>
      </c>
      <c r="M586" s="9">
        <v>3.4419111331384999</v>
      </c>
      <c r="N586" s="8">
        <f ca="1">T586-8*LN(RAND())</f>
        <v>14.791118341608069</v>
      </c>
      <c r="O586" s="8">
        <f ca="1">U586-8*LN(RAND())</f>
        <v>9.7471584131657689</v>
      </c>
      <c r="P586" s="8">
        <f ca="1">V586-8*LN(RAND())</f>
        <v>32.87296645176334</v>
      </c>
      <c r="Q586" s="16">
        <f ca="1">IF($W585=0,H585+K585,IF($X585=0,H585+K585,9999))</f>
        <v>4.380185130937015</v>
      </c>
      <c r="R586" s="16">
        <f ca="1">IF($W585=0,I585+L585,IF($X585=0,I585+L585,9999))</f>
        <v>4.6173913870479701</v>
      </c>
      <c r="S586" s="16">
        <f ca="1">IF($W585=0,J585+M585,IF($X585=0,J585+M585,9999))</f>
        <v>1.465952888438085</v>
      </c>
      <c r="T586" s="11">
        <f t="shared" ca="1" si="71"/>
        <v>6.0683859395568485</v>
      </c>
      <c r="U586" s="11">
        <f t="shared" ca="1" si="71"/>
        <v>9.4691660399712738</v>
      </c>
      <c r="V586" s="11">
        <f t="shared" ca="1" si="71"/>
        <v>5.2515071093164254</v>
      </c>
      <c r="W586">
        <f t="shared" ca="1" si="68"/>
        <v>0</v>
      </c>
      <c r="X586">
        <f t="shared" ca="1" si="69"/>
        <v>0</v>
      </c>
      <c r="Y586">
        <f t="shared" ca="1" si="70"/>
        <v>0</v>
      </c>
      <c r="Z586" s="12">
        <f ca="1">(Y586 * 50) + ((W586 + X586) * 10)</f>
        <v>0</v>
      </c>
      <c r="AA586">
        <f ca="1">IF(COUNTIF(E586:G586, "Breakdown") &gt;= 3, 1, 0)</f>
        <v>0</v>
      </c>
    </row>
    <row r="587" spans="4:27">
      <c r="D587">
        <v>584</v>
      </c>
      <c r="E587" s="6" t="str">
        <f t="shared" ca="1" si="65"/>
        <v>Operational</v>
      </c>
      <c r="F587" s="6" t="str">
        <f t="shared" ca="1" si="66"/>
        <v>Operational</v>
      </c>
      <c r="G587" s="6" t="str">
        <f t="shared" ca="1" si="67"/>
        <v>Breakdown</v>
      </c>
      <c r="H587" s="23">
        <v>11.344578688027545</v>
      </c>
      <c r="I587" s="23">
        <v>7.9084530521163883</v>
      </c>
      <c r="J587" s="23">
        <v>16.08799035707516</v>
      </c>
      <c r="K587" s="9">
        <v>7.318293957940174</v>
      </c>
      <c r="L587" s="9">
        <v>2.3398135234413013</v>
      </c>
      <c r="M587" s="9">
        <v>0.36538689269967956</v>
      </c>
      <c r="N587" s="8">
        <f ca="1">T587-8*LN(RAND())</f>
        <v>13.999715355896591</v>
      </c>
      <c r="O587" s="8">
        <f ca="1">U587-8*LN(RAND())</f>
        <v>9.5454617455147943</v>
      </c>
      <c r="P587" s="8">
        <f ca="1">V587-8*LN(RAND())</f>
        <v>6.2780489883751489</v>
      </c>
      <c r="Q587" s="16">
        <f ca="1">IF($W586=0,H586+K586,IF($X586=0,H586+K586,9999))</f>
        <v>8.6469381056939412</v>
      </c>
      <c r="R587" s="16">
        <f ca="1">IF($W586=0,I586+L586,IF($X586=0,I586+L586,9999))</f>
        <v>10.453056524637612</v>
      </c>
      <c r="S587" s="16">
        <f ca="1">IF($W586=0,J586+M586,IF($X586=0,J586+M586,9999))</f>
        <v>12.985341782997944</v>
      </c>
      <c r="T587" s="11">
        <f t="shared" ca="1" si="71"/>
        <v>4.380185130937015</v>
      </c>
      <c r="U587" s="11">
        <f t="shared" ca="1" si="71"/>
        <v>4.6173913870479701</v>
      </c>
      <c r="V587" s="11">
        <f t="shared" ca="1" si="71"/>
        <v>1.465952888438085</v>
      </c>
      <c r="W587">
        <f t="shared" ca="1" si="68"/>
        <v>0</v>
      </c>
      <c r="X587">
        <f t="shared" ca="1" si="69"/>
        <v>0</v>
      </c>
      <c r="Y587">
        <f t="shared" ca="1" si="70"/>
        <v>1</v>
      </c>
      <c r="Z587" s="12">
        <f ca="1">(Y587 * 50) + ((W587 + X587) * 10)</f>
        <v>50</v>
      </c>
      <c r="AA587">
        <f ca="1">IF(COUNTIF(E587:G587, "Breakdown") &gt;= 3, 1, 0)</f>
        <v>0</v>
      </c>
    </row>
    <row r="588" spans="4:27">
      <c r="D588">
        <v>585</v>
      </c>
      <c r="E588" s="6" t="str">
        <f t="shared" ca="1" si="65"/>
        <v>Operational</v>
      </c>
      <c r="F588" s="6" t="str">
        <f t="shared" ca="1" si="66"/>
        <v>Operational</v>
      </c>
      <c r="G588" s="6" t="str">
        <f t="shared" ca="1" si="67"/>
        <v>Operational</v>
      </c>
      <c r="H588" s="23">
        <v>0.52508351050181368</v>
      </c>
      <c r="I588" s="23">
        <v>8.0867243352487499</v>
      </c>
      <c r="J588" s="23">
        <v>10.984775073093056</v>
      </c>
      <c r="K588" s="9">
        <v>2.0460961061969041E-2</v>
      </c>
      <c r="L588" s="9">
        <v>3.2543306315413738</v>
      </c>
      <c r="M588" s="9">
        <v>0.18816763670061887</v>
      </c>
      <c r="N588" s="8">
        <f ca="1">T588-8*LN(RAND())</f>
        <v>32.615617425753626</v>
      </c>
      <c r="O588" s="8">
        <f ca="1">U588-8*LN(RAND())</f>
        <v>28.673164380966007</v>
      </c>
      <c r="P588" s="8">
        <f ca="1">V588-8*LN(RAND())</f>
        <v>16.540218654703011</v>
      </c>
      <c r="Q588" s="16">
        <f ca="1">IF($W587=0,H587+K587,IF($X587=0,H587+K587,9999))</f>
        <v>18.662872645967717</v>
      </c>
      <c r="R588" s="16">
        <f ca="1">IF($W587=0,I587+L587,IF($X587=0,I587+L587,9999))</f>
        <v>10.24826657555769</v>
      </c>
      <c r="S588" s="16">
        <f ca="1">IF($W587=0,J587+M587,IF($X587=0,J587+M587,9999))</f>
        <v>16.453377249774839</v>
      </c>
      <c r="T588" s="11">
        <f t="shared" ca="1" si="71"/>
        <v>8.6469381056939412</v>
      </c>
      <c r="U588" s="11">
        <f t="shared" ca="1" si="71"/>
        <v>9.5454617455147943</v>
      </c>
      <c r="V588" s="11">
        <f t="shared" ca="1" si="71"/>
        <v>6.2780489883751489</v>
      </c>
      <c r="W588">
        <f t="shared" ca="1" si="68"/>
        <v>0</v>
      </c>
      <c r="X588">
        <f t="shared" ca="1" si="69"/>
        <v>0</v>
      </c>
      <c r="Y588">
        <f t="shared" ca="1" si="70"/>
        <v>0</v>
      </c>
      <c r="Z588" s="12">
        <f ca="1">(Y588 * 50) + ((W588 + X588) * 10)</f>
        <v>0</v>
      </c>
      <c r="AA588">
        <f ca="1">IF(COUNTIF(E588:G588, "Breakdown") &gt;= 3, 1, 0)</f>
        <v>0</v>
      </c>
    </row>
    <row r="589" spans="4:27">
      <c r="D589">
        <v>586</v>
      </c>
      <c r="E589" s="6" t="str">
        <f t="shared" ca="1" si="65"/>
        <v>Operational</v>
      </c>
      <c r="F589" s="6" t="str">
        <f t="shared" ca="1" si="66"/>
        <v>Operational</v>
      </c>
      <c r="G589" s="6" t="str">
        <f t="shared" ca="1" si="67"/>
        <v>Operational</v>
      </c>
      <c r="H589" s="23">
        <v>0.33147180334023302</v>
      </c>
      <c r="I589" s="23">
        <v>11.761938549533562</v>
      </c>
      <c r="J589" s="23">
        <v>22.583630398236394</v>
      </c>
      <c r="K589" s="9">
        <v>5.6609759742077506E-2</v>
      </c>
      <c r="L589" s="9">
        <v>1.1005470748907342</v>
      </c>
      <c r="M589" s="9">
        <v>1.0934763375011807</v>
      </c>
      <c r="N589" s="8">
        <f ca="1">T589-8*LN(RAND())</f>
        <v>26.240412196533306</v>
      </c>
      <c r="O589" s="8">
        <f ca="1">U589-8*LN(RAND())</f>
        <v>16.325920200620516</v>
      </c>
      <c r="P589" s="8">
        <f ca="1">V589-8*LN(RAND())</f>
        <v>26.671789077305348</v>
      </c>
      <c r="Q589" s="16">
        <f ca="1">IF($W588=0,H588+K588,IF($X588=0,H588+K588,9999))</f>
        <v>0.54554447156378272</v>
      </c>
      <c r="R589" s="16">
        <f ca="1">IF($W588=0,I588+L588,IF($X588=0,I588+L588,9999))</f>
        <v>11.341054966790123</v>
      </c>
      <c r="S589" s="16">
        <f ca="1">IF($W588=0,J588+M588,IF($X588=0,J588+M588,9999))</f>
        <v>11.172942709793675</v>
      </c>
      <c r="T589" s="11">
        <f t="shared" ca="1" si="71"/>
        <v>18.662872645967717</v>
      </c>
      <c r="U589" s="11">
        <f t="shared" ca="1" si="71"/>
        <v>10.24826657555769</v>
      </c>
      <c r="V589" s="11">
        <f t="shared" ca="1" si="71"/>
        <v>16.453377249774839</v>
      </c>
      <c r="W589">
        <f t="shared" ca="1" si="68"/>
        <v>0</v>
      </c>
      <c r="X589">
        <f t="shared" ca="1" si="69"/>
        <v>0</v>
      </c>
      <c r="Y589">
        <f t="shared" ca="1" si="70"/>
        <v>0</v>
      </c>
      <c r="Z589" s="12">
        <f ca="1">(Y589 * 50) + ((W589 + X589) * 10)</f>
        <v>0</v>
      </c>
      <c r="AA589">
        <f ca="1">IF(COUNTIF(E589:G589, "Breakdown") &gt;= 3, 1, 0)</f>
        <v>0</v>
      </c>
    </row>
    <row r="590" spans="4:27">
      <c r="D590">
        <v>587</v>
      </c>
      <c r="E590" s="6" t="str">
        <f t="shared" ca="1" si="65"/>
        <v>Operational</v>
      </c>
      <c r="F590" s="6" t="str">
        <f t="shared" ca="1" si="66"/>
        <v>Operational</v>
      </c>
      <c r="G590" s="6" t="str">
        <f t="shared" ca="1" si="67"/>
        <v>Operational</v>
      </c>
      <c r="H590" s="23">
        <v>3.7683971662558511</v>
      </c>
      <c r="I590" s="23">
        <v>23.31909641426876</v>
      </c>
      <c r="J590" s="23">
        <v>3.1006019990282323</v>
      </c>
      <c r="K590" s="9">
        <v>0.41773211959491124</v>
      </c>
      <c r="L590" s="9">
        <v>3.8240860786359536</v>
      </c>
      <c r="M590" s="9">
        <v>1.5206204340346525</v>
      </c>
      <c r="N590" s="8">
        <f ca="1">T590-8*LN(RAND())</f>
        <v>19.031959456904524</v>
      </c>
      <c r="O590" s="8">
        <f ca="1">U590-8*LN(RAND())</f>
        <v>32.259074044118293</v>
      </c>
      <c r="P590" s="8">
        <f ca="1">V590-8*LN(RAND())</f>
        <v>14.861787870133044</v>
      </c>
      <c r="Q590" s="16">
        <f ca="1">IF($W589=0,H589+K589,IF($X589=0,H589+K589,9999))</f>
        <v>0.38808156308231051</v>
      </c>
      <c r="R590" s="16">
        <f ca="1">IF($W589=0,I589+L589,IF($X589=0,I589+L589,9999))</f>
        <v>12.862485624424297</v>
      </c>
      <c r="S590" s="16">
        <f ca="1">IF($W589=0,J589+M589,IF($X589=0,J589+M589,9999))</f>
        <v>23.677106735737574</v>
      </c>
      <c r="T590" s="11">
        <f t="shared" ca="1" si="71"/>
        <v>0.54554447156378272</v>
      </c>
      <c r="U590" s="11">
        <f t="shared" ca="1" si="71"/>
        <v>11.341054966790123</v>
      </c>
      <c r="V590" s="11">
        <f t="shared" ca="1" si="71"/>
        <v>11.172942709793675</v>
      </c>
      <c r="W590">
        <f t="shared" ca="1" si="68"/>
        <v>0</v>
      </c>
      <c r="X590">
        <f t="shared" ca="1" si="69"/>
        <v>0</v>
      </c>
      <c r="Y590">
        <f t="shared" ca="1" si="70"/>
        <v>0</v>
      </c>
      <c r="Z590" s="12">
        <f ca="1">(Y590 * 50) + ((W590 + X590) * 10)</f>
        <v>0</v>
      </c>
      <c r="AA590">
        <f ca="1">IF(COUNTIF(E590:G590, "Breakdown") &gt;= 3, 1, 0)</f>
        <v>0</v>
      </c>
    </row>
    <row r="591" spans="4:27">
      <c r="D591">
        <v>588</v>
      </c>
      <c r="E591" s="6" t="str">
        <f t="shared" ca="1" si="65"/>
        <v>Operational</v>
      </c>
      <c r="F591" s="6" t="str">
        <f t="shared" ca="1" si="66"/>
        <v>Operational</v>
      </c>
      <c r="G591" s="6" t="str">
        <f t="shared" ca="1" si="67"/>
        <v>Operational</v>
      </c>
      <c r="H591" s="23">
        <v>6.2682485128966601</v>
      </c>
      <c r="I591" s="23">
        <v>16.112865430959136</v>
      </c>
      <c r="J591" s="23">
        <v>4.7960028797519101</v>
      </c>
      <c r="K591" s="9">
        <v>0.13027312760040988</v>
      </c>
      <c r="L591" s="9">
        <v>6.8047310367645686</v>
      </c>
      <c r="M591" s="9">
        <v>5.6257270430236819</v>
      </c>
      <c r="N591" s="8">
        <f ca="1">T591-8*LN(RAND())</f>
        <v>23.037972914797798</v>
      </c>
      <c r="O591" s="8">
        <f ca="1">U591-8*LN(RAND())</f>
        <v>18.659081059285121</v>
      </c>
      <c r="P591" s="8">
        <f ca="1">V591-8*LN(RAND())</f>
        <v>17.102735032108782</v>
      </c>
      <c r="Q591" s="16">
        <f ca="1">IF($W590=0,H590+K590,IF($X590=0,H590+K590,9999))</f>
        <v>4.1861292858507619</v>
      </c>
      <c r="R591" s="16">
        <f ca="1">IF($W590=0,I590+L590,IF($X590=0,I590+L590,9999))</f>
        <v>27.143182492904714</v>
      </c>
      <c r="S591" s="16">
        <f ca="1">IF($W590=0,J590+M590,IF($X590=0,J590+M590,9999))</f>
        <v>4.6212224330628846</v>
      </c>
      <c r="T591" s="11">
        <f t="shared" ca="1" si="71"/>
        <v>0.38808156308231051</v>
      </c>
      <c r="U591" s="11">
        <f t="shared" ca="1" si="71"/>
        <v>12.862485624424297</v>
      </c>
      <c r="V591" s="11">
        <f t="shared" ca="1" si="71"/>
        <v>14.861787870133044</v>
      </c>
      <c r="W591">
        <f t="shared" ca="1" si="68"/>
        <v>0</v>
      </c>
      <c r="X591">
        <f t="shared" ca="1" si="69"/>
        <v>0</v>
      </c>
      <c r="Y591">
        <f t="shared" ca="1" si="70"/>
        <v>0</v>
      </c>
      <c r="Z591" s="12">
        <f ca="1">(Y591 * 50) + ((W591 + X591) * 10)</f>
        <v>0</v>
      </c>
      <c r="AA591">
        <f ca="1">IF(COUNTIF(E591:G591, "Breakdown") &gt;= 3, 1, 0)</f>
        <v>0</v>
      </c>
    </row>
    <row r="592" spans="4:27">
      <c r="D592">
        <v>589</v>
      </c>
      <c r="E592" s="6" t="str">
        <f t="shared" ca="1" si="65"/>
        <v>Breakdown</v>
      </c>
      <c r="F592" s="6" t="str">
        <f t="shared" ca="1" si="66"/>
        <v>Operational</v>
      </c>
      <c r="G592" s="6" t="str">
        <f t="shared" ca="1" si="67"/>
        <v>Breakdown</v>
      </c>
      <c r="H592" s="23">
        <v>19.028603270205299</v>
      </c>
      <c r="I592" s="23">
        <v>10.176507918317693</v>
      </c>
      <c r="J592" s="23">
        <v>19.303219324903083</v>
      </c>
      <c r="K592" s="9">
        <v>0.45172308068295786</v>
      </c>
      <c r="L592" s="9">
        <v>1.3228481695985859</v>
      </c>
      <c r="M592" s="9">
        <v>0.56041423495794196</v>
      </c>
      <c r="N592" s="8">
        <f ca="1">T592-8*LN(RAND())</f>
        <v>5.0697506811335469</v>
      </c>
      <c r="O592" s="8">
        <f ca="1">U592-8*LN(RAND())</f>
        <v>24.880117169566301</v>
      </c>
      <c r="P592" s="8">
        <f ca="1">V592-8*LN(RAND())</f>
        <v>14.728713979010218</v>
      </c>
      <c r="Q592" s="16">
        <f ca="1">IF($W591=0,H591+K591,IF($X591=0,H591+K591,9999))</f>
        <v>6.3985216404970702</v>
      </c>
      <c r="R592" s="16">
        <f ca="1">IF($W591=0,I591+L591,IF($X591=0,I591+L591,9999))</f>
        <v>22.917596467723705</v>
      </c>
      <c r="S592" s="16">
        <f ca="1">IF($W591=0,J591+M591,IF($X591=0,J591+M591,9999))</f>
        <v>10.421729922775592</v>
      </c>
      <c r="T592" s="11">
        <f t="shared" ca="1" si="71"/>
        <v>4.1861292858507619</v>
      </c>
      <c r="U592" s="11">
        <f t="shared" ca="1" si="71"/>
        <v>18.659081059285121</v>
      </c>
      <c r="V592" s="11">
        <f t="shared" ca="1" si="71"/>
        <v>4.6212224330628846</v>
      </c>
      <c r="W592">
        <f t="shared" ca="1" si="68"/>
        <v>1</v>
      </c>
      <c r="X592">
        <f t="shared" ca="1" si="69"/>
        <v>1</v>
      </c>
      <c r="Y592">
        <f t="shared" ca="1" si="70"/>
        <v>0</v>
      </c>
      <c r="Z592" s="12">
        <f ca="1">(Y592 * 50) + ((W592 + X592) * 10)</f>
        <v>20</v>
      </c>
      <c r="AA592">
        <f ca="1">IF(COUNTIF(E592:G592, "Breakdown") &gt;= 3, 1, 0)</f>
        <v>0</v>
      </c>
    </row>
    <row r="593" spans="4:27">
      <c r="D593">
        <v>590</v>
      </c>
      <c r="E593" s="6" t="str">
        <f t="shared" ca="1" si="65"/>
        <v>Breakdown</v>
      </c>
      <c r="F593" s="6" t="str">
        <f t="shared" ca="1" si="66"/>
        <v>Operational</v>
      </c>
      <c r="G593" s="6" t="str">
        <f t="shared" ca="1" si="67"/>
        <v>Breakdown</v>
      </c>
      <c r="H593" s="23">
        <v>17.789575713100589</v>
      </c>
      <c r="I593" s="23">
        <v>1.1021508062853906</v>
      </c>
      <c r="J593" s="23">
        <v>14.122507446573454</v>
      </c>
      <c r="K593" s="9">
        <v>3.0075383263444468E-2</v>
      </c>
      <c r="L593" s="9">
        <v>3.3094145320839088</v>
      </c>
      <c r="M593" s="9">
        <v>0.39104859674631881</v>
      </c>
      <c r="N593" s="8">
        <f ca="1">T593-8*LN(RAND())</f>
        <v>7.4087514439768469</v>
      </c>
      <c r="O593" s="8">
        <f ca="1">U593-8*LN(RAND())</f>
        <v>24.17878597184648</v>
      </c>
      <c r="P593" s="8">
        <f ca="1">V593-8*LN(RAND())</f>
        <v>10.786173446250931</v>
      </c>
      <c r="Q593" s="16">
        <f ca="1">IF($W592=0,H592+K592,IF($X592=0,H592+K592,9999))</f>
        <v>9999</v>
      </c>
      <c r="R593" s="16">
        <f ca="1">IF($W592=0,I592+L592,IF($X592=0,I592+L592,9999))</f>
        <v>9999</v>
      </c>
      <c r="S593" s="16">
        <f ca="1">IF($W592=0,J592+M592,IF($X592=0,J592+M592,9999))</f>
        <v>9999</v>
      </c>
      <c r="T593" s="11">
        <f t="shared" ca="1" si="71"/>
        <v>5.0697506811335469</v>
      </c>
      <c r="U593" s="11">
        <f t="shared" ca="1" si="71"/>
        <v>22.917596467723705</v>
      </c>
      <c r="V593" s="11">
        <f t="shared" ca="1" si="71"/>
        <v>10.421729922775592</v>
      </c>
      <c r="W593">
        <f t="shared" ca="1" si="68"/>
        <v>1</v>
      </c>
      <c r="X593">
        <f t="shared" ca="1" si="69"/>
        <v>1</v>
      </c>
      <c r="Y593">
        <f t="shared" ca="1" si="70"/>
        <v>0</v>
      </c>
      <c r="Z593" s="12">
        <f ca="1">(Y593 * 50) + ((W593 + X593) * 10)</f>
        <v>20</v>
      </c>
      <c r="AA593">
        <f ca="1">IF(COUNTIF(E593:G593, "Breakdown") &gt;= 3, 1, 0)</f>
        <v>0</v>
      </c>
    </row>
    <row r="594" spans="4:27">
      <c r="D594">
        <v>591</v>
      </c>
      <c r="E594" s="6" t="str">
        <f t="shared" ca="1" si="65"/>
        <v>Operational</v>
      </c>
      <c r="F594" s="6" t="str">
        <f t="shared" ca="1" si="66"/>
        <v>Operational</v>
      </c>
      <c r="G594" s="6" t="str">
        <f t="shared" ca="1" si="67"/>
        <v>Operational</v>
      </c>
      <c r="H594" s="23">
        <v>0.82984977479392341</v>
      </c>
      <c r="I594" s="23">
        <v>27.769746315817311</v>
      </c>
      <c r="J594" s="23">
        <v>14.147816763897884</v>
      </c>
      <c r="K594" s="9">
        <v>4.2265804288080817</v>
      </c>
      <c r="L594" s="9">
        <v>0.3389038832339239</v>
      </c>
      <c r="M594" s="9">
        <v>2.711848285660218</v>
      </c>
      <c r="N594" s="8">
        <f ca="1">T594-8*LN(RAND())</f>
        <v>9.9922662512624054</v>
      </c>
      <c r="O594" s="8">
        <f ca="1">U594-8*LN(RAND())</f>
        <v>53.473529098410786</v>
      </c>
      <c r="P594" s="8">
        <f ca="1">V594-8*LN(RAND())</f>
        <v>14.502718301998041</v>
      </c>
      <c r="Q594" s="16">
        <f ca="1">IF($W593=0,H593+K593,IF($X593=0,H593+K593,9999))</f>
        <v>9999</v>
      </c>
      <c r="R594" s="16">
        <f ca="1">IF($W593=0,I593+L593,IF($X593=0,I593+L593,9999))</f>
        <v>9999</v>
      </c>
      <c r="S594" s="16">
        <f ca="1">IF($W593=0,J593+M593,IF($X593=0,J593+M593,9999))</f>
        <v>9999</v>
      </c>
      <c r="T594" s="11">
        <f t="shared" ca="1" si="71"/>
        <v>7.4087514439768469</v>
      </c>
      <c r="U594" s="11">
        <f t="shared" ca="1" si="71"/>
        <v>24.17878597184648</v>
      </c>
      <c r="V594" s="11">
        <f t="shared" ca="1" si="71"/>
        <v>10.786173446250931</v>
      </c>
      <c r="W594">
        <f t="shared" ca="1" si="68"/>
        <v>0</v>
      </c>
      <c r="X594">
        <f t="shared" ca="1" si="69"/>
        <v>0</v>
      </c>
      <c r="Y594">
        <f t="shared" ca="1" si="70"/>
        <v>0</v>
      </c>
      <c r="Z594" s="12">
        <f ca="1">(Y594 * 50) + ((W594 + X594) * 10)</f>
        <v>0</v>
      </c>
      <c r="AA594">
        <f ca="1">IF(COUNTIF(E594:G594, "Breakdown") &gt;= 3, 1, 0)</f>
        <v>0</v>
      </c>
    </row>
    <row r="595" spans="4:27">
      <c r="D595">
        <v>592</v>
      </c>
      <c r="E595" s="6" t="str">
        <f t="shared" ca="1" si="65"/>
        <v>Breakdown</v>
      </c>
      <c r="F595" s="6" t="str">
        <f t="shared" ca="1" si="66"/>
        <v>Operational</v>
      </c>
      <c r="G595" s="6" t="str">
        <f t="shared" ca="1" si="67"/>
        <v>Operational</v>
      </c>
      <c r="H595" s="23">
        <v>19.201494449744061</v>
      </c>
      <c r="I595" s="23">
        <v>17.794060880855675</v>
      </c>
      <c r="J595" s="23">
        <v>8.5828058302214139</v>
      </c>
      <c r="K595" s="9">
        <v>0.38111413107660241</v>
      </c>
      <c r="L595" s="9">
        <v>0.66573632013705464</v>
      </c>
      <c r="M595" s="9">
        <v>0.31816029909693372</v>
      </c>
      <c r="N595" s="8">
        <f ca="1">T595-8*LN(RAND())</f>
        <v>16.37269203538218</v>
      </c>
      <c r="O595" s="8">
        <f ca="1">U595-8*LN(RAND())</f>
        <v>54.00544716799768</v>
      </c>
      <c r="P595" s="8">
        <f ca="1">V595-8*LN(RAND())</f>
        <v>23.495395531582922</v>
      </c>
      <c r="Q595" s="16">
        <f ca="1">IF($W594=0,H594+K594,IF($X594=0,H594+K594,9999))</f>
        <v>5.0564302036020052</v>
      </c>
      <c r="R595" s="16">
        <f ca="1">IF($W594=0,I594+L594,IF($X594=0,I594+L594,9999))</f>
        <v>28.108650199051237</v>
      </c>
      <c r="S595" s="16">
        <f ca="1">IF($W594=0,J594+M594,IF($X594=0,J594+M594,9999))</f>
        <v>16.859665049558103</v>
      </c>
      <c r="T595" s="11">
        <f t="shared" ca="1" si="71"/>
        <v>9.9922662512624054</v>
      </c>
      <c r="U595" s="11">
        <f t="shared" ca="1" si="71"/>
        <v>53.473529098410786</v>
      </c>
      <c r="V595" s="11">
        <f t="shared" ca="1" si="71"/>
        <v>14.502718301998041</v>
      </c>
      <c r="W595">
        <f t="shared" ca="1" si="68"/>
        <v>0</v>
      </c>
      <c r="X595">
        <f t="shared" ca="1" si="69"/>
        <v>1</v>
      </c>
      <c r="Y595">
        <f t="shared" ca="1" si="70"/>
        <v>0</v>
      </c>
      <c r="Z595" s="12">
        <f ca="1">(Y595 * 50) + ((W595 + X595) * 10)</f>
        <v>10</v>
      </c>
      <c r="AA595">
        <f ca="1">IF(COUNTIF(E595:G595, "Breakdown") &gt;= 3, 1, 0)</f>
        <v>0</v>
      </c>
    </row>
    <row r="596" spans="4:27">
      <c r="D596">
        <v>593</v>
      </c>
      <c r="E596" s="6" t="str">
        <f t="shared" ca="1" si="65"/>
        <v>Operational</v>
      </c>
      <c r="F596" s="6" t="str">
        <f t="shared" ca="1" si="66"/>
        <v>Operational</v>
      </c>
      <c r="G596" s="6" t="str">
        <f t="shared" ca="1" si="67"/>
        <v>Operational</v>
      </c>
      <c r="H596" s="23">
        <v>2.5940568354045879</v>
      </c>
      <c r="I596" s="23">
        <v>24.73797650054464</v>
      </c>
      <c r="J596" s="23">
        <v>2.8933536736457928</v>
      </c>
      <c r="K596" s="9">
        <v>6.7630932599230791</v>
      </c>
      <c r="L596" s="9">
        <v>9.151964957360212</v>
      </c>
      <c r="M596" s="9">
        <v>0.19945954542463532</v>
      </c>
      <c r="N596" s="8">
        <f ca="1">T596-8*LN(RAND())</f>
        <v>7.7481198717449011</v>
      </c>
      <c r="O596" s="8">
        <f ca="1">U596-8*LN(RAND())</f>
        <v>33.125110197431496</v>
      </c>
      <c r="P596" s="8">
        <f ca="1">V596-8*LN(RAND())</f>
        <v>25.674163256881542</v>
      </c>
      <c r="Q596" s="16">
        <f ca="1">IF($W595=0,H595+K595,IF($X595=0,H595+K595,9999))</f>
        <v>19.582608580820665</v>
      </c>
      <c r="R596" s="16">
        <f ca="1">IF($W595=0,I595+L595,IF($X595=0,I595+L595,9999))</f>
        <v>18.459797200992728</v>
      </c>
      <c r="S596" s="16">
        <f ca="1">IF($W595=0,J595+M595,IF($X595=0,J595+M595,9999))</f>
        <v>8.9009661293183484</v>
      </c>
      <c r="T596" s="11">
        <f t="shared" ca="1" si="71"/>
        <v>5.0564302036020052</v>
      </c>
      <c r="U596" s="11">
        <f t="shared" ca="1" si="71"/>
        <v>28.108650199051237</v>
      </c>
      <c r="V596" s="11">
        <f t="shared" ca="1" si="71"/>
        <v>16.859665049558103</v>
      </c>
      <c r="W596">
        <f t="shared" ca="1" si="68"/>
        <v>0</v>
      </c>
      <c r="X596">
        <f t="shared" ca="1" si="69"/>
        <v>0</v>
      </c>
      <c r="Y596">
        <f t="shared" ca="1" si="70"/>
        <v>0</v>
      </c>
      <c r="Z596" s="12">
        <f ca="1">(Y596 * 50) + ((W596 + X596) * 10)</f>
        <v>0</v>
      </c>
      <c r="AA596">
        <f ca="1">IF(COUNTIF(E596:G596, "Breakdown") &gt;= 3, 1, 0)</f>
        <v>0</v>
      </c>
    </row>
    <row r="597" spans="4:27">
      <c r="D597">
        <v>594</v>
      </c>
      <c r="E597" s="6" t="str">
        <f t="shared" ca="1" si="65"/>
        <v>Operational</v>
      </c>
      <c r="F597" s="6" t="str">
        <f t="shared" ca="1" si="66"/>
        <v>Operational</v>
      </c>
      <c r="G597" s="6" t="str">
        <f t="shared" ca="1" si="67"/>
        <v>Breakdown</v>
      </c>
      <c r="H597" s="23">
        <v>6.0311121550537869</v>
      </c>
      <c r="I597" s="23">
        <v>12.5368664586272</v>
      </c>
      <c r="J597" s="23">
        <v>11.733603015420853</v>
      </c>
      <c r="K597" s="9">
        <v>2.0361226471632246</v>
      </c>
      <c r="L597" s="9">
        <v>2.9957226040705285</v>
      </c>
      <c r="M597" s="9">
        <v>6.2432940916158097</v>
      </c>
      <c r="N597" s="8">
        <f ca="1">T597-8*LN(RAND())</f>
        <v>17.637865242159343</v>
      </c>
      <c r="O597" s="8">
        <f ca="1">U597-8*LN(RAND())</f>
        <v>22.153085174112746</v>
      </c>
      <c r="P597" s="8">
        <f ca="1">V597-8*LN(RAND())</f>
        <v>9.7344211794163353</v>
      </c>
      <c r="Q597" s="16">
        <f ca="1">IF($W596=0,H596+K596,IF($X596=0,H596+K596,9999))</f>
        <v>9.3571500953276665</v>
      </c>
      <c r="R597" s="16">
        <f ca="1">IF($W596=0,I596+L596,IF($X596=0,I596+L596,9999))</f>
        <v>33.889941457904854</v>
      </c>
      <c r="S597" s="16">
        <f ca="1">IF($W596=0,J596+M596,IF($X596=0,J596+M596,9999))</f>
        <v>3.0928132190704281</v>
      </c>
      <c r="T597" s="11">
        <f t="shared" ca="1" si="71"/>
        <v>7.7481198717449011</v>
      </c>
      <c r="U597" s="11">
        <f t="shared" ca="1" si="71"/>
        <v>18.459797200992728</v>
      </c>
      <c r="V597" s="11">
        <f t="shared" ca="1" si="71"/>
        <v>8.9009661293183484</v>
      </c>
      <c r="W597">
        <f t="shared" ca="1" si="68"/>
        <v>0</v>
      </c>
      <c r="X597">
        <f t="shared" ca="1" si="69"/>
        <v>0</v>
      </c>
      <c r="Y597">
        <f t="shared" ca="1" si="70"/>
        <v>1</v>
      </c>
      <c r="Z597" s="12">
        <f ca="1">(Y597 * 50) + ((W597 + X597) * 10)</f>
        <v>50</v>
      </c>
      <c r="AA597">
        <f ca="1">IF(COUNTIF(E597:G597, "Breakdown") &gt;= 3, 1, 0)</f>
        <v>0</v>
      </c>
    </row>
    <row r="598" spans="4:27">
      <c r="D598">
        <v>595</v>
      </c>
      <c r="E598" s="6" t="str">
        <f t="shared" ca="1" si="65"/>
        <v>Operational</v>
      </c>
      <c r="F598" s="6" t="str">
        <f t="shared" ca="1" si="66"/>
        <v>Operational</v>
      </c>
      <c r="G598" s="6" t="str">
        <f t="shared" ca="1" si="67"/>
        <v>Operational</v>
      </c>
      <c r="H598" s="23">
        <v>1.505635792410924</v>
      </c>
      <c r="I598" s="23">
        <v>1.959912633759443</v>
      </c>
      <c r="J598" s="23">
        <v>2.7700792127487013</v>
      </c>
      <c r="K598" s="9">
        <v>2.0215461297097712</v>
      </c>
      <c r="L598" s="9">
        <v>0.17397934086456113</v>
      </c>
      <c r="M598" s="9">
        <v>1.9594987429958568</v>
      </c>
      <c r="N598" s="8">
        <f ca="1">T598-8*LN(RAND())</f>
        <v>29.367492840419679</v>
      </c>
      <c r="O598" s="8">
        <f ca="1">U598-8*LN(RAND())</f>
        <v>29.721617243152117</v>
      </c>
      <c r="P598" s="8">
        <f ca="1">V598-8*LN(RAND())</f>
        <v>13.742992578412998</v>
      </c>
      <c r="Q598" s="16">
        <f ca="1">IF($W597=0,H597+K597,IF($X597=0,H597+K597,9999))</f>
        <v>8.0672348022170119</v>
      </c>
      <c r="R598" s="16">
        <f ca="1">IF($W597=0,I597+L597,IF($X597=0,I597+L597,9999))</f>
        <v>15.532589062697728</v>
      </c>
      <c r="S598" s="16">
        <f ca="1">IF($W597=0,J597+M597,IF($X597=0,J597+M597,9999))</f>
        <v>17.976897107036663</v>
      </c>
      <c r="T598" s="11">
        <f t="shared" ca="1" si="71"/>
        <v>9.3571500953276665</v>
      </c>
      <c r="U598" s="11">
        <f t="shared" ca="1" si="71"/>
        <v>22.153085174112746</v>
      </c>
      <c r="V598" s="11">
        <f t="shared" ca="1" si="71"/>
        <v>3.0928132190704281</v>
      </c>
      <c r="W598">
        <f t="shared" ca="1" si="68"/>
        <v>0</v>
      </c>
      <c r="X598">
        <f t="shared" ca="1" si="69"/>
        <v>0</v>
      </c>
      <c r="Y598">
        <f t="shared" ca="1" si="70"/>
        <v>0</v>
      </c>
      <c r="Z598" s="12">
        <f ca="1">(Y598 * 50) + ((W598 + X598) * 10)</f>
        <v>0</v>
      </c>
      <c r="AA598">
        <f ca="1">IF(COUNTIF(E598:G598, "Breakdown") &gt;= 3, 1, 0)</f>
        <v>0</v>
      </c>
    </row>
    <row r="599" spans="4:27">
      <c r="D599">
        <v>596</v>
      </c>
      <c r="E599" s="6" t="str">
        <f t="shared" ca="1" si="65"/>
        <v>Operational</v>
      </c>
      <c r="F599" s="6" t="str">
        <f t="shared" ca="1" si="66"/>
        <v>Operational</v>
      </c>
      <c r="G599" s="6" t="str">
        <f t="shared" ca="1" si="67"/>
        <v>Operational</v>
      </c>
      <c r="H599" s="23">
        <v>6.6794773581857001</v>
      </c>
      <c r="I599" s="23">
        <v>3.280884824767742</v>
      </c>
      <c r="J599" s="23">
        <v>3.8749728522371156</v>
      </c>
      <c r="K599" s="9">
        <v>1.7498169002216277</v>
      </c>
      <c r="L599" s="9">
        <v>0.27804139821763002</v>
      </c>
      <c r="M599" s="9">
        <v>0.75800305000539525</v>
      </c>
      <c r="N599" s="8">
        <f ca="1">T599-8*LN(RAND())</f>
        <v>9.2688622044300484</v>
      </c>
      <c r="O599" s="8">
        <f ca="1">U599-8*LN(RAND())</f>
        <v>23.742620200441301</v>
      </c>
      <c r="P599" s="8">
        <f ca="1">V599-8*LN(RAND())</f>
        <v>20.549220900846532</v>
      </c>
      <c r="Q599" s="16">
        <f ca="1">IF($W598=0,H598+K598,IF($X598=0,H598+K598,9999))</f>
        <v>3.527181922120695</v>
      </c>
      <c r="R599" s="16">
        <f ca="1">IF($W598=0,I598+L598,IF($X598=0,I598+L598,9999))</f>
        <v>2.1338919746240039</v>
      </c>
      <c r="S599" s="16">
        <f ca="1">IF($W598=0,J598+M598,IF($X598=0,J598+M598,9999))</f>
        <v>4.7295779557445581</v>
      </c>
      <c r="T599" s="11">
        <f t="shared" ca="1" si="71"/>
        <v>8.0672348022170119</v>
      </c>
      <c r="U599" s="11">
        <f t="shared" ca="1" si="71"/>
        <v>15.532589062697728</v>
      </c>
      <c r="V599" s="11">
        <f t="shared" ca="1" si="71"/>
        <v>13.742992578412998</v>
      </c>
      <c r="W599">
        <f t="shared" ca="1" si="68"/>
        <v>0</v>
      </c>
      <c r="X599">
        <f t="shared" ca="1" si="69"/>
        <v>0</v>
      </c>
      <c r="Y599">
        <f t="shared" ca="1" si="70"/>
        <v>0</v>
      </c>
      <c r="Z599" s="12">
        <f ca="1">(Y599 * 50) + ((W599 + X599) * 10)</f>
        <v>0</v>
      </c>
      <c r="AA599">
        <f ca="1">IF(COUNTIF(E599:G599, "Breakdown") &gt;= 3, 1, 0)</f>
        <v>0</v>
      </c>
    </row>
    <row r="600" spans="4:27">
      <c r="D600">
        <v>597</v>
      </c>
      <c r="E600" s="6" t="str">
        <f t="shared" ca="1" si="65"/>
        <v>Operational</v>
      </c>
      <c r="F600" s="6" t="str">
        <f t="shared" ca="1" si="66"/>
        <v>Breakdown</v>
      </c>
      <c r="G600" s="6" t="str">
        <f t="shared" ca="1" si="67"/>
        <v>Operational</v>
      </c>
      <c r="H600" s="23">
        <v>1.8185005066342876</v>
      </c>
      <c r="I600" s="23">
        <v>31.568089984399194</v>
      </c>
      <c r="J600" s="23">
        <v>0.86104586849258491</v>
      </c>
      <c r="K600" s="9">
        <v>5.7391099627704572</v>
      </c>
      <c r="L600" s="9">
        <v>0.31213520273428469</v>
      </c>
      <c r="M600" s="9">
        <v>9.1436290678829426</v>
      </c>
      <c r="N600" s="8">
        <f ca="1">T600-8*LN(RAND())</f>
        <v>7.174089475847973</v>
      </c>
      <c r="O600" s="8">
        <f ca="1">U600-8*LN(RAND())</f>
        <v>6.0065118969442741</v>
      </c>
      <c r="P600" s="8">
        <f ca="1">V600-8*LN(RAND())</f>
        <v>26.595442564195942</v>
      </c>
      <c r="Q600" s="16">
        <f ca="1">IF($W599=0,H599+K599,IF($X599=0,H599+K599,9999))</f>
        <v>8.429294258407328</v>
      </c>
      <c r="R600" s="16">
        <f ca="1">IF($W599=0,I599+L599,IF($X599=0,I599+L599,9999))</f>
        <v>3.558926222985372</v>
      </c>
      <c r="S600" s="16">
        <f ca="1">IF($W599=0,J599+M599,IF($X599=0,J599+M599,9999))</f>
        <v>4.632975902242511</v>
      </c>
      <c r="T600" s="11">
        <f t="shared" ca="1" si="71"/>
        <v>3.527181922120695</v>
      </c>
      <c r="U600" s="11">
        <f t="shared" ca="1" si="71"/>
        <v>2.1338919746240039</v>
      </c>
      <c r="V600" s="11">
        <f t="shared" ca="1" si="71"/>
        <v>4.7295779557445581</v>
      </c>
      <c r="W600">
        <f t="shared" ca="1" si="68"/>
        <v>0</v>
      </c>
      <c r="X600">
        <f t="shared" ca="1" si="69"/>
        <v>0</v>
      </c>
      <c r="Y600">
        <f t="shared" ca="1" si="70"/>
        <v>1</v>
      </c>
      <c r="Z600" s="12">
        <f ca="1">(Y600 * 50) + ((W600 + X600) * 10)</f>
        <v>50</v>
      </c>
      <c r="AA600">
        <f ca="1">IF(COUNTIF(E600:G600, "Breakdown") &gt;= 3, 1, 0)</f>
        <v>0</v>
      </c>
    </row>
    <row r="601" spans="4:27">
      <c r="D601">
        <v>598</v>
      </c>
      <c r="E601" s="6" t="str">
        <f t="shared" ca="1" si="65"/>
        <v>Operational</v>
      </c>
      <c r="F601" s="6" t="str">
        <f t="shared" ca="1" si="66"/>
        <v>Breakdown</v>
      </c>
      <c r="G601" s="6" t="str">
        <f t="shared" ca="1" si="67"/>
        <v>Operational</v>
      </c>
      <c r="H601" s="23">
        <v>7.1645673328176979E-2</v>
      </c>
      <c r="I601" s="23">
        <v>15.355987007878587</v>
      </c>
      <c r="J601" s="23">
        <v>1.5446816640242589</v>
      </c>
      <c r="K601" s="9">
        <v>0.89523629590039566</v>
      </c>
      <c r="L601" s="9">
        <v>1.9153764181934771</v>
      </c>
      <c r="M601" s="9">
        <v>1.5846836209989306</v>
      </c>
      <c r="N601" s="8">
        <f ca="1">T601-8*LN(RAND())</f>
        <v>11.458986347088556</v>
      </c>
      <c r="O601" s="8">
        <f ca="1">U601-8*LN(RAND())</f>
        <v>11.673413989237181</v>
      </c>
      <c r="P601" s="8">
        <f ca="1">V601-8*LN(RAND())</f>
        <v>5.7850023774663608</v>
      </c>
      <c r="Q601" s="16">
        <f ca="1">IF($W600=0,H600+K600,IF($X600=0,H600+K600,9999))</f>
        <v>7.5576104694047448</v>
      </c>
      <c r="R601" s="16">
        <f ca="1">IF($W600=0,I600+L600,IF($X600=0,I600+L600,9999))</f>
        <v>31.88022518713348</v>
      </c>
      <c r="S601" s="16">
        <f ca="1">IF($W600=0,J600+M600,IF($X600=0,J600+M600,9999))</f>
        <v>10.004674936375528</v>
      </c>
      <c r="T601" s="11">
        <f t="shared" ca="1" si="71"/>
        <v>7.174089475847973</v>
      </c>
      <c r="U601" s="11">
        <f t="shared" ca="1" si="71"/>
        <v>3.558926222985372</v>
      </c>
      <c r="V601" s="11">
        <f t="shared" ca="1" si="71"/>
        <v>4.632975902242511</v>
      </c>
      <c r="W601">
        <f t="shared" ca="1" si="68"/>
        <v>0</v>
      </c>
      <c r="X601">
        <f t="shared" ca="1" si="69"/>
        <v>0</v>
      </c>
      <c r="Y601">
        <f t="shared" ca="1" si="70"/>
        <v>1</v>
      </c>
      <c r="Z601" s="12">
        <f ca="1">(Y601 * 50) + ((W601 + X601) * 10)</f>
        <v>50</v>
      </c>
      <c r="AA601">
        <f ca="1">IF(COUNTIF(E601:G601, "Breakdown") &gt;= 3, 1, 0)</f>
        <v>0</v>
      </c>
    </row>
    <row r="602" spans="4:27">
      <c r="D602">
        <v>599</v>
      </c>
      <c r="E602" s="6" t="str">
        <f t="shared" ca="1" si="65"/>
        <v>Operational</v>
      </c>
      <c r="F602" s="6" t="str">
        <f t="shared" ca="1" si="66"/>
        <v>Operational</v>
      </c>
      <c r="G602" s="6" t="str">
        <f t="shared" ca="1" si="67"/>
        <v>Operational</v>
      </c>
      <c r="H602" s="23">
        <v>9.4059101322738297</v>
      </c>
      <c r="I602" s="23">
        <v>1.4902297033634109</v>
      </c>
      <c r="J602" s="23">
        <v>9.1661572201808497</v>
      </c>
      <c r="K602" s="9">
        <v>0.46658901042947665</v>
      </c>
      <c r="L602" s="9">
        <v>0.91244978852952674</v>
      </c>
      <c r="M602" s="9">
        <v>2.1278521086048587</v>
      </c>
      <c r="N602" s="8">
        <f ca="1">T602-8*LN(RAND())</f>
        <v>14.302104062969882</v>
      </c>
      <c r="O602" s="8">
        <f ca="1">U602-8*LN(RAND())</f>
        <v>13.063857416057363</v>
      </c>
      <c r="P602" s="8">
        <f ca="1">V602-8*LN(RAND())</f>
        <v>18.213519573970181</v>
      </c>
      <c r="Q602" s="16">
        <f ca="1">IF($W601=0,H601+K601,IF($X601=0,H601+K601,9999))</f>
        <v>0.96688196922857261</v>
      </c>
      <c r="R602" s="16">
        <f ca="1">IF($W601=0,I601+L601,IF($X601=0,I601+L601,9999))</f>
        <v>17.271363426072064</v>
      </c>
      <c r="S602" s="16">
        <f ca="1">IF($W601=0,J601+M601,IF($X601=0,J601+M601,9999))</f>
        <v>3.1293652850231894</v>
      </c>
      <c r="T602" s="11">
        <f t="shared" ca="1" si="71"/>
        <v>7.5576104694047448</v>
      </c>
      <c r="U602" s="11">
        <f t="shared" ca="1" si="71"/>
        <v>11.673413989237181</v>
      </c>
      <c r="V602" s="11">
        <f t="shared" ca="1" si="71"/>
        <v>5.7850023774663608</v>
      </c>
      <c r="W602">
        <f t="shared" ca="1" si="68"/>
        <v>0</v>
      </c>
      <c r="X602">
        <f t="shared" ca="1" si="69"/>
        <v>0</v>
      </c>
      <c r="Y602">
        <f t="shared" ca="1" si="70"/>
        <v>0</v>
      </c>
      <c r="Z602" s="12">
        <f ca="1">(Y602 * 50) + ((W602 + X602) * 10)</f>
        <v>0</v>
      </c>
      <c r="AA602">
        <f ca="1">IF(COUNTIF(E602:G602, "Breakdown") &gt;= 3, 1, 0)</f>
        <v>0</v>
      </c>
    </row>
    <row r="603" spans="4:27">
      <c r="D603">
        <v>600</v>
      </c>
      <c r="E603" s="6" t="str">
        <f t="shared" ca="1" si="65"/>
        <v>Breakdown</v>
      </c>
      <c r="F603" s="6" t="str">
        <f t="shared" ca="1" si="66"/>
        <v>Operational</v>
      </c>
      <c r="G603" s="6" t="str">
        <f t="shared" ca="1" si="67"/>
        <v>Operational</v>
      </c>
      <c r="H603" s="23">
        <v>7.0649875478956821</v>
      </c>
      <c r="I603" s="23">
        <v>11.485602622018321</v>
      </c>
      <c r="J603" s="23">
        <v>12.66367260132005</v>
      </c>
      <c r="K603" s="9">
        <v>1.0707409533636796</v>
      </c>
      <c r="L603" s="9">
        <v>2.9769911848067405</v>
      </c>
      <c r="M603" s="9">
        <v>5.6817893507273656</v>
      </c>
      <c r="N603" s="8">
        <f ca="1">T603-8*LN(RAND())</f>
        <v>1.2627083520101334</v>
      </c>
      <c r="O603" s="8">
        <f ca="1">U603-8*LN(RAND())</f>
        <v>24.835711641282568</v>
      </c>
      <c r="P603" s="8">
        <f ca="1">V603-8*LN(RAND())</f>
        <v>41.520743848272346</v>
      </c>
      <c r="Q603" s="16">
        <f ca="1">IF($W602=0,H602+K602,IF($X602=0,H602+K602,9999))</f>
        <v>9.8724991427033064</v>
      </c>
      <c r="R603" s="16">
        <f ca="1">IF($W602=0,I602+L602,IF($X602=0,I602+L602,9999))</f>
        <v>2.4026794918929375</v>
      </c>
      <c r="S603" s="16">
        <f ca="1">IF($W602=0,J602+M602,IF($X602=0,J602+M602,9999))</f>
        <v>11.294009328785709</v>
      </c>
      <c r="T603" s="11">
        <f t="shared" ca="1" si="71"/>
        <v>0.96688196922857261</v>
      </c>
      <c r="U603" s="11">
        <f t="shared" ca="1" si="71"/>
        <v>13.063857416057363</v>
      </c>
      <c r="V603" s="11">
        <f t="shared" ca="1" si="71"/>
        <v>3.1293652850231894</v>
      </c>
      <c r="W603">
        <f t="shared" ca="1" si="68"/>
        <v>0</v>
      </c>
      <c r="X603">
        <f t="shared" ca="1" si="69"/>
        <v>1</v>
      </c>
      <c r="Y603">
        <f t="shared" ca="1" si="70"/>
        <v>0</v>
      </c>
      <c r="Z603" s="12">
        <f ca="1">(Y603 * 50) + ((W603 + X603) * 10)</f>
        <v>10</v>
      </c>
      <c r="AA603">
        <f ca="1">IF(COUNTIF(E603:G603, "Breakdown") &gt;= 3, 1, 0)</f>
        <v>0</v>
      </c>
    </row>
    <row r="604" spans="4:27">
      <c r="D604">
        <v>601</v>
      </c>
      <c r="E604" s="6" t="str">
        <f t="shared" ca="1" si="65"/>
        <v>Breakdown</v>
      </c>
      <c r="F604" s="6" t="str">
        <f t="shared" ca="1" si="66"/>
        <v>Breakdown</v>
      </c>
      <c r="G604" s="6" t="str">
        <f t="shared" ca="1" si="67"/>
        <v>Operational</v>
      </c>
      <c r="H604" s="23">
        <v>3.9654385912170356</v>
      </c>
      <c r="I604" s="23">
        <v>29.221230033954573</v>
      </c>
      <c r="J604" s="23">
        <v>17.461703702996932</v>
      </c>
      <c r="K604" s="9">
        <v>6.9900044246562416</v>
      </c>
      <c r="L604" s="9">
        <v>6.908068199616193</v>
      </c>
      <c r="M604" s="9">
        <v>0.23714306981315922</v>
      </c>
      <c r="N604" s="8">
        <f ca="1">T604-8*LN(RAND())</f>
        <v>2.8980257497737814</v>
      </c>
      <c r="O604" s="8">
        <f ca="1">U604-8*LN(RAND())</f>
        <v>2.896509456642224</v>
      </c>
      <c r="P604" s="8">
        <f ca="1">V604-8*LN(RAND())</f>
        <v>22.927341668348564</v>
      </c>
      <c r="Q604" s="16">
        <f ca="1">IF($W603=0,H603+K603,IF($X603=0,H603+K603,9999))</f>
        <v>8.1357285012593614</v>
      </c>
      <c r="R604" s="16">
        <f ca="1">IF($W603=0,I603+L603,IF($X603=0,I603+L603,9999))</f>
        <v>14.462593806825062</v>
      </c>
      <c r="S604" s="16">
        <f ca="1">IF($W603=0,J603+M603,IF($X603=0,J603+M603,9999))</f>
        <v>18.345461952047415</v>
      </c>
      <c r="T604" s="11">
        <f t="shared" ca="1" si="71"/>
        <v>1.2627083520101334</v>
      </c>
      <c r="U604" s="11">
        <f t="shared" ca="1" si="71"/>
        <v>2.4026794918929375</v>
      </c>
      <c r="V604" s="11">
        <f t="shared" ca="1" si="71"/>
        <v>11.294009328785709</v>
      </c>
      <c r="W604">
        <f t="shared" ca="1" si="68"/>
        <v>0</v>
      </c>
      <c r="X604">
        <f t="shared" ca="1" si="69"/>
        <v>0</v>
      </c>
      <c r="Y604">
        <f t="shared" ca="1" si="70"/>
        <v>2</v>
      </c>
      <c r="Z604" s="12">
        <f ca="1">(Y604 * 50) + ((W604 + X604) * 10)</f>
        <v>100</v>
      </c>
      <c r="AA604">
        <f ca="1">IF(COUNTIF(E604:G604, "Breakdown") &gt;= 3, 1, 0)</f>
        <v>0</v>
      </c>
    </row>
    <row r="605" spans="4:27">
      <c r="D605">
        <v>602</v>
      </c>
      <c r="E605" s="6" t="str">
        <f t="shared" ca="1" si="65"/>
        <v>Operational</v>
      </c>
      <c r="F605" s="6" t="str">
        <f t="shared" ca="1" si="66"/>
        <v>Operational</v>
      </c>
      <c r="G605" s="6" t="str">
        <f t="shared" ca="1" si="67"/>
        <v>Breakdown</v>
      </c>
      <c r="H605" s="23">
        <v>12.247164458985001</v>
      </c>
      <c r="I605" s="23">
        <v>0.71362302550336476</v>
      </c>
      <c r="J605" s="23">
        <v>29.651484856394276</v>
      </c>
      <c r="K605" s="9">
        <v>0.2019885096396967</v>
      </c>
      <c r="L605" s="9">
        <v>1.6900245261961757</v>
      </c>
      <c r="M605" s="9">
        <v>4.2228824174226718</v>
      </c>
      <c r="N605" s="8">
        <f ca="1">T605-8*LN(RAND())</f>
        <v>13.442987452745085</v>
      </c>
      <c r="O605" s="8">
        <f ca="1">U605-8*LN(RAND())</f>
        <v>10.564192563753874</v>
      </c>
      <c r="P605" s="8">
        <f ca="1">V605-8*LN(RAND())</f>
        <v>22.720731767748315</v>
      </c>
      <c r="Q605" s="16">
        <f ca="1">IF($W604=0,H604+K604,IF($X604=0,H604+K604,9999))</f>
        <v>10.955443015873277</v>
      </c>
      <c r="R605" s="16">
        <f ca="1">IF($W604=0,I604+L604,IF($X604=0,I604+L604,9999))</f>
        <v>36.129298233570765</v>
      </c>
      <c r="S605" s="16">
        <f ca="1">IF($W604=0,J604+M604,IF($X604=0,J604+M604,9999))</f>
        <v>17.698846772810089</v>
      </c>
      <c r="T605" s="11">
        <f t="shared" ca="1" si="71"/>
        <v>2.8980257497737814</v>
      </c>
      <c r="U605" s="11">
        <f t="shared" ca="1" si="71"/>
        <v>2.896509456642224</v>
      </c>
      <c r="V605" s="11">
        <f t="shared" ca="1" si="71"/>
        <v>18.345461952047415</v>
      </c>
      <c r="W605">
        <f t="shared" ca="1" si="68"/>
        <v>0</v>
      </c>
      <c r="X605">
        <f t="shared" ca="1" si="69"/>
        <v>0</v>
      </c>
      <c r="Y605">
        <f t="shared" ca="1" si="70"/>
        <v>1</v>
      </c>
      <c r="Z605" s="12">
        <f ca="1">(Y605 * 50) + ((W605 + X605) * 10)</f>
        <v>50</v>
      </c>
      <c r="AA605">
        <f ca="1">IF(COUNTIF(E605:G605, "Breakdown") &gt;= 3, 1, 0)</f>
        <v>0</v>
      </c>
    </row>
    <row r="606" spans="4:27">
      <c r="D606">
        <v>603</v>
      </c>
      <c r="E606" s="6" t="str">
        <f t="shared" ca="1" si="65"/>
        <v>Operational</v>
      </c>
      <c r="F606" s="6" t="str">
        <f t="shared" ca="1" si="66"/>
        <v>Operational</v>
      </c>
      <c r="G606" s="6" t="str">
        <f t="shared" ca="1" si="67"/>
        <v>Operational</v>
      </c>
      <c r="H606" s="23">
        <v>7.8103856422866036</v>
      </c>
      <c r="I606" s="23">
        <v>15.345287505624274</v>
      </c>
      <c r="J606" s="23">
        <v>3.0348396087148721</v>
      </c>
      <c r="K606" s="9">
        <v>0.83503157936054595</v>
      </c>
      <c r="L606" s="9">
        <v>2.8925473382533551</v>
      </c>
      <c r="M606" s="9">
        <v>1.1707708011980149</v>
      </c>
      <c r="N606" s="8">
        <f ca="1">T606-8*LN(RAND())</f>
        <v>24.741052268649547</v>
      </c>
      <c r="O606" s="8">
        <f ca="1">U606-8*LN(RAND())</f>
        <v>22.148133362473217</v>
      </c>
      <c r="P606" s="8">
        <f ca="1">V606-8*LN(RAND())</f>
        <v>31.353603090550788</v>
      </c>
      <c r="Q606" s="16">
        <f ca="1">IF($W605=0,H605+K605,IF($X605=0,H605+K605,9999))</f>
        <v>12.449152968624697</v>
      </c>
      <c r="R606" s="16">
        <f ca="1">IF($W605=0,I605+L605,IF($X605=0,I605+L605,9999))</f>
        <v>2.4036475516995406</v>
      </c>
      <c r="S606" s="16">
        <f ca="1">IF($W605=0,J605+M605,IF($X605=0,J605+M605,9999))</f>
        <v>33.874367273816951</v>
      </c>
      <c r="T606" s="11">
        <f t="shared" ca="1" si="71"/>
        <v>10.955443015873277</v>
      </c>
      <c r="U606" s="11">
        <f t="shared" ca="1" si="71"/>
        <v>10.564192563753874</v>
      </c>
      <c r="V606" s="11">
        <f t="shared" ca="1" si="71"/>
        <v>17.698846772810089</v>
      </c>
      <c r="W606">
        <f t="shared" ca="1" si="68"/>
        <v>0</v>
      </c>
      <c r="X606">
        <f t="shared" ca="1" si="69"/>
        <v>0</v>
      </c>
      <c r="Y606">
        <f t="shared" ca="1" si="70"/>
        <v>0</v>
      </c>
      <c r="Z606" s="12">
        <f ca="1">(Y606 * 50) + ((W606 + X606) * 10)</f>
        <v>0</v>
      </c>
      <c r="AA606">
        <f ca="1">IF(COUNTIF(E606:G606, "Breakdown") &gt;= 3, 1, 0)</f>
        <v>0</v>
      </c>
    </row>
    <row r="607" spans="4:27">
      <c r="D607">
        <v>604</v>
      </c>
      <c r="E607" s="6" t="str">
        <f t="shared" ca="1" si="65"/>
        <v>Operational</v>
      </c>
      <c r="F607" s="6" t="str">
        <f t="shared" ca="1" si="66"/>
        <v>Breakdown</v>
      </c>
      <c r="G607" s="6" t="str">
        <f t="shared" ca="1" si="67"/>
        <v>Operational</v>
      </c>
      <c r="H607" s="23">
        <v>4.6262438576224669</v>
      </c>
      <c r="I607" s="23">
        <v>36.172119328562353</v>
      </c>
      <c r="J607" s="23">
        <v>0.35007334442655769</v>
      </c>
      <c r="K607" s="9">
        <v>2.6490492741681595</v>
      </c>
      <c r="L607" s="9">
        <v>7.9883662180120579E-2</v>
      </c>
      <c r="M607" s="9">
        <v>6.6411145361530073</v>
      </c>
      <c r="N607" s="8">
        <f ca="1">T607-8*LN(RAND())</f>
        <v>13.432109974990409</v>
      </c>
      <c r="O607" s="8">
        <f ca="1">U607-8*LN(RAND())</f>
        <v>4.6856147371934815</v>
      </c>
      <c r="P607" s="8">
        <f ca="1">V607-8*LN(RAND())</f>
        <v>31.771065831768258</v>
      </c>
      <c r="Q607" s="16">
        <f ca="1">IF($W606=0,H606+K606,IF($X606=0,H606+K606,9999))</f>
        <v>8.6454172216471488</v>
      </c>
      <c r="R607" s="16">
        <f ca="1">IF($W606=0,I606+L606,IF($X606=0,I606+L606,9999))</f>
        <v>18.237834843877629</v>
      </c>
      <c r="S607" s="16">
        <f ca="1">IF($W606=0,J606+M606,IF($X606=0,J606+M606,9999))</f>
        <v>4.2056104099128868</v>
      </c>
      <c r="T607" s="11">
        <f t="shared" ca="1" si="71"/>
        <v>12.449152968624697</v>
      </c>
      <c r="U607" s="11">
        <f t="shared" ca="1" si="71"/>
        <v>2.4036475516995406</v>
      </c>
      <c r="V607" s="11">
        <f t="shared" ca="1" si="71"/>
        <v>31.353603090550788</v>
      </c>
      <c r="W607">
        <f t="shared" ca="1" si="68"/>
        <v>0</v>
      </c>
      <c r="X607">
        <f t="shared" ca="1" si="69"/>
        <v>0</v>
      </c>
      <c r="Y607">
        <f t="shared" ca="1" si="70"/>
        <v>1</v>
      </c>
      <c r="Z607" s="12">
        <f ca="1">(Y607 * 50) + ((W607 + X607) * 10)</f>
        <v>50</v>
      </c>
      <c r="AA607">
        <f ca="1">IF(COUNTIF(E607:G607, "Breakdown") &gt;= 3, 1, 0)</f>
        <v>0</v>
      </c>
    </row>
    <row r="608" spans="4:27">
      <c r="D608">
        <v>605</v>
      </c>
      <c r="E608" s="6" t="str">
        <f t="shared" ca="1" si="65"/>
        <v>Operational</v>
      </c>
      <c r="F608" s="6" t="str">
        <f t="shared" ca="1" si="66"/>
        <v>Operational</v>
      </c>
      <c r="G608" s="6" t="str">
        <f t="shared" ca="1" si="67"/>
        <v>Operational</v>
      </c>
      <c r="H608" s="23">
        <v>3.8706838000026229</v>
      </c>
      <c r="I608" s="23">
        <v>3.0018164673321697</v>
      </c>
      <c r="J608" s="23">
        <v>2.1326343661996887</v>
      </c>
      <c r="K608" s="9">
        <v>10.214179108994472</v>
      </c>
      <c r="L608" s="9">
        <v>0.33885749150508321</v>
      </c>
      <c r="M608" s="9">
        <v>3.4977360156688388</v>
      </c>
      <c r="N608" s="8">
        <f ca="1">T608-8*LN(RAND())</f>
        <v>34.223837236283927</v>
      </c>
      <c r="O608" s="8">
        <f ca="1">U608-8*LN(RAND())</f>
        <v>7.6674473573314392</v>
      </c>
      <c r="P608" s="8">
        <f ca="1">V608-8*LN(RAND())</f>
        <v>27.796519478870099</v>
      </c>
      <c r="Q608" s="16">
        <f ca="1">IF($W607=0,H607+K607,IF($X607=0,H607+K607,9999))</f>
        <v>7.275293131790626</v>
      </c>
      <c r="R608" s="16">
        <f ca="1">IF($W607=0,I607+L607,IF($X607=0,I607+L607,9999))</f>
        <v>36.252002990742476</v>
      </c>
      <c r="S608" s="16">
        <f ca="1">IF($W607=0,J607+M607,IF($X607=0,J607+M607,9999))</f>
        <v>6.9911878805795649</v>
      </c>
      <c r="T608" s="11">
        <f t="shared" ca="1" si="71"/>
        <v>8.6454172216471488</v>
      </c>
      <c r="U608" s="11">
        <f t="shared" ca="1" si="71"/>
        <v>4.6856147371934815</v>
      </c>
      <c r="V608" s="11">
        <f t="shared" ca="1" si="71"/>
        <v>4.2056104099128868</v>
      </c>
      <c r="W608">
        <f t="shared" ca="1" si="68"/>
        <v>0</v>
      </c>
      <c r="X608">
        <f t="shared" ca="1" si="69"/>
        <v>0</v>
      </c>
      <c r="Y608">
        <f t="shared" ca="1" si="70"/>
        <v>0</v>
      </c>
      <c r="Z608" s="12">
        <f ca="1">(Y608 * 50) + ((W608 + X608) * 10)</f>
        <v>0</v>
      </c>
      <c r="AA608">
        <f ca="1">IF(COUNTIF(E608:G608, "Breakdown") &gt;= 3, 1, 0)</f>
        <v>0</v>
      </c>
    </row>
    <row r="609" spans="4:27">
      <c r="D609">
        <v>606</v>
      </c>
      <c r="E609" s="6" t="str">
        <f t="shared" ca="1" si="65"/>
        <v>Operational</v>
      </c>
      <c r="F609" s="6" t="str">
        <f t="shared" ca="1" si="66"/>
        <v>Operational</v>
      </c>
      <c r="G609" s="6" t="str">
        <f t="shared" ca="1" si="67"/>
        <v>Breakdown</v>
      </c>
      <c r="H609" s="23">
        <v>11.188894323268423</v>
      </c>
      <c r="I609" s="23">
        <v>8.6606474592420906</v>
      </c>
      <c r="J609" s="23">
        <v>10.72241037503383</v>
      </c>
      <c r="K609" s="9">
        <v>0.34052731608446857</v>
      </c>
      <c r="L609" s="9">
        <v>0.99499602616641325</v>
      </c>
      <c r="M609" s="9">
        <v>0.34284308151964132</v>
      </c>
      <c r="N609" s="8">
        <f ca="1">T609-8*LN(RAND())</f>
        <v>27.597240627790601</v>
      </c>
      <c r="O609" s="8">
        <f ca="1">U609-8*LN(RAND())</f>
        <v>48.610708507056778</v>
      </c>
      <c r="P609" s="8">
        <f ca="1">V609-8*LN(RAND())</f>
        <v>10.407186276275883</v>
      </c>
      <c r="Q609" s="16">
        <f ca="1">IF($W608=0,H608+K608,IF($X608=0,H608+K608,9999))</f>
        <v>14.084862908997096</v>
      </c>
      <c r="R609" s="16">
        <f ca="1">IF($W608=0,I608+L608,IF($X608=0,I608+L608,9999))</f>
        <v>3.3406739588372529</v>
      </c>
      <c r="S609" s="16">
        <f ca="1">IF($W608=0,J608+M608,IF($X608=0,J608+M608,9999))</f>
        <v>5.6303703818685271</v>
      </c>
      <c r="T609" s="11">
        <f t="shared" ca="1" si="71"/>
        <v>7.275293131790626</v>
      </c>
      <c r="U609" s="11">
        <f t="shared" ca="1" si="71"/>
        <v>7.6674473573314392</v>
      </c>
      <c r="V609" s="11">
        <f t="shared" ca="1" si="71"/>
        <v>6.9911878805795649</v>
      </c>
      <c r="W609">
        <f t="shared" ca="1" si="68"/>
        <v>0</v>
      </c>
      <c r="X609">
        <f t="shared" ca="1" si="69"/>
        <v>0</v>
      </c>
      <c r="Y609">
        <f t="shared" ca="1" si="70"/>
        <v>1</v>
      </c>
      <c r="Z609" s="12">
        <f ca="1">(Y609 * 50) + ((W609 + X609) * 10)</f>
        <v>50</v>
      </c>
      <c r="AA609">
        <f ca="1">IF(COUNTIF(E609:G609, "Breakdown") &gt;= 3, 1, 0)</f>
        <v>0</v>
      </c>
    </row>
    <row r="610" spans="4:27">
      <c r="D610">
        <v>607</v>
      </c>
      <c r="E610" s="6" t="str">
        <f t="shared" ca="1" si="65"/>
        <v>Operational</v>
      </c>
      <c r="F610" s="6" t="str">
        <f t="shared" ca="1" si="66"/>
        <v>Breakdown</v>
      </c>
      <c r="G610" s="6" t="str">
        <f t="shared" ca="1" si="67"/>
        <v>Operational</v>
      </c>
      <c r="H610" s="23">
        <v>2.4250728893379208</v>
      </c>
      <c r="I610" s="23">
        <v>15.70466755281474</v>
      </c>
      <c r="J610" s="23">
        <v>1.3425112760783524</v>
      </c>
      <c r="K610" s="9">
        <v>1.8186963460225369</v>
      </c>
      <c r="L610" s="9">
        <v>0.55404439192401955</v>
      </c>
      <c r="M610" s="9">
        <v>1.3233674133601814</v>
      </c>
      <c r="N610" s="8">
        <f ca="1">T610-8*LN(RAND())</f>
        <v>17.995982941077393</v>
      </c>
      <c r="O610" s="8">
        <f ca="1">U610-8*LN(RAND())</f>
        <v>3.7794807893119087</v>
      </c>
      <c r="P610" s="8">
        <f ca="1">V610-8*LN(RAND())</f>
        <v>8.588081310599847</v>
      </c>
      <c r="Q610" s="16">
        <f ca="1">IF($W609=0,H609+K609,IF($X609=0,H609+K609,9999))</f>
        <v>11.529421639352892</v>
      </c>
      <c r="R610" s="16">
        <f ca="1">IF($W609=0,I609+L609,IF($X609=0,I609+L609,9999))</f>
        <v>9.655643485408504</v>
      </c>
      <c r="S610" s="16">
        <f ca="1">IF($W609=0,J609+M609,IF($X609=0,J609+M609,9999))</f>
        <v>11.065253456553471</v>
      </c>
      <c r="T610" s="11">
        <f t="shared" ca="1" si="71"/>
        <v>14.084862908997096</v>
      </c>
      <c r="U610" s="11">
        <f t="shared" ca="1" si="71"/>
        <v>3.3406739588372529</v>
      </c>
      <c r="V610" s="11">
        <f t="shared" ca="1" si="71"/>
        <v>5.6303703818685271</v>
      </c>
      <c r="W610">
        <f t="shared" ca="1" si="68"/>
        <v>0</v>
      </c>
      <c r="X610">
        <f t="shared" ca="1" si="69"/>
        <v>0</v>
      </c>
      <c r="Y610">
        <f t="shared" ca="1" si="70"/>
        <v>1</v>
      </c>
      <c r="Z610" s="12">
        <f ca="1">(Y610 * 50) + ((W610 + X610) * 10)</f>
        <v>50</v>
      </c>
      <c r="AA610">
        <f ca="1">IF(COUNTIF(E610:G610, "Breakdown") &gt;= 3, 1, 0)</f>
        <v>0</v>
      </c>
    </row>
    <row r="611" spans="4:27">
      <c r="D611">
        <v>608</v>
      </c>
      <c r="E611" s="6" t="str">
        <f t="shared" ca="1" si="65"/>
        <v>Operational</v>
      </c>
      <c r="F611" s="6" t="str">
        <f t="shared" ca="1" si="66"/>
        <v>Operational</v>
      </c>
      <c r="G611" s="6" t="str">
        <f t="shared" ca="1" si="67"/>
        <v>Operational</v>
      </c>
      <c r="H611" s="23">
        <v>1.9304761980303367</v>
      </c>
      <c r="I611" s="23">
        <v>2.3742507318197319</v>
      </c>
      <c r="J611" s="23">
        <v>0.40116865166407234</v>
      </c>
      <c r="K611" s="9">
        <v>0.25816513485169507</v>
      </c>
      <c r="L611" s="9">
        <v>0.51542220859893795</v>
      </c>
      <c r="M611" s="9">
        <v>0.34574937627933172</v>
      </c>
      <c r="N611" s="8">
        <f ca="1">T611-8*LN(RAND())</f>
        <v>19.192591908882669</v>
      </c>
      <c r="O611" s="8">
        <f ca="1">U611-8*LN(RAND())</f>
        <v>11.654421928791333</v>
      </c>
      <c r="P611" s="8">
        <f ca="1">V611-8*LN(RAND())</f>
        <v>12.76895169536245</v>
      </c>
      <c r="Q611" s="16">
        <f ca="1">IF($W610=0,H610+K610,IF($X610=0,H610+K610,9999))</f>
        <v>4.2437692353604577</v>
      </c>
      <c r="R611" s="16">
        <f ca="1">IF($W610=0,I610+L610,IF($X610=0,I610+L610,9999))</f>
        <v>16.25871194473876</v>
      </c>
      <c r="S611" s="16">
        <f ca="1">IF($W610=0,J610+M610,IF($X610=0,J610+M610,9999))</f>
        <v>2.665878689438534</v>
      </c>
      <c r="T611" s="11">
        <f t="shared" ca="1" si="71"/>
        <v>11.529421639352892</v>
      </c>
      <c r="U611" s="11">
        <f t="shared" ca="1" si="71"/>
        <v>3.7794807893119087</v>
      </c>
      <c r="V611" s="11">
        <f t="shared" ca="1" si="71"/>
        <v>8.588081310599847</v>
      </c>
      <c r="W611">
        <f t="shared" ca="1" si="68"/>
        <v>0</v>
      </c>
      <c r="X611">
        <f t="shared" ca="1" si="69"/>
        <v>0</v>
      </c>
      <c r="Y611">
        <f t="shared" ca="1" si="70"/>
        <v>0</v>
      </c>
      <c r="Z611" s="12">
        <f ca="1">(Y611 * 50) + ((W611 + X611) * 10)</f>
        <v>0</v>
      </c>
      <c r="AA611">
        <f ca="1">IF(COUNTIF(E611:G611, "Breakdown") &gt;= 3, 1, 0)</f>
        <v>0</v>
      </c>
    </row>
    <row r="612" spans="4:27">
      <c r="D612">
        <v>609</v>
      </c>
      <c r="E612" s="6" t="str">
        <f t="shared" ca="1" si="65"/>
        <v>Operational</v>
      </c>
      <c r="F612" s="6" t="str">
        <f t="shared" ca="1" si="66"/>
        <v>Operational</v>
      </c>
      <c r="G612" s="6" t="str">
        <f t="shared" ca="1" si="67"/>
        <v>Operational</v>
      </c>
      <c r="H612" s="23">
        <v>0.14535490116262256</v>
      </c>
      <c r="I612" s="23">
        <v>4.7993066741569352</v>
      </c>
      <c r="J612" s="23">
        <v>2.6709059282934859</v>
      </c>
      <c r="K612" s="9">
        <v>2.1723957097358872</v>
      </c>
      <c r="L612" s="9">
        <v>1.590827732947796</v>
      </c>
      <c r="M612" s="9">
        <v>0.87110732888196885</v>
      </c>
      <c r="N612" s="8">
        <f ca="1">T612-8*LN(RAND())</f>
        <v>4.9578267326335803</v>
      </c>
      <c r="O612" s="8">
        <f ca="1">U612-8*LN(RAND())</f>
        <v>23.420669935368011</v>
      </c>
      <c r="P612" s="8">
        <f ca="1">V612-8*LN(RAND())</f>
        <v>5.3437390706317656</v>
      </c>
      <c r="Q612" s="16">
        <f ca="1">IF($W611=0,H611+K611,IF($X611=0,H611+K611,9999))</f>
        <v>2.1886413328820318</v>
      </c>
      <c r="R612" s="16">
        <f ca="1">IF($W611=0,I611+L611,IF($X611=0,I611+L611,9999))</f>
        <v>2.8896729404186701</v>
      </c>
      <c r="S612" s="16">
        <f ca="1">IF($W611=0,J611+M611,IF($X611=0,J611+M611,9999))</f>
        <v>0.74691802794340401</v>
      </c>
      <c r="T612" s="11">
        <f t="shared" ca="1" si="71"/>
        <v>4.2437692353604577</v>
      </c>
      <c r="U612" s="11">
        <f t="shared" ca="1" si="71"/>
        <v>11.654421928791333</v>
      </c>
      <c r="V612" s="11">
        <f t="shared" ca="1" si="71"/>
        <v>2.665878689438534</v>
      </c>
      <c r="W612">
        <f t="shared" ca="1" si="68"/>
        <v>0</v>
      </c>
      <c r="X612">
        <f t="shared" ca="1" si="69"/>
        <v>0</v>
      </c>
      <c r="Y612">
        <f t="shared" ca="1" si="70"/>
        <v>0</v>
      </c>
      <c r="Z612" s="12">
        <f ca="1">(Y612 * 50) + ((W612 + X612) * 10)</f>
        <v>0</v>
      </c>
      <c r="AA612">
        <f ca="1">IF(COUNTIF(E612:G612, "Breakdown") &gt;= 3, 1, 0)</f>
        <v>0</v>
      </c>
    </row>
    <row r="613" spans="4:27">
      <c r="D613">
        <v>610</v>
      </c>
      <c r="E613" s="6" t="str">
        <f t="shared" ca="1" si="65"/>
        <v>Operational</v>
      </c>
      <c r="F613" s="6" t="str">
        <f t="shared" ca="1" si="66"/>
        <v>Operational</v>
      </c>
      <c r="G613" s="6" t="str">
        <f t="shared" ca="1" si="67"/>
        <v>Breakdown</v>
      </c>
      <c r="H613" s="23">
        <v>1.1791572967800084</v>
      </c>
      <c r="I613" s="23">
        <v>6.2910041950725493</v>
      </c>
      <c r="J613" s="23">
        <v>12.274611997279811</v>
      </c>
      <c r="K613" s="9">
        <v>3.2105496588532585</v>
      </c>
      <c r="L613" s="9">
        <v>0.54995596620872045</v>
      </c>
      <c r="M613" s="9">
        <v>0.3179579516703796</v>
      </c>
      <c r="N613" s="8">
        <f ca="1">T613-8*LN(RAND())</f>
        <v>5.7973888915249372</v>
      </c>
      <c r="O613" s="8">
        <f ca="1">U613-8*LN(RAND())</f>
        <v>10.54832976732907</v>
      </c>
      <c r="P613" s="8">
        <f ca="1">V613-8*LN(RAND())</f>
        <v>7.8858844076282182</v>
      </c>
      <c r="Q613" s="16">
        <f ca="1">IF($W612=0,H612+K612,IF($X612=0,H612+K612,9999))</f>
        <v>2.3177506108985098</v>
      </c>
      <c r="R613" s="16">
        <f ca="1">IF($W612=0,I612+L612,IF($X612=0,I612+L612,9999))</f>
        <v>6.390134407104731</v>
      </c>
      <c r="S613" s="16">
        <f ca="1">IF($W612=0,J612+M612,IF($X612=0,J612+M612,9999))</f>
        <v>3.542013257175455</v>
      </c>
      <c r="T613" s="11">
        <f t="shared" ca="1" si="71"/>
        <v>2.1886413328820318</v>
      </c>
      <c r="U613" s="11">
        <f t="shared" ca="1" si="71"/>
        <v>2.8896729404186701</v>
      </c>
      <c r="V613" s="11">
        <f t="shared" ca="1" si="71"/>
        <v>0.74691802794340401</v>
      </c>
      <c r="W613">
        <f t="shared" ca="1" si="68"/>
        <v>0</v>
      </c>
      <c r="X613">
        <f t="shared" ca="1" si="69"/>
        <v>0</v>
      </c>
      <c r="Y613">
        <f t="shared" ca="1" si="70"/>
        <v>1</v>
      </c>
      <c r="Z613" s="12">
        <f ca="1">(Y613 * 50) + ((W613 + X613) * 10)</f>
        <v>50</v>
      </c>
      <c r="AA613">
        <f ca="1">IF(COUNTIF(E613:G613, "Breakdown") &gt;= 3, 1, 0)</f>
        <v>0</v>
      </c>
    </row>
    <row r="614" spans="4:27">
      <c r="D614">
        <v>611</v>
      </c>
      <c r="E614" s="6" t="str">
        <f t="shared" ca="1" si="65"/>
        <v>Operational</v>
      </c>
      <c r="F614" s="6" t="str">
        <f t="shared" ca="1" si="66"/>
        <v>Operational</v>
      </c>
      <c r="G614" s="6" t="str">
        <f t="shared" ca="1" si="67"/>
        <v>Operational</v>
      </c>
      <c r="H614" s="23">
        <v>8.2285984855270051</v>
      </c>
      <c r="I614" s="23">
        <v>11.380741109951243</v>
      </c>
      <c r="J614" s="23">
        <v>5.5715269322429455</v>
      </c>
      <c r="K614" s="9">
        <v>0.48347983208777662</v>
      </c>
      <c r="L614" s="9">
        <v>6.0222950302140275E-2</v>
      </c>
      <c r="M614" s="9">
        <v>7.4237954230073067E-2</v>
      </c>
      <c r="N614" s="8">
        <f ca="1">T614-8*LN(RAND())</f>
        <v>13.681546760545896</v>
      </c>
      <c r="O614" s="8">
        <f ca="1">U614-8*LN(RAND())</f>
        <v>12.672181227928984</v>
      </c>
      <c r="P614" s="8">
        <f ca="1">V614-8*LN(RAND())</f>
        <v>8.2771813181350247</v>
      </c>
      <c r="Q614" s="16">
        <f ca="1">IF($W613=0,H613+K613,IF($X613=0,H613+K613,9999))</f>
        <v>4.3897069556332671</v>
      </c>
      <c r="R614" s="16">
        <f ca="1">IF($W613=0,I613+L613,IF($X613=0,I613+L613,9999))</f>
        <v>6.84096016128127</v>
      </c>
      <c r="S614" s="16">
        <f ca="1">IF($W613=0,J613+M613,IF($X613=0,J613+M613,9999))</f>
        <v>12.592569948950191</v>
      </c>
      <c r="T614" s="11">
        <f t="shared" ca="1" si="71"/>
        <v>2.3177506108985098</v>
      </c>
      <c r="U614" s="11">
        <f t="shared" ca="1" si="71"/>
        <v>6.390134407104731</v>
      </c>
      <c r="V614" s="11">
        <f t="shared" ca="1" si="71"/>
        <v>3.542013257175455</v>
      </c>
      <c r="W614">
        <f t="shared" ca="1" si="68"/>
        <v>0</v>
      </c>
      <c r="X614">
        <f t="shared" ca="1" si="69"/>
        <v>0</v>
      </c>
      <c r="Y614">
        <f t="shared" ca="1" si="70"/>
        <v>0</v>
      </c>
      <c r="Z614" s="12">
        <f ca="1">(Y614 * 50) + ((W614 + X614) * 10)</f>
        <v>0</v>
      </c>
      <c r="AA614">
        <f ca="1">IF(COUNTIF(E614:G614, "Breakdown") &gt;= 3, 1, 0)</f>
        <v>0</v>
      </c>
    </row>
    <row r="615" spans="4:27">
      <c r="D615">
        <v>612</v>
      </c>
      <c r="E615" s="6" t="str">
        <f t="shared" ca="1" si="65"/>
        <v>Operational</v>
      </c>
      <c r="F615" s="6" t="str">
        <f t="shared" ca="1" si="66"/>
        <v>Operational</v>
      </c>
      <c r="G615" s="6" t="str">
        <f t="shared" ca="1" si="67"/>
        <v>Operational</v>
      </c>
      <c r="H615" s="23">
        <v>2.4119304871457627</v>
      </c>
      <c r="I615" s="23">
        <v>2.0614398324818817</v>
      </c>
      <c r="J615" s="23">
        <v>9.49415662787756</v>
      </c>
      <c r="K615" s="9">
        <v>1.8266573714969903</v>
      </c>
      <c r="L615" s="9">
        <v>2.8039701835279613</v>
      </c>
      <c r="M615" s="9">
        <v>1.8664500069534129</v>
      </c>
      <c r="N615" s="8">
        <f ca="1">T615-8*LN(RAND())</f>
        <v>12.020639107483593</v>
      </c>
      <c r="O615" s="8">
        <f ca="1">U615-8*LN(RAND())</f>
        <v>29.222797825169344</v>
      </c>
      <c r="P615" s="8">
        <f ca="1">V615-8*LN(RAND())</f>
        <v>11.156532529709461</v>
      </c>
      <c r="Q615" s="16">
        <f ca="1">IF($W614=0,H614+K614,IF($X614=0,H614+K614,9999))</f>
        <v>8.7120783176147825</v>
      </c>
      <c r="R615" s="16">
        <f ca="1">IF($W614=0,I614+L614,IF($X614=0,I614+L614,9999))</f>
        <v>11.440964060253384</v>
      </c>
      <c r="S615" s="16">
        <f ca="1">IF($W614=0,J614+M614,IF($X614=0,J614+M614,9999))</f>
        <v>5.6457648864730183</v>
      </c>
      <c r="T615" s="11">
        <f t="shared" ca="1" si="71"/>
        <v>4.3897069556332671</v>
      </c>
      <c r="U615" s="11">
        <f t="shared" ca="1" si="71"/>
        <v>6.84096016128127</v>
      </c>
      <c r="V615" s="11">
        <f t="shared" ca="1" si="71"/>
        <v>8.2771813181350247</v>
      </c>
      <c r="W615">
        <f t="shared" ca="1" si="68"/>
        <v>0</v>
      </c>
      <c r="X615">
        <f t="shared" ca="1" si="69"/>
        <v>0</v>
      </c>
      <c r="Y615">
        <f t="shared" ca="1" si="70"/>
        <v>0</v>
      </c>
      <c r="Z615" s="12">
        <f ca="1">(Y615 * 50) + ((W615 + X615) * 10)</f>
        <v>0</v>
      </c>
      <c r="AA615">
        <f ca="1">IF(COUNTIF(E615:G615, "Breakdown") &gt;= 3, 1, 0)</f>
        <v>0</v>
      </c>
    </row>
    <row r="616" spans="4:27">
      <c r="D616">
        <v>613</v>
      </c>
      <c r="E616" s="6" t="str">
        <f t="shared" ca="1" si="65"/>
        <v>Operational</v>
      </c>
      <c r="F616" s="6" t="str">
        <f t="shared" ca="1" si="66"/>
        <v>Operational</v>
      </c>
      <c r="G616" s="6" t="str">
        <f t="shared" ca="1" si="67"/>
        <v>Breakdown</v>
      </c>
      <c r="H616" s="23">
        <v>9.4401597002410629</v>
      </c>
      <c r="I616" s="23">
        <v>8.2199496232466061</v>
      </c>
      <c r="J616" s="23">
        <v>8.6808016123214298</v>
      </c>
      <c r="K616" s="9">
        <v>1.3408946762264267</v>
      </c>
      <c r="L616" s="9">
        <v>0.88119339671534436</v>
      </c>
      <c r="M616" s="9">
        <v>1.9496399987921131</v>
      </c>
      <c r="N616" s="8">
        <f ca="1">T616-8*LN(RAND())</f>
        <v>22.261386181475256</v>
      </c>
      <c r="O616" s="8">
        <f ca="1">U616-8*LN(RAND())</f>
        <v>23.482673105573213</v>
      </c>
      <c r="P616" s="8">
        <f ca="1">V616-8*LN(RAND())</f>
        <v>6.4398087741729508</v>
      </c>
      <c r="Q616" s="16">
        <f ca="1">IF($W615=0,H615+K615,IF($X615=0,H615+K615,9999))</f>
        <v>4.2385878586427532</v>
      </c>
      <c r="R616" s="16">
        <f ca="1">IF($W615=0,I615+L615,IF($X615=0,I615+L615,9999))</f>
        <v>4.865410016009843</v>
      </c>
      <c r="S616" s="16">
        <f ca="1">IF($W615=0,J615+M615,IF($X615=0,J615+M615,9999))</f>
        <v>11.360606634830972</v>
      </c>
      <c r="T616" s="11">
        <f t="shared" ca="1" si="71"/>
        <v>8.7120783176147825</v>
      </c>
      <c r="U616" s="11">
        <f t="shared" ca="1" si="71"/>
        <v>11.440964060253384</v>
      </c>
      <c r="V616" s="11">
        <f t="shared" ca="1" si="71"/>
        <v>5.6457648864730183</v>
      </c>
      <c r="W616">
        <f t="shared" ca="1" si="68"/>
        <v>0</v>
      </c>
      <c r="X616">
        <f t="shared" ca="1" si="69"/>
        <v>0</v>
      </c>
      <c r="Y616">
        <f t="shared" ca="1" si="70"/>
        <v>1</v>
      </c>
      <c r="Z616" s="12">
        <f ca="1">(Y616 * 50) + ((W616 + X616) * 10)</f>
        <v>50</v>
      </c>
      <c r="AA616">
        <f ca="1">IF(COUNTIF(E616:G616, "Breakdown") &gt;= 3, 1, 0)</f>
        <v>0</v>
      </c>
    </row>
    <row r="617" spans="4:27">
      <c r="D617">
        <v>614</v>
      </c>
      <c r="E617" s="6" t="str">
        <f t="shared" ca="1" si="65"/>
        <v>Breakdown</v>
      </c>
      <c r="F617" s="6" t="str">
        <f t="shared" ca="1" si="66"/>
        <v>Operational</v>
      </c>
      <c r="G617" s="6" t="str">
        <f t="shared" ca="1" si="67"/>
        <v>Breakdown</v>
      </c>
      <c r="H617" s="23">
        <v>12.404840485837401</v>
      </c>
      <c r="I617" s="23">
        <v>18.104109610312683</v>
      </c>
      <c r="J617" s="23">
        <v>14.698123623409051</v>
      </c>
      <c r="K617" s="9">
        <v>2.1854976250641496</v>
      </c>
      <c r="L617" s="9">
        <v>1.1559406235515592</v>
      </c>
      <c r="M617" s="9">
        <v>2.0990007463408307</v>
      </c>
      <c r="N617" s="8">
        <f ca="1">T617-8*LN(RAND())</f>
        <v>4.4212606708385715</v>
      </c>
      <c r="O617" s="8">
        <f ca="1">U617-8*LN(RAND())</f>
        <v>35.342567180083563</v>
      </c>
      <c r="P617" s="8">
        <f ca="1">V617-8*LN(RAND())</f>
        <v>7.1741562010868689</v>
      </c>
      <c r="Q617" s="16">
        <f ca="1">IF($W616=0,H616+K616,IF($X616=0,H616+K616,9999))</f>
        <v>10.781054376467489</v>
      </c>
      <c r="R617" s="16">
        <f ca="1">IF($W616=0,I616+L616,IF($X616=0,I616+L616,9999))</f>
        <v>9.1011430199619507</v>
      </c>
      <c r="S617" s="16">
        <f ca="1">IF($W616=0,J616+M616,IF($X616=0,J616+M616,9999))</f>
        <v>10.630441611113543</v>
      </c>
      <c r="T617" s="11">
        <f t="shared" ca="1" si="71"/>
        <v>4.2385878586427532</v>
      </c>
      <c r="U617" s="11">
        <f t="shared" ca="1" si="71"/>
        <v>4.865410016009843</v>
      </c>
      <c r="V617" s="11">
        <f t="shared" ca="1" si="71"/>
        <v>6.4398087741729508</v>
      </c>
      <c r="W617">
        <f t="shared" ca="1" si="68"/>
        <v>1</v>
      </c>
      <c r="X617">
        <f t="shared" ca="1" si="69"/>
        <v>1</v>
      </c>
      <c r="Y617">
        <f t="shared" ca="1" si="70"/>
        <v>0</v>
      </c>
      <c r="Z617" s="12">
        <f ca="1">(Y617 * 50) + ((W617 + X617) * 10)</f>
        <v>20</v>
      </c>
      <c r="AA617">
        <f ca="1">IF(COUNTIF(E617:G617, "Breakdown") &gt;= 3, 1, 0)</f>
        <v>0</v>
      </c>
    </row>
    <row r="618" spans="4:27">
      <c r="D618">
        <v>615</v>
      </c>
      <c r="E618" s="6" t="str">
        <f t="shared" ca="1" si="65"/>
        <v>Operational</v>
      </c>
      <c r="F618" s="6" t="str">
        <f t="shared" ca="1" si="66"/>
        <v>Operational</v>
      </c>
      <c r="G618" s="6" t="str">
        <f t="shared" ca="1" si="67"/>
        <v>Operational</v>
      </c>
      <c r="H618" s="23">
        <v>12.108685754174466</v>
      </c>
      <c r="I618" s="23">
        <v>5.4638614040242146</v>
      </c>
      <c r="J618" s="23">
        <v>9.4020664440758832</v>
      </c>
      <c r="K618" s="9">
        <v>1.3048861325014547</v>
      </c>
      <c r="L618" s="9">
        <v>3.7721920552475976</v>
      </c>
      <c r="M618" s="9">
        <v>0.62874671498941093</v>
      </c>
      <c r="N618" s="8">
        <f ca="1">T618-8*LN(RAND())</f>
        <v>17.823195740737383</v>
      </c>
      <c r="O618" s="8">
        <f ca="1">U618-8*LN(RAND())</f>
        <v>10.482207783553282</v>
      </c>
      <c r="P618" s="8">
        <f ca="1">V618-8*LN(RAND())</f>
        <v>23.861497611808328</v>
      </c>
      <c r="Q618" s="16">
        <f ca="1">IF($W617=0,H617+K617,IF($X617=0,H617+K617,9999))</f>
        <v>9999</v>
      </c>
      <c r="R618" s="16">
        <f ca="1">IF($W617=0,I617+L617,IF($X617=0,I617+L617,9999))</f>
        <v>9999</v>
      </c>
      <c r="S618" s="16">
        <f ca="1">IF($W617=0,J617+M617,IF($X617=0,J617+M617,9999))</f>
        <v>9999</v>
      </c>
      <c r="T618" s="11">
        <f t="shared" ca="1" si="71"/>
        <v>4.4212606708385715</v>
      </c>
      <c r="U618" s="11">
        <f t="shared" ca="1" si="71"/>
        <v>9.1011430199619507</v>
      </c>
      <c r="V618" s="11">
        <f t="shared" ca="1" si="71"/>
        <v>7.1741562010868689</v>
      </c>
      <c r="W618">
        <f t="shared" ca="1" si="68"/>
        <v>0</v>
      </c>
      <c r="X618">
        <f t="shared" ca="1" si="69"/>
        <v>0</v>
      </c>
      <c r="Y618">
        <f t="shared" ca="1" si="70"/>
        <v>0</v>
      </c>
      <c r="Z618" s="12">
        <f ca="1">(Y618 * 50) + ((W618 + X618) * 10)</f>
        <v>0</v>
      </c>
      <c r="AA618">
        <f ca="1">IF(COUNTIF(E618:G618, "Breakdown") &gt;= 3, 1, 0)</f>
        <v>0</v>
      </c>
    </row>
    <row r="619" spans="4:27">
      <c r="D619">
        <v>616</v>
      </c>
      <c r="E619" s="6" t="str">
        <f t="shared" ca="1" si="65"/>
        <v>Operational</v>
      </c>
      <c r="F619" s="6" t="str">
        <f t="shared" ca="1" si="66"/>
        <v>Operational</v>
      </c>
      <c r="G619" s="6" t="str">
        <f t="shared" ca="1" si="67"/>
        <v>Operational</v>
      </c>
      <c r="H619" s="23">
        <v>0.56665029081733109</v>
      </c>
      <c r="I619" s="23">
        <v>1.3690844138642599</v>
      </c>
      <c r="J619" s="23">
        <v>7.0031818496164044</v>
      </c>
      <c r="K619" s="9">
        <v>2.3103435738444502</v>
      </c>
      <c r="L619" s="9">
        <v>1.5637416906616897E-2</v>
      </c>
      <c r="M619" s="9">
        <v>1.027582752260316</v>
      </c>
      <c r="N619" s="8">
        <f ca="1">T619-8*LN(RAND())</f>
        <v>19.967956002072611</v>
      </c>
      <c r="O619" s="8">
        <f ca="1">U619-8*LN(RAND())</f>
        <v>21.801014735059788</v>
      </c>
      <c r="P619" s="8">
        <f ca="1">V619-8*LN(RAND())</f>
        <v>24.647522576855081</v>
      </c>
      <c r="Q619" s="16">
        <f ca="1">IF($W618=0,H618+K618,IF($X618=0,H618+K618,9999))</f>
        <v>13.413571886675921</v>
      </c>
      <c r="R619" s="16">
        <f ca="1">IF($W618=0,I618+L618,IF($X618=0,I618+L618,9999))</f>
        <v>9.2360534592718118</v>
      </c>
      <c r="S619" s="16">
        <f ca="1">IF($W618=0,J618+M618,IF($X618=0,J618+M618,9999))</f>
        <v>10.030813159065294</v>
      </c>
      <c r="T619" s="11">
        <f t="shared" ca="1" si="71"/>
        <v>17.823195740737383</v>
      </c>
      <c r="U619" s="11">
        <f t="shared" ca="1" si="71"/>
        <v>10.482207783553282</v>
      </c>
      <c r="V619" s="11">
        <f t="shared" ca="1" si="71"/>
        <v>23.861497611808328</v>
      </c>
      <c r="W619">
        <f t="shared" ca="1" si="68"/>
        <v>0</v>
      </c>
      <c r="X619">
        <f t="shared" ca="1" si="69"/>
        <v>0</v>
      </c>
      <c r="Y619">
        <f t="shared" ca="1" si="70"/>
        <v>0</v>
      </c>
      <c r="Z619" s="12">
        <f ca="1">(Y619 * 50) + ((W619 + X619) * 10)</f>
        <v>0</v>
      </c>
      <c r="AA619">
        <f ca="1">IF(COUNTIF(E619:G619, "Breakdown") &gt;= 3, 1, 0)</f>
        <v>0</v>
      </c>
    </row>
    <row r="620" spans="4:27">
      <c r="D620">
        <v>617</v>
      </c>
      <c r="E620" s="6" t="str">
        <f t="shared" ca="1" si="65"/>
        <v>Operational</v>
      </c>
      <c r="F620" s="6" t="str">
        <f t="shared" ca="1" si="66"/>
        <v>Operational</v>
      </c>
      <c r="G620" s="6" t="str">
        <f t="shared" ca="1" si="67"/>
        <v>Operational</v>
      </c>
      <c r="H620" s="23">
        <v>1.2744826310196178</v>
      </c>
      <c r="I620" s="23">
        <v>1.2064301620761724</v>
      </c>
      <c r="J620" s="23">
        <v>7.0156696239015535</v>
      </c>
      <c r="K620" s="9">
        <v>0.43545241016827124</v>
      </c>
      <c r="L620" s="9">
        <v>1.5673247970780997</v>
      </c>
      <c r="M620" s="9">
        <v>9.3886094353585623</v>
      </c>
      <c r="N620" s="8">
        <f ca="1">T620-8*LN(RAND())</f>
        <v>16.038113498570617</v>
      </c>
      <c r="O620" s="8">
        <f ca="1">U620-8*LN(RAND())</f>
        <v>19.090727732424483</v>
      </c>
      <c r="P620" s="8">
        <f ca="1">V620-8*LN(RAND())</f>
        <v>28.895478200664961</v>
      </c>
      <c r="Q620" s="16">
        <f ca="1">IF($W619=0,H619+K619,IF($X619=0,H619+K619,9999))</f>
        <v>2.8769938646617814</v>
      </c>
      <c r="R620" s="16">
        <f ca="1">IF($W619=0,I619+L619,IF($X619=0,I619+L619,9999))</f>
        <v>1.3847218307708768</v>
      </c>
      <c r="S620" s="16">
        <f ca="1">IF($W619=0,J619+M619,IF($X619=0,J619+M619,9999))</f>
        <v>8.0307646018767205</v>
      </c>
      <c r="T620" s="11">
        <f t="shared" ca="1" si="71"/>
        <v>13.413571886675921</v>
      </c>
      <c r="U620" s="11">
        <f t="shared" ca="1" si="71"/>
        <v>9.2360534592718118</v>
      </c>
      <c r="V620" s="11">
        <f t="shared" ca="1" si="71"/>
        <v>10.030813159065294</v>
      </c>
      <c r="W620">
        <f t="shared" ca="1" si="68"/>
        <v>0</v>
      </c>
      <c r="X620">
        <f t="shared" ca="1" si="69"/>
        <v>0</v>
      </c>
      <c r="Y620">
        <f t="shared" ca="1" si="70"/>
        <v>0</v>
      </c>
      <c r="Z620" s="12">
        <f ca="1">(Y620 * 50) + ((W620 + X620) * 10)</f>
        <v>0</v>
      </c>
      <c r="AA620">
        <f ca="1">IF(COUNTIF(E620:G620, "Breakdown") &gt;= 3, 1, 0)</f>
        <v>0</v>
      </c>
    </row>
    <row r="621" spans="4:27">
      <c r="D621">
        <v>618</v>
      </c>
      <c r="E621" s="6" t="str">
        <f t="shared" ca="1" si="65"/>
        <v>Operational</v>
      </c>
      <c r="F621" s="6" t="str">
        <f t="shared" ca="1" si="66"/>
        <v>Operational</v>
      </c>
      <c r="G621" s="6" t="str">
        <f t="shared" ca="1" si="67"/>
        <v>Operational</v>
      </c>
      <c r="H621" s="23">
        <v>1.1964846342571194</v>
      </c>
      <c r="I621" s="23">
        <v>7.859182545083458</v>
      </c>
      <c r="J621" s="23">
        <v>6.6557230748897283</v>
      </c>
      <c r="K621" s="9">
        <v>3.1307757457075645</v>
      </c>
      <c r="L621" s="9">
        <v>6.2493368071488176</v>
      </c>
      <c r="M621" s="9">
        <v>1.0907106332049916</v>
      </c>
      <c r="N621" s="8">
        <f ca="1">T621-8*LN(RAND())</f>
        <v>25.447123143417581</v>
      </c>
      <c r="O621" s="8">
        <f ca="1">U621-8*LN(RAND())</f>
        <v>18.628808827909388</v>
      </c>
      <c r="P621" s="8">
        <f ca="1">V621-8*LN(RAND())</f>
        <v>20.637583326079444</v>
      </c>
      <c r="Q621" s="16">
        <f ca="1">IF($W620=0,H620+K620,IF($X620=0,H620+K620,9999))</f>
        <v>1.7099350411878891</v>
      </c>
      <c r="R621" s="16">
        <f ca="1">IF($W620=0,I620+L620,IF($X620=0,I620+L620,9999))</f>
        <v>2.7737549591542718</v>
      </c>
      <c r="S621" s="16">
        <f ca="1">IF($W620=0,J620+M620,IF($X620=0,J620+M620,9999))</f>
        <v>16.404279059260116</v>
      </c>
      <c r="T621" s="11">
        <f t="shared" ca="1" si="71"/>
        <v>2.8769938646617814</v>
      </c>
      <c r="U621" s="11">
        <f t="shared" ca="1" si="71"/>
        <v>1.3847218307708768</v>
      </c>
      <c r="V621" s="11">
        <f t="shared" ca="1" si="71"/>
        <v>8.0307646018767205</v>
      </c>
      <c r="W621">
        <f t="shared" ca="1" si="68"/>
        <v>0</v>
      </c>
      <c r="X621">
        <f t="shared" ca="1" si="69"/>
        <v>0</v>
      </c>
      <c r="Y621">
        <f t="shared" ca="1" si="70"/>
        <v>0</v>
      </c>
      <c r="Z621" s="12">
        <f ca="1">(Y621 * 50) + ((W621 + X621) * 10)</f>
        <v>0</v>
      </c>
      <c r="AA621">
        <f ca="1">IF(COUNTIF(E621:G621, "Breakdown") &gt;= 3, 1, 0)</f>
        <v>0</v>
      </c>
    </row>
    <row r="622" spans="4:27">
      <c r="D622">
        <v>619</v>
      </c>
      <c r="E622" s="6" t="str">
        <f t="shared" ca="1" si="65"/>
        <v>Operational</v>
      </c>
      <c r="F622" s="6" t="str">
        <f t="shared" ca="1" si="66"/>
        <v>Operational</v>
      </c>
      <c r="G622" s="6" t="str">
        <f t="shared" ca="1" si="67"/>
        <v>Operational</v>
      </c>
      <c r="H622" s="23">
        <v>11.318342117133376</v>
      </c>
      <c r="I622" s="23">
        <v>2.0301879652867454</v>
      </c>
      <c r="J622" s="23">
        <v>1.7721689701330805</v>
      </c>
      <c r="K622" s="9">
        <v>2.558273747412557</v>
      </c>
      <c r="L622" s="9">
        <v>0.62542910183625111</v>
      </c>
      <c r="M622" s="9">
        <v>0.84242690246294261</v>
      </c>
      <c r="N622" s="8">
        <f ca="1">T622-8*LN(RAND())</f>
        <v>13.671791946760841</v>
      </c>
      <c r="O622" s="8">
        <f ca="1">U622-8*LN(RAND())</f>
        <v>17.588166598952466</v>
      </c>
      <c r="P622" s="8">
        <f ca="1">V622-8*LN(RAND())</f>
        <v>16.588599631393325</v>
      </c>
      <c r="Q622" s="16">
        <f ca="1">IF($W621=0,H621+K621,IF($X621=0,H621+K621,9999))</f>
        <v>4.3272603799646836</v>
      </c>
      <c r="R622" s="16">
        <f ca="1">IF($W621=0,I621+L621,IF($X621=0,I621+L621,9999))</f>
        <v>14.108519352232275</v>
      </c>
      <c r="S622" s="16">
        <f ca="1">IF($W621=0,J621+M621,IF($X621=0,J621+M621,9999))</f>
        <v>7.7464337080947203</v>
      </c>
      <c r="T622" s="11">
        <f t="shared" ca="1" si="71"/>
        <v>1.7099350411878891</v>
      </c>
      <c r="U622" s="11">
        <f t="shared" ca="1" si="71"/>
        <v>2.7737549591542718</v>
      </c>
      <c r="V622" s="11">
        <f t="shared" ca="1" si="71"/>
        <v>16.404279059260116</v>
      </c>
      <c r="W622">
        <f t="shared" ca="1" si="68"/>
        <v>0</v>
      </c>
      <c r="X622">
        <f t="shared" ca="1" si="69"/>
        <v>0</v>
      </c>
      <c r="Y622">
        <f t="shared" ca="1" si="70"/>
        <v>0</v>
      </c>
      <c r="Z622" s="12">
        <f ca="1">(Y622 * 50) + ((W622 + X622) * 10)</f>
        <v>0</v>
      </c>
      <c r="AA622">
        <f ca="1">IF(COUNTIF(E622:G622, "Breakdown") &gt;= 3, 1, 0)</f>
        <v>0</v>
      </c>
    </row>
    <row r="623" spans="4:27">
      <c r="D623">
        <v>620</v>
      </c>
      <c r="E623" s="6" t="str">
        <f t="shared" ca="1" si="65"/>
        <v>Breakdown</v>
      </c>
      <c r="F623" s="6" t="str">
        <f t="shared" ca="1" si="66"/>
        <v>Operational</v>
      </c>
      <c r="G623" s="6" t="str">
        <f t="shared" ca="1" si="67"/>
        <v>Operational</v>
      </c>
      <c r="H623" s="23">
        <v>12.432483882030192</v>
      </c>
      <c r="I623" s="23">
        <v>4.1582844775607475</v>
      </c>
      <c r="J623" s="23">
        <v>4.7656690679453417</v>
      </c>
      <c r="K623" s="9">
        <v>0.42153505431157512</v>
      </c>
      <c r="L623" s="9">
        <v>5.0184035019064934</v>
      </c>
      <c r="M623" s="9">
        <v>1.9087536369340423</v>
      </c>
      <c r="N623" s="8">
        <f ca="1">T623-8*LN(RAND())</f>
        <v>4.361861514528103</v>
      </c>
      <c r="O623" s="8">
        <f ca="1">U623-8*LN(RAND())</f>
        <v>22.332521892070385</v>
      </c>
      <c r="P623" s="8">
        <f ca="1">V623-8*LN(RAND())</f>
        <v>15.667653897488243</v>
      </c>
      <c r="Q623" s="16">
        <f ca="1">IF($W622=0,H622+K622,IF($X622=0,H622+K622,9999))</f>
        <v>13.876615864545933</v>
      </c>
      <c r="R623" s="16">
        <f ca="1">IF($W622=0,I622+L622,IF($X622=0,I622+L622,9999))</f>
        <v>2.6556170671229964</v>
      </c>
      <c r="S623" s="16">
        <f ca="1">IF($W622=0,J622+M622,IF($X622=0,J622+M622,9999))</f>
        <v>2.614595872596023</v>
      </c>
      <c r="T623" s="11">
        <f t="shared" ca="1" si="71"/>
        <v>4.3272603799646836</v>
      </c>
      <c r="U623" s="11">
        <f t="shared" ca="1" si="71"/>
        <v>14.108519352232275</v>
      </c>
      <c r="V623" s="11">
        <f t="shared" ca="1" si="71"/>
        <v>7.7464337080947203</v>
      </c>
      <c r="W623">
        <f t="shared" ca="1" si="68"/>
        <v>0</v>
      </c>
      <c r="X623">
        <f t="shared" ca="1" si="69"/>
        <v>1</v>
      </c>
      <c r="Y623">
        <f t="shared" ca="1" si="70"/>
        <v>0</v>
      </c>
      <c r="Z623" s="12">
        <f ca="1">(Y623 * 50) + ((W623 + X623) * 10)</f>
        <v>10</v>
      </c>
      <c r="AA623">
        <f ca="1">IF(COUNTIF(E623:G623, "Breakdown") &gt;= 3, 1, 0)</f>
        <v>0</v>
      </c>
    </row>
    <row r="624" spans="4:27">
      <c r="D624">
        <v>621</v>
      </c>
      <c r="E624" s="6" t="str">
        <f t="shared" ca="1" si="65"/>
        <v>Operational</v>
      </c>
      <c r="F624" s="6" t="str">
        <f t="shared" ca="1" si="66"/>
        <v>Breakdown</v>
      </c>
      <c r="G624" s="6" t="str">
        <f t="shared" ca="1" si="67"/>
        <v>Operational</v>
      </c>
      <c r="H624" s="23">
        <v>0.62058035332593098</v>
      </c>
      <c r="I624" s="23">
        <v>12.545353514944397</v>
      </c>
      <c r="J624" s="23">
        <v>3.5753833387244991</v>
      </c>
      <c r="K624" s="9">
        <v>1.5828341689664283</v>
      </c>
      <c r="L624" s="9">
        <v>0.37742789581659192</v>
      </c>
      <c r="M624" s="9">
        <v>8.2672427562102584</v>
      </c>
      <c r="N624" s="8">
        <f ca="1">T624-8*LN(RAND())</f>
        <v>19.583959004585672</v>
      </c>
      <c r="O624" s="8">
        <f ca="1">U624-8*LN(RAND())</f>
        <v>4.2831882048854233</v>
      </c>
      <c r="P624" s="8">
        <f ca="1">V624-8*LN(RAND())</f>
        <v>4.9540404397261995</v>
      </c>
      <c r="Q624" s="16">
        <f ca="1">IF($W623=0,H623+K623,IF($X623=0,H623+K623,9999))</f>
        <v>12.854018936341767</v>
      </c>
      <c r="R624" s="16">
        <f ca="1">IF($W623=0,I623+L623,IF($X623=0,I623+L623,9999))</f>
        <v>9.1766879794672409</v>
      </c>
      <c r="S624" s="16">
        <f ca="1">IF($W623=0,J623+M623,IF($X623=0,J623+M623,9999))</f>
        <v>6.674422704879384</v>
      </c>
      <c r="T624" s="11">
        <f t="shared" ca="1" si="71"/>
        <v>4.361861514528103</v>
      </c>
      <c r="U624" s="11">
        <f t="shared" ca="1" si="71"/>
        <v>2.6556170671229964</v>
      </c>
      <c r="V624" s="11">
        <f t="shared" ca="1" si="71"/>
        <v>2.614595872596023</v>
      </c>
      <c r="W624">
        <f t="shared" ca="1" si="68"/>
        <v>0</v>
      </c>
      <c r="X624">
        <f t="shared" ca="1" si="69"/>
        <v>0</v>
      </c>
      <c r="Y624">
        <f t="shared" ca="1" si="70"/>
        <v>1</v>
      </c>
      <c r="Z624" s="12">
        <f ca="1">(Y624 * 50) + ((W624 + X624) * 10)</f>
        <v>50</v>
      </c>
      <c r="AA624">
        <f ca="1">IF(COUNTIF(E624:G624, "Breakdown") &gt;= 3, 1, 0)</f>
        <v>0</v>
      </c>
    </row>
    <row r="625" spans="4:27">
      <c r="D625">
        <v>622</v>
      </c>
      <c r="E625" s="6" t="str">
        <f t="shared" ca="1" si="65"/>
        <v>Breakdown</v>
      </c>
      <c r="F625" s="6" t="str">
        <f t="shared" ca="1" si="66"/>
        <v>Operational</v>
      </c>
      <c r="G625" s="6" t="str">
        <f t="shared" ca="1" si="67"/>
        <v>Breakdown</v>
      </c>
      <c r="H625" s="23">
        <v>22.39966620347986</v>
      </c>
      <c r="I625" s="23">
        <v>8.5883018820387012</v>
      </c>
      <c r="J625" s="23">
        <v>13.013958914573623</v>
      </c>
      <c r="K625" s="9">
        <v>0.66857001759047152</v>
      </c>
      <c r="L625" s="9">
        <v>0.32530209276844457</v>
      </c>
      <c r="M625" s="9">
        <v>0.96510562266118782</v>
      </c>
      <c r="N625" s="8">
        <f ca="1">T625-8*LN(RAND())</f>
        <v>14.728430682184033</v>
      </c>
      <c r="O625" s="8">
        <f ca="1">U625-8*LN(RAND())</f>
        <v>13.83935316669106</v>
      </c>
      <c r="P625" s="8">
        <f ca="1">V625-8*LN(RAND())</f>
        <v>10.581298875918623</v>
      </c>
      <c r="Q625" s="16">
        <f ca="1">IF($W624=0,H624+K624,IF($X624=0,H624+K624,9999))</f>
        <v>2.2034145222923591</v>
      </c>
      <c r="R625" s="16">
        <f ca="1">IF($W624=0,I624+L624,IF($X624=0,I624+L624,9999))</f>
        <v>12.922781410760988</v>
      </c>
      <c r="S625" s="16">
        <f ca="1">IF($W624=0,J624+M624,IF($X624=0,J624+M624,9999))</f>
        <v>11.842626094934758</v>
      </c>
      <c r="T625" s="11">
        <f t="shared" ca="1" si="71"/>
        <v>12.854018936341767</v>
      </c>
      <c r="U625" s="11">
        <f t="shared" ca="1" si="71"/>
        <v>4.2831882048854233</v>
      </c>
      <c r="V625" s="11">
        <f t="shared" ca="1" si="71"/>
        <v>4.9540404397261995</v>
      </c>
      <c r="W625">
        <f t="shared" ca="1" si="68"/>
        <v>1</v>
      </c>
      <c r="X625">
        <f t="shared" ca="1" si="69"/>
        <v>1</v>
      </c>
      <c r="Y625">
        <f t="shared" ca="1" si="70"/>
        <v>0</v>
      </c>
      <c r="Z625" s="12">
        <f ca="1">(Y625 * 50) + ((W625 + X625) * 10)</f>
        <v>20</v>
      </c>
      <c r="AA625">
        <f ca="1">IF(COUNTIF(E625:G625, "Breakdown") &gt;= 3, 1, 0)</f>
        <v>0</v>
      </c>
    </row>
    <row r="626" spans="4:27">
      <c r="D626">
        <v>623</v>
      </c>
      <c r="E626" s="6" t="str">
        <f t="shared" ca="1" si="65"/>
        <v>Operational</v>
      </c>
      <c r="F626" s="6" t="str">
        <f t="shared" ca="1" si="66"/>
        <v>Operational</v>
      </c>
      <c r="G626" s="6" t="str">
        <f t="shared" ca="1" si="67"/>
        <v>Operational</v>
      </c>
      <c r="H626" s="23">
        <v>2.2113175060183621</v>
      </c>
      <c r="I626" s="23">
        <v>2.8619976473432742</v>
      </c>
      <c r="J626" s="23">
        <v>9.6581523258371273</v>
      </c>
      <c r="K626" s="9">
        <v>0.20667397444367713</v>
      </c>
      <c r="L626" s="9">
        <v>4.9567676972029222</v>
      </c>
      <c r="M626" s="9">
        <v>1.3993964418513107</v>
      </c>
      <c r="N626" s="8">
        <f ca="1">T626-8*LN(RAND())</f>
        <v>13.513311755966255</v>
      </c>
      <c r="O626" s="8">
        <f ca="1">U626-8*LN(RAND())</f>
        <v>18.57375273024353</v>
      </c>
      <c r="P626" s="8">
        <f ca="1">V626-8*LN(RAND())</f>
        <v>16.433790381591471</v>
      </c>
      <c r="Q626" s="16">
        <f ca="1">IF($W625=0,H625+K625,IF($X625=0,H625+K625,9999))</f>
        <v>9999</v>
      </c>
      <c r="R626" s="16">
        <f ca="1">IF($W625=0,I625+L625,IF($X625=0,I625+L625,9999))</f>
        <v>9999</v>
      </c>
      <c r="S626" s="16">
        <f ca="1">IF($W625=0,J625+M625,IF($X625=0,J625+M625,9999))</f>
        <v>9999</v>
      </c>
      <c r="T626" s="11">
        <f t="shared" ca="1" si="71"/>
        <v>2.2034145222923591</v>
      </c>
      <c r="U626" s="11">
        <f t="shared" ca="1" si="71"/>
        <v>12.922781410760988</v>
      </c>
      <c r="V626" s="11">
        <f t="shared" ca="1" si="71"/>
        <v>10.581298875918623</v>
      </c>
      <c r="W626">
        <f t="shared" ca="1" si="68"/>
        <v>0</v>
      </c>
      <c r="X626">
        <f t="shared" ca="1" si="69"/>
        <v>0</v>
      </c>
      <c r="Y626">
        <f t="shared" ca="1" si="70"/>
        <v>0</v>
      </c>
      <c r="Z626" s="12">
        <f ca="1">(Y626 * 50) + ((W626 + X626) * 10)</f>
        <v>0</v>
      </c>
      <c r="AA626">
        <f ca="1">IF(COUNTIF(E626:G626, "Breakdown") &gt;= 3, 1, 0)</f>
        <v>0</v>
      </c>
    </row>
    <row r="627" spans="4:27">
      <c r="D627">
        <v>624</v>
      </c>
      <c r="E627" s="6" t="str">
        <f t="shared" ca="1" si="65"/>
        <v>Operational</v>
      </c>
      <c r="F627" s="6" t="str">
        <f t="shared" ca="1" si="66"/>
        <v>Operational</v>
      </c>
      <c r="G627" s="6" t="str">
        <f t="shared" ca="1" si="67"/>
        <v>Breakdown</v>
      </c>
      <c r="H627" s="23">
        <v>1.5050173152237885</v>
      </c>
      <c r="I627" s="23">
        <v>12.127179828798562</v>
      </c>
      <c r="J627" s="23">
        <v>28.367939169717058</v>
      </c>
      <c r="K627" s="9">
        <v>0.45644616212893968</v>
      </c>
      <c r="L627" s="9">
        <v>1.7138866344470718</v>
      </c>
      <c r="M627" s="9">
        <v>0.59613405101483052</v>
      </c>
      <c r="N627" s="8">
        <f ca="1">T627-8*LN(RAND())</f>
        <v>27.822977592972347</v>
      </c>
      <c r="O627" s="8">
        <f ca="1">U627-8*LN(RAND())</f>
        <v>21.903276511209732</v>
      </c>
      <c r="P627" s="8">
        <f ca="1">V627-8*LN(RAND())</f>
        <v>16.448055079099603</v>
      </c>
      <c r="Q627" s="16">
        <f ca="1">IF($W626=0,H626+K626,IF($X626=0,H626+K626,9999))</f>
        <v>2.4179914804620393</v>
      </c>
      <c r="R627" s="16">
        <f ca="1">IF($W626=0,I626+L626,IF($X626=0,I626+L626,9999))</f>
        <v>7.8187653445461969</v>
      </c>
      <c r="S627" s="16">
        <f ca="1">IF($W626=0,J626+M626,IF($X626=0,J626+M626,9999))</f>
        <v>11.057548767688438</v>
      </c>
      <c r="T627" s="11">
        <f t="shared" ca="1" si="71"/>
        <v>13.513311755966255</v>
      </c>
      <c r="U627" s="11">
        <f t="shared" ca="1" si="71"/>
        <v>18.57375273024353</v>
      </c>
      <c r="V627" s="11">
        <f t="shared" ca="1" si="71"/>
        <v>16.433790381591471</v>
      </c>
      <c r="W627">
        <f t="shared" ca="1" si="68"/>
        <v>0</v>
      </c>
      <c r="X627">
        <f t="shared" ca="1" si="69"/>
        <v>0</v>
      </c>
      <c r="Y627">
        <f t="shared" ca="1" si="70"/>
        <v>1</v>
      </c>
      <c r="Z627" s="12">
        <f ca="1">(Y627 * 50) + ((W627 + X627) * 10)</f>
        <v>50</v>
      </c>
      <c r="AA627">
        <f ca="1">IF(COUNTIF(E627:G627, "Breakdown") &gt;= 3, 1, 0)</f>
        <v>0</v>
      </c>
    </row>
    <row r="628" spans="4:27">
      <c r="D628">
        <v>625</v>
      </c>
      <c r="E628" s="6" t="str">
        <f t="shared" ca="1" si="65"/>
        <v>Operational</v>
      </c>
      <c r="F628" s="6" t="str">
        <f t="shared" ca="1" si="66"/>
        <v>Operational</v>
      </c>
      <c r="G628" s="6" t="str">
        <f t="shared" ca="1" si="67"/>
        <v>Operational</v>
      </c>
      <c r="H628" s="23">
        <v>9.9008967723500376</v>
      </c>
      <c r="I628" s="23">
        <v>1.9442831270369914</v>
      </c>
      <c r="J628" s="23">
        <v>18.754904404592963</v>
      </c>
      <c r="K628" s="9">
        <v>3.7310667511099154</v>
      </c>
      <c r="L628" s="9">
        <v>2.4499827918169759</v>
      </c>
      <c r="M628" s="9">
        <v>0.13995763028754335</v>
      </c>
      <c r="N628" s="8">
        <f ca="1">T628-8*LN(RAND())</f>
        <v>33.591533491056211</v>
      </c>
      <c r="O628" s="8">
        <f ca="1">U628-8*LN(RAND())</f>
        <v>23.625496442996518</v>
      </c>
      <c r="P628" s="8">
        <f ca="1">V628-8*LN(RAND())</f>
        <v>29.122169609864624</v>
      </c>
      <c r="Q628" s="16">
        <f ca="1">IF($W627=0,H627+K627,IF($X627=0,H627+K627,9999))</f>
        <v>1.9614634773527282</v>
      </c>
      <c r="R628" s="16">
        <f ca="1">IF($W627=0,I627+L627,IF($X627=0,I627+L627,9999))</f>
        <v>13.841066463245633</v>
      </c>
      <c r="S628" s="16">
        <f ca="1">IF($W627=0,J627+M627,IF($X627=0,J627+M627,9999))</f>
        <v>28.964073220731887</v>
      </c>
      <c r="T628" s="11">
        <f t="shared" ca="1" si="71"/>
        <v>2.4179914804620393</v>
      </c>
      <c r="U628" s="11">
        <f t="shared" ca="1" si="71"/>
        <v>7.8187653445461969</v>
      </c>
      <c r="V628" s="11">
        <f t="shared" ca="1" si="71"/>
        <v>11.057548767688438</v>
      </c>
      <c r="W628">
        <f t="shared" ca="1" si="68"/>
        <v>0</v>
      </c>
      <c r="X628">
        <f t="shared" ca="1" si="69"/>
        <v>0</v>
      </c>
      <c r="Y628">
        <f t="shared" ca="1" si="70"/>
        <v>0</v>
      </c>
      <c r="Z628" s="12">
        <f ca="1">(Y628 * 50) + ((W628 + X628) * 10)</f>
        <v>0</v>
      </c>
      <c r="AA628">
        <f ca="1">IF(COUNTIF(E628:G628, "Breakdown") &gt;= 3, 1, 0)</f>
        <v>0</v>
      </c>
    </row>
    <row r="629" spans="4:27">
      <c r="D629">
        <v>626</v>
      </c>
      <c r="E629" s="6" t="str">
        <f t="shared" ca="1" si="65"/>
        <v>Operational</v>
      </c>
      <c r="F629" s="6" t="str">
        <f t="shared" ca="1" si="66"/>
        <v>Operational</v>
      </c>
      <c r="G629" s="6" t="str">
        <f t="shared" ca="1" si="67"/>
        <v>Operational</v>
      </c>
      <c r="H629" s="23">
        <v>3.8642328774774399</v>
      </c>
      <c r="I629" s="23">
        <v>4.8324210175151698</v>
      </c>
      <c r="J629" s="23">
        <v>6.321277635202124</v>
      </c>
      <c r="K629" s="9">
        <v>3.9591458924162826</v>
      </c>
      <c r="L629" s="9">
        <v>2.7764315361381775</v>
      </c>
      <c r="M629" s="9">
        <v>0.11909228012582594</v>
      </c>
      <c r="N629" s="8">
        <f ca="1">T629-8*LN(RAND())</f>
        <v>29.804588819729382</v>
      </c>
      <c r="O629" s="8">
        <f ca="1">U629-8*LN(RAND())</f>
        <v>25.395302588099007</v>
      </c>
      <c r="P629" s="8">
        <f ca="1">V629-8*LN(RAND())</f>
        <v>35.043717562809753</v>
      </c>
      <c r="Q629" s="16">
        <f ca="1">IF($W628=0,H628+K628,IF($X628=0,H628+K628,9999))</f>
        <v>13.631963523459953</v>
      </c>
      <c r="R629" s="16">
        <f ca="1">IF($W628=0,I628+L628,IF($X628=0,I628+L628,9999))</f>
        <v>4.394265918853967</v>
      </c>
      <c r="S629" s="16">
        <f ca="1">IF($W628=0,J628+M628,IF($X628=0,J628+M628,9999))</f>
        <v>18.894862034880507</v>
      </c>
      <c r="T629" s="11">
        <f t="shared" ca="1" si="71"/>
        <v>1.9614634773527282</v>
      </c>
      <c r="U629" s="11">
        <f t="shared" ca="1" si="71"/>
        <v>13.841066463245633</v>
      </c>
      <c r="V629" s="11">
        <f t="shared" ca="1" si="71"/>
        <v>28.964073220731887</v>
      </c>
      <c r="W629">
        <f t="shared" ca="1" si="68"/>
        <v>0</v>
      </c>
      <c r="X629">
        <f t="shared" ca="1" si="69"/>
        <v>0</v>
      </c>
      <c r="Y629">
        <f t="shared" ca="1" si="70"/>
        <v>0</v>
      </c>
      <c r="Z629" s="12">
        <f ca="1">(Y629 * 50) + ((W629 + X629) * 10)</f>
        <v>0</v>
      </c>
      <c r="AA629">
        <f ca="1">IF(COUNTIF(E629:G629, "Breakdown") &gt;= 3, 1, 0)</f>
        <v>0</v>
      </c>
    </row>
    <row r="630" spans="4:27">
      <c r="D630">
        <v>627</v>
      </c>
      <c r="E630" s="6" t="str">
        <f t="shared" ca="1" si="65"/>
        <v>Operational</v>
      </c>
      <c r="F630" s="6" t="str">
        <f t="shared" ca="1" si="66"/>
        <v>Operational</v>
      </c>
      <c r="G630" s="6" t="str">
        <f t="shared" ca="1" si="67"/>
        <v>Operational</v>
      </c>
      <c r="H630" s="23">
        <v>11.093772319351594</v>
      </c>
      <c r="I630" s="23">
        <v>12.639285911247233</v>
      </c>
      <c r="J630" s="23">
        <v>3.1529910097623088</v>
      </c>
      <c r="K630" s="9">
        <v>1.3545277633931305</v>
      </c>
      <c r="L630" s="9">
        <v>0.39459280993660728</v>
      </c>
      <c r="M630" s="9">
        <v>3.2145275720210456</v>
      </c>
      <c r="N630" s="8">
        <f ca="1">T630-8*LN(RAND())</f>
        <v>44.871519297768685</v>
      </c>
      <c r="O630" s="8">
        <f ca="1">U630-8*LN(RAND())</f>
        <v>17.836852977052338</v>
      </c>
      <c r="P630" s="8">
        <f ca="1">V630-8*LN(RAND())</f>
        <v>20.753362716869312</v>
      </c>
      <c r="Q630" s="16">
        <f ca="1">IF($W629=0,H629+K629,IF($X629=0,H629+K629,9999))</f>
        <v>7.8233787698937221</v>
      </c>
      <c r="R630" s="16">
        <f ca="1">IF($W629=0,I629+L629,IF($X629=0,I629+L629,9999))</f>
        <v>7.6088525536533478</v>
      </c>
      <c r="S630" s="16">
        <f ca="1">IF($W629=0,J629+M629,IF($X629=0,J629+M629,9999))</f>
        <v>6.4403699153279499</v>
      </c>
      <c r="T630" s="11">
        <f t="shared" ca="1" si="71"/>
        <v>13.631963523459953</v>
      </c>
      <c r="U630" s="11">
        <f t="shared" ca="1" si="71"/>
        <v>4.394265918853967</v>
      </c>
      <c r="V630" s="11">
        <f t="shared" ca="1" si="71"/>
        <v>18.894862034880507</v>
      </c>
      <c r="W630">
        <f t="shared" ca="1" si="68"/>
        <v>0</v>
      </c>
      <c r="X630">
        <f t="shared" ca="1" si="69"/>
        <v>0</v>
      </c>
      <c r="Y630">
        <f t="shared" ca="1" si="70"/>
        <v>0</v>
      </c>
      <c r="Z630" s="12">
        <f ca="1">(Y630 * 50) + ((W630 + X630) * 10)</f>
        <v>0</v>
      </c>
      <c r="AA630">
        <f ca="1">IF(COUNTIF(E630:G630, "Breakdown") &gt;= 3, 1, 0)</f>
        <v>0</v>
      </c>
    </row>
    <row r="631" spans="4:27">
      <c r="D631">
        <v>628</v>
      </c>
      <c r="E631" s="6" t="str">
        <f t="shared" ca="1" si="65"/>
        <v>Operational</v>
      </c>
      <c r="F631" s="6" t="str">
        <f t="shared" ca="1" si="66"/>
        <v>Operational</v>
      </c>
      <c r="G631" s="6" t="str">
        <f t="shared" ca="1" si="67"/>
        <v>Operational</v>
      </c>
      <c r="H631" s="23">
        <v>0.87606408398625668</v>
      </c>
      <c r="I631" s="23">
        <v>7.5156706962521502</v>
      </c>
      <c r="J631" s="23">
        <v>7.22257114419416</v>
      </c>
      <c r="K631" s="9">
        <v>3.4680962323504754</v>
      </c>
      <c r="L631" s="9">
        <v>1.431463317874508</v>
      </c>
      <c r="M631" s="9">
        <v>0.85322364898229575</v>
      </c>
      <c r="N631" s="8">
        <f ca="1">T631-8*LN(RAND())</f>
        <v>29.935101624738021</v>
      </c>
      <c r="O631" s="8">
        <f ca="1">U631-8*LN(RAND())</f>
        <v>13.128374777551096</v>
      </c>
      <c r="P631" s="8">
        <f ca="1">V631-8*LN(RAND())</f>
        <v>10.671026075035547</v>
      </c>
      <c r="Q631" s="16">
        <f ca="1">IF($W630=0,H630+K630,IF($X630=0,H630+K630,9999))</f>
        <v>12.448300082744725</v>
      </c>
      <c r="R631" s="16">
        <f ca="1">IF($W630=0,I630+L630,IF($X630=0,I630+L630,9999))</f>
        <v>13.033878721183841</v>
      </c>
      <c r="S631" s="16">
        <f ca="1">IF($W630=0,J630+M630,IF($X630=0,J630+M630,9999))</f>
        <v>6.3675185817833544</v>
      </c>
      <c r="T631" s="11">
        <f t="shared" ca="1" si="71"/>
        <v>7.8233787698937221</v>
      </c>
      <c r="U631" s="11">
        <f t="shared" ca="1" si="71"/>
        <v>7.6088525536533478</v>
      </c>
      <c r="V631" s="11">
        <f t="shared" ca="1" si="71"/>
        <v>6.4403699153279499</v>
      </c>
      <c r="W631">
        <f t="shared" ca="1" si="68"/>
        <v>0</v>
      </c>
      <c r="X631">
        <f t="shared" ca="1" si="69"/>
        <v>0</v>
      </c>
      <c r="Y631">
        <f t="shared" ca="1" si="70"/>
        <v>0</v>
      </c>
      <c r="Z631" s="12">
        <f ca="1">(Y631 * 50) + ((W631 + X631) * 10)</f>
        <v>0</v>
      </c>
      <c r="AA631">
        <f ca="1">IF(COUNTIF(E631:G631, "Breakdown") &gt;= 3, 1, 0)</f>
        <v>0</v>
      </c>
    </row>
    <row r="632" spans="4:27">
      <c r="D632">
        <v>629</v>
      </c>
      <c r="E632" s="6" t="str">
        <f t="shared" ca="1" si="65"/>
        <v>Operational</v>
      </c>
      <c r="F632" s="6" t="str">
        <f t="shared" ca="1" si="66"/>
        <v>Operational</v>
      </c>
      <c r="G632" s="6" t="str">
        <f t="shared" ca="1" si="67"/>
        <v>Operational</v>
      </c>
      <c r="H632" s="23">
        <v>3.3811899669282899</v>
      </c>
      <c r="I632" s="23">
        <v>4.9341829322238816E-2</v>
      </c>
      <c r="J632" s="23">
        <v>10.71190956784932</v>
      </c>
      <c r="K632" s="9">
        <v>5.9828457920765574</v>
      </c>
      <c r="L632" s="9">
        <v>8.2228187785243918</v>
      </c>
      <c r="M632" s="9">
        <v>0.76287487339154203</v>
      </c>
      <c r="N632" s="8">
        <f ca="1">T632-8*LN(RAND())</f>
        <v>13.626748090607112</v>
      </c>
      <c r="O632" s="8">
        <f ca="1">U632-8*LN(RAND())</f>
        <v>14.678277711597278</v>
      </c>
      <c r="P632" s="8">
        <f ca="1">V632-8*LN(RAND())</f>
        <v>14.634261526267867</v>
      </c>
      <c r="Q632" s="16">
        <f ca="1">IF($W631=0,H631+K631,IF($X631=0,H631+K631,9999))</f>
        <v>4.3441603163367324</v>
      </c>
      <c r="R632" s="16">
        <f ca="1">IF($W631=0,I631+L631,IF($X631=0,I631+L631,9999))</f>
        <v>8.9471340141266573</v>
      </c>
      <c r="S632" s="16">
        <f ca="1">IF($W631=0,J631+M631,IF($X631=0,J631+M631,9999))</f>
        <v>8.0757947931764562</v>
      </c>
      <c r="T632" s="11">
        <f t="shared" ca="1" si="71"/>
        <v>12.448300082744725</v>
      </c>
      <c r="U632" s="11">
        <f t="shared" ca="1" si="71"/>
        <v>13.033878721183841</v>
      </c>
      <c r="V632" s="11">
        <f t="shared" ca="1" si="71"/>
        <v>6.3675185817833544</v>
      </c>
      <c r="W632">
        <f t="shared" ca="1" si="68"/>
        <v>0</v>
      </c>
      <c r="X632">
        <f t="shared" ca="1" si="69"/>
        <v>0</v>
      </c>
      <c r="Y632">
        <f t="shared" ca="1" si="70"/>
        <v>0</v>
      </c>
      <c r="Z632" s="12">
        <f ca="1">(Y632 * 50) + ((W632 + X632) * 10)</f>
        <v>0</v>
      </c>
      <c r="AA632">
        <f ca="1">IF(COUNTIF(E632:G632, "Breakdown") &gt;= 3, 1, 0)</f>
        <v>0</v>
      </c>
    </row>
    <row r="633" spans="4:27">
      <c r="D633">
        <v>630</v>
      </c>
      <c r="E633" s="6" t="str">
        <f t="shared" ca="1" si="65"/>
        <v>Operational</v>
      </c>
      <c r="F633" s="6" t="str">
        <f t="shared" ca="1" si="66"/>
        <v>Operational</v>
      </c>
      <c r="G633" s="6" t="str">
        <f t="shared" ca="1" si="67"/>
        <v>Breakdown</v>
      </c>
      <c r="H633" s="23">
        <v>5.2820659759625022</v>
      </c>
      <c r="I633" s="23">
        <v>15.760860287563832</v>
      </c>
      <c r="J633" s="23">
        <v>8.9464783205883744</v>
      </c>
      <c r="K633" s="9">
        <v>5.7497016216915791</v>
      </c>
      <c r="L633" s="9">
        <v>0.12572753912045204</v>
      </c>
      <c r="M633" s="9">
        <v>0.50710675802977412</v>
      </c>
      <c r="N633" s="8">
        <f ca="1">T633-8*LN(RAND())</f>
        <v>7.010481133427076</v>
      </c>
      <c r="O633" s="8">
        <f ca="1">U633-8*LN(RAND())</f>
        <v>20.488190819069988</v>
      </c>
      <c r="P633" s="8">
        <f ca="1">V633-8*LN(RAND())</f>
        <v>8.2522465483435923</v>
      </c>
      <c r="Q633" s="16">
        <f ca="1">IF($W632=0,H632+K632,IF($X632=0,H632+K632,9999))</f>
        <v>9.3640357590048477</v>
      </c>
      <c r="R633" s="16">
        <f ca="1">IF($W632=0,I632+L632,IF($X632=0,I632+L632,9999))</f>
        <v>8.2721606078466312</v>
      </c>
      <c r="S633" s="16">
        <f ca="1">IF($W632=0,J632+M632,IF($X632=0,J632+M632,9999))</f>
        <v>11.474784441240862</v>
      </c>
      <c r="T633" s="11">
        <f t="shared" ca="1" si="71"/>
        <v>4.3441603163367324</v>
      </c>
      <c r="U633" s="11">
        <f t="shared" ca="1" si="71"/>
        <v>8.9471340141266573</v>
      </c>
      <c r="V633" s="11">
        <f t="shared" ca="1" si="71"/>
        <v>8.0757947931764562</v>
      </c>
      <c r="W633">
        <f t="shared" ca="1" si="68"/>
        <v>0</v>
      </c>
      <c r="X633">
        <f t="shared" ca="1" si="69"/>
        <v>0</v>
      </c>
      <c r="Y633">
        <f t="shared" ca="1" si="70"/>
        <v>1</v>
      </c>
      <c r="Z633" s="12">
        <f ca="1">(Y633 * 50) + ((W633 + X633) * 10)</f>
        <v>50</v>
      </c>
      <c r="AA633">
        <f ca="1">IF(COUNTIF(E633:G633, "Breakdown") &gt;= 3, 1, 0)</f>
        <v>0</v>
      </c>
    </row>
    <row r="634" spans="4:27">
      <c r="D634">
        <v>631</v>
      </c>
      <c r="E634" s="6" t="str">
        <f t="shared" ca="1" si="65"/>
        <v>Operational</v>
      </c>
      <c r="F634" s="6" t="str">
        <f t="shared" ca="1" si="66"/>
        <v>Operational</v>
      </c>
      <c r="G634" s="6" t="str">
        <f t="shared" ca="1" si="67"/>
        <v>Operational</v>
      </c>
      <c r="H634" s="23">
        <v>6.190035886178415</v>
      </c>
      <c r="I634" s="23">
        <v>22.287232704774208</v>
      </c>
      <c r="J634" s="23">
        <v>3.2498877418625374</v>
      </c>
      <c r="K634" s="9">
        <v>1.2385920791105178</v>
      </c>
      <c r="L634" s="9">
        <v>4.8837346876197367</v>
      </c>
      <c r="M634" s="9">
        <v>1.9410484848266978</v>
      </c>
      <c r="N634" s="8">
        <f ca="1">T634-8*LN(RAND())</f>
        <v>33.512434278502312</v>
      </c>
      <c r="O634" s="8">
        <f ca="1">U634-8*LN(RAND())</f>
        <v>38.224680606436273</v>
      </c>
      <c r="P634" s="8">
        <f ca="1">V634-8*LN(RAND())</f>
        <v>17.326363402091573</v>
      </c>
      <c r="Q634" s="16">
        <f ca="1">IF($W633=0,H633+K633,IF($X633=0,H633+K633,9999))</f>
        <v>11.031767597654081</v>
      </c>
      <c r="R634" s="16">
        <f ca="1">IF($W633=0,I633+L633,IF($X633=0,I633+L633,9999))</f>
        <v>15.886587826684284</v>
      </c>
      <c r="S634" s="16">
        <f ca="1">IF($W633=0,J633+M633,IF($X633=0,J633+M633,9999))</f>
        <v>9.4535850786181488</v>
      </c>
      <c r="T634" s="11">
        <f t="shared" ca="1" si="71"/>
        <v>7.010481133427076</v>
      </c>
      <c r="U634" s="11">
        <f t="shared" ca="1" si="71"/>
        <v>8.2721606078466312</v>
      </c>
      <c r="V634" s="11">
        <f t="shared" ca="1" si="71"/>
        <v>8.2522465483435923</v>
      </c>
      <c r="W634">
        <f t="shared" ca="1" si="68"/>
        <v>0</v>
      </c>
      <c r="X634">
        <f t="shared" ca="1" si="69"/>
        <v>0</v>
      </c>
      <c r="Y634">
        <f t="shared" ca="1" si="70"/>
        <v>0</v>
      </c>
      <c r="Z634" s="12">
        <f ca="1">(Y634 * 50) + ((W634 + X634) * 10)</f>
        <v>0</v>
      </c>
      <c r="AA634">
        <f ca="1">IF(COUNTIF(E634:G634, "Breakdown") &gt;= 3, 1, 0)</f>
        <v>0</v>
      </c>
    </row>
    <row r="635" spans="4:27">
      <c r="D635">
        <v>632</v>
      </c>
      <c r="E635" s="6" t="str">
        <f t="shared" ca="1" si="65"/>
        <v>Breakdown</v>
      </c>
      <c r="F635" s="6" t="str">
        <f t="shared" ca="1" si="66"/>
        <v>Operational</v>
      </c>
      <c r="G635" s="6" t="str">
        <f t="shared" ca="1" si="67"/>
        <v>Operational</v>
      </c>
      <c r="H635" s="23">
        <v>15.328167307025103</v>
      </c>
      <c r="I635" s="23">
        <v>1.1826332677632176</v>
      </c>
      <c r="J635" s="23">
        <v>8.5405504306450641</v>
      </c>
      <c r="K635" s="9">
        <v>7.1646969221023697</v>
      </c>
      <c r="L635" s="9">
        <v>0.14641735135481143</v>
      </c>
      <c r="M635" s="9">
        <v>6.9058800042980106</v>
      </c>
      <c r="N635" s="8">
        <f ca="1">T635-8*LN(RAND())</f>
        <v>11.836338342190219</v>
      </c>
      <c r="O635" s="8">
        <f ca="1">U635-8*LN(RAND())</f>
        <v>28.025754664366993</v>
      </c>
      <c r="P635" s="8">
        <f ca="1">V635-8*LN(RAND())</f>
        <v>28.225856167772633</v>
      </c>
      <c r="Q635" s="16">
        <f ca="1">IF($W634=0,H634+K634,IF($X634=0,H634+K634,9999))</f>
        <v>7.4286279652889329</v>
      </c>
      <c r="R635" s="16">
        <f ca="1">IF($W634=0,I634+L634,IF($X634=0,I634+L634,9999))</f>
        <v>27.170967392393944</v>
      </c>
      <c r="S635" s="16">
        <f ca="1">IF($W634=0,J634+M634,IF($X634=0,J634+M634,9999))</f>
        <v>5.1909362266892352</v>
      </c>
      <c r="T635" s="11">
        <f t="shared" ca="1" si="71"/>
        <v>11.031767597654081</v>
      </c>
      <c r="U635" s="11">
        <f t="shared" ca="1" si="71"/>
        <v>15.886587826684284</v>
      </c>
      <c r="V635" s="11">
        <f t="shared" ca="1" si="71"/>
        <v>9.4535850786181488</v>
      </c>
      <c r="W635">
        <f t="shared" ca="1" si="68"/>
        <v>0</v>
      </c>
      <c r="X635">
        <f t="shared" ca="1" si="69"/>
        <v>1</v>
      </c>
      <c r="Y635">
        <f t="shared" ca="1" si="70"/>
        <v>0</v>
      </c>
      <c r="Z635" s="12">
        <f ca="1">(Y635 * 50) + ((W635 + X635) * 10)</f>
        <v>10</v>
      </c>
      <c r="AA635">
        <f ca="1">IF(COUNTIF(E635:G635, "Breakdown") &gt;= 3, 1, 0)</f>
        <v>0</v>
      </c>
    </row>
    <row r="636" spans="4:27">
      <c r="D636">
        <v>633</v>
      </c>
      <c r="E636" s="6" t="str">
        <f t="shared" ca="1" si="65"/>
        <v>Operational</v>
      </c>
      <c r="F636" s="6" t="str">
        <f t="shared" ca="1" si="66"/>
        <v>Operational</v>
      </c>
      <c r="G636" s="6" t="str">
        <f t="shared" ca="1" si="67"/>
        <v>Operational</v>
      </c>
      <c r="H636" s="23">
        <v>1.9316456061553251</v>
      </c>
      <c r="I636" s="23">
        <v>27.464041561678069</v>
      </c>
      <c r="J636" s="23">
        <v>5.3109489943101433</v>
      </c>
      <c r="K636" s="9">
        <v>8.6632205933479565</v>
      </c>
      <c r="L636" s="9">
        <v>1.4633223422811099</v>
      </c>
      <c r="M636" s="9">
        <v>2.5482153712455449</v>
      </c>
      <c r="N636" s="8">
        <f ca="1">T636-8*LN(RAND())</f>
        <v>8.2647611319489371</v>
      </c>
      <c r="O636" s="8">
        <f ca="1">U636-8*LN(RAND())</f>
        <v>31.645895660370634</v>
      </c>
      <c r="P636" s="8">
        <f ca="1">V636-8*LN(RAND())</f>
        <v>11.878907705631498</v>
      </c>
      <c r="Q636" s="16">
        <f ca="1">IF($W635=0,H635+K635,IF($X635=0,H635+K635,9999))</f>
        <v>22.492864229127473</v>
      </c>
      <c r="R636" s="16">
        <f ca="1">IF($W635=0,I635+L635,IF($X635=0,I635+L635,9999))</f>
        <v>1.3290506191180291</v>
      </c>
      <c r="S636" s="16">
        <f ca="1">IF($W635=0,J635+M635,IF($X635=0,J635+M635,9999))</f>
        <v>15.446430434943075</v>
      </c>
      <c r="T636" s="11">
        <f t="shared" ca="1" si="71"/>
        <v>7.4286279652889329</v>
      </c>
      <c r="U636" s="11">
        <f t="shared" ca="1" si="71"/>
        <v>27.170967392393944</v>
      </c>
      <c r="V636" s="11">
        <f t="shared" ca="1" si="71"/>
        <v>5.1909362266892352</v>
      </c>
      <c r="W636">
        <f t="shared" ca="1" si="68"/>
        <v>0</v>
      </c>
      <c r="X636">
        <f t="shared" ca="1" si="69"/>
        <v>0</v>
      </c>
      <c r="Y636">
        <f t="shared" ca="1" si="70"/>
        <v>0</v>
      </c>
      <c r="Z636" s="12">
        <f ca="1">(Y636 * 50) + ((W636 + X636) * 10)</f>
        <v>0</v>
      </c>
      <c r="AA636">
        <f ca="1">IF(COUNTIF(E636:G636, "Breakdown") &gt;= 3, 1, 0)</f>
        <v>0</v>
      </c>
    </row>
    <row r="637" spans="4:27">
      <c r="D637">
        <v>634</v>
      </c>
      <c r="E637" s="6" t="str">
        <f t="shared" ca="1" si="65"/>
        <v>Operational</v>
      </c>
      <c r="F637" s="6" t="str">
        <f t="shared" ca="1" si="66"/>
        <v>Operational</v>
      </c>
      <c r="G637" s="6" t="str">
        <f t="shared" ca="1" si="67"/>
        <v>Breakdown</v>
      </c>
      <c r="H637" s="23">
        <v>1.5580620943348717</v>
      </c>
      <c r="I637" s="23">
        <v>2.6544843892990162</v>
      </c>
      <c r="J637" s="23">
        <v>20.620392357038117</v>
      </c>
      <c r="K637" s="9">
        <v>3.9991967777681925</v>
      </c>
      <c r="L637" s="9">
        <v>0.56022650671330743</v>
      </c>
      <c r="M637" s="9">
        <v>1.5676080468586255</v>
      </c>
      <c r="N637" s="8">
        <f ca="1">T637-8*LN(RAND())</f>
        <v>15.979528360141908</v>
      </c>
      <c r="O637" s="8">
        <f ca="1">U637-8*LN(RAND())</f>
        <v>3.3103877891971489</v>
      </c>
      <c r="P637" s="8">
        <f ca="1">V637-8*LN(RAND())</f>
        <v>14.942971012947673</v>
      </c>
      <c r="Q637" s="16">
        <f ca="1">IF($W636=0,H636+K636,IF($X636=0,H636+K636,9999))</f>
        <v>10.594866199503281</v>
      </c>
      <c r="R637" s="16">
        <f ca="1">IF($W636=0,I636+L636,IF($X636=0,I636+L636,9999))</f>
        <v>28.927363903959179</v>
      </c>
      <c r="S637" s="16">
        <f ca="1">IF($W636=0,J636+M636,IF($X636=0,J636+M636,9999))</f>
        <v>7.8591643655556886</v>
      </c>
      <c r="T637" s="11">
        <f t="shared" ca="1" si="71"/>
        <v>8.2647611319489371</v>
      </c>
      <c r="U637" s="11">
        <f t="shared" ca="1" si="71"/>
        <v>1.3290506191180291</v>
      </c>
      <c r="V637" s="11">
        <f t="shared" ca="1" si="71"/>
        <v>11.878907705631498</v>
      </c>
      <c r="W637">
        <f t="shared" ca="1" si="68"/>
        <v>0</v>
      </c>
      <c r="X637">
        <f t="shared" ca="1" si="69"/>
        <v>0</v>
      </c>
      <c r="Y637">
        <f t="shared" ca="1" si="70"/>
        <v>1</v>
      </c>
      <c r="Z637" s="12">
        <f ca="1">(Y637 * 50) + ((W637 + X637) * 10)</f>
        <v>50</v>
      </c>
      <c r="AA637">
        <f ca="1">IF(COUNTIF(E637:G637, "Breakdown") &gt;= 3, 1, 0)</f>
        <v>0</v>
      </c>
    </row>
    <row r="638" spans="4:27">
      <c r="D638">
        <v>635</v>
      </c>
      <c r="E638" s="6" t="str">
        <f t="shared" ca="1" si="65"/>
        <v>Operational</v>
      </c>
      <c r="F638" s="6" t="str">
        <f t="shared" ca="1" si="66"/>
        <v>Operational</v>
      </c>
      <c r="G638" s="6" t="str">
        <f t="shared" ca="1" si="67"/>
        <v>Operational</v>
      </c>
      <c r="H638" s="23">
        <v>7.0026124120593766E-2</v>
      </c>
      <c r="I638" s="23">
        <v>10.404169095833947</v>
      </c>
      <c r="J638" s="23">
        <v>1.8170648394290174</v>
      </c>
      <c r="K638" s="9">
        <v>1.9582465083543943</v>
      </c>
      <c r="L638" s="9">
        <v>3.0661067206422579</v>
      </c>
      <c r="M638" s="9">
        <v>0.404026844404892</v>
      </c>
      <c r="N638" s="8">
        <f ca="1">T638-8*LN(RAND())</f>
        <v>17.982466719269027</v>
      </c>
      <c r="O638" s="8">
        <f ca="1">U638-8*LN(RAND())</f>
        <v>12.205076536137733</v>
      </c>
      <c r="P638" s="8">
        <f ca="1">V638-8*LN(RAND())</f>
        <v>15.074754248506363</v>
      </c>
      <c r="Q638" s="16">
        <f ca="1">IF($W637=0,H637+K637,IF($X637=0,H637+K637,9999))</f>
        <v>5.5572588721030645</v>
      </c>
      <c r="R638" s="16">
        <f ca="1">IF($W637=0,I637+L637,IF($X637=0,I637+L637,9999))</f>
        <v>3.2147108960123236</v>
      </c>
      <c r="S638" s="16">
        <f ca="1">IF($W637=0,J637+M637,IF($X637=0,J637+M637,9999))</f>
        <v>22.188000403896744</v>
      </c>
      <c r="T638" s="11">
        <f t="shared" ca="1" si="71"/>
        <v>10.594866199503281</v>
      </c>
      <c r="U638" s="11">
        <f t="shared" ca="1" si="71"/>
        <v>3.3103877891971489</v>
      </c>
      <c r="V638" s="11">
        <f t="shared" ca="1" si="71"/>
        <v>7.8591643655556886</v>
      </c>
      <c r="W638">
        <f t="shared" ca="1" si="68"/>
        <v>0</v>
      </c>
      <c r="X638">
        <f t="shared" ca="1" si="69"/>
        <v>0</v>
      </c>
      <c r="Y638">
        <f t="shared" ca="1" si="70"/>
        <v>0</v>
      </c>
      <c r="Z638" s="12">
        <f ca="1">(Y638 * 50) + ((W638 + X638) * 10)</f>
        <v>0</v>
      </c>
      <c r="AA638">
        <f ca="1">IF(COUNTIF(E638:G638, "Breakdown") &gt;= 3, 1, 0)</f>
        <v>0</v>
      </c>
    </row>
    <row r="639" spans="4:27">
      <c r="D639">
        <v>636</v>
      </c>
      <c r="E639" s="6" t="str">
        <f t="shared" ca="1" si="65"/>
        <v>Breakdown</v>
      </c>
      <c r="F639" s="6" t="str">
        <f t="shared" ca="1" si="66"/>
        <v>Breakdown</v>
      </c>
      <c r="G639" s="6" t="str">
        <f t="shared" ca="1" si="67"/>
        <v>Operational</v>
      </c>
      <c r="H639" s="23">
        <v>10.367374200110664</v>
      </c>
      <c r="I639" s="23">
        <v>10.160879259265945</v>
      </c>
      <c r="J639" s="23">
        <v>8.7326907546336301</v>
      </c>
      <c r="K639" s="9">
        <v>0.16361232271812873</v>
      </c>
      <c r="L639" s="9">
        <v>0.44762322627537054</v>
      </c>
      <c r="M639" s="9">
        <v>0.93887539773078377</v>
      </c>
      <c r="N639" s="8">
        <f ca="1">T639-8*LN(RAND())</f>
        <v>6.8508069084866783</v>
      </c>
      <c r="O639" s="8">
        <f ca="1">U639-8*LN(RAND())</f>
        <v>4.8477898682930807</v>
      </c>
      <c r="P639" s="8">
        <f ca="1">V639-8*LN(RAND())</f>
        <v>15.864116515797486</v>
      </c>
      <c r="Q639" s="16">
        <f ca="1">IF($W638=0,H638+K638,IF($X638=0,H638+K638,9999))</f>
        <v>2.0282726324749882</v>
      </c>
      <c r="R639" s="16">
        <f ca="1">IF($W638=0,I638+L638,IF($X638=0,I638+L638,9999))</f>
        <v>13.470275816476205</v>
      </c>
      <c r="S639" s="16">
        <f ca="1">IF($W638=0,J638+M638,IF($X638=0,J638+M638,9999))</f>
        <v>2.2210916838339094</v>
      </c>
      <c r="T639" s="11">
        <f t="shared" ca="1" si="71"/>
        <v>5.5572588721030645</v>
      </c>
      <c r="U639" s="11">
        <f t="shared" ca="1" si="71"/>
        <v>3.2147108960123236</v>
      </c>
      <c r="V639" s="11">
        <f t="shared" ca="1" si="71"/>
        <v>15.074754248506363</v>
      </c>
      <c r="W639">
        <f t="shared" ca="1" si="68"/>
        <v>0</v>
      </c>
      <c r="X639">
        <f t="shared" ca="1" si="69"/>
        <v>0</v>
      </c>
      <c r="Y639">
        <f t="shared" ca="1" si="70"/>
        <v>2</v>
      </c>
      <c r="Z639" s="12">
        <f ca="1">(Y639 * 50) + ((W639 + X639) * 10)</f>
        <v>100</v>
      </c>
      <c r="AA639">
        <f ca="1">IF(COUNTIF(E639:G639, "Breakdown") &gt;= 3, 1, 0)</f>
        <v>0</v>
      </c>
    </row>
    <row r="640" spans="4:27">
      <c r="D640">
        <v>637</v>
      </c>
      <c r="E640" s="6" t="str">
        <f t="shared" ca="1" si="65"/>
        <v>Operational</v>
      </c>
      <c r="F640" s="6" t="str">
        <f t="shared" ca="1" si="66"/>
        <v>Operational</v>
      </c>
      <c r="G640" s="6" t="str">
        <f t="shared" ca="1" si="67"/>
        <v>Breakdown</v>
      </c>
      <c r="H640" s="23">
        <v>6.8535442865171561</v>
      </c>
      <c r="I640" s="23">
        <v>0.27605537095582205</v>
      </c>
      <c r="J640" s="23">
        <v>23.087075759784064</v>
      </c>
      <c r="K640" s="9">
        <v>0.46078668021311886</v>
      </c>
      <c r="L640" s="9">
        <v>0.64124188172424612</v>
      </c>
      <c r="M640" s="9">
        <v>1.7565235446259218</v>
      </c>
      <c r="N640" s="8">
        <f ca="1">T640-8*LN(RAND())</f>
        <v>6.9546389241657796</v>
      </c>
      <c r="O640" s="8">
        <f ca="1">U640-8*LN(RAND())</f>
        <v>17.510116531936326</v>
      </c>
      <c r="P640" s="8">
        <f ca="1">V640-8*LN(RAND())</f>
        <v>9.3873552464109906</v>
      </c>
      <c r="Q640" s="16">
        <f ca="1">IF($W639=0,H639+K639,IF($X639=0,H639+K639,9999))</f>
        <v>10.530986522828792</v>
      </c>
      <c r="R640" s="16">
        <f ca="1">IF($W639=0,I639+L639,IF($X639=0,I639+L639,9999))</f>
        <v>10.608502485541315</v>
      </c>
      <c r="S640" s="16">
        <f ca="1">IF($W639=0,J639+M639,IF($X639=0,J639+M639,9999))</f>
        <v>9.671566152364413</v>
      </c>
      <c r="T640" s="11">
        <f t="shared" ca="1" si="71"/>
        <v>2.0282726324749882</v>
      </c>
      <c r="U640" s="11">
        <f t="shared" ca="1" si="71"/>
        <v>4.8477898682930807</v>
      </c>
      <c r="V640" s="11">
        <f t="shared" ca="1" si="71"/>
        <v>2.2210916838339094</v>
      </c>
      <c r="W640">
        <f t="shared" ca="1" si="68"/>
        <v>0</v>
      </c>
      <c r="X640">
        <f t="shared" ca="1" si="69"/>
        <v>0</v>
      </c>
      <c r="Y640">
        <f t="shared" ca="1" si="70"/>
        <v>1</v>
      </c>
      <c r="Z640" s="12">
        <f ca="1">(Y640 * 50) + ((W640 + X640) * 10)</f>
        <v>50</v>
      </c>
      <c r="AA640">
        <f ca="1">IF(COUNTIF(E640:G640, "Breakdown") &gt;= 3, 1, 0)</f>
        <v>0</v>
      </c>
    </row>
    <row r="641" spans="4:27">
      <c r="D641">
        <v>638</v>
      </c>
      <c r="E641" s="6" t="str">
        <f t="shared" ca="1" si="65"/>
        <v>Breakdown</v>
      </c>
      <c r="F641" s="6" t="str">
        <f t="shared" ca="1" si="66"/>
        <v>Operational</v>
      </c>
      <c r="G641" s="6" t="str">
        <f t="shared" ca="1" si="67"/>
        <v>Operational</v>
      </c>
      <c r="H641" s="23">
        <v>33.089398658184891</v>
      </c>
      <c r="I641" s="23">
        <v>6.2138392458540102</v>
      </c>
      <c r="J641" s="23">
        <v>2.912476220674836</v>
      </c>
      <c r="K641" s="9">
        <v>1.013526853385585</v>
      </c>
      <c r="L641" s="9">
        <v>2.3563548149772151</v>
      </c>
      <c r="M641" s="9">
        <v>1.3678331196963371</v>
      </c>
      <c r="N641" s="8">
        <f ca="1">T641-8*LN(RAND())</f>
        <v>15.796620033562144</v>
      </c>
      <c r="O641" s="8">
        <f ca="1">U641-8*LN(RAND())</f>
        <v>15.283169402773357</v>
      </c>
      <c r="P641" s="8">
        <f ca="1">V641-8*LN(RAND())</f>
        <v>21.553914030326069</v>
      </c>
      <c r="Q641" s="16">
        <f ca="1">IF($W640=0,H640+K640,IF($X640=0,H640+K640,9999))</f>
        <v>7.3143309667302745</v>
      </c>
      <c r="R641" s="16">
        <f ca="1">IF($W640=0,I640+L640,IF($X640=0,I640+L640,9999))</f>
        <v>0.91729725268006823</v>
      </c>
      <c r="S641" s="16">
        <f ca="1">IF($W640=0,J640+M640,IF($X640=0,J640+M640,9999))</f>
        <v>24.843599304409985</v>
      </c>
      <c r="T641" s="11">
        <f t="shared" ca="1" si="71"/>
        <v>6.9546389241657796</v>
      </c>
      <c r="U641" s="11">
        <f t="shared" ca="1" si="71"/>
        <v>10.608502485541315</v>
      </c>
      <c r="V641" s="11">
        <f t="shared" ca="1" si="71"/>
        <v>9.3873552464109906</v>
      </c>
      <c r="W641">
        <f t="shared" ca="1" si="68"/>
        <v>0</v>
      </c>
      <c r="X641">
        <f t="shared" ca="1" si="69"/>
        <v>1</v>
      </c>
      <c r="Y641">
        <f t="shared" ca="1" si="70"/>
        <v>0</v>
      </c>
      <c r="Z641" s="12">
        <f ca="1">(Y641 * 50) + ((W641 + X641) * 10)</f>
        <v>10</v>
      </c>
      <c r="AA641">
        <f ca="1">IF(COUNTIF(E641:G641, "Breakdown") &gt;= 3, 1, 0)</f>
        <v>0</v>
      </c>
    </row>
    <row r="642" spans="4:27">
      <c r="D642">
        <v>639</v>
      </c>
      <c r="E642" s="6" t="str">
        <f t="shared" ca="1" si="65"/>
        <v>Operational</v>
      </c>
      <c r="F642" s="6" t="str">
        <f t="shared" ca="1" si="66"/>
        <v>Breakdown</v>
      </c>
      <c r="G642" s="6" t="str">
        <f t="shared" ca="1" si="67"/>
        <v>Operational</v>
      </c>
      <c r="H642" s="23">
        <v>11.455360088146799</v>
      </c>
      <c r="I642" s="23">
        <v>10.853553748451498</v>
      </c>
      <c r="J642" s="23">
        <v>5.6460370388404657</v>
      </c>
      <c r="K642" s="9">
        <v>1.6137353343171026</v>
      </c>
      <c r="L642" s="9">
        <v>1.96567971222837</v>
      </c>
      <c r="M642" s="9">
        <v>0.73983770452504005</v>
      </c>
      <c r="N642" s="8">
        <f ca="1">T642-8*LN(RAND())</f>
        <v>22.814314647944073</v>
      </c>
      <c r="O642" s="8">
        <f ca="1">U642-8*LN(RAND())</f>
        <v>6.2268323315298018</v>
      </c>
      <c r="P642" s="8">
        <f ca="1">V642-8*LN(RAND())</f>
        <v>23.49707660361257</v>
      </c>
      <c r="Q642" s="16">
        <f ca="1">IF($W641=0,H641+K641,IF($X641=0,H641+K641,9999))</f>
        <v>34.102925511570476</v>
      </c>
      <c r="R642" s="16">
        <f ca="1">IF($W641=0,I641+L641,IF($X641=0,I641+L641,9999))</f>
        <v>8.5701940608312253</v>
      </c>
      <c r="S642" s="16">
        <f ca="1">IF($W641=0,J641+M641,IF($X641=0,J641+M641,9999))</f>
        <v>4.2803093403711729</v>
      </c>
      <c r="T642" s="11">
        <f t="shared" ca="1" si="71"/>
        <v>7.3143309667302745</v>
      </c>
      <c r="U642" s="11">
        <f t="shared" ca="1" si="71"/>
        <v>0.91729725268006823</v>
      </c>
      <c r="V642" s="11">
        <f t="shared" ca="1" si="71"/>
        <v>21.553914030326069</v>
      </c>
      <c r="W642">
        <f t="shared" ca="1" si="68"/>
        <v>0</v>
      </c>
      <c r="X642">
        <f t="shared" ca="1" si="69"/>
        <v>0</v>
      </c>
      <c r="Y642">
        <f t="shared" ca="1" si="70"/>
        <v>1</v>
      </c>
      <c r="Z642" s="12">
        <f ca="1">(Y642 * 50) + ((W642 + X642) * 10)</f>
        <v>50</v>
      </c>
      <c r="AA642">
        <f ca="1">IF(COUNTIF(E642:G642, "Breakdown") &gt;= 3, 1, 0)</f>
        <v>0</v>
      </c>
    </row>
    <row r="643" spans="4:27">
      <c r="D643">
        <v>640</v>
      </c>
      <c r="E643" s="6" t="str">
        <f t="shared" ca="1" si="65"/>
        <v>Operational</v>
      </c>
      <c r="F643" s="6" t="str">
        <f t="shared" ca="1" si="66"/>
        <v>Operational</v>
      </c>
      <c r="G643" s="6" t="str">
        <f t="shared" ca="1" si="67"/>
        <v>Operational</v>
      </c>
      <c r="H643" s="23">
        <v>0.48960781184571955</v>
      </c>
      <c r="I643" s="23">
        <v>1.7135318991334858</v>
      </c>
      <c r="J643" s="23">
        <v>0.30126493827633921</v>
      </c>
      <c r="K643" s="9">
        <v>3.2375134593525043</v>
      </c>
      <c r="L643" s="9">
        <v>4.6102422268021233</v>
      </c>
      <c r="M643" s="9">
        <v>6.427266853366824E-2</v>
      </c>
      <c r="N643" s="8">
        <f ca="1">T643-8*LN(RAND())</f>
        <v>29.827982454424664</v>
      </c>
      <c r="O643" s="8">
        <f ca="1">U643-8*LN(RAND())</f>
        <v>8.2566093650949277</v>
      </c>
      <c r="P643" s="8">
        <f ca="1">V643-8*LN(RAND())</f>
        <v>4.3312029397430809</v>
      </c>
      <c r="Q643" s="16">
        <f ca="1">IF($W642=0,H642+K642,IF($X642=0,H642+K642,9999))</f>
        <v>13.069095422463901</v>
      </c>
      <c r="R643" s="16">
        <f ca="1">IF($W642=0,I642+L642,IF($X642=0,I642+L642,9999))</f>
        <v>12.819233460679868</v>
      </c>
      <c r="S643" s="16">
        <f ca="1">IF($W642=0,J642+M642,IF($X642=0,J642+M642,9999))</f>
        <v>6.3858747433655054</v>
      </c>
      <c r="T643" s="11">
        <f t="shared" ca="1" si="71"/>
        <v>22.814314647944073</v>
      </c>
      <c r="U643" s="11">
        <f t="shared" ca="1" si="71"/>
        <v>6.2268323315298018</v>
      </c>
      <c r="V643" s="11">
        <f t="shared" ca="1" si="71"/>
        <v>4.2803093403711729</v>
      </c>
      <c r="W643">
        <f t="shared" ca="1" si="68"/>
        <v>0</v>
      </c>
      <c r="X643">
        <f t="shared" ca="1" si="69"/>
        <v>0</v>
      </c>
      <c r="Y643">
        <f t="shared" ca="1" si="70"/>
        <v>0</v>
      </c>
      <c r="Z643" s="12">
        <f ca="1">(Y643 * 50) + ((W643 + X643) * 10)</f>
        <v>0</v>
      </c>
      <c r="AA643">
        <f ca="1">IF(COUNTIF(E643:G643, "Breakdown") &gt;= 3, 1, 0)</f>
        <v>0</v>
      </c>
    </row>
    <row r="644" spans="4:27">
      <c r="D644">
        <v>641</v>
      </c>
      <c r="E644" s="6" t="str">
        <f t="shared" ref="E644:E707" ca="1" si="72">IF(H644&lt;N644,"Operational","Breakdown")</f>
        <v>Operational</v>
      </c>
      <c r="F644" s="6" t="str">
        <f t="shared" ref="F644:F707" ca="1" si="73">IF(I644&lt;O644,"Operational","Breakdown")</f>
        <v>Operational</v>
      </c>
      <c r="G644" s="6" t="str">
        <f t="shared" ref="G644:G707" ca="1" si="74">IF(J644&lt;P644,"Operational","Breakdown")</f>
        <v>Operational</v>
      </c>
      <c r="H644" s="23">
        <v>4.5115830693139358</v>
      </c>
      <c r="I644" s="23">
        <v>2.0669992729257691</v>
      </c>
      <c r="J644" s="23">
        <v>14.146327719284166</v>
      </c>
      <c r="K644" s="9">
        <v>1.6908673607993865</v>
      </c>
      <c r="L644" s="9">
        <v>0.44298347936235116</v>
      </c>
      <c r="M644" s="9">
        <v>0.37546086459203909</v>
      </c>
      <c r="N644" s="8">
        <f ca="1">T644-8*LN(RAND())</f>
        <v>16.277388306405175</v>
      </c>
      <c r="O644" s="8">
        <f ca="1">U644-8*LN(RAND())</f>
        <v>12.05340275663443</v>
      </c>
      <c r="P644" s="8">
        <f ca="1">V644-8*LN(RAND())</f>
        <v>22.78085382635463</v>
      </c>
      <c r="Q644" s="16">
        <f ca="1">IF($W643=0,H643+K643,IF($X643=0,H643+K643,9999))</f>
        <v>3.7271212711982238</v>
      </c>
      <c r="R644" s="16">
        <f ca="1">IF($W643=0,I643+L643,IF($X643=0,I643+L643,9999))</f>
        <v>6.3237741259356088</v>
      </c>
      <c r="S644" s="16">
        <f ca="1">IF($W643=0,J643+M643,IF($X643=0,J643+M643,9999))</f>
        <v>0.36553760681000746</v>
      </c>
      <c r="T644" s="11">
        <f t="shared" ca="1" si="71"/>
        <v>13.069095422463901</v>
      </c>
      <c r="U644" s="11">
        <f t="shared" ca="1" si="71"/>
        <v>8.2566093650949277</v>
      </c>
      <c r="V644" s="11">
        <f t="shared" ca="1" si="71"/>
        <v>4.3312029397430809</v>
      </c>
      <c r="W644">
        <f t="shared" ref="W644:W707" ca="1" si="75">IF(AND(E644="Breakdown", G644&lt;&gt;"Operational"), 1, 0)</f>
        <v>0</v>
      </c>
      <c r="X644">
        <f t="shared" ref="X644:X707" ca="1" si="76">IF(AND(E644="Breakdown", F644="Operational"), 1, 0)</f>
        <v>0</v>
      </c>
      <c r="Y644">
        <f t="shared" ref="Y644:Y707" ca="1" si="77">MAX(0, COUNTIF(E644:G644, "Breakdown") - COUNTIF(W644:X644, 1))</f>
        <v>0</v>
      </c>
      <c r="Z644" s="12">
        <f ca="1">(Y644 * 50) + ((W644 + X644) * 10)</f>
        <v>0</v>
      </c>
      <c r="AA644">
        <f ca="1">IF(COUNTIF(E644:G644, "Breakdown") &gt;= 3, 1, 0)</f>
        <v>0</v>
      </c>
    </row>
    <row r="645" spans="4:27">
      <c r="D645">
        <v>642</v>
      </c>
      <c r="E645" s="6" t="str">
        <f t="shared" ca="1" si="72"/>
        <v>Operational</v>
      </c>
      <c r="F645" s="6" t="str">
        <f t="shared" ca="1" si="73"/>
        <v>Operational</v>
      </c>
      <c r="G645" s="6" t="str">
        <f t="shared" ca="1" si="74"/>
        <v>Operational</v>
      </c>
      <c r="H645" s="23">
        <v>6.7967616844841752</v>
      </c>
      <c r="I645" s="23">
        <v>10.861763876846105</v>
      </c>
      <c r="J645" s="23">
        <v>3.2499610261848071</v>
      </c>
      <c r="K645" s="9">
        <v>1.5673119881563575</v>
      </c>
      <c r="L645" s="9">
        <v>1.2232238216216025</v>
      </c>
      <c r="M645" s="9">
        <v>7.4462758914660476</v>
      </c>
      <c r="N645" s="8">
        <f ca="1">T645-8*LN(RAND())</f>
        <v>8.8051300562641295</v>
      </c>
      <c r="O645" s="8">
        <f ca="1">U645-8*LN(RAND())</f>
        <v>18.037485367818221</v>
      </c>
      <c r="P645" s="8">
        <f ca="1">V645-8*LN(RAND())</f>
        <v>13.063219795394939</v>
      </c>
      <c r="Q645" s="16">
        <f ca="1">IF($W644=0,H644+K644,IF($X644=0,H644+K644,9999))</f>
        <v>6.2024504301133225</v>
      </c>
      <c r="R645" s="16">
        <f ca="1">IF($W644=0,I644+L644,IF($X644=0,I644+L644,9999))</f>
        <v>2.5099827522881202</v>
      </c>
      <c r="S645" s="16">
        <f ca="1">IF($W644=0,J644+M644,IF($X644=0,J644+M644,9999))</f>
        <v>14.521788583876205</v>
      </c>
      <c r="T645" s="11">
        <f t="shared" ref="T645:V708" ca="1" si="78">MIN(N644,Q644)</f>
        <v>3.7271212711982238</v>
      </c>
      <c r="U645" s="11">
        <f t="shared" ca="1" si="78"/>
        <v>6.3237741259356088</v>
      </c>
      <c r="V645" s="11">
        <f t="shared" ca="1" si="78"/>
        <v>0.36553760681000746</v>
      </c>
      <c r="W645">
        <f t="shared" ca="1" si="75"/>
        <v>0</v>
      </c>
      <c r="X645">
        <f t="shared" ca="1" si="76"/>
        <v>0</v>
      </c>
      <c r="Y645">
        <f t="shared" ca="1" si="77"/>
        <v>0</v>
      </c>
      <c r="Z645" s="12">
        <f ca="1">(Y645 * 50) + ((W645 + X645) * 10)</f>
        <v>0</v>
      </c>
      <c r="AA645">
        <f ca="1">IF(COUNTIF(E645:G645, "Breakdown") &gt;= 3, 1, 0)</f>
        <v>0</v>
      </c>
    </row>
    <row r="646" spans="4:27">
      <c r="D646">
        <v>643</v>
      </c>
      <c r="E646" s="6" t="str">
        <f t="shared" ca="1" si="72"/>
        <v>Breakdown</v>
      </c>
      <c r="F646" s="6" t="str">
        <f t="shared" ca="1" si="73"/>
        <v>Operational</v>
      </c>
      <c r="G646" s="6" t="str">
        <f t="shared" ca="1" si="74"/>
        <v>Operational</v>
      </c>
      <c r="H646" s="23">
        <v>37.140371254560179</v>
      </c>
      <c r="I646" s="23">
        <v>3.6046693498262004</v>
      </c>
      <c r="J646" s="23">
        <v>7.0181459415374947</v>
      </c>
      <c r="K646" s="9">
        <v>2.7235989203756072</v>
      </c>
      <c r="L646" s="9">
        <v>2.0203061586132969</v>
      </c>
      <c r="M646" s="9">
        <v>0.83359584726074853</v>
      </c>
      <c r="N646" s="8">
        <f ca="1">T646-8*LN(RAND())</f>
        <v>7.594352304104441</v>
      </c>
      <c r="O646" s="8">
        <f ca="1">U646-8*LN(RAND())</f>
        <v>10.303883581632515</v>
      </c>
      <c r="P646" s="8">
        <f ca="1">V646-8*LN(RAND())</f>
        <v>17.231721096395503</v>
      </c>
      <c r="Q646" s="16">
        <f ca="1">IF($W645=0,H645+K645,IF($X645=0,H645+K645,9999))</f>
        <v>8.3640736726405329</v>
      </c>
      <c r="R646" s="16">
        <f ca="1">IF($W645=0,I645+L645,IF($X645=0,I645+L645,9999))</f>
        <v>12.084987698467707</v>
      </c>
      <c r="S646" s="16">
        <f ca="1">IF($W645=0,J645+M645,IF($X645=0,J645+M645,9999))</f>
        <v>10.696236917650854</v>
      </c>
      <c r="T646" s="11">
        <f t="shared" ca="1" si="78"/>
        <v>6.2024504301133225</v>
      </c>
      <c r="U646" s="11">
        <f t="shared" ca="1" si="78"/>
        <v>2.5099827522881202</v>
      </c>
      <c r="V646" s="11">
        <f t="shared" ca="1" si="78"/>
        <v>13.063219795394939</v>
      </c>
      <c r="W646">
        <f t="shared" ca="1" si="75"/>
        <v>0</v>
      </c>
      <c r="X646">
        <f t="shared" ca="1" si="76"/>
        <v>1</v>
      </c>
      <c r="Y646">
        <f t="shared" ca="1" si="77"/>
        <v>0</v>
      </c>
      <c r="Z646" s="12">
        <f ca="1">(Y646 * 50) + ((W646 + X646) * 10)</f>
        <v>10</v>
      </c>
      <c r="AA646">
        <f ca="1">IF(COUNTIF(E646:G646, "Breakdown") &gt;= 3, 1, 0)</f>
        <v>0</v>
      </c>
    </row>
    <row r="647" spans="4:27">
      <c r="D647">
        <v>644</v>
      </c>
      <c r="E647" s="6" t="str">
        <f t="shared" ca="1" si="72"/>
        <v>Operational</v>
      </c>
      <c r="F647" s="6" t="str">
        <f t="shared" ca="1" si="73"/>
        <v>Operational</v>
      </c>
      <c r="G647" s="6" t="str">
        <f t="shared" ca="1" si="74"/>
        <v>Operational</v>
      </c>
      <c r="H647" s="23">
        <v>0.96921784149156331</v>
      </c>
      <c r="I647" s="23">
        <v>12.368030991191317</v>
      </c>
      <c r="J647" s="23">
        <v>5.6743558979113047</v>
      </c>
      <c r="K647" s="9">
        <v>0.45628987968451112</v>
      </c>
      <c r="L647" s="9">
        <v>4.5742949243573174E-2</v>
      </c>
      <c r="M647" s="9">
        <v>0.8804827384622933</v>
      </c>
      <c r="N647" s="8">
        <f ca="1">T647-8*LN(RAND())</f>
        <v>41.480255979843207</v>
      </c>
      <c r="O647" s="8">
        <f ca="1">U647-8*LN(RAND())</f>
        <v>38.89677528163152</v>
      </c>
      <c r="P647" s="8">
        <f ca="1">V647-8*LN(RAND())</f>
        <v>14.061138449701138</v>
      </c>
      <c r="Q647" s="16">
        <f ca="1">IF($W646=0,H646+K646,IF($X646=0,H646+K646,9999))</f>
        <v>39.863970174935787</v>
      </c>
      <c r="R647" s="16">
        <f ca="1">IF($W646=0,I646+L646,IF($X646=0,I646+L646,9999))</f>
        <v>5.6249755084394977</v>
      </c>
      <c r="S647" s="16">
        <f ca="1">IF($W646=0,J646+M646,IF($X646=0,J646+M646,9999))</f>
        <v>7.8517417887982432</v>
      </c>
      <c r="T647" s="11">
        <f t="shared" ca="1" si="78"/>
        <v>7.594352304104441</v>
      </c>
      <c r="U647" s="11">
        <f t="shared" ca="1" si="78"/>
        <v>10.303883581632515</v>
      </c>
      <c r="V647" s="11">
        <f t="shared" ca="1" si="78"/>
        <v>10.696236917650854</v>
      </c>
      <c r="W647">
        <f t="shared" ca="1" si="75"/>
        <v>0</v>
      </c>
      <c r="X647">
        <f t="shared" ca="1" si="76"/>
        <v>0</v>
      </c>
      <c r="Y647">
        <f t="shared" ca="1" si="77"/>
        <v>0</v>
      </c>
      <c r="Z647" s="12">
        <f ca="1">(Y647 * 50) + ((W647 + X647) * 10)</f>
        <v>0</v>
      </c>
      <c r="AA647">
        <f ca="1">IF(COUNTIF(E647:G647, "Breakdown") &gt;= 3, 1, 0)</f>
        <v>0</v>
      </c>
    </row>
    <row r="648" spans="4:27">
      <c r="D648">
        <v>645</v>
      </c>
      <c r="E648" s="6" t="str">
        <f t="shared" ca="1" si="72"/>
        <v>Operational</v>
      </c>
      <c r="F648" s="6" t="str">
        <f t="shared" ca="1" si="73"/>
        <v>Operational</v>
      </c>
      <c r="G648" s="6" t="str">
        <f t="shared" ca="1" si="74"/>
        <v>Operational</v>
      </c>
      <c r="H648" s="23">
        <v>18.58716204835893</v>
      </c>
      <c r="I648" s="23">
        <v>1.0359425794646542</v>
      </c>
      <c r="J648" s="23">
        <v>2.1071370768559738</v>
      </c>
      <c r="K648" s="9">
        <v>5.52372817002788</v>
      </c>
      <c r="L648" s="9">
        <v>0.31489372670904597</v>
      </c>
      <c r="M648" s="9">
        <v>2.1780048269403496</v>
      </c>
      <c r="N648" s="8">
        <f ca="1">T648-8*LN(RAND())</f>
        <v>49.318782187247152</v>
      </c>
      <c r="O648" s="8">
        <f ca="1">U648-8*LN(RAND())</f>
        <v>19.739182842140572</v>
      </c>
      <c r="P648" s="8">
        <f ca="1">V648-8*LN(RAND())</f>
        <v>8.6092108595453301</v>
      </c>
      <c r="Q648" s="16">
        <f ca="1">IF($W647=0,H647+K647,IF($X647=0,H647+K647,9999))</f>
        <v>1.4255077211760745</v>
      </c>
      <c r="R648" s="16">
        <f ca="1">IF($W647=0,I647+L647,IF($X647=0,I647+L647,9999))</f>
        <v>12.41377394043489</v>
      </c>
      <c r="S648" s="16">
        <f ca="1">IF($W647=0,J647+M647,IF($X647=0,J647+M647,9999))</f>
        <v>6.5548386363735975</v>
      </c>
      <c r="T648" s="11">
        <f t="shared" ca="1" si="78"/>
        <v>39.863970174935787</v>
      </c>
      <c r="U648" s="11">
        <f t="shared" ca="1" si="78"/>
        <v>5.6249755084394977</v>
      </c>
      <c r="V648" s="11">
        <f t="shared" ca="1" si="78"/>
        <v>7.8517417887982432</v>
      </c>
      <c r="W648">
        <f t="shared" ca="1" si="75"/>
        <v>0</v>
      </c>
      <c r="X648">
        <f t="shared" ca="1" si="76"/>
        <v>0</v>
      </c>
      <c r="Y648">
        <f t="shared" ca="1" si="77"/>
        <v>0</v>
      </c>
      <c r="Z648" s="12">
        <f ca="1">(Y648 * 50) + ((W648 + X648) * 10)</f>
        <v>0</v>
      </c>
      <c r="AA648">
        <f ca="1">IF(COUNTIF(E648:G648, "Breakdown") &gt;= 3, 1, 0)</f>
        <v>0</v>
      </c>
    </row>
    <row r="649" spans="4:27">
      <c r="D649">
        <v>646</v>
      </c>
      <c r="E649" s="6" t="str">
        <f t="shared" ca="1" si="72"/>
        <v>Operational</v>
      </c>
      <c r="F649" s="6" t="str">
        <f t="shared" ca="1" si="73"/>
        <v>Operational</v>
      </c>
      <c r="G649" s="6" t="str">
        <f t="shared" ca="1" si="74"/>
        <v>Breakdown</v>
      </c>
      <c r="H649" s="23">
        <v>1.8127894501970401</v>
      </c>
      <c r="I649" s="23">
        <v>5.4506825518361035</v>
      </c>
      <c r="J649" s="23">
        <v>11.864747256021309</v>
      </c>
      <c r="K649" s="9">
        <v>11.503820329955683</v>
      </c>
      <c r="L649" s="9">
        <v>1.2944850571355777</v>
      </c>
      <c r="M649" s="9">
        <v>9.4040937694087479</v>
      </c>
      <c r="N649" s="8">
        <f ca="1">T649-8*LN(RAND())</f>
        <v>13.067693723850603</v>
      </c>
      <c r="O649" s="8">
        <f ca="1">U649-8*LN(RAND())</f>
        <v>13.352943284217053</v>
      </c>
      <c r="P649" s="8">
        <f ca="1">V649-8*LN(RAND())</f>
        <v>10.650984911718723</v>
      </c>
      <c r="Q649" s="16">
        <f ca="1">IF($W648=0,H648+K648,IF($X648=0,H648+K648,9999))</f>
        <v>24.11089021838681</v>
      </c>
      <c r="R649" s="16">
        <f ca="1">IF($W648=0,I648+L648,IF($X648=0,I648+L648,9999))</f>
        <v>1.3508363061737001</v>
      </c>
      <c r="S649" s="16">
        <f ca="1">IF($W648=0,J648+M648,IF($X648=0,J648+M648,9999))</f>
        <v>4.2851419037963234</v>
      </c>
      <c r="T649" s="11">
        <f t="shared" ca="1" si="78"/>
        <v>1.4255077211760745</v>
      </c>
      <c r="U649" s="11">
        <f t="shared" ca="1" si="78"/>
        <v>12.41377394043489</v>
      </c>
      <c r="V649" s="11">
        <f t="shared" ca="1" si="78"/>
        <v>6.5548386363735975</v>
      </c>
      <c r="W649">
        <f t="shared" ca="1" si="75"/>
        <v>0</v>
      </c>
      <c r="X649">
        <f t="shared" ca="1" si="76"/>
        <v>0</v>
      </c>
      <c r="Y649">
        <f t="shared" ca="1" si="77"/>
        <v>1</v>
      </c>
      <c r="Z649" s="12">
        <f ca="1">(Y649 * 50) + ((W649 + X649) * 10)</f>
        <v>50</v>
      </c>
      <c r="AA649">
        <f ca="1">IF(COUNTIF(E649:G649, "Breakdown") &gt;= 3, 1, 0)</f>
        <v>0</v>
      </c>
    </row>
    <row r="650" spans="4:27">
      <c r="D650">
        <v>647</v>
      </c>
      <c r="E650" s="6" t="str">
        <f t="shared" ca="1" si="72"/>
        <v>Operational</v>
      </c>
      <c r="F650" s="6" t="str">
        <f t="shared" ca="1" si="73"/>
        <v>Breakdown</v>
      </c>
      <c r="G650" s="6" t="str">
        <f t="shared" ca="1" si="74"/>
        <v>Operational</v>
      </c>
      <c r="H650" s="23">
        <v>1.0568915543555029</v>
      </c>
      <c r="I650" s="23">
        <v>15.812319850342719</v>
      </c>
      <c r="J650" s="23">
        <v>12.743868429999507</v>
      </c>
      <c r="K650" s="9">
        <v>1.4644939871527187</v>
      </c>
      <c r="L650" s="9">
        <v>3.6740581191491555</v>
      </c>
      <c r="M650" s="9">
        <v>4.1590499396597034</v>
      </c>
      <c r="N650" s="8">
        <f ca="1">T650-8*LN(RAND())</f>
        <v>18.687825497898316</v>
      </c>
      <c r="O650" s="8">
        <f ca="1">U650-8*LN(RAND())</f>
        <v>2.5104360050812149</v>
      </c>
      <c r="P650" s="8">
        <f ca="1">V650-8*LN(RAND())</f>
        <v>16.606395797016102</v>
      </c>
      <c r="Q650" s="16">
        <f ca="1">IF($W649=0,H649+K649,IF($X649=0,H649+K649,9999))</f>
        <v>13.316609780152724</v>
      </c>
      <c r="R650" s="16">
        <f ca="1">IF($W649=0,I649+L649,IF($X649=0,I649+L649,9999))</f>
        <v>6.7451676089716814</v>
      </c>
      <c r="S650" s="16">
        <f ca="1">IF($W649=0,J649+M649,IF($X649=0,J649+M649,9999))</f>
        <v>21.268841025430056</v>
      </c>
      <c r="T650" s="11">
        <f t="shared" ca="1" si="78"/>
        <v>13.067693723850603</v>
      </c>
      <c r="U650" s="11">
        <f t="shared" ca="1" si="78"/>
        <v>1.3508363061737001</v>
      </c>
      <c r="V650" s="11">
        <f t="shared" ca="1" si="78"/>
        <v>4.2851419037963234</v>
      </c>
      <c r="W650">
        <f t="shared" ca="1" si="75"/>
        <v>0</v>
      </c>
      <c r="X650">
        <f t="shared" ca="1" si="76"/>
        <v>0</v>
      </c>
      <c r="Y650">
        <f t="shared" ca="1" si="77"/>
        <v>1</v>
      </c>
      <c r="Z650" s="12">
        <f ca="1">(Y650 * 50) + ((W650 + X650) * 10)</f>
        <v>50</v>
      </c>
      <c r="AA650">
        <f ca="1">IF(COUNTIF(E650:G650, "Breakdown") &gt;= 3, 1, 0)</f>
        <v>0</v>
      </c>
    </row>
    <row r="651" spans="4:27">
      <c r="D651">
        <v>648</v>
      </c>
      <c r="E651" s="6" t="str">
        <f t="shared" ca="1" si="72"/>
        <v>Operational</v>
      </c>
      <c r="F651" s="6" t="str">
        <f t="shared" ca="1" si="73"/>
        <v>Operational</v>
      </c>
      <c r="G651" s="6" t="str">
        <f t="shared" ca="1" si="74"/>
        <v>Operational</v>
      </c>
      <c r="H651" s="23">
        <v>7.0814444867132558</v>
      </c>
      <c r="I651" s="23">
        <v>4.2251571482027961</v>
      </c>
      <c r="J651" s="23">
        <v>2.8401978553502438</v>
      </c>
      <c r="K651" s="9">
        <v>0.61087097403533797</v>
      </c>
      <c r="L651" s="9">
        <v>1.6087697550741342</v>
      </c>
      <c r="M651" s="9">
        <v>1.3148603426518175</v>
      </c>
      <c r="N651" s="8">
        <f ca="1">T651-8*LN(RAND())</f>
        <v>27.188219936244963</v>
      </c>
      <c r="O651" s="8">
        <f ca="1">U651-8*LN(RAND())</f>
        <v>10.005089092970795</v>
      </c>
      <c r="P651" s="8">
        <f ca="1">V651-8*LN(RAND())</f>
        <v>21.822075967538986</v>
      </c>
      <c r="Q651" s="16">
        <f ca="1">IF($W650=0,H650+K650,IF($X650=0,H650+K650,9999))</f>
        <v>2.5213855415082218</v>
      </c>
      <c r="R651" s="16">
        <f ca="1">IF($W650=0,I650+L650,IF($X650=0,I650+L650,9999))</f>
        <v>19.486377969491876</v>
      </c>
      <c r="S651" s="16">
        <f ca="1">IF($W650=0,J650+M650,IF($X650=0,J650+M650,9999))</f>
        <v>16.902918369659211</v>
      </c>
      <c r="T651" s="11">
        <f t="shared" ca="1" si="78"/>
        <v>13.316609780152724</v>
      </c>
      <c r="U651" s="11">
        <f t="shared" ca="1" si="78"/>
        <v>2.5104360050812149</v>
      </c>
      <c r="V651" s="11">
        <f t="shared" ca="1" si="78"/>
        <v>16.606395797016102</v>
      </c>
      <c r="W651">
        <f t="shared" ca="1" si="75"/>
        <v>0</v>
      </c>
      <c r="X651">
        <f t="shared" ca="1" si="76"/>
        <v>0</v>
      </c>
      <c r="Y651">
        <f t="shared" ca="1" si="77"/>
        <v>0</v>
      </c>
      <c r="Z651" s="12">
        <f ca="1">(Y651 * 50) + ((W651 + X651) * 10)</f>
        <v>0</v>
      </c>
      <c r="AA651">
        <f ca="1">IF(COUNTIF(E651:G651, "Breakdown") &gt;= 3, 1, 0)</f>
        <v>0</v>
      </c>
    </row>
    <row r="652" spans="4:27">
      <c r="D652">
        <v>649</v>
      </c>
      <c r="E652" s="6" t="str">
        <f t="shared" ca="1" si="72"/>
        <v>Operational</v>
      </c>
      <c r="F652" s="6" t="str">
        <f t="shared" ca="1" si="73"/>
        <v>Breakdown</v>
      </c>
      <c r="G652" s="6" t="str">
        <f t="shared" ca="1" si="74"/>
        <v>Operational</v>
      </c>
      <c r="H652" s="23">
        <v>5.4340657244336636</v>
      </c>
      <c r="I652" s="23">
        <v>33.044939795865467</v>
      </c>
      <c r="J652" s="23">
        <v>10.604892646981609</v>
      </c>
      <c r="K652" s="9">
        <v>2.938161478777511</v>
      </c>
      <c r="L652" s="9">
        <v>0.52352131020037151</v>
      </c>
      <c r="M652" s="9">
        <v>0.30700523280896591</v>
      </c>
      <c r="N652" s="8">
        <f ca="1">T652-8*LN(RAND())</f>
        <v>7.2186462339311266</v>
      </c>
      <c r="O652" s="8">
        <f ca="1">U652-8*LN(RAND())</f>
        <v>14.887635967234285</v>
      </c>
      <c r="P652" s="8">
        <f ca="1">V652-8*LN(RAND())</f>
        <v>24.677042397051608</v>
      </c>
      <c r="Q652" s="16">
        <f ca="1">IF($W651=0,H651+K651,IF($X651=0,H651+K651,9999))</f>
        <v>7.6923154607485937</v>
      </c>
      <c r="R652" s="16">
        <f ca="1">IF($W651=0,I651+L651,IF($X651=0,I651+L651,9999))</f>
        <v>5.8339269032769305</v>
      </c>
      <c r="S652" s="16">
        <f ca="1">IF($W651=0,J651+M651,IF($X651=0,J651+M651,9999))</f>
        <v>4.1550581980020613</v>
      </c>
      <c r="T652" s="11">
        <f t="shared" ca="1" si="78"/>
        <v>2.5213855415082218</v>
      </c>
      <c r="U652" s="11">
        <f t="shared" ca="1" si="78"/>
        <v>10.005089092970795</v>
      </c>
      <c r="V652" s="11">
        <f t="shared" ca="1" si="78"/>
        <v>16.902918369659211</v>
      </c>
      <c r="W652">
        <f t="shared" ca="1" si="75"/>
        <v>0</v>
      </c>
      <c r="X652">
        <f t="shared" ca="1" si="76"/>
        <v>0</v>
      </c>
      <c r="Y652">
        <f t="shared" ca="1" si="77"/>
        <v>1</v>
      </c>
      <c r="Z652" s="12">
        <f ca="1">(Y652 * 50) + ((W652 + X652) * 10)</f>
        <v>50</v>
      </c>
      <c r="AA652">
        <f ca="1">IF(COUNTIF(E652:G652, "Breakdown") &gt;= 3, 1, 0)</f>
        <v>0</v>
      </c>
    </row>
    <row r="653" spans="4:27">
      <c r="D653">
        <v>650</v>
      </c>
      <c r="E653" s="6" t="str">
        <f t="shared" ca="1" si="72"/>
        <v>Operational</v>
      </c>
      <c r="F653" s="6" t="str">
        <f t="shared" ca="1" si="73"/>
        <v>Operational</v>
      </c>
      <c r="G653" s="6" t="str">
        <f t="shared" ca="1" si="74"/>
        <v>Operational</v>
      </c>
      <c r="H653" s="23">
        <v>4.3464367942609332</v>
      </c>
      <c r="I653" s="23">
        <v>4.6195300713296898</v>
      </c>
      <c r="J653" s="23">
        <v>2.9034398554637728</v>
      </c>
      <c r="K653" s="9">
        <v>0.24452297801555503</v>
      </c>
      <c r="L653" s="9">
        <v>1.4817230231176213</v>
      </c>
      <c r="M653" s="9">
        <v>0.72112387582740267</v>
      </c>
      <c r="N653" s="8">
        <f ca="1">T653-8*LN(RAND())</f>
        <v>9.5577739651633475</v>
      </c>
      <c r="O653" s="8">
        <f ca="1">U653-8*LN(RAND())</f>
        <v>20.584271706611865</v>
      </c>
      <c r="P653" s="8">
        <f ca="1">V653-8*LN(RAND())</f>
        <v>6.7386392910927757</v>
      </c>
      <c r="Q653" s="16">
        <f ca="1">IF($W652=0,H652+K652,IF($X652=0,H652+K652,9999))</f>
        <v>8.3722272032111746</v>
      </c>
      <c r="R653" s="16">
        <f ca="1">IF($W652=0,I652+L652,IF($X652=0,I652+L652,9999))</f>
        <v>33.56846110606584</v>
      </c>
      <c r="S653" s="16">
        <f ca="1">IF($W652=0,J652+M652,IF($X652=0,J652+M652,9999))</f>
        <v>10.911897879790574</v>
      </c>
      <c r="T653" s="11">
        <f t="shared" ca="1" si="78"/>
        <v>7.2186462339311266</v>
      </c>
      <c r="U653" s="11">
        <f t="shared" ca="1" si="78"/>
        <v>5.8339269032769305</v>
      </c>
      <c r="V653" s="11">
        <f t="shared" ca="1" si="78"/>
        <v>4.1550581980020613</v>
      </c>
      <c r="W653">
        <f t="shared" ca="1" si="75"/>
        <v>0</v>
      </c>
      <c r="X653">
        <f t="shared" ca="1" si="76"/>
        <v>0</v>
      </c>
      <c r="Y653">
        <f t="shared" ca="1" si="77"/>
        <v>0</v>
      </c>
      <c r="Z653" s="12">
        <f ca="1">(Y653 * 50) + ((W653 + X653) * 10)</f>
        <v>0</v>
      </c>
      <c r="AA653">
        <f ca="1">IF(COUNTIF(E653:G653, "Breakdown") &gt;= 3, 1, 0)</f>
        <v>0</v>
      </c>
    </row>
    <row r="654" spans="4:27">
      <c r="D654">
        <v>651</v>
      </c>
      <c r="E654" s="6" t="str">
        <f t="shared" ca="1" si="72"/>
        <v>Operational</v>
      </c>
      <c r="F654" s="6" t="str">
        <f t="shared" ca="1" si="73"/>
        <v>Operational</v>
      </c>
      <c r="G654" s="6" t="str">
        <f t="shared" ca="1" si="74"/>
        <v>Operational</v>
      </c>
      <c r="H654" s="23">
        <v>2.0154244211346115</v>
      </c>
      <c r="I654" s="23">
        <v>5.029312658674173</v>
      </c>
      <c r="J654" s="23">
        <v>7.860594388953313</v>
      </c>
      <c r="K654" s="9">
        <v>1.1062035685340794</v>
      </c>
      <c r="L654" s="9">
        <v>0.38925808748933777</v>
      </c>
      <c r="M654" s="9">
        <v>1.6058169811639282</v>
      </c>
      <c r="N654" s="8">
        <f ca="1">T654-8*LN(RAND())</f>
        <v>12.762454162998212</v>
      </c>
      <c r="O654" s="8">
        <f ca="1">U654-8*LN(RAND())</f>
        <v>39.335579342777109</v>
      </c>
      <c r="P654" s="8">
        <f ca="1">V654-8*LN(RAND())</f>
        <v>22.341258829791975</v>
      </c>
      <c r="Q654" s="16">
        <f ca="1">IF($W653=0,H653+K653,IF($X653=0,H653+K653,9999))</f>
        <v>4.5909597722764879</v>
      </c>
      <c r="R654" s="16">
        <f ca="1">IF($W653=0,I653+L653,IF($X653=0,I653+L653,9999))</f>
        <v>6.1012530944473111</v>
      </c>
      <c r="S654" s="16">
        <f ca="1">IF($W653=0,J653+M653,IF($X653=0,J653+M653,9999))</f>
        <v>3.6245637312911754</v>
      </c>
      <c r="T654" s="11">
        <f t="shared" ca="1" si="78"/>
        <v>8.3722272032111746</v>
      </c>
      <c r="U654" s="11">
        <f t="shared" ca="1" si="78"/>
        <v>20.584271706611865</v>
      </c>
      <c r="V654" s="11">
        <f t="shared" ca="1" si="78"/>
        <v>6.7386392910927757</v>
      </c>
      <c r="W654">
        <f t="shared" ca="1" si="75"/>
        <v>0</v>
      </c>
      <c r="X654">
        <f t="shared" ca="1" si="76"/>
        <v>0</v>
      </c>
      <c r="Y654">
        <f t="shared" ca="1" si="77"/>
        <v>0</v>
      </c>
      <c r="Z654" s="12">
        <f ca="1">(Y654 * 50) + ((W654 + X654) * 10)</f>
        <v>0</v>
      </c>
      <c r="AA654">
        <f ca="1">IF(COUNTIF(E654:G654, "Breakdown") &gt;= 3, 1, 0)</f>
        <v>0</v>
      </c>
    </row>
    <row r="655" spans="4:27">
      <c r="D655">
        <v>652</v>
      </c>
      <c r="E655" s="6" t="str">
        <f t="shared" ca="1" si="72"/>
        <v>Breakdown</v>
      </c>
      <c r="F655" s="6" t="str">
        <f t="shared" ca="1" si="73"/>
        <v>Operational</v>
      </c>
      <c r="G655" s="6" t="str">
        <f t="shared" ca="1" si="74"/>
        <v>Operational</v>
      </c>
      <c r="H655" s="23">
        <v>12.668885455157106</v>
      </c>
      <c r="I655" s="23">
        <v>1.5564880693568592</v>
      </c>
      <c r="J655" s="23">
        <v>0.67736986703093116</v>
      </c>
      <c r="K655" s="9">
        <v>2.5992155751999921</v>
      </c>
      <c r="L655" s="9">
        <v>1.1428009187011101</v>
      </c>
      <c r="M655" s="9">
        <v>8.3577135532987207E-2</v>
      </c>
      <c r="N655" s="8">
        <f ca="1">T655-8*LN(RAND())</f>
        <v>10.154794574977538</v>
      </c>
      <c r="O655" s="8">
        <f ca="1">U655-8*LN(RAND())</f>
        <v>23.302211813911452</v>
      </c>
      <c r="P655" s="8">
        <f ca="1">V655-8*LN(RAND())</f>
        <v>4.2980621039343481</v>
      </c>
      <c r="Q655" s="16">
        <f ca="1">IF($W654=0,H654+K654,IF($X654=0,H654+K654,9999))</f>
        <v>3.1216279896686911</v>
      </c>
      <c r="R655" s="16">
        <f ca="1">IF($W654=0,I654+L654,IF($X654=0,I654+L654,9999))</f>
        <v>5.4185707461635104</v>
      </c>
      <c r="S655" s="16">
        <f ca="1">IF($W654=0,J654+M654,IF($X654=0,J654+M654,9999))</f>
        <v>9.4664113701172408</v>
      </c>
      <c r="T655" s="11">
        <f t="shared" ca="1" si="78"/>
        <v>4.5909597722764879</v>
      </c>
      <c r="U655" s="11">
        <f t="shared" ca="1" si="78"/>
        <v>6.1012530944473111</v>
      </c>
      <c r="V655" s="11">
        <f t="shared" ca="1" si="78"/>
        <v>3.6245637312911754</v>
      </c>
      <c r="W655">
        <f t="shared" ca="1" si="75"/>
        <v>0</v>
      </c>
      <c r="X655">
        <f t="shared" ca="1" si="76"/>
        <v>1</v>
      </c>
      <c r="Y655">
        <f t="shared" ca="1" si="77"/>
        <v>0</v>
      </c>
      <c r="Z655" s="12">
        <f ca="1">(Y655 * 50) + ((W655 + X655) * 10)</f>
        <v>10</v>
      </c>
      <c r="AA655">
        <f ca="1">IF(COUNTIF(E655:G655, "Breakdown") &gt;= 3, 1, 0)</f>
        <v>0</v>
      </c>
    </row>
    <row r="656" spans="4:27">
      <c r="D656">
        <v>653</v>
      </c>
      <c r="E656" s="6" t="str">
        <f t="shared" ca="1" si="72"/>
        <v>Operational</v>
      </c>
      <c r="F656" s="6" t="str">
        <f t="shared" ca="1" si="73"/>
        <v>Operational</v>
      </c>
      <c r="G656" s="6" t="str">
        <f t="shared" ca="1" si="74"/>
        <v>Breakdown</v>
      </c>
      <c r="H656" s="23">
        <v>12.833468622145872</v>
      </c>
      <c r="I656" s="23">
        <v>1.9528569042604011</v>
      </c>
      <c r="J656" s="23">
        <v>28.78651708083078</v>
      </c>
      <c r="K656" s="9">
        <v>9.1414308980863108</v>
      </c>
      <c r="L656" s="9">
        <v>1.5047743293739828E-2</v>
      </c>
      <c r="M656" s="9">
        <v>1.5934750234142545</v>
      </c>
      <c r="N656" s="8">
        <f ca="1">T656-8*LN(RAND())</f>
        <v>14.6222902816125</v>
      </c>
      <c r="O656" s="8">
        <f ca="1">U656-8*LN(RAND())</f>
        <v>28.549315843688767</v>
      </c>
      <c r="P656" s="8">
        <f ca="1">V656-8*LN(RAND())</f>
        <v>25.198320062566903</v>
      </c>
      <c r="Q656" s="16">
        <f ca="1">IF($W655=0,H655+K655,IF($X655=0,H655+K655,9999))</f>
        <v>15.268101030357098</v>
      </c>
      <c r="R656" s="16">
        <f ca="1">IF($W655=0,I655+L655,IF($X655=0,I655+L655,9999))</f>
        <v>2.6992889880579694</v>
      </c>
      <c r="S656" s="16">
        <f ca="1">IF($W655=0,J655+M655,IF($X655=0,J655+M655,9999))</f>
        <v>0.76094700256391834</v>
      </c>
      <c r="T656" s="11">
        <f t="shared" ca="1" si="78"/>
        <v>3.1216279896686911</v>
      </c>
      <c r="U656" s="11">
        <f t="shared" ca="1" si="78"/>
        <v>5.4185707461635104</v>
      </c>
      <c r="V656" s="11">
        <f t="shared" ca="1" si="78"/>
        <v>4.2980621039343481</v>
      </c>
      <c r="W656">
        <f t="shared" ca="1" si="75"/>
        <v>0</v>
      </c>
      <c r="X656">
        <f t="shared" ca="1" si="76"/>
        <v>0</v>
      </c>
      <c r="Y656">
        <f t="shared" ca="1" si="77"/>
        <v>1</v>
      </c>
      <c r="Z656" s="12">
        <f ca="1">(Y656 * 50) + ((W656 + X656) * 10)</f>
        <v>50</v>
      </c>
      <c r="AA656">
        <f ca="1">IF(COUNTIF(E656:G656, "Breakdown") &gt;= 3, 1, 0)</f>
        <v>0</v>
      </c>
    </row>
    <row r="657" spans="4:27">
      <c r="D657">
        <v>654</v>
      </c>
      <c r="E657" s="6" t="str">
        <f t="shared" ca="1" si="72"/>
        <v>Operational</v>
      </c>
      <c r="F657" s="6" t="str">
        <f t="shared" ca="1" si="73"/>
        <v>Operational</v>
      </c>
      <c r="G657" s="6" t="str">
        <f t="shared" ca="1" si="74"/>
        <v>Operational</v>
      </c>
      <c r="H657" s="23">
        <v>1.6164091341983919</v>
      </c>
      <c r="I657" s="23">
        <v>2.9588096445413514</v>
      </c>
      <c r="J657" s="23">
        <v>0.53001072474771505</v>
      </c>
      <c r="K657" s="9">
        <v>5.9851457158310523E-3</v>
      </c>
      <c r="L657" s="9">
        <v>5.8694420924361501E-2</v>
      </c>
      <c r="M657" s="9">
        <v>0.95368164010895873</v>
      </c>
      <c r="N657" s="8">
        <f ca="1">T657-8*LN(RAND())</f>
        <v>15.841468941834842</v>
      </c>
      <c r="O657" s="8">
        <f ca="1">U657-8*LN(RAND())</f>
        <v>13.299140789431281</v>
      </c>
      <c r="P657" s="8">
        <f ca="1">V657-8*LN(RAND())</f>
        <v>23.880227583979284</v>
      </c>
      <c r="Q657" s="16">
        <f ca="1">IF($W656=0,H656+K656,IF($X656=0,H656+K656,9999))</f>
        <v>21.974899520232185</v>
      </c>
      <c r="R657" s="16">
        <f ca="1">IF($W656=0,I656+L656,IF($X656=0,I656+L656,9999))</f>
        <v>1.9679046475541411</v>
      </c>
      <c r="S657" s="16">
        <f ca="1">IF($W656=0,J656+M656,IF($X656=0,J656+M656,9999))</f>
        <v>30.379992104245034</v>
      </c>
      <c r="T657" s="11">
        <f t="shared" ca="1" si="78"/>
        <v>14.6222902816125</v>
      </c>
      <c r="U657" s="11">
        <f t="shared" ca="1" si="78"/>
        <v>2.6992889880579694</v>
      </c>
      <c r="V657" s="11">
        <f t="shared" ca="1" si="78"/>
        <v>0.76094700256391834</v>
      </c>
      <c r="W657">
        <f t="shared" ca="1" si="75"/>
        <v>0</v>
      </c>
      <c r="X657">
        <f t="shared" ca="1" si="76"/>
        <v>0</v>
      </c>
      <c r="Y657">
        <f t="shared" ca="1" si="77"/>
        <v>0</v>
      </c>
      <c r="Z657" s="12">
        <f ca="1">(Y657 * 50) + ((W657 + X657) * 10)</f>
        <v>0</v>
      </c>
      <c r="AA657">
        <f ca="1">IF(COUNTIF(E657:G657, "Breakdown") &gt;= 3, 1, 0)</f>
        <v>0</v>
      </c>
    </row>
    <row r="658" spans="4:27">
      <c r="D658">
        <v>655</v>
      </c>
      <c r="E658" s="6" t="str">
        <f t="shared" ca="1" si="72"/>
        <v>Operational</v>
      </c>
      <c r="F658" s="6" t="str">
        <f t="shared" ca="1" si="73"/>
        <v>Operational</v>
      </c>
      <c r="G658" s="6" t="str">
        <f t="shared" ca="1" si="74"/>
        <v>Operational</v>
      </c>
      <c r="H658" s="23">
        <v>10.951156224619774</v>
      </c>
      <c r="I658" s="23">
        <v>1.9907818406831665</v>
      </c>
      <c r="J658" s="23">
        <v>2.419203756193598</v>
      </c>
      <c r="K658" s="9">
        <v>3.1835934658159344</v>
      </c>
      <c r="L658" s="9">
        <v>1.6474600308219434</v>
      </c>
      <c r="M658" s="9">
        <v>0.11524460373108394</v>
      </c>
      <c r="N658" s="8">
        <f ca="1">T658-8*LN(RAND())</f>
        <v>26.375348741437762</v>
      </c>
      <c r="O658" s="8">
        <f ca="1">U658-8*LN(RAND())</f>
        <v>14.417274770313323</v>
      </c>
      <c r="P658" s="8">
        <f ca="1">V658-8*LN(RAND())</f>
        <v>28.303603297102175</v>
      </c>
      <c r="Q658" s="16">
        <f ca="1">IF($W657=0,H657+K657,IF($X657=0,H657+K657,9999))</f>
        <v>1.622394279914223</v>
      </c>
      <c r="R658" s="16">
        <f ca="1">IF($W657=0,I657+L657,IF($X657=0,I657+L657,9999))</f>
        <v>3.017504065465713</v>
      </c>
      <c r="S658" s="16">
        <f ca="1">IF($W657=0,J657+M657,IF($X657=0,J657+M657,9999))</f>
        <v>1.4836923648566738</v>
      </c>
      <c r="T658" s="11">
        <f t="shared" ca="1" si="78"/>
        <v>15.841468941834842</v>
      </c>
      <c r="U658" s="11">
        <f t="shared" ca="1" si="78"/>
        <v>1.9679046475541411</v>
      </c>
      <c r="V658" s="11">
        <f t="shared" ca="1" si="78"/>
        <v>23.880227583979284</v>
      </c>
      <c r="W658">
        <f t="shared" ca="1" si="75"/>
        <v>0</v>
      </c>
      <c r="X658">
        <f t="shared" ca="1" si="76"/>
        <v>0</v>
      </c>
      <c r="Y658">
        <f t="shared" ca="1" si="77"/>
        <v>0</v>
      </c>
      <c r="Z658" s="12">
        <f ca="1">(Y658 * 50) + ((W658 + X658) * 10)</f>
        <v>0</v>
      </c>
      <c r="AA658">
        <f ca="1">IF(COUNTIF(E658:G658, "Breakdown") &gt;= 3, 1, 0)</f>
        <v>0</v>
      </c>
    </row>
    <row r="659" spans="4:27">
      <c r="D659">
        <v>656</v>
      </c>
      <c r="E659" s="6" t="str">
        <f t="shared" ca="1" si="72"/>
        <v>Operational</v>
      </c>
      <c r="F659" s="6" t="str">
        <f t="shared" ca="1" si="73"/>
        <v>Operational</v>
      </c>
      <c r="G659" s="6" t="str">
        <f t="shared" ca="1" si="74"/>
        <v>Operational</v>
      </c>
      <c r="H659" s="23">
        <v>0.46009357763397285</v>
      </c>
      <c r="I659" s="23">
        <v>8.4683441388623351</v>
      </c>
      <c r="J659" s="23">
        <v>2.1089064753886504</v>
      </c>
      <c r="K659" s="9">
        <v>0.24915973124029916</v>
      </c>
      <c r="L659" s="9">
        <v>5.5014555077415883</v>
      </c>
      <c r="M659" s="9">
        <v>7.9896344193122406</v>
      </c>
      <c r="N659" s="8">
        <f ca="1">T659-8*LN(RAND())</f>
        <v>5.8321883684195788</v>
      </c>
      <c r="O659" s="8">
        <f ca="1">U659-8*LN(RAND())</f>
        <v>21.722625848406821</v>
      </c>
      <c r="P659" s="8">
        <f ca="1">V659-8*LN(RAND())</f>
        <v>11.474559091799541</v>
      </c>
      <c r="Q659" s="16">
        <f ca="1">IF($W658=0,H658+K658,IF($X658=0,H658+K658,9999))</f>
        <v>14.134749690435708</v>
      </c>
      <c r="R659" s="16">
        <f ca="1">IF($W658=0,I658+L658,IF($X658=0,I658+L658,9999))</f>
        <v>3.6382418715051097</v>
      </c>
      <c r="S659" s="16">
        <f ca="1">IF($W658=0,J658+M658,IF($X658=0,J658+M658,9999))</f>
        <v>2.5344483599246819</v>
      </c>
      <c r="T659" s="11">
        <f t="shared" ca="1" si="78"/>
        <v>1.622394279914223</v>
      </c>
      <c r="U659" s="11">
        <f t="shared" ca="1" si="78"/>
        <v>3.017504065465713</v>
      </c>
      <c r="V659" s="11">
        <f t="shared" ca="1" si="78"/>
        <v>1.4836923648566738</v>
      </c>
      <c r="W659">
        <f t="shared" ca="1" si="75"/>
        <v>0</v>
      </c>
      <c r="X659">
        <f t="shared" ca="1" si="76"/>
        <v>0</v>
      </c>
      <c r="Y659">
        <f t="shared" ca="1" si="77"/>
        <v>0</v>
      </c>
      <c r="Z659" s="12">
        <f ca="1">(Y659 * 50) + ((W659 + X659) * 10)</f>
        <v>0</v>
      </c>
      <c r="AA659">
        <f ca="1">IF(COUNTIF(E659:G659, "Breakdown") &gt;= 3, 1, 0)</f>
        <v>0</v>
      </c>
    </row>
    <row r="660" spans="4:27">
      <c r="D660">
        <v>657</v>
      </c>
      <c r="E660" s="6" t="str">
        <f t="shared" ca="1" si="72"/>
        <v>Operational</v>
      </c>
      <c r="F660" s="6" t="str">
        <f t="shared" ca="1" si="73"/>
        <v>Breakdown</v>
      </c>
      <c r="G660" s="6" t="str">
        <f t="shared" ca="1" si="74"/>
        <v>Operational</v>
      </c>
      <c r="H660" s="23">
        <v>15.4352249513387</v>
      </c>
      <c r="I660" s="23">
        <v>32.840669851378983</v>
      </c>
      <c r="J660" s="23">
        <v>2.3603156606028595</v>
      </c>
      <c r="K660" s="9">
        <v>0.84805558147726068</v>
      </c>
      <c r="L660" s="9">
        <v>0.67109884928289798</v>
      </c>
      <c r="M660" s="9">
        <v>1.2739473644478287</v>
      </c>
      <c r="N660" s="8">
        <f ca="1">T660-8*LN(RAND())</f>
        <v>30.326670215606395</v>
      </c>
      <c r="O660" s="8">
        <f ca="1">U660-8*LN(RAND())</f>
        <v>4.4661016308720889</v>
      </c>
      <c r="P660" s="8">
        <f ca="1">V660-8*LN(RAND())</f>
        <v>13.061300291753176</v>
      </c>
      <c r="Q660" s="16">
        <f ca="1">IF($W659=0,H659+K659,IF($X659=0,H659+K659,9999))</f>
        <v>0.70925330887427207</v>
      </c>
      <c r="R660" s="16">
        <f ca="1">IF($W659=0,I659+L659,IF($X659=0,I659+L659,9999))</f>
        <v>13.969799646603924</v>
      </c>
      <c r="S660" s="16">
        <f ca="1">IF($W659=0,J659+M659,IF($X659=0,J659+M659,9999))</f>
        <v>10.098540894700891</v>
      </c>
      <c r="T660" s="11">
        <f t="shared" ca="1" si="78"/>
        <v>5.8321883684195788</v>
      </c>
      <c r="U660" s="11">
        <f t="shared" ca="1" si="78"/>
        <v>3.6382418715051097</v>
      </c>
      <c r="V660" s="11">
        <f t="shared" ca="1" si="78"/>
        <v>2.5344483599246819</v>
      </c>
      <c r="W660">
        <f t="shared" ca="1" si="75"/>
        <v>0</v>
      </c>
      <c r="X660">
        <f t="shared" ca="1" si="76"/>
        <v>0</v>
      </c>
      <c r="Y660">
        <f t="shared" ca="1" si="77"/>
        <v>1</v>
      </c>
      <c r="Z660" s="12">
        <f ca="1">(Y660 * 50) + ((W660 + X660) * 10)</f>
        <v>50</v>
      </c>
      <c r="AA660">
        <f ca="1">IF(COUNTIF(E660:G660, "Breakdown") &gt;= 3, 1, 0)</f>
        <v>0</v>
      </c>
    </row>
    <row r="661" spans="4:27">
      <c r="D661">
        <v>658</v>
      </c>
      <c r="E661" s="6" t="str">
        <f t="shared" ca="1" si="72"/>
        <v>Breakdown</v>
      </c>
      <c r="F661" s="6" t="str">
        <f t="shared" ca="1" si="73"/>
        <v>Operational</v>
      </c>
      <c r="G661" s="6" t="str">
        <f t="shared" ca="1" si="74"/>
        <v>Operational</v>
      </c>
      <c r="H661" s="23">
        <v>3.3268421715240595</v>
      </c>
      <c r="I661" s="23">
        <v>4.2950367901466162</v>
      </c>
      <c r="J661" s="23">
        <v>9.7270989315985954</v>
      </c>
      <c r="K661" s="9">
        <v>1.3360199146462672</v>
      </c>
      <c r="L661" s="9">
        <v>3.1495525237536031</v>
      </c>
      <c r="M661" s="9">
        <v>0.69323564247843295</v>
      </c>
      <c r="N661" s="8">
        <f ca="1">T661-8*LN(RAND())</f>
        <v>1.6321564448252315</v>
      </c>
      <c r="O661" s="8">
        <f ca="1">U661-8*LN(RAND())</f>
        <v>5.5754215620413889</v>
      </c>
      <c r="P661" s="8">
        <f ca="1">V661-8*LN(RAND())</f>
        <v>10.364620783034852</v>
      </c>
      <c r="Q661" s="16">
        <f ca="1">IF($W660=0,H660+K660,IF($X660=0,H660+K660,9999))</f>
        <v>16.283280532815962</v>
      </c>
      <c r="R661" s="16">
        <f ca="1">IF($W660=0,I660+L660,IF($X660=0,I660+L660,9999))</f>
        <v>33.511768700661882</v>
      </c>
      <c r="S661" s="16">
        <f ca="1">IF($W660=0,J660+M660,IF($X660=0,J660+M660,9999))</f>
        <v>3.6342630250506884</v>
      </c>
      <c r="T661" s="11">
        <f t="shared" ca="1" si="78"/>
        <v>0.70925330887427207</v>
      </c>
      <c r="U661" s="11">
        <f t="shared" ca="1" si="78"/>
        <v>4.4661016308720889</v>
      </c>
      <c r="V661" s="11">
        <f t="shared" ca="1" si="78"/>
        <v>10.098540894700891</v>
      </c>
      <c r="W661">
        <f t="shared" ca="1" si="75"/>
        <v>0</v>
      </c>
      <c r="X661">
        <f t="shared" ca="1" si="76"/>
        <v>1</v>
      </c>
      <c r="Y661">
        <f t="shared" ca="1" si="77"/>
        <v>0</v>
      </c>
      <c r="Z661" s="12">
        <f ca="1">(Y661 * 50) + ((W661 + X661) * 10)</f>
        <v>10</v>
      </c>
      <c r="AA661">
        <f ca="1">IF(COUNTIF(E661:G661, "Breakdown") &gt;= 3, 1, 0)</f>
        <v>0</v>
      </c>
    </row>
    <row r="662" spans="4:27">
      <c r="D662">
        <v>659</v>
      </c>
      <c r="E662" s="6" t="str">
        <f t="shared" ca="1" si="72"/>
        <v>Operational</v>
      </c>
      <c r="F662" s="6" t="str">
        <f t="shared" ca="1" si="73"/>
        <v>Operational</v>
      </c>
      <c r="G662" s="6" t="str">
        <f t="shared" ca="1" si="74"/>
        <v>Operational</v>
      </c>
      <c r="H662" s="23">
        <v>4.7424933139603285</v>
      </c>
      <c r="I662" s="23">
        <v>1.3793124829688346</v>
      </c>
      <c r="J662" s="23">
        <v>2.5109516678559105</v>
      </c>
      <c r="K662" s="9">
        <v>0.33709353948226184</v>
      </c>
      <c r="L662" s="9">
        <v>0.26209821852849324</v>
      </c>
      <c r="M662" s="9">
        <v>2.5142661503524293</v>
      </c>
      <c r="N662" s="8">
        <f ca="1">T662-8*LN(RAND())</f>
        <v>22.689535405111993</v>
      </c>
      <c r="O662" s="8">
        <f ca="1">U662-8*LN(RAND())</f>
        <v>7.3967473962636472</v>
      </c>
      <c r="P662" s="8">
        <f ca="1">V662-8*LN(RAND())</f>
        <v>4.9313352411742848</v>
      </c>
      <c r="Q662" s="16">
        <f ca="1">IF($W661=0,H661+K661,IF($X661=0,H661+K661,9999))</f>
        <v>4.6628620861703265</v>
      </c>
      <c r="R662" s="16">
        <f ca="1">IF($W661=0,I661+L661,IF($X661=0,I661+L661,9999))</f>
        <v>7.4445893139002193</v>
      </c>
      <c r="S662" s="16">
        <f ca="1">IF($W661=0,J661+M661,IF($X661=0,J661+M661,9999))</f>
        <v>10.420334574077028</v>
      </c>
      <c r="T662" s="11">
        <f t="shared" ca="1" si="78"/>
        <v>1.6321564448252315</v>
      </c>
      <c r="U662" s="11">
        <f t="shared" ca="1" si="78"/>
        <v>5.5754215620413889</v>
      </c>
      <c r="V662" s="11">
        <f t="shared" ca="1" si="78"/>
        <v>3.6342630250506884</v>
      </c>
      <c r="W662">
        <f t="shared" ca="1" si="75"/>
        <v>0</v>
      </c>
      <c r="X662">
        <f t="shared" ca="1" si="76"/>
        <v>0</v>
      </c>
      <c r="Y662">
        <f t="shared" ca="1" si="77"/>
        <v>0</v>
      </c>
      <c r="Z662" s="12">
        <f ca="1">(Y662 * 50) + ((W662 + X662) * 10)</f>
        <v>0</v>
      </c>
      <c r="AA662">
        <f ca="1">IF(COUNTIF(E662:G662, "Breakdown") &gt;= 3, 1, 0)</f>
        <v>0</v>
      </c>
    </row>
    <row r="663" spans="4:27">
      <c r="D663">
        <v>660</v>
      </c>
      <c r="E663" s="6" t="str">
        <f t="shared" ca="1" si="72"/>
        <v>Operational</v>
      </c>
      <c r="F663" s="6" t="str">
        <f t="shared" ca="1" si="73"/>
        <v>Operational</v>
      </c>
      <c r="G663" s="6" t="str">
        <f t="shared" ca="1" si="74"/>
        <v>Operational</v>
      </c>
      <c r="H663" s="23">
        <v>0.97323484215853717</v>
      </c>
      <c r="I663" s="23">
        <v>1.3823672159759175</v>
      </c>
      <c r="J663" s="23">
        <v>2.1938431663147573</v>
      </c>
      <c r="K663" s="9">
        <v>2.5316387642825706</v>
      </c>
      <c r="L663" s="9">
        <v>0.28831532360646239</v>
      </c>
      <c r="M663" s="9">
        <v>0.41557840748827057</v>
      </c>
      <c r="N663" s="8">
        <f ca="1">T663-8*LN(RAND())</f>
        <v>16.749325255738327</v>
      </c>
      <c r="O663" s="8">
        <f ca="1">U663-8*LN(RAND())</f>
        <v>42.118346140560298</v>
      </c>
      <c r="P663" s="8">
        <f ca="1">V663-8*LN(RAND())</f>
        <v>5.232448138399687</v>
      </c>
      <c r="Q663" s="16">
        <f ca="1">IF($W662=0,H662+K662,IF($X662=0,H662+K662,9999))</f>
        <v>5.0795868534425903</v>
      </c>
      <c r="R663" s="16">
        <f ca="1">IF($W662=0,I662+L662,IF($X662=0,I662+L662,9999))</f>
        <v>1.6414107014973278</v>
      </c>
      <c r="S663" s="16">
        <f ca="1">IF($W662=0,J662+M662,IF($X662=0,J662+M662,9999))</f>
        <v>5.0252178182083398</v>
      </c>
      <c r="T663" s="11">
        <f t="shared" ca="1" si="78"/>
        <v>4.6628620861703265</v>
      </c>
      <c r="U663" s="11">
        <f t="shared" ca="1" si="78"/>
        <v>7.3967473962636472</v>
      </c>
      <c r="V663" s="11">
        <f t="shared" ca="1" si="78"/>
        <v>4.9313352411742848</v>
      </c>
      <c r="W663">
        <f t="shared" ca="1" si="75"/>
        <v>0</v>
      </c>
      <c r="X663">
        <f t="shared" ca="1" si="76"/>
        <v>0</v>
      </c>
      <c r="Y663">
        <f t="shared" ca="1" si="77"/>
        <v>0</v>
      </c>
      <c r="Z663" s="12">
        <f ca="1">(Y663 * 50) + ((W663 + X663) * 10)</f>
        <v>0</v>
      </c>
      <c r="AA663">
        <f ca="1">IF(COUNTIF(E663:G663, "Breakdown") &gt;= 3, 1, 0)</f>
        <v>0</v>
      </c>
    </row>
    <row r="664" spans="4:27">
      <c r="D664">
        <v>661</v>
      </c>
      <c r="E664" s="6" t="str">
        <f t="shared" ca="1" si="72"/>
        <v>Breakdown</v>
      </c>
      <c r="F664" s="6" t="str">
        <f t="shared" ca="1" si="73"/>
        <v>Operational</v>
      </c>
      <c r="G664" s="6" t="str">
        <f t="shared" ca="1" si="74"/>
        <v>Operational</v>
      </c>
      <c r="H664" s="23">
        <v>9.8015235321152723</v>
      </c>
      <c r="I664" s="23">
        <v>6.0601913869587065</v>
      </c>
      <c r="J664" s="23">
        <v>5.7636587707766731</v>
      </c>
      <c r="K664" s="9">
        <v>2.3440750446153191</v>
      </c>
      <c r="L664" s="9">
        <v>0.2552051140822163</v>
      </c>
      <c r="M664" s="9">
        <v>0.27687595480403676</v>
      </c>
      <c r="N664" s="8">
        <f ca="1">T664-8*LN(RAND())</f>
        <v>8.4040132674025614</v>
      </c>
      <c r="O664" s="8">
        <f ca="1">U664-8*LN(RAND())</f>
        <v>7.2720110055607261</v>
      </c>
      <c r="P664" s="8">
        <f ca="1">V664-8*LN(RAND())</f>
        <v>14.469132558781389</v>
      </c>
      <c r="Q664" s="16">
        <f ca="1">IF($W663=0,H663+K663,IF($X663=0,H663+K663,9999))</f>
        <v>3.5048736064411079</v>
      </c>
      <c r="R664" s="16">
        <f ca="1">IF($W663=0,I663+L663,IF($X663=0,I663+L663,9999))</f>
        <v>1.6706825395823799</v>
      </c>
      <c r="S664" s="16">
        <f ca="1">IF($W663=0,J663+M663,IF($X663=0,J663+M663,9999))</f>
        <v>2.609421573803028</v>
      </c>
      <c r="T664" s="11">
        <f t="shared" ca="1" si="78"/>
        <v>5.0795868534425903</v>
      </c>
      <c r="U664" s="11">
        <f t="shared" ca="1" si="78"/>
        <v>1.6414107014973278</v>
      </c>
      <c r="V664" s="11">
        <f t="shared" ca="1" si="78"/>
        <v>5.0252178182083398</v>
      </c>
      <c r="W664">
        <f t="shared" ca="1" si="75"/>
        <v>0</v>
      </c>
      <c r="X664">
        <f t="shared" ca="1" si="76"/>
        <v>1</v>
      </c>
      <c r="Y664">
        <f t="shared" ca="1" si="77"/>
        <v>0</v>
      </c>
      <c r="Z664" s="12">
        <f ca="1">(Y664 * 50) + ((W664 + X664) * 10)</f>
        <v>10</v>
      </c>
      <c r="AA664">
        <f ca="1">IF(COUNTIF(E664:G664, "Breakdown") &gt;= 3, 1, 0)</f>
        <v>0</v>
      </c>
    </row>
    <row r="665" spans="4:27">
      <c r="D665">
        <v>662</v>
      </c>
      <c r="E665" s="6" t="str">
        <f t="shared" ca="1" si="72"/>
        <v>Operational</v>
      </c>
      <c r="F665" s="6" t="str">
        <f t="shared" ca="1" si="73"/>
        <v>Operational</v>
      </c>
      <c r="G665" s="6" t="str">
        <f t="shared" ca="1" si="74"/>
        <v>Breakdown</v>
      </c>
      <c r="H665" s="23">
        <v>7.9455174243172966</v>
      </c>
      <c r="I665" s="23">
        <v>0.15131300314875104</v>
      </c>
      <c r="J665" s="23">
        <v>7.282603549053472</v>
      </c>
      <c r="K665" s="9">
        <v>1.2847928149381811</v>
      </c>
      <c r="L665" s="9">
        <v>1.6176420535558282</v>
      </c>
      <c r="M665" s="9">
        <v>7.2155508902305527</v>
      </c>
      <c r="N665" s="8">
        <f ca="1">T665-8*LN(RAND())</f>
        <v>8.2305577434096939</v>
      </c>
      <c r="O665" s="8">
        <f ca="1">U665-8*LN(RAND())</f>
        <v>12.226039572772171</v>
      </c>
      <c r="P665" s="8">
        <f ca="1">V665-8*LN(RAND())</f>
        <v>3.1269574041680173</v>
      </c>
      <c r="Q665" s="16">
        <f ca="1">IF($W664=0,H664+K664,IF($X664=0,H664+K664,9999))</f>
        <v>12.145598576730592</v>
      </c>
      <c r="R665" s="16">
        <f ca="1">IF($W664=0,I664+L664,IF($X664=0,I664+L664,9999))</f>
        <v>6.3153965010409232</v>
      </c>
      <c r="S665" s="16">
        <f ca="1">IF($W664=0,J664+M664,IF($X664=0,J664+M664,9999))</f>
        <v>6.0405347255807103</v>
      </c>
      <c r="T665" s="11">
        <f t="shared" ca="1" si="78"/>
        <v>3.5048736064411079</v>
      </c>
      <c r="U665" s="11">
        <f t="shared" ca="1" si="78"/>
        <v>1.6706825395823799</v>
      </c>
      <c r="V665" s="11">
        <f t="shared" ca="1" si="78"/>
        <v>2.609421573803028</v>
      </c>
      <c r="W665">
        <f t="shared" ca="1" si="75"/>
        <v>0</v>
      </c>
      <c r="X665">
        <f t="shared" ca="1" si="76"/>
        <v>0</v>
      </c>
      <c r="Y665">
        <f t="shared" ca="1" si="77"/>
        <v>1</v>
      </c>
      <c r="Z665" s="12">
        <f ca="1">(Y665 * 50) + ((W665 + X665) * 10)</f>
        <v>50</v>
      </c>
      <c r="AA665">
        <f ca="1">IF(COUNTIF(E665:G665, "Breakdown") &gt;= 3, 1, 0)</f>
        <v>0</v>
      </c>
    </row>
    <row r="666" spans="4:27">
      <c r="D666">
        <v>663</v>
      </c>
      <c r="E666" s="6" t="str">
        <f t="shared" ca="1" si="72"/>
        <v>Operational</v>
      </c>
      <c r="F666" s="6" t="str">
        <f t="shared" ca="1" si="73"/>
        <v>Operational</v>
      </c>
      <c r="G666" s="6" t="str">
        <f t="shared" ca="1" si="74"/>
        <v>Operational</v>
      </c>
      <c r="H666" s="23">
        <v>3.8171449600801082</v>
      </c>
      <c r="I666" s="23">
        <v>1.0771452195342379</v>
      </c>
      <c r="J666" s="23">
        <v>9.2014631884111839</v>
      </c>
      <c r="K666" s="9">
        <v>0.94165550578134938</v>
      </c>
      <c r="L666" s="9">
        <v>1.4768866871445594</v>
      </c>
      <c r="M666" s="9">
        <v>0.50303475457505975</v>
      </c>
      <c r="N666" s="8">
        <f ca="1">T666-8*LN(RAND())</f>
        <v>8.8266869919396722</v>
      </c>
      <c r="O666" s="8">
        <f ca="1">U666-8*LN(RAND())</f>
        <v>9.091017550625514</v>
      </c>
      <c r="P666" s="8">
        <f ca="1">V666-8*LN(RAND())</f>
        <v>12.837270537890999</v>
      </c>
      <c r="Q666" s="16">
        <f ca="1">IF($W665=0,H665+K665,IF($X665=0,H665+K665,9999))</f>
        <v>9.230310239255477</v>
      </c>
      <c r="R666" s="16">
        <f ca="1">IF($W665=0,I665+L665,IF($X665=0,I665+L665,9999))</f>
        <v>1.7689550567045793</v>
      </c>
      <c r="S666" s="16">
        <f ca="1">IF($W665=0,J665+M665,IF($X665=0,J665+M665,9999))</f>
        <v>14.498154439284026</v>
      </c>
      <c r="T666" s="11">
        <f t="shared" ca="1" si="78"/>
        <v>8.2305577434096939</v>
      </c>
      <c r="U666" s="11">
        <f t="shared" ca="1" si="78"/>
        <v>6.3153965010409232</v>
      </c>
      <c r="V666" s="11">
        <f t="shared" ca="1" si="78"/>
        <v>3.1269574041680173</v>
      </c>
      <c r="W666">
        <f t="shared" ca="1" si="75"/>
        <v>0</v>
      </c>
      <c r="X666">
        <f t="shared" ca="1" si="76"/>
        <v>0</v>
      </c>
      <c r="Y666">
        <f t="shared" ca="1" si="77"/>
        <v>0</v>
      </c>
      <c r="Z666" s="12">
        <f ca="1">(Y666 * 50) + ((W666 + X666) * 10)</f>
        <v>0</v>
      </c>
      <c r="AA666">
        <f ca="1">IF(COUNTIF(E666:G666, "Breakdown") &gt;= 3, 1, 0)</f>
        <v>0</v>
      </c>
    </row>
    <row r="667" spans="4:27">
      <c r="D667">
        <v>664</v>
      </c>
      <c r="E667" s="6" t="str">
        <f t="shared" ca="1" si="72"/>
        <v>Operational</v>
      </c>
      <c r="F667" s="6" t="str">
        <f t="shared" ca="1" si="73"/>
        <v>Breakdown</v>
      </c>
      <c r="G667" s="6" t="str">
        <f t="shared" ca="1" si="74"/>
        <v>Operational</v>
      </c>
      <c r="H667" s="23">
        <v>9.8350885268897734</v>
      </c>
      <c r="I667" s="23">
        <v>15.066379163219088</v>
      </c>
      <c r="J667" s="23">
        <v>23.720719678647665</v>
      </c>
      <c r="K667" s="9">
        <v>0.44162864153782566</v>
      </c>
      <c r="L667" s="9">
        <v>0.50456784066988691</v>
      </c>
      <c r="M667" s="9">
        <v>0.64875496820557554</v>
      </c>
      <c r="N667" s="8">
        <f ca="1">T667-8*LN(RAND())</f>
        <v>9.8592339124570607</v>
      </c>
      <c r="O667" s="8">
        <f ca="1">U667-8*LN(RAND())</f>
        <v>10.760846406634313</v>
      </c>
      <c r="P667" s="8">
        <f ca="1">V667-8*LN(RAND())</f>
        <v>29.399058964715586</v>
      </c>
      <c r="Q667" s="16">
        <f ca="1">IF($W666=0,H666+K666,IF($X666=0,H666+K666,9999))</f>
        <v>4.7588004658614578</v>
      </c>
      <c r="R667" s="16">
        <f ca="1">IF($W666=0,I666+L666,IF($X666=0,I666+L666,9999))</f>
        <v>2.5540319066787971</v>
      </c>
      <c r="S667" s="16">
        <f ca="1">IF($W666=0,J666+M666,IF($X666=0,J666+M666,9999))</f>
        <v>9.7044979429862437</v>
      </c>
      <c r="T667" s="11">
        <f t="shared" ca="1" si="78"/>
        <v>8.8266869919396722</v>
      </c>
      <c r="U667" s="11">
        <f t="shared" ca="1" si="78"/>
        <v>1.7689550567045793</v>
      </c>
      <c r="V667" s="11">
        <f t="shared" ca="1" si="78"/>
        <v>12.837270537890999</v>
      </c>
      <c r="W667">
        <f t="shared" ca="1" si="75"/>
        <v>0</v>
      </c>
      <c r="X667">
        <f t="shared" ca="1" si="76"/>
        <v>0</v>
      </c>
      <c r="Y667">
        <f t="shared" ca="1" si="77"/>
        <v>1</v>
      </c>
      <c r="Z667" s="12">
        <f ca="1">(Y667 * 50) + ((W667 + X667) * 10)</f>
        <v>50</v>
      </c>
      <c r="AA667">
        <f ca="1">IF(COUNTIF(E667:G667, "Breakdown") &gt;= 3, 1, 0)</f>
        <v>0</v>
      </c>
    </row>
    <row r="668" spans="4:27">
      <c r="D668">
        <v>665</v>
      </c>
      <c r="E668" s="6" t="str">
        <f t="shared" ca="1" si="72"/>
        <v>Operational</v>
      </c>
      <c r="F668" s="6" t="str">
        <f t="shared" ca="1" si="73"/>
        <v>Operational</v>
      </c>
      <c r="G668" s="6" t="str">
        <f t="shared" ca="1" si="74"/>
        <v>Breakdown</v>
      </c>
      <c r="H668" s="23">
        <v>1.503072731857614</v>
      </c>
      <c r="I668" s="23">
        <v>2.6136624852470045</v>
      </c>
      <c r="J668" s="23">
        <v>39.05572798759286</v>
      </c>
      <c r="K668" s="9">
        <v>0.10612661986865096</v>
      </c>
      <c r="L668" s="9">
        <v>0.25622218431129873</v>
      </c>
      <c r="M668" s="9">
        <v>0.114971088781038</v>
      </c>
      <c r="N668" s="8">
        <f ca="1">T668-8*LN(RAND())</f>
        <v>12.457423623507871</v>
      </c>
      <c r="O668" s="8">
        <f ca="1">U668-8*LN(RAND())</f>
        <v>4.9476665822670238</v>
      </c>
      <c r="P668" s="8">
        <f ca="1">V668-8*LN(RAND())</f>
        <v>18.71711335421638</v>
      </c>
      <c r="Q668" s="16">
        <f ca="1">IF($W667=0,H667+K667,IF($X667=0,H667+K667,9999))</f>
        <v>10.276717168427599</v>
      </c>
      <c r="R668" s="16">
        <f ca="1">IF($W667=0,I667+L667,IF($X667=0,I667+L667,9999))</f>
        <v>15.570947003888975</v>
      </c>
      <c r="S668" s="16">
        <f ca="1">IF($W667=0,J667+M667,IF($X667=0,J667+M667,9999))</f>
        <v>24.369474646853241</v>
      </c>
      <c r="T668" s="11">
        <f t="shared" ca="1" si="78"/>
        <v>4.7588004658614578</v>
      </c>
      <c r="U668" s="11">
        <f t="shared" ca="1" si="78"/>
        <v>2.5540319066787971</v>
      </c>
      <c r="V668" s="11">
        <f t="shared" ca="1" si="78"/>
        <v>9.7044979429862437</v>
      </c>
      <c r="W668">
        <f t="shared" ca="1" si="75"/>
        <v>0</v>
      </c>
      <c r="X668">
        <f t="shared" ca="1" si="76"/>
        <v>0</v>
      </c>
      <c r="Y668">
        <f t="shared" ca="1" si="77"/>
        <v>1</v>
      </c>
      <c r="Z668" s="12">
        <f ca="1">(Y668 * 50) + ((W668 + X668) * 10)</f>
        <v>50</v>
      </c>
      <c r="AA668">
        <f ca="1">IF(COUNTIF(E668:G668, "Breakdown") &gt;= 3, 1, 0)</f>
        <v>0</v>
      </c>
    </row>
    <row r="669" spans="4:27">
      <c r="D669">
        <v>666</v>
      </c>
      <c r="E669" s="6" t="str">
        <f t="shared" ca="1" si="72"/>
        <v>Operational</v>
      </c>
      <c r="F669" s="6" t="str">
        <f t="shared" ca="1" si="73"/>
        <v>Operational</v>
      </c>
      <c r="G669" s="6" t="str">
        <f t="shared" ca="1" si="74"/>
        <v>Operational</v>
      </c>
      <c r="H669" s="23">
        <v>7.8208580600817426</v>
      </c>
      <c r="I669" s="23">
        <v>2.8959418641130723</v>
      </c>
      <c r="J669" s="23">
        <v>0.42953784158186648</v>
      </c>
      <c r="K669" s="9">
        <v>2.0476266892264285</v>
      </c>
      <c r="L669" s="9">
        <v>1.3624700188419294</v>
      </c>
      <c r="M669" s="9">
        <v>0.75420514725793153</v>
      </c>
      <c r="N669" s="8">
        <f ca="1">T669-8*LN(RAND())</f>
        <v>14.24361583680694</v>
      </c>
      <c r="O669" s="8">
        <f ca="1">U669-8*LN(RAND())</f>
        <v>21.942789920887527</v>
      </c>
      <c r="P669" s="8">
        <f ca="1">V669-8*LN(RAND())</f>
        <v>31.403796571703197</v>
      </c>
      <c r="Q669" s="16">
        <f ca="1">IF($W668=0,H668+K668,IF($X668=0,H668+K668,9999))</f>
        <v>1.609199351726265</v>
      </c>
      <c r="R669" s="16">
        <f ca="1">IF($W668=0,I668+L668,IF($X668=0,I668+L668,9999))</f>
        <v>2.8698846695583033</v>
      </c>
      <c r="S669" s="16">
        <f ca="1">IF($W668=0,J668+M668,IF($X668=0,J668+M668,9999))</f>
        <v>39.1706990763739</v>
      </c>
      <c r="T669" s="11">
        <f t="shared" ca="1" si="78"/>
        <v>10.276717168427599</v>
      </c>
      <c r="U669" s="11">
        <f t="shared" ca="1" si="78"/>
        <v>4.9476665822670238</v>
      </c>
      <c r="V669" s="11">
        <f t="shared" ca="1" si="78"/>
        <v>18.71711335421638</v>
      </c>
      <c r="W669">
        <f t="shared" ca="1" si="75"/>
        <v>0</v>
      </c>
      <c r="X669">
        <f t="shared" ca="1" si="76"/>
        <v>0</v>
      </c>
      <c r="Y669">
        <f t="shared" ca="1" si="77"/>
        <v>0</v>
      </c>
      <c r="Z669" s="12">
        <f ca="1">(Y669 * 50) + ((W669 + X669) * 10)</f>
        <v>0</v>
      </c>
      <c r="AA669">
        <f ca="1">IF(COUNTIF(E669:G669, "Breakdown") &gt;= 3, 1, 0)</f>
        <v>0</v>
      </c>
    </row>
    <row r="670" spans="4:27">
      <c r="D670">
        <v>667</v>
      </c>
      <c r="E670" s="6" t="str">
        <f t="shared" ca="1" si="72"/>
        <v>Breakdown</v>
      </c>
      <c r="F670" s="6" t="str">
        <f t="shared" ca="1" si="73"/>
        <v>Operational</v>
      </c>
      <c r="G670" s="6" t="str">
        <f t="shared" ca="1" si="74"/>
        <v>Operational</v>
      </c>
      <c r="H670" s="23">
        <v>32.507380606022238</v>
      </c>
      <c r="I670" s="23">
        <v>10.456143877403207</v>
      </c>
      <c r="J670" s="23">
        <v>2.1439568768560417</v>
      </c>
      <c r="K670" s="9">
        <v>0.50709513840019982</v>
      </c>
      <c r="L670" s="9">
        <v>0.70272611353046077</v>
      </c>
      <c r="M670" s="9">
        <v>1.0579751941441196</v>
      </c>
      <c r="N670" s="8">
        <f ca="1">T670-8*LN(RAND())</f>
        <v>5.2099569186247967</v>
      </c>
      <c r="O670" s="8">
        <f ca="1">U670-8*LN(RAND())</f>
        <v>38.672185563782854</v>
      </c>
      <c r="P670" s="8">
        <f ca="1">V670-8*LN(RAND())</f>
        <v>33.711749008304544</v>
      </c>
      <c r="Q670" s="16">
        <f ca="1">IF($W669=0,H669+K669,IF($X669=0,H669+K669,9999))</f>
        <v>9.8684847493081715</v>
      </c>
      <c r="R670" s="16">
        <f ca="1">IF($W669=0,I669+L669,IF($X669=0,I669+L669,9999))</f>
        <v>4.2584118829550022</v>
      </c>
      <c r="S670" s="16">
        <f ca="1">IF($W669=0,J669+M669,IF($X669=0,J669+M669,9999))</f>
        <v>1.1837429888397981</v>
      </c>
      <c r="T670" s="11">
        <f t="shared" ca="1" si="78"/>
        <v>1.609199351726265</v>
      </c>
      <c r="U670" s="11">
        <f t="shared" ca="1" si="78"/>
        <v>2.8698846695583033</v>
      </c>
      <c r="V670" s="11">
        <f t="shared" ca="1" si="78"/>
        <v>31.403796571703197</v>
      </c>
      <c r="W670">
        <f t="shared" ca="1" si="75"/>
        <v>0</v>
      </c>
      <c r="X670">
        <f t="shared" ca="1" si="76"/>
        <v>1</v>
      </c>
      <c r="Y670">
        <f t="shared" ca="1" si="77"/>
        <v>0</v>
      </c>
      <c r="Z670" s="12">
        <f ca="1">(Y670 * 50) + ((W670 + X670) * 10)</f>
        <v>10</v>
      </c>
      <c r="AA670">
        <f ca="1">IF(COUNTIF(E670:G670, "Breakdown") &gt;= 3, 1, 0)</f>
        <v>0</v>
      </c>
    </row>
    <row r="671" spans="4:27">
      <c r="D671">
        <v>668</v>
      </c>
      <c r="E671" s="6" t="str">
        <f t="shared" ca="1" si="72"/>
        <v>Operational</v>
      </c>
      <c r="F671" s="6" t="str">
        <f t="shared" ca="1" si="73"/>
        <v>Breakdown</v>
      </c>
      <c r="G671" s="6" t="str">
        <f t="shared" ca="1" si="74"/>
        <v>Operational</v>
      </c>
      <c r="H671" s="23">
        <v>7.0503345211496899</v>
      </c>
      <c r="I671" s="23">
        <v>21.810934213068069</v>
      </c>
      <c r="J671" s="23">
        <v>6.414345391798757</v>
      </c>
      <c r="K671" s="9">
        <v>1.7523089704615058</v>
      </c>
      <c r="L671" s="9">
        <v>3.3525619835346609</v>
      </c>
      <c r="M671" s="9">
        <v>1.2990231700946988</v>
      </c>
      <c r="N671" s="8">
        <f ca="1">T671-8*LN(RAND())</f>
        <v>12.001175749028487</v>
      </c>
      <c r="O671" s="8">
        <f ca="1">U671-8*LN(RAND())</f>
        <v>5.4832758698668513</v>
      </c>
      <c r="P671" s="8">
        <f ca="1">V671-8*LN(RAND())</f>
        <v>10.159446036139936</v>
      </c>
      <c r="Q671" s="16">
        <f ca="1">IF($W670=0,H670+K670,IF($X670=0,H670+K670,9999))</f>
        <v>33.014475744422441</v>
      </c>
      <c r="R671" s="16">
        <f ca="1">IF($W670=0,I670+L670,IF($X670=0,I670+L670,9999))</f>
        <v>11.158869990933667</v>
      </c>
      <c r="S671" s="16">
        <f ca="1">IF($W670=0,J670+M670,IF($X670=0,J670+M670,9999))</f>
        <v>3.2019320710001615</v>
      </c>
      <c r="T671" s="11">
        <f t="shared" ca="1" si="78"/>
        <v>5.2099569186247967</v>
      </c>
      <c r="U671" s="11">
        <f t="shared" ca="1" si="78"/>
        <v>4.2584118829550022</v>
      </c>
      <c r="V671" s="11">
        <f t="shared" ca="1" si="78"/>
        <v>1.1837429888397981</v>
      </c>
      <c r="W671">
        <f t="shared" ca="1" si="75"/>
        <v>0</v>
      </c>
      <c r="X671">
        <f t="shared" ca="1" si="76"/>
        <v>0</v>
      </c>
      <c r="Y671">
        <f t="shared" ca="1" si="77"/>
        <v>1</v>
      </c>
      <c r="Z671" s="12">
        <f ca="1">(Y671 * 50) + ((W671 + X671) * 10)</f>
        <v>50</v>
      </c>
      <c r="AA671">
        <f ca="1">IF(COUNTIF(E671:G671, "Breakdown") &gt;= 3, 1, 0)</f>
        <v>0</v>
      </c>
    </row>
    <row r="672" spans="4:27">
      <c r="D672">
        <v>669</v>
      </c>
      <c r="E672" s="6" t="str">
        <f t="shared" ca="1" si="72"/>
        <v>Operational</v>
      </c>
      <c r="F672" s="6" t="str">
        <f t="shared" ca="1" si="73"/>
        <v>Breakdown</v>
      </c>
      <c r="G672" s="6" t="str">
        <f t="shared" ca="1" si="74"/>
        <v>Operational</v>
      </c>
      <c r="H672" s="23">
        <v>10.130037946091925</v>
      </c>
      <c r="I672" s="23">
        <v>26.947088487965367</v>
      </c>
      <c r="J672" s="23">
        <v>9.6367570711213979</v>
      </c>
      <c r="K672" s="9">
        <v>3.0952954147707943</v>
      </c>
      <c r="L672" s="9">
        <v>5.6961500882344385E-3</v>
      </c>
      <c r="M672" s="9">
        <v>0.8275259980131856</v>
      </c>
      <c r="N672" s="8">
        <f ca="1">T672-8*LN(RAND())</f>
        <v>23.346065202618568</v>
      </c>
      <c r="O672" s="8">
        <f ca="1">U672-8*LN(RAND())</f>
        <v>26.475076134240688</v>
      </c>
      <c r="P672" s="8">
        <f ca="1">V672-8*LN(RAND())</f>
        <v>28.35297105755016</v>
      </c>
      <c r="Q672" s="16">
        <f ca="1">IF($W671=0,H671+K671,IF($X671=0,H671+K671,9999))</f>
        <v>8.802643491611196</v>
      </c>
      <c r="R672" s="16">
        <f ca="1">IF($W671=0,I671+L671,IF($X671=0,I671+L671,9999))</f>
        <v>25.163496196602729</v>
      </c>
      <c r="S672" s="16">
        <f ca="1">IF($W671=0,J671+M671,IF($X671=0,J671+M671,9999))</f>
        <v>7.7133685618934553</v>
      </c>
      <c r="T672" s="11">
        <f t="shared" ca="1" si="78"/>
        <v>12.001175749028487</v>
      </c>
      <c r="U672" s="11">
        <f t="shared" ca="1" si="78"/>
        <v>5.4832758698668513</v>
      </c>
      <c r="V672" s="11">
        <f t="shared" ca="1" si="78"/>
        <v>3.2019320710001615</v>
      </c>
      <c r="W672">
        <f t="shared" ca="1" si="75"/>
        <v>0</v>
      </c>
      <c r="X672">
        <f t="shared" ca="1" si="76"/>
        <v>0</v>
      </c>
      <c r="Y672">
        <f t="shared" ca="1" si="77"/>
        <v>1</v>
      </c>
      <c r="Z672" s="12">
        <f ca="1">(Y672 * 50) + ((W672 + X672) * 10)</f>
        <v>50</v>
      </c>
      <c r="AA672">
        <f ca="1">IF(COUNTIF(E672:G672, "Breakdown") &gt;= 3, 1, 0)</f>
        <v>0</v>
      </c>
    </row>
    <row r="673" spans="4:27">
      <c r="D673">
        <v>670</v>
      </c>
      <c r="E673" s="6" t="str">
        <f t="shared" ca="1" si="72"/>
        <v>Breakdown</v>
      </c>
      <c r="F673" s="6" t="str">
        <f t="shared" ca="1" si="73"/>
        <v>Operational</v>
      </c>
      <c r="G673" s="6" t="str">
        <f t="shared" ca="1" si="74"/>
        <v>Breakdown</v>
      </c>
      <c r="H673" s="23">
        <v>19.973854789246072</v>
      </c>
      <c r="I673" s="23">
        <v>2.2479016805358785</v>
      </c>
      <c r="J673" s="23">
        <v>16.05489057348003</v>
      </c>
      <c r="K673" s="9">
        <v>0.82476415895351363</v>
      </c>
      <c r="L673" s="9">
        <v>0.32009049078205515</v>
      </c>
      <c r="M673" s="9">
        <v>1.7772544971539881</v>
      </c>
      <c r="N673" s="8">
        <f ca="1">T673-8*LN(RAND())</f>
        <v>15.261838343558709</v>
      </c>
      <c r="O673" s="8">
        <f ca="1">U673-8*LN(RAND())</f>
        <v>35.362512471726248</v>
      </c>
      <c r="P673" s="8">
        <f ca="1">V673-8*LN(RAND())</f>
        <v>15.929620615456404</v>
      </c>
      <c r="Q673" s="16">
        <f ca="1">IF($W672=0,H672+K672,IF($X672=0,H672+K672,9999))</f>
        <v>13.225333360862718</v>
      </c>
      <c r="R673" s="16">
        <f ca="1">IF($W672=0,I672+L672,IF($X672=0,I672+L672,9999))</f>
        <v>26.9527846380536</v>
      </c>
      <c r="S673" s="16">
        <f ca="1">IF($W672=0,J672+M672,IF($X672=0,J672+M672,9999))</f>
        <v>10.464283069134584</v>
      </c>
      <c r="T673" s="11">
        <f t="shared" ca="1" si="78"/>
        <v>8.802643491611196</v>
      </c>
      <c r="U673" s="11">
        <f t="shared" ca="1" si="78"/>
        <v>25.163496196602729</v>
      </c>
      <c r="V673" s="11">
        <f t="shared" ca="1" si="78"/>
        <v>7.7133685618934553</v>
      </c>
      <c r="W673">
        <f t="shared" ca="1" si="75"/>
        <v>1</v>
      </c>
      <c r="X673">
        <f t="shared" ca="1" si="76"/>
        <v>1</v>
      </c>
      <c r="Y673">
        <f t="shared" ca="1" si="77"/>
        <v>0</v>
      </c>
      <c r="Z673" s="12">
        <f ca="1">(Y673 * 50) + ((W673 + X673) * 10)</f>
        <v>20</v>
      </c>
      <c r="AA673">
        <f ca="1">IF(COUNTIF(E673:G673, "Breakdown") &gt;= 3, 1, 0)</f>
        <v>0</v>
      </c>
    </row>
    <row r="674" spans="4:27">
      <c r="D674">
        <v>671</v>
      </c>
      <c r="E674" s="6" t="str">
        <f t="shared" ca="1" si="72"/>
        <v>Operational</v>
      </c>
      <c r="F674" s="6" t="str">
        <f t="shared" ca="1" si="73"/>
        <v>Operational</v>
      </c>
      <c r="G674" s="6" t="str">
        <f t="shared" ca="1" si="74"/>
        <v>Operational</v>
      </c>
      <c r="H674" s="23">
        <v>10.708438305839454</v>
      </c>
      <c r="I674" s="23">
        <v>18.472483474406406</v>
      </c>
      <c r="J674" s="23">
        <v>2.0440068440583676</v>
      </c>
      <c r="K674" s="9">
        <v>0.12717425335183716</v>
      </c>
      <c r="L674" s="9">
        <v>0.57916264169268916</v>
      </c>
      <c r="M674" s="9">
        <v>3.7479307715694361</v>
      </c>
      <c r="N674" s="8">
        <f ca="1">T674-8*LN(RAND())</f>
        <v>18.297738176271302</v>
      </c>
      <c r="O674" s="8">
        <f ca="1">U674-8*LN(RAND())</f>
        <v>28.709608418266722</v>
      </c>
      <c r="P674" s="8">
        <f ca="1">V674-8*LN(RAND())</f>
        <v>17.723320581957346</v>
      </c>
      <c r="Q674" s="16">
        <f ca="1">IF($W673=0,H673+K673,IF($X673=0,H673+K673,9999))</f>
        <v>9999</v>
      </c>
      <c r="R674" s="16">
        <f ca="1">IF($W673=0,I673+L673,IF($X673=0,I673+L673,9999))</f>
        <v>9999</v>
      </c>
      <c r="S674" s="16">
        <f ca="1">IF($W673=0,J673+M673,IF($X673=0,J673+M673,9999))</f>
        <v>9999</v>
      </c>
      <c r="T674" s="11">
        <f t="shared" ca="1" si="78"/>
        <v>13.225333360862718</v>
      </c>
      <c r="U674" s="11">
        <f t="shared" ca="1" si="78"/>
        <v>26.9527846380536</v>
      </c>
      <c r="V674" s="11">
        <f t="shared" ca="1" si="78"/>
        <v>10.464283069134584</v>
      </c>
      <c r="W674">
        <f t="shared" ca="1" si="75"/>
        <v>0</v>
      </c>
      <c r="X674">
        <f t="shared" ca="1" si="76"/>
        <v>0</v>
      </c>
      <c r="Y674">
        <f t="shared" ca="1" si="77"/>
        <v>0</v>
      </c>
      <c r="Z674" s="12">
        <f ca="1">(Y674 * 50) + ((W674 + X674) * 10)</f>
        <v>0</v>
      </c>
      <c r="AA674">
        <f ca="1">IF(COUNTIF(E674:G674, "Breakdown") &gt;= 3, 1, 0)</f>
        <v>0</v>
      </c>
    </row>
    <row r="675" spans="4:27">
      <c r="D675">
        <v>672</v>
      </c>
      <c r="E675" s="6" t="str">
        <f t="shared" ca="1" si="72"/>
        <v>Operational</v>
      </c>
      <c r="F675" s="6" t="str">
        <f t="shared" ca="1" si="73"/>
        <v>Operational</v>
      </c>
      <c r="G675" s="6" t="str">
        <f t="shared" ca="1" si="74"/>
        <v>Operational</v>
      </c>
      <c r="H675" s="23">
        <v>8.026137035248631</v>
      </c>
      <c r="I675" s="23">
        <v>0.83294190433752147</v>
      </c>
      <c r="J675" s="23">
        <v>15.348798935849461</v>
      </c>
      <c r="K675" s="9">
        <v>0.19206241722935954</v>
      </c>
      <c r="L675" s="9">
        <v>4.0675216659278828</v>
      </c>
      <c r="M675" s="9">
        <v>0.56387718900991468</v>
      </c>
      <c r="N675" s="8">
        <f ca="1">T675-8*LN(RAND())</f>
        <v>37.351484526778989</v>
      </c>
      <c r="O675" s="8">
        <f ca="1">U675-8*LN(RAND())</f>
        <v>31.796145962685603</v>
      </c>
      <c r="P675" s="8">
        <f ca="1">V675-8*LN(RAND())</f>
        <v>25.249499291740957</v>
      </c>
      <c r="Q675" s="16">
        <f ca="1">IF($W674=0,H674+K674,IF($X674=0,H674+K674,9999))</f>
        <v>10.835612559191292</v>
      </c>
      <c r="R675" s="16">
        <f ca="1">IF($W674=0,I674+L674,IF($X674=0,I674+L674,9999))</f>
        <v>19.051646116099096</v>
      </c>
      <c r="S675" s="16">
        <f ca="1">IF($W674=0,J674+M674,IF($X674=0,J674+M674,9999))</f>
        <v>5.7919376156278037</v>
      </c>
      <c r="T675" s="11">
        <f t="shared" ca="1" si="78"/>
        <v>18.297738176271302</v>
      </c>
      <c r="U675" s="11">
        <f t="shared" ca="1" si="78"/>
        <v>28.709608418266722</v>
      </c>
      <c r="V675" s="11">
        <f t="shared" ca="1" si="78"/>
        <v>17.723320581957346</v>
      </c>
      <c r="W675">
        <f t="shared" ca="1" si="75"/>
        <v>0</v>
      </c>
      <c r="X675">
        <f t="shared" ca="1" si="76"/>
        <v>0</v>
      </c>
      <c r="Y675">
        <f t="shared" ca="1" si="77"/>
        <v>0</v>
      </c>
      <c r="Z675" s="12">
        <f ca="1">(Y675 * 50) + ((W675 + X675) * 10)</f>
        <v>0</v>
      </c>
      <c r="AA675">
        <f ca="1">IF(COUNTIF(E675:G675, "Breakdown") &gt;= 3, 1, 0)</f>
        <v>0</v>
      </c>
    </row>
    <row r="676" spans="4:27">
      <c r="D676">
        <v>673</v>
      </c>
      <c r="E676" s="6" t="str">
        <f t="shared" ca="1" si="72"/>
        <v>Operational</v>
      </c>
      <c r="F676" s="6" t="str">
        <f t="shared" ca="1" si="73"/>
        <v>Operational</v>
      </c>
      <c r="G676" s="6" t="str">
        <f t="shared" ca="1" si="74"/>
        <v>Operational</v>
      </c>
      <c r="H676" s="23">
        <v>5.3860577115495269</v>
      </c>
      <c r="I676" s="23">
        <v>3.9555147336933163</v>
      </c>
      <c r="J676" s="23">
        <v>11.564792211015124</v>
      </c>
      <c r="K676" s="9">
        <v>1.6024963024468515</v>
      </c>
      <c r="L676" s="9">
        <v>0.31528475069936951</v>
      </c>
      <c r="M676" s="9">
        <v>0.24159142841589962</v>
      </c>
      <c r="N676" s="8">
        <f ca="1">T676-8*LN(RAND())</f>
        <v>19.663808504223312</v>
      </c>
      <c r="O676" s="8">
        <f ca="1">U676-8*LN(RAND())</f>
        <v>28.187369701782121</v>
      </c>
      <c r="P676" s="8">
        <f ca="1">V676-8*LN(RAND())</f>
        <v>27.960721861562206</v>
      </c>
      <c r="Q676" s="16">
        <f ca="1">IF($W675=0,H675+K675,IF($X675=0,H675+K675,9999))</f>
        <v>8.2181994524779913</v>
      </c>
      <c r="R676" s="16">
        <f ca="1">IF($W675=0,I675+L675,IF($X675=0,I675+L675,9999))</f>
        <v>4.900463570265404</v>
      </c>
      <c r="S676" s="16">
        <f ca="1">IF($W675=0,J675+M675,IF($X675=0,J675+M675,9999))</f>
        <v>15.912676124859376</v>
      </c>
      <c r="T676" s="11">
        <f t="shared" ca="1" si="78"/>
        <v>10.835612559191292</v>
      </c>
      <c r="U676" s="11">
        <f t="shared" ca="1" si="78"/>
        <v>19.051646116099096</v>
      </c>
      <c r="V676" s="11">
        <f t="shared" ca="1" si="78"/>
        <v>5.7919376156278037</v>
      </c>
      <c r="W676">
        <f t="shared" ca="1" si="75"/>
        <v>0</v>
      </c>
      <c r="X676">
        <f t="shared" ca="1" si="76"/>
        <v>0</v>
      </c>
      <c r="Y676">
        <f t="shared" ca="1" si="77"/>
        <v>0</v>
      </c>
      <c r="Z676" s="12">
        <f ca="1">(Y676 * 50) + ((W676 + X676) * 10)</f>
        <v>0</v>
      </c>
      <c r="AA676">
        <f ca="1">IF(COUNTIF(E676:G676, "Breakdown") &gt;= 3, 1, 0)</f>
        <v>0</v>
      </c>
    </row>
    <row r="677" spans="4:27">
      <c r="D677">
        <v>674</v>
      </c>
      <c r="E677" s="6" t="str">
        <f t="shared" ca="1" si="72"/>
        <v>Operational</v>
      </c>
      <c r="F677" s="6" t="str">
        <f t="shared" ca="1" si="73"/>
        <v>Operational</v>
      </c>
      <c r="G677" s="6" t="str">
        <f t="shared" ca="1" si="74"/>
        <v>Operational</v>
      </c>
      <c r="H677" s="23">
        <v>10.147399982436568</v>
      </c>
      <c r="I677" s="23">
        <v>2.1131360824083836</v>
      </c>
      <c r="J677" s="23">
        <v>12.768735069763553</v>
      </c>
      <c r="K677" s="9">
        <v>1.0015204283464101</v>
      </c>
      <c r="L677" s="9">
        <v>1.2147981367989644</v>
      </c>
      <c r="M677" s="9">
        <v>3.047148705711396</v>
      </c>
      <c r="N677" s="8">
        <f ca="1">T677-8*LN(RAND())</f>
        <v>17.709453514893291</v>
      </c>
      <c r="O677" s="8">
        <f ca="1">U677-8*LN(RAND())</f>
        <v>14.978736341294294</v>
      </c>
      <c r="P677" s="8">
        <f ca="1">V677-8*LN(RAND())</f>
        <v>20.455816615271388</v>
      </c>
      <c r="Q677" s="16">
        <f ca="1">IF($W676=0,H676+K676,IF($X676=0,H676+K676,9999))</f>
        <v>6.988554013996378</v>
      </c>
      <c r="R677" s="16">
        <f ca="1">IF($W676=0,I676+L676,IF($X676=0,I676+L676,9999))</f>
        <v>4.2707994843926862</v>
      </c>
      <c r="S677" s="16">
        <f ca="1">IF($W676=0,J676+M676,IF($X676=0,J676+M676,9999))</f>
        <v>11.806383639431024</v>
      </c>
      <c r="T677" s="11">
        <f t="shared" ca="1" si="78"/>
        <v>8.2181994524779913</v>
      </c>
      <c r="U677" s="11">
        <f t="shared" ca="1" si="78"/>
        <v>4.900463570265404</v>
      </c>
      <c r="V677" s="11">
        <f t="shared" ca="1" si="78"/>
        <v>15.912676124859376</v>
      </c>
      <c r="W677">
        <f t="shared" ca="1" si="75"/>
        <v>0</v>
      </c>
      <c r="X677">
        <f t="shared" ca="1" si="76"/>
        <v>0</v>
      </c>
      <c r="Y677">
        <f t="shared" ca="1" si="77"/>
        <v>0</v>
      </c>
      <c r="Z677" s="12">
        <f ca="1">(Y677 * 50) + ((W677 + X677) * 10)</f>
        <v>0</v>
      </c>
      <c r="AA677">
        <f ca="1">IF(COUNTIF(E677:G677, "Breakdown") &gt;= 3, 1, 0)</f>
        <v>0</v>
      </c>
    </row>
    <row r="678" spans="4:27">
      <c r="D678">
        <v>675</v>
      </c>
      <c r="E678" s="6" t="str">
        <f t="shared" ca="1" si="72"/>
        <v>Operational</v>
      </c>
      <c r="F678" s="6" t="str">
        <f t="shared" ca="1" si="73"/>
        <v>Operational</v>
      </c>
      <c r="G678" s="6" t="str">
        <f t="shared" ca="1" si="74"/>
        <v>Breakdown</v>
      </c>
      <c r="H678" s="23">
        <v>1.1083635728843264</v>
      </c>
      <c r="I678" s="23">
        <v>28.657006845213502</v>
      </c>
      <c r="J678" s="23">
        <v>13.429523961383746</v>
      </c>
      <c r="K678" s="9">
        <v>0.24086179310021319</v>
      </c>
      <c r="L678" s="9">
        <v>1.0321171384208199</v>
      </c>
      <c r="M678" s="9">
        <v>2.687714761751383</v>
      </c>
      <c r="N678" s="8">
        <f ca="1">T678-8*LN(RAND())</f>
        <v>9.688660747947722</v>
      </c>
      <c r="O678" s="8">
        <f ca="1">U678-8*LN(RAND())</f>
        <v>31.054428774380685</v>
      </c>
      <c r="P678" s="8">
        <f ca="1">V678-8*LN(RAND())</f>
        <v>13.423850241987898</v>
      </c>
      <c r="Q678" s="16">
        <f ca="1">IF($W677=0,H677+K677,IF($X677=0,H677+K677,9999))</f>
        <v>11.148920410782978</v>
      </c>
      <c r="R678" s="16">
        <f ca="1">IF($W677=0,I677+L677,IF($X677=0,I677+L677,9999))</f>
        <v>3.3279342192073482</v>
      </c>
      <c r="S678" s="16">
        <f ca="1">IF($W677=0,J677+M677,IF($X677=0,J677+M677,9999))</f>
        <v>15.815883775474948</v>
      </c>
      <c r="T678" s="11">
        <f t="shared" ca="1" si="78"/>
        <v>6.988554013996378</v>
      </c>
      <c r="U678" s="11">
        <f t="shared" ca="1" si="78"/>
        <v>4.2707994843926862</v>
      </c>
      <c r="V678" s="11">
        <f t="shared" ca="1" si="78"/>
        <v>11.806383639431024</v>
      </c>
      <c r="W678">
        <f t="shared" ca="1" si="75"/>
        <v>0</v>
      </c>
      <c r="X678">
        <f t="shared" ca="1" si="76"/>
        <v>0</v>
      </c>
      <c r="Y678">
        <f t="shared" ca="1" si="77"/>
        <v>1</v>
      </c>
      <c r="Z678" s="12">
        <f ca="1">(Y678 * 50) + ((W678 + X678) * 10)</f>
        <v>50</v>
      </c>
      <c r="AA678">
        <f ca="1">IF(COUNTIF(E678:G678, "Breakdown") &gt;= 3, 1, 0)</f>
        <v>0</v>
      </c>
    </row>
    <row r="679" spans="4:27">
      <c r="D679">
        <v>676</v>
      </c>
      <c r="E679" s="6" t="str">
        <f t="shared" ca="1" si="72"/>
        <v>Operational</v>
      </c>
      <c r="F679" s="6" t="str">
        <f t="shared" ca="1" si="73"/>
        <v>Operational</v>
      </c>
      <c r="G679" s="6" t="str">
        <f t="shared" ca="1" si="74"/>
        <v>Operational</v>
      </c>
      <c r="H679" s="23">
        <v>0.22759139748081939</v>
      </c>
      <c r="I679" s="23">
        <v>5.5007570104631913</v>
      </c>
      <c r="J679" s="23">
        <v>11.151376173024113</v>
      </c>
      <c r="K679" s="9">
        <v>2.7462798831428699</v>
      </c>
      <c r="L679" s="9">
        <v>1.918223835832471</v>
      </c>
      <c r="M679" s="9">
        <v>1.8881333460387031</v>
      </c>
      <c r="N679" s="8">
        <f ca="1">T679-8*LN(RAND())</f>
        <v>15.290536695920967</v>
      </c>
      <c r="O679" s="8">
        <f ca="1">U679-8*LN(RAND())</f>
        <v>10.761046601593899</v>
      </c>
      <c r="P679" s="8">
        <f ca="1">V679-8*LN(RAND())</f>
        <v>18.485834846945775</v>
      </c>
      <c r="Q679" s="16">
        <f ca="1">IF($W678=0,H678+K678,IF($X678=0,H678+K678,9999))</f>
        <v>1.3492253659845397</v>
      </c>
      <c r="R679" s="16">
        <f ca="1">IF($W678=0,I678+L678,IF($X678=0,I678+L678,9999))</f>
        <v>29.689123983634321</v>
      </c>
      <c r="S679" s="16">
        <f ca="1">IF($W678=0,J678+M678,IF($X678=0,J678+M678,9999))</f>
        <v>16.117238723135127</v>
      </c>
      <c r="T679" s="11">
        <f t="shared" ca="1" si="78"/>
        <v>9.688660747947722</v>
      </c>
      <c r="U679" s="11">
        <f t="shared" ca="1" si="78"/>
        <v>3.3279342192073482</v>
      </c>
      <c r="V679" s="11">
        <f t="shared" ca="1" si="78"/>
        <v>13.423850241987898</v>
      </c>
      <c r="W679">
        <f t="shared" ca="1" si="75"/>
        <v>0</v>
      </c>
      <c r="X679">
        <f t="shared" ca="1" si="76"/>
        <v>0</v>
      </c>
      <c r="Y679">
        <f t="shared" ca="1" si="77"/>
        <v>0</v>
      </c>
      <c r="Z679" s="12">
        <f ca="1">(Y679 * 50) + ((W679 + X679) * 10)</f>
        <v>0</v>
      </c>
      <c r="AA679">
        <f ca="1">IF(COUNTIF(E679:G679, "Breakdown") &gt;= 3, 1, 0)</f>
        <v>0</v>
      </c>
    </row>
    <row r="680" spans="4:27">
      <c r="D680">
        <v>677</v>
      </c>
      <c r="E680" s="6" t="str">
        <f t="shared" ca="1" si="72"/>
        <v>Breakdown</v>
      </c>
      <c r="F680" s="6" t="str">
        <f t="shared" ca="1" si="73"/>
        <v>Breakdown</v>
      </c>
      <c r="G680" s="6" t="str">
        <f t="shared" ca="1" si="74"/>
        <v>Operational</v>
      </c>
      <c r="H680" s="23">
        <v>34.190182513604647</v>
      </c>
      <c r="I680" s="23">
        <v>18.851649388066537</v>
      </c>
      <c r="J680" s="23">
        <v>11.591552001500077</v>
      </c>
      <c r="K680" s="9">
        <v>1.1650610727976769</v>
      </c>
      <c r="L680" s="9">
        <v>1.7844280877913803</v>
      </c>
      <c r="M680" s="9">
        <v>0.22917634251154659</v>
      </c>
      <c r="N680" s="8">
        <f ca="1">T680-8*LN(RAND())</f>
        <v>10.102795793347262</v>
      </c>
      <c r="O680" s="8">
        <f ca="1">U680-8*LN(RAND())</f>
        <v>11.376386522232787</v>
      </c>
      <c r="P680" s="8">
        <f ca="1">V680-8*LN(RAND())</f>
        <v>17.009063366933567</v>
      </c>
      <c r="Q680" s="16">
        <f ca="1">IF($W679=0,H679+K679,IF($X679=0,H679+K679,9999))</f>
        <v>2.9738712806236891</v>
      </c>
      <c r="R680" s="16">
        <f ca="1">IF($W679=0,I679+L679,IF($X679=0,I679+L679,9999))</f>
        <v>7.4189808462956623</v>
      </c>
      <c r="S680" s="16">
        <f ca="1">IF($W679=0,J679+M679,IF($X679=0,J679+M679,9999))</f>
        <v>13.039509519062817</v>
      </c>
      <c r="T680" s="11">
        <f t="shared" ca="1" si="78"/>
        <v>1.3492253659845397</v>
      </c>
      <c r="U680" s="11">
        <f t="shared" ca="1" si="78"/>
        <v>10.761046601593899</v>
      </c>
      <c r="V680" s="11">
        <f t="shared" ca="1" si="78"/>
        <v>16.117238723135127</v>
      </c>
      <c r="W680">
        <f t="shared" ca="1" si="75"/>
        <v>0</v>
      </c>
      <c r="X680">
        <f t="shared" ca="1" si="76"/>
        <v>0</v>
      </c>
      <c r="Y680">
        <f t="shared" ca="1" si="77"/>
        <v>2</v>
      </c>
      <c r="Z680" s="12">
        <f ca="1">(Y680 * 50) + ((W680 + X680) * 10)</f>
        <v>100</v>
      </c>
      <c r="AA680">
        <f ca="1">IF(COUNTIF(E680:G680, "Breakdown") &gt;= 3, 1, 0)</f>
        <v>0</v>
      </c>
    </row>
    <row r="681" spans="4:27">
      <c r="D681">
        <v>678</v>
      </c>
      <c r="E681" s="6" t="str">
        <f t="shared" ca="1" si="72"/>
        <v>Breakdown</v>
      </c>
      <c r="F681" s="6" t="str">
        <f t="shared" ca="1" si="73"/>
        <v>Breakdown</v>
      </c>
      <c r="G681" s="6" t="str">
        <f t="shared" ca="1" si="74"/>
        <v>Operational</v>
      </c>
      <c r="H681" s="23">
        <v>6.5592760995071311</v>
      </c>
      <c r="I681" s="23">
        <v>23.981027039278498</v>
      </c>
      <c r="J681" s="23">
        <v>10.968198027969189</v>
      </c>
      <c r="K681" s="9">
        <v>4.5667432881086638</v>
      </c>
      <c r="L681" s="9">
        <v>0.78842296244174681</v>
      </c>
      <c r="M681" s="9">
        <v>1.1520001478649322</v>
      </c>
      <c r="N681" s="8">
        <f ca="1">T681-8*LN(RAND())</f>
        <v>3.1576517381794718</v>
      </c>
      <c r="O681" s="8">
        <f ca="1">U681-8*LN(RAND())</f>
        <v>15.284597051928632</v>
      </c>
      <c r="P681" s="8">
        <f ca="1">V681-8*LN(RAND())</f>
        <v>17.482883783258181</v>
      </c>
      <c r="Q681" s="16">
        <f ca="1">IF($W680=0,H680+K680,IF($X680=0,H680+K680,9999))</f>
        <v>35.355243586402324</v>
      </c>
      <c r="R681" s="16">
        <f ca="1">IF($W680=0,I680+L680,IF($X680=0,I680+L680,9999))</f>
        <v>20.636077475857917</v>
      </c>
      <c r="S681" s="16">
        <f ca="1">IF($W680=0,J680+M680,IF($X680=0,J680+M680,9999))</f>
        <v>11.820728344011624</v>
      </c>
      <c r="T681" s="11">
        <f t="shared" ca="1" si="78"/>
        <v>2.9738712806236891</v>
      </c>
      <c r="U681" s="11">
        <f t="shared" ca="1" si="78"/>
        <v>7.4189808462956623</v>
      </c>
      <c r="V681" s="11">
        <f t="shared" ca="1" si="78"/>
        <v>13.039509519062817</v>
      </c>
      <c r="W681">
        <f t="shared" ca="1" si="75"/>
        <v>0</v>
      </c>
      <c r="X681">
        <f t="shared" ca="1" si="76"/>
        <v>0</v>
      </c>
      <c r="Y681">
        <f t="shared" ca="1" si="77"/>
        <v>2</v>
      </c>
      <c r="Z681" s="12">
        <f ca="1">(Y681 * 50) + ((W681 + X681) * 10)</f>
        <v>100</v>
      </c>
      <c r="AA681">
        <f ca="1">IF(COUNTIF(E681:G681, "Breakdown") &gt;= 3, 1, 0)</f>
        <v>0</v>
      </c>
    </row>
    <row r="682" spans="4:27">
      <c r="D682">
        <v>679</v>
      </c>
      <c r="E682" s="6" t="str">
        <f t="shared" ca="1" si="72"/>
        <v>Operational</v>
      </c>
      <c r="F682" s="6" t="str">
        <f t="shared" ca="1" si="73"/>
        <v>Operational</v>
      </c>
      <c r="G682" s="6" t="str">
        <f t="shared" ca="1" si="74"/>
        <v>Operational</v>
      </c>
      <c r="H682" s="23">
        <v>7.9306623476268232</v>
      </c>
      <c r="I682" s="23">
        <v>4.3246398707868057</v>
      </c>
      <c r="J682" s="23">
        <v>8.1417440453402712</v>
      </c>
      <c r="K682" s="9">
        <v>0.69424340389922268</v>
      </c>
      <c r="L682" s="9">
        <v>2.2443815931724052</v>
      </c>
      <c r="M682" s="9">
        <v>6.9065955629384694</v>
      </c>
      <c r="N682" s="8">
        <f ca="1">T682-8*LN(RAND())</f>
        <v>18.248153290699939</v>
      </c>
      <c r="O682" s="8">
        <f ca="1">U682-8*LN(RAND())</f>
        <v>30.58007496217926</v>
      </c>
      <c r="P682" s="8">
        <f ca="1">V682-8*LN(RAND())</f>
        <v>15.523305717843757</v>
      </c>
      <c r="Q682" s="16">
        <f ca="1">IF($W681=0,H681+K681,IF($X681=0,H681+K681,9999))</f>
        <v>11.126019387615795</v>
      </c>
      <c r="R682" s="16">
        <f ca="1">IF($W681=0,I681+L681,IF($X681=0,I681+L681,9999))</f>
        <v>24.769450001720244</v>
      </c>
      <c r="S682" s="16">
        <f ca="1">IF($W681=0,J681+M681,IF($X681=0,J681+M681,9999))</f>
        <v>12.120198175834121</v>
      </c>
      <c r="T682" s="11">
        <f t="shared" ca="1" si="78"/>
        <v>3.1576517381794718</v>
      </c>
      <c r="U682" s="11">
        <f t="shared" ca="1" si="78"/>
        <v>15.284597051928632</v>
      </c>
      <c r="V682" s="11">
        <f t="shared" ca="1" si="78"/>
        <v>11.820728344011624</v>
      </c>
      <c r="W682">
        <f t="shared" ca="1" si="75"/>
        <v>0</v>
      </c>
      <c r="X682">
        <f t="shared" ca="1" si="76"/>
        <v>0</v>
      </c>
      <c r="Y682">
        <f t="shared" ca="1" si="77"/>
        <v>0</v>
      </c>
      <c r="Z682" s="12">
        <f ca="1">(Y682 * 50) + ((W682 + X682) * 10)</f>
        <v>0</v>
      </c>
      <c r="AA682">
        <f ca="1">IF(COUNTIF(E682:G682, "Breakdown") &gt;= 3, 1, 0)</f>
        <v>0</v>
      </c>
    </row>
    <row r="683" spans="4:27">
      <c r="D683">
        <v>680</v>
      </c>
      <c r="E683" s="6" t="str">
        <f t="shared" ca="1" si="72"/>
        <v>Operational</v>
      </c>
      <c r="F683" s="6" t="str">
        <f t="shared" ca="1" si="73"/>
        <v>Operational</v>
      </c>
      <c r="G683" s="6" t="str">
        <f t="shared" ca="1" si="74"/>
        <v>Operational</v>
      </c>
      <c r="H683" s="23">
        <v>4.2883037957034755</v>
      </c>
      <c r="I683" s="23">
        <v>5.4730247945488948</v>
      </c>
      <c r="J683" s="23">
        <v>8.2558210888698405</v>
      </c>
      <c r="K683" s="9">
        <v>5.8231412220430467</v>
      </c>
      <c r="L683" s="9">
        <v>0.19906775854900485</v>
      </c>
      <c r="M683" s="9">
        <v>1.888134330032051</v>
      </c>
      <c r="N683" s="8">
        <f ca="1">T683-8*LN(RAND())</f>
        <v>13.971322706694005</v>
      </c>
      <c r="O683" s="8">
        <f ca="1">U683-8*LN(RAND())</f>
        <v>35.363299888715495</v>
      </c>
      <c r="P683" s="8">
        <f ca="1">V683-8*LN(RAND())</f>
        <v>17.077305573632046</v>
      </c>
      <c r="Q683" s="16">
        <f ca="1">IF($W682=0,H682+K682,IF($X682=0,H682+K682,9999))</f>
        <v>8.6249057515260468</v>
      </c>
      <c r="R683" s="16">
        <f ca="1">IF($W682=0,I682+L682,IF($X682=0,I682+L682,9999))</f>
        <v>6.5690214639592108</v>
      </c>
      <c r="S683" s="16">
        <f ca="1">IF($W682=0,J682+M682,IF($X682=0,J682+M682,9999))</f>
        <v>15.048339608278742</v>
      </c>
      <c r="T683" s="11">
        <f t="shared" ca="1" si="78"/>
        <v>11.126019387615795</v>
      </c>
      <c r="U683" s="11">
        <f t="shared" ca="1" si="78"/>
        <v>24.769450001720244</v>
      </c>
      <c r="V683" s="11">
        <f t="shared" ca="1" si="78"/>
        <v>12.120198175834121</v>
      </c>
      <c r="W683">
        <f t="shared" ca="1" si="75"/>
        <v>0</v>
      </c>
      <c r="X683">
        <f t="shared" ca="1" si="76"/>
        <v>0</v>
      </c>
      <c r="Y683">
        <f t="shared" ca="1" si="77"/>
        <v>0</v>
      </c>
      <c r="Z683" s="12">
        <f ca="1">(Y683 * 50) + ((W683 + X683) * 10)</f>
        <v>0</v>
      </c>
      <c r="AA683">
        <f ca="1">IF(COUNTIF(E683:G683, "Breakdown") &gt;= 3, 1, 0)</f>
        <v>0</v>
      </c>
    </row>
    <row r="684" spans="4:27">
      <c r="D684">
        <v>681</v>
      </c>
      <c r="E684" s="6" t="str">
        <f t="shared" ca="1" si="72"/>
        <v>Breakdown</v>
      </c>
      <c r="F684" s="6" t="str">
        <f t="shared" ca="1" si="73"/>
        <v>Operational</v>
      </c>
      <c r="G684" s="6" t="str">
        <f t="shared" ca="1" si="74"/>
        <v>Operational</v>
      </c>
      <c r="H684" s="23">
        <v>13.585160725969393</v>
      </c>
      <c r="I684" s="23">
        <v>4.3133617275131826</v>
      </c>
      <c r="J684" s="23">
        <v>5.0549158960867002</v>
      </c>
      <c r="K684" s="9">
        <v>5.6202545446842418</v>
      </c>
      <c r="L684" s="9">
        <v>1.222443781022869</v>
      </c>
      <c r="M684" s="9">
        <v>0.57377348958065877</v>
      </c>
      <c r="N684" s="8">
        <f ca="1">T684-8*LN(RAND())</f>
        <v>10.341072008807137</v>
      </c>
      <c r="O684" s="8">
        <f ca="1">U684-8*LN(RAND())</f>
        <v>26.874580824058235</v>
      </c>
      <c r="P684" s="8">
        <f ca="1">V684-8*LN(RAND())</f>
        <v>16.945743360963878</v>
      </c>
      <c r="Q684" s="16">
        <f ca="1">IF($W683=0,H683+K683,IF($X683=0,H683+K683,9999))</f>
        <v>10.111445017746522</v>
      </c>
      <c r="R684" s="16">
        <f ca="1">IF($W683=0,I683+L683,IF($X683=0,I683+L683,9999))</f>
        <v>5.6720925530979001</v>
      </c>
      <c r="S684" s="16">
        <f ca="1">IF($W683=0,J683+M683,IF($X683=0,J683+M683,9999))</f>
        <v>10.143955418901891</v>
      </c>
      <c r="T684" s="11">
        <f t="shared" ca="1" si="78"/>
        <v>8.6249057515260468</v>
      </c>
      <c r="U684" s="11">
        <f t="shared" ca="1" si="78"/>
        <v>6.5690214639592108</v>
      </c>
      <c r="V684" s="11">
        <f t="shared" ca="1" si="78"/>
        <v>15.048339608278742</v>
      </c>
      <c r="W684">
        <f t="shared" ca="1" si="75"/>
        <v>0</v>
      </c>
      <c r="X684">
        <f t="shared" ca="1" si="76"/>
        <v>1</v>
      </c>
      <c r="Y684">
        <f t="shared" ca="1" si="77"/>
        <v>0</v>
      </c>
      <c r="Z684" s="12">
        <f ca="1">(Y684 * 50) + ((W684 + X684) * 10)</f>
        <v>10</v>
      </c>
      <c r="AA684">
        <f ca="1">IF(COUNTIF(E684:G684, "Breakdown") &gt;= 3, 1, 0)</f>
        <v>0</v>
      </c>
    </row>
    <row r="685" spans="4:27">
      <c r="D685">
        <v>682</v>
      </c>
      <c r="E685" s="6" t="str">
        <f t="shared" ca="1" si="72"/>
        <v>Operational</v>
      </c>
      <c r="F685" s="6" t="str">
        <f t="shared" ca="1" si="73"/>
        <v>Breakdown</v>
      </c>
      <c r="G685" s="6" t="str">
        <f t="shared" ca="1" si="74"/>
        <v>Operational</v>
      </c>
      <c r="H685" s="23">
        <v>4.3664885506660784</v>
      </c>
      <c r="I685" s="23">
        <v>16.902432973578694</v>
      </c>
      <c r="J685" s="23">
        <v>4.4698804949442712</v>
      </c>
      <c r="K685" s="9">
        <v>0.93720055732279672</v>
      </c>
      <c r="L685" s="9">
        <v>0.22187738864245324</v>
      </c>
      <c r="M685" s="9">
        <v>0.41049559196185692</v>
      </c>
      <c r="N685" s="8">
        <f ca="1">T685-8*LN(RAND())</f>
        <v>12.042822477034791</v>
      </c>
      <c r="O685" s="8">
        <f ca="1">U685-8*LN(RAND())</f>
        <v>12.721624812308882</v>
      </c>
      <c r="P685" s="8">
        <f ca="1">V685-8*LN(RAND())</f>
        <v>32.748309242106089</v>
      </c>
      <c r="Q685" s="16">
        <f ca="1">IF($W684=0,H684+K684,IF($X684=0,H684+K684,9999))</f>
        <v>19.205415270653635</v>
      </c>
      <c r="R685" s="16">
        <f ca="1">IF($W684=0,I684+L684,IF($X684=0,I684+L684,9999))</f>
        <v>5.5358055085360514</v>
      </c>
      <c r="S685" s="16">
        <f ca="1">IF($W684=0,J684+M684,IF($X684=0,J684+M684,9999))</f>
        <v>5.628689385667359</v>
      </c>
      <c r="T685" s="11">
        <f t="shared" ca="1" si="78"/>
        <v>10.111445017746522</v>
      </c>
      <c r="U685" s="11">
        <f t="shared" ca="1" si="78"/>
        <v>5.6720925530979001</v>
      </c>
      <c r="V685" s="11">
        <f t="shared" ca="1" si="78"/>
        <v>10.143955418901891</v>
      </c>
      <c r="W685">
        <f t="shared" ca="1" si="75"/>
        <v>0</v>
      </c>
      <c r="X685">
        <f t="shared" ca="1" si="76"/>
        <v>0</v>
      </c>
      <c r="Y685">
        <f t="shared" ca="1" si="77"/>
        <v>1</v>
      </c>
      <c r="Z685" s="12">
        <f ca="1">(Y685 * 50) + ((W685 + X685) * 10)</f>
        <v>50</v>
      </c>
      <c r="AA685">
        <f ca="1">IF(COUNTIF(E685:G685, "Breakdown") &gt;= 3, 1, 0)</f>
        <v>0</v>
      </c>
    </row>
    <row r="686" spans="4:27">
      <c r="D686">
        <v>683</v>
      </c>
      <c r="E686" s="6" t="str">
        <f t="shared" ca="1" si="72"/>
        <v>Operational</v>
      </c>
      <c r="F686" s="6" t="str">
        <f t="shared" ca="1" si="73"/>
        <v>Operational</v>
      </c>
      <c r="G686" s="6" t="str">
        <f t="shared" ca="1" si="74"/>
        <v>Breakdown</v>
      </c>
      <c r="H686" s="23">
        <v>3.6022875482317462</v>
      </c>
      <c r="I686" s="23">
        <v>11.637956165681365</v>
      </c>
      <c r="J686" s="23">
        <v>23.116685380728349</v>
      </c>
      <c r="K686" s="9">
        <v>1.2270442773716859</v>
      </c>
      <c r="L686" s="9">
        <v>0.9294125600482086</v>
      </c>
      <c r="M686" s="9">
        <v>4.3004409991005366</v>
      </c>
      <c r="N686" s="8">
        <f ca="1">T686-8*LN(RAND())</f>
        <v>29.20248511713271</v>
      </c>
      <c r="O686" s="8">
        <f ca="1">U686-8*LN(RAND())</f>
        <v>13.210111106955853</v>
      </c>
      <c r="P686" s="8">
        <f ca="1">V686-8*LN(RAND())</f>
        <v>6.9992216637736444</v>
      </c>
      <c r="Q686" s="16">
        <f ca="1">IF($W685=0,H685+K685,IF($X685=0,H685+K685,9999))</f>
        <v>5.3036891079888751</v>
      </c>
      <c r="R686" s="16">
        <f ca="1">IF($W685=0,I685+L685,IF($X685=0,I685+L685,9999))</f>
        <v>17.124310362221149</v>
      </c>
      <c r="S686" s="16">
        <f ca="1">IF($W685=0,J685+M685,IF($X685=0,J685+M685,9999))</f>
        <v>4.8803760869061286</v>
      </c>
      <c r="T686" s="11">
        <f t="shared" ca="1" si="78"/>
        <v>12.042822477034791</v>
      </c>
      <c r="U686" s="11">
        <f t="shared" ca="1" si="78"/>
        <v>5.5358055085360514</v>
      </c>
      <c r="V686" s="11">
        <f t="shared" ca="1" si="78"/>
        <v>5.628689385667359</v>
      </c>
      <c r="W686">
        <f t="shared" ca="1" si="75"/>
        <v>0</v>
      </c>
      <c r="X686">
        <f t="shared" ca="1" si="76"/>
        <v>0</v>
      </c>
      <c r="Y686">
        <f t="shared" ca="1" si="77"/>
        <v>1</v>
      </c>
      <c r="Z686" s="12">
        <f ca="1">(Y686 * 50) + ((W686 + X686) * 10)</f>
        <v>50</v>
      </c>
      <c r="AA686">
        <f ca="1">IF(COUNTIF(E686:G686, "Breakdown") &gt;= 3, 1, 0)</f>
        <v>0</v>
      </c>
    </row>
    <row r="687" spans="4:27">
      <c r="D687">
        <v>684</v>
      </c>
      <c r="E687" s="6" t="str">
        <f t="shared" ca="1" si="72"/>
        <v>Operational</v>
      </c>
      <c r="F687" s="6" t="str">
        <f t="shared" ca="1" si="73"/>
        <v>Operational</v>
      </c>
      <c r="G687" s="6" t="str">
        <f t="shared" ca="1" si="74"/>
        <v>Operational</v>
      </c>
      <c r="H687" s="23">
        <v>0.90583033182232697</v>
      </c>
      <c r="I687" s="23">
        <v>17.106213418348926</v>
      </c>
      <c r="J687" s="23">
        <v>2.1189091945374527</v>
      </c>
      <c r="K687" s="9">
        <v>1.7232480743953724</v>
      </c>
      <c r="L687" s="9">
        <v>0.65034807756762081</v>
      </c>
      <c r="M687" s="9">
        <v>7.2279660169111128</v>
      </c>
      <c r="N687" s="8">
        <f ca="1">T687-8*LN(RAND())</f>
        <v>11.209127149474741</v>
      </c>
      <c r="O687" s="8">
        <f ca="1">U687-8*LN(RAND())</f>
        <v>20.416857535981173</v>
      </c>
      <c r="P687" s="8">
        <f ca="1">V687-8*LN(RAND())</f>
        <v>8.9154588744244663</v>
      </c>
      <c r="Q687" s="16">
        <f ca="1">IF($W686=0,H686+K686,IF($X686=0,H686+K686,9999))</f>
        <v>4.8293318256034325</v>
      </c>
      <c r="R687" s="16">
        <f ca="1">IF($W686=0,I686+L686,IF($X686=0,I686+L686,9999))</f>
        <v>12.567368725729573</v>
      </c>
      <c r="S687" s="16">
        <f ca="1">IF($W686=0,J686+M686,IF($X686=0,J686+M686,9999))</f>
        <v>27.417126379828886</v>
      </c>
      <c r="T687" s="11">
        <f t="shared" ca="1" si="78"/>
        <v>5.3036891079888751</v>
      </c>
      <c r="U687" s="11">
        <f t="shared" ca="1" si="78"/>
        <v>13.210111106955853</v>
      </c>
      <c r="V687" s="11">
        <f t="shared" ca="1" si="78"/>
        <v>4.8803760869061286</v>
      </c>
      <c r="W687">
        <f t="shared" ca="1" si="75"/>
        <v>0</v>
      </c>
      <c r="X687">
        <f t="shared" ca="1" si="76"/>
        <v>0</v>
      </c>
      <c r="Y687">
        <f t="shared" ca="1" si="77"/>
        <v>0</v>
      </c>
      <c r="Z687" s="12">
        <f ca="1">(Y687 * 50) + ((W687 + X687) * 10)</f>
        <v>0</v>
      </c>
      <c r="AA687">
        <f ca="1">IF(COUNTIF(E687:G687, "Breakdown") &gt;= 3, 1, 0)</f>
        <v>0</v>
      </c>
    </row>
    <row r="688" spans="4:27">
      <c r="D688">
        <v>685</v>
      </c>
      <c r="E688" s="6" t="str">
        <f t="shared" ca="1" si="72"/>
        <v>Operational</v>
      </c>
      <c r="F688" s="6" t="str">
        <f t="shared" ca="1" si="73"/>
        <v>Operational</v>
      </c>
      <c r="G688" s="6" t="str">
        <f t="shared" ca="1" si="74"/>
        <v>Operational</v>
      </c>
      <c r="H688" s="23">
        <v>4.7590583079929605</v>
      </c>
      <c r="I688" s="23">
        <v>9.2205717936029004</v>
      </c>
      <c r="J688" s="23">
        <v>8.8381494840888628</v>
      </c>
      <c r="K688" s="9">
        <v>0.38255789249906397</v>
      </c>
      <c r="L688" s="9">
        <v>0.5685800774929427</v>
      </c>
      <c r="M688" s="9">
        <v>0.47076706893553677</v>
      </c>
      <c r="N688" s="8">
        <f ca="1">T688-8*LN(RAND())</f>
        <v>24.884807229534239</v>
      </c>
      <c r="O688" s="8">
        <f ca="1">U688-8*LN(RAND())</f>
        <v>20.670950738058046</v>
      </c>
      <c r="P688" s="8">
        <f ca="1">V688-8*LN(RAND())</f>
        <v>13.426109404585219</v>
      </c>
      <c r="Q688" s="16">
        <f ca="1">IF($W687=0,H687+K687,IF($X687=0,H687+K687,9999))</f>
        <v>2.6290784062176993</v>
      </c>
      <c r="R688" s="16">
        <f ca="1">IF($W687=0,I687+L687,IF($X687=0,I687+L687,9999))</f>
        <v>17.756561495916547</v>
      </c>
      <c r="S688" s="16">
        <f ca="1">IF($W687=0,J687+M687,IF($X687=0,J687+M687,9999))</f>
        <v>9.346875211448566</v>
      </c>
      <c r="T688" s="11">
        <f t="shared" ca="1" si="78"/>
        <v>4.8293318256034325</v>
      </c>
      <c r="U688" s="11">
        <f t="shared" ca="1" si="78"/>
        <v>12.567368725729573</v>
      </c>
      <c r="V688" s="11">
        <f t="shared" ca="1" si="78"/>
        <v>8.9154588744244663</v>
      </c>
      <c r="W688">
        <f t="shared" ca="1" si="75"/>
        <v>0</v>
      </c>
      <c r="X688">
        <f t="shared" ca="1" si="76"/>
        <v>0</v>
      </c>
      <c r="Y688">
        <f t="shared" ca="1" si="77"/>
        <v>0</v>
      </c>
      <c r="Z688" s="12">
        <f ca="1">(Y688 * 50) + ((W688 + X688) * 10)</f>
        <v>0</v>
      </c>
      <c r="AA688">
        <f ca="1">IF(COUNTIF(E688:G688, "Breakdown") &gt;= 3, 1, 0)</f>
        <v>0</v>
      </c>
    </row>
    <row r="689" spans="4:27">
      <c r="D689">
        <v>686</v>
      </c>
      <c r="E689" s="6" t="str">
        <f t="shared" ca="1" si="72"/>
        <v>Operational</v>
      </c>
      <c r="F689" s="6" t="str">
        <f t="shared" ca="1" si="73"/>
        <v>Operational</v>
      </c>
      <c r="G689" s="6" t="str">
        <f t="shared" ca="1" si="74"/>
        <v>Breakdown</v>
      </c>
      <c r="H689" s="23">
        <v>9.4998672759752498</v>
      </c>
      <c r="I689" s="23">
        <v>3.2837698431922386</v>
      </c>
      <c r="J689" s="23">
        <v>15.776148851952112</v>
      </c>
      <c r="K689" s="9">
        <v>0.14273362232725556</v>
      </c>
      <c r="L689" s="9">
        <v>2.115354305093148</v>
      </c>
      <c r="M689" s="9">
        <v>0.50213650358664919</v>
      </c>
      <c r="N689" s="8">
        <f ca="1">T689-8*LN(RAND())</f>
        <v>15.368254809836218</v>
      </c>
      <c r="O689" s="8">
        <f ca="1">U689-8*LN(RAND())</f>
        <v>19.673286715823934</v>
      </c>
      <c r="P689" s="8">
        <f ca="1">V689-8*LN(RAND())</f>
        <v>14.981692328782088</v>
      </c>
      <c r="Q689" s="16">
        <f ca="1">IF($W688=0,H688+K688,IF($X688=0,H688+K688,9999))</f>
        <v>5.1416162004920247</v>
      </c>
      <c r="R689" s="16">
        <f ca="1">IF($W688=0,I688+L688,IF($X688=0,I688+L688,9999))</f>
        <v>9.7891518710958429</v>
      </c>
      <c r="S689" s="16">
        <f ca="1">IF($W688=0,J688+M688,IF($X688=0,J688+M688,9999))</f>
        <v>9.3089165530243996</v>
      </c>
      <c r="T689" s="11">
        <f t="shared" ca="1" si="78"/>
        <v>2.6290784062176993</v>
      </c>
      <c r="U689" s="11">
        <f t="shared" ca="1" si="78"/>
        <v>17.756561495916547</v>
      </c>
      <c r="V689" s="11">
        <f t="shared" ca="1" si="78"/>
        <v>9.346875211448566</v>
      </c>
      <c r="W689">
        <f t="shared" ca="1" si="75"/>
        <v>0</v>
      </c>
      <c r="X689">
        <f t="shared" ca="1" si="76"/>
        <v>0</v>
      </c>
      <c r="Y689">
        <f t="shared" ca="1" si="77"/>
        <v>1</v>
      </c>
      <c r="Z689" s="12">
        <f ca="1">(Y689 * 50) + ((W689 + X689) * 10)</f>
        <v>50</v>
      </c>
      <c r="AA689">
        <f ca="1">IF(COUNTIF(E689:G689, "Breakdown") &gt;= 3, 1, 0)</f>
        <v>0</v>
      </c>
    </row>
    <row r="690" spans="4:27">
      <c r="D690">
        <v>687</v>
      </c>
      <c r="E690" s="6" t="str">
        <f t="shared" ca="1" si="72"/>
        <v>Operational</v>
      </c>
      <c r="F690" s="6" t="str">
        <f t="shared" ca="1" si="73"/>
        <v>Operational</v>
      </c>
      <c r="G690" s="6" t="str">
        <f t="shared" ca="1" si="74"/>
        <v>Operational</v>
      </c>
      <c r="H690" s="23">
        <v>0.52864133196851848</v>
      </c>
      <c r="I690" s="23">
        <v>13.107305438100736</v>
      </c>
      <c r="J690" s="23">
        <v>12.273704168305025</v>
      </c>
      <c r="K690" s="9">
        <v>3.7295597337712363</v>
      </c>
      <c r="L690" s="9">
        <v>2.7527164730502984</v>
      </c>
      <c r="M690" s="9">
        <v>5.6707068024743927</v>
      </c>
      <c r="N690" s="8">
        <f ca="1">T690-8*LN(RAND())</f>
        <v>5.4453777746917975</v>
      </c>
      <c r="O690" s="8">
        <f ca="1">U690-8*LN(RAND())</f>
        <v>13.554744403659706</v>
      </c>
      <c r="P690" s="8">
        <f ca="1">V690-8*LN(RAND())</f>
        <v>12.422774466948578</v>
      </c>
      <c r="Q690" s="16">
        <f ca="1">IF($W689=0,H689+K689,IF($X689=0,H689+K689,9999))</f>
        <v>9.642600898302506</v>
      </c>
      <c r="R690" s="16">
        <f ca="1">IF($W689=0,I689+L689,IF($X689=0,I689+L689,9999))</f>
        <v>5.3991241482853862</v>
      </c>
      <c r="S690" s="16">
        <f ca="1">IF($W689=0,J689+M689,IF($X689=0,J689+M689,9999))</f>
        <v>16.27828535553876</v>
      </c>
      <c r="T690" s="11">
        <f t="shared" ca="1" si="78"/>
        <v>5.1416162004920247</v>
      </c>
      <c r="U690" s="11">
        <f t="shared" ca="1" si="78"/>
        <v>9.7891518710958429</v>
      </c>
      <c r="V690" s="11">
        <f t="shared" ca="1" si="78"/>
        <v>9.3089165530243996</v>
      </c>
      <c r="W690">
        <f t="shared" ca="1" si="75"/>
        <v>0</v>
      </c>
      <c r="X690">
        <f t="shared" ca="1" si="76"/>
        <v>0</v>
      </c>
      <c r="Y690">
        <f t="shared" ca="1" si="77"/>
        <v>0</v>
      </c>
      <c r="Z690" s="12">
        <f ca="1">(Y690 * 50) + ((W690 + X690) * 10)</f>
        <v>0</v>
      </c>
      <c r="AA690">
        <f ca="1">IF(COUNTIF(E690:G690, "Breakdown") &gt;= 3, 1, 0)</f>
        <v>0</v>
      </c>
    </row>
    <row r="691" spans="4:27">
      <c r="D691">
        <v>688</v>
      </c>
      <c r="E691" s="6" t="str">
        <f t="shared" ca="1" si="72"/>
        <v>Operational</v>
      </c>
      <c r="F691" s="6" t="str">
        <f t="shared" ca="1" si="73"/>
        <v>Breakdown</v>
      </c>
      <c r="G691" s="6" t="str">
        <f t="shared" ca="1" si="74"/>
        <v>Operational</v>
      </c>
      <c r="H691" s="23">
        <v>4.9054317311235378</v>
      </c>
      <c r="I691" s="23">
        <v>7.43311432075593</v>
      </c>
      <c r="J691" s="23">
        <v>0.28463358591242566</v>
      </c>
      <c r="K691" s="9">
        <v>5.7391120900001242</v>
      </c>
      <c r="L691" s="9">
        <v>1.7608473852261337</v>
      </c>
      <c r="M691" s="9">
        <v>15.140141130620997</v>
      </c>
      <c r="N691" s="8">
        <f ca="1">T691-8*LN(RAND())</f>
        <v>7.2382081556020212</v>
      </c>
      <c r="O691" s="8">
        <f ca="1">U691-8*LN(RAND())</f>
        <v>6.2043972342600053</v>
      </c>
      <c r="P691" s="8">
        <f ca="1">V691-8*LN(RAND())</f>
        <v>12.688266369303218</v>
      </c>
      <c r="Q691" s="16">
        <f ca="1">IF($W690=0,H690+K690,IF($X690=0,H690+K690,9999))</f>
        <v>4.2582010657397547</v>
      </c>
      <c r="R691" s="16">
        <f ca="1">IF($W690=0,I690+L690,IF($X690=0,I690+L690,9999))</f>
        <v>15.860021911151035</v>
      </c>
      <c r="S691" s="16">
        <f ca="1">IF($W690=0,J690+M690,IF($X690=0,J690+M690,9999))</f>
        <v>17.944410970779419</v>
      </c>
      <c r="T691" s="11">
        <f t="shared" ca="1" si="78"/>
        <v>5.4453777746917975</v>
      </c>
      <c r="U691" s="11">
        <f t="shared" ca="1" si="78"/>
        <v>5.3991241482853862</v>
      </c>
      <c r="V691" s="11">
        <f t="shared" ca="1" si="78"/>
        <v>12.422774466948578</v>
      </c>
      <c r="W691">
        <f t="shared" ca="1" si="75"/>
        <v>0</v>
      </c>
      <c r="X691">
        <f t="shared" ca="1" si="76"/>
        <v>0</v>
      </c>
      <c r="Y691">
        <f t="shared" ca="1" si="77"/>
        <v>1</v>
      </c>
      <c r="Z691" s="12">
        <f ca="1">(Y691 * 50) + ((W691 + X691) * 10)</f>
        <v>50</v>
      </c>
      <c r="AA691">
        <f ca="1">IF(COUNTIF(E691:G691, "Breakdown") &gt;= 3, 1, 0)</f>
        <v>0</v>
      </c>
    </row>
    <row r="692" spans="4:27">
      <c r="D692">
        <v>689</v>
      </c>
      <c r="E692" s="6" t="str">
        <f t="shared" ca="1" si="72"/>
        <v>Operational</v>
      </c>
      <c r="F692" s="6" t="str">
        <f t="shared" ca="1" si="73"/>
        <v>Operational</v>
      </c>
      <c r="G692" s="6" t="str">
        <f t="shared" ca="1" si="74"/>
        <v>Operational</v>
      </c>
      <c r="H692" s="23">
        <v>0.98498900388246591</v>
      </c>
      <c r="I692" s="23">
        <v>1.9903246006401116</v>
      </c>
      <c r="J692" s="23">
        <v>0.80189459844983013</v>
      </c>
      <c r="K692" s="9">
        <v>1.7247888632924711</v>
      </c>
      <c r="L692" s="9">
        <v>1.6775570522071369E-2</v>
      </c>
      <c r="M692" s="9">
        <v>4.0296818777993098</v>
      </c>
      <c r="N692" s="8">
        <f ca="1">T692-8*LN(RAND())</f>
        <v>6.4719878671491067</v>
      </c>
      <c r="O692" s="8">
        <f ca="1">U692-8*LN(RAND())</f>
        <v>6.3370689845434711</v>
      </c>
      <c r="P692" s="8">
        <f ca="1">V692-8*LN(RAND())</f>
        <v>19.85119363805039</v>
      </c>
      <c r="Q692" s="16">
        <f ca="1">IF($W691=0,H691+K691,IF($X691=0,H691+K691,9999))</f>
        <v>10.644543821123662</v>
      </c>
      <c r="R692" s="16">
        <f ca="1">IF($W691=0,I691+L691,IF($X691=0,I691+L691,9999))</f>
        <v>9.1939617059820637</v>
      </c>
      <c r="S692" s="16">
        <f ca="1">IF($W691=0,J691+M691,IF($X691=0,J691+M691,9999))</f>
        <v>15.424774716533422</v>
      </c>
      <c r="T692" s="11">
        <f t="shared" ca="1" si="78"/>
        <v>4.2582010657397547</v>
      </c>
      <c r="U692" s="11">
        <f t="shared" ca="1" si="78"/>
        <v>6.2043972342600053</v>
      </c>
      <c r="V692" s="11">
        <f t="shared" ca="1" si="78"/>
        <v>12.688266369303218</v>
      </c>
      <c r="W692">
        <f t="shared" ca="1" si="75"/>
        <v>0</v>
      </c>
      <c r="X692">
        <f t="shared" ca="1" si="76"/>
        <v>0</v>
      </c>
      <c r="Y692">
        <f t="shared" ca="1" si="77"/>
        <v>0</v>
      </c>
      <c r="Z692" s="12">
        <f ca="1">(Y692 * 50) + ((W692 + X692) * 10)</f>
        <v>0</v>
      </c>
      <c r="AA692">
        <f ca="1">IF(COUNTIF(E692:G692, "Breakdown") &gt;= 3, 1, 0)</f>
        <v>0</v>
      </c>
    </row>
    <row r="693" spans="4:27">
      <c r="D693">
        <v>690</v>
      </c>
      <c r="E693" s="6" t="str">
        <f t="shared" ca="1" si="72"/>
        <v>Operational</v>
      </c>
      <c r="F693" s="6" t="str">
        <f t="shared" ca="1" si="73"/>
        <v>Operational</v>
      </c>
      <c r="G693" s="6" t="str">
        <f t="shared" ca="1" si="74"/>
        <v>Operational</v>
      </c>
      <c r="H693" s="23">
        <v>4.6781150410733847</v>
      </c>
      <c r="I693" s="23">
        <v>6.2076825635062951</v>
      </c>
      <c r="J693" s="23">
        <v>2.387613415826896</v>
      </c>
      <c r="K693" s="9">
        <v>7.4377208599976949</v>
      </c>
      <c r="L693" s="9">
        <v>0.69007215945841938</v>
      </c>
      <c r="M693" s="9">
        <v>3.3367935970163383</v>
      </c>
      <c r="N693" s="8">
        <f ca="1">T693-8*LN(RAND())</f>
        <v>41.272111065798768</v>
      </c>
      <c r="O693" s="8">
        <f ca="1">U693-8*LN(RAND())</f>
        <v>7.0024086882321477</v>
      </c>
      <c r="P693" s="8">
        <f ca="1">V693-8*LN(RAND())</f>
        <v>18.511874108119905</v>
      </c>
      <c r="Q693" s="16">
        <f ca="1">IF($W692=0,H692+K692,IF($X692=0,H692+K692,9999))</f>
        <v>2.7097778671749371</v>
      </c>
      <c r="R693" s="16">
        <f ca="1">IF($W692=0,I692+L692,IF($X692=0,I692+L692,9999))</f>
        <v>2.007100171162183</v>
      </c>
      <c r="S693" s="16">
        <f ca="1">IF($W692=0,J692+M692,IF($X692=0,J692+M692,9999))</f>
        <v>4.8315764762491398</v>
      </c>
      <c r="T693" s="11">
        <f t="shared" ca="1" si="78"/>
        <v>6.4719878671491067</v>
      </c>
      <c r="U693" s="11">
        <f t="shared" ca="1" si="78"/>
        <v>6.3370689845434711</v>
      </c>
      <c r="V693" s="11">
        <f t="shared" ca="1" si="78"/>
        <v>15.424774716533422</v>
      </c>
      <c r="W693">
        <f t="shared" ca="1" si="75"/>
        <v>0</v>
      </c>
      <c r="X693">
        <f t="shared" ca="1" si="76"/>
        <v>0</v>
      </c>
      <c r="Y693">
        <f t="shared" ca="1" si="77"/>
        <v>0</v>
      </c>
      <c r="Z693" s="12">
        <f ca="1">(Y693 * 50) + ((W693 + X693) * 10)</f>
        <v>0</v>
      </c>
      <c r="AA693">
        <f ca="1">IF(COUNTIF(E693:G693, "Breakdown") &gt;= 3, 1, 0)</f>
        <v>0</v>
      </c>
    </row>
    <row r="694" spans="4:27">
      <c r="D694">
        <v>691</v>
      </c>
      <c r="E694" s="6" t="str">
        <f t="shared" ca="1" si="72"/>
        <v>Breakdown</v>
      </c>
      <c r="F694" s="6" t="str">
        <f t="shared" ca="1" si="73"/>
        <v>Operational</v>
      </c>
      <c r="G694" s="6" t="str">
        <f t="shared" ca="1" si="74"/>
        <v>Operational</v>
      </c>
      <c r="H694" s="23">
        <v>11.838474752211249</v>
      </c>
      <c r="I694" s="23">
        <v>16.435642986594164</v>
      </c>
      <c r="J694" s="23">
        <v>4.1223621625215152</v>
      </c>
      <c r="K694" s="9">
        <v>2.9363004583412526</v>
      </c>
      <c r="L694" s="9">
        <v>1.2363605972799758</v>
      </c>
      <c r="M694" s="9">
        <v>0.299240405038048</v>
      </c>
      <c r="N694" s="8">
        <f ca="1">T694-8*LN(RAND())</f>
        <v>7.0569278425901576</v>
      </c>
      <c r="O694" s="8">
        <f ca="1">U694-8*LN(RAND())</f>
        <v>21.144478957924321</v>
      </c>
      <c r="P694" s="8">
        <f ca="1">V694-8*LN(RAND())</f>
        <v>6.3933895759382118</v>
      </c>
      <c r="Q694" s="16">
        <f ca="1">IF($W693=0,H693+K693,IF($X693=0,H693+K693,9999))</f>
        <v>12.11583590107108</v>
      </c>
      <c r="R694" s="16">
        <f ca="1">IF($W693=0,I693+L693,IF($X693=0,I693+L693,9999))</f>
        <v>6.8977547229647147</v>
      </c>
      <c r="S694" s="16">
        <f ca="1">IF($W693=0,J693+M693,IF($X693=0,J693+M693,9999))</f>
        <v>5.7244070128432343</v>
      </c>
      <c r="T694" s="11">
        <f t="shared" ca="1" si="78"/>
        <v>2.7097778671749371</v>
      </c>
      <c r="U694" s="11">
        <f t="shared" ca="1" si="78"/>
        <v>2.007100171162183</v>
      </c>
      <c r="V694" s="11">
        <f t="shared" ca="1" si="78"/>
        <v>4.8315764762491398</v>
      </c>
      <c r="W694">
        <f t="shared" ca="1" si="75"/>
        <v>0</v>
      </c>
      <c r="X694">
        <f t="shared" ca="1" si="76"/>
        <v>1</v>
      </c>
      <c r="Y694">
        <f t="shared" ca="1" si="77"/>
        <v>0</v>
      </c>
      <c r="Z694" s="12">
        <f ca="1">(Y694 * 50) + ((W694 + X694) * 10)</f>
        <v>10</v>
      </c>
      <c r="AA694">
        <f ca="1">IF(COUNTIF(E694:G694, "Breakdown") &gt;= 3, 1, 0)</f>
        <v>0</v>
      </c>
    </row>
    <row r="695" spans="4:27">
      <c r="D695">
        <v>692</v>
      </c>
      <c r="E695" s="6" t="str">
        <f t="shared" ca="1" si="72"/>
        <v>Operational</v>
      </c>
      <c r="F695" s="6" t="str">
        <f t="shared" ca="1" si="73"/>
        <v>Operational</v>
      </c>
      <c r="G695" s="6" t="str">
        <f t="shared" ca="1" si="74"/>
        <v>Operational</v>
      </c>
      <c r="H695" s="23">
        <v>1.3090797761468513</v>
      </c>
      <c r="I695" s="23">
        <v>6.0605591651825046</v>
      </c>
      <c r="J695" s="23">
        <v>1.0592854384962946</v>
      </c>
      <c r="K695" s="9">
        <v>0.21434029268715662</v>
      </c>
      <c r="L695" s="9">
        <v>0.97956211770872814</v>
      </c>
      <c r="M695" s="9">
        <v>1.71286409401859</v>
      </c>
      <c r="N695" s="8">
        <f ca="1">T695-8*LN(RAND())</f>
        <v>10.5818137128418</v>
      </c>
      <c r="O695" s="8">
        <f ca="1">U695-8*LN(RAND())</f>
        <v>8.1467045801229094</v>
      </c>
      <c r="P695" s="8">
        <f ca="1">V695-8*LN(RAND())</f>
        <v>26.591295096554035</v>
      </c>
      <c r="Q695" s="16">
        <f ca="1">IF($W694=0,H694+K694,IF($X694=0,H694+K694,9999))</f>
        <v>14.774775210552502</v>
      </c>
      <c r="R695" s="16">
        <f ca="1">IF($W694=0,I694+L694,IF($X694=0,I694+L694,9999))</f>
        <v>17.67200358387414</v>
      </c>
      <c r="S695" s="16">
        <f ca="1">IF($W694=0,J694+M694,IF($X694=0,J694+M694,9999))</f>
        <v>4.4216025675595629</v>
      </c>
      <c r="T695" s="11">
        <f t="shared" ca="1" si="78"/>
        <v>7.0569278425901576</v>
      </c>
      <c r="U695" s="11">
        <f t="shared" ca="1" si="78"/>
        <v>6.8977547229647147</v>
      </c>
      <c r="V695" s="11">
        <f t="shared" ca="1" si="78"/>
        <v>5.7244070128432343</v>
      </c>
      <c r="W695">
        <f t="shared" ca="1" si="75"/>
        <v>0</v>
      </c>
      <c r="X695">
        <f t="shared" ca="1" si="76"/>
        <v>0</v>
      </c>
      <c r="Y695">
        <f t="shared" ca="1" si="77"/>
        <v>0</v>
      </c>
      <c r="Z695" s="12">
        <f ca="1">(Y695 * 50) + ((W695 + X695) * 10)</f>
        <v>0</v>
      </c>
      <c r="AA695">
        <f ca="1">IF(COUNTIF(E695:G695, "Breakdown") &gt;= 3, 1, 0)</f>
        <v>0</v>
      </c>
    </row>
    <row r="696" spans="4:27">
      <c r="D696">
        <v>693</v>
      </c>
      <c r="E696" s="6" t="str">
        <f t="shared" ca="1" si="72"/>
        <v>Operational</v>
      </c>
      <c r="F696" s="6" t="str">
        <f t="shared" ca="1" si="73"/>
        <v>Operational</v>
      </c>
      <c r="G696" s="6" t="str">
        <f t="shared" ca="1" si="74"/>
        <v>Breakdown</v>
      </c>
      <c r="H696" s="23">
        <v>0.44152145900080136</v>
      </c>
      <c r="I696" s="23">
        <v>7.3862973309343385</v>
      </c>
      <c r="J696" s="23">
        <v>18.935725292167916</v>
      </c>
      <c r="K696" s="9">
        <v>0.15215489183611014</v>
      </c>
      <c r="L696" s="9">
        <v>0.51999355458942509</v>
      </c>
      <c r="M696" s="9">
        <v>3.2426083710872668</v>
      </c>
      <c r="N696" s="8">
        <f ca="1">T696-8*LN(RAND())</f>
        <v>12.766794895938165</v>
      </c>
      <c r="O696" s="8">
        <f ca="1">U696-8*LN(RAND())</f>
        <v>15.917044880513076</v>
      </c>
      <c r="P696" s="8">
        <f ca="1">V696-8*LN(RAND())</f>
        <v>12.236739114861019</v>
      </c>
      <c r="Q696" s="16">
        <f ca="1">IF($W695=0,H695+K695,IF($X695=0,H695+K695,9999))</f>
        <v>1.523420068834008</v>
      </c>
      <c r="R696" s="16">
        <f ca="1">IF($W695=0,I695+L695,IF($X695=0,I695+L695,9999))</f>
        <v>7.0401212828912332</v>
      </c>
      <c r="S696" s="16">
        <f ca="1">IF($W695=0,J695+M695,IF($X695=0,J695+M695,9999))</f>
        <v>2.7721495325148844</v>
      </c>
      <c r="T696" s="11">
        <f t="shared" ca="1" si="78"/>
        <v>10.5818137128418</v>
      </c>
      <c r="U696" s="11">
        <f t="shared" ca="1" si="78"/>
        <v>8.1467045801229094</v>
      </c>
      <c r="V696" s="11">
        <f t="shared" ca="1" si="78"/>
        <v>4.4216025675595629</v>
      </c>
      <c r="W696">
        <f t="shared" ca="1" si="75"/>
        <v>0</v>
      </c>
      <c r="X696">
        <f t="shared" ca="1" si="76"/>
        <v>0</v>
      </c>
      <c r="Y696">
        <f t="shared" ca="1" si="77"/>
        <v>1</v>
      </c>
      <c r="Z696" s="12">
        <f ca="1">(Y696 * 50) + ((W696 + X696) * 10)</f>
        <v>50</v>
      </c>
      <c r="AA696">
        <f ca="1">IF(COUNTIF(E696:G696, "Breakdown") &gt;= 3, 1, 0)</f>
        <v>0</v>
      </c>
    </row>
    <row r="697" spans="4:27">
      <c r="D697">
        <v>694</v>
      </c>
      <c r="E697" s="6" t="str">
        <f t="shared" ca="1" si="72"/>
        <v>Operational</v>
      </c>
      <c r="F697" s="6" t="str">
        <f t="shared" ca="1" si="73"/>
        <v>Operational</v>
      </c>
      <c r="G697" s="6" t="str">
        <f t="shared" ca="1" si="74"/>
        <v>Operational</v>
      </c>
      <c r="H697" s="23">
        <v>4.1790072832605984</v>
      </c>
      <c r="I697" s="23">
        <v>10.079110447589743</v>
      </c>
      <c r="J697" s="23">
        <v>4.0670264271707488</v>
      </c>
      <c r="K697" s="9">
        <v>1.4904295667376062</v>
      </c>
      <c r="L697" s="9">
        <v>5.6858111969749299</v>
      </c>
      <c r="M697" s="9">
        <v>9.0673480631226683E-2</v>
      </c>
      <c r="N697" s="8">
        <f ca="1">T697-8*LN(RAND())</f>
        <v>5.9137965135004293</v>
      </c>
      <c r="O697" s="8">
        <f ca="1">U697-8*LN(RAND())</f>
        <v>11.23728057525912</v>
      </c>
      <c r="P697" s="8">
        <f ca="1">V697-8*LN(RAND())</f>
        <v>6.6715057334824603</v>
      </c>
      <c r="Q697" s="16">
        <f ca="1">IF($W696=0,H696+K696,IF($X696=0,H696+K696,9999))</f>
        <v>0.5936763508369115</v>
      </c>
      <c r="R697" s="16">
        <f ca="1">IF($W696=0,I696+L696,IF($X696=0,I696+L696,9999))</f>
        <v>7.9062908855237639</v>
      </c>
      <c r="S697" s="16">
        <f ca="1">IF($W696=0,J696+M696,IF($X696=0,J696+M696,9999))</f>
        <v>22.178333663255184</v>
      </c>
      <c r="T697" s="11">
        <f t="shared" ca="1" si="78"/>
        <v>1.523420068834008</v>
      </c>
      <c r="U697" s="11">
        <f t="shared" ca="1" si="78"/>
        <v>7.0401212828912332</v>
      </c>
      <c r="V697" s="11">
        <f t="shared" ca="1" si="78"/>
        <v>2.7721495325148844</v>
      </c>
      <c r="W697">
        <f t="shared" ca="1" si="75"/>
        <v>0</v>
      </c>
      <c r="X697">
        <f t="shared" ca="1" si="76"/>
        <v>0</v>
      </c>
      <c r="Y697">
        <f t="shared" ca="1" si="77"/>
        <v>0</v>
      </c>
      <c r="Z697" s="12">
        <f ca="1">(Y697 * 50) + ((W697 + X697) * 10)</f>
        <v>0</v>
      </c>
      <c r="AA697">
        <f ca="1">IF(COUNTIF(E697:G697, "Breakdown") &gt;= 3, 1, 0)</f>
        <v>0</v>
      </c>
    </row>
    <row r="698" spans="4:27">
      <c r="D698">
        <v>695</v>
      </c>
      <c r="E698" s="6" t="str">
        <f t="shared" ca="1" si="72"/>
        <v>Breakdown</v>
      </c>
      <c r="F698" s="6" t="str">
        <f t="shared" ca="1" si="73"/>
        <v>Operational</v>
      </c>
      <c r="G698" s="6" t="str">
        <f t="shared" ca="1" si="74"/>
        <v>Operational</v>
      </c>
      <c r="H698" s="23">
        <v>11.507628112601804</v>
      </c>
      <c r="I698" s="23">
        <v>1.5200367776144978</v>
      </c>
      <c r="J698" s="23">
        <v>4.1788639119175048</v>
      </c>
      <c r="K698" s="9">
        <v>0.69210229059006234</v>
      </c>
      <c r="L698" s="9">
        <v>3.5111086874529907</v>
      </c>
      <c r="M698" s="9">
        <v>2.8488334866277096</v>
      </c>
      <c r="N698" s="8">
        <f ca="1">T698-8*LN(RAND())</f>
        <v>6.7219517497411649</v>
      </c>
      <c r="O698" s="8">
        <f ca="1">U698-8*LN(RAND())</f>
        <v>9.0618468879882101</v>
      </c>
      <c r="P698" s="8">
        <f ca="1">V698-8*LN(RAND())</f>
        <v>25.884348472702236</v>
      </c>
      <c r="Q698" s="16">
        <f ca="1">IF($W697=0,H697+K697,IF($X697=0,H697+K697,9999))</f>
        <v>5.6694368499982044</v>
      </c>
      <c r="R698" s="16">
        <f ca="1">IF($W697=0,I697+L697,IF($X697=0,I697+L697,9999))</f>
        <v>15.764921644564673</v>
      </c>
      <c r="S698" s="16">
        <f ca="1">IF($W697=0,J697+M697,IF($X697=0,J697+M697,9999))</f>
        <v>4.1576999078019758</v>
      </c>
      <c r="T698" s="11">
        <f t="shared" ca="1" si="78"/>
        <v>0.5936763508369115</v>
      </c>
      <c r="U698" s="11">
        <f t="shared" ca="1" si="78"/>
        <v>7.9062908855237639</v>
      </c>
      <c r="V698" s="11">
        <f t="shared" ca="1" si="78"/>
        <v>6.6715057334824603</v>
      </c>
      <c r="W698">
        <f t="shared" ca="1" si="75"/>
        <v>0</v>
      </c>
      <c r="X698">
        <f t="shared" ca="1" si="76"/>
        <v>1</v>
      </c>
      <c r="Y698">
        <f t="shared" ca="1" si="77"/>
        <v>0</v>
      </c>
      <c r="Z698" s="12">
        <f ca="1">(Y698 * 50) + ((W698 + X698) * 10)</f>
        <v>10</v>
      </c>
      <c r="AA698">
        <f ca="1">IF(COUNTIF(E698:G698, "Breakdown") &gt;= 3, 1, 0)</f>
        <v>0</v>
      </c>
    </row>
    <row r="699" spans="4:27">
      <c r="D699">
        <v>696</v>
      </c>
      <c r="E699" s="6" t="str">
        <f t="shared" ca="1" si="72"/>
        <v>Breakdown</v>
      </c>
      <c r="F699" s="6" t="str">
        <f t="shared" ca="1" si="73"/>
        <v>Operational</v>
      </c>
      <c r="G699" s="6" t="str">
        <f t="shared" ca="1" si="74"/>
        <v>Operational</v>
      </c>
      <c r="H699" s="23">
        <v>6.19756879105124</v>
      </c>
      <c r="I699" s="23">
        <v>0.43954117085229888</v>
      </c>
      <c r="J699" s="23">
        <v>3.0489701189345557</v>
      </c>
      <c r="K699" s="9">
        <v>1.8602135582128714</v>
      </c>
      <c r="L699" s="9">
        <v>2.4193665051467197</v>
      </c>
      <c r="M699" s="9">
        <v>2.4560519102143097</v>
      </c>
      <c r="N699" s="8">
        <f ca="1">T699-8*LN(RAND())</f>
        <v>5.9705727244333628</v>
      </c>
      <c r="O699" s="8">
        <f ca="1">U699-8*LN(RAND())</f>
        <v>11.193828962682135</v>
      </c>
      <c r="P699" s="8">
        <f ca="1">V699-8*LN(RAND())</f>
        <v>5.8313804182076119</v>
      </c>
      <c r="Q699" s="16">
        <f ca="1">IF($W698=0,H698+K698,IF($X698=0,H698+K698,9999))</f>
        <v>12.199730403191866</v>
      </c>
      <c r="R699" s="16">
        <f ca="1">IF($W698=0,I698+L698,IF($X698=0,I698+L698,9999))</f>
        <v>5.0311454650674889</v>
      </c>
      <c r="S699" s="16">
        <f ca="1">IF($W698=0,J698+M698,IF($X698=0,J698+M698,9999))</f>
        <v>7.0276973985452145</v>
      </c>
      <c r="T699" s="11">
        <f t="shared" ca="1" si="78"/>
        <v>5.6694368499982044</v>
      </c>
      <c r="U699" s="11">
        <f t="shared" ca="1" si="78"/>
        <v>9.0618468879882101</v>
      </c>
      <c r="V699" s="11">
        <f t="shared" ca="1" si="78"/>
        <v>4.1576999078019758</v>
      </c>
      <c r="W699">
        <f t="shared" ca="1" si="75"/>
        <v>0</v>
      </c>
      <c r="X699">
        <f t="shared" ca="1" si="76"/>
        <v>1</v>
      </c>
      <c r="Y699">
        <f t="shared" ca="1" si="77"/>
        <v>0</v>
      </c>
      <c r="Z699" s="12">
        <f ca="1">(Y699 * 50) + ((W699 + X699) * 10)</f>
        <v>10</v>
      </c>
      <c r="AA699">
        <f ca="1">IF(COUNTIF(E699:G699, "Breakdown") &gt;= 3, 1, 0)</f>
        <v>0</v>
      </c>
    </row>
    <row r="700" spans="4:27">
      <c r="D700">
        <v>697</v>
      </c>
      <c r="E700" s="6" t="str">
        <f t="shared" ca="1" si="72"/>
        <v>Operational</v>
      </c>
      <c r="F700" s="6" t="str">
        <f t="shared" ca="1" si="73"/>
        <v>Operational</v>
      </c>
      <c r="G700" s="6" t="str">
        <f t="shared" ca="1" si="74"/>
        <v>Operational</v>
      </c>
      <c r="H700" s="23">
        <v>3.3667681943563053</v>
      </c>
      <c r="I700" s="23">
        <v>1.5738557336008434</v>
      </c>
      <c r="J700" s="23">
        <v>6.4092263991510965</v>
      </c>
      <c r="K700" s="9">
        <v>5.5858777445989549</v>
      </c>
      <c r="L700" s="9">
        <v>0.48293055225809434</v>
      </c>
      <c r="M700" s="9">
        <v>1.5287598755646494</v>
      </c>
      <c r="N700" s="8">
        <f ca="1">T700-8*LN(RAND())</f>
        <v>17.584220890224461</v>
      </c>
      <c r="O700" s="8">
        <f ca="1">U700-8*LN(RAND())</f>
        <v>11.157212843965901</v>
      </c>
      <c r="P700" s="8">
        <f ca="1">V700-8*LN(RAND())</f>
        <v>8.4740207659930391</v>
      </c>
      <c r="Q700" s="16">
        <f ca="1">IF($W699=0,H699+K699,IF($X699=0,H699+K699,9999))</f>
        <v>8.0577823492641123</v>
      </c>
      <c r="R700" s="16">
        <f ca="1">IF($W699=0,I699+L699,IF($X699=0,I699+L699,9999))</f>
        <v>2.8589076759990184</v>
      </c>
      <c r="S700" s="16">
        <f ca="1">IF($W699=0,J699+M699,IF($X699=0,J699+M699,9999))</f>
        <v>5.505022029148865</v>
      </c>
      <c r="T700" s="11">
        <f t="shared" ca="1" si="78"/>
        <v>5.9705727244333628</v>
      </c>
      <c r="U700" s="11">
        <f t="shared" ca="1" si="78"/>
        <v>5.0311454650674889</v>
      </c>
      <c r="V700" s="11">
        <f t="shared" ca="1" si="78"/>
        <v>5.8313804182076119</v>
      </c>
      <c r="W700">
        <f t="shared" ca="1" si="75"/>
        <v>0</v>
      </c>
      <c r="X700">
        <f t="shared" ca="1" si="76"/>
        <v>0</v>
      </c>
      <c r="Y700">
        <f t="shared" ca="1" si="77"/>
        <v>0</v>
      </c>
      <c r="Z700" s="12">
        <f ca="1">(Y700 * 50) + ((W700 + X700) * 10)</f>
        <v>0</v>
      </c>
      <c r="AA700">
        <f ca="1">IF(COUNTIF(E700:G700, "Breakdown") &gt;= 3, 1, 0)</f>
        <v>0</v>
      </c>
    </row>
    <row r="701" spans="4:27">
      <c r="D701">
        <v>698</v>
      </c>
      <c r="E701" s="6" t="str">
        <f t="shared" ca="1" si="72"/>
        <v>Operational</v>
      </c>
      <c r="F701" s="6" t="str">
        <f t="shared" ca="1" si="73"/>
        <v>Breakdown</v>
      </c>
      <c r="G701" s="6" t="str">
        <f t="shared" ca="1" si="74"/>
        <v>Operational</v>
      </c>
      <c r="H701" s="23">
        <v>6.285488222326463</v>
      </c>
      <c r="I701" s="23">
        <v>10.338022917248297</v>
      </c>
      <c r="J701" s="23">
        <v>14.688883330439493</v>
      </c>
      <c r="K701" s="9">
        <v>4.1677581061474811</v>
      </c>
      <c r="L701" s="9">
        <v>1.1072207831349576</v>
      </c>
      <c r="M701" s="9">
        <v>3.6648713726744266</v>
      </c>
      <c r="N701" s="8">
        <f ca="1">T701-8*LN(RAND())</f>
        <v>10.191359372735947</v>
      </c>
      <c r="O701" s="8">
        <f ca="1">U701-8*LN(RAND())</f>
        <v>6.4688588323918257</v>
      </c>
      <c r="P701" s="8">
        <f ca="1">V701-8*LN(RAND())</f>
        <v>23.136901467029528</v>
      </c>
      <c r="Q701" s="16">
        <f ca="1">IF($W700=0,H700+K700,IF($X700=0,H700+K700,9999))</f>
        <v>8.9526459389552606</v>
      </c>
      <c r="R701" s="16">
        <f ca="1">IF($W700=0,I700+L700,IF($X700=0,I700+L700,9999))</f>
        <v>2.0567862858589376</v>
      </c>
      <c r="S701" s="16">
        <f ca="1">IF($W700=0,J700+M700,IF($X700=0,J700+M700,9999))</f>
        <v>7.9379862747157457</v>
      </c>
      <c r="T701" s="11">
        <f t="shared" ca="1" si="78"/>
        <v>8.0577823492641123</v>
      </c>
      <c r="U701" s="11">
        <f t="shared" ca="1" si="78"/>
        <v>2.8589076759990184</v>
      </c>
      <c r="V701" s="11">
        <f t="shared" ca="1" si="78"/>
        <v>5.505022029148865</v>
      </c>
      <c r="W701">
        <f t="shared" ca="1" si="75"/>
        <v>0</v>
      </c>
      <c r="X701">
        <f t="shared" ca="1" si="76"/>
        <v>0</v>
      </c>
      <c r="Y701">
        <f t="shared" ca="1" si="77"/>
        <v>1</v>
      </c>
      <c r="Z701" s="12">
        <f ca="1">(Y701 * 50) + ((W701 + X701) * 10)</f>
        <v>50</v>
      </c>
      <c r="AA701">
        <f ca="1">IF(COUNTIF(E701:G701, "Breakdown") &gt;= 3, 1, 0)</f>
        <v>0</v>
      </c>
    </row>
    <row r="702" spans="4:27">
      <c r="D702">
        <v>699</v>
      </c>
      <c r="E702" s="6" t="str">
        <f t="shared" ca="1" si="72"/>
        <v>Operational</v>
      </c>
      <c r="F702" s="6" t="str">
        <f t="shared" ca="1" si="73"/>
        <v>Operational</v>
      </c>
      <c r="G702" s="6" t="str">
        <f t="shared" ca="1" si="74"/>
        <v>Breakdown</v>
      </c>
      <c r="H702" s="23">
        <v>7.0529167641541362</v>
      </c>
      <c r="I702" s="23">
        <v>7.3758006590124685</v>
      </c>
      <c r="J702" s="23">
        <v>13.042232607429749</v>
      </c>
      <c r="K702" s="9">
        <v>5.986601568898533</v>
      </c>
      <c r="L702" s="9">
        <v>0.90362214568931998</v>
      </c>
      <c r="M702" s="9">
        <v>3.3523744421843897</v>
      </c>
      <c r="N702" s="8">
        <f ca="1">T702-8*LN(RAND())</f>
        <v>9.3444312698963294</v>
      </c>
      <c r="O702" s="8">
        <f ca="1">U702-8*LN(RAND())</f>
        <v>29.226066663792263</v>
      </c>
      <c r="P702" s="8">
        <f ca="1">V702-8*LN(RAND())</f>
        <v>8.1569538477309127</v>
      </c>
      <c r="Q702" s="16">
        <f ca="1">IF($W701=0,H701+K701,IF($X701=0,H701+K701,9999))</f>
        <v>10.453246328473945</v>
      </c>
      <c r="R702" s="16">
        <f ca="1">IF($W701=0,I701+L701,IF($X701=0,I701+L701,9999))</f>
        <v>11.445243700383255</v>
      </c>
      <c r="S702" s="16">
        <f ca="1">IF($W701=0,J701+M701,IF($X701=0,J701+M701,9999))</f>
        <v>18.353754703113921</v>
      </c>
      <c r="T702" s="11">
        <f t="shared" ca="1" si="78"/>
        <v>8.9526459389552606</v>
      </c>
      <c r="U702" s="11">
        <f t="shared" ca="1" si="78"/>
        <v>2.0567862858589376</v>
      </c>
      <c r="V702" s="11">
        <f t="shared" ca="1" si="78"/>
        <v>7.9379862747157457</v>
      </c>
      <c r="W702">
        <f t="shared" ca="1" si="75"/>
        <v>0</v>
      </c>
      <c r="X702">
        <f t="shared" ca="1" si="76"/>
        <v>0</v>
      </c>
      <c r="Y702">
        <f t="shared" ca="1" si="77"/>
        <v>1</v>
      </c>
      <c r="Z702" s="12">
        <f ca="1">(Y702 * 50) + ((W702 + X702) * 10)</f>
        <v>50</v>
      </c>
      <c r="AA702">
        <f ca="1">IF(COUNTIF(E702:G702, "Breakdown") &gt;= 3, 1, 0)</f>
        <v>0</v>
      </c>
    </row>
    <row r="703" spans="4:27">
      <c r="D703">
        <v>700</v>
      </c>
      <c r="E703" s="6" t="str">
        <f t="shared" ca="1" si="72"/>
        <v>Operational</v>
      </c>
      <c r="F703" s="6" t="str">
        <f t="shared" ca="1" si="73"/>
        <v>Operational</v>
      </c>
      <c r="G703" s="6" t="str">
        <f t="shared" ca="1" si="74"/>
        <v>Breakdown</v>
      </c>
      <c r="H703" s="23">
        <v>17.834232715129666</v>
      </c>
      <c r="I703" s="23">
        <v>1.964639444451961</v>
      </c>
      <c r="J703" s="23">
        <v>16.588426215554193</v>
      </c>
      <c r="K703" s="9">
        <v>0.85831666925548311</v>
      </c>
      <c r="L703" s="9">
        <v>2.1757641387407731</v>
      </c>
      <c r="M703" s="9">
        <v>2.0979364925926443</v>
      </c>
      <c r="N703" s="8">
        <f ca="1">T703-8*LN(RAND())</f>
        <v>20.262216110250815</v>
      </c>
      <c r="O703" s="8">
        <f ca="1">U703-8*LN(RAND())</f>
        <v>11.541033702495652</v>
      </c>
      <c r="P703" s="8">
        <f ca="1">V703-8*LN(RAND())</f>
        <v>10.625842373420156</v>
      </c>
      <c r="Q703" s="16">
        <f ca="1">IF($W702=0,H702+K702,IF($X702=0,H702+K702,9999))</f>
        <v>13.039518333052669</v>
      </c>
      <c r="R703" s="16">
        <f ca="1">IF($W702=0,I702+L702,IF($X702=0,I702+L702,9999))</f>
        <v>8.2794228047017882</v>
      </c>
      <c r="S703" s="16">
        <f ca="1">IF($W702=0,J702+M702,IF($X702=0,J702+M702,9999))</f>
        <v>16.394607049614137</v>
      </c>
      <c r="T703" s="11">
        <f t="shared" ca="1" si="78"/>
        <v>9.3444312698963294</v>
      </c>
      <c r="U703" s="11">
        <f t="shared" ca="1" si="78"/>
        <v>11.445243700383255</v>
      </c>
      <c r="V703" s="11">
        <f t="shared" ca="1" si="78"/>
        <v>8.1569538477309127</v>
      </c>
      <c r="W703">
        <f t="shared" ca="1" si="75"/>
        <v>0</v>
      </c>
      <c r="X703">
        <f t="shared" ca="1" si="76"/>
        <v>0</v>
      </c>
      <c r="Y703">
        <f t="shared" ca="1" si="77"/>
        <v>1</v>
      </c>
      <c r="Z703" s="12">
        <f ca="1">(Y703 * 50) + ((W703 + X703) * 10)</f>
        <v>50</v>
      </c>
      <c r="AA703">
        <f ca="1">IF(COUNTIF(E703:G703, "Breakdown") &gt;= 3, 1, 0)</f>
        <v>0</v>
      </c>
    </row>
    <row r="704" spans="4:27">
      <c r="D704">
        <v>701</v>
      </c>
      <c r="E704" s="6" t="str">
        <f t="shared" ca="1" si="72"/>
        <v>Operational</v>
      </c>
      <c r="F704" s="6" t="str">
        <f t="shared" ca="1" si="73"/>
        <v>Breakdown</v>
      </c>
      <c r="G704" s="6" t="str">
        <f t="shared" ca="1" si="74"/>
        <v>Operational</v>
      </c>
      <c r="H704" s="23">
        <v>13.190061938777845</v>
      </c>
      <c r="I704" s="23">
        <v>19.005830642227004</v>
      </c>
      <c r="J704" s="23">
        <v>6.0311057818749561</v>
      </c>
      <c r="K704" s="9">
        <v>0.47701181263750331</v>
      </c>
      <c r="L704" s="9">
        <v>0.93146386363298772</v>
      </c>
      <c r="M704" s="9">
        <v>6.8374347846360877</v>
      </c>
      <c r="N704" s="8">
        <f ca="1">T704-8*LN(RAND())</f>
        <v>16.428809391232953</v>
      </c>
      <c r="O704" s="8">
        <f ca="1">U704-8*LN(RAND())</f>
        <v>9.6939527603338966</v>
      </c>
      <c r="P704" s="8">
        <f ca="1">V704-8*LN(RAND())</f>
        <v>16.248469036451628</v>
      </c>
      <c r="Q704" s="16">
        <f ca="1">IF($W703=0,H703+K703,IF($X703=0,H703+K703,9999))</f>
        <v>18.692549384385149</v>
      </c>
      <c r="R704" s="16">
        <f ca="1">IF($W703=0,I703+L703,IF($X703=0,I703+L703,9999))</f>
        <v>4.1404035831927342</v>
      </c>
      <c r="S704" s="16">
        <f ca="1">IF($W703=0,J703+M703,IF($X703=0,J703+M703,9999))</f>
        <v>18.686362708146838</v>
      </c>
      <c r="T704" s="11">
        <f t="shared" ca="1" si="78"/>
        <v>13.039518333052669</v>
      </c>
      <c r="U704" s="11">
        <f t="shared" ca="1" si="78"/>
        <v>8.2794228047017882</v>
      </c>
      <c r="V704" s="11">
        <f t="shared" ca="1" si="78"/>
        <v>10.625842373420156</v>
      </c>
      <c r="W704">
        <f t="shared" ca="1" si="75"/>
        <v>0</v>
      </c>
      <c r="X704">
        <f t="shared" ca="1" si="76"/>
        <v>0</v>
      </c>
      <c r="Y704">
        <f t="shared" ca="1" si="77"/>
        <v>1</v>
      </c>
      <c r="Z704" s="12">
        <f ca="1">(Y704 * 50) + ((W704 + X704) * 10)</f>
        <v>50</v>
      </c>
      <c r="AA704">
        <f ca="1">IF(COUNTIF(E704:G704, "Breakdown") &gt;= 3, 1, 0)</f>
        <v>0</v>
      </c>
    </row>
    <row r="705" spans="4:27">
      <c r="D705">
        <v>702</v>
      </c>
      <c r="E705" s="6" t="str">
        <f t="shared" ca="1" si="72"/>
        <v>Operational</v>
      </c>
      <c r="F705" s="6" t="str">
        <f t="shared" ca="1" si="73"/>
        <v>Breakdown</v>
      </c>
      <c r="G705" s="6" t="str">
        <f t="shared" ca="1" si="74"/>
        <v>Operational</v>
      </c>
      <c r="H705" s="23">
        <v>12.114064193992368</v>
      </c>
      <c r="I705" s="23">
        <v>5.8058018642795215</v>
      </c>
      <c r="J705" s="23">
        <v>2.1984620337404457</v>
      </c>
      <c r="K705" s="9">
        <v>2.9339586430328821</v>
      </c>
      <c r="L705" s="9">
        <v>1.6167721486589977</v>
      </c>
      <c r="M705" s="9">
        <v>0.76945427552301537</v>
      </c>
      <c r="N705" s="8">
        <f ca="1">T705-8*LN(RAND())</f>
        <v>17.224602133851096</v>
      </c>
      <c r="O705" s="8">
        <f ca="1">U705-8*LN(RAND())</f>
        <v>5.4465355247468956</v>
      </c>
      <c r="P705" s="8">
        <f ca="1">V705-8*LN(RAND())</f>
        <v>30.031746015167673</v>
      </c>
      <c r="Q705" s="16">
        <f ca="1">IF($W704=0,H704+K704,IF($X704=0,H704+K704,9999))</f>
        <v>13.667073751415348</v>
      </c>
      <c r="R705" s="16">
        <f ca="1">IF($W704=0,I704+L704,IF($X704=0,I704+L704,9999))</f>
        <v>19.937294505859992</v>
      </c>
      <c r="S705" s="16">
        <f ca="1">IF($W704=0,J704+M704,IF($X704=0,J704+M704,9999))</f>
        <v>12.868540566511044</v>
      </c>
      <c r="T705" s="11">
        <f t="shared" ca="1" si="78"/>
        <v>16.428809391232953</v>
      </c>
      <c r="U705" s="11">
        <f t="shared" ca="1" si="78"/>
        <v>4.1404035831927342</v>
      </c>
      <c r="V705" s="11">
        <f t="shared" ca="1" si="78"/>
        <v>16.248469036451628</v>
      </c>
      <c r="W705">
        <f t="shared" ca="1" si="75"/>
        <v>0</v>
      </c>
      <c r="X705">
        <f t="shared" ca="1" si="76"/>
        <v>0</v>
      </c>
      <c r="Y705">
        <f t="shared" ca="1" si="77"/>
        <v>1</v>
      </c>
      <c r="Z705" s="12">
        <f ca="1">(Y705 * 50) + ((W705 + X705) * 10)</f>
        <v>50</v>
      </c>
      <c r="AA705">
        <f ca="1">IF(COUNTIF(E705:G705, "Breakdown") &gt;= 3, 1, 0)</f>
        <v>0</v>
      </c>
    </row>
    <row r="706" spans="4:27">
      <c r="D706">
        <v>703</v>
      </c>
      <c r="E706" s="6" t="str">
        <f t="shared" ca="1" si="72"/>
        <v>Operational</v>
      </c>
      <c r="F706" s="6" t="str">
        <f t="shared" ca="1" si="73"/>
        <v>Operational</v>
      </c>
      <c r="G706" s="6" t="str">
        <f t="shared" ca="1" si="74"/>
        <v>Operational</v>
      </c>
      <c r="H706" s="23">
        <v>9.3866796949510825</v>
      </c>
      <c r="I706" s="23">
        <v>11.003205957088459</v>
      </c>
      <c r="J706" s="23">
        <v>2.8863265236209488</v>
      </c>
      <c r="K706" s="9">
        <v>6.9155885398661034</v>
      </c>
      <c r="L706" s="9">
        <v>3.7271162151095409</v>
      </c>
      <c r="M706" s="9">
        <v>0.95318482938158522</v>
      </c>
      <c r="N706" s="8">
        <f ca="1">T706-8*LN(RAND())</f>
        <v>17.583840174246745</v>
      </c>
      <c r="O706" s="8">
        <f ca="1">U706-8*LN(RAND())</f>
        <v>20.882380243764505</v>
      </c>
      <c r="P706" s="8">
        <f ca="1">V706-8*LN(RAND())</f>
        <v>14.08704920575763</v>
      </c>
      <c r="Q706" s="16">
        <f ca="1">IF($W705=0,H705+K705,IF($X705=0,H705+K705,9999))</f>
        <v>15.04802283702525</v>
      </c>
      <c r="R706" s="16">
        <f ca="1">IF($W705=0,I705+L705,IF($X705=0,I705+L705,9999))</f>
        <v>7.4225740129385187</v>
      </c>
      <c r="S706" s="16">
        <f ca="1">IF($W705=0,J705+M705,IF($X705=0,J705+M705,9999))</f>
        <v>2.9679163092634608</v>
      </c>
      <c r="T706" s="11">
        <f t="shared" ca="1" si="78"/>
        <v>13.667073751415348</v>
      </c>
      <c r="U706" s="11">
        <f t="shared" ca="1" si="78"/>
        <v>5.4465355247468956</v>
      </c>
      <c r="V706" s="11">
        <f t="shared" ca="1" si="78"/>
        <v>12.868540566511044</v>
      </c>
      <c r="W706">
        <f t="shared" ca="1" si="75"/>
        <v>0</v>
      </c>
      <c r="X706">
        <f t="shared" ca="1" si="76"/>
        <v>0</v>
      </c>
      <c r="Y706">
        <f t="shared" ca="1" si="77"/>
        <v>0</v>
      </c>
      <c r="Z706" s="12">
        <f ca="1">(Y706 * 50) + ((W706 + X706) * 10)</f>
        <v>0</v>
      </c>
      <c r="AA706">
        <f ca="1">IF(COUNTIF(E706:G706, "Breakdown") &gt;= 3, 1, 0)</f>
        <v>0</v>
      </c>
    </row>
    <row r="707" spans="4:27">
      <c r="D707">
        <v>704</v>
      </c>
      <c r="E707" s="6" t="str">
        <f t="shared" ca="1" si="72"/>
        <v>Operational</v>
      </c>
      <c r="F707" s="6" t="str">
        <f t="shared" ca="1" si="73"/>
        <v>Operational</v>
      </c>
      <c r="G707" s="6" t="str">
        <f t="shared" ca="1" si="74"/>
        <v>Breakdown</v>
      </c>
      <c r="H707" s="23">
        <v>17.844206820101505</v>
      </c>
      <c r="I707" s="23">
        <v>6.7870230500649074</v>
      </c>
      <c r="J707" s="23">
        <v>11.063870363911628</v>
      </c>
      <c r="K707" s="9">
        <v>2.7800030808037008</v>
      </c>
      <c r="L707" s="9">
        <v>2.3732207823618929</v>
      </c>
      <c r="M707" s="9">
        <v>2.5253532300421746</v>
      </c>
      <c r="N707" s="8">
        <f ca="1">T707-8*LN(RAND())</f>
        <v>24.070967638820672</v>
      </c>
      <c r="O707" s="8">
        <f ca="1">U707-8*LN(RAND())</f>
        <v>16.078892013551162</v>
      </c>
      <c r="P707" s="8">
        <f ca="1">V707-8*LN(RAND())</f>
        <v>8.6842159177248792</v>
      </c>
      <c r="Q707" s="16">
        <f ca="1">IF($W706=0,H706+K706,IF($X706=0,H706+K706,9999))</f>
        <v>16.302268234817184</v>
      </c>
      <c r="R707" s="16">
        <f ca="1">IF($W706=0,I706+L706,IF($X706=0,I706+L706,9999))</f>
        <v>14.730322172198001</v>
      </c>
      <c r="S707" s="16">
        <f ca="1">IF($W706=0,J706+M706,IF($X706=0,J706+M706,9999))</f>
        <v>3.8395113530025338</v>
      </c>
      <c r="T707" s="11">
        <f t="shared" ca="1" si="78"/>
        <v>15.04802283702525</v>
      </c>
      <c r="U707" s="11">
        <f t="shared" ca="1" si="78"/>
        <v>7.4225740129385187</v>
      </c>
      <c r="V707" s="11">
        <f t="shared" ca="1" si="78"/>
        <v>2.9679163092634608</v>
      </c>
      <c r="W707">
        <f t="shared" ca="1" si="75"/>
        <v>0</v>
      </c>
      <c r="X707">
        <f t="shared" ca="1" si="76"/>
        <v>0</v>
      </c>
      <c r="Y707">
        <f t="shared" ca="1" si="77"/>
        <v>1</v>
      </c>
      <c r="Z707" s="12">
        <f ca="1">(Y707 * 50) + ((W707 + X707) * 10)</f>
        <v>50</v>
      </c>
      <c r="AA707">
        <f ca="1">IF(COUNTIF(E707:G707, "Breakdown") &gt;= 3, 1, 0)</f>
        <v>0</v>
      </c>
    </row>
    <row r="708" spans="4:27">
      <c r="D708">
        <v>705</v>
      </c>
      <c r="E708" s="6" t="str">
        <f t="shared" ref="E708:E771" ca="1" si="79">IF(H708&lt;N708,"Operational","Breakdown")</f>
        <v>Operational</v>
      </c>
      <c r="F708" s="6" t="str">
        <f t="shared" ref="F708:F771" ca="1" si="80">IF(I708&lt;O708,"Operational","Breakdown")</f>
        <v>Operational</v>
      </c>
      <c r="G708" s="6" t="str">
        <f t="shared" ref="G708:G771" ca="1" si="81">IF(J708&lt;P708,"Operational","Breakdown")</f>
        <v>Operational</v>
      </c>
      <c r="H708" s="23">
        <v>3.5726381879505005</v>
      </c>
      <c r="I708" s="23">
        <v>3.7508843757604025</v>
      </c>
      <c r="J708" s="23">
        <v>6.6286872095959142</v>
      </c>
      <c r="K708" s="9">
        <v>0.82396645097403221</v>
      </c>
      <c r="L708" s="9">
        <v>3.1204571407368182</v>
      </c>
      <c r="M708" s="9">
        <v>1.0026263433890037</v>
      </c>
      <c r="N708" s="8">
        <f ca="1">T708-8*LN(RAND())</f>
        <v>42.781058542392543</v>
      </c>
      <c r="O708" s="8">
        <f ca="1">U708-8*LN(RAND())</f>
        <v>24.495673206980825</v>
      </c>
      <c r="P708" s="8">
        <f ca="1">V708-8*LN(RAND())</f>
        <v>7.0498688686620863</v>
      </c>
      <c r="Q708" s="16">
        <f ca="1">IF($W707=0,H707+K707,IF($X707=0,H707+K707,9999))</f>
        <v>20.624209900905207</v>
      </c>
      <c r="R708" s="16">
        <f ca="1">IF($W707=0,I707+L707,IF($X707=0,I707+L707,9999))</f>
        <v>9.1602438324268007</v>
      </c>
      <c r="S708" s="16">
        <f ca="1">IF($W707=0,J707+M707,IF($X707=0,J707+M707,9999))</f>
        <v>13.589223593953802</v>
      </c>
      <c r="T708" s="11">
        <f t="shared" ca="1" si="78"/>
        <v>16.302268234817184</v>
      </c>
      <c r="U708" s="11">
        <f t="shared" ca="1" si="78"/>
        <v>14.730322172198001</v>
      </c>
      <c r="V708" s="11">
        <f t="shared" ca="1" si="78"/>
        <v>3.8395113530025338</v>
      </c>
      <c r="W708">
        <f t="shared" ref="W708:W771" ca="1" si="82">IF(AND(E708="Breakdown", G708&lt;&gt;"Operational"), 1, 0)</f>
        <v>0</v>
      </c>
      <c r="X708">
        <f t="shared" ref="X708:X771" ca="1" si="83">IF(AND(E708="Breakdown", F708="Operational"), 1, 0)</f>
        <v>0</v>
      </c>
      <c r="Y708">
        <f t="shared" ref="Y708:Y771" ca="1" si="84">MAX(0, COUNTIF(E708:G708, "Breakdown") - COUNTIF(W708:X708, 1))</f>
        <v>0</v>
      </c>
      <c r="Z708" s="12">
        <f ca="1">(Y708 * 50) + ((W708 + X708) * 10)</f>
        <v>0</v>
      </c>
      <c r="AA708">
        <f ca="1">IF(COUNTIF(E708:G708, "Breakdown") &gt;= 3, 1, 0)</f>
        <v>0</v>
      </c>
    </row>
    <row r="709" spans="4:27">
      <c r="D709">
        <v>706</v>
      </c>
      <c r="E709" s="6" t="str">
        <f t="shared" ca="1" si="79"/>
        <v>Operational</v>
      </c>
      <c r="F709" s="6" t="str">
        <f t="shared" ca="1" si="80"/>
        <v>Operational</v>
      </c>
      <c r="G709" s="6" t="str">
        <f t="shared" ca="1" si="81"/>
        <v>Operational</v>
      </c>
      <c r="H709" s="23">
        <v>1.780533383937482</v>
      </c>
      <c r="I709" s="23">
        <v>3.1138700261175947</v>
      </c>
      <c r="J709" s="23">
        <v>3.4036233227142421</v>
      </c>
      <c r="K709" s="9">
        <v>3.3424066284073555</v>
      </c>
      <c r="L709" s="9">
        <v>1.233089441017736</v>
      </c>
      <c r="M709" s="9">
        <v>0.75212323515322865</v>
      </c>
      <c r="N709" s="8">
        <f ca="1">T709-8*LN(RAND())</f>
        <v>21.613559073245025</v>
      </c>
      <c r="O709" s="8">
        <f ca="1">U709-8*LN(RAND())</f>
        <v>36.808916031422129</v>
      </c>
      <c r="P709" s="8">
        <f ca="1">V709-8*LN(RAND())</f>
        <v>13.198409143724394</v>
      </c>
      <c r="Q709" s="16">
        <f ca="1">IF($W708=0,H708+K708,IF($X708=0,H708+K708,9999))</f>
        <v>4.3966046389245328</v>
      </c>
      <c r="R709" s="16">
        <f ca="1">IF($W708=0,I708+L708,IF($X708=0,I708+L708,9999))</f>
        <v>6.8713415164972211</v>
      </c>
      <c r="S709" s="16">
        <f ca="1">IF($W708=0,J708+M708,IF($X708=0,J708+M708,9999))</f>
        <v>7.6313135529849179</v>
      </c>
      <c r="T709" s="11">
        <f t="shared" ref="T709:V772" ca="1" si="85">MIN(N708,Q708)</f>
        <v>20.624209900905207</v>
      </c>
      <c r="U709" s="11">
        <f t="shared" ca="1" si="85"/>
        <v>9.1602438324268007</v>
      </c>
      <c r="V709" s="11">
        <f t="shared" ca="1" si="85"/>
        <v>7.0498688686620863</v>
      </c>
      <c r="W709">
        <f t="shared" ca="1" si="82"/>
        <v>0</v>
      </c>
      <c r="X709">
        <f t="shared" ca="1" si="83"/>
        <v>0</v>
      </c>
      <c r="Y709">
        <f t="shared" ca="1" si="84"/>
        <v>0</v>
      </c>
      <c r="Z709" s="12">
        <f ca="1">(Y709 * 50) + ((W709 + X709) * 10)</f>
        <v>0</v>
      </c>
      <c r="AA709">
        <f ca="1">IF(COUNTIF(E709:G709, "Breakdown") &gt;= 3, 1, 0)</f>
        <v>0</v>
      </c>
    </row>
    <row r="710" spans="4:27">
      <c r="D710">
        <v>707</v>
      </c>
      <c r="E710" s="6" t="str">
        <f t="shared" ca="1" si="79"/>
        <v>Operational</v>
      </c>
      <c r="F710" s="6" t="str">
        <f t="shared" ca="1" si="80"/>
        <v>Operational</v>
      </c>
      <c r="G710" s="6" t="str">
        <f t="shared" ca="1" si="81"/>
        <v>Operational</v>
      </c>
      <c r="H710" s="23">
        <v>4.239999768233127</v>
      </c>
      <c r="I710" s="23">
        <v>3.411280177541983</v>
      </c>
      <c r="J710" s="23">
        <v>3.3997324066609602</v>
      </c>
      <c r="K710" s="9">
        <v>1.2238642743299641</v>
      </c>
      <c r="L710" s="9">
        <v>0.42079341612747484</v>
      </c>
      <c r="M710" s="9">
        <v>1.1889681614430314</v>
      </c>
      <c r="N710" s="8">
        <f ca="1">T710-8*LN(RAND())</f>
        <v>10.66248047849319</v>
      </c>
      <c r="O710" s="8">
        <f ca="1">U710-8*LN(RAND())</f>
        <v>32.715290918989737</v>
      </c>
      <c r="P710" s="8">
        <f ca="1">V710-8*LN(RAND())</f>
        <v>8.0483235804457838</v>
      </c>
      <c r="Q710" s="16">
        <f ca="1">IF($W709=0,H709+K709,IF($X709=0,H709+K709,9999))</f>
        <v>5.1229400123448379</v>
      </c>
      <c r="R710" s="16">
        <f ca="1">IF($W709=0,I709+L709,IF($X709=0,I709+L709,9999))</f>
        <v>4.3469594671353304</v>
      </c>
      <c r="S710" s="16">
        <f ca="1">IF($W709=0,J709+M709,IF($X709=0,J709+M709,9999))</f>
        <v>4.155746557867471</v>
      </c>
      <c r="T710" s="11">
        <f t="shared" ca="1" si="85"/>
        <v>4.3966046389245328</v>
      </c>
      <c r="U710" s="11">
        <f t="shared" ca="1" si="85"/>
        <v>6.8713415164972211</v>
      </c>
      <c r="V710" s="11">
        <f t="shared" ca="1" si="85"/>
        <v>7.6313135529849179</v>
      </c>
      <c r="W710">
        <f t="shared" ca="1" si="82"/>
        <v>0</v>
      </c>
      <c r="X710">
        <f t="shared" ca="1" si="83"/>
        <v>0</v>
      </c>
      <c r="Y710">
        <f t="shared" ca="1" si="84"/>
        <v>0</v>
      </c>
      <c r="Z710" s="12">
        <f ca="1">(Y710 * 50) + ((W710 + X710) * 10)</f>
        <v>0</v>
      </c>
      <c r="AA710">
        <f ca="1">IF(COUNTIF(E710:G710, "Breakdown") &gt;= 3, 1, 0)</f>
        <v>0</v>
      </c>
    </row>
    <row r="711" spans="4:27">
      <c r="D711">
        <v>708</v>
      </c>
      <c r="E711" s="6" t="str">
        <f t="shared" ca="1" si="79"/>
        <v>Breakdown</v>
      </c>
      <c r="F711" s="6" t="str">
        <f t="shared" ca="1" si="80"/>
        <v>Operational</v>
      </c>
      <c r="G711" s="6" t="str">
        <f t="shared" ca="1" si="81"/>
        <v>Operational</v>
      </c>
      <c r="H711" s="23">
        <v>5.4739293849976969</v>
      </c>
      <c r="I711" s="23">
        <v>4.699886675576054</v>
      </c>
      <c r="J711" s="23">
        <v>1.0637328230149798</v>
      </c>
      <c r="K711" s="9">
        <v>2.8763276819064125</v>
      </c>
      <c r="L711" s="9">
        <v>2.451181564063857</v>
      </c>
      <c r="M711" s="9">
        <v>3.4063819926850107</v>
      </c>
      <c r="N711" s="8">
        <f ca="1">T711-8*LN(RAND())</f>
        <v>5.139282459727621</v>
      </c>
      <c r="O711" s="8">
        <f ca="1">U711-8*LN(RAND())</f>
        <v>4.9393828508339297</v>
      </c>
      <c r="P711" s="8">
        <f ca="1">V711-8*LN(RAND())</f>
        <v>10.901216221673796</v>
      </c>
      <c r="Q711" s="16">
        <f ca="1">IF($W710=0,H710+K710,IF($X710=0,H710+K710,9999))</f>
        <v>5.4638640425630909</v>
      </c>
      <c r="R711" s="16">
        <f ca="1">IF($W710=0,I710+L710,IF($X710=0,I710+L710,9999))</f>
        <v>3.8320735936694579</v>
      </c>
      <c r="S711" s="16">
        <f ca="1">IF($W710=0,J710+M710,IF($X710=0,J710+M710,9999))</f>
        <v>4.5887005681039916</v>
      </c>
      <c r="T711" s="11">
        <f t="shared" ca="1" si="85"/>
        <v>5.1229400123448379</v>
      </c>
      <c r="U711" s="11">
        <f t="shared" ca="1" si="85"/>
        <v>4.3469594671353304</v>
      </c>
      <c r="V711" s="11">
        <f t="shared" ca="1" si="85"/>
        <v>4.155746557867471</v>
      </c>
      <c r="W711">
        <f t="shared" ca="1" si="82"/>
        <v>0</v>
      </c>
      <c r="X711">
        <f t="shared" ca="1" si="83"/>
        <v>1</v>
      </c>
      <c r="Y711">
        <f t="shared" ca="1" si="84"/>
        <v>0</v>
      </c>
      <c r="Z711" s="12">
        <f ca="1">(Y711 * 50) + ((W711 + X711) * 10)</f>
        <v>10</v>
      </c>
      <c r="AA711">
        <f ca="1">IF(COUNTIF(E711:G711, "Breakdown") &gt;= 3, 1, 0)</f>
        <v>0</v>
      </c>
    </row>
    <row r="712" spans="4:27">
      <c r="D712">
        <v>709</v>
      </c>
      <c r="E712" s="6" t="str">
        <f t="shared" ca="1" si="79"/>
        <v>Operational</v>
      </c>
      <c r="F712" s="6" t="str">
        <f t="shared" ca="1" si="80"/>
        <v>Breakdown</v>
      </c>
      <c r="G712" s="6" t="str">
        <f t="shared" ca="1" si="81"/>
        <v>Operational</v>
      </c>
      <c r="H712" s="23">
        <v>6.6475255332511036</v>
      </c>
      <c r="I712" s="23">
        <v>10.186502023773917</v>
      </c>
      <c r="J712" s="23">
        <v>7.9342577160727981</v>
      </c>
      <c r="K712" s="9">
        <v>2.1442742583929379</v>
      </c>
      <c r="L712" s="9">
        <v>0.15740078651057249</v>
      </c>
      <c r="M712" s="9">
        <v>0.49938615951242887</v>
      </c>
      <c r="N712" s="8">
        <f ca="1">T712-8*LN(RAND())</f>
        <v>45.450664939580037</v>
      </c>
      <c r="O712" s="8">
        <f ca="1">U712-8*LN(RAND())</f>
        <v>8.8675248837573868</v>
      </c>
      <c r="P712" s="8">
        <f ca="1">V712-8*LN(RAND())</f>
        <v>7.9537755780872104</v>
      </c>
      <c r="Q712" s="16">
        <f ca="1">IF($W711=0,H711+K711,IF($X711=0,H711+K711,9999))</f>
        <v>8.3502570669041098</v>
      </c>
      <c r="R712" s="16">
        <f ca="1">IF($W711=0,I711+L711,IF($X711=0,I711+L711,9999))</f>
        <v>7.151068239639911</v>
      </c>
      <c r="S712" s="16">
        <f ca="1">IF($W711=0,J711+M711,IF($X711=0,J711+M711,9999))</f>
        <v>4.4701148156999908</v>
      </c>
      <c r="T712" s="11">
        <f t="shared" ca="1" si="85"/>
        <v>5.139282459727621</v>
      </c>
      <c r="U712" s="11">
        <f t="shared" ca="1" si="85"/>
        <v>3.8320735936694579</v>
      </c>
      <c r="V712" s="11">
        <f t="shared" ca="1" si="85"/>
        <v>4.5887005681039916</v>
      </c>
      <c r="W712">
        <f t="shared" ca="1" si="82"/>
        <v>0</v>
      </c>
      <c r="X712">
        <f t="shared" ca="1" si="83"/>
        <v>0</v>
      </c>
      <c r="Y712">
        <f t="shared" ca="1" si="84"/>
        <v>1</v>
      </c>
      <c r="Z712" s="12">
        <f ca="1">(Y712 * 50) + ((W712 + X712) * 10)</f>
        <v>50</v>
      </c>
      <c r="AA712">
        <f ca="1">IF(COUNTIF(E712:G712, "Breakdown") &gt;= 3, 1, 0)</f>
        <v>0</v>
      </c>
    </row>
    <row r="713" spans="4:27">
      <c r="D713">
        <v>710</v>
      </c>
      <c r="E713" s="6" t="str">
        <f t="shared" ca="1" si="79"/>
        <v>Operational</v>
      </c>
      <c r="F713" s="6" t="str">
        <f t="shared" ca="1" si="80"/>
        <v>Breakdown</v>
      </c>
      <c r="G713" s="6" t="str">
        <f t="shared" ca="1" si="81"/>
        <v>Operational</v>
      </c>
      <c r="H713" s="23">
        <v>13.649273084701184</v>
      </c>
      <c r="I713" s="23">
        <v>12.18921636170265</v>
      </c>
      <c r="J713" s="23">
        <v>1.5134343242051003</v>
      </c>
      <c r="K713" s="9">
        <v>0.69085608318308966</v>
      </c>
      <c r="L713" s="9">
        <v>2.5344950852175847</v>
      </c>
      <c r="M713" s="9">
        <v>0.11882301687482223</v>
      </c>
      <c r="N713" s="8">
        <f ca="1">T713-8*LN(RAND())</f>
        <v>20.381435644740172</v>
      </c>
      <c r="O713" s="8">
        <f ca="1">U713-8*LN(RAND())</f>
        <v>10.692131231800339</v>
      </c>
      <c r="P713" s="8">
        <f ca="1">V713-8*LN(RAND())</f>
        <v>13.933529535411996</v>
      </c>
      <c r="Q713" s="16">
        <f ca="1">IF($W712=0,H712+K712,IF($X712=0,H712+K712,9999))</f>
        <v>8.791799791644042</v>
      </c>
      <c r="R713" s="16">
        <f ca="1">IF($W712=0,I712+L712,IF($X712=0,I712+L712,9999))</f>
        <v>10.34390281028449</v>
      </c>
      <c r="S713" s="16">
        <f ca="1">IF($W712=0,J712+M712,IF($X712=0,J712+M712,9999))</f>
        <v>8.4336438755852274</v>
      </c>
      <c r="T713" s="11">
        <f t="shared" ca="1" si="85"/>
        <v>8.3502570669041098</v>
      </c>
      <c r="U713" s="11">
        <f t="shared" ca="1" si="85"/>
        <v>7.151068239639911</v>
      </c>
      <c r="V713" s="11">
        <f t="shared" ca="1" si="85"/>
        <v>4.4701148156999908</v>
      </c>
      <c r="W713">
        <f t="shared" ca="1" si="82"/>
        <v>0</v>
      </c>
      <c r="X713">
        <f t="shared" ca="1" si="83"/>
        <v>0</v>
      </c>
      <c r="Y713">
        <f t="shared" ca="1" si="84"/>
        <v>1</v>
      </c>
      <c r="Z713" s="12">
        <f ca="1">(Y713 * 50) + ((W713 + X713) * 10)</f>
        <v>50</v>
      </c>
      <c r="AA713">
        <f ca="1">IF(COUNTIF(E713:G713, "Breakdown") &gt;= 3, 1, 0)</f>
        <v>0</v>
      </c>
    </row>
    <row r="714" spans="4:27">
      <c r="D714">
        <v>711</v>
      </c>
      <c r="E714" s="6" t="str">
        <f t="shared" ca="1" si="79"/>
        <v>Operational</v>
      </c>
      <c r="F714" s="6" t="str">
        <f t="shared" ca="1" si="80"/>
        <v>Operational</v>
      </c>
      <c r="G714" s="6" t="str">
        <f t="shared" ca="1" si="81"/>
        <v>Operational</v>
      </c>
      <c r="H714" s="23">
        <v>2.3554012888251981</v>
      </c>
      <c r="I714" s="23">
        <v>5.1786777526911791</v>
      </c>
      <c r="J714" s="23">
        <v>7.2339454642208372</v>
      </c>
      <c r="K714" s="9">
        <v>6.5168259836023076E-2</v>
      </c>
      <c r="L714" s="9">
        <v>0.16020332532714593</v>
      </c>
      <c r="M714" s="9">
        <v>3.7625984481869694</v>
      </c>
      <c r="N714" s="8">
        <f ca="1">T714-8*LN(RAND())</f>
        <v>11.176206136710553</v>
      </c>
      <c r="O714" s="8">
        <f ca="1">U714-8*LN(RAND())</f>
        <v>19.03946267659704</v>
      </c>
      <c r="P714" s="8">
        <f ca="1">V714-8*LN(RAND())</f>
        <v>11.832918767936498</v>
      </c>
      <c r="Q714" s="16">
        <f ca="1">IF($W713=0,H713+K713,IF($X713=0,H713+K713,9999))</f>
        <v>14.340129167884273</v>
      </c>
      <c r="R714" s="16">
        <f ca="1">IF($W713=0,I713+L713,IF($X713=0,I713+L713,9999))</f>
        <v>14.723711446920234</v>
      </c>
      <c r="S714" s="16">
        <f ca="1">IF($W713=0,J713+M713,IF($X713=0,J713+M713,9999))</f>
        <v>1.6322573410799226</v>
      </c>
      <c r="T714" s="11">
        <f t="shared" ca="1" si="85"/>
        <v>8.791799791644042</v>
      </c>
      <c r="U714" s="11">
        <f t="shared" ca="1" si="85"/>
        <v>10.34390281028449</v>
      </c>
      <c r="V714" s="11">
        <f t="shared" ca="1" si="85"/>
        <v>8.4336438755852274</v>
      </c>
      <c r="W714">
        <f t="shared" ca="1" si="82"/>
        <v>0</v>
      </c>
      <c r="X714">
        <f t="shared" ca="1" si="83"/>
        <v>0</v>
      </c>
      <c r="Y714">
        <f t="shared" ca="1" si="84"/>
        <v>0</v>
      </c>
      <c r="Z714" s="12">
        <f ca="1">(Y714 * 50) + ((W714 + X714) * 10)</f>
        <v>0</v>
      </c>
      <c r="AA714">
        <f ca="1">IF(COUNTIF(E714:G714, "Breakdown") &gt;= 3, 1, 0)</f>
        <v>0</v>
      </c>
    </row>
    <row r="715" spans="4:27">
      <c r="D715">
        <v>712</v>
      </c>
      <c r="E715" s="6" t="str">
        <f t="shared" ca="1" si="79"/>
        <v>Operational</v>
      </c>
      <c r="F715" s="6" t="str">
        <f t="shared" ca="1" si="80"/>
        <v>Operational</v>
      </c>
      <c r="G715" s="6" t="str">
        <f t="shared" ca="1" si="81"/>
        <v>Breakdown</v>
      </c>
      <c r="H715" s="23">
        <v>2.1993658029460308</v>
      </c>
      <c r="I715" s="23">
        <v>17.630615350009059</v>
      </c>
      <c r="J715" s="23">
        <v>23.212719677378384</v>
      </c>
      <c r="K715" s="9">
        <v>0.12672632407660389</v>
      </c>
      <c r="L715" s="9">
        <v>0.42222625780042283</v>
      </c>
      <c r="M715" s="9">
        <v>2.8592185322242898</v>
      </c>
      <c r="N715" s="8">
        <f ca="1">T715-8*LN(RAND())</f>
        <v>26.051150218164651</v>
      </c>
      <c r="O715" s="8">
        <f ca="1">U715-8*LN(RAND())</f>
        <v>22.236576511695461</v>
      </c>
      <c r="P715" s="8">
        <f ca="1">V715-8*LN(RAND())</f>
        <v>4.8138268147842709</v>
      </c>
      <c r="Q715" s="16">
        <f ca="1">IF($W714=0,H714+K714,IF($X714=0,H714+K714,9999))</f>
        <v>2.4205695486612213</v>
      </c>
      <c r="R715" s="16">
        <f ca="1">IF($W714=0,I714+L714,IF($X714=0,I714+L714,9999))</f>
        <v>5.3388810780183249</v>
      </c>
      <c r="S715" s="16">
        <f ca="1">IF($W714=0,J714+M714,IF($X714=0,J714+M714,9999))</f>
        <v>10.996543912407807</v>
      </c>
      <c r="T715" s="11">
        <f t="shared" ca="1" si="85"/>
        <v>11.176206136710553</v>
      </c>
      <c r="U715" s="11">
        <f t="shared" ca="1" si="85"/>
        <v>14.723711446920234</v>
      </c>
      <c r="V715" s="11">
        <f t="shared" ca="1" si="85"/>
        <v>1.6322573410799226</v>
      </c>
      <c r="W715">
        <f t="shared" ca="1" si="82"/>
        <v>0</v>
      </c>
      <c r="X715">
        <f t="shared" ca="1" si="83"/>
        <v>0</v>
      </c>
      <c r="Y715">
        <f t="shared" ca="1" si="84"/>
        <v>1</v>
      </c>
      <c r="Z715" s="12">
        <f ca="1">(Y715 * 50) + ((W715 + X715) * 10)</f>
        <v>50</v>
      </c>
      <c r="AA715">
        <f ca="1">IF(COUNTIF(E715:G715, "Breakdown") &gt;= 3, 1, 0)</f>
        <v>0</v>
      </c>
    </row>
    <row r="716" spans="4:27">
      <c r="D716">
        <v>713</v>
      </c>
      <c r="E716" s="6" t="str">
        <f t="shared" ca="1" si="79"/>
        <v>Operational</v>
      </c>
      <c r="F716" s="6" t="str">
        <f t="shared" ca="1" si="80"/>
        <v>Operational</v>
      </c>
      <c r="G716" s="6" t="str">
        <f t="shared" ca="1" si="81"/>
        <v>Operational</v>
      </c>
      <c r="H716" s="23">
        <v>0.83872244110363692</v>
      </c>
      <c r="I716" s="23">
        <v>2.483779373277037</v>
      </c>
      <c r="J716" s="23">
        <v>2.3681323101193072</v>
      </c>
      <c r="K716" s="9">
        <v>0.39227419452889922</v>
      </c>
      <c r="L716" s="9">
        <v>1.4515946714443935</v>
      </c>
      <c r="M716" s="9">
        <v>2.6625819626696505</v>
      </c>
      <c r="N716" s="8">
        <f ca="1">T716-8*LN(RAND())</f>
        <v>11.051182093658827</v>
      </c>
      <c r="O716" s="8">
        <f ca="1">U716-8*LN(RAND())</f>
        <v>8.1340695142241497</v>
      </c>
      <c r="P716" s="8">
        <f ca="1">V716-8*LN(RAND())</f>
        <v>5.9291699434547471</v>
      </c>
      <c r="Q716" s="16">
        <f ca="1">IF($W715=0,H715+K715,IF($X715=0,H715+K715,9999))</f>
        <v>2.3260921270226347</v>
      </c>
      <c r="R716" s="16">
        <f ca="1">IF($W715=0,I715+L715,IF($X715=0,I715+L715,9999))</f>
        <v>18.05284160780948</v>
      </c>
      <c r="S716" s="16">
        <f ca="1">IF($W715=0,J715+M715,IF($X715=0,J715+M715,9999))</f>
        <v>26.071938209602674</v>
      </c>
      <c r="T716" s="11">
        <f t="shared" ca="1" si="85"/>
        <v>2.4205695486612213</v>
      </c>
      <c r="U716" s="11">
        <f t="shared" ca="1" si="85"/>
        <v>5.3388810780183249</v>
      </c>
      <c r="V716" s="11">
        <f t="shared" ca="1" si="85"/>
        <v>4.8138268147842709</v>
      </c>
      <c r="W716">
        <f t="shared" ca="1" si="82"/>
        <v>0</v>
      </c>
      <c r="X716">
        <f t="shared" ca="1" si="83"/>
        <v>0</v>
      </c>
      <c r="Y716">
        <f t="shared" ca="1" si="84"/>
        <v>0</v>
      </c>
      <c r="Z716" s="12">
        <f ca="1">(Y716 * 50) + ((W716 + X716) * 10)</f>
        <v>0</v>
      </c>
      <c r="AA716">
        <f ca="1">IF(COUNTIF(E716:G716, "Breakdown") &gt;= 3, 1, 0)</f>
        <v>0</v>
      </c>
    </row>
    <row r="717" spans="4:27">
      <c r="D717">
        <v>714</v>
      </c>
      <c r="E717" s="6" t="str">
        <f t="shared" ca="1" si="79"/>
        <v>Operational</v>
      </c>
      <c r="F717" s="6" t="str">
        <f t="shared" ca="1" si="80"/>
        <v>Breakdown</v>
      </c>
      <c r="G717" s="6" t="str">
        <f t="shared" ca="1" si="81"/>
        <v>Operational</v>
      </c>
      <c r="H717" s="23">
        <v>2.4901194510153304</v>
      </c>
      <c r="I717" s="23">
        <v>27.532759613179319</v>
      </c>
      <c r="J717" s="23">
        <v>10.960193821407813</v>
      </c>
      <c r="K717" s="9">
        <v>0.97576128284359442</v>
      </c>
      <c r="L717" s="9">
        <v>2.2473111881076702</v>
      </c>
      <c r="M717" s="9">
        <v>1.9046161331053232E-2</v>
      </c>
      <c r="N717" s="8">
        <f ca="1">T717-8*LN(RAND())</f>
        <v>3.4504596314475755</v>
      </c>
      <c r="O717" s="8">
        <f ca="1">U717-8*LN(RAND())</f>
        <v>12.632175142339065</v>
      </c>
      <c r="P717" s="8">
        <f ca="1">V717-8*LN(RAND())</f>
        <v>19.043188979361673</v>
      </c>
      <c r="Q717" s="16">
        <f ca="1">IF($W716=0,H716+K716,IF($X716=0,H716+K716,9999))</f>
        <v>1.2309966356325361</v>
      </c>
      <c r="R717" s="16">
        <f ca="1">IF($W716=0,I716+L716,IF($X716=0,I716+L716,9999))</f>
        <v>3.9353740447214305</v>
      </c>
      <c r="S717" s="16">
        <f ca="1">IF($W716=0,J716+M716,IF($X716=0,J716+M716,9999))</f>
        <v>5.0307142727889573</v>
      </c>
      <c r="T717" s="11">
        <f t="shared" ca="1" si="85"/>
        <v>2.3260921270226347</v>
      </c>
      <c r="U717" s="11">
        <f t="shared" ca="1" si="85"/>
        <v>8.1340695142241497</v>
      </c>
      <c r="V717" s="11">
        <f t="shared" ca="1" si="85"/>
        <v>5.9291699434547471</v>
      </c>
      <c r="W717">
        <f t="shared" ca="1" si="82"/>
        <v>0</v>
      </c>
      <c r="X717">
        <f t="shared" ca="1" si="83"/>
        <v>0</v>
      </c>
      <c r="Y717">
        <f t="shared" ca="1" si="84"/>
        <v>1</v>
      </c>
      <c r="Z717" s="12">
        <f ca="1">(Y717 * 50) + ((W717 + X717) * 10)</f>
        <v>50</v>
      </c>
      <c r="AA717">
        <f ca="1">IF(COUNTIF(E717:G717, "Breakdown") &gt;= 3, 1, 0)</f>
        <v>0</v>
      </c>
    </row>
    <row r="718" spans="4:27">
      <c r="D718">
        <v>715</v>
      </c>
      <c r="E718" s="6" t="str">
        <f t="shared" ca="1" si="79"/>
        <v>Operational</v>
      </c>
      <c r="F718" s="6" t="str">
        <f t="shared" ca="1" si="80"/>
        <v>Operational</v>
      </c>
      <c r="G718" s="6" t="str">
        <f t="shared" ca="1" si="81"/>
        <v>Operational</v>
      </c>
      <c r="H718" s="23">
        <v>0.19155714841773391</v>
      </c>
      <c r="I718" s="23">
        <v>4.0061389601308841</v>
      </c>
      <c r="J718" s="23">
        <v>6.895907228379472E-2</v>
      </c>
      <c r="K718" s="9">
        <v>0.556487327797906</v>
      </c>
      <c r="L718" s="9">
        <v>1.140478715872816</v>
      </c>
      <c r="M718" s="9">
        <v>0.94778899264874372</v>
      </c>
      <c r="N718" s="8">
        <f ca="1">T718-8*LN(RAND())</f>
        <v>1.7355335610201965</v>
      </c>
      <c r="O718" s="8">
        <f ca="1">U718-8*LN(RAND())</f>
        <v>17.071388681635881</v>
      </c>
      <c r="P718" s="8">
        <f ca="1">V718-8*LN(RAND())</f>
        <v>8.1555452223575013</v>
      </c>
      <c r="Q718" s="16">
        <f ca="1">IF($W717=0,H717+K717,IF($X717=0,H717+K717,9999))</f>
        <v>3.465880733858925</v>
      </c>
      <c r="R718" s="16">
        <f ca="1">IF($W717=0,I717+L717,IF($X717=0,I717+L717,9999))</f>
        <v>29.780070801286989</v>
      </c>
      <c r="S718" s="16">
        <f ca="1">IF($W717=0,J717+M717,IF($X717=0,J717+M717,9999))</f>
        <v>10.979239982738866</v>
      </c>
      <c r="T718" s="11">
        <f t="shared" ca="1" si="85"/>
        <v>1.2309966356325361</v>
      </c>
      <c r="U718" s="11">
        <f t="shared" ca="1" si="85"/>
        <v>3.9353740447214305</v>
      </c>
      <c r="V718" s="11">
        <f t="shared" ca="1" si="85"/>
        <v>5.0307142727889573</v>
      </c>
      <c r="W718">
        <f t="shared" ca="1" si="82"/>
        <v>0</v>
      </c>
      <c r="X718">
        <f t="shared" ca="1" si="83"/>
        <v>0</v>
      </c>
      <c r="Y718">
        <f t="shared" ca="1" si="84"/>
        <v>0</v>
      </c>
      <c r="Z718" s="12">
        <f ca="1">(Y718 * 50) + ((W718 + X718) * 10)</f>
        <v>0</v>
      </c>
      <c r="AA718">
        <f ca="1">IF(COUNTIF(E718:G718, "Breakdown") &gt;= 3, 1, 0)</f>
        <v>0</v>
      </c>
    </row>
    <row r="719" spans="4:27">
      <c r="D719">
        <v>716</v>
      </c>
      <c r="E719" s="6" t="str">
        <f t="shared" ca="1" si="79"/>
        <v>Breakdown</v>
      </c>
      <c r="F719" s="6" t="str">
        <f t="shared" ca="1" si="80"/>
        <v>Operational</v>
      </c>
      <c r="G719" s="6" t="str">
        <f t="shared" ca="1" si="81"/>
        <v>Operational</v>
      </c>
      <c r="H719" s="23">
        <v>20.235327367005084</v>
      </c>
      <c r="I719" s="23">
        <v>0.43450185076000486</v>
      </c>
      <c r="J719" s="23">
        <v>3.0572342487010808</v>
      </c>
      <c r="K719" s="9">
        <v>1.013554452652357</v>
      </c>
      <c r="L719" s="9">
        <v>0.34870826391417725</v>
      </c>
      <c r="M719" s="9">
        <v>0.10172530009696711</v>
      </c>
      <c r="N719" s="8">
        <f ca="1">T719-8*LN(RAND())</f>
        <v>2.2801956577629623</v>
      </c>
      <c r="O719" s="8">
        <f ca="1">U719-8*LN(RAND())</f>
        <v>17.389245877330509</v>
      </c>
      <c r="P719" s="8">
        <f ca="1">V719-8*LN(RAND())</f>
        <v>15.67699364887399</v>
      </c>
      <c r="Q719" s="16">
        <f ca="1">IF($W718=0,H718+K718,IF($X718=0,H718+K718,9999))</f>
        <v>0.74804447621563996</v>
      </c>
      <c r="R719" s="16">
        <f ca="1">IF($W718=0,I718+L718,IF($X718=0,I718+L718,9999))</f>
        <v>5.1466176760037001</v>
      </c>
      <c r="S719" s="16">
        <f ca="1">IF($W718=0,J718+M718,IF($X718=0,J718+M718,9999))</f>
        <v>1.0167480649325384</v>
      </c>
      <c r="T719" s="11">
        <f t="shared" ca="1" si="85"/>
        <v>1.7355335610201965</v>
      </c>
      <c r="U719" s="11">
        <f t="shared" ca="1" si="85"/>
        <v>17.071388681635881</v>
      </c>
      <c r="V719" s="11">
        <f t="shared" ca="1" si="85"/>
        <v>8.1555452223575013</v>
      </c>
      <c r="W719">
        <f t="shared" ca="1" si="82"/>
        <v>0</v>
      </c>
      <c r="X719">
        <f t="shared" ca="1" si="83"/>
        <v>1</v>
      </c>
      <c r="Y719">
        <f t="shared" ca="1" si="84"/>
        <v>0</v>
      </c>
      <c r="Z719" s="12">
        <f ca="1">(Y719 * 50) + ((W719 + X719) * 10)</f>
        <v>10</v>
      </c>
      <c r="AA719">
        <f ca="1">IF(COUNTIF(E719:G719, "Breakdown") &gt;= 3, 1, 0)</f>
        <v>0</v>
      </c>
    </row>
    <row r="720" spans="4:27">
      <c r="D720">
        <v>717</v>
      </c>
      <c r="E720" s="6" t="str">
        <f t="shared" ca="1" si="79"/>
        <v>Breakdown</v>
      </c>
      <c r="F720" s="6" t="str">
        <f t="shared" ca="1" si="80"/>
        <v>Operational</v>
      </c>
      <c r="G720" s="6" t="str">
        <f t="shared" ca="1" si="81"/>
        <v>Breakdown</v>
      </c>
      <c r="H720" s="23">
        <v>17.230087697535925</v>
      </c>
      <c r="I720" s="23">
        <v>9.6365134495163609</v>
      </c>
      <c r="J720" s="23">
        <v>24.390322374200217</v>
      </c>
      <c r="K720" s="9">
        <v>1.0130022523644691</v>
      </c>
      <c r="L720" s="9">
        <v>1.1767829686615372</v>
      </c>
      <c r="M720" s="9">
        <v>1.9213260304144271</v>
      </c>
      <c r="N720" s="8">
        <f ca="1">T720-8*LN(RAND())</f>
        <v>1.8130797078920491</v>
      </c>
      <c r="O720" s="8">
        <f ca="1">U720-8*LN(RAND())</f>
        <v>20.845933024539711</v>
      </c>
      <c r="P720" s="8">
        <f ca="1">V720-8*LN(RAND())</f>
        <v>7.9563809751463301</v>
      </c>
      <c r="Q720" s="16">
        <f ca="1">IF($W719=0,H719+K719,IF($X719=0,H719+K719,9999))</f>
        <v>21.248881819657441</v>
      </c>
      <c r="R720" s="16">
        <f ca="1">IF($W719=0,I719+L719,IF($X719=0,I719+L719,9999))</f>
        <v>0.78321011467418211</v>
      </c>
      <c r="S720" s="16">
        <f ca="1">IF($W719=0,J719+M719,IF($X719=0,J719+M719,9999))</f>
        <v>3.1589595487980477</v>
      </c>
      <c r="T720" s="11">
        <f t="shared" ca="1" si="85"/>
        <v>0.74804447621563996</v>
      </c>
      <c r="U720" s="11">
        <f t="shared" ca="1" si="85"/>
        <v>5.1466176760037001</v>
      </c>
      <c r="V720" s="11">
        <f t="shared" ca="1" si="85"/>
        <v>1.0167480649325384</v>
      </c>
      <c r="W720">
        <f t="shared" ca="1" si="82"/>
        <v>1</v>
      </c>
      <c r="X720">
        <f t="shared" ca="1" si="83"/>
        <v>1</v>
      </c>
      <c r="Y720">
        <f t="shared" ca="1" si="84"/>
        <v>0</v>
      </c>
      <c r="Z720" s="12">
        <f ca="1">(Y720 * 50) + ((W720 + X720) * 10)</f>
        <v>20</v>
      </c>
      <c r="AA720">
        <f ca="1">IF(COUNTIF(E720:G720, "Breakdown") &gt;= 3, 1, 0)</f>
        <v>0</v>
      </c>
    </row>
    <row r="721" spans="4:27">
      <c r="D721">
        <v>718</v>
      </c>
      <c r="E721" s="6" t="str">
        <f t="shared" ca="1" si="79"/>
        <v>Operational</v>
      </c>
      <c r="F721" s="6" t="str">
        <f t="shared" ca="1" si="80"/>
        <v>Breakdown</v>
      </c>
      <c r="G721" s="6" t="str">
        <f t="shared" ca="1" si="81"/>
        <v>Operational</v>
      </c>
      <c r="H721" s="23">
        <v>5.5187986035653545</v>
      </c>
      <c r="I721" s="23">
        <v>24.016312589083647</v>
      </c>
      <c r="J721" s="23">
        <v>3.2420639168846863</v>
      </c>
      <c r="K721" s="9">
        <v>0.70737145581042615</v>
      </c>
      <c r="L721" s="9">
        <v>4.4019438959109003</v>
      </c>
      <c r="M721" s="9">
        <v>0.15899192283333863</v>
      </c>
      <c r="N721" s="8">
        <f ca="1">T721-8*LN(RAND())</f>
        <v>8.8827237791806972</v>
      </c>
      <c r="O721" s="8">
        <f ca="1">U721-8*LN(RAND())</f>
        <v>17.086877517931516</v>
      </c>
      <c r="P721" s="8">
        <f ca="1">V721-8*LN(RAND())</f>
        <v>5.1702836002789532</v>
      </c>
      <c r="Q721" s="16">
        <f ca="1">IF($W720=0,H720+K720,IF($X720=0,H720+K720,9999))</f>
        <v>9999</v>
      </c>
      <c r="R721" s="16">
        <f ca="1">IF($W720=0,I720+L720,IF($X720=0,I720+L720,9999))</f>
        <v>9999</v>
      </c>
      <c r="S721" s="16">
        <f ca="1">IF($W720=0,J720+M720,IF($X720=0,J720+M720,9999))</f>
        <v>9999</v>
      </c>
      <c r="T721" s="11">
        <f t="shared" ca="1" si="85"/>
        <v>1.8130797078920491</v>
      </c>
      <c r="U721" s="11">
        <f t="shared" ca="1" si="85"/>
        <v>0.78321011467418211</v>
      </c>
      <c r="V721" s="11">
        <f t="shared" ca="1" si="85"/>
        <v>3.1589595487980477</v>
      </c>
      <c r="W721">
        <f t="shared" ca="1" si="82"/>
        <v>0</v>
      </c>
      <c r="X721">
        <f t="shared" ca="1" si="83"/>
        <v>0</v>
      </c>
      <c r="Y721">
        <f t="shared" ca="1" si="84"/>
        <v>1</v>
      </c>
      <c r="Z721" s="12">
        <f ca="1">(Y721 * 50) + ((W721 + X721) * 10)</f>
        <v>50</v>
      </c>
      <c r="AA721">
        <f ca="1">IF(COUNTIF(E721:G721, "Breakdown") &gt;= 3, 1, 0)</f>
        <v>0</v>
      </c>
    </row>
    <row r="722" spans="4:27">
      <c r="D722">
        <v>719</v>
      </c>
      <c r="E722" s="6" t="str">
        <f t="shared" ca="1" si="79"/>
        <v>Breakdown</v>
      </c>
      <c r="F722" s="6" t="str">
        <f t="shared" ca="1" si="80"/>
        <v>Operational</v>
      </c>
      <c r="G722" s="6" t="str">
        <f t="shared" ca="1" si="81"/>
        <v>Operational</v>
      </c>
      <c r="H722" s="23">
        <v>22.855712214987822</v>
      </c>
      <c r="I722" s="23">
        <v>0.40101695647039842</v>
      </c>
      <c r="J722" s="23">
        <v>2.889121254288928</v>
      </c>
      <c r="K722" s="9">
        <v>0.65713497545480104</v>
      </c>
      <c r="L722" s="9">
        <v>1.8637294324130453</v>
      </c>
      <c r="M722" s="9">
        <v>0.92195880172659972</v>
      </c>
      <c r="N722" s="8">
        <f ca="1">T722-8*LN(RAND())</f>
        <v>22.309723508837951</v>
      </c>
      <c r="O722" s="8">
        <f ca="1">U722-8*LN(RAND())</f>
        <v>35.728260134110442</v>
      </c>
      <c r="P722" s="8">
        <f ca="1">V722-8*LN(RAND())</f>
        <v>10.854208227658937</v>
      </c>
      <c r="Q722" s="16">
        <f ca="1">IF($W721=0,H721+K721,IF($X721=0,H721+K721,9999))</f>
        <v>6.2261700593757805</v>
      </c>
      <c r="R722" s="16">
        <f ca="1">IF($W721=0,I721+L721,IF($X721=0,I721+L721,9999))</f>
        <v>28.418256484994547</v>
      </c>
      <c r="S722" s="16">
        <f ca="1">IF($W721=0,J721+M721,IF($X721=0,J721+M721,9999))</f>
        <v>3.4010558397180248</v>
      </c>
      <c r="T722" s="11">
        <f t="shared" ca="1" si="85"/>
        <v>8.8827237791806972</v>
      </c>
      <c r="U722" s="11">
        <f t="shared" ca="1" si="85"/>
        <v>17.086877517931516</v>
      </c>
      <c r="V722" s="11">
        <f t="shared" ca="1" si="85"/>
        <v>5.1702836002789532</v>
      </c>
      <c r="W722">
        <f t="shared" ca="1" si="82"/>
        <v>0</v>
      </c>
      <c r="X722">
        <f t="shared" ca="1" si="83"/>
        <v>1</v>
      </c>
      <c r="Y722">
        <f t="shared" ca="1" si="84"/>
        <v>0</v>
      </c>
      <c r="Z722" s="12">
        <f ca="1">(Y722 * 50) + ((W722 + X722) * 10)</f>
        <v>10</v>
      </c>
      <c r="AA722">
        <f ca="1">IF(COUNTIF(E722:G722, "Breakdown") &gt;= 3, 1, 0)</f>
        <v>0</v>
      </c>
    </row>
    <row r="723" spans="4:27">
      <c r="D723">
        <v>720</v>
      </c>
      <c r="E723" s="6" t="str">
        <f t="shared" ca="1" si="79"/>
        <v>Operational</v>
      </c>
      <c r="F723" s="6" t="str">
        <f t="shared" ca="1" si="80"/>
        <v>Operational</v>
      </c>
      <c r="G723" s="6" t="str">
        <f t="shared" ca="1" si="81"/>
        <v>Breakdown</v>
      </c>
      <c r="H723" s="23">
        <v>2.0362470511148976</v>
      </c>
      <c r="I723" s="23">
        <v>18.82364214841321</v>
      </c>
      <c r="J723" s="23">
        <v>16.91582977593109</v>
      </c>
      <c r="K723" s="9">
        <v>0.37948479864070012</v>
      </c>
      <c r="L723" s="9">
        <v>4.0624550581237742</v>
      </c>
      <c r="M723" s="9">
        <v>9.9241785878597805E-2</v>
      </c>
      <c r="N723" s="8">
        <f ca="1">T723-8*LN(RAND())</f>
        <v>7.3911470082456381</v>
      </c>
      <c r="O723" s="8">
        <f ca="1">U723-8*LN(RAND())</f>
        <v>64.334636046790251</v>
      </c>
      <c r="P723" s="8">
        <f ca="1">V723-8*LN(RAND())</f>
        <v>7.6332499306986925</v>
      </c>
      <c r="Q723" s="16">
        <f ca="1">IF($W722=0,H722+K722,IF($X722=0,H722+K722,9999))</f>
        <v>23.512847190442624</v>
      </c>
      <c r="R723" s="16">
        <f ca="1">IF($W722=0,I722+L722,IF($X722=0,I722+L722,9999))</f>
        <v>2.2647463888834438</v>
      </c>
      <c r="S723" s="16">
        <f ca="1">IF($W722=0,J722+M722,IF($X722=0,J722+M722,9999))</f>
        <v>3.8110800560155278</v>
      </c>
      <c r="T723" s="11">
        <f t="shared" ca="1" si="85"/>
        <v>6.2261700593757805</v>
      </c>
      <c r="U723" s="11">
        <f t="shared" ca="1" si="85"/>
        <v>28.418256484994547</v>
      </c>
      <c r="V723" s="11">
        <f t="shared" ca="1" si="85"/>
        <v>3.4010558397180248</v>
      </c>
      <c r="W723">
        <f t="shared" ca="1" si="82"/>
        <v>0</v>
      </c>
      <c r="X723">
        <f t="shared" ca="1" si="83"/>
        <v>0</v>
      </c>
      <c r="Y723">
        <f t="shared" ca="1" si="84"/>
        <v>1</v>
      </c>
      <c r="Z723" s="12">
        <f ca="1">(Y723 * 50) + ((W723 + X723) * 10)</f>
        <v>50</v>
      </c>
      <c r="AA723">
        <f ca="1">IF(COUNTIF(E723:G723, "Breakdown") &gt;= 3, 1, 0)</f>
        <v>0</v>
      </c>
    </row>
    <row r="724" spans="4:27">
      <c r="D724">
        <v>721</v>
      </c>
      <c r="E724" s="6" t="str">
        <f t="shared" ca="1" si="79"/>
        <v>Operational</v>
      </c>
      <c r="F724" s="6" t="str">
        <f t="shared" ca="1" si="80"/>
        <v>Operational</v>
      </c>
      <c r="G724" s="6" t="str">
        <f t="shared" ca="1" si="81"/>
        <v>Breakdown</v>
      </c>
      <c r="H724" s="23">
        <v>3.2043688607536884</v>
      </c>
      <c r="I724" s="23">
        <v>0.59511049876782707</v>
      </c>
      <c r="J724" s="23">
        <v>6.4078538828494107</v>
      </c>
      <c r="K724" s="9">
        <v>1.2339977936130044</v>
      </c>
      <c r="L724" s="9">
        <v>2.474105264805901</v>
      </c>
      <c r="M724" s="9">
        <v>0.12891883185084596</v>
      </c>
      <c r="N724" s="8">
        <f ca="1">T724-8*LN(RAND())</f>
        <v>17.240812806353041</v>
      </c>
      <c r="O724" s="8">
        <f ca="1">U724-8*LN(RAND())</f>
        <v>6.3890618693849675</v>
      </c>
      <c r="P724" s="8">
        <f ca="1">V724-8*LN(RAND())</f>
        <v>6.182967082785189</v>
      </c>
      <c r="Q724" s="16">
        <f ca="1">IF($W723=0,H723+K723,IF($X723=0,H723+K723,9999))</f>
        <v>2.4157318497555975</v>
      </c>
      <c r="R724" s="16">
        <f ca="1">IF($W723=0,I723+L723,IF($X723=0,I723+L723,9999))</f>
        <v>22.886097206536984</v>
      </c>
      <c r="S724" s="16">
        <f ca="1">IF($W723=0,J723+M723,IF($X723=0,J723+M723,9999))</f>
        <v>17.015071561809687</v>
      </c>
      <c r="T724" s="11">
        <f t="shared" ca="1" si="85"/>
        <v>7.3911470082456381</v>
      </c>
      <c r="U724" s="11">
        <f t="shared" ca="1" si="85"/>
        <v>2.2647463888834438</v>
      </c>
      <c r="V724" s="11">
        <f t="shared" ca="1" si="85"/>
        <v>3.8110800560155278</v>
      </c>
      <c r="W724">
        <f t="shared" ca="1" si="82"/>
        <v>0</v>
      </c>
      <c r="X724">
        <f t="shared" ca="1" si="83"/>
        <v>0</v>
      </c>
      <c r="Y724">
        <f t="shared" ca="1" si="84"/>
        <v>1</v>
      </c>
      <c r="Z724" s="12">
        <f ca="1">(Y724 * 50) + ((W724 + X724) * 10)</f>
        <v>50</v>
      </c>
      <c r="AA724">
        <f ca="1">IF(COUNTIF(E724:G724, "Breakdown") &gt;= 3, 1, 0)</f>
        <v>0</v>
      </c>
    </row>
    <row r="725" spans="4:27">
      <c r="D725">
        <v>722</v>
      </c>
      <c r="E725" s="6" t="str">
        <f t="shared" ca="1" si="79"/>
        <v>Breakdown</v>
      </c>
      <c r="F725" s="6" t="str">
        <f t="shared" ca="1" si="80"/>
        <v>Operational</v>
      </c>
      <c r="G725" s="6" t="str">
        <f t="shared" ca="1" si="81"/>
        <v>Operational</v>
      </c>
      <c r="H725" s="23">
        <v>10.544974311561807</v>
      </c>
      <c r="I725" s="23">
        <v>1.5404007256422847</v>
      </c>
      <c r="J725" s="23">
        <v>0.46241084020882556</v>
      </c>
      <c r="K725" s="9">
        <v>0.56238692637316012</v>
      </c>
      <c r="L725" s="9">
        <v>5.4969547578639623E-2</v>
      </c>
      <c r="M725" s="9">
        <v>0.81428336176186167</v>
      </c>
      <c r="N725" s="8">
        <f ca="1">T725-8*LN(RAND())</f>
        <v>5.2367216134909569</v>
      </c>
      <c r="O725" s="8">
        <f ca="1">U725-8*LN(RAND())</f>
        <v>33.78816512383122</v>
      </c>
      <c r="P725" s="8">
        <f ca="1">V725-8*LN(RAND())</f>
        <v>10.060091158234769</v>
      </c>
      <c r="Q725" s="16">
        <f ca="1">IF($W724=0,H724+K724,IF($X724=0,H724+K724,9999))</f>
        <v>4.4383666543666926</v>
      </c>
      <c r="R725" s="16">
        <f ca="1">IF($W724=0,I724+L724,IF($X724=0,I724+L724,9999))</f>
        <v>3.0692157635737281</v>
      </c>
      <c r="S725" s="16">
        <f ca="1">IF($W724=0,J724+M724,IF($X724=0,J724+M724,9999))</f>
        <v>6.5367727147002563</v>
      </c>
      <c r="T725" s="11">
        <f t="shared" ca="1" si="85"/>
        <v>2.4157318497555975</v>
      </c>
      <c r="U725" s="11">
        <f t="shared" ca="1" si="85"/>
        <v>6.3890618693849675</v>
      </c>
      <c r="V725" s="11">
        <f t="shared" ca="1" si="85"/>
        <v>6.182967082785189</v>
      </c>
      <c r="W725">
        <f t="shared" ca="1" si="82"/>
        <v>0</v>
      </c>
      <c r="X725">
        <f t="shared" ca="1" si="83"/>
        <v>1</v>
      </c>
      <c r="Y725">
        <f t="shared" ca="1" si="84"/>
        <v>0</v>
      </c>
      <c r="Z725" s="12">
        <f ca="1">(Y725 * 50) + ((W725 + X725) * 10)</f>
        <v>10</v>
      </c>
      <c r="AA725">
        <f ca="1">IF(COUNTIF(E725:G725, "Breakdown") &gt;= 3, 1, 0)</f>
        <v>0</v>
      </c>
    </row>
    <row r="726" spans="4:27">
      <c r="D726">
        <v>723</v>
      </c>
      <c r="E726" s="6" t="str">
        <f t="shared" ca="1" si="79"/>
        <v>Operational</v>
      </c>
      <c r="F726" s="6" t="str">
        <f t="shared" ca="1" si="80"/>
        <v>Operational</v>
      </c>
      <c r="G726" s="6" t="str">
        <f t="shared" ca="1" si="81"/>
        <v>Operational</v>
      </c>
      <c r="H726" s="23">
        <v>1.8278610020235837</v>
      </c>
      <c r="I726" s="23">
        <v>1.5455736614070306</v>
      </c>
      <c r="J726" s="23">
        <v>1.3385174774558573</v>
      </c>
      <c r="K726" s="9">
        <v>1.4935830593789472</v>
      </c>
      <c r="L726" s="9">
        <v>2.7304051136461602</v>
      </c>
      <c r="M726" s="9">
        <v>0.93082788776603775</v>
      </c>
      <c r="N726" s="8">
        <f ca="1">T726-8*LN(RAND())</f>
        <v>14.52300640028885</v>
      </c>
      <c r="O726" s="8">
        <f ca="1">U726-8*LN(RAND())</f>
        <v>3.730121117293085</v>
      </c>
      <c r="P726" s="8">
        <f ca="1">V726-8*LN(RAND())</f>
        <v>31.358325053824824</v>
      </c>
      <c r="Q726" s="16">
        <f ca="1">IF($W725=0,H725+K725,IF($X725=0,H725+K725,9999))</f>
        <v>11.107361237934967</v>
      </c>
      <c r="R726" s="16">
        <f ca="1">IF($W725=0,I725+L725,IF($X725=0,I725+L725,9999))</f>
        <v>1.5953702732209243</v>
      </c>
      <c r="S726" s="16">
        <f ca="1">IF($W725=0,J725+M725,IF($X725=0,J725+M725,9999))</f>
        <v>1.2766942019706873</v>
      </c>
      <c r="T726" s="11">
        <f t="shared" ca="1" si="85"/>
        <v>4.4383666543666926</v>
      </c>
      <c r="U726" s="11">
        <f t="shared" ca="1" si="85"/>
        <v>3.0692157635737281</v>
      </c>
      <c r="V726" s="11">
        <f t="shared" ca="1" si="85"/>
        <v>6.5367727147002563</v>
      </c>
      <c r="W726">
        <f t="shared" ca="1" si="82"/>
        <v>0</v>
      </c>
      <c r="X726">
        <f t="shared" ca="1" si="83"/>
        <v>0</v>
      </c>
      <c r="Y726">
        <f t="shared" ca="1" si="84"/>
        <v>0</v>
      </c>
      <c r="Z726" s="12">
        <f ca="1">(Y726 * 50) + ((W726 + X726) * 10)</f>
        <v>0</v>
      </c>
      <c r="AA726">
        <f ca="1">IF(COUNTIF(E726:G726, "Breakdown") &gt;= 3, 1, 0)</f>
        <v>0</v>
      </c>
    </row>
    <row r="727" spans="4:27">
      <c r="D727">
        <v>724</v>
      </c>
      <c r="E727" s="6" t="str">
        <f t="shared" ca="1" si="79"/>
        <v>Operational</v>
      </c>
      <c r="F727" s="6" t="str">
        <f t="shared" ca="1" si="80"/>
        <v>Breakdown</v>
      </c>
      <c r="G727" s="6" t="str">
        <f t="shared" ca="1" si="81"/>
        <v>Breakdown</v>
      </c>
      <c r="H727" s="23">
        <v>6.2649528747168253</v>
      </c>
      <c r="I727" s="23">
        <v>10.479571655499706</v>
      </c>
      <c r="J727" s="23">
        <v>12.643417338219725</v>
      </c>
      <c r="K727" s="9">
        <v>3.877652370048601</v>
      </c>
      <c r="L727" s="9">
        <v>2.988352427403548</v>
      </c>
      <c r="M727" s="9">
        <v>0.80840693881943537</v>
      </c>
      <c r="N727" s="8">
        <f ca="1">T727-8*LN(RAND())</f>
        <v>22.423325766609331</v>
      </c>
      <c r="O727" s="8">
        <f ca="1">U727-8*LN(RAND())</f>
        <v>1.8111446496545762</v>
      </c>
      <c r="P727" s="8">
        <f ca="1">V727-8*LN(RAND())</f>
        <v>2.8595108468898864</v>
      </c>
      <c r="Q727" s="16">
        <f ca="1">IF($W726=0,H726+K726,IF($X726=0,H726+K726,9999))</f>
        <v>3.3214440614025307</v>
      </c>
      <c r="R727" s="16">
        <f ca="1">IF($W726=0,I726+L726,IF($X726=0,I726+L726,9999))</f>
        <v>4.2759787750531908</v>
      </c>
      <c r="S727" s="16">
        <f ca="1">IF($W726=0,J726+M726,IF($X726=0,J726+M726,9999))</f>
        <v>2.2693453652218949</v>
      </c>
      <c r="T727" s="11">
        <f t="shared" ca="1" si="85"/>
        <v>11.107361237934967</v>
      </c>
      <c r="U727" s="11">
        <f t="shared" ca="1" si="85"/>
        <v>1.5953702732209243</v>
      </c>
      <c r="V727" s="11">
        <f t="shared" ca="1" si="85"/>
        <v>1.2766942019706873</v>
      </c>
      <c r="W727">
        <f t="shared" ca="1" si="82"/>
        <v>0</v>
      </c>
      <c r="X727">
        <f t="shared" ca="1" si="83"/>
        <v>0</v>
      </c>
      <c r="Y727">
        <f t="shared" ca="1" si="84"/>
        <v>2</v>
      </c>
      <c r="Z727" s="12">
        <f ca="1">(Y727 * 50) + ((W727 + X727) * 10)</f>
        <v>100</v>
      </c>
      <c r="AA727">
        <f ca="1">IF(COUNTIF(E727:G727, "Breakdown") &gt;= 3, 1, 0)</f>
        <v>0</v>
      </c>
    </row>
    <row r="728" spans="4:27">
      <c r="D728">
        <v>725</v>
      </c>
      <c r="E728" s="6" t="str">
        <f t="shared" ca="1" si="79"/>
        <v>Breakdown</v>
      </c>
      <c r="F728" s="6" t="str">
        <f t="shared" ca="1" si="80"/>
        <v>Operational</v>
      </c>
      <c r="G728" s="6" t="str">
        <f t="shared" ca="1" si="81"/>
        <v>Operational</v>
      </c>
      <c r="H728" s="23">
        <v>24.965561232690014</v>
      </c>
      <c r="I728" s="23">
        <v>6.5579529431306502</v>
      </c>
      <c r="J728" s="23">
        <v>3.7918710544820886</v>
      </c>
      <c r="K728" s="9">
        <v>2.2933137660083482</v>
      </c>
      <c r="L728" s="9">
        <v>2.3413753699300246</v>
      </c>
      <c r="M728" s="9">
        <v>0.53915922310793363</v>
      </c>
      <c r="N728" s="8">
        <f ca="1">T728-8*LN(RAND())</f>
        <v>4.8536852987272177</v>
      </c>
      <c r="O728" s="8">
        <f ca="1">U728-8*LN(RAND())</f>
        <v>23.717123086795965</v>
      </c>
      <c r="P728" s="8">
        <f ca="1">V728-8*LN(RAND())</f>
        <v>4.1959939681718481</v>
      </c>
      <c r="Q728" s="16">
        <f ca="1">IF($W727=0,H727+K727,IF($X727=0,H727+K727,9999))</f>
        <v>10.142605244765427</v>
      </c>
      <c r="R728" s="16">
        <f ca="1">IF($W727=0,I727+L727,IF($X727=0,I727+L727,9999))</f>
        <v>13.467924082903254</v>
      </c>
      <c r="S728" s="16">
        <f ca="1">IF($W727=0,J727+M727,IF($X727=0,J727+M727,9999))</f>
        <v>13.451824277039162</v>
      </c>
      <c r="T728" s="11">
        <f t="shared" ca="1" si="85"/>
        <v>3.3214440614025307</v>
      </c>
      <c r="U728" s="11">
        <f t="shared" ca="1" si="85"/>
        <v>1.8111446496545762</v>
      </c>
      <c r="V728" s="11">
        <f t="shared" ca="1" si="85"/>
        <v>2.2693453652218949</v>
      </c>
      <c r="W728">
        <f t="shared" ca="1" si="82"/>
        <v>0</v>
      </c>
      <c r="X728">
        <f t="shared" ca="1" si="83"/>
        <v>1</v>
      </c>
      <c r="Y728">
        <f t="shared" ca="1" si="84"/>
        <v>0</v>
      </c>
      <c r="Z728" s="12">
        <f ca="1">(Y728 * 50) + ((W728 + X728) * 10)</f>
        <v>10</v>
      </c>
      <c r="AA728">
        <f ca="1">IF(COUNTIF(E728:G728, "Breakdown") &gt;= 3, 1, 0)</f>
        <v>0</v>
      </c>
    </row>
    <row r="729" spans="4:27">
      <c r="D729">
        <v>726</v>
      </c>
      <c r="E729" s="6" t="str">
        <f t="shared" ca="1" si="79"/>
        <v>Operational</v>
      </c>
      <c r="F729" s="6" t="str">
        <f t="shared" ca="1" si="80"/>
        <v>Operational</v>
      </c>
      <c r="G729" s="6" t="str">
        <f t="shared" ca="1" si="81"/>
        <v>Breakdown</v>
      </c>
      <c r="H729" s="23">
        <v>1.6400207207291466</v>
      </c>
      <c r="I729" s="23">
        <v>6.2277259135056591</v>
      </c>
      <c r="J729" s="23">
        <v>23.021758390993448</v>
      </c>
      <c r="K729" s="9">
        <v>2.2322637003568344</v>
      </c>
      <c r="L729" s="9">
        <v>0.20837879183661764</v>
      </c>
      <c r="M729" s="9">
        <v>3.9168831470455676</v>
      </c>
      <c r="N729" s="8">
        <f ca="1">T729-8*LN(RAND())</f>
        <v>21.34016059049873</v>
      </c>
      <c r="O729" s="8">
        <f ca="1">U729-8*LN(RAND())</f>
        <v>17.139099773651036</v>
      </c>
      <c r="P729" s="8">
        <f ca="1">V729-8*LN(RAND())</f>
        <v>12.00512632363721</v>
      </c>
      <c r="Q729" s="16">
        <f ca="1">IF($W728=0,H728+K728,IF($X728=0,H728+K728,9999))</f>
        <v>27.258874998698364</v>
      </c>
      <c r="R729" s="16">
        <f ca="1">IF($W728=0,I728+L728,IF($X728=0,I728+L728,9999))</f>
        <v>8.8993283130606748</v>
      </c>
      <c r="S729" s="16">
        <f ca="1">IF($W728=0,J728+M728,IF($X728=0,J728+M728,9999))</f>
        <v>4.3310302775900222</v>
      </c>
      <c r="T729" s="11">
        <f t="shared" ca="1" si="85"/>
        <v>4.8536852987272177</v>
      </c>
      <c r="U729" s="11">
        <f t="shared" ca="1" si="85"/>
        <v>13.467924082903254</v>
      </c>
      <c r="V729" s="11">
        <f t="shared" ca="1" si="85"/>
        <v>4.1959939681718481</v>
      </c>
      <c r="W729">
        <f t="shared" ca="1" si="82"/>
        <v>0</v>
      </c>
      <c r="X729">
        <f t="shared" ca="1" si="83"/>
        <v>0</v>
      </c>
      <c r="Y729">
        <f t="shared" ca="1" si="84"/>
        <v>1</v>
      </c>
      <c r="Z729" s="12">
        <f ca="1">(Y729 * 50) + ((W729 + X729) * 10)</f>
        <v>50</v>
      </c>
      <c r="AA729">
        <f ca="1">IF(COUNTIF(E729:G729, "Breakdown") &gt;= 3, 1, 0)</f>
        <v>0</v>
      </c>
    </row>
    <row r="730" spans="4:27">
      <c r="D730">
        <v>727</v>
      </c>
      <c r="E730" s="6" t="str">
        <f t="shared" ca="1" si="79"/>
        <v>Operational</v>
      </c>
      <c r="F730" s="6" t="str">
        <f t="shared" ca="1" si="80"/>
        <v>Operational</v>
      </c>
      <c r="G730" s="6" t="str">
        <f t="shared" ca="1" si="81"/>
        <v>Operational</v>
      </c>
      <c r="H730" s="23">
        <v>0.3942060176281954</v>
      </c>
      <c r="I730" s="23">
        <v>3.4412486729818537</v>
      </c>
      <c r="J730" s="23">
        <v>1.4127926779841438</v>
      </c>
      <c r="K730" s="9">
        <v>1.0542511766774465</v>
      </c>
      <c r="L730" s="9">
        <v>0.66138047968345126</v>
      </c>
      <c r="M730" s="9">
        <v>1.516987787861392</v>
      </c>
      <c r="N730" s="8">
        <f ca="1">T730-8*LN(RAND())</f>
        <v>24.202001274525287</v>
      </c>
      <c r="O730" s="8">
        <f ca="1">U730-8*LN(RAND())</f>
        <v>17.401244743973962</v>
      </c>
      <c r="P730" s="8">
        <f ca="1">V730-8*LN(RAND())</f>
        <v>6.5294713702640141</v>
      </c>
      <c r="Q730" s="16">
        <f ca="1">IF($W729=0,H729+K729,IF($X729=0,H729+K729,9999))</f>
        <v>3.8722844210859808</v>
      </c>
      <c r="R730" s="16">
        <f ca="1">IF($W729=0,I729+L729,IF($X729=0,I729+L729,9999))</f>
        <v>6.4361047053422764</v>
      </c>
      <c r="S730" s="16">
        <f ca="1">IF($W729=0,J729+M729,IF($X729=0,J729+M729,9999))</f>
        <v>26.938641538039015</v>
      </c>
      <c r="T730" s="11">
        <f t="shared" ca="1" si="85"/>
        <v>21.34016059049873</v>
      </c>
      <c r="U730" s="11">
        <f t="shared" ca="1" si="85"/>
        <v>8.8993283130606748</v>
      </c>
      <c r="V730" s="11">
        <f t="shared" ca="1" si="85"/>
        <v>4.3310302775900222</v>
      </c>
      <c r="W730">
        <f t="shared" ca="1" si="82"/>
        <v>0</v>
      </c>
      <c r="X730">
        <f t="shared" ca="1" si="83"/>
        <v>0</v>
      </c>
      <c r="Y730">
        <f t="shared" ca="1" si="84"/>
        <v>0</v>
      </c>
      <c r="Z730" s="12">
        <f ca="1">(Y730 * 50) + ((W730 + X730) * 10)</f>
        <v>0</v>
      </c>
      <c r="AA730">
        <f ca="1">IF(COUNTIF(E730:G730, "Breakdown") &gt;= 3, 1, 0)</f>
        <v>0</v>
      </c>
    </row>
    <row r="731" spans="4:27">
      <c r="D731">
        <v>728</v>
      </c>
      <c r="E731" s="6" t="str">
        <f t="shared" ca="1" si="79"/>
        <v>Operational</v>
      </c>
      <c r="F731" s="6" t="str">
        <f t="shared" ca="1" si="80"/>
        <v>Operational</v>
      </c>
      <c r="G731" s="6" t="str">
        <f t="shared" ca="1" si="81"/>
        <v>Operational</v>
      </c>
      <c r="H731" s="23">
        <v>0.70108069302599985</v>
      </c>
      <c r="I731" s="23">
        <v>9.0838718439522701</v>
      </c>
      <c r="J731" s="23">
        <v>7.5482964897102081</v>
      </c>
      <c r="K731" s="9">
        <v>0.26647605218593867</v>
      </c>
      <c r="L731" s="9">
        <v>4.9044125797384321</v>
      </c>
      <c r="M731" s="9">
        <v>2.8365719437023231</v>
      </c>
      <c r="N731" s="8">
        <f ca="1">T731-8*LN(RAND())</f>
        <v>12.981636851707362</v>
      </c>
      <c r="O731" s="8">
        <f ca="1">U731-8*LN(RAND())</f>
        <v>12.176811368503058</v>
      </c>
      <c r="P731" s="8">
        <f ca="1">V731-8*LN(RAND())</f>
        <v>10.459760301491549</v>
      </c>
      <c r="Q731" s="16">
        <f ca="1">IF($W730=0,H730+K730,IF($X730=0,H730+K730,9999))</f>
        <v>1.4484571943056419</v>
      </c>
      <c r="R731" s="16">
        <f ca="1">IF($W730=0,I730+L730,IF($X730=0,I730+L730,9999))</f>
        <v>4.1026291526653047</v>
      </c>
      <c r="S731" s="16">
        <f ca="1">IF($W730=0,J730+M730,IF($X730=0,J730+M730,9999))</f>
        <v>2.9297804658455355</v>
      </c>
      <c r="T731" s="11">
        <f t="shared" ca="1" si="85"/>
        <v>3.8722844210859808</v>
      </c>
      <c r="U731" s="11">
        <f t="shared" ca="1" si="85"/>
        <v>6.4361047053422764</v>
      </c>
      <c r="V731" s="11">
        <f t="shared" ca="1" si="85"/>
        <v>6.5294713702640141</v>
      </c>
      <c r="W731">
        <f t="shared" ca="1" si="82"/>
        <v>0</v>
      </c>
      <c r="X731">
        <f t="shared" ca="1" si="83"/>
        <v>0</v>
      </c>
      <c r="Y731">
        <f t="shared" ca="1" si="84"/>
        <v>0</v>
      </c>
      <c r="Z731" s="12">
        <f ca="1">(Y731 * 50) + ((W731 + X731) * 10)</f>
        <v>0</v>
      </c>
      <c r="AA731">
        <f ca="1">IF(COUNTIF(E731:G731, "Breakdown") &gt;= 3, 1, 0)</f>
        <v>0</v>
      </c>
    </row>
    <row r="732" spans="4:27">
      <c r="D732">
        <v>729</v>
      </c>
      <c r="E732" s="6" t="str">
        <f t="shared" ca="1" si="79"/>
        <v>Operational</v>
      </c>
      <c r="F732" s="6" t="str">
        <f t="shared" ca="1" si="80"/>
        <v>Breakdown</v>
      </c>
      <c r="G732" s="6" t="str">
        <f t="shared" ca="1" si="81"/>
        <v>Breakdown</v>
      </c>
      <c r="H732" s="23">
        <v>5.1877171261027835</v>
      </c>
      <c r="I732" s="23">
        <v>7.6596766374550276</v>
      </c>
      <c r="J732" s="23">
        <v>7.8287364522411238</v>
      </c>
      <c r="K732" s="9">
        <v>0.12127629751808791</v>
      </c>
      <c r="L732" s="9">
        <v>0.19367606575617857</v>
      </c>
      <c r="M732" s="9">
        <v>1.1505643060198076</v>
      </c>
      <c r="N732" s="8">
        <f ca="1">T732-8*LN(RAND())</f>
        <v>16.191177530354459</v>
      </c>
      <c r="O732" s="8">
        <f ca="1">U732-8*LN(RAND())</f>
        <v>5.0222183727306717</v>
      </c>
      <c r="P732" s="8">
        <f ca="1">V732-8*LN(RAND())</f>
        <v>6.2674840751860081</v>
      </c>
      <c r="Q732" s="16">
        <f ca="1">IF($W731=0,H731+K731,IF($X731=0,H731+K731,9999))</f>
        <v>0.96755674521193846</v>
      </c>
      <c r="R732" s="16">
        <f ca="1">IF($W731=0,I731+L731,IF($X731=0,I731+L731,9999))</f>
        <v>13.988284423690702</v>
      </c>
      <c r="S732" s="16">
        <f ca="1">IF($W731=0,J731+M731,IF($X731=0,J731+M731,9999))</f>
        <v>10.384868433412532</v>
      </c>
      <c r="T732" s="11">
        <f t="shared" ca="1" si="85"/>
        <v>1.4484571943056419</v>
      </c>
      <c r="U732" s="11">
        <f t="shared" ca="1" si="85"/>
        <v>4.1026291526653047</v>
      </c>
      <c r="V732" s="11">
        <f t="shared" ca="1" si="85"/>
        <v>2.9297804658455355</v>
      </c>
      <c r="W732">
        <f t="shared" ca="1" si="82"/>
        <v>0</v>
      </c>
      <c r="X732">
        <f t="shared" ca="1" si="83"/>
        <v>0</v>
      </c>
      <c r="Y732">
        <f t="shared" ca="1" si="84"/>
        <v>2</v>
      </c>
      <c r="Z732" s="12">
        <f ca="1">(Y732 * 50) + ((W732 + X732) * 10)</f>
        <v>100</v>
      </c>
      <c r="AA732">
        <f ca="1">IF(COUNTIF(E732:G732, "Breakdown") &gt;= 3, 1, 0)</f>
        <v>0</v>
      </c>
    </row>
    <row r="733" spans="4:27">
      <c r="D733">
        <v>730</v>
      </c>
      <c r="E733" s="6" t="str">
        <f t="shared" ca="1" si="79"/>
        <v>Breakdown</v>
      </c>
      <c r="F733" s="6" t="str">
        <f t="shared" ca="1" si="80"/>
        <v>Operational</v>
      </c>
      <c r="G733" s="6" t="str">
        <f t="shared" ca="1" si="81"/>
        <v>Operational</v>
      </c>
      <c r="H733" s="23">
        <v>5.5622647488869799</v>
      </c>
      <c r="I733" s="23">
        <v>3.0813359792059081</v>
      </c>
      <c r="J733" s="23">
        <v>3.8553118833229187</v>
      </c>
      <c r="K733" s="9">
        <v>0.64289766679203031</v>
      </c>
      <c r="L733" s="9">
        <v>1.1648884195377864</v>
      </c>
      <c r="M733" s="9">
        <v>0.31102025114602982</v>
      </c>
      <c r="N733" s="8">
        <f ca="1">T733-8*LN(RAND())</f>
        <v>4.7555155958309179</v>
      </c>
      <c r="O733" s="8">
        <f ca="1">U733-8*LN(RAND())</f>
        <v>9.2087731118000615</v>
      </c>
      <c r="P733" s="8">
        <f ca="1">V733-8*LN(RAND())</f>
        <v>18.290112643005081</v>
      </c>
      <c r="Q733" s="16">
        <f ca="1">IF($W732=0,H732+K732,IF($X732=0,H732+K732,9999))</f>
        <v>5.3089934236208718</v>
      </c>
      <c r="R733" s="16">
        <f ca="1">IF($W732=0,I732+L732,IF($X732=0,I732+L732,9999))</f>
        <v>7.8533527032112058</v>
      </c>
      <c r="S733" s="16">
        <f ca="1">IF($W732=0,J732+M732,IF($X732=0,J732+M732,9999))</f>
        <v>8.9793007582609317</v>
      </c>
      <c r="T733" s="11">
        <f t="shared" ca="1" si="85"/>
        <v>0.96755674521193846</v>
      </c>
      <c r="U733" s="11">
        <f t="shared" ca="1" si="85"/>
        <v>5.0222183727306717</v>
      </c>
      <c r="V733" s="11">
        <f t="shared" ca="1" si="85"/>
        <v>6.2674840751860081</v>
      </c>
      <c r="W733">
        <f t="shared" ca="1" si="82"/>
        <v>0</v>
      </c>
      <c r="X733">
        <f t="shared" ca="1" si="83"/>
        <v>1</v>
      </c>
      <c r="Y733">
        <f t="shared" ca="1" si="84"/>
        <v>0</v>
      </c>
      <c r="Z733" s="12">
        <f ca="1">(Y733 * 50) + ((W733 + X733) * 10)</f>
        <v>10</v>
      </c>
      <c r="AA733">
        <f ca="1">IF(COUNTIF(E733:G733, "Breakdown") &gt;= 3, 1, 0)</f>
        <v>0</v>
      </c>
    </row>
    <row r="734" spans="4:27">
      <c r="D734">
        <v>731</v>
      </c>
      <c r="E734" s="6" t="str">
        <f t="shared" ca="1" si="79"/>
        <v>Breakdown</v>
      </c>
      <c r="F734" s="6" t="str">
        <f t="shared" ca="1" si="80"/>
        <v>Operational</v>
      </c>
      <c r="G734" s="6" t="str">
        <f t="shared" ca="1" si="81"/>
        <v>Operational</v>
      </c>
      <c r="H734" s="23">
        <v>10.199418367846421</v>
      </c>
      <c r="I734" s="23">
        <v>1.4183920562444956</v>
      </c>
      <c r="J734" s="23">
        <v>7.4587590815853186</v>
      </c>
      <c r="K734" s="9">
        <v>4.2148245002120008</v>
      </c>
      <c r="L734" s="9">
        <v>4.2283368340502641</v>
      </c>
      <c r="M734" s="9">
        <v>0.61837396337504302</v>
      </c>
      <c r="N734" s="8">
        <f ca="1">T734-8*LN(RAND())</f>
        <v>7.7540247865019349</v>
      </c>
      <c r="O734" s="8">
        <f ca="1">U734-8*LN(RAND())</f>
        <v>8.7997747882745987</v>
      </c>
      <c r="P734" s="8">
        <f ca="1">V734-8*LN(RAND())</f>
        <v>18.675413865003108</v>
      </c>
      <c r="Q734" s="16">
        <f ca="1">IF($W733=0,H733+K733,IF($X733=0,H733+K733,9999))</f>
        <v>6.2051624156790099</v>
      </c>
      <c r="R734" s="16">
        <f ca="1">IF($W733=0,I733+L733,IF($X733=0,I733+L733,9999))</f>
        <v>4.2462243987436947</v>
      </c>
      <c r="S734" s="16">
        <f ca="1">IF($W733=0,J733+M733,IF($X733=0,J733+M733,9999))</f>
        <v>4.1663321344689486</v>
      </c>
      <c r="T734" s="11">
        <f t="shared" ca="1" si="85"/>
        <v>4.7555155958309179</v>
      </c>
      <c r="U734" s="11">
        <f t="shared" ca="1" si="85"/>
        <v>7.8533527032112058</v>
      </c>
      <c r="V734" s="11">
        <f t="shared" ca="1" si="85"/>
        <v>8.9793007582609317</v>
      </c>
      <c r="W734">
        <f t="shared" ca="1" si="82"/>
        <v>0</v>
      </c>
      <c r="X734">
        <f t="shared" ca="1" si="83"/>
        <v>1</v>
      </c>
      <c r="Y734">
        <f t="shared" ca="1" si="84"/>
        <v>0</v>
      </c>
      <c r="Z734" s="12">
        <f ca="1">(Y734 * 50) + ((W734 + X734) * 10)</f>
        <v>10</v>
      </c>
      <c r="AA734">
        <f ca="1">IF(COUNTIF(E734:G734, "Breakdown") &gt;= 3, 1, 0)</f>
        <v>0</v>
      </c>
    </row>
    <row r="735" spans="4:27">
      <c r="D735">
        <v>732</v>
      </c>
      <c r="E735" s="6" t="str">
        <f t="shared" ca="1" si="79"/>
        <v>Operational</v>
      </c>
      <c r="F735" s="6" t="str">
        <f t="shared" ca="1" si="80"/>
        <v>Breakdown</v>
      </c>
      <c r="G735" s="6" t="str">
        <f t="shared" ca="1" si="81"/>
        <v>Operational</v>
      </c>
      <c r="H735" s="23">
        <v>6.7559957377880755</v>
      </c>
      <c r="I735" s="23">
        <v>14.427103688356686</v>
      </c>
      <c r="J735" s="23">
        <v>4.3330055333874009</v>
      </c>
      <c r="K735" s="9">
        <v>2.6810745165927674</v>
      </c>
      <c r="L735" s="9">
        <v>2.4641970545524976</v>
      </c>
      <c r="M735" s="9">
        <v>2.0508849193601022</v>
      </c>
      <c r="N735" s="8">
        <f ca="1">T735-8*LN(RAND())</f>
        <v>15.054069809591816</v>
      </c>
      <c r="O735" s="8">
        <f ca="1">U735-8*LN(RAND())</f>
        <v>13.139471133888136</v>
      </c>
      <c r="P735" s="8">
        <f ca="1">V735-8*LN(RAND())</f>
        <v>5.1269930516557594</v>
      </c>
      <c r="Q735" s="16">
        <f ca="1">IF($W734=0,H734+K734,IF($X734=0,H734+K734,9999))</f>
        <v>14.414242868058423</v>
      </c>
      <c r="R735" s="16">
        <f ca="1">IF($W734=0,I734+L734,IF($X734=0,I734+L734,9999))</f>
        <v>5.6467288902947601</v>
      </c>
      <c r="S735" s="16">
        <f ca="1">IF($W734=0,J734+M734,IF($X734=0,J734+M734,9999))</f>
        <v>8.0771330449603624</v>
      </c>
      <c r="T735" s="11">
        <f t="shared" ca="1" si="85"/>
        <v>6.2051624156790099</v>
      </c>
      <c r="U735" s="11">
        <f t="shared" ca="1" si="85"/>
        <v>4.2462243987436947</v>
      </c>
      <c r="V735" s="11">
        <f t="shared" ca="1" si="85"/>
        <v>4.1663321344689486</v>
      </c>
      <c r="W735">
        <f t="shared" ca="1" si="82"/>
        <v>0</v>
      </c>
      <c r="X735">
        <f t="shared" ca="1" si="83"/>
        <v>0</v>
      </c>
      <c r="Y735">
        <f t="shared" ca="1" si="84"/>
        <v>1</v>
      </c>
      <c r="Z735" s="12">
        <f ca="1">(Y735 * 50) + ((W735 + X735) * 10)</f>
        <v>50</v>
      </c>
      <c r="AA735">
        <f ca="1">IF(COUNTIF(E735:G735, "Breakdown") &gt;= 3, 1, 0)</f>
        <v>0</v>
      </c>
    </row>
    <row r="736" spans="4:27">
      <c r="D736">
        <v>733</v>
      </c>
      <c r="E736" s="6" t="str">
        <f t="shared" ca="1" si="79"/>
        <v>Operational</v>
      </c>
      <c r="F736" s="6" t="str">
        <f t="shared" ca="1" si="80"/>
        <v>Operational</v>
      </c>
      <c r="G736" s="6" t="str">
        <f t="shared" ca="1" si="81"/>
        <v>Operational</v>
      </c>
      <c r="H736" s="23">
        <v>2.5926402237497506</v>
      </c>
      <c r="I736" s="23">
        <v>1.9566557565358063</v>
      </c>
      <c r="J736" s="23">
        <v>6.4951988523065527</v>
      </c>
      <c r="K736" s="9">
        <v>1.0822917838569528</v>
      </c>
      <c r="L736" s="9">
        <v>2.824772282245791</v>
      </c>
      <c r="M736" s="9">
        <v>0.52809922451113755</v>
      </c>
      <c r="N736" s="8">
        <f ca="1">T736-8*LN(RAND())</f>
        <v>20.750356122553303</v>
      </c>
      <c r="O736" s="8">
        <f ca="1">U736-8*LN(RAND())</f>
        <v>11.548455658514934</v>
      </c>
      <c r="P736" s="8">
        <f ca="1">V736-8*LN(RAND())</f>
        <v>17.020765767492485</v>
      </c>
      <c r="Q736" s="16">
        <f ca="1">IF($W735=0,H735+K735,IF($X735=0,H735+K735,9999))</f>
        <v>9.437070254380842</v>
      </c>
      <c r="R736" s="16">
        <f ca="1">IF($W735=0,I735+L735,IF($X735=0,I735+L735,9999))</f>
        <v>16.891300742909184</v>
      </c>
      <c r="S736" s="16">
        <f ca="1">IF($W735=0,J735+M735,IF($X735=0,J735+M735,9999))</f>
        <v>6.3838904527475027</v>
      </c>
      <c r="T736" s="11">
        <f t="shared" ca="1" si="85"/>
        <v>14.414242868058423</v>
      </c>
      <c r="U736" s="11">
        <f t="shared" ca="1" si="85"/>
        <v>5.6467288902947601</v>
      </c>
      <c r="V736" s="11">
        <f t="shared" ca="1" si="85"/>
        <v>5.1269930516557594</v>
      </c>
      <c r="W736">
        <f t="shared" ca="1" si="82"/>
        <v>0</v>
      </c>
      <c r="X736">
        <f t="shared" ca="1" si="83"/>
        <v>0</v>
      </c>
      <c r="Y736">
        <f t="shared" ca="1" si="84"/>
        <v>0</v>
      </c>
      <c r="Z736" s="12">
        <f ca="1">(Y736 * 50) + ((W736 + X736) * 10)</f>
        <v>0</v>
      </c>
      <c r="AA736">
        <f ca="1">IF(COUNTIF(E736:G736, "Breakdown") &gt;= 3, 1, 0)</f>
        <v>0</v>
      </c>
    </row>
    <row r="737" spans="4:27">
      <c r="D737">
        <v>734</v>
      </c>
      <c r="E737" s="6" t="str">
        <f t="shared" ca="1" si="79"/>
        <v>Operational</v>
      </c>
      <c r="F737" s="6" t="str">
        <f t="shared" ca="1" si="80"/>
        <v>Operational</v>
      </c>
      <c r="G737" s="6" t="str">
        <f t="shared" ca="1" si="81"/>
        <v>Breakdown</v>
      </c>
      <c r="H737" s="23">
        <v>7.6291252752523198</v>
      </c>
      <c r="I737" s="23">
        <v>2.5045253630817839</v>
      </c>
      <c r="J737" s="23">
        <v>26.923060952799595</v>
      </c>
      <c r="K737" s="9">
        <v>1.1373111102444957</v>
      </c>
      <c r="L737" s="9">
        <v>0.6832743800801977</v>
      </c>
      <c r="M737" s="9">
        <v>1.0427486691634615</v>
      </c>
      <c r="N737" s="8">
        <f ca="1">T737-8*LN(RAND())</f>
        <v>15.517453321468164</v>
      </c>
      <c r="O737" s="8">
        <f ca="1">U737-8*LN(RAND())</f>
        <v>18.799770593420082</v>
      </c>
      <c r="P737" s="8">
        <f ca="1">V737-8*LN(RAND())</f>
        <v>15.389004612166692</v>
      </c>
      <c r="Q737" s="16">
        <f ca="1">IF($W736=0,H736+K736,IF($X736=0,H736+K736,9999))</f>
        <v>3.6749320076067034</v>
      </c>
      <c r="R737" s="16">
        <f ca="1">IF($W736=0,I736+L736,IF($X736=0,I736+L736,9999))</f>
        <v>4.7814280387815975</v>
      </c>
      <c r="S737" s="16">
        <f ca="1">IF($W736=0,J736+M736,IF($X736=0,J736+M736,9999))</f>
        <v>7.0232980768176905</v>
      </c>
      <c r="T737" s="11">
        <f t="shared" ca="1" si="85"/>
        <v>9.437070254380842</v>
      </c>
      <c r="U737" s="11">
        <f t="shared" ca="1" si="85"/>
        <v>11.548455658514934</v>
      </c>
      <c r="V737" s="11">
        <f t="shared" ca="1" si="85"/>
        <v>6.3838904527475027</v>
      </c>
      <c r="W737">
        <f t="shared" ca="1" si="82"/>
        <v>0</v>
      </c>
      <c r="X737">
        <f t="shared" ca="1" si="83"/>
        <v>0</v>
      </c>
      <c r="Y737">
        <f t="shared" ca="1" si="84"/>
        <v>1</v>
      </c>
      <c r="Z737" s="12">
        <f ca="1">(Y737 * 50) + ((W737 + X737) * 10)</f>
        <v>50</v>
      </c>
      <c r="AA737">
        <f ca="1">IF(COUNTIF(E737:G737, "Breakdown") &gt;= 3, 1, 0)</f>
        <v>0</v>
      </c>
    </row>
    <row r="738" spans="4:27">
      <c r="D738">
        <v>735</v>
      </c>
      <c r="E738" s="6" t="str">
        <f t="shared" ca="1" si="79"/>
        <v>Operational</v>
      </c>
      <c r="F738" s="6" t="str">
        <f t="shared" ca="1" si="80"/>
        <v>Operational</v>
      </c>
      <c r="G738" s="6" t="str">
        <f t="shared" ca="1" si="81"/>
        <v>Operational</v>
      </c>
      <c r="H738" s="23">
        <v>1.5852830255067749</v>
      </c>
      <c r="I738" s="23">
        <v>0.43416995785565499</v>
      </c>
      <c r="J738" s="23">
        <v>2.8480695090760011</v>
      </c>
      <c r="K738" s="9">
        <v>0.24681897875871434</v>
      </c>
      <c r="L738" s="9">
        <v>2.0803349390557573</v>
      </c>
      <c r="M738" s="9">
        <v>0.74809070846017156</v>
      </c>
      <c r="N738" s="8">
        <f ca="1">T738-8*LN(RAND())</f>
        <v>4.7865312782878036</v>
      </c>
      <c r="O738" s="8">
        <f ca="1">U738-8*LN(RAND())</f>
        <v>13.548137305655768</v>
      </c>
      <c r="P738" s="8">
        <f ca="1">V738-8*LN(RAND())</f>
        <v>20.499705945351884</v>
      </c>
      <c r="Q738" s="16">
        <f ca="1">IF($W737=0,H737+K737,IF($X737=0,H737+K737,9999))</f>
        <v>8.7664363854968155</v>
      </c>
      <c r="R738" s="16">
        <f ca="1">IF($W737=0,I737+L737,IF($X737=0,I737+L737,9999))</f>
        <v>3.1877997431619818</v>
      </c>
      <c r="S738" s="16">
        <f ca="1">IF($W737=0,J737+M737,IF($X737=0,J737+M737,9999))</f>
        <v>27.965809621963057</v>
      </c>
      <c r="T738" s="11">
        <f t="shared" ca="1" si="85"/>
        <v>3.6749320076067034</v>
      </c>
      <c r="U738" s="11">
        <f t="shared" ca="1" si="85"/>
        <v>4.7814280387815975</v>
      </c>
      <c r="V738" s="11">
        <f t="shared" ca="1" si="85"/>
        <v>7.0232980768176905</v>
      </c>
      <c r="W738">
        <f t="shared" ca="1" si="82"/>
        <v>0</v>
      </c>
      <c r="X738">
        <f t="shared" ca="1" si="83"/>
        <v>0</v>
      </c>
      <c r="Y738">
        <f t="shared" ca="1" si="84"/>
        <v>0</v>
      </c>
      <c r="Z738" s="12">
        <f ca="1">(Y738 * 50) + ((W738 + X738) * 10)</f>
        <v>0</v>
      </c>
      <c r="AA738">
        <f ca="1">IF(COUNTIF(E738:G738, "Breakdown") &gt;= 3, 1, 0)</f>
        <v>0</v>
      </c>
    </row>
    <row r="739" spans="4:27">
      <c r="D739">
        <v>736</v>
      </c>
      <c r="E739" s="6" t="str">
        <f t="shared" ca="1" si="79"/>
        <v>Operational</v>
      </c>
      <c r="F739" s="6" t="str">
        <f t="shared" ca="1" si="80"/>
        <v>Operational</v>
      </c>
      <c r="G739" s="6" t="str">
        <f t="shared" ca="1" si="81"/>
        <v>Operational</v>
      </c>
      <c r="H739" s="23">
        <v>9.6122644125623005</v>
      </c>
      <c r="I739" s="23">
        <v>9.5153008136510664</v>
      </c>
      <c r="J739" s="23">
        <v>6.0549222961141236E-2</v>
      </c>
      <c r="K739" s="9">
        <v>4.0308758876610753</v>
      </c>
      <c r="L739" s="9">
        <v>3.3638386601872594</v>
      </c>
      <c r="M739" s="9">
        <v>2.7734585854775258</v>
      </c>
      <c r="N739" s="8">
        <f ca="1">T739-8*LN(RAND())</f>
        <v>14.796011426713813</v>
      </c>
      <c r="O739" s="8">
        <f ca="1">U739-8*LN(RAND())</f>
        <v>23.291765894682076</v>
      </c>
      <c r="P739" s="8">
        <f ca="1">V739-8*LN(RAND())</f>
        <v>21.198505443179585</v>
      </c>
      <c r="Q739" s="16">
        <f ca="1">IF($W738=0,H738+K738,IF($X738=0,H738+K738,9999))</f>
        <v>1.8321020042654892</v>
      </c>
      <c r="R739" s="16">
        <f ca="1">IF($W738=0,I738+L738,IF($X738=0,I738+L738,9999))</f>
        <v>2.5145048969114123</v>
      </c>
      <c r="S739" s="16">
        <f ca="1">IF($W738=0,J738+M738,IF($X738=0,J738+M738,9999))</f>
        <v>3.5961602175361724</v>
      </c>
      <c r="T739" s="11">
        <f t="shared" ca="1" si="85"/>
        <v>4.7865312782878036</v>
      </c>
      <c r="U739" s="11">
        <f t="shared" ca="1" si="85"/>
        <v>3.1877997431619818</v>
      </c>
      <c r="V739" s="11">
        <f t="shared" ca="1" si="85"/>
        <v>20.499705945351884</v>
      </c>
      <c r="W739">
        <f t="shared" ca="1" si="82"/>
        <v>0</v>
      </c>
      <c r="X739">
        <f t="shared" ca="1" si="83"/>
        <v>0</v>
      </c>
      <c r="Y739">
        <f t="shared" ca="1" si="84"/>
        <v>0</v>
      </c>
      <c r="Z739" s="12">
        <f ca="1">(Y739 * 50) + ((W739 + X739) * 10)</f>
        <v>0</v>
      </c>
      <c r="AA739">
        <f ca="1">IF(COUNTIF(E739:G739, "Breakdown") &gt;= 3, 1, 0)</f>
        <v>0</v>
      </c>
    </row>
    <row r="740" spans="4:27">
      <c r="D740">
        <v>737</v>
      </c>
      <c r="E740" s="6" t="str">
        <f t="shared" ca="1" si="79"/>
        <v>Breakdown</v>
      </c>
      <c r="F740" s="6" t="str">
        <f t="shared" ca="1" si="80"/>
        <v>Operational</v>
      </c>
      <c r="G740" s="6" t="str">
        <f t="shared" ca="1" si="81"/>
        <v>Breakdown</v>
      </c>
      <c r="H740" s="23">
        <v>7.9362560909958431</v>
      </c>
      <c r="I740" s="23">
        <v>0.17969162049308449</v>
      </c>
      <c r="J740" s="23">
        <v>9.2592725829463856</v>
      </c>
      <c r="K740" s="9">
        <v>0.23720109551390442</v>
      </c>
      <c r="L740" s="9">
        <v>1.5755881561818863</v>
      </c>
      <c r="M740" s="9">
        <v>1.7672538539713647</v>
      </c>
      <c r="N740" s="8">
        <f ca="1">T740-8*LN(RAND())</f>
        <v>5.0801405897326068</v>
      </c>
      <c r="O740" s="8">
        <f ca="1">U740-8*LN(RAND())</f>
        <v>7.7959371154754846</v>
      </c>
      <c r="P740" s="8">
        <f ca="1">V740-8*LN(RAND())</f>
        <v>3.9730789114503562</v>
      </c>
      <c r="Q740" s="16">
        <f ca="1">IF($W739=0,H739+K739,IF($X739=0,H739+K739,9999))</f>
        <v>13.643140300223376</v>
      </c>
      <c r="R740" s="16">
        <f ca="1">IF($W739=0,I739+L739,IF($X739=0,I739+L739,9999))</f>
        <v>12.879139473838325</v>
      </c>
      <c r="S740" s="16">
        <f ca="1">IF($W739=0,J739+M739,IF($X739=0,J739+M739,9999))</f>
        <v>2.8340078084386668</v>
      </c>
      <c r="T740" s="11">
        <f t="shared" ca="1" si="85"/>
        <v>1.8321020042654892</v>
      </c>
      <c r="U740" s="11">
        <f t="shared" ca="1" si="85"/>
        <v>2.5145048969114123</v>
      </c>
      <c r="V740" s="11">
        <f t="shared" ca="1" si="85"/>
        <v>3.5961602175361724</v>
      </c>
      <c r="W740">
        <f t="shared" ca="1" si="82"/>
        <v>1</v>
      </c>
      <c r="X740">
        <f t="shared" ca="1" si="83"/>
        <v>1</v>
      </c>
      <c r="Y740">
        <f t="shared" ca="1" si="84"/>
        <v>0</v>
      </c>
      <c r="Z740" s="12">
        <f ca="1">(Y740 * 50) + ((W740 + X740) * 10)</f>
        <v>20</v>
      </c>
      <c r="AA740">
        <f ca="1">IF(COUNTIF(E740:G740, "Breakdown") &gt;= 3, 1, 0)</f>
        <v>0</v>
      </c>
    </row>
    <row r="741" spans="4:27">
      <c r="D741">
        <v>738</v>
      </c>
      <c r="E741" s="6" t="str">
        <f t="shared" ca="1" si="79"/>
        <v>Operational</v>
      </c>
      <c r="F741" s="6" t="str">
        <f t="shared" ca="1" si="80"/>
        <v>Operational</v>
      </c>
      <c r="G741" s="6" t="str">
        <f t="shared" ca="1" si="81"/>
        <v>Operational</v>
      </c>
      <c r="H741" s="23">
        <v>0.86506829964740972</v>
      </c>
      <c r="I741" s="23">
        <v>12.352534106656663</v>
      </c>
      <c r="J741" s="23">
        <v>1.2406522720783006</v>
      </c>
      <c r="K741" s="9">
        <v>5.2023279348560942</v>
      </c>
      <c r="L741" s="9">
        <v>1.292483663942904</v>
      </c>
      <c r="M741" s="9">
        <v>2.4613240894606641</v>
      </c>
      <c r="N741" s="8">
        <f ca="1">T741-8*LN(RAND())</f>
        <v>12.823000247730175</v>
      </c>
      <c r="O741" s="8">
        <f ca="1">U741-8*LN(RAND())</f>
        <v>14.543314854136282</v>
      </c>
      <c r="P741" s="8">
        <f ca="1">V741-8*LN(RAND())</f>
        <v>11.041945286444042</v>
      </c>
      <c r="Q741" s="16">
        <f ca="1">IF($W740=0,H740+K740,IF($X740=0,H740+K740,9999))</f>
        <v>9999</v>
      </c>
      <c r="R741" s="16">
        <f ca="1">IF($W740=0,I740+L740,IF($X740=0,I740+L740,9999))</f>
        <v>9999</v>
      </c>
      <c r="S741" s="16">
        <f ca="1">IF($W740=0,J740+M740,IF($X740=0,J740+M740,9999))</f>
        <v>9999</v>
      </c>
      <c r="T741" s="11">
        <f t="shared" ca="1" si="85"/>
        <v>5.0801405897326068</v>
      </c>
      <c r="U741" s="11">
        <f t="shared" ca="1" si="85"/>
        <v>7.7959371154754846</v>
      </c>
      <c r="V741" s="11">
        <f t="shared" ca="1" si="85"/>
        <v>2.8340078084386668</v>
      </c>
      <c r="W741">
        <f t="shared" ca="1" si="82"/>
        <v>0</v>
      </c>
      <c r="X741">
        <f t="shared" ca="1" si="83"/>
        <v>0</v>
      </c>
      <c r="Y741">
        <f t="shared" ca="1" si="84"/>
        <v>0</v>
      </c>
      <c r="Z741" s="12">
        <f ca="1">(Y741 * 50) + ((W741 + X741) * 10)</f>
        <v>0</v>
      </c>
      <c r="AA741">
        <f ca="1">IF(COUNTIF(E741:G741, "Breakdown") &gt;= 3, 1, 0)</f>
        <v>0</v>
      </c>
    </row>
    <row r="742" spans="4:27">
      <c r="D742">
        <v>739</v>
      </c>
      <c r="E742" s="6" t="str">
        <f t="shared" ca="1" si="79"/>
        <v>Breakdown</v>
      </c>
      <c r="F742" s="6" t="str">
        <f t="shared" ca="1" si="80"/>
        <v>Operational</v>
      </c>
      <c r="G742" s="6" t="str">
        <f t="shared" ca="1" si="81"/>
        <v>Operational</v>
      </c>
      <c r="H742" s="23">
        <v>30.193581128177762</v>
      </c>
      <c r="I742" s="23">
        <v>7.9607403281702673</v>
      </c>
      <c r="J742" s="23">
        <v>1.8687552384507884</v>
      </c>
      <c r="K742" s="9">
        <v>0.19096964926433527</v>
      </c>
      <c r="L742" s="9">
        <v>0.18316620531395519</v>
      </c>
      <c r="M742" s="9">
        <v>1.1400971685395436</v>
      </c>
      <c r="N742" s="8">
        <f ca="1">T742-8*LN(RAND())</f>
        <v>24.779620678740599</v>
      </c>
      <c r="O742" s="8">
        <f ca="1">U742-8*LN(RAND())</f>
        <v>27.937129968076071</v>
      </c>
      <c r="P742" s="8">
        <f ca="1">V742-8*LN(RAND())</f>
        <v>20.031379529221233</v>
      </c>
      <c r="Q742" s="16">
        <f ca="1">IF($W741=0,H741+K741,IF($X741=0,H741+K741,9999))</f>
        <v>6.0673962345035042</v>
      </c>
      <c r="R742" s="16">
        <f ca="1">IF($W741=0,I741+L741,IF($X741=0,I741+L741,9999))</f>
        <v>13.645017770599566</v>
      </c>
      <c r="S742" s="16">
        <f ca="1">IF($W741=0,J741+M741,IF($X741=0,J741+M741,9999))</f>
        <v>3.7019763615389647</v>
      </c>
      <c r="T742" s="11">
        <f t="shared" ca="1" si="85"/>
        <v>12.823000247730175</v>
      </c>
      <c r="U742" s="11">
        <f t="shared" ca="1" si="85"/>
        <v>14.543314854136282</v>
      </c>
      <c r="V742" s="11">
        <f t="shared" ca="1" si="85"/>
        <v>11.041945286444042</v>
      </c>
      <c r="W742">
        <f t="shared" ca="1" si="82"/>
        <v>0</v>
      </c>
      <c r="X742">
        <f t="shared" ca="1" si="83"/>
        <v>1</v>
      </c>
      <c r="Y742">
        <f t="shared" ca="1" si="84"/>
        <v>0</v>
      </c>
      <c r="Z742" s="12">
        <f ca="1">(Y742 * 50) + ((W742 + X742) * 10)</f>
        <v>10</v>
      </c>
      <c r="AA742">
        <f ca="1">IF(COUNTIF(E742:G742, "Breakdown") &gt;= 3, 1, 0)</f>
        <v>0</v>
      </c>
    </row>
    <row r="743" spans="4:27">
      <c r="D743">
        <v>740</v>
      </c>
      <c r="E743" s="6" t="str">
        <f t="shared" ca="1" si="79"/>
        <v>Operational</v>
      </c>
      <c r="F743" s="6" t="str">
        <f t="shared" ca="1" si="80"/>
        <v>Operational</v>
      </c>
      <c r="G743" s="6" t="str">
        <f t="shared" ca="1" si="81"/>
        <v>Operational</v>
      </c>
      <c r="H743" s="23">
        <v>1.5698401116003003E-2</v>
      </c>
      <c r="I743" s="23">
        <v>8.1769591165245537</v>
      </c>
      <c r="J743" s="23">
        <v>5.1770908000555176</v>
      </c>
      <c r="K743" s="9">
        <v>0.23262630242393498</v>
      </c>
      <c r="L743" s="9">
        <v>0.2841868569852809</v>
      </c>
      <c r="M743" s="9">
        <v>1.9378392517415832</v>
      </c>
      <c r="N743" s="8">
        <f ca="1">T743-8*LN(RAND())</f>
        <v>8.8904620154703906</v>
      </c>
      <c r="O743" s="8">
        <f ca="1">U743-8*LN(RAND())</f>
        <v>15.089379738912861</v>
      </c>
      <c r="P743" s="8">
        <f ca="1">V743-8*LN(RAND())</f>
        <v>10.283602208804194</v>
      </c>
      <c r="Q743" s="16">
        <f ca="1">IF($W742=0,H742+K742,IF($X742=0,H742+K742,9999))</f>
        <v>30.384550777442097</v>
      </c>
      <c r="R743" s="16">
        <f ca="1">IF($W742=0,I742+L742,IF($X742=0,I742+L742,9999))</f>
        <v>8.1439065334842233</v>
      </c>
      <c r="S743" s="16">
        <f ca="1">IF($W742=0,J742+M742,IF($X742=0,J742+M742,9999))</f>
        <v>3.0088524069903322</v>
      </c>
      <c r="T743" s="11">
        <f t="shared" ca="1" si="85"/>
        <v>6.0673962345035042</v>
      </c>
      <c r="U743" s="11">
        <f t="shared" ca="1" si="85"/>
        <v>13.645017770599566</v>
      </c>
      <c r="V743" s="11">
        <f t="shared" ca="1" si="85"/>
        <v>3.7019763615389647</v>
      </c>
      <c r="W743">
        <f t="shared" ca="1" si="82"/>
        <v>0</v>
      </c>
      <c r="X743">
        <f t="shared" ca="1" si="83"/>
        <v>0</v>
      </c>
      <c r="Y743">
        <f t="shared" ca="1" si="84"/>
        <v>0</v>
      </c>
      <c r="Z743" s="12">
        <f ca="1">(Y743 * 50) + ((W743 + X743) * 10)</f>
        <v>0</v>
      </c>
      <c r="AA743">
        <f ca="1">IF(COUNTIF(E743:G743, "Breakdown") &gt;= 3, 1, 0)</f>
        <v>0</v>
      </c>
    </row>
    <row r="744" spans="4:27">
      <c r="D744">
        <v>741</v>
      </c>
      <c r="E744" s="6" t="str">
        <f t="shared" ca="1" si="79"/>
        <v>Breakdown</v>
      </c>
      <c r="F744" s="6" t="str">
        <f t="shared" ca="1" si="80"/>
        <v>Operational</v>
      </c>
      <c r="G744" s="6" t="str">
        <f t="shared" ca="1" si="81"/>
        <v>Operational</v>
      </c>
      <c r="H744" s="23">
        <v>24.001759642143611</v>
      </c>
      <c r="I744" s="23">
        <v>6.7325195123502457E-3</v>
      </c>
      <c r="J744" s="23">
        <v>7.355271476743388</v>
      </c>
      <c r="K744" s="9">
        <v>0.91093860437418284</v>
      </c>
      <c r="L744" s="9">
        <v>0.8599389545102698</v>
      </c>
      <c r="M744" s="9">
        <v>4.4691454717848771</v>
      </c>
      <c r="N744" s="8">
        <f ca="1">T744-8*LN(RAND())</f>
        <v>9.829168383026218</v>
      </c>
      <c r="O744" s="8">
        <f ca="1">U744-8*LN(RAND())</f>
        <v>18.082105922252453</v>
      </c>
      <c r="P744" s="8">
        <f ca="1">V744-8*LN(RAND())</f>
        <v>8.6750636583870282</v>
      </c>
      <c r="Q744" s="16">
        <f ca="1">IF($W743=0,H743+K743,IF($X743=0,H743+K743,9999))</f>
        <v>0.24832470353993799</v>
      </c>
      <c r="R744" s="16">
        <f ca="1">IF($W743=0,I743+L743,IF($X743=0,I743+L743,9999))</f>
        <v>8.4611459735098347</v>
      </c>
      <c r="S744" s="16">
        <f ca="1">IF($W743=0,J743+M743,IF($X743=0,J743+M743,9999))</f>
        <v>7.114930051797101</v>
      </c>
      <c r="T744" s="11">
        <f t="shared" ca="1" si="85"/>
        <v>8.8904620154703906</v>
      </c>
      <c r="U744" s="11">
        <f t="shared" ca="1" si="85"/>
        <v>8.1439065334842233</v>
      </c>
      <c r="V744" s="11">
        <f t="shared" ca="1" si="85"/>
        <v>3.0088524069903322</v>
      </c>
      <c r="W744">
        <f t="shared" ca="1" si="82"/>
        <v>0</v>
      </c>
      <c r="X744">
        <f t="shared" ca="1" si="83"/>
        <v>1</v>
      </c>
      <c r="Y744">
        <f t="shared" ca="1" si="84"/>
        <v>0</v>
      </c>
      <c r="Z744" s="12">
        <f ca="1">(Y744 * 50) + ((W744 + X744) * 10)</f>
        <v>10</v>
      </c>
      <c r="AA744">
        <f ca="1">IF(COUNTIF(E744:G744, "Breakdown") &gt;= 3, 1, 0)</f>
        <v>0</v>
      </c>
    </row>
    <row r="745" spans="4:27">
      <c r="D745">
        <v>742</v>
      </c>
      <c r="E745" s="6" t="str">
        <f t="shared" ca="1" si="79"/>
        <v>Operational</v>
      </c>
      <c r="F745" s="6" t="str">
        <f t="shared" ca="1" si="80"/>
        <v>Operational</v>
      </c>
      <c r="G745" s="6" t="str">
        <f t="shared" ca="1" si="81"/>
        <v>Operational</v>
      </c>
      <c r="H745" s="23">
        <v>7.9978700785221903</v>
      </c>
      <c r="I745" s="23">
        <v>8.0436605528667542</v>
      </c>
      <c r="J745" s="23">
        <v>10.22513152242233</v>
      </c>
      <c r="K745" s="9">
        <v>3.2294849672138932</v>
      </c>
      <c r="L745" s="9">
        <v>0.45836943710810968</v>
      </c>
      <c r="M745" s="9">
        <v>1.1178407680350402</v>
      </c>
      <c r="N745" s="8">
        <f ca="1">T745-8*LN(RAND())</f>
        <v>20.288622327103653</v>
      </c>
      <c r="O745" s="8">
        <f ca="1">U745-8*LN(RAND())</f>
        <v>21.676379947702237</v>
      </c>
      <c r="P745" s="8">
        <f ca="1">V745-8*LN(RAND())</f>
        <v>14.989559636807964</v>
      </c>
      <c r="Q745" s="16">
        <f ca="1">IF($W744=0,H744+K744,IF($X744=0,H744+K744,9999))</f>
        <v>24.912698246517795</v>
      </c>
      <c r="R745" s="16">
        <f ca="1">IF($W744=0,I744+L744,IF($X744=0,I744+L744,9999))</f>
        <v>0.86667147402262001</v>
      </c>
      <c r="S745" s="16">
        <f ca="1">IF($W744=0,J744+M744,IF($X744=0,J744+M744,9999))</f>
        <v>11.824416948528265</v>
      </c>
      <c r="T745" s="11">
        <f t="shared" ca="1" si="85"/>
        <v>0.24832470353993799</v>
      </c>
      <c r="U745" s="11">
        <f t="shared" ca="1" si="85"/>
        <v>8.4611459735098347</v>
      </c>
      <c r="V745" s="11">
        <f t="shared" ca="1" si="85"/>
        <v>7.114930051797101</v>
      </c>
      <c r="W745">
        <f t="shared" ca="1" si="82"/>
        <v>0</v>
      </c>
      <c r="X745">
        <f t="shared" ca="1" si="83"/>
        <v>0</v>
      </c>
      <c r="Y745">
        <f t="shared" ca="1" si="84"/>
        <v>0</v>
      </c>
      <c r="Z745" s="12">
        <f ca="1">(Y745 * 50) + ((W745 + X745) * 10)</f>
        <v>0</v>
      </c>
      <c r="AA745">
        <f ca="1">IF(COUNTIF(E745:G745, "Breakdown") &gt;= 3, 1, 0)</f>
        <v>0</v>
      </c>
    </row>
    <row r="746" spans="4:27">
      <c r="D746">
        <v>743</v>
      </c>
      <c r="E746" s="6" t="str">
        <f t="shared" ca="1" si="79"/>
        <v>Operational</v>
      </c>
      <c r="F746" s="6" t="str">
        <f t="shared" ca="1" si="80"/>
        <v>Breakdown</v>
      </c>
      <c r="G746" s="6" t="str">
        <f t="shared" ca="1" si="81"/>
        <v>Operational</v>
      </c>
      <c r="H746" s="23">
        <v>11.069934560209044</v>
      </c>
      <c r="I746" s="23">
        <v>19.916678754222016</v>
      </c>
      <c r="J746" s="23">
        <v>2.8067515148200428</v>
      </c>
      <c r="K746" s="9">
        <v>0.18486250691782596</v>
      </c>
      <c r="L746" s="9">
        <v>1.6098663048917836</v>
      </c>
      <c r="M746" s="9">
        <v>7.6789526323729354E-3</v>
      </c>
      <c r="N746" s="8">
        <f ca="1">T746-8*LN(RAND())</f>
        <v>22.580970522475244</v>
      </c>
      <c r="O746" s="8">
        <f ca="1">U746-8*LN(RAND())</f>
        <v>4.8686183037901838</v>
      </c>
      <c r="P746" s="8">
        <f ca="1">V746-8*LN(RAND())</f>
        <v>30.302319759956127</v>
      </c>
      <c r="Q746" s="16">
        <f ca="1">IF($W745=0,H745+K745,IF($X745=0,H745+K745,9999))</f>
        <v>11.227355045736083</v>
      </c>
      <c r="R746" s="16">
        <f ca="1">IF($W745=0,I745+L745,IF($X745=0,I745+L745,9999))</f>
        <v>8.5020299899748633</v>
      </c>
      <c r="S746" s="16">
        <f ca="1">IF($W745=0,J745+M745,IF($X745=0,J745+M745,9999))</f>
        <v>11.342972290457372</v>
      </c>
      <c r="T746" s="11">
        <f t="shared" ca="1" si="85"/>
        <v>20.288622327103653</v>
      </c>
      <c r="U746" s="11">
        <f t="shared" ca="1" si="85"/>
        <v>0.86667147402262001</v>
      </c>
      <c r="V746" s="11">
        <f t="shared" ca="1" si="85"/>
        <v>11.824416948528265</v>
      </c>
      <c r="W746">
        <f t="shared" ca="1" si="82"/>
        <v>0</v>
      </c>
      <c r="X746">
        <f t="shared" ca="1" si="83"/>
        <v>0</v>
      </c>
      <c r="Y746">
        <f t="shared" ca="1" si="84"/>
        <v>1</v>
      </c>
      <c r="Z746" s="12">
        <f ca="1">(Y746 * 50) + ((W746 + X746) * 10)</f>
        <v>50</v>
      </c>
      <c r="AA746">
        <f ca="1">IF(COUNTIF(E746:G746, "Breakdown") &gt;= 3, 1, 0)</f>
        <v>0</v>
      </c>
    </row>
    <row r="747" spans="4:27">
      <c r="D747">
        <v>744</v>
      </c>
      <c r="E747" s="6" t="str">
        <f t="shared" ca="1" si="79"/>
        <v>Operational</v>
      </c>
      <c r="F747" s="6" t="str">
        <f t="shared" ca="1" si="80"/>
        <v>Breakdown</v>
      </c>
      <c r="G747" s="6" t="str">
        <f t="shared" ca="1" si="81"/>
        <v>Operational</v>
      </c>
      <c r="H747" s="23">
        <v>2.9799534494773341</v>
      </c>
      <c r="I747" s="23">
        <v>12.926602252766093</v>
      </c>
      <c r="J747" s="23">
        <v>13.159731437265252</v>
      </c>
      <c r="K747" s="9">
        <v>8.3284300211218479E-2</v>
      </c>
      <c r="L747" s="9">
        <v>0.75849652439883575</v>
      </c>
      <c r="M747" s="9">
        <v>2.7135882630966583</v>
      </c>
      <c r="N747" s="8">
        <f ca="1">T747-8*LN(RAND())</f>
        <v>21.646844370962953</v>
      </c>
      <c r="O747" s="8">
        <f ca="1">U747-8*LN(RAND())</f>
        <v>8.715604210502109</v>
      </c>
      <c r="P747" s="8">
        <f ca="1">V747-8*LN(RAND())</f>
        <v>18.659624037424308</v>
      </c>
      <c r="Q747" s="16">
        <f ca="1">IF($W746=0,H746+K746,IF($X746=0,H746+K746,9999))</f>
        <v>11.254797067126869</v>
      </c>
      <c r="R747" s="16">
        <f ca="1">IF($W746=0,I746+L746,IF($X746=0,I746+L746,9999))</f>
        <v>21.526545059113801</v>
      </c>
      <c r="S747" s="16">
        <f ca="1">IF($W746=0,J746+M746,IF($X746=0,J746+M746,9999))</f>
        <v>2.8144304674524157</v>
      </c>
      <c r="T747" s="11">
        <f t="shared" ca="1" si="85"/>
        <v>11.227355045736083</v>
      </c>
      <c r="U747" s="11">
        <f t="shared" ca="1" si="85"/>
        <v>4.8686183037901838</v>
      </c>
      <c r="V747" s="11">
        <f t="shared" ca="1" si="85"/>
        <v>11.342972290457372</v>
      </c>
      <c r="W747">
        <f t="shared" ca="1" si="82"/>
        <v>0</v>
      </c>
      <c r="X747">
        <f t="shared" ca="1" si="83"/>
        <v>0</v>
      </c>
      <c r="Y747">
        <f t="shared" ca="1" si="84"/>
        <v>1</v>
      </c>
      <c r="Z747" s="12">
        <f ca="1">(Y747 * 50) + ((W747 + X747) * 10)</f>
        <v>50</v>
      </c>
      <c r="AA747">
        <f ca="1">IF(COUNTIF(E747:G747, "Breakdown") &gt;= 3, 1, 0)</f>
        <v>0</v>
      </c>
    </row>
    <row r="748" spans="4:27">
      <c r="D748">
        <v>745</v>
      </c>
      <c r="E748" s="6" t="str">
        <f t="shared" ca="1" si="79"/>
        <v>Operational</v>
      </c>
      <c r="F748" s="6" t="str">
        <f t="shared" ca="1" si="80"/>
        <v>Operational</v>
      </c>
      <c r="G748" s="6" t="str">
        <f t="shared" ca="1" si="81"/>
        <v>Operational</v>
      </c>
      <c r="H748" s="23">
        <v>3.026127991898941</v>
      </c>
      <c r="I748" s="23">
        <v>2.116042247046575</v>
      </c>
      <c r="J748" s="23">
        <v>2.1870658322128191</v>
      </c>
      <c r="K748" s="9">
        <v>2.286294608006425</v>
      </c>
      <c r="L748" s="9">
        <v>0.26805837185600456</v>
      </c>
      <c r="M748" s="9">
        <v>4.2791017977373622</v>
      </c>
      <c r="N748" s="8">
        <f ca="1">T748-8*LN(RAND())</f>
        <v>24.854310404656424</v>
      </c>
      <c r="O748" s="8">
        <f ca="1">U748-8*LN(RAND())</f>
        <v>19.904675273675295</v>
      </c>
      <c r="P748" s="8">
        <f ca="1">V748-8*LN(RAND())</f>
        <v>3.2212291057490905</v>
      </c>
      <c r="Q748" s="16">
        <f ca="1">IF($W747=0,H747+K747,IF($X747=0,H747+K747,9999))</f>
        <v>3.0632377496885526</v>
      </c>
      <c r="R748" s="16">
        <f ca="1">IF($W747=0,I747+L747,IF($X747=0,I747+L747,9999))</f>
        <v>13.68509877716493</v>
      </c>
      <c r="S748" s="16">
        <f ca="1">IF($W747=0,J747+M747,IF($X747=0,J747+M747,9999))</f>
        <v>15.873319700361911</v>
      </c>
      <c r="T748" s="11">
        <f t="shared" ca="1" si="85"/>
        <v>11.254797067126869</v>
      </c>
      <c r="U748" s="11">
        <f t="shared" ca="1" si="85"/>
        <v>8.715604210502109</v>
      </c>
      <c r="V748" s="11">
        <f t="shared" ca="1" si="85"/>
        <v>2.8144304674524157</v>
      </c>
      <c r="W748">
        <f t="shared" ca="1" si="82"/>
        <v>0</v>
      </c>
      <c r="X748">
        <f t="shared" ca="1" si="83"/>
        <v>0</v>
      </c>
      <c r="Y748">
        <f t="shared" ca="1" si="84"/>
        <v>0</v>
      </c>
      <c r="Z748" s="12">
        <f ca="1">(Y748 * 50) + ((W748 + X748) * 10)</f>
        <v>0</v>
      </c>
      <c r="AA748">
        <f ca="1">IF(COUNTIF(E748:G748, "Breakdown") &gt;= 3, 1, 0)</f>
        <v>0</v>
      </c>
    </row>
    <row r="749" spans="4:27">
      <c r="D749">
        <v>746</v>
      </c>
      <c r="E749" s="6" t="str">
        <f t="shared" ca="1" si="79"/>
        <v>Operational</v>
      </c>
      <c r="F749" s="6" t="str">
        <f t="shared" ca="1" si="80"/>
        <v>Breakdown</v>
      </c>
      <c r="G749" s="6" t="str">
        <f t="shared" ca="1" si="81"/>
        <v>Operational</v>
      </c>
      <c r="H749" s="23">
        <v>4.0811254890572748</v>
      </c>
      <c r="I749" s="23">
        <v>19.234697199077722</v>
      </c>
      <c r="J749" s="23">
        <v>3.4781645003066273</v>
      </c>
      <c r="K749" s="9">
        <v>6.4826229860830908</v>
      </c>
      <c r="L749" s="9">
        <v>3.0622131145742491</v>
      </c>
      <c r="M749" s="9">
        <v>0.95923058942573625</v>
      </c>
      <c r="N749" s="8">
        <f ca="1">T749-8*LN(RAND())</f>
        <v>22.600240656503935</v>
      </c>
      <c r="O749" s="8">
        <f ca="1">U749-8*LN(RAND())</f>
        <v>18.987521240367435</v>
      </c>
      <c r="P749" s="8">
        <f ca="1">V749-8*LN(RAND())</f>
        <v>4.9811832131947078</v>
      </c>
      <c r="Q749" s="16">
        <f ca="1">IF($W748=0,H748+K748,IF($X748=0,H748+K748,9999))</f>
        <v>5.312422599905366</v>
      </c>
      <c r="R749" s="16">
        <f ca="1">IF($W748=0,I748+L748,IF($X748=0,I748+L748,9999))</f>
        <v>2.3841006189025795</v>
      </c>
      <c r="S749" s="16">
        <f ca="1">IF($W748=0,J748+M748,IF($X748=0,J748+M748,9999))</f>
        <v>6.4661676299501814</v>
      </c>
      <c r="T749" s="11">
        <f t="shared" ca="1" si="85"/>
        <v>3.0632377496885526</v>
      </c>
      <c r="U749" s="11">
        <f t="shared" ca="1" si="85"/>
        <v>13.68509877716493</v>
      </c>
      <c r="V749" s="11">
        <f t="shared" ca="1" si="85"/>
        <v>3.2212291057490905</v>
      </c>
      <c r="W749">
        <f t="shared" ca="1" si="82"/>
        <v>0</v>
      </c>
      <c r="X749">
        <f t="shared" ca="1" si="83"/>
        <v>0</v>
      </c>
      <c r="Y749">
        <f t="shared" ca="1" si="84"/>
        <v>1</v>
      </c>
      <c r="Z749" s="12">
        <f ca="1">(Y749 * 50) + ((W749 + X749) * 10)</f>
        <v>50</v>
      </c>
      <c r="AA749">
        <f ca="1">IF(COUNTIF(E749:G749, "Breakdown") &gt;= 3, 1, 0)</f>
        <v>0</v>
      </c>
    </row>
    <row r="750" spans="4:27">
      <c r="D750">
        <v>747</v>
      </c>
      <c r="E750" s="6" t="str">
        <f t="shared" ca="1" si="79"/>
        <v>Breakdown</v>
      </c>
      <c r="F750" s="6" t="str">
        <f t="shared" ca="1" si="80"/>
        <v>Operational</v>
      </c>
      <c r="G750" s="6" t="str">
        <f t="shared" ca="1" si="81"/>
        <v>Operational</v>
      </c>
      <c r="H750" s="23">
        <v>10.168370153961362</v>
      </c>
      <c r="I750" s="23">
        <v>3.0418798557001594</v>
      </c>
      <c r="J750" s="23">
        <v>1.7911446529180415</v>
      </c>
      <c r="K750" s="9">
        <v>7.8087338725596867E-2</v>
      </c>
      <c r="L750" s="9">
        <v>1.8896385386733396</v>
      </c>
      <c r="M750" s="9">
        <v>1.9298534470902529</v>
      </c>
      <c r="N750" s="8">
        <f ca="1">T750-8*LN(RAND())</f>
        <v>7.5794810312763126</v>
      </c>
      <c r="O750" s="8">
        <f ca="1">U750-8*LN(RAND())</f>
        <v>10.78602127959614</v>
      </c>
      <c r="P750" s="8">
        <f ca="1">V750-8*LN(RAND())</f>
        <v>7.0718208587100584</v>
      </c>
      <c r="Q750" s="16">
        <f ca="1">IF($W749=0,H749+K749,IF($X749=0,H749+K749,9999))</f>
        <v>10.563748475140365</v>
      </c>
      <c r="R750" s="16">
        <f ca="1">IF($W749=0,I749+L749,IF($X749=0,I749+L749,9999))</f>
        <v>22.296910313651971</v>
      </c>
      <c r="S750" s="16">
        <f ca="1">IF($W749=0,J749+M749,IF($X749=0,J749+M749,9999))</f>
        <v>4.4373950897323633</v>
      </c>
      <c r="T750" s="11">
        <f t="shared" ca="1" si="85"/>
        <v>5.312422599905366</v>
      </c>
      <c r="U750" s="11">
        <f t="shared" ca="1" si="85"/>
        <v>2.3841006189025795</v>
      </c>
      <c r="V750" s="11">
        <f t="shared" ca="1" si="85"/>
        <v>4.9811832131947078</v>
      </c>
      <c r="W750">
        <f t="shared" ca="1" si="82"/>
        <v>0</v>
      </c>
      <c r="X750">
        <f t="shared" ca="1" si="83"/>
        <v>1</v>
      </c>
      <c r="Y750">
        <f t="shared" ca="1" si="84"/>
        <v>0</v>
      </c>
      <c r="Z750" s="12">
        <f ca="1">(Y750 * 50) + ((W750 + X750) * 10)</f>
        <v>10</v>
      </c>
      <c r="AA750">
        <f ca="1">IF(COUNTIF(E750:G750, "Breakdown") &gt;= 3, 1, 0)</f>
        <v>0</v>
      </c>
    </row>
    <row r="751" spans="4:27">
      <c r="D751">
        <v>748</v>
      </c>
      <c r="E751" s="6" t="str">
        <f t="shared" ca="1" si="79"/>
        <v>Operational</v>
      </c>
      <c r="F751" s="6" t="str">
        <f t="shared" ca="1" si="80"/>
        <v>Operational</v>
      </c>
      <c r="G751" s="6" t="str">
        <f t="shared" ca="1" si="81"/>
        <v>Operational</v>
      </c>
      <c r="H751" s="23">
        <v>6.3483277948466101</v>
      </c>
      <c r="I751" s="23">
        <v>5.9287310979580505</v>
      </c>
      <c r="J751" s="23">
        <v>3.9143102141953188</v>
      </c>
      <c r="K751" s="9">
        <v>0.46627298891016117</v>
      </c>
      <c r="L751" s="9">
        <v>0.33642787397061358</v>
      </c>
      <c r="M751" s="9">
        <v>3.1151331356130516</v>
      </c>
      <c r="N751" s="8">
        <f ca="1">T751-8*LN(RAND())</f>
        <v>14.354255717709112</v>
      </c>
      <c r="O751" s="8">
        <f ca="1">U751-8*LN(RAND())</f>
        <v>17.827975194287401</v>
      </c>
      <c r="P751" s="8">
        <f ca="1">V751-8*LN(RAND())</f>
        <v>8.3315838264382087</v>
      </c>
      <c r="Q751" s="16">
        <f ca="1">IF($W750=0,H750+K750,IF($X750=0,H750+K750,9999))</f>
        <v>10.246457492686959</v>
      </c>
      <c r="R751" s="16">
        <f ca="1">IF($W750=0,I750+L750,IF($X750=0,I750+L750,9999))</f>
        <v>4.9315183943734988</v>
      </c>
      <c r="S751" s="16">
        <f ca="1">IF($W750=0,J750+M750,IF($X750=0,J750+M750,9999))</f>
        <v>3.7209981000082943</v>
      </c>
      <c r="T751" s="11">
        <f t="shared" ca="1" si="85"/>
        <v>7.5794810312763126</v>
      </c>
      <c r="U751" s="11">
        <f t="shared" ca="1" si="85"/>
        <v>10.78602127959614</v>
      </c>
      <c r="V751" s="11">
        <f t="shared" ca="1" si="85"/>
        <v>4.4373950897323633</v>
      </c>
      <c r="W751">
        <f t="shared" ca="1" si="82"/>
        <v>0</v>
      </c>
      <c r="X751">
        <f t="shared" ca="1" si="83"/>
        <v>0</v>
      </c>
      <c r="Y751">
        <f t="shared" ca="1" si="84"/>
        <v>0</v>
      </c>
      <c r="Z751" s="12">
        <f ca="1">(Y751 * 50) + ((W751 + X751) * 10)</f>
        <v>0</v>
      </c>
      <c r="AA751">
        <f ca="1">IF(COUNTIF(E751:G751, "Breakdown") &gt;= 3, 1, 0)</f>
        <v>0</v>
      </c>
    </row>
    <row r="752" spans="4:27">
      <c r="D752">
        <v>749</v>
      </c>
      <c r="E752" s="6" t="str">
        <f t="shared" ca="1" si="79"/>
        <v>Operational</v>
      </c>
      <c r="F752" s="6" t="str">
        <f t="shared" ca="1" si="80"/>
        <v>Breakdown</v>
      </c>
      <c r="G752" s="6" t="str">
        <f t="shared" ca="1" si="81"/>
        <v>Operational</v>
      </c>
      <c r="H752" s="23">
        <v>1.8903978854697852</v>
      </c>
      <c r="I752" s="23">
        <v>13.13715282362655</v>
      </c>
      <c r="J752" s="23">
        <v>11.746221612901738</v>
      </c>
      <c r="K752" s="9">
        <v>1.0925792811320634</v>
      </c>
      <c r="L752" s="9">
        <v>3.5007669153376559</v>
      </c>
      <c r="M752" s="9">
        <v>3.2758641274936608</v>
      </c>
      <c r="N752" s="8">
        <f ca="1">T752-8*LN(RAND())</f>
        <v>22.809506223164281</v>
      </c>
      <c r="O752" s="8">
        <f ca="1">U752-8*LN(RAND())</f>
        <v>5.6586067602525558</v>
      </c>
      <c r="P752" s="8">
        <f ca="1">V752-8*LN(RAND())</f>
        <v>25.422282302949064</v>
      </c>
      <c r="Q752" s="16">
        <f ca="1">IF($W751=0,H751+K751,IF($X751=0,H751+K751,9999))</f>
        <v>6.814600783756771</v>
      </c>
      <c r="R752" s="16">
        <f ca="1">IF($W751=0,I751+L751,IF($X751=0,I751+L751,9999))</f>
        <v>6.2651589719286642</v>
      </c>
      <c r="S752" s="16">
        <f ca="1">IF($W751=0,J751+M751,IF($X751=0,J751+M751,9999))</f>
        <v>7.0294433498083704</v>
      </c>
      <c r="T752" s="11">
        <f t="shared" ca="1" si="85"/>
        <v>10.246457492686959</v>
      </c>
      <c r="U752" s="11">
        <f t="shared" ca="1" si="85"/>
        <v>4.9315183943734988</v>
      </c>
      <c r="V752" s="11">
        <f t="shared" ca="1" si="85"/>
        <v>3.7209981000082943</v>
      </c>
      <c r="W752">
        <f t="shared" ca="1" si="82"/>
        <v>0</v>
      </c>
      <c r="X752">
        <f t="shared" ca="1" si="83"/>
        <v>0</v>
      </c>
      <c r="Y752">
        <f t="shared" ca="1" si="84"/>
        <v>1</v>
      </c>
      <c r="Z752" s="12">
        <f ca="1">(Y752 * 50) + ((W752 + X752) * 10)</f>
        <v>50</v>
      </c>
      <c r="AA752">
        <f ca="1">IF(COUNTIF(E752:G752, "Breakdown") &gt;= 3, 1, 0)</f>
        <v>0</v>
      </c>
    </row>
    <row r="753" spans="4:27">
      <c r="D753">
        <v>750</v>
      </c>
      <c r="E753" s="6" t="str">
        <f t="shared" ca="1" si="79"/>
        <v>Breakdown</v>
      </c>
      <c r="F753" s="6" t="str">
        <f t="shared" ca="1" si="80"/>
        <v>Operational</v>
      </c>
      <c r="G753" s="6" t="str">
        <f t="shared" ca="1" si="81"/>
        <v>Operational</v>
      </c>
      <c r="H753" s="23">
        <v>13.564855877298053</v>
      </c>
      <c r="I753" s="23">
        <v>8.802634177334312</v>
      </c>
      <c r="J753" s="23">
        <v>0.401548377981511</v>
      </c>
      <c r="K753" s="9">
        <v>5.4582299777687542</v>
      </c>
      <c r="L753" s="9">
        <v>2.817029267892182</v>
      </c>
      <c r="M753" s="9">
        <v>1.2901627018564582E-3</v>
      </c>
      <c r="N753" s="8">
        <f ca="1">T753-8*LN(RAND())</f>
        <v>12.149519718150856</v>
      </c>
      <c r="O753" s="8">
        <f ca="1">U753-8*LN(RAND())</f>
        <v>19.623876008853376</v>
      </c>
      <c r="P753" s="8">
        <f ca="1">V753-8*LN(RAND())</f>
        <v>20.906949595320697</v>
      </c>
      <c r="Q753" s="16">
        <f ca="1">IF($W752=0,H752+K752,IF($X752=0,H752+K752,9999))</f>
        <v>2.9829771666018488</v>
      </c>
      <c r="R753" s="16">
        <f ca="1">IF($W752=0,I752+L752,IF($X752=0,I752+L752,9999))</f>
        <v>16.637919738964207</v>
      </c>
      <c r="S753" s="16">
        <f ca="1">IF($W752=0,J752+M752,IF($X752=0,J752+M752,9999))</f>
        <v>15.022085740395399</v>
      </c>
      <c r="T753" s="11">
        <f t="shared" ca="1" si="85"/>
        <v>6.814600783756771</v>
      </c>
      <c r="U753" s="11">
        <f t="shared" ca="1" si="85"/>
        <v>5.6586067602525558</v>
      </c>
      <c r="V753" s="11">
        <f t="shared" ca="1" si="85"/>
        <v>7.0294433498083704</v>
      </c>
      <c r="W753">
        <f t="shared" ca="1" si="82"/>
        <v>0</v>
      </c>
      <c r="X753">
        <f t="shared" ca="1" si="83"/>
        <v>1</v>
      </c>
      <c r="Y753">
        <f t="shared" ca="1" si="84"/>
        <v>0</v>
      </c>
      <c r="Z753" s="12">
        <f ca="1">(Y753 * 50) + ((W753 + X753) * 10)</f>
        <v>10</v>
      </c>
      <c r="AA753">
        <f ca="1">IF(COUNTIF(E753:G753, "Breakdown") &gt;= 3, 1, 0)</f>
        <v>0</v>
      </c>
    </row>
    <row r="754" spans="4:27">
      <c r="D754">
        <v>751</v>
      </c>
      <c r="E754" s="6" t="str">
        <f t="shared" ca="1" si="79"/>
        <v>Breakdown</v>
      </c>
      <c r="F754" s="6" t="str">
        <f t="shared" ca="1" si="80"/>
        <v>Operational</v>
      </c>
      <c r="G754" s="6" t="str">
        <f t="shared" ca="1" si="81"/>
        <v>Operational</v>
      </c>
      <c r="H754" s="23">
        <v>15.657241098570349</v>
      </c>
      <c r="I754" s="23">
        <v>8.6474512156729109</v>
      </c>
      <c r="J754" s="23">
        <v>6.3240817478168259</v>
      </c>
      <c r="K754" s="9">
        <v>0.30966572449052637</v>
      </c>
      <c r="L754" s="9">
        <v>1.1609785355723672</v>
      </c>
      <c r="M754" s="9">
        <v>1.3995513230270187</v>
      </c>
      <c r="N754" s="8">
        <f ca="1">T754-8*LN(RAND())</f>
        <v>7.1729472699185788</v>
      </c>
      <c r="O754" s="8">
        <f ca="1">U754-8*LN(RAND())</f>
        <v>19.493187628420316</v>
      </c>
      <c r="P754" s="8">
        <f ca="1">V754-8*LN(RAND())</f>
        <v>18.030813844356672</v>
      </c>
      <c r="Q754" s="16">
        <f ca="1">IF($W753=0,H753+K753,IF($X753=0,H753+K753,9999))</f>
        <v>19.023085855066807</v>
      </c>
      <c r="R754" s="16">
        <f ca="1">IF($W753=0,I753+L753,IF($X753=0,I753+L753,9999))</f>
        <v>11.619663445226493</v>
      </c>
      <c r="S754" s="16">
        <f ca="1">IF($W753=0,J753+M753,IF($X753=0,J753+M753,9999))</f>
        <v>0.40283854068336744</v>
      </c>
      <c r="T754" s="11">
        <f t="shared" ca="1" si="85"/>
        <v>2.9829771666018488</v>
      </c>
      <c r="U754" s="11">
        <f t="shared" ca="1" si="85"/>
        <v>16.637919738964207</v>
      </c>
      <c r="V754" s="11">
        <f t="shared" ca="1" si="85"/>
        <v>15.022085740395399</v>
      </c>
      <c r="W754">
        <f t="shared" ca="1" si="82"/>
        <v>0</v>
      </c>
      <c r="X754">
        <f t="shared" ca="1" si="83"/>
        <v>1</v>
      </c>
      <c r="Y754">
        <f t="shared" ca="1" si="84"/>
        <v>0</v>
      </c>
      <c r="Z754" s="12">
        <f ca="1">(Y754 * 50) + ((W754 + X754) * 10)</f>
        <v>10</v>
      </c>
      <c r="AA754">
        <f ca="1">IF(COUNTIF(E754:G754, "Breakdown") &gt;= 3, 1, 0)</f>
        <v>0</v>
      </c>
    </row>
    <row r="755" spans="4:27">
      <c r="D755">
        <v>752</v>
      </c>
      <c r="E755" s="6" t="str">
        <f t="shared" ca="1" si="79"/>
        <v>Operational</v>
      </c>
      <c r="F755" s="6" t="str">
        <f t="shared" ca="1" si="80"/>
        <v>Operational</v>
      </c>
      <c r="G755" s="6" t="str">
        <f t="shared" ca="1" si="81"/>
        <v>Breakdown</v>
      </c>
      <c r="H755" s="23">
        <v>4.6142266879196425</v>
      </c>
      <c r="I755" s="23">
        <v>5.6716471419698493</v>
      </c>
      <c r="J755" s="23">
        <v>13.507491579008661</v>
      </c>
      <c r="K755" s="9">
        <v>2.3943288436390255</v>
      </c>
      <c r="L755" s="9">
        <v>0.36653323320189085</v>
      </c>
      <c r="M755" s="9">
        <v>0.26094226841067653</v>
      </c>
      <c r="N755" s="8">
        <f ca="1">T755-8*LN(RAND())</f>
        <v>11.094016121756299</v>
      </c>
      <c r="O755" s="8">
        <f ca="1">U755-8*LN(RAND())</f>
        <v>24.550329846038295</v>
      </c>
      <c r="P755" s="8">
        <f ca="1">V755-8*LN(RAND())</f>
        <v>8.2713495563178157</v>
      </c>
      <c r="Q755" s="16">
        <f ca="1">IF($W754=0,H754+K754,IF($X754=0,H754+K754,9999))</f>
        <v>15.966906823060876</v>
      </c>
      <c r="R755" s="16">
        <f ca="1">IF($W754=0,I754+L754,IF($X754=0,I754+L754,9999))</f>
        <v>9.8084297512452778</v>
      </c>
      <c r="S755" s="16">
        <f ca="1">IF($W754=0,J754+M754,IF($X754=0,J754+M754,9999))</f>
        <v>7.7236330708438441</v>
      </c>
      <c r="T755" s="11">
        <f t="shared" ca="1" si="85"/>
        <v>7.1729472699185788</v>
      </c>
      <c r="U755" s="11">
        <f t="shared" ca="1" si="85"/>
        <v>11.619663445226493</v>
      </c>
      <c r="V755" s="11">
        <f t="shared" ca="1" si="85"/>
        <v>0.40283854068336744</v>
      </c>
      <c r="W755">
        <f t="shared" ca="1" si="82"/>
        <v>0</v>
      </c>
      <c r="X755">
        <f t="shared" ca="1" si="83"/>
        <v>0</v>
      </c>
      <c r="Y755">
        <f t="shared" ca="1" si="84"/>
        <v>1</v>
      </c>
      <c r="Z755" s="12">
        <f ca="1">(Y755 * 50) + ((W755 + X755) * 10)</f>
        <v>50</v>
      </c>
      <c r="AA755">
        <f ca="1">IF(COUNTIF(E755:G755, "Breakdown") &gt;= 3, 1, 0)</f>
        <v>0</v>
      </c>
    </row>
    <row r="756" spans="4:27">
      <c r="D756">
        <v>753</v>
      </c>
      <c r="E756" s="6" t="str">
        <f t="shared" ca="1" si="79"/>
        <v>Operational</v>
      </c>
      <c r="F756" s="6" t="str">
        <f t="shared" ca="1" si="80"/>
        <v>Breakdown</v>
      </c>
      <c r="G756" s="6" t="str">
        <f t="shared" ca="1" si="81"/>
        <v>Breakdown</v>
      </c>
      <c r="H756" s="23">
        <v>0.28471267363062364</v>
      </c>
      <c r="I756" s="23">
        <v>18.469372220375281</v>
      </c>
      <c r="J756" s="23">
        <v>20.960270928502261</v>
      </c>
      <c r="K756" s="9">
        <v>0.35487588002302306</v>
      </c>
      <c r="L756" s="9">
        <v>3.7246605962006956</v>
      </c>
      <c r="M756" s="9">
        <v>3.3128281464559075</v>
      </c>
      <c r="N756" s="8">
        <f ca="1">T756-8*LN(RAND())</f>
        <v>12.969444185384852</v>
      </c>
      <c r="O756" s="8">
        <f ca="1">U756-8*LN(RAND())</f>
        <v>15.59873586148942</v>
      </c>
      <c r="P756" s="8">
        <f ca="1">V756-8*LN(RAND())</f>
        <v>12.741449631511106</v>
      </c>
      <c r="Q756" s="16">
        <f ca="1">IF($W755=0,H755+K755,IF($X755=0,H755+K755,9999))</f>
        <v>7.0085555315586685</v>
      </c>
      <c r="R756" s="16">
        <f ca="1">IF($W755=0,I755+L755,IF($X755=0,I755+L755,9999))</f>
        <v>6.0381803751717404</v>
      </c>
      <c r="S756" s="16">
        <f ca="1">IF($W755=0,J755+M755,IF($X755=0,J755+M755,9999))</f>
        <v>13.768433847419338</v>
      </c>
      <c r="T756" s="11">
        <f t="shared" ca="1" si="85"/>
        <v>11.094016121756299</v>
      </c>
      <c r="U756" s="11">
        <f t="shared" ca="1" si="85"/>
        <v>9.8084297512452778</v>
      </c>
      <c r="V756" s="11">
        <f t="shared" ca="1" si="85"/>
        <v>7.7236330708438441</v>
      </c>
      <c r="W756">
        <f t="shared" ca="1" si="82"/>
        <v>0</v>
      </c>
      <c r="X756">
        <f t="shared" ca="1" si="83"/>
        <v>0</v>
      </c>
      <c r="Y756">
        <f t="shared" ca="1" si="84"/>
        <v>2</v>
      </c>
      <c r="Z756" s="12">
        <f ca="1">(Y756 * 50) + ((W756 + X756) * 10)</f>
        <v>100</v>
      </c>
      <c r="AA756">
        <f ca="1">IF(COUNTIF(E756:G756, "Breakdown") &gt;= 3, 1, 0)</f>
        <v>0</v>
      </c>
    </row>
    <row r="757" spans="4:27">
      <c r="D757">
        <v>754</v>
      </c>
      <c r="E757" s="6" t="str">
        <f t="shared" ca="1" si="79"/>
        <v>Breakdown</v>
      </c>
      <c r="F757" s="6" t="str">
        <f t="shared" ca="1" si="80"/>
        <v>Operational</v>
      </c>
      <c r="G757" s="6" t="str">
        <f t="shared" ca="1" si="81"/>
        <v>Operational</v>
      </c>
      <c r="H757" s="23">
        <v>12.09774909403912</v>
      </c>
      <c r="I757" s="23">
        <v>1.3583711824754554</v>
      </c>
      <c r="J757" s="23">
        <v>11.297613516400435</v>
      </c>
      <c r="K757" s="9">
        <v>7.0569441221050827E-2</v>
      </c>
      <c r="L757" s="9">
        <v>1.4452286110724291</v>
      </c>
      <c r="M757" s="9">
        <v>0.88716589232677201</v>
      </c>
      <c r="N757" s="8">
        <f ca="1">T757-8*LN(RAND())</f>
        <v>7.721436496974114</v>
      </c>
      <c r="O757" s="8">
        <f ca="1">U757-8*LN(RAND())</f>
        <v>8.6052858323643591</v>
      </c>
      <c r="P757" s="8">
        <f ca="1">V757-8*LN(RAND())</f>
        <v>17.808150775140167</v>
      </c>
      <c r="Q757" s="16">
        <f ca="1">IF($W756=0,H756+K756,IF($X756=0,H756+K756,9999))</f>
        <v>0.63958855365364675</v>
      </c>
      <c r="R757" s="16">
        <f ca="1">IF($W756=0,I756+L756,IF($X756=0,I756+L756,9999))</f>
        <v>22.194032816575977</v>
      </c>
      <c r="S757" s="16">
        <f ca="1">IF($W756=0,J756+M756,IF($X756=0,J756+M756,9999))</f>
        <v>24.273099074958168</v>
      </c>
      <c r="T757" s="11">
        <f t="shared" ca="1" si="85"/>
        <v>7.0085555315586685</v>
      </c>
      <c r="U757" s="11">
        <f t="shared" ca="1" si="85"/>
        <v>6.0381803751717404</v>
      </c>
      <c r="V757" s="11">
        <f t="shared" ca="1" si="85"/>
        <v>12.741449631511106</v>
      </c>
      <c r="W757">
        <f t="shared" ca="1" si="82"/>
        <v>0</v>
      </c>
      <c r="X757">
        <f t="shared" ca="1" si="83"/>
        <v>1</v>
      </c>
      <c r="Y757">
        <f t="shared" ca="1" si="84"/>
        <v>0</v>
      </c>
      <c r="Z757" s="12">
        <f ca="1">(Y757 * 50) + ((W757 + X757) * 10)</f>
        <v>10</v>
      </c>
      <c r="AA757">
        <f ca="1">IF(COUNTIF(E757:G757, "Breakdown") &gt;= 3, 1, 0)</f>
        <v>0</v>
      </c>
    </row>
    <row r="758" spans="4:27">
      <c r="D758">
        <v>755</v>
      </c>
      <c r="E758" s="6" t="str">
        <f t="shared" ca="1" si="79"/>
        <v>Operational</v>
      </c>
      <c r="F758" s="6" t="str">
        <f t="shared" ca="1" si="80"/>
        <v>Operational</v>
      </c>
      <c r="G758" s="6" t="str">
        <f t="shared" ca="1" si="81"/>
        <v>Breakdown</v>
      </c>
      <c r="H758" s="23">
        <v>1.5565819956802376</v>
      </c>
      <c r="I758" s="23">
        <v>11.815151101872841</v>
      </c>
      <c r="J758" s="23">
        <v>18.935017458337335</v>
      </c>
      <c r="K758" s="9">
        <v>0.42054642841755507</v>
      </c>
      <c r="L758" s="9">
        <v>8.4958372073510287</v>
      </c>
      <c r="M758" s="9">
        <v>2.5746154221608224</v>
      </c>
      <c r="N758" s="8">
        <f ca="1">T758-8*LN(RAND())</f>
        <v>7.7417188165397395</v>
      </c>
      <c r="O758" s="8">
        <f ca="1">U758-8*LN(RAND())</f>
        <v>23.212631604150978</v>
      </c>
      <c r="P758" s="8">
        <f ca="1">V758-8*LN(RAND())</f>
        <v>18.238549403137782</v>
      </c>
      <c r="Q758" s="16">
        <f ca="1">IF($W757=0,H757+K757,IF($X757=0,H757+K757,9999))</f>
        <v>12.168318535260171</v>
      </c>
      <c r="R758" s="16">
        <f ca="1">IF($W757=0,I757+L757,IF($X757=0,I757+L757,9999))</f>
        <v>2.8035997935478845</v>
      </c>
      <c r="S758" s="16">
        <f ca="1">IF($W757=0,J757+M757,IF($X757=0,J757+M757,9999))</f>
        <v>12.184779408727207</v>
      </c>
      <c r="T758" s="11">
        <f t="shared" ca="1" si="85"/>
        <v>0.63958855365364675</v>
      </c>
      <c r="U758" s="11">
        <f t="shared" ca="1" si="85"/>
        <v>8.6052858323643591</v>
      </c>
      <c r="V758" s="11">
        <f t="shared" ca="1" si="85"/>
        <v>17.808150775140167</v>
      </c>
      <c r="W758">
        <f t="shared" ca="1" si="82"/>
        <v>0</v>
      </c>
      <c r="X758">
        <f t="shared" ca="1" si="83"/>
        <v>0</v>
      </c>
      <c r="Y758">
        <f t="shared" ca="1" si="84"/>
        <v>1</v>
      </c>
      <c r="Z758" s="12">
        <f ca="1">(Y758 * 50) + ((W758 + X758) * 10)</f>
        <v>50</v>
      </c>
      <c r="AA758">
        <f ca="1">IF(COUNTIF(E758:G758, "Breakdown") &gt;= 3, 1, 0)</f>
        <v>0</v>
      </c>
    </row>
    <row r="759" spans="4:27">
      <c r="D759">
        <v>756</v>
      </c>
      <c r="E759" s="6" t="str">
        <f t="shared" ca="1" si="79"/>
        <v>Operational</v>
      </c>
      <c r="F759" s="6" t="str">
        <f t="shared" ca="1" si="80"/>
        <v>Breakdown</v>
      </c>
      <c r="G759" s="6" t="str">
        <f t="shared" ca="1" si="81"/>
        <v>Operational</v>
      </c>
      <c r="H759" s="23">
        <v>1.4870784004332298</v>
      </c>
      <c r="I759" s="23">
        <v>7.7870105358097526</v>
      </c>
      <c r="J759" s="23">
        <v>0.61184850313014738</v>
      </c>
      <c r="K759" s="9">
        <v>0.15425603536782523</v>
      </c>
      <c r="L759" s="9">
        <v>0.18844796069500505</v>
      </c>
      <c r="M759" s="9">
        <v>0.19597248605543985</v>
      </c>
      <c r="N759" s="8">
        <f ca="1">T759-8*LN(RAND())</f>
        <v>27.758906225394355</v>
      </c>
      <c r="O759" s="8">
        <f ca="1">U759-8*LN(RAND())</f>
        <v>7.692188448318146</v>
      </c>
      <c r="P759" s="8">
        <f ca="1">V759-8*LN(RAND())</f>
        <v>13.015788436977052</v>
      </c>
      <c r="Q759" s="16">
        <f ca="1">IF($W758=0,H758+K758,IF($X758=0,H758+K758,9999))</f>
        <v>1.9771284240977927</v>
      </c>
      <c r="R759" s="16">
        <f ca="1">IF($W758=0,I758+L758,IF($X758=0,I758+L758,9999))</f>
        <v>20.31098830922387</v>
      </c>
      <c r="S759" s="16">
        <f ca="1">IF($W758=0,J758+M758,IF($X758=0,J758+M758,9999))</f>
        <v>21.509632880498156</v>
      </c>
      <c r="T759" s="11">
        <f t="shared" ca="1" si="85"/>
        <v>7.7417188165397395</v>
      </c>
      <c r="U759" s="11">
        <f t="shared" ca="1" si="85"/>
        <v>2.8035997935478845</v>
      </c>
      <c r="V759" s="11">
        <f t="shared" ca="1" si="85"/>
        <v>12.184779408727207</v>
      </c>
      <c r="W759">
        <f t="shared" ca="1" si="82"/>
        <v>0</v>
      </c>
      <c r="X759">
        <f t="shared" ca="1" si="83"/>
        <v>0</v>
      </c>
      <c r="Y759">
        <f t="shared" ca="1" si="84"/>
        <v>1</v>
      </c>
      <c r="Z759" s="12">
        <f ca="1">(Y759 * 50) + ((W759 + X759) * 10)</f>
        <v>50</v>
      </c>
      <c r="AA759">
        <f ca="1">IF(COUNTIF(E759:G759, "Breakdown") &gt;= 3, 1, 0)</f>
        <v>0</v>
      </c>
    </row>
    <row r="760" spans="4:27">
      <c r="D760">
        <v>757</v>
      </c>
      <c r="E760" s="6" t="str">
        <f t="shared" ca="1" si="79"/>
        <v>Operational</v>
      </c>
      <c r="F760" s="6" t="str">
        <f t="shared" ca="1" si="80"/>
        <v>Operational</v>
      </c>
      <c r="G760" s="6" t="str">
        <f t="shared" ca="1" si="81"/>
        <v>Operational</v>
      </c>
      <c r="H760" s="23">
        <v>2.2339471947654612</v>
      </c>
      <c r="I760" s="23">
        <v>10.936474645865346</v>
      </c>
      <c r="J760" s="23">
        <v>1.9586849127881651</v>
      </c>
      <c r="K760" s="9">
        <v>1.1268694067117764</v>
      </c>
      <c r="L760" s="9">
        <v>2.1372909010750476</v>
      </c>
      <c r="M760" s="9">
        <v>0.80064599554419535</v>
      </c>
      <c r="N760" s="8">
        <f ca="1">T760-8*LN(RAND())</f>
        <v>8.5876445043446417</v>
      </c>
      <c r="O760" s="8">
        <f ca="1">U760-8*LN(RAND())</f>
        <v>14.251787321591301</v>
      </c>
      <c r="P760" s="8">
        <f ca="1">V760-8*LN(RAND())</f>
        <v>19.626171818413837</v>
      </c>
      <c r="Q760" s="16">
        <f ca="1">IF($W759=0,H759+K759,IF($X759=0,H759+K759,9999))</f>
        <v>1.6413344358010551</v>
      </c>
      <c r="R760" s="16">
        <f ca="1">IF($W759=0,I759+L759,IF($X759=0,I759+L759,9999))</f>
        <v>7.9754584965047579</v>
      </c>
      <c r="S760" s="16">
        <f ca="1">IF($W759=0,J759+M759,IF($X759=0,J759+M759,9999))</f>
        <v>0.8078209891855872</v>
      </c>
      <c r="T760" s="11">
        <f t="shared" ca="1" si="85"/>
        <v>1.9771284240977927</v>
      </c>
      <c r="U760" s="11">
        <f t="shared" ca="1" si="85"/>
        <v>7.692188448318146</v>
      </c>
      <c r="V760" s="11">
        <f t="shared" ca="1" si="85"/>
        <v>13.015788436977052</v>
      </c>
      <c r="W760">
        <f t="shared" ca="1" si="82"/>
        <v>0</v>
      </c>
      <c r="X760">
        <f t="shared" ca="1" si="83"/>
        <v>0</v>
      </c>
      <c r="Y760">
        <f t="shared" ca="1" si="84"/>
        <v>0</v>
      </c>
      <c r="Z760" s="12">
        <f ca="1">(Y760 * 50) + ((W760 + X760) * 10)</f>
        <v>0</v>
      </c>
      <c r="AA760">
        <f ca="1">IF(COUNTIF(E760:G760, "Breakdown") &gt;= 3, 1, 0)</f>
        <v>0</v>
      </c>
    </row>
    <row r="761" spans="4:27">
      <c r="D761">
        <v>758</v>
      </c>
      <c r="E761" s="6" t="str">
        <f t="shared" ca="1" si="79"/>
        <v>Operational</v>
      </c>
      <c r="F761" s="6" t="str">
        <f t="shared" ca="1" si="80"/>
        <v>Operational</v>
      </c>
      <c r="G761" s="6" t="str">
        <f t="shared" ca="1" si="81"/>
        <v>Operational</v>
      </c>
      <c r="H761" s="23">
        <v>4.9605315412423092</v>
      </c>
      <c r="I761" s="23">
        <v>1.2412523828732489</v>
      </c>
      <c r="J761" s="23">
        <v>9.1898894635940582</v>
      </c>
      <c r="K761" s="9">
        <v>0.83769051388953575</v>
      </c>
      <c r="L761" s="9">
        <v>0.33986548903584946</v>
      </c>
      <c r="M761" s="9">
        <v>6.6323226631556764E-2</v>
      </c>
      <c r="N761" s="8">
        <f ca="1">T761-8*LN(RAND())</f>
        <v>6.5264727007487737</v>
      </c>
      <c r="O761" s="8">
        <f ca="1">U761-8*LN(RAND())</f>
        <v>30.049960047554492</v>
      </c>
      <c r="P761" s="8">
        <f ca="1">V761-8*LN(RAND())</f>
        <v>26.295270865446405</v>
      </c>
      <c r="Q761" s="16">
        <f ca="1">IF($W760=0,H760+K760,IF($X760=0,H760+K760,9999))</f>
        <v>3.3608166014772376</v>
      </c>
      <c r="R761" s="16">
        <f ca="1">IF($W760=0,I760+L760,IF($X760=0,I760+L760,9999))</f>
        <v>13.073765546940393</v>
      </c>
      <c r="S761" s="16">
        <f ca="1">IF($W760=0,J760+M760,IF($X760=0,J760+M760,9999))</f>
        <v>2.7593309083323607</v>
      </c>
      <c r="T761" s="11">
        <f t="shared" ca="1" si="85"/>
        <v>1.6413344358010551</v>
      </c>
      <c r="U761" s="11">
        <f t="shared" ca="1" si="85"/>
        <v>7.9754584965047579</v>
      </c>
      <c r="V761" s="11">
        <f t="shared" ca="1" si="85"/>
        <v>0.8078209891855872</v>
      </c>
      <c r="W761">
        <f t="shared" ca="1" si="82"/>
        <v>0</v>
      </c>
      <c r="X761">
        <f t="shared" ca="1" si="83"/>
        <v>0</v>
      </c>
      <c r="Y761">
        <f t="shared" ca="1" si="84"/>
        <v>0</v>
      </c>
      <c r="Z761" s="12">
        <f ca="1">(Y761 * 50) + ((W761 + X761) * 10)</f>
        <v>0</v>
      </c>
      <c r="AA761">
        <f ca="1">IF(COUNTIF(E761:G761, "Breakdown") &gt;= 3, 1, 0)</f>
        <v>0</v>
      </c>
    </row>
    <row r="762" spans="4:27">
      <c r="D762">
        <v>759</v>
      </c>
      <c r="E762" s="6" t="str">
        <f t="shared" ca="1" si="79"/>
        <v>Operational</v>
      </c>
      <c r="F762" s="6" t="str">
        <f t="shared" ca="1" si="80"/>
        <v>Operational</v>
      </c>
      <c r="G762" s="6" t="str">
        <f t="shared" ca="1" si="81"/>
        <v>Breakdown</v>
      </c>
      <c r="H762" s="23">
        <v>3.362452376677854</v>
      </c>
      <c r="I762" s="23">
        <v>11.946822912719433</v>
      </c>
      <c r="J762" s="23">
        <v>16.452232840482022</v>
      </c>
      <c r="K762" s="9">
        <v>0.68003248187479204</v>
      </c>
      <c r="L762" s="9">
        <v>0.35007782465513121</v>
      </c>
      <c r="M762" s="9">
        <v>0.39957196529512451</v>
      </c>
      <c r="N762" s="8">
        <f ca="1">T762-8*LN(RAND())</f>
        <v>16.840686832174818</v>
      </c>
      <c r="O762" s="8">
        <f ca="1">U762-8*LN(RAND())</f>
        <v>28.430333688441166</v>
      </c>
      <c r="P762" s="8">
        <f ca="1">V762-8*LN(RAND())</f>
        <v>9.6376202950548375</v>
      </c>
      <c r="Q762" s="16">
        <f ca="1">IF($W761=0,H761+K761,IF($X761=0,H761+K761,9999))</f>
        <v>5.7982220551318449</v>
      </c>
      <c r="R762" s="16">
        <f ca="1">IF($W761=0,I761+L761,IF($X761=0,I761+L761,9999))</f>
        <v>1.5811178719090984</v>
      </c>
      <c r="S762" s="16">
        <f ca="1">IF($W761=0,J761+M761,IF($X761=0,J761+M761,9999))</f>
        <v>9.256212690225615</v>
      </c>
      <c r="T762" s="11">
        <f t="shared" ca="1" si="85"/>
        <v>3.3608166014772376</v>
      </c>
      <c r="U762" s="11">
        <f t="shared" ca="1" si="85"/>
        <v>13.073765546940393</v>
      </c>
      <c r="V762" s="11">
        <f t="shared" ca="1" si="85"/>
        <v>2.7593309083323607</v>
      </c>
      <c r="W762">
        <f t="shared" ca="1" si="82"/>
        <v>0</v>
      </c>
      <c r="X762">
        <f t="shared" ca="1" si="83"/>
        <v>0</v>
      </c>
      <c r="Y762">
        <f t="shared" ca="1" si="84"/>
        <v>1</v>
      </c>
      <c r="Z762" s="12">
        <f ca="1">(Y762 * 50) + ((W762 + X762) * 10)</f>
        <v>50</v>
      </c>
      <c r="AA762">
        <f ca="1">IF(COUNTIF(E762:G762, "Breakdown") &gt;= 3, 1, 0)</f>
        <v>0</v>
      </c>
    </row>
    <row r="763" spans="4:27">
      <c r="D763">
        <v>760</v>
      </c>
      <c r="E763" s="6" t="str">
        <f t="shared" ca="1" si="79"/>
        <v>Operational</v>
      </c>
      <c r="F763" s="6" t="str">
        <f t="shared" ca="1" si="80"/>
        <v>Breakdown</v>
      </c>
      <c r="G763" s="6" t="str">
        <f t="shared" ca="1" si="81"/>
        <v>Operational</v>
      </c>
      <c r="H763" s="23">
        <v>14.157165167346339</v>
      </c>
      <c r="I763" s="23">
        <v>16.018274550950728</v>
      </c>
      <c r="J763" s="23">
        <v>0.21757335783792869</v>
      </c>
      <c r="K763" s="9">
        <v>1.4771722923454511</v>
      </c>
      <c r="L763" s="9">
        <v>0.36622477379770979</v>
      </c>
      <c r="M763" s="9">
        <v>2.8045557222925201</v>
      </c>
      <c r="N763" s="8">
        <f ca="1">T763-8*LN(RAND())</f>
        <v>15.410135739269622</v>
      </c>
      <c r="O763" s="8">
        <f ca="1">U763-8*LN(RAND())</f>
        <v>12.607207804752864</v>
      </c>
      <c r="P763" s="8">
        <f ca="1">V763-8*LN(RAND())</f>
        <v>12.974469675606823</v>
      </c>
      <c r="Q763" s="16">
        <f ca="1">IF($W762=0,H762+K762,IF($X762=0,H762+K762,9999))</f>
        <v>4.0424848585526458</v>
      </c>
      <c r="R763" s="16">
        <f ca="1">IF($W762=0,I762+L762,IF($X762=0,I762+L762,9999))</f>
        <v>12.296900737374564</v>
      </c>
      <c r="S763" s="16">
        <f ca="1">IF($W762=0,J762+M762,IF($X762=0,J762+M762,9999))</f>
        <v>16.851804805777146</v>
      </c>
      <c r="T763" s="11">
        <f t="shared" ca="1" si="85"/>
        <v>5.7982220551318449</v>
      </c>
      <c r="U763" s="11">
        <f t="shared" ca="1" si="85"/>
        <v>1.5811178719090984</v>
      </c>
      <c r="V763" s="11">
        <f t="shared" ca="1" si="85"/>
        <v>9.256212690225615</v>
      </c>
      <c r="W763">
        <f t="shared" ca="1" si="82"/>
        <v>0</v>
      </c>
      <c r="X763">
        <f t="shared" ca="1" si="83"/>
        <v>0</v>
      </c>
      <c r="Y763">
        <f t="shared" ca="1" si="84"/>
        <v>1</v>
      </c>
      <c r="Z763" s="12">
        <f ca="1">(Y763 * 50) + ((W763 + X763) * 10)</f>
        <v>50</v>
      </c>
      <c r="AA763">
        <f ca="1">IF(COUNTIF(E763:G763, "Breakdown") &gt;= 3, 1, 0)</f>
        <v>0</v>
      </c>
    </row>
    <row r="764" spans="4:27">
      <c r="D764">
        <v>761</v>
      </c>
      <c r="E764" s="6" t="str">
        <f t="shared" ca="1" si="79"/>
        <v>Breakdown</v>
      </c>
      <c r="F764" s="6" t="str">
        <f t="shared" ca="1" si="80"/>
        <v>Operational</v>
      </c>
      <c r="G764" s="6" t="str">
        <f t="shared" ca="1" si="81"/>
        <v>Operational</v>
      </c>
      <c r="H764" s="23">
        <v>9.4615947213926805</v>
      </c>
      <c r="I764" s="23">
        <v>4.1223509068589541</v>
      </c>
      <c r="J764" s="23">
        <v>0.84276636660219606</v>
      </c>
      <c r="K764" s="9">
        <v>0.75195404870091953</v>
      </c>
      <c r="L764" s="9">
        <v>2.7493909363239957</v>
      </c>
      <c r="M764" s="9">
        <v>1.3312517076840795</v>
      </c>
      <c r="N764" s="8">
        <f ca="1">T764-8*LN(RAND())</f>
        <v>5.6662273638398606</v>
      </c>
      <c r="O764" s="8">
        <f ca="1">U764-8*LN(RAND())</f>
        <v>23.082219322077414</v>
      </c>
      <c r="P764" s="8">
        <f ca="1">V764-8*LN(RAND())</f>
        <v>25.598020945130099</v>
      </c>
      <c r="Q764" s="16">
        <f ca="1">IF($W763=0,H763+K763,IF($X763=0,H763+K763,9999))</f>
        <v>15.634337459691789</v>
      </c>
      <c r="R764" s="16">
        <f ca="1">IF($W763=0,I763+L763,IF($X763=0,I763+L763,9999))</f>
        <v>16.38449932474844</v>
      </c>
      <c r="S764" s="16">
        <f ca="1">IF($W763=0,J763+M763,IF($X763=0,J763+M763,9999))</f>
        <v>3.022129080130449</v>
      </c>
      <c r="T764" s="11">
        <f t="shared" ca="1" si="85"/>
        <v>4.0424848585526458</v>
      </c>
      <c r="U764" s="11">
        <f t="shared" ca="1" si="85"/>
        <v>12.296900737374564</v>
      </c>
      <c r="V764" s="11">
        <f t="shared" ca="1" si="85"/>
        <v>12.974469675606823</v>
      </c>
      <c r="W764">
        <f t="shared" ca="1" si="82"/>
        <v>0</v>
      </c>
      <c r="X764">
        <f t="shared" ca="1" si="83"/>
        <v>1</v>
      </c>
      <c r="Y764">
        <f t="shared" ca="1" si="84"/>
        <v>0</v>
      </c>
      <c r="Z764" s="12">
        <f ca="1">(Y764 * 50) + ((W764 + X764) * 10)</f>
        <v>10</v>
      </c>
      <c r="AA764">
        <f ca="1">IF(COUNTIF(E764:G764, "Breakdown") &gt;= 3, 1, 0)</f>
        <v>0</v>
      </c>
    </row>
    <row r="765" spans="4:27">
      <c r="D765">
        <v>762</v>
      </c>
      <c r="E765" s="6" t="str">
        <f t="shared" ca="1" si="79"/>
        <v>Breakdown</v>
      </c>
      <c r="F765" s="6" t="str">
        <f t="shared" ca="1" si="80"/>
        <v>Operational</v>
      </c>
      <c r="G765" s="6" t="str">
        <f t="shared" ca="1" si="81"/>
        <v>Breakdown</v>
      </c>
      <c r="H765" s="23">
        <v>32.423886896971254</v>
      </c>
      <c r="I765" s="23">
        <v>6.3846872683218994E-2</v>
      </c>
      <c r="J765" s="23">
        <v>7.9006403273472285</v>
      </c>
      <c r="K765" s="9">
        <v>0.72497089721885044</v>
      </c>
      <c r="L765" s="9">
        <v>5.9604053573210827</v>
      </c>
      <c r="M765" s="9">
        <v>0.72423785628516391</v>
      </c>
      <c r="N765" s="8">
        <f ca="1">T765-8*LN(RAND())</f>
        <v>7.965549153524548</v>
      </c>
      <c r="O765" s="8">
        <f ca="1">U765-8*LN(RAND())</f>
        <v>66.316058364488697</v>
      </c>
      <c r="P765" s="8">
        <f ca="1">V765-8*LN(RAND())</f>
        <v>4.7659826681835744</v>
      </c>
      <c r="Q765" s="16">
        <f ca="1">IF($W764=0,H764+K764,IF($X764=0,H764+K764,9999))</f>
        <v>10.213548770093601</v>
      </c>
      <c r="R765" s="16">
        <f ca="1">IF($W764=0,I764+L764,IF($X764=0,I764+L764,9999))</f>
        <v>6.8717418431829493</v>
      </c>
      <c r="S765" s="16">
        <f ca="1">IF($W764=0,J764+M764,IF($X764=0,J764+M764,9999))</f>
        <v>2.1740180742862756</v>
      </c>
      <c r="T765" s="11">
        <f t="shared" ca="1" si="85"/>
        <v>5.6662273638398606</v>
      </c>
      <c r="U765" s="11">
        <f t="shared" ca="1" si="85"/>
        <v>16.38449932474844</v>
      </c>
      <c r="V765" s="11">
        <f t="shared" ca="1" si="85"/>
        <v>3.022129080130449</v>
      </c>
      <c r="W765">
        <f t="shared" ca="1" si="82"/>
        <v>1</v>
      </c>
      <c r="X765">
        <f t="shared" ca="1" si="83"/>
        <v>1</v>
      </c>
      <c r="Y765">
        <f t="shared" ca="1" si="84"/>
        <v>0</v>
      </c>
      <c r="Z765" s="12">
        <f ca="1">(Y765 * 50) + ((W765 + X765) * 10)</f>
        <v>20</v>
      </c>
      <c r="AA765">
        <f ca="1">IF(COUNTIF(E765:G765, "Breakdown") &gt;= 3, 1, 0)</f>
        <v>0</v>
      </c>
    </row>
    <row r="766" spans="4:27">
      <c r="D766">
        <v>763</v>
      </c>
      <c r="E766" s="6" t="str">
        <f t="shared" ca="1" si="79"/>
        <v>Operational</v>
      </c>
      <c r="F766" s="6" t="str">
        <f t="shared" ca="1" si="80"/>
        <v>Operational</v>
      </c>
      <c r="G766" s="6" t="str">
        <f t="shared" ca="1" si="81"/>
        <v>Breakdown</v>
      </c>
      <c r="H766" s="23">
        <v>2.9760861957116571</v>
      </c>
      <c r="I766" s="23">
        <v>2.2351667699141311</v>
      </c>
      <c r="J766" s="23">
        <v>24.02171357077961</v>
      </c>
      <c r="K766" s="9">
        <v>0.4496826605599884</v>
      </c>
      <c r="L766" s="9">
        <v>0.10215731909082537</v>
      </c>
      <c r="M766" s="9">
        <v>0.4608727612140302</v>
      </c>
      <c r="N766" s="8">
        <f ca="1">T766-8*LN(RAND())</f>
        <v>8.9535055676471647</v>
      </c>
      <c r="O766" s="8">
        <f ca="1">U766-8*LN(RAND())</f>
        <v>7.4799734363573345</v>
      </c>
      <c r="P766" s="8">
        <f ca="1">V766-8*LN(RAND())</f>
        <v>9.0857166750212794</v>
      </c>
      <c r="Q766" s="16">
        <f ca="1">IF($W765=0,H765+K765,IF($X765=0,H765+K765,9999))</f>
        <v>9999</v>
      </c>
      <c r="R766" s="16">
        <f ca="1">IF($W765=0,I765+L765,IF($X765=0,I765+L765,9999))</f>
        <v>9999</v>
      </c>
      <c r="S766" s="16">
        <f ca="1">IF($W765=0,J765+M765,IF($X765=0,J765+M765,9999))</f>
        <v>9999</v>
      </c>
      <c r="T766" s="11">
        <f t="shared" ca="1" si="85"/>
        <v>7.965549153524548</v>
      </c>
      <c r="U766" s="11">
        <f t="shared" ca="1" si="85"/>
        <v>6.8717418431829493</v>
      </c>
      <c r="V766" s="11">
        <f t="shared" ca="1" si="85"/>
        <v>2.1740180742862756</v>
      </c>
      <c r="W766">
        <f t="shared" ca="1" si="82"/>
        <v>0</v>
      </c>
      <c r="X766">
        <f t="shared" ca="1" si="83"/>
        <v>0</v>
      </c>
      <c r="Y766">
        <f t="shared" ca="1" si="84"/>
        <v>1</v>
      </c>
      <c r="Z766" s="12">
        <f ca="1">(Y766 * 50) + ((W766 + X766) * 10)</f>
        <v>50</v>
      </c>
      <c r="AA766">
        <f ca="1">IF(COUNTIF(E766:G766, "Breakdown") &gt;= 3, 1, 0)</f>
        <v>0</v>
      </c>
    </row>
    <row r="767" spans="4:27">
      <c r="D767">
        <v>764</v>
      </c>
      <c r="E767" s="6" t="str">
        <f t="shared" ca="1" si="79"/>
        <v>Operational</v>
      </c>
      <c r="F767" s="6" t="str">
        <f t="shared" ca="1" si="80"/>
        <v>Operational</v>
      </c>
      <c r="G767" s="6" t="str">
        <f t="shared" ca="1" si="81"/>
        <v>Operational</v>
      </c>
      <c r="H767" s="23">
        <v>1.9988625958170794</v>
      </c>
      <c r="I767" s="23">
        <v>0.44577741756753159</v>
      </c>
      <c r="J767" s="23">
        <v>4.9908385753444096</v>
      </c>
      <c r="K767" s="9">
        <v>4.1190654570956502</v>
      </c>
      <c r="L767" s="9">
        <v>10.892352831596058</v>
      </c>
      <c r="M767" s="9">
        <v>0.36551992665035815</v>
      </c>
      <c r="N767" s="8">
        <f ca="1">T767-8*LN(RAND())</f>
        <v>22.809440230874333</v>
      </c>
      <c r="O767" s="8">
        <f ca="1">U767-8*LN(RAND())</f>
        <v>25.40107795617169</v>
      </c>
      <c r="P767" s="8">
        <f ca="1">V767-8*LN(RAND())</f>
        <v>18.497888909961066</v>
      </c>
      <c r="Q767" s="16">
        <f ca="1">IF($W766=0,H766+K766,IF($X766=0,H766+K766,9999))</f>
        <v>3.4257688562716453</v>
      </c>
      <c r="R767" s="16">
        <f ca="1">IF($W766=0,I766+L766,IF($X766=0,I766+L766,9999))</f>
        <v>2.3373240890049565</v>
      </c>
      <c r="S767" s="16">
        <f ca="1">IF($W766=0,J766+M766,IF($X766=0,J766+M766,9999))</f>
        <v>24.482586331993641</v>
      </c>
      <c r="T767" s="11">
        <f t="shared" ca="1" si="85"/>
        <v>8.9535055676471647</v>
      </c>
      <c r="U767" s="11">
        <f t="shared" ca="1" si="85"/>
        <v>7.4799734363573345</v>
      </c>
      <c r="V767" s="11">
        <f t="shared" ca="1" si="85"/>
        <v>9.0857166750212794</v>
      </c>
      <c r="W767">
        <f t="shared" ca="1" si="82"/>
        <v>0</v>
      </c>
      <c r="X767">
        <f t="shared" ca="1" si="83"/>
        <v>0</v>
      </c>
      <c r="Y767">
        <f t="shared" ca="1" si="84"/>
        <v>0</v>
      </c>
      <c r="Z767" s="12">
        <f ca="1">(Y767 * 50) + ((W767 + X767) * 10)</f>
        <v>0</v>
      </c>
      <c r="AA767">
        <f ca="1">IF(COUNTIF(E767:G767, "Breakdown") &gt;= 3, 1, 0)</f>
        <v>0</v>
      </c>
    </row>
    <row r="768" spans="4:27">
      <c r="D768">
        <v>765</v>
      </c>
      <c r="E768" s="6" t="str">
        <f t="shared" ca="1" si="79"/>
        <v>Breakdown</v>
      </c>
      <c r="F768" s="6" t="str">
        <f t="shared" ca="1" si="80"/>
        <v>Operational</v>
      </c>
      <c r="G768" s="6" t="str">
        <f t="shared" ca="1" si="81"/>
        <v>Operational</v>
      </c>
      <c r="H768" s="23">
        <v>25.873772400942268</v>
      </c>
      <c r="I768" s="23">
        <v>1.1762130384718517</v>
      </c>
      <c r="J768" s="23">
        <v>3.9706869677892924</v>
      </c>
      <c r="K768" s="9">
        <v>1.8887752472513744</v>
      </c>
      <c r="L768" s="9">
        <v>2.8554553106879732</v>
      </c>
      <c r="M768" s="9">
        <v>11.514522144176405</v>
      </c>
      <c r="N768" s="8">
        <f ca="1">T768-8*LN(RAND())</f>
        <v>6.3206147281206473</v>
      </c>
      <c r="O768" s="8">
        <f ca="1">U768-8*LN(RAND())</f>
        <v>23.515023508989781</v>
      </c>
      <c r="P768" s="8">
        <f ca="1">V768-8*LN(RAND())</f>
        <v>19.944375493415993</v>
      </c>
      <c r="Q768" s="16">
        <f ca="1">IF($W767=0,H767+K767,IF($X767=0,H767+K767,9999))</f>
        <v>6.1179280529127293</v>
      </c>
      <c r="R768" s="16">
        <f ca="1">IF($W767=0,I767+L767,IF($X767=0,I767+L767,9999))</f>
        <v>11.338130249163591</v>
      </c>
      <c r="S768" s="16">
        <f ca="1">IF($W767=0,J767+M767,IF($X767=0,J767+M767,9999))</f>
        <v>5.3563585019947677</v>
      </c>
      <c r="T768" s="11">
        <f t="shared" ca="1" si="85"/>
        <v>3.4257688562716453</v>
      </c>
      <c r="U768" s="11">
        <f t="shared" ca="1" si="85"/>
        <v>2.3373240890049565</v>
      </c>
      <c r="V768" s="11">
        <f t="shared" ca="1" si="85"/>
        <v>18.497888909961066</v>
      </c>
      <c r="W768">
        <f t="shared" ca="1" si="82"/>
        <v>0</v>
      </c>
      <c r="X768">
        <f t="shared" ca="1" si="83"/>
        <v>1</v>
      </c>
      <c r="Y768">
        <f t="shared" ca="1" si="84"/>
        <v>0</v>
      </c>
      <c r="Z768" s="12">
        <f ca="1">(Y768 * 50) + ((W768 + X768) * 10)</f>
        <v>10</v>
      </c>
      <c r="AA768">
        <f ca="1">IF(COUNTIF(E768:G768, "Breakdown") &gt;= 3, 1, 0)</f>
        <v>0</v>
      </c>
    </row>
    <row r="769" spans="4:27">
      <c r="D769">
        <v>766</v>
      </c>
      <c r="E769" s="6" t="str">
        <f t="shared" ca="1" si="79"/>
        <v>Operational</v>
      </c>
      <c r="F769" s="6" t="str">
        <f t="shared" ca="1" si="80"/>
        <v>Operational</v>
      </c>
      <c r="G769" s="6" t="str">
        <f t="shared" ca="1" si="81"/>
        <v>Operational</v>
      </c>
      <c r="H769" s="23">
        <v>0.48262605888801174</v>
      </c>
      <c r="I769" s="23">
        <v>9.5514399036662407</v>
      </c>
      <c r="J769" s="23">
        <v>3.1546477435570113</v>
      </c>
      <c r="K769" s="9">
        <v>3.5350369861461443E-2</v>
      </c>
      <c r="L769" s="9">
        <v>0.22610257002402046</v>
      </c>
      <c r="M769" s="9">
        <v>0.34613220525917704</v>
      </c>
      <c r="N769" s="8">
        <f ca="1">T769-8*LN(RAND())</f>
        <v>16.588029933607096</v>
      </c>
      <c r="O769" s="8">
        <f ca="1">U769-8*LN(RAND())</f>
        <v>13.006986720378226</v>
      </c>
      <c r="P769" s="8">
        <f ca="1">V769-8*LN(RAND())</f>
        <v>8.8470949441056668</v>
      </c>
      <c r="Q769" s="16">
        <f ca="1">IF($W768=0,H768+K768,IF($X768=0,H768+K768,9999))</f>
        <v>27.762547648193642</v>
      </c>
      <c r="R769" s="16">
        <f ca="1">IF($W768=0,I768+L768,IF($X768=0,I768+L768,9999))</f>
        <v>4.0316683491598244</v>
      </c>
      <c r="S769" s="16">
        <f ca="1">IF($W768=0,J768+M768,IF($X768=0,J768+M768,9999))</f>
        <v>15.485209111965698</v>
      </c>
      <c r="T769" s="11">
        <f t="shared" ca="1" si="85"/>
        <v>6.1179280529127293</v>
      </c>
      <c r="U769" s="11">
        <f t="shared" ca="1" si="85"/>
        <v>11.338130249163591</v>
      </c>
      <c r="V769" s="11">
        <f t="shared" ca="1" si="85"/>
        <v>5.3563585019947677</v>
      </c>
      <c r="W769">
        <f t="shared" ca="1" si="82"/>
        <v>0</v>
      </c>
      <c r="X769">
        <f t="shared" ca="1" si="83"/>
        <v>0</v>
      </c>
      <c r="Y769">
        <f t="shared" ca="1" si="84"/>
        <v>0</v>
      </c>
      <c r="Z769" s="12">
        <f ca="1">(Y769 * 50) + ((W769 + X769) * 10)</f>
        <v>0</v>
      </c>
      <c r="AA769">
        <f ca="1">IF(COUNTIF(E769:G769, "Breakdown") &gt;= 3, 1, 0)</f>
        <v>0</v>
      </c>
    </row>
    <row r="770" spans="4:27">
      <c r="D770">
        <v>767</v>
      </c>
      <c r="E770" s="6" t="str">
        <f t="shared" ca="1" si="79"/>
        <v>Operational</v>
      </c>
      <c r="F770" s="6" t="str">
        <f t="shared" ca="1" si="80"/>
        <v>Operational</v>
      </c>
      <c r="G770" s="6" t="str">
        <f t="shared" ca="1" si="81"/>
        <v>Operational</v>
      </c>
      <c r="H770" s="23">
        <v>7.2852321921973449</v>
      </c>
      <c r="I770" s="23">
        <v>6.2824254409290994</v>
      </c>
      <c r="J770" s="23">
        <v>2.6362219251494707</v>
      </c>
      <c r="K770" s="9">
        <v>0.95682052319580901</v>
      </c>
      <c r="L770" s="9">
        <v>2.3232226361582562</v>
      </c>
      <c r="M770" s="9">
        <v>1.7957407649425552</v>
      </c>
      <c r="N770" s="8">
        <f ca="1">T770-8*LN(RAND())</f>
        <v>22.317004115189381</v>
      </c>
      <c r="O770" s="8">
        <f ca="1">U770-8*LN(RAND())</f>
        <v>24.854081755831189</v>
      </c>
      <c r="P770" s="8">
        <f ca="1">V770-8*LN(RAND())</f>
        <v>10.533009886190893</v>
      </c>
      <c r="Q770" s="16">
        <f ca="1">IF($W769=0,H769+K769,IF($X769=0,H769+K769,9999))</f>
        <v>0.51797642874947314</v>
      </c>
      <c r="R770" s="16">
        <f ca="1">IF($W769=0,I769+L769,IF($X769=0,I769+L769,9999))</f>
        <v>9.7775424736902607</v>
      </c>
      <c r="S770" s="16">
        <f ca="1">IF($W769=0,J769+M769,IF($X769=0,J769+M769,9999))</f>
        <v>3.5007799488161884</v>
      </c>
      <c r="T770" s="11">
        <f t="shared" ca="1" si="85"/>
        <v>16.588029933607096</v>
      </c>
      <c r="U770" s="11">
        <f t="shared" ca="1" si="85"/>
        <v>4.0316683491598244</v>
      </c>
      <c r="V770" s="11">
        <f t="shared" ca="1" si="85"/>
        <v>8.8470949441056668</v>
      </c>
      <c r="W770">
        <f t="shared" ca="1" si="82"/>
        <v>0</v>
      </c>
      <c r="X770">
        <f t="shared" ca="1" si="83"/>
        <v>0</v>
      </c>
      <c r="Y770">
        <f t="shared" ca="1" si="84"/>
        <v>0</v>
      </c>
      <c r="Z770" s="12">
        <f ca="1">(Y770 * 50) + ((W770 + X770) * 10)</f>
        <v>0</v>
      </c>
      <c r="AA770">
        <f ca="1">IF(COUNTIF(E770:G770, "Breakdown") &gt;= 3, 1, 0)</f>
        <v>0</v>
      </c>
    </row>
    <row r="771" spans="4:27">
      <c r="D771">
        <v>768</v>
      </c>
      <c r="E771" s="6" t="str">
        <f t="shared" ca="1" si="79"/>
        <v>Breakdown</v>
      </c>
      <c r="F771" s="6" t="str">
        <f t="shared" ca="1" si="80"/>
        <v>Operational</v>
      </c>
      <c r="G771" s="6" t="str">
        <f t="shared" ca="1" si="81"/>
        <v>Operational</v>
      </c>
      <c r="H771" s="23">
        <v>10.277327201592552</v>
      </c>
      <c r="I771" s="23">
        <v>15.098888755353846</v>
      </c>
      <c r="J771" s="23">
        <v>5.7271453469698193</v>
      </c>
      <c r="K771" s="9">
        <v>2.2160849437881169</v>
      </c>
      <c r="L771" s="9">
        <v>0.24492156717562752</v>
      </c>
      <c r="M771" s="9">
        <v>1.046614151615104</v>
      </c>
      <c r="N771" s="8">
        <f ca="1">T771-8*LN(RAND())</f>
        <v>5.9881227885267938</v>
      </c>
      <c r="O771" s="8">
        <f ca="1">U771-8*LN(RAND())</f>
        <v>16.835783066981499</v>
      </c>
      <c r="P771" s="8">
        <f ca="1">V771-8*LN(RAND())</f>
        <v>7.0870924347577713</v>
      </c>
      <c r="Q771" s="16">
        <f ca="1">IF($W770=0,H770+K770,IF($X770=0,H770+K770,9999))</f>
        <v>8.2420527153931538</v>
      </c>
      <c r="R771" s="16">
        <f ca="1">IF($W770=0,I770+L770,IF($X770=0,I770+L770,9999))</f>
        <v>8.6056480770873556</v>
      </c>
      <c r="S771" s="16">
        <f ca="1">IF($W770=0,J770+M770,IF($X770=0,J770+M770,9999))</f>
        <v>4.4319626900920257</v>
      </c>
      <c r="T771" s="11">
        <f t="shared" ca="1" si="85"/>
        <v>0.51797642874947314</v>
      </c>
      <c r="U771" s="11">
        <f t="shared" ca="1" si="85"/>
        <v>9.7775424736902607</v>
      </c>
      <c r="V771" s="11">
        <f t="shared" ca="1" si="85"/>
        <v>3.5007799488161884</v>
      </c>
      <c r="W771">
        <f t="shared" ca="1" si="82"/>
        <v>0</v>
      </c>
      <c r="X771">
        <f t="shared" ca="1" si="83"/>
        <v>1</v>
      </c>
      <c r="Y771">
        <f t="shared" ca="1" si="84"/>
        <v>0</v>
      </c>
      <c r="Z771" s="12">
        <f ca="1">(Y771 * 50) + ((W771 + X771) * 10)</f>
        <v>10</v>
      </c>
      <c r="AA771">
        <f ca="1">IF(COUNTIF(E771:G771, "Breakdown") &gt;= 3, 1, 0)</f>
        <v>0</v>
      </c>
    </row>
    <row r="772" spans="4:27">
      <c r="D772">
        <v>769</v>
      </c>
      <c r="E772" s="6" t="str">
        <f t="shared" ref="E772:E802" ca="1" si="86">IF(H772&lt;N772,"Operational","Breakdown")</f>
        <v>Breakdown</v>
      </c>
      <c r="F772" s="6" t="str">
        <f t="shared" ref="F772:F802" ca="1" si="87">IF(I772&lt;O772,"Operational","Breakdown")</f>
        <v>Operational</v>
      </c>
      <c r="G772" s="6" t="str">
        <f t="shared" ref="G772:G802" ca="1" si="88">IF(J772&lt;P772,"Operational","Breakdown")</f>
        <v>Operational</v>
      </c>
      <c r="H772" s="23">
        <v>21.949219589850895</v>
      </c>
      <c r="I772" s="23">
        <v>0.58422188208201309</v>
      </c>
      <c r="J772" s="23">
        <v>6.8183672420898516</v>
      </c>
      <c r="K772" s="9">
        <v>0.2044711672330678</v>
      </c>
      <c r="L772" s="9">
        <v>7.8337245076024526</v>
      </c>
      <c r="M772" s="9">
        <v>0.61638526433768837</v>
      </c>
      <c r="N772" s="8">
        <f ca="1">T772-8*LN(RAND())</f>
        <v>8.5607594393547402</v>
      </c>
      <c r="O772" s="8">
        <f ca="1">U772-8*LN(RAND())</f>
        <v>9.1283546036075052</v>
      </c>
      <c r="P772" s="8">
        <f ca="1">V772-8*LN(RAND())</f>
        <v>22.314303540872665</v>
      </c>
      <c r="Q772" s="16">
        <f ca="1">IF($W771=0,H771+K771,IF($X771=0,H771+K771,9999))</f>
        <v>12.493412145380669</v>
      </c>
      <c r="R772" s="16">
        <f ca="1">IF($W771=0,I771+L771,IF($X771=0,I771+L771,9999))</f>
        <v>15.343810322529473</v>
      </c>
      <c r="S772" s="16">
        <f ca="1">IF($W771=0,J771+M771,IF($X771=0,J771+M771,9999))</f>
        <v>6.7737594985849228</v>
      </c>
      <c r="T772" s="11">
        <f t="shared" ca="1" si="85"/>
        <v>5.9881227885267938</v>
      </c>
      <c r="U772" s="11">
        <f t="shared" ca="1" si="85"/>
        <v>8.6056480770873556</v>
      </c>
      <c r="V772" s="11">
        <f t="shared" ca="1" si="85"/>
        <v>4.4319626900920257</v>
      </c>
      <c r="W772">
        <f t="shared" ref="W772:W802" ca="1" si="89">IF(AND(E772="Breakdown", G772&lt;&gt;"Operational"), 1, 0)</f>
        <v>0</v>
      </c>
      <c r="X772">
        <f t="shared" ref="X772:X802" ca="1" si="90">IF(AND(E772="Breakdown", F772="Operational"), 1, 0)</f>
        <v>1</v>
      </c>
      <c r="Y772">
        <f t="shared" ref="Y772:Y802" ca="1" si="91">MAX(0, COUNTIF(E772:G772, "Breakdown") - COUNTIF(W772:X772, 1))</f>
        <v>0</v>
      </c>
      <c r="Z772" s="12">
        <f ca="1">(Y772 * 50) + ((W772 + X772) * 10)</f>
        <v>10</v>
      </c>
      <c r="AA772">
        <f ca="1">IF(COUNTIF(E772:G772, "Breakdown") &gt;= 3, 1, 0)</f>
        <v>0</v>
      </c>
    </row>
    <row r="773" spans="4:27">
      <c r="D773">
        <v>770</v>
      </c>
      <c r="E773" s="6" t="str">
        <f t="shared" ca="1" si="86"/>
        <v>Operational</v>
      </c>
      <c r="F773" s="6" t="str">
        <f t="shared" ca="1" si="87"/>
        <v>Operational</v>
      </c>
      <c r="G773" s="6" t="str">
        <f t="shared" ca="1" si="88"/>
        <v>Operational</v>
      </c>
      <c r="H773" s="23">
        <v>7.7629517487253752</v>
      </c>
      <c r="I773" s="23">
        <v>1.2488785959928828</v>
      </c>
      <c r="J773" s="23">
        <v>3.1681667014890555</v>
      </c>
      <c r="K773" s="9">
        <v>2.2193604278736254</v>
      </c>
      <c r="L773" s="9">
        <v>1.4712133267462182</v>
      </c>
      <c r="M773" s="9">
        <v>1.8311436608727467</v>
      </c>
      <c r="N773" s="8">
        <f ca="1">T773-8*LN(RAND())</f>
        <v>9.8723879478666579</v>
      </c>
      <c r="O773" s="8">
        <f ca="1">U773-8*LN(RAND())</f>
        <v>21.221105318756855</v>
      </c>
      <c r="P773" s="8">
        <f ca="1">V773-8*LN(RAND())</f>
        <v>21.291456070529559</v>
      </c>
      <c r="Q773" s="16">
        <f ca="1">IF($W772=0,H772+K772,IF($X772=0,H772+K772,9999))</f>
        <v>22.153690757083961</v>
      </c>
      <c r="R773" s="16">
        <f ca="1">IF($W772=0,I772+L772,IF($X772=0,I772+L772,9999))</f>
        <v>8.4179463896844666</v>
      </c>
      <c r="S773" s="16">
        <f ca="1">IF($W772=0,J772+M772,IF($X772=0,J772+M772,9999))</f>
        <v>7.4347525064275395</v>
      </c>
      <c r="T773" s="11">
        <f t="shared" ref="T773:V802" ca="1" si="92">MIN(N772,Q772)</f>
        <v>8.5607594393547402</v>
      </c>
      <c r="U773" s="11">
        <f t="shared" ca="1" si="92"/>
        <v>9.1283546036075052</v>
      </c>
      <c r="V773" s="11">
        <f t="shared" ca="1" si="92"/>
        <v>6.7737594985849228</v>
      </c>
      <c r="W773">
        <f t="shared" ca="1" si="89"/>
        <v>0</v>
      </c>
      <c r="X773">
        <f t="shared" ca="1" si="90"/>
        <v>0</v>
      </c>
      <c r="Y773">
        <f t="shared" ca="1" si="91"/>
        <v>0</v>
      </c>
      <c r="Z773" s="12">
        <f ca="1">(Y773 * 50) + ((W773 + X773) * 10)</f>
        <v>0</v>
      </c>
      <c r="AA773">
        <f ca="1">IF(COUNTIF(E773:G773, "Breakdown") &gt;= 3, 1, 0)</f>
        <v>0</v>
      </c>
    </row>
    <row r="774" spans="4:27">
      <c r="D774">
        <v>771</v>
      </c>
      <c r="E774" s="6" t="str">
        <f t="shared" ca="1" si="86"/>
        <v>Operational</v>
      </c>
      <c r="F774" s="6" t="str">
        <f t="shared" ca="1" si="87"/>
        <v>Operational</v>
      </c>
      <c r="G774" s="6" t="str">
        <f t="shared" ca="1" si="88"/>
        <v>Operational</v>
      </c>
      <c r="H774" s="23">
        <v>3.4535822330325257</v>
      </c>
      <c r="I774" s="23">
        <v>5.2522099803593232</v>
      </c>
      <c r="J774" s="23">
        <v>6.3712978445954107</v>
      </c>
      <c r="K774" s="9">
        <v>1.3373348853565072</v>
      </c>
      <c r="L774" s="9">
        <v>3.5208626914229271</v>
      </c>
      <c r="M774" s="9">
        <v>1.1179280823860973</v>
      </c>
      <c r="N774" s="8">
        <f ca="1">T774-8*LN(RAND())</f>
        <v>14.740932460513012</v>
      </c>
      <c r="O774" s="8">
        <f ca="1">U774-8*LN(RAND())</f>
        <v>9.3769430175804054</v>
      </c>
      <c r="P774" s="8">
        <f ca="1">V774-8*LN(RAND())</f>
        <v>10.720594333258976</v>
      </c>
      <c r="Q774" s="16">
        <f ca="1">IF($W773=0,H773+K773,IF($X773=0,H773+K773,9999))</f>
        <v>9.9823121765990006</v>
      </c>
      <c r="R774" s="16">
        <f ca="1">IF($W773=0,I773+L773,IF($X773=0,I773+L773,9999))</f>
        <v>2.7200919227391012</v>
      </c>
      <c r="S774" s="16">
        <f ca="1">IF($W773=0,J773+M773,IF($X773=0,J773+M773,9999))</f>
        <v>4.9993103623618023</v>
      </c>
      <c r="T774" s="11">
        <f t="shared" ca="1" si="92"/>
        <v>9.8723879478666579</v>
      </c>
      <c r="U774" s="11">
        <f t="shared" ca="1" si="92"/>
        <v>8.4179463896844666</v>
      </c>
      <c r="V774" s="11">
        <f t="shared" ca="1" si="92"/>
        <v>7.4347525064275395</v>
      </c>
      <c r="W774">
        <f t="shared" ca="1" si="89"/>
        <v>0</v>
      </c>
      <c r="X774">
        <f t="shared" ca="1" si="90"/>
        <v>0</v>
      </c>
      <c r="Y774">
        <f t="shared" ca="1" si="91"/>
        <v>0</v>
      </c>
      <c r="Z774" s="12">
        <f ca="1">(Y774 * 50) + ((W774 + X774) * 10)</f>
        <v>0</v>
      </c>
      <c r="AA774">
        <f ca="1">IF(COUNTIF(E774:G774, "Breakdown") &gt;= 3, 1, 0)</f>
        <v>0</v>
      </c>
    </row>
    <row r="775" spans="4:27">
      <c r="D775">
        <v>772</v>
      </c>
      <c r="E775" s="6" t="str">
        <f t="shared" ca="1" si="86"/>
        <v>Operational</v>
      </c>
      <c r="F775" s="6" t="str">
        <f t="shared" ca="1" si="87"/>
        <v>Operational</v>
      </c>
      <c r="G775" s="6" t="str">
        <f t="shared" ca="1" si="88"/>
        <v>Operational</v>
      </c>
      <c r="H775" s="23">
        <v>8.886701260372698</v>
      </c>
      <c r="I775" s="23">
        <v>0.57898218831602022</v>
      </c>
      <c r="J775" s="23">
        <v>1.7602513854146729</v>
      </c>
      <c r="K775" s="9">
        <v>5.0019369007014008E-2</v>
      </c>
      <c r="L775" s="9">
        <v>3.2139998897762205</v>
      </c>
      <c r="M775" s="9">
        <v>2.462955989292638</v>
      </c>
      <c r="N775" s="8">
        <f ca="1">T775-8*LN(RAND())</f>
        <v>16.864032950052852</v>
      </c>
      <c r="O775" s="8">
        <f ca="1">U775-8*LN(RAND())</f>
        <v>15.610846857147008</v>
      </c>
      <c r="P775" s="8">
        <f ca="1">V775-8*LN(RAND())</f>
        <v>5.4868763626099257</v>
      </c>
      <c r="Q775" s="16">
        <f ca="1">IF($W774=0,H774+K774,IF($X774=0,H774+K774,9999))</f>
        <v>4.7909171183890331</v>
      </c>
      <c r="R775" s="16">
        <f ca="1">IF($W774=0,I774+L774,IF($X774=0,I774+L774,9999))</f>
        <v>8.7730726717822503</v>
      </c>
      <c r="S775" s="16">
        <f ca="1">IF($W774=0,J774+M774,IF($X774=0,J774+M774,9999))</f>
        <v>7.4892259269815078</v>
      </c>
      <c r="T775" s="11">
        <f t="shared" ca="1" si="92"/>
        <v>9.9823121765990006</v>
      </c>
      <c r="U775" s="11">
        <f t="shared" ca="1" si="92"/>
        <v>2.7200919227391012</v>
      </c>
      <c r="V775" s="11">
        <f t="shared" ca="1" si="92"/>
        <v>4.9993103623618023</v>
      </c>
      <c r="W775">
        <f t="shared" ca="1" si="89"/>
        <v>0</v>
      </c>
      <c r="X775">
        <f t="shared" ca="1" si="90"/>
        <v>0</v>
      </c>
      <c r="Y775">
        <f t="shared" ca="1" si="91"/>
        <v>0</v>
      </c>
      <c r="Z775" s="12">
        <f ca="1">(Y775 * 50) + ((W775 + X775) * 10)</f>
        <v>0</v>
      </c>
      <c r="AA775">
        <f ca="1">IF(COUNTIF(E775:G775, "Breakdown") &gt;= 3, 1, 0)</f>
        <v>0</v>
      </c>
    </row>
    <row r="776" spans="4:27">
      <c r="D776">
        <v>773</v>
      </c>
      <c r="E776" s="6" t="str">
        <f t="shared" ca="1" si="86"/>
        <v>Breakdown</v>
      </c>
      <c r="F776" s="6" t="str">
        <f t="shared" ca="1" si="87"/>
        <v>Operational</v>
      </c>
      <c r="G776" s="6" t="str">
        <f t="shared" ca="1" si="88"/>
        <v>Operational</v>
      </c>
      <c r="H776" s="23">
        <v>9.841682799965275</v>
      </c>
      <c r="I776" s="23">
        <v>4.0871049287675278</v>
      </c>
      <c r="J776" s="23">
        <v>0.98699696734273157</v>
      </c>
      <c r="K776" s="9">
        <v>1.3539641563669735</v>
      </c>
      <c r="L776" s="9">
        <v>0.14516164524655684</v>
      </c>
      <c r="M776" s="9">
        <v>2.6649187454631069</v>
      </c>
      <c r="N776" s="8">
        <f ca="1">T776-8*LN(RAND())</f>
        <v>9.8148570890147582</v>
      </c>
      <c r="O776" s="8">
        <f ca="1">U776-8*LN(RAND())</f>
        <v>18.831942737112609</v>
      </c>
      <c r="P776" s="8">
        <f ca="1">V776-8*LN(RAND())</f>
        <v>8.9720662997192342</v>
      </c>
      <c r="Q776" s="16">
        <f ca="1">IF($W775=0,H775+K775,IF($X775=0,H775+K775,9999))</f>
        <v>8.9367206293797121</v>
      </c>
      <c r="R776" s="16">
        <f ca="1">IF($W775=0,I775+L775,IF($X775=0,I775+L775,9999))</f>
        <v>3.7929820780922405</v>
      </c>
      <c r="S776" s="16">
        <f ca="1">IF($W775=0,J775+M775,IF($X775=0,J775+M775,9999))</f>
        <v>4.2232073747073109</v>
      </c>
      <c r="T776" s="11">
        <f t="shared" ca="1" si="92"/>
        <v>4.7909171183890331</v>
      </c>
      <c r="U776" s="11">
        <f t="shared" ca="1" si="92"/>
        <v>8.7730726717822503</v>
      </c>
      <c r="V776" s="11">
        <f t="shared" ca="1" si="92"/>
        <v>5.4868763626099257</v>
      </c>
      <c r="W776">
        <f t="shared" ca="1" si="89"/>
        <v>0</v>
      </c>
      <c r="X776">
        <f t="shared" ca="1" si="90"/>
        <v>1</v>
      </c>
      <c r="Y776">
        <f t="shared" ca="1" si="91"/>
        <v>0</v>
      </c>
      <c r="Z776" s="12">
        <f ca="1">(Y776 * 50) + ((W776 + X776) * 10)</f>
        <v>10</v>
      </c>
      <c r="AA776">
        <f ca="1">IF(COUNTIF(E776:G776, "Breakdown") &gt;= 3, 1, 0)</f>
        <v>0</v>
      </c>
    </row>
    <row r="777" spans="4:27">
      <c r="D777">
        <v>774</v>
      </c>
      <c r="E777" s="6" t="str">
        <f t="shared" ca="1" si="86"/>
        <v>Breakdown</v>
      </c>
      <c r="F777" s="6" t="str">
        <f t="shared" ca="1" si="87"/>
        <v>Operational</v>
      </c>
      <c r="G777" s="6" t="str">
        <f t="shared" ca="1" si="88"/>
        <v>Operational</v>
      </c>
      <c r="H777" s="23">
        <v>45.916789765475613</v>
      </c>
      <c r="I777" s="23">
        <v>5.6349440142205991E-2</v>
      </c>
      <c r="J777" s="23">
        <v>2.3951483798660944</v>
      </c>
      <c r="K777" s="9">
        <v>1.1816355996976688</v>
      </c>
      <c r="L777" s="9">
        <v>1.5089148714073164</v>
      </c>
      <c r="M777" s="9">
        <v>0.82304404868178571</v>
      </c>
      <c r="N777" s="8">
        <f ca="1">T777-8*LN(RAND())</f>
        <v>25.668428378432466</v>
      </c>
      <c r="O777" s="8">
        <f ca="1">U777-8*LN(RAND())</f>
        <v>5.1053070911473455</v>
      </c>
      <c r="P777" s="8">
        <f ca="1">V777-8*LN(RAND())</f>
        <v>9.5944754534677124</v>
      </c>
      <c r="Q777" s="16">
        <f ca="1">IF($W776=0,H776+K776,IF($X776=0,H776+K776,9999))</f>
        <v>11.195646956332249</v>
      </c>
      <c r="R777" s="16">
        <f ca="1">IF($W776=0,I776+L776,IF($X776=0,I776+L776,9999))</f>
        <v>4.2322665740140843</v>
      </c>
      <c r="S777" s="16">
        <f ca="1">IF($W776=0,J776+M776,IF($X776=0,J776+M776,9999))</f>
        <v>3.6519157128058386</v>
      </c>
      <c r="T777" s="11">
        <f t="shared" ca="1" si="92"/>
        <v>8.9367206293797121</v>
      </c>
      <c r="U777" s="11">
        <f t="shared" ca="1" si="92"/>
        <v>3.7929820780922405</v>
      </c>
      <c r="V777" s="11">
        <f t="shared" ca="1" si="92"/>
        <v>4.2232073747073109</v>
      </c>
      <c r="W777">
        <f t="shared" ca="1" si="89"/>
        <v>0</v>
      </c>
      <c r="X777">
        <f t="shared" ca="1" si="90"/>
        <v>1</v>
      </c>
      <c r="Y777">
        <f t="shared" ca="1" si="91"/>
        <v>0</v>
      </c>
      <c r="Z777" s="12">
        <f ca="1">(Y777 * 50) + ((W777 + X777) * 10)</f>
        <v>10</v>
      </c>
      <c r="AA777">
        <f ca="1">IF(COUNTIF(E777:G777, "Breakdown") &gt;= 3, 1, 0)</f>
        <v>0</v>
      </c>
    </row>
    <row r="778" spans="4:27">
      <c r="D778">
        <v>775</v>
      </c>
      <c r="E778" s="6" t="str">
        <f t="shared" ca="1" si="86"/>
        <v>Operational</v>
      </c>
      <c r="F778" s="6" t="str">
        <f t="shared" ca="1" si="87"/>
        <v>Operational</v>
      </c>
      <c r="G778" s="6" t="str">
        <f t="shared" ca="1" si="88"/>
        <v>Breakdown</v>
      </c>
      <c r="H778" s="23">
        <v>5.3144364394783565</v>
      </c>
      <c r="I778" s="23">
        <v>0.39910964819938521</v>
      </c>
      <c r="J778" s="23">
        <v>10.461455551637275</v>
      </c>
      <c r="K778" s="9">
        <v>7.3721268675182419</v>
      </c>
      <c r="L778" s="9">
        <v>6.4707819548591736</v>
      </c>
      <c r="M778" s="9">
        <v>1.3319813622134826</v>
      </c>
      <c r="N778" s="8">
        <f ca="1">T778-8*LN(RAND())</f>
        <v>12.163490606009717</v>
      </c>
      <c r="O778" s="8">
        <f ca="1">U778-8*LN(RAND())</f>
        <v>11.995631553232636</v>
      </c>
      <c r="P778" s="8">
        <f ca="1">V778-8*LN(RAND())</f>
        <v>7.2520973689628523</v>
      </c>
      <c r="Q778" s="16">
        <f ca="1">IF($W777=0,H777+K777,IF($X777=0,H777+K777,9999))</f>
        <v>47.098425365173284</v>
      </c>
      <c r="R778" s="16">
        <f ca="1">IF($W777=0,I777+L777,IF($X777=0,I777+L777,9999))</f>
        <v>1.5652643115495224</v>
      </c>
      <c r="S778" s="16">
        <f ca="1">IF($W777=0,J777+M777,IF($X777=0,J777+M777,9999))</f>
        <v>3.21819242854788</v>
      </c>
      <c r="T778" s="11">
        <f t="shared" ca="1" si="92"/>
        <v>11.195646956332249</v>
      </c>
      <c r="U778" s="11">
        <f t="shared" ca="1" si="92"/>
        <v>4.2322665740140843</v>
      </c>
      <c r="V778" s="11">
        <f t="shared" ca="1" si="92"/>
        <v>3.6519157128058386</v>
      </c>
      <c r="W778">
        <f t="shared" ca="1" si="89"/>
        <v>0</v>
      </c>
      <c r="X778">
        <f t="shared" ca="1" si="90"/>
        <v>0</v>
      </c>
      <c r="Y778">
        <f t="shared" ca="1" si="91"/>
        <v>1</v>
      </c>
      <c r="Z778" s="12">
        <f ca="1">(Y778 * 50) + ((W778 + X778) * 10)</f>
        <v>50</v>
      </c>
      <c r="AA778">
        <f ca="1">IF(COUNTIF(E778:G778, "Breakdown") &gt;= 3, 1, 0)</f>
        <v>0</v>
      </c>
    </row>
    <row r="779" spans="4:27">
      <c r="D779">
        <v>776</v>
      </c>
      <c r="E779" s="6" t="str">
        <f t="shared" ca="1" si="86"/>
        <v>Operational</v>
      </c>
      <c r="F779" s="6" t="str">
        <f t="shared" ca="1" si="87"/>
        <v>Breakdown</v>
      </c>
      <c r="G779" s="6" t="str">
        <f t="shared" ca="1" si="88"/>
        <v>Breakdown</v>
      </c>
      <c r="H779" s="23">
        <v>10.104177584104733</v>
      </c>
      <c r="I779" s="23">
        <v>26.778483520031319</v>
      </c>
      <c r="J779" s="23">
        <v>14.576379702568925</v>
      </c>
      <c r="K779" s="9">
        <v>3.5385854277422388</v>
      </c>
      <c r="L779" s="9">
        <v>5.2541814724915579</v>
      </c>
      <c r="M779" s="9">
        <v>8.2611416851704617E-2</v>
      </c>
      <c r="N779" s="8">
        <f ca="1">T779-8*LN(RAND())</f>
        <v>20.553835002538491</v>
      </c>
      <c r="O779" s="8">
        <f ca="1">U779-8*LN(RAND())</f>
        <v>1.6236823537802871</v>
      </c>
      <c r="P779" s="8">
        <f ca="1">V779-8*LN(RAND())</f>
        <v>12.097818294346098</v>
      </c>
      <c r="Q779" s="16">
        <f ca="1">IF($W778=0,H778+K778,IF($X778=0,H778+K778,9999))</f>
        <v>12.686563306996598</v>
      </c>
      <c r="R779" s="16">
        <f ca="1">IF($W778=0,I778+L778,IF($X778=0,I778+L778,9999))</f>
        <v>6.8698916030585586</v>
      </c>
      <c r="S779" s="16">
        <f ca="1">IF($W778=0,J778+M778,IF($X778=0,J778+M778,9999))</f>
        <v>11.793436913850758</v>
      </c>
      <c r="T779" s="11">
        <f t="shared" ca="1" si="92"/>
        <v>12.163490606009717</v>
      </c>
      <c r="U779" s="11">
        <f t="shared" ca="1" si="92"/>
        <v>1.5652643115495224</v>
      </c>
      <c r="V779" s="11">
        <f t="shared" ca="1" si="92"/>
        <v>3.21819242854788</v>
      </c>
      <c r="W779">
        <f t="shared" ca="1" si="89"/>
        <v>0</v>
      </c>
      <c r="X779">
        <f t="shared" ca="1" si="90"/>
        <v>0</v>
      </c>
      <c r="Y779">
        <f t="shared" ca="1" si="91"/>
        <v>2</v>
      </c>
      <c r="Z779" s="12">
        <f ca="1">(Y779 * 50) + ((W779 + X779) * 10)</f>
        <v>100</v>
      </c>
      <c r="AA779">
        <f ca="1">IF(COUNTIF(E779:G779, "Breakdown") &gt;= 3, 1, 0)</f>
        <v>0</v>
      </c>
    </row>
    <row r="780" spans="4:27">
      <c r="D780">
        <v>777</v>
      </c>
      <c r="E780" s="6" t="str">
        <f t="shared" ca="1" si="86"/>
        <v>Operational</v>
      </c>
      <c r="F780" s="6" t="str">
        <f t="shared" ca="1" si="87"/>
        <v>Breakdown</v>
      </c>
      <c r="G780" s="6" t="str">
        <f t="shared" ca="1" si="88"/>
        <v>Operational</v>
      </c>
      <c r="H780" s="23">
        <v>7.6640068115842643</v>
      </c>
      <c r="I780" s="23">
        <v>6.3189817787970313</v>
      </c>
      <c r="J780" s="23">
        <v>6.7750759700652017</v>
      </c>
      <c r="K780" s="9">
        <v>4.1546160796529836</v>
      </c>
      <c r="L780" s="9">
        <v>2.7199949280059199</v>
      </c>
      <c r="M780" s="9">
        <v>1.0098421791348751</v>
      </c>
      <c r="N780" s="8">
        <f ca="1">T780-8*LN(RAND())</f>
        <v>13.72785167481166</v>
      </c>
      <c r="O780" s="8">
        <f ca="1">U780-8*LN(RAND())</f>
        <v>3.6323850656714933</v>
      </c>
      <c r="P780" s="8">
        <f ca="1">V780-8*LN(RAND())</f>
        <v>22.865051232191636</v>
      </c>
      <c r="Q780" s="16">
        <f ca="1">IF($W779=0,H779+K779,IF($X779=0,H779+K779,9999))</f>
        <v>13.642763011846972</v>
      </c>
      <c r="R780" s="16">
        <f ca="1">IF($W779=0,I779+L779,IF($X779=0,I779+L779,9999))</f>
        <v>32.032664992522875</v>
      </c>
      <c r="S780" s="16">
        <f ca="1">IF($W779=0,J779+M779,IF($X779=0,J779+M779,9999))</f>
        <v>14.65899111942063</v>
      </c>
      <c r="T780" s="11">
        <f t="shared" ca="1" si="92"/>
        <v>12.686563306996598</v>
      </c>
      <c r="U780" s="11">
        <f t="shared" ca="1" si="92"/>
        <v>1.6236823537802871</v>
      </c>
      <c r="V780" s="11">
        <f t="shared" ca="1" si="92"/>
        <v>11.793436913850758</v>
      </c>
      <c r="W780">
        <f t="shared" ca="1" si="89"/>
        <v>0</v>
      </c>
      <c r="X780">
        <f t="shared" ca="1" si="90"/>
        <v>0</v>
      </c>
      <c r="Y780">
        <f t="shared" ca="1" si="91"/>
        <v>1</v>
      </c>
      <c r="Z780" s="12">
        <f ca="1">(Y780 * 50) + ((W780 + X780) * 10)</f>
        <v>50</v>
      </c>
      <c r="AA780">
        <f ca="1">IF(COUNTIF(E780:G780, "Breakdown") &gt;= 3, 1, 0)</f>
        <v>0</v>
      </c>
    </row>
    <row r="781" spans="4:27">
      <c r="D781">
        <v>778</v>
      </c>
      <c r="E781" s="6" t="str">
        <f t="shared" ca="1" si="86"/>
        <v>Operational</v>
      </c>
      <c r="F781" s="6" t="str">
        <f t="shared" ca="1" si="87"/>
        <v>Operational</v>
      </c>
      <c r="G781" s="6" t="str">
        <f t="shared" ca="1" si="88"/>
        <v>Operational</v>
      </c>
      <c r="H781" s="23">
        <v>3.2381090928541694</v>
      </c>
      <c r="I781" s="23">
        <v>2.3268398693882109</v>
      </c>
      <c r="J781" s="23">
        <v>2.2019716042109381</v>
      </c>
      <c r="K781" s="9">
        <v>2.448831966340282E-2</v>
      </c>
      <c r="L781" s="9">
        <v>1.6017514415582919</v>
      </c>
      <c r="M781" s="9">
        <v>1.0077169750572443</v>
      </c>
      <c r="N781" s="8">
        <f ca="1">T781-8*LN(RAND())</f>
        <v>28.807484577004857</v>
      </c>
      <c r="O781" s="8">
        <f ca="1">U781-8*LN(RAND())</f>
        <v>4.6416217716838437</v>
      </c>
      <c r="P781" s="8">
        <f ca="1">V781-8*LN(RAND())</f>
        <v>35.06356506417459</v>
      </c>
      <c r="Q781" s="16">
        <f ca="1">IF($W780=0,H780+K780,IF($X780=0,H780+K780,9999))</f>
        <v>11.818622891237247</v>
      </c>
      <c r="R781" s="16">
        <f ca="1">IF($W780=0,I780+L780,IF($X780=0,I780+L780,9999))</f>
        <v>9.0389767068029521</v>
      </c>
      <c r="S781" s="16">
        <f ca="1">IF($W780=0,J780+M780,IF($X780=0,J780+M780,9999))</f>
        <v>7.7849181492000765</v>
      </c>
      <c r="T781" s="11">
        <f t="shared" ca="1" si="92"/>
        <v>13.642763011846972</v>
      </c>
      <c r="U781" s="11">
        <f t="shared" ca="1" si="92"/>
        <v>3.6323850656714933</v>
      </c>
      <c r="V781" s="11">
        <f t="shared" ca="1" si="92"/>
        <v>14.65899111942063</v>
      </c>
      <c r="W781">
        <f t="shared" ca="1" si="89"/>
        <v>0</v>
      </c>
      <c r="X781">
        <f t="shared" ca="1" si="90"/>
        <v>0</v>
      </c>
      <c r="Y781">
        <f t="shared" ca="1" si="91"/>
        <v>0</v>
      </c>
      <c r="Z781" s="12">
        <f ca="1">(Y781 * 50) + ((W781 + X781) * 10)</f>
        <v>0</v>
      </c>
      <c r="AA781">
        <f ca="1">IF(COUNTIF(E781:G781, "Breakdown") &gt;= 3, 1, 0)</f>
        <v>0</v>
      </c>
    </row>
    <row r="782" spans="4:27">
      <c r="D782">
        <v>779</v>
      </c>
      <c r="E782" s="6" t="str">
        <f t="shared" ca="1" si="86"/>
        <v>Operational</v>
      </c>
      <c r="F782" s="6" t="str">
        <f t="shared" ca="1" si="87"/>
        <v>Breakdown</v>
      </c>
      <c r="G782" s="6" t="str">
        <f t="shared" ca="1" si="88"/>
        <v>Operational</v>
      </c>
      <c r="H782" s="23">
        <v>7.2248875821812355</v>
      </c>
      <c r="I782" s="23">
        <v>5.6417479080174529</v>
      </c>
      <c r="J782" s="23">
        <v>3.8525447659381542</v>
      </c>
      <c r="K782" s="9">
        <v>3.2515312235319933</v>
      </c>
      <c r="L782" s="9">
        <v>0.51166724283582732</v>
      </c>
      <c r="M782" s="9">
        <v>3.4610833038688789</v>
      </c>
      <c r="N782" s="8">
        <f ca="1">T782-8*LN(RAND())</f>
        <v>27.235234985331243</v>
      </c>
      <c r="O782" s="8">
        <f ca="1">U782-8*LN(RAND())</f>
        <v>4.8882134306261271</v>
      </c>
      <c r="P782" s="8">
        <f ca="1">V782-8*LN(RAND())</f>
        <v>9.5449840360077971</v>
      </c>
      <c r="Q782" s="16">
        <f ca="1">IF($W781=0,H781+K781,IF($X781=0,H781+K781,9999))</f>
        <v>3.2625974125175721</v>
      </c>
      <c r="R782" s="16">
        <f ca="1">IF($W781=0,I781+L781,IF($X781=0,I781+L781,9999))</f>
        <v>3.9285913109465027</v>
      </c>
      <c r="S782" s="16">
        <f ca="1">IF($W781=0,J781+M781,IF($X781=0,J781+M781,9999))</f>
        <v>3.2096885792681826</v>
      </c>
      <c r="T782" s="11">
        <f t="shared" ca="1" si="92"/>
        <v>11.818622891237247</v>
      </c>
      <c r="U782" s="11">
        <f t="shared" ca="1" si="92"/>
        <v>4.6416217716838437</v>
      </c>
      <c r="V782" s="11">
        <f t="shared" ca="1" si="92"/>
        <v>7.7849181492000765</v>
      </c>
      <c r="W782">
        <f t="shared" ca="1" si="89"/>
        <v>0</v>
      </c>
      <c r="X782">
        <f t="shared" ca="1" si="90"/>
        <v>0</v>
      </c>
      <c r="Y782">
        <f t="shared" ca="1" si="91"/>
        <v>1</v>
      </c>
      <c r="Z782" s="12">
        <f ca="1">(Y782 * 50) + ((W782 + X782) * 10)</f>
        <v>50</v>
      </c>
      <c r="AA782">
        <f ca="1">IF(COUNTIF(E782:G782, "Breakdown") &gt;= 3, 1, 0)</f>
        <v>0</v>
      </c>
    </row>
    <row r="783" spans="4:27">
      <c r="D783">
        <v>780</v>
      </c>
      <c r="E783" s="6" t="str">
        <f t="shared" ca="1" si="86"/>
        <v>Operational</v>
      </c>
      <c r="F783" s="6" t="str">
        <f t="shared" ca="1" si="87"/>
        <v>Breakdown</v>
      </c>
      <c r="G783" s="6" t="str">
        <f t="shared" ca="1" si="88"/>
        <v>Operational</v>
      </c>
      <c r="H783" s="23">
        <v>14.373806263690151</v>
      </c>
      <c r="I783" s="23">
        <v>8.9668624206055423</v>
      </c>
      <c r="J783" s="23">
        <v>5.2844510792096573</v>
      </c>
      <c r="K783" s="9">
        <v>0.30287665120246954</v>
      </c>
      <c r="L783" s="9">
        <v>0.754287594233643</v>
      </c>
      <c r="M783" s="9">
        <v>0.80323073479506379</v>
      </c>
      <c r="N783" s="8">
        <f ca="1">T783-8*LN(RAND())</f>
        <v>16.597555187338628</v>
      </c>
      <c r="O783" s="8">
        <f ca="1">U783-8*LN(RAND())</f>
        <v>7.8185904098007146</v>
      </c>
      <c r="P783" s="8">
        <f ca="1">V783-8*LN(RAND())</f>
        <v>7.2756530337333807</v>
      </c>
      <c r="Q783" s="16">
        <f ca="1">IF($W782=0,H782+K782,IF($X782=0,H782+K782,9999))</f>
        <v>10.476418805713228</v>
      </c>
      <c r="R783" s="16">
        <f ca="1">IF($W782=0,I782+L782,IF($X782=0,I782+L782,9999))</f>
        <v>6.1534151508532799</v>
      </c>
      <c r="S783" s="16">
        <f ca="1">IF($W782=0,J782+M782,IF($X782=0,J782+M782,9999))</f>
        <v>7.3136280698070326</v>
      </c>
      <c r="T783" s="11">
        <f t="shared" ca="1" si="92"/>
        <v>3.2625974125175721</v>
      </c>
      <c r="U783" s="11">
        <f t="shared" ca="1" si="92"/>
        <v>3.9285913109465027</v>
      </c>
      <c r="V783" s="11">
        <f t="shared" ca="1" si="92"/>
        <v>3.2096885792681826</v>
      </c>
      <c r="W783">
        <f t="shared" ca="1" si="89"/>
        <v>0</v>
      </c>
      <c r="X783">
        <f t="shared" ca="1" si="90"/>
        <v>0</v>
      </c>
      <c r="Y783">
        <f t="shared" ca="1" si="91"/>
        <v>1</v>
      </c>
      <c r="Z783" s="12">
        <f ca="1">(Y783 * 50) + ((W783 + X783) * 10)</f>
        <v>50</v>
      </c>
      <c r="AA783">
        <f ca="1">IF(COUNTIF(E783:G783, "Breakdown") &gt;= 3, 1, 0)</f>
        <v>0</v>
      </c>
    </row>
    <row r="784" spans="4:27">
      <c r="D784">
        <v>781</v>
      </c>
      <c r="E784" s="6" t="str">
        <f t="shared" ca="1" si="86"/>
        <v>Operational</v>
      </c>
      <c r="F784" s="6" t="str">
        <f t="shared" ca="1" si="87"/>
        <v>Operational</v>
      </c>
      <c r="G784" s="6" t="str">
        <f t="shared" ca="1" si="88"/>
        <v>Operational</v>
      </c>
      <c r="H784" s="23">
        <v>2.2006343968949951</v>
      </c>
      <c r="I784" s="23">
        <v>6.7678171242691691</v>
      </c>
      <c r="J784" s="23">
        <v>2.1543973137873667</v>
      </c>
      <c r="K784" s="9">
        <v>2.4101838021752635</v>
      </c>
      <c r="L784" s="9">
        <v>1.371383947838412</v>
      </c>
      <c r="M784" s="9">
        <v>0.94924936889775924</v>
      </c>
      <c r="N784" s="8">
        <f ca="1">T784-8*LN(RAND())</f>
        <v>14.904828268895127</v>
      </c>
      <c r="O784" s="8">
        <f ca="1">U784-8*LN(RAND())</f>
        <v>10.353037319141681</v>
      </c>
      <c r="P784" s="8">
        <f ca="1">V784-8*LN(RAND())</f>
        <v>13.207169167021704</v>
      </c>
      <c r="Q784" s="16">
        <f ca="1">IF($W783=0,H783+K783,IF($X783=0,H783+K783,9999))</f>
        <v>14.67668291489262</v>
      </c>
      <c r="R784" s="16">
        <f ca="1">IF($W783=0,I783+L783,IF($X783=0,I783+L783,9999))</f>
        <v>9.7211500148391856</v>
      </c>
      <c r="S784" s="16">
        <f ca="1">IF($W783=0,J783+M783,IF($X783=0,J783+M783,9999))</f>
        <v>6.0876818140047213</v>
      </c>
      <c r="T784" s="11">
        <f t="shared" ca="1" si="92"/>
        <v>10.476418805713228</v>
      </c>
      <c r="U784" s="11">
        <f t="shared" ca="1" si="92"/>
        <v>6.1534151508532799</v>
      </c>
      <c r="V784" s="11">
        <f t="shared" ca="1" si="92"/>
        <v>7.2756530337333807</v>
      </c>
      <c r="W784">
        <f t="shared" ca="1" si="89"/>
        <v>0</v>
      </c>
      <c r="X784">
        <f t="shared" ca="1" si="90"/>
        <v>0</v>
      </c>
      <c r="Y784">
        <f t="shared" ca="1" si="91"/>
        <v>0</v>
      </c>
      <c r="Z784" s="12">
        <f ca="1">(Y784 * 50) + ((W784 + X784) * 10)</f>
        <v>0</v>
      </c>
      <c r="AA784">
        <f ca="1">IF(COUNTIF(E784:G784, "Breakdown") &gt;= 3, 1, 0)</f>
        <v>0</v>
      </c>
    </row>
    <row r="785" spans="4:27">
      <c r="D785">
        <v>782</v>
      </c>
      <c r="E785" s="6" t="str">
        <f t="shared" ca="1" si="86"/>
        <v>Operational</v>
      </c>
      <c r="F785" s="6" t="str">
        <f t="shared" ca="1" si="87"/>
        <v>Operational</v>
      </c>
      <c r="G785" s="6" t="str">
        <f t="shared" ca="1" si="88"/>
        <v>Breakdown</v>
      </c>
      <c r="H785" s="23">
        <v>2.9658442586089033</v>
      </c>
      <c r="I785" s="23">
        <v>6.853861148749945</v>
      </c>
      <c r="J785" s="23">
        <v>8.9483277636228173</v>
      </c>
      <c r="K785" s="9">
        <v>1.7545603895807396</v>
      </c>
      <c r="L785" s="9">
        <v>1.0252391303584563</v>
      </c>
      <c r="M785" s="9">
        <v>0.81955770234650516</v>
      </c>
      <c r="N785" s="8">
        <f ca="1">T785-8*LN(RAND())</f>
        <v>16.244693471090258</v>
      </c>
      <c r="O785" s="8">
        <f ca="1">U785-8*LN(RAND())</f>
        <v>11.493055221323438</v>
      </c>
      <c r="P785" s="8">
        <f ca="1">V785-8*LN(RAND())</f>
        <v>7.0527930042437132</v>
      </c>
      <c r="Q785" s="16">
        <f ca="1">IF($W784=0,H784+K784,IF($X784=0,H784+K784,9999))</f>
        <v>4.610818199070259</v>
      </c>
      <c r="R785" s="16">
        <f ca="1">IF($W784=0,I784+L784,IF($X784=0,I784+L784,9999))</f>
        <v>8.139201072107582</v>
      </c>
      <c r="S785" s="16">
        <f ca="1">IF($W784=0,J784+M784,IF($X784=0,J784+M784,9999))</f>
        <v>3.1036466826851257</v>
      </c>
      <c r="T785" s="11">
        <f t="shared" ca="1" si="92"/>
        <v>14.67668291489262</v>
      </c>
      <c r="U785" s="11">
        <f t="shared" ca="1" si="92"/>
        <v>9.7211500148391856</v>
      </c>
      <c r="V785" s="11">
        <f t="shared" ca="1" si="92"/>
        <v>6.0876818140047213</v>
      </c>
      <c r="W785">
        <f t="shared" ca="1" si="89"/>
        <v>0</v>
      </c>
      <c r="X785">
        <f t="shared" ca="1" si="90"/>
        <v>0</v>
      </c>
      <c r="Y785">
        <f t="shared" ca="1" si="91"/>
        <v>1</v>
      </c>
      <c r="Z785" s="12">
        <f ca="1">(Y785 * 50) + ((W785 + X785) * 10)</f>
        <v>50</v>
      </c>
      <c r="AA785">
        <f ca="1">IF(COUNTIF(E785:G785, "Breakdown") &gt;= 3, 1, 0)</f>
        <v>0</v>
      </c>
    </row>
    <row r="786" spans="4:27">
      <c r="D786">
        <v>783</v>
      </c>
      <c r="E786" s="6" t="str">
        <f t="shared" ca="1" si="86"/>
        <v>Operational</v>
      </c>
      <c r="F786" s="6" t="str">
        <f t="shared" ca="1" si="87"/>
        <v>Breakdown</v>
      </c>
      <c r="G786" s="6" t="str">
        <f t="shared" ca="1" si="88"/>
        <v>Breakdown</v>
      </c>
      <c r="H786" s="23">
        <v>3.0741976052801894</v>
      </c>
      <c r="I786" s="23">
        <v>13.834861606018009</v>
      </c>
      <c r="J786" s="23">
        <v>29.244723892612306</v>
      </c>
      <c r="K786" s="9">
        <v>0.60852150968743368</v>
      </c>
      <c r="L786" s="9">
        <v>6.2478371107926352</v>
      </c>
      <c r="M786" s="9">
        <v>1.6273846249269637</v>
      </c>
      <c r="N786" s="8">
        <f ca="1">T786-8*LN(RAND())</f>
        <v>8.6678400834409075</v>
      </c>
      <c r="O786" s="8">
        <f ca="1">U786-8*LN(RAND())</f>
        <v>8.8185194156344675</v>
      </c>
      <c r="P786" s="8">
        <f ca="1">V786-8*LN(RAND())</f>
        <v>6.1952588254544496</v>
      </c>
      <c r="Q786" s="16">
        <f ca="1">IF($W785=0,H785+K785,IF($X785=0,H785+K785,9999))</f>
        <v>4.7204046481896427</v>
      </c>
      <c r="R786" s="16">
        <f ca="1">IF($W785=0,I785+L785,IF($X785=0,I785+L785,9999))</f>
        <v>7.8791002791084015</v>
      </c>
      <c r="S786" s="16">
        <f ca="1">IF($W785=0,J785+M785,IF($X785=0,J785+M785,9999))</f>
        <v>9.7678854659693233</v>
      </c>
      <c r="T786" s="11">
        <f t="shared" ca="1" si="92"/>
        <v>4.610818199070259</v>
      </c>
      <c r="U786" s="11">
        <f t="shared" ca="1" si="92"/>
        <v>8.139201072107582</v>
      </c>
      <c r="V786" s="11">
        <f t="shared" ca="1" si="92"/>
        <v>3.1036466826851257</v>
      </c>
      <c r="W786">
        <f t="shared" ca="1" si="89"/>
        <v>0</v>
      </c>
      <c r="X786">
        <f t="shared" ca="1" si="90"/>
        <v>0</v>
      </c>
      <c r="Y786">
        <f t="shared" ca="1" si="91"/>
        <v>2</v>
      </c>
      <c r="Z786" s="12">
        <f ca="1">(Y786 * 50) + ((W786 + X786) * 10)</f>
        <v>100</v>
      </c>
      <c r="AA786">
        <f ca="1">IF(COUNTIF(E786:G786, "Breakdown") &gt;= 3, 1, 0)</f>
        <v>0</v>
      </c>
    </row>
    <row r="787" spans="4:27">
      <c r="D787">
        <v>784</v>
      </c>
      <c r="E787" s="6" t="str">
        <f t="shared" ca="1" si="86"/>
        <v>Operational</v>
      </c>
      <c r="F787" s="6" t="str">
        <f t="shared" ca="1" si="87"/>
        <v>Operational</v>
      </c>
      <c r="G787" s="6" t="str">
        <f t="shared" ca="1" si="88"/>
        <v>Breakdown</v>
      </c>
      <c r="H787" s="23">
        <v>3.658855590572932E-2</v>
      </c>
      <c r="I787" s="23">
        <v>1.2837931687676203</v>
      </c>
      <c r="J787" s="23">
        <v>13.762573284123077</v>
      </c>
      <c r="K787" s="9">
        <v>0.81269512836292368</v>
      </c>
      <c r="L787" s="9">
        <v>1.8454939747960835</v>
      </c>
      <c r="M787" s="9">
        <v>1.184168366016888</v>
      </c>
      <c r="N787" s="8">
        <f ca="1">T787-8*LN(RAND())</f>
        <v>15.471418897607663</v>
      </c>
      <c r="O787" s="8">
        <f ca="1">U787-8*LN(RAND())</f>
        <v>10.591972435185394</v>
      </c>
      <c r="P787" s="8">
        <f ca="1">V787-8*LN(RAND())</f>
        <v>10.831344912138567</v>
      </c>
      <c r="Q787" s="16">
        <f ca="1">IF($W786=0,H786+K786,IF($X786=0,H786+K786,9999))</f>
        <v>3.6827191149676231</v>
      </c>
      <c r="R787" s="16">
        <f ca="1">IF($W786=0,I786+L786,IF($X786=0,I786+L786,9999))</f>
        <v>20.082698716810643</v>
      </c>
      <c r="S787" s="16">
        <f ca="1">IF($W786=0,J786+M786,IF($X786=0,J786+M786,9999))</f>
        <v>30.872108517539271</v>
      </c>
      <c r="T787" s="11">
        <f t="shared" ca="1" si="92"/>
        <v>4.7204046481896427</v>
      </c>
      <c r="U787" s="11">
        <f t="shared" ca="1" si="92"/>
        <v>7.8791002791084015</v>
      </c>
      <c r="V787" s="11">
        <f t="shared" ca="1" si="92"/>
        <v>6.1952588254544496</v>
      </c>
      <c r="W787">
        <f t="shared" ca="1" si="89"/>
        <v>0</v>
      </c>
      <c r="X787">
        <f t="shared" ca="1" si="90"/>
        <v>0</v>
      </c>
      <c r="Y787">
        <f t="shared" ca="1" si="91"/>
        <v>1</v>
      </c>
      <c r="Z787" s="12">
        <f ca="1">(Y787 * 50) + ((W787 + X787) * 10)</f>
        <v>50</v>
      </c>
      <c r="AA787">
        <f ca="1">IF(COUNTIF(E787:G787, "Breakdown") &gt;= 3, 1, 0)</f>
        <v>0</v>
      </c>
    </row>
    <row r="788" spans="4:27">
      <c r="D788">
        <v>785</v>
      </c>
      <c r="E788" s="6" t="str">
        <f t="shared" ca="1" si="86"/>
        <v>Operational</v>
      </c>
      <c r="F788" s="6" t="str">
        <f t="shared" ca="1" si="87"/>
        <v>Operational</v>
      </c>
      <c r="G788" s="6" t="str">
        <f t="shared" ca="1" si="88"/>
        <v>Operational</v>
      </c>
      <c r="H788" s="23">
        <v>2.7351813483198888</v>
      </c>
      <c r="I788" s="23">
        <v>9.8502887083801873</v>
      </c>
      <c r="J788" s="23">
        <v>0.2351547188254231</v>
      </c>
      <c r="K788" s="9">
        <v>0.58679188686700612</v>
      </c>
      <c r="L788" s="9">
        <v>1.7714634170495998</v>
      </c>
      <c r="M788" s="9">
        <v>6.282660140351906</v>
      </c>
      <c r="N788" s="8">
        <f ca="1">T788-8*LN(RAND())</f>
        <v>10.25426565113111</v>
      </c>
      <c r="O788" s="8">
        <f ca="1">U788-8*LN(RAND())</f>
        <v>10.895573847299607</v>
      </c>
      <c r="P788" s="8">
        <f ca="1">V788-8*LN(RAND())</f>
        <v>12.468515858156906</v>
      </c>
      <c r="Q788" s="16">
        <f ca="1">IF($W787=0,H787+K787,IF($X787=0,H787+K787,9999))</f>
        <v>0.84928368426865297</v>
      </c>
      <c r="R788" s="16">
        <f ca="1">IF($W787=0,I787+L787,IF($X787=0,I787+L787,9999))</f>
        <v>3.1292871435637037</v>
      </c>
      <c r="S788" s="16">
        <f ca="1">IF($W787=0,J787+M787,IF($X787=0,J787+M787,9999))</f>
        <v>14.946741650139964</v>
      </c>
      <c r="T788" s="11">
        <f t="shared" ca="1" si="92"/>
        <v>3.6827191149676231</v>
      </c>
      <c r="U788" s="11">
        <f t="shared" ca="1" si="92"/>
        <v>10.591972435185394</v>
      </c>
      <c r="V788" s="11">
        <f t="shared" ca="1" si="92"/>
        <v>10.831344912138567</v>
      </c>
      <c r="W788">
        <f t="shared" ca="1" si="89"/>
        <v>0</v>
      </c>
      <c r="X788">
        <f t="shared" ca="1" si="90"/>
        <v>0</v>
      </c>
      <c r="Y788">
        <f t="shared" ca="1" si="91"/>
        <v>0</v>
      </c>
      <c r="Z788" s="12">
        <f ca="1">(Y788 * 50) + ((W788 + X788) * 10)</f>
        <v>0</v>
      </c>
      <c r="AA788">
        <f ca="1">IF(COUNTIF(E788:G788, "Breakdown") &gt;= 3, 1, 0)</f>
        <v>0</v>
      </c>
    </row>
    <row r="789" spans="4:27">
      <c r="D789">
        <v>786</v>
      </c>
      <c r="E789" s="6" t="str">
        <f t="shared" ca="1" si="86"/>
        <v>Operational</v>
      </c>
      <c r="F789" s="6" t="str">
        <f t="shared" ca="1" si="87"/>
        <v>Operational</v>
      </c>
      <c r="G789" s="6" t="str">
        <f t="shared" ca="1" si="88"/>
        <v>Operational</v>
      </c>
      <c r="H789" s="23">
        <v>12.273860797003703</v>
      </c>
      <c r="I789" s="23">
        <v>3.7970457398660278</v>
      </c>
      <c r="J789" s="23">
        <v>10.553136038756566</v>
      </c>
      <c r="K789" s="9">
        <v>0.55798603925897883</v>
      </c>
      <c r="L789" s="9">
        <v>7.4173204871222018E-2</v>
      </c>
      <c r="M789" s="9">
        <v>0.13088194886073853</v>
      </c>
      <c r="N789" s="8">
        <f ca="1">T789-8*LN(RAND())</f>
        <v>13.100026748256099</v>
      </c>
      <c r="O789" s="8">
        <f ca="1">U789-8*LN(RAND())</f>
        <v>24.869094328101248</v>
      </c>
      <c r="P789" s="8">
        <f ca="1">V789-8*LN(RAND())</f>
        <v>20.478403343779156</v>
      </c>
      <c r="Q789" s="16">
        <f ca="1">IF($W788=0,H788+K788,IF($X788=0,H788+K788,9999))</f>
        <v>3.3219732351868947</v>
      </c>
      <c r="R789" s="16">
        <f ca="1">IF($W788=0,I788+L788,IF($X788=0,I788+L788,9999))</f>
        <v>11.621752125429786</v>
      </c>
      <c r="S789" s="16">
        <f ca="1">IF($W788=0,J788+M788,IF($X788=0,J788+M788,9999))</f>
        <v>6.5178148591773288</v>
      </c>
      <c r="T789" s="11">
        <f t="shared" ca="1" si="92"/>
        <v>0.84928368426865297</v>
      </c>
      <c r="U789" s="11">
        <f t="shared" ca="1" si="92"/>
        <v>3.1292871435637037</v>
      </c>
      <c r="V789" s="11">
        <f t="shared" ca="1" si="92"/>
        <v>12.468515858156906</v>
      </c>
      <c r="W789">
        <f t="shared" ca="1" si="89"/>
        <v>0</v>
      </c>
      <c r="X789">
        <f t="shared" ca="1" si="90"/>
        <v>0</v>
      </c>
      <c r="Y789">
        <f t="shared" ca="1" si="91"/>
        <v>0</v>
      </c>
      <c r="Z789" s="12">
        <f ca="1">(Y789 * 50) + ((W789 + X789) * 10)</f>
        <v>0</v>
      </c>
      <c r="AA789">
        <f ca="1">IF(COUNTIF(E789:G789, "Breakdown") &gt;= 3, 1, 0)</f>
        <v>0</v>
      </c>
    </row>
    <row r="790" spans="4:27">
      <c r="D790">
        <v>787</v>
      </c>
      <c r="E790" s="6" t="str">
        <f t="shared" ca="1" si="86"/>
        <v>Operational</v>
      </c>
      <c r="F790" s="6" t="str">
        <f t="shared" ca="1" si="87"/>
        <v>Breakdown</v>
      </c>
      <c r="G790" s="6" t="str">
        <f t="shared" ca="1" si="88"/>
        <v>Operational</v>
      </c>
      <c r="H790" s="23">
        <v>4.8800771950430599</v>
      </c>
      <c r="I790" s="23">
        <v>28.082374582286004</v>
      </c>
      <c r="J790" s="23">
        <v>1.9892903382772413</v>
      </c>
      <c r="K790" s="9">
        <v>5.3319368569099552</v>
      </c>
      <c r="L790" s="9">
        <v>0.92094263096362772</v>
      </c>
      <c r="M790" s="9">
        <v>1.1884269594500181</v>
      </c>
      <c r="N790" s="8">
        <f ca="1">T790-8*LN(RAND())</f>
        <v>7.3815428548233086</v>
      </c>
      <c r="O790" s="8">
        <f ca="1">U790-8*LN(RAND())</f>
        <v>15.847932645002576</v>
      </c>
      <c r="P790" s="8">
        <f ca="1">V790-8*LN(RAND())</f>
        <v>17.512122592908224</v>
      </c>
      <c r="Q790" s="16">
        <f ca="1">IF($W789=0,H789+K789,IF($X789=0,H789+K789,9999))</f>
        <v>12.831846836262681</v>
      </c>
      <c r="R790" s="16">
        <f ca="1">IF($W789=0,I789+L789,IF($X789=0,I789+L789,9999))</f>
        <v>3.8712189447372496</v>
      </c>
      <c r="S790" s="16">
        <f ca="1">IF($W789=0,J789+M789,IF($X789=0,J789+M789,9999))</f>
        <v>10.684017987617304</v>
      </c>
      <c r="T790" s="11">
        <f t="shared" ca="1" si="92"/>
        <v>3.3219732351868947</v>
      </c>
      <c r="U790" s="11">
        <f t="shared" ca="1" si="92"/>
        <v>11.621752125429786</v>
      </c>
      <c r="V790" s="11">
        <f t="shared" ca="1" si="92"/>
        <v>6.5178148591773288</v>
      </c>
      <c r="W790">
        <f t="shared" ca="1" si="89"/>
        <v>0</v>
      </c>
      <c r="X790">
        <f t="shared" ca="1" si="90"/>
        <v>0</v>
      </c>
      <c r="Y790">
        <f t="shared" ca="1" si="91"/>
        <v>1</v>
      </c>
      <c r="Z790" s="12">
        <f ca="1">(Y790 * 50) + ((W790 + X790) * 10)</f>
        <v>50</v>
      </c>
      <c r="AA790">
        <f ca="1">IF(COUNTIF(E790:G790, "Breakdown") &gt;= 3, 1, 0)</f>
        <v>0</v>
      </c>
    </row>
    <row r="791" spans="4:27">
      <c r="D791">
        <v>788</v>
      </c>
      <c r="E791" s="6" t="str">
        <f t="shared" ca="1" si="86"/>
        <v>Operational</v>
      </c>
      <c r="F791" s="6" t="str">
        <f t="shared" ca="1" si="87"/>
        <v>Operational</v>
      </c>
      <c r="G791" s="6" t="str">
        <f t="shared" ca="1" si="88"/>
        <v>Breakdown</v>
      </c>
      <c r="H791" s="23">
        <v>8.4887617150669676</v>
      </c>
      <c r="I791" s="23">
        <v>4.1547395532940357</v>
      </c>
      <c r="J791" s="23">
        <v>50.669604051316881</v>
      </c>
      <c r="K791" s="9">
        <v>8.9884731785072249E-3</v>
      </c>
      <c r="L791" s="9">
        <v>0.52113931879041342</v>
      </c>
      <c r="M791" s="9">
        <v>4.0636444282181694</v>
      </c>
      <c r="N791" s="8">
        <f ca="1">T791-8*LN(RAND())</f>
        <v>14.110371800595061</v>
      </c>
      <c r="O791" s="8">
        <f ca="1">U791-8*LN(RAND())</f>
        <v>11.246191337247019</v>
      </c>
      <c r="P791" s="8">
        <f ca="1">V791-8*LN(RAND())</f>
        <v>23.742443635103164</v>
      </c>
      <c r="Q791" s="16">
        <f ca="1">IF($W790=0,H790+K790,IF($X790=0,H790+K790,9999))</f>
        <v>10.212014051953016</v>
      </c>
      <c r="R791" s="16">
        <f ca="1">IF($W790=0,I790+L790,IF($X790=0,I790+L790,9999))</f>
        <v>29.00331721324963</v>
      </c>
      <c r="S791" s="16">
        <f ca="1">IF($W790=0,J790+M790,IF($X790=0,J790+M790,9999))</f>
        <v>3.1777172977272592</v>
      </c>
      <c r="T791" s="11">
        <f t="shared" ca="1" si="92"/>
        <v>7.3815428548233086</v>
      </c>
      <c r="U791" s="11">
        <f t="shared" ca="1" si="92"/>
        <v>3.8712189447372496</v>
      </c>
      <c r="V791" s="11">
        <f t="shared" ca="1" si="92"/>
        <v>10.684017987617304</v>
      </c>
      <c r="W791">
        <f t="shared" ca="1" si="89"/>
        <v>0</v>
      </c>
      <c r="X791">
        <f t="shared" ca="1" si="90"/>
        <v>0</v>
      </c>
      <c r="Y791">
        <f t="shared" ca="1" si="91"/>
        <v>1</v>
      </c>
      <c r="Z791" s="12">
        <f ca="1">(Y791 * 50) + ((W791 + X791) * 10)</f>
        <v>50</v>
      </c>
      <c r="AA791">
        <f ca="1">IF(COUNTIF(E791:G791, "Breakdown") &gt;= 3, 1, 0)</f>
        <v>0</v>
      </c>
    </row>
    <row r="792" spans="4:27">
      <c r="D792">
        <v>789</v>
      </c>
      <c r="E792" s="6" t="str">
        <f t="shared" ca="1" si="86"/>
        <v>Breakdown</v>
      </c>
      <c r="F792" s="6" t="str">
        <f t="shared" ca="1" si="87"/>
        <v>Operational</v>
      </c>
      <c r="G792" s="6" t="str">
        <f t="shared" ca="1" si="88"/>
        <v>Breakdown</v>
      </c>
      <c r="H792" s="23">
        <v>16.505819309047428</v>
      </c>
      <c r="I792" s="23">
        <v>1.0164432327393891</v>
      </c>
      <c r="J792" s="23">
        <v>9.8734314122403131</v>
      </c>
      <c r="K792" s="9">
        <v>3.3618671924395938</v>
      </c>
      <c r="L792" s="9">
        <v>1.389588500745244</v>
      </c>
      <c r="M792" s="9">
        <v>1.3568448375691033</v>
      </c>
      <c r="N792" s="8">
        <f ca="1">T792-8*LN(RAND())</f>
        <v>11.8114919767639</v>
      </c>
      <c r="O792" s="8">
        <f ca="1">U792-8*LN(RAND())</f>
        <v>20.24094203159002</v>
      </c>
      <c r="P792" s="8">
        <f ca="1">V792-8*LN(RAND())</f>
        <v>3.91502557372685</v>
      </c>
      <c r="Q792" s="16">
        <f ca="1">IF($W791=0,H791+K791,IF($X791=0,H791+K791,9999))</f>
        <v>8.4977501882454742</v>
      </c>
      <c r="R792" s="16">
        <f ca="1">IF($W791=0,I791+L791,IF($X791=0,I791+L791,9999))</f>
        <v>4.6758788720844491</v>
      </c>
      <c r="S792" s="16">
        <f ca="1">IF($W791=0,J791+M791,IF($X791=0,J791+M791,9999))</f>
        <v>54.73324847953505</v>
      </c>
      <c r="T792" s="11">
        <f t="shared" ca="1" si="92"/>
        <v>10.212014051953016</v>
      </c>
      <c r="U792" s="11">
        <f t="shared" ca="1" si="92"/>
        <v>11.246191337247019</v>
      </c>
      <c r="V792" s="11">
        <f t="shared" ca="1" si="92"/>
        <v>3.1777172977272592</v>
      </c>
      <c r="W792">
        <f t="shared" ca="1" si="89"/>
        <v>1</v>
      </c>
      <c r="X792">
        <f t="shared" ca="1" si="90"/>
        <v>1</v>
      </c>
      <c r="Y792">
        <f t="shared" ca="1" si="91"/>
        <v>0</v>
      </c>
      <c r="Z792" s="12">
        <f ca="1">(Y792 * 50) + ((W792 + X792) * 10)</f>
        <v>20</v>
      </c>
      <c r="AA792">
        <f ca="1">IF(COUNTIF(E792:G792, "Breakdown") &gt;= 3, 1, 0)</f>
        <v>0</v>
      </c>
    </row>
    <row r="793" spans="4:27">
      <c r="D793">
        <v>790</v>
      </c>
      <c r="E793" s="6" t="str">
        <f t="shared" ca="1" si="86"/>
        <v>Operational</v>
      </c>
      <c r="F793" s="6" t="str">
        <f t="shared" ca="1" si="87"/>
        <v>Operational</v>
      </c>
      <c r="G793" s="6" t="str">
        <f t="shared" ca="1" si="88"/>
        <v>Breakdown</v>
      </c>
      <c r="H793" s="23">
        <v>11.860498663135829</v>
      </c>
      <c r="I793" s="23">
        <v>0.31331608912497816</v>
      </c>
      <c r="J793" s="23">
        <v>5.9677438262002944</v>
      </c>
      <c r="K793" s="9">
        <v>6.770332477438477</v>
      </c>
      <c r="L793" s="9">
        <v>1.6326292179084021</v>
      </c>
      <c r="M793" s="9">
        <v>0.33729257015208158</v>
      </c>
      <c r="N793" s="8">
        <f ca="1">T793-8*LN(RAND())</f>
        <v>15.210857906151876</v>
      </c>
      <c r="O793" s="8">
        <f ca="1">U793-8*LN(RAND())</f>
        <v>6.9169479567718444</v>
      </c>
      <c r="P793" s="8">
        <f ca="1">V793-8*LN(RAND())</f>
        <v>4.4677384874739285</v>
      </c>
      <c r="Q793" s="16">
        <f ca="1">IF($W792=0,H792+K792,IF($X792=0,H792+K792,9999))</f>
        <v>9999</v>
      </c>
      <c r="R793" s="16">
        <f ca="1">IF($W792=0,I792+L792,IF($X792=0,I792+L792,9999))</f>
        <v>9999</v>
      </c>
      <c r="S793" s="16">
        <f ca="1">IF($W792=0,J792+M792,IF($X792=0,J792+M792,9999))</f>
        <v>9999</v>
      </c>
      <c r="T793" s="11">
        <f t="shared" ca="1" si="92"/>
        <v>8.4977501882454742</v>
      </c>
      <c r="U793" s="11">
        <f t="shared" ca="1" si="92"/>
        <v>4.6758788720844491</v>
      </c>
      <c r="V793" s="11">
        <f t="shared" ca="1" si="92"/>
        <v>3.91502557372685</v>
      </c>
      <c r="W793">
        <f t="shared" ca="1" si="89"/>
        <v>0</v>
      </c>
      <c r="X793">
        <f t="shared" ca="1" si="90"/>
        <v>0</v>
      </c>
      <c r="Y793">
        <f t="shared" ca="1" si="91"/>
        <v>1</v>
      </c>
      <c r="Z793" s="12">
        <f ca="1">(Y793 * 50) + ((W793 + X793) * 10)</f>
        <v>50</v>
      </c>
      <c r="AA793">
        <f ca="1">IF(COUNTIF(E793:G793, "Breakdown") &gt;= 3, 1, 0)</f>
        <v>0</v>
      </c>
    </row>
    <row r="794" spans="4:27">
      <c r="D794">
        <v>791</v>
      </c>
      <c r="E794" s="6" t="str">
        <f t="shared" ca="1" si="86"/>
        <v>Operational</v>
      </c>
      <c r="F794" s="6" t="str">
        <f t="shared" ca="1" si="87"/>
        <v>Operational</v>
      </c>
      <c r="G794" s="6" t="str">
        <f t="shared" ca="1" si="88"/>
        <v>Breakdown</v>
      </c>
      <c r="H794" s="23">
        <v>11.578809022338607</v>
      </c>
      <c r="I794" s="23">
        <v>3.2843493048588779</v>
      </c>
      <c r="J794" s="23">
        <v>9.2290297050313885</v>
      </c>
      <c r="K794" s="9">
        <v>0.5977754918719278</v>
      </c>
      <c r="L794" s="9">
        <v>6.0034298883403672</v>
      </c>
      <c r="M794" s="9">
        <v>12.521524815316267</v>
      </c>
      <c r="N794" s="8">
        <f ca="1">T794-8*LN(RAND())</f>
        <v>18.645170656487807</v>
      </c>
      <c r="O794" s="8">
        <f ca="1">U794-8*LN(RAND())</f>
        <v>17.478258702676214</v>
      </c>
      <c r="P794" s="8">
        <f ca="1">V794-8*LN(RAND())</f>
        <v>5.2345492780490623</v>
      </c>
      <c r="Q794" s="16">
        <f ca="1">IF($W793=0,H793+K793,IF($X793=0,H793+K793,9999))</f>
        <v>18.630831140574305</v>
      </c>
      <c r="R794" s="16">
        <f ca="1">IF($W793=0,I793+L793,IF($X793=0,I793+L793,9999))</f>
        <v>1.9459453070333803</v>
      </c>
      <c r="S794" s="16">
        <f ca="1">IF($W793=0,J793+M793,IF($X793=0,J793+M793,9999))</f>
        <v>6.3050363963523761</v>
      </c>
      <c r="T794" s="11">
        <f t="shared" ca="1" si="92"/>
        <v>15.210857906151876</v>
      </c>
      <c r="U794" s="11">
        <f t="shared" ca="1" si="92"/>
        <v>6.9169479567718444</v>
      </c>
      <c r="V794" s="11">
        <f t="shared" ca="1" si="92"/>
        <v>4.4677384874739285</v>
      </c>
      <c r="W794">
        <f t="shared" ca="1" si="89"/>
        <v>0</v>
      </c>
      <c r="X794">
        <f t="shared" ca="1" si="90"/>
        <v>0</v>
      </c>
      <c r="Y794">
        <f t="shared" ca="1" si="91"/>
        <v>1</v>
      </c>
      <c r="Z794" s="12">
        <f ca="1">(Y794 * 50) + ((W794 + X794) * 10)</f>
        <v>50</v>
      </c>
      <c r="AA794">
        <f ca="1">IF(COUNTIF(E794:G794, "Breakdown") &gt;= 3, 1, 0)</f>
        <v>0</v>
      </c>
    </row>
    <row r="795" spans="4:27">
      <c r="D795">
        <v>792</v>
      </c>
      <c r="E795" s="6" t="str">
        <f t="shared" ca="1" si="86"/>
        <v>Operational</v>
      </c>
      <c r="F795" s="6" t="str">
        <f t="shared" ca="1" si="87"/>
        <v>Operational</v>
      </c>
      <c r="G795" s="6" t="str">
        <f t="shared" ca="1" si="88"/>
        <v>Operational</v>
      </c>
      <c r="H795" s="23">
        <v>9.7352751492728995</v>
      </c>
      <c r="I795" s="23">
        <v>1.6935135340622542</v>
      </c>
      <c r="J795" s="23">
        <v>10.707534741355708</v>
      </c>
      <c r="K795" s="9">
        <v>0.41759804836409214</v>
      </c>
      <c r="L795" s="9">
        <v>4.0587508508566943</v>
      </c>
      <c r="M795" s="9">
        <v>5.4886560309198855E-2</v>
      </c>
      <c r="N795" s="8">
        <f ca="1">T795-8*LN(RAND())</f>
        <v>53.717513635516738</v>
      </c>
      <c r="O795" s="8">
        <f ca="1">U795-8*LN(RAND())</f>
        <v>9.4018370171434764</v>
      </c>
      <c r="P795" s="8">
        <f ca="1">V795-8*LN(RAND())</f>
        <v>12.331391234512678</v>
      </c>
      <c r="Q795" s="16">
        <f ca="1">IF($W794=0,H794+K794,IF($X794=0,H794+K794,9999))</f>
        <v>12.176584514210536</v>
      </c>
      <c r="R795" s="16">
        <f ca="1">IF($W794=0,I794+L794,IF($X794=0,I794+L794,9999))</f>
        <v>9.2877791931992455</v>
      </c>
      <c r="S795" s="16">
        <f ca="1">IF($W794=0,J794+M794,IF($X794=0,J794+M794,9999))</f>
        <v>21.750554520347656</v>
      </c>
      <c r="T795" s="11">
        <f t="shared" ca="1" si="92"/>
        <v>18.630831140574305</v>
      </c>
      <c r="U795" s="11">
        <f t="shared" ca="1" si="92"/>
        <v>1.9459453070333803</v>
      </c>
      <c r="V795" s="11">
        <f t="shared" ca="1" si="92"/>
        <v>5.2345492780490623</v>
      </c>
      <c r="W795">
        <f t="shared" ca="1" si="89"/>
        <v>0</v>
      </c>
      <c r="X795">
        <f t="shared" ca="1" si="90"/>
        <v>0</v>
      </c>
      <c r="Y795">
        <f t="shared" ca="1" si="91"/>
        <v>0</v>
      </c>
      <c r="Z795" s="12">
        <f ca="1">(Y795 * 50) + ((W795 + X795) * 10)</f>
        <v>0</v>
      </c>
      <c r="AA795">
        <f ca="1">IF(COUNTIF(E795:G795, "Breakdown") &gt;= 3, 1, 0)</f>
        <v>0</v>
      </c>
    </row>
    <row r="796" spans="4:27">
      <c r="D796">
        <v>793</v>
      </c>
      <c r="E796" s="6" t="str">
        <f t="shared" ca="1" si="86"/>
        <v>Operational</v>
      </c>
      <c r="F796" s="6" t="str">
        <f t="shared" ca="1" si="87"/>
        <v>Operational</v>
      </c>
      <c r="G796" s="6" t="str">
        <f t="shared" ca="1" si="88"/>
        <v>Operational</v>
      </c>
      <c r="H796" s="23">
        <v>3.173854509917605</v>
      </c>
      <c r="I796" s="23">
        <v>7.8586198986534583</v>
      </c>
      <c r="J796" s="23">
        <v>7.5832499634154704</v>
      </c>
      <c r="K796" s="9">
        <v>2.150734940746085</v>
      </c>
      <c r="L796" s="9">
        <v>1.5288805897039799</v>
      </c>
      <c r="M796" s="9">
        <v>2.5663717803414201</v>
      </c>
      <c r="N796" s="8">
        <f ca="1">T796-8*LN(RAND())</f>
        <v>16.491195218923806</v>
      </c>
      <c r="O796" s="8">
        <f ca="1">U796-8*LN(RAND())</f>
        <v>21.253086125555793</v>
      </c>
      <c r="P796" s="8">
        <f ca="1">V796-8*LN(RAND())</f>
        <v>13.720850722884064</v>
      </c>
      <c r="Q796" s="16">
        <f ca="1">IF($W795=0,H795+K795,IF($X795=0,H795+K795,9999))</f>
        <v>10.152873197636991</v>
      </c>
      <c r="R796" s="16">
        <f ca="1">IF($W795=0,I795+L795,IF($X795=0,I795+L795,9999))</f>
        <v>5.7522643849189485</v>
      </c>
      <c r="S796" s="16">
        <f ca="1">IF($W795=0,J795+M795,IF($X795=0,J795+M795,9999))</f>
        <v>10.762421301664908</v>
      </c>
      <c r="T796" s="11">
        <f t="shared" ca="1" si="92"/>
        <v>12.176584514210536</v>
      </c>
      <c r="U796" s="11">
        <f t="shared" ca="1" si="92"/>
        <v>9.2877791931992455</v>
      </c>
      <c r="V796" s="11">
        <f t="shared" ca="1" si="92"/>
        <v>12.331391234512678</v>
      </c>
      <c r="W796">
        <f t="shared" ca="1" si="89"/>
        <v>0</v>
      </c>
      <c r="X796">
        <f t="shared" ca="1" si="90"/>
        <v>0</v>
      </c>
      <c r="Y796">
        <f t="shared" ca="1" si="91"/>
        <v>0</v>
      </c>
      <c r="Z796" s="12">
        <f ca="1">(Y796 * 50) + ((W796 + X796) * 10)</f>
        <v>0</v>
      </c>
      <c r="AA796">
        <f ca="1">IF(COUNTIF(E796:G796, "Breakdown") &gt;= 3, 1, 0)</f>
        <v>0</v>
      </c>
    </row>
    <row r="797" spans="4:27">
      <c r="D797">
        <v>794</v>
      </c>
      <c r="E797" s="6" t="str">
        <f t="shared" ca="1" si="86"/>
        <v>Operational</v>
      </c>
      <c r="F797" s="6" t="str">
        <f t="shared" ca="1" si="87"/>
        <v>Operational</v>
      </c>
      <c r="G797" s="6" t="str">
        <f t="shared" ca="1" si="88"/>
        <v>Operational</v>
      </c>
      <c r="H797" s="23">
        <v>2.1704188733825314</v>
      </c>
      <c r="I797" s="23">
        <v>1.8410607775534</v>
      </c>
      <c r="J797" s="23">
        <v>10.483804374424595</v>
      </c>
      <c r="K797" s="9">
        <v>2.7042713497888129</v>
      </c>
      <c r="L797" s="9">
        <v>0.11619993765170882</v>
      </c>
      <c r="M797" s="9">
        <v>0.12115054340937484</v>
      </c>
      <c r="N797" s="8">
        <f ca="1">T797-8*LN(RAND())</f>
        <v>12.950259788031591</v>
      </c>
      <c r="O797" s="8">
        <f ca="1">U797-8*LN(RAND())</f>
        <v>12.855283946162036</v>
      </c>
      <c r="P797" s="8">
        <f ca="1">V797-8*LN(RAND())</f>
        <v>13.272446576421023</v>
      </c>
      <c r="Q797" s="16">
        <f ca="1">IF($W796=0,H796+K796,IF($X796=0,H796+K796,9999))</f>
        <v>5.3245894506636899</v>
      </c>
      <c r="R797" s="16">
        <f ca="1">IF($W796=0,I796+L796,IF($X796=0,I796+L796,9999))</f>
        <v>9.3875004883574391</v>
      </c>
      <c r="S797" s="16">
        <f ca="1">IF($W796=0,J796+M796,IF($X796=0,J796+M796,9999))</f>
        <v>10.149621743756891</v>
      </c>
      <c r="T797" s="11">
        <f t="shared" ca="1" si="92"/>
        <v>10.152873197636991</v>
      </c>
      <c r="U797" s="11">
        <f t="shared" ca="1" si="92"/>
        <v>5.7522643849189485</v>
      </c>
      <c r="V797" s="11">
        <f t="shared" ca="1" si="92"/>
        <v>10.762421301664908</v>
      </c>
      <c r="W797">
        <f t="shared" ca="1" si="89"/>
        <v>0</v>
      </c>
      <c r="X797">
        <f t="shared" ca="1" si="90"/>
        <v>0</v>
      </c>
      <c r="Y797">
        <f t="shared" ca="1" si="91"/>
        <v>0</v>
      </c>
      <c r="Z797" s="12">
        <f ca="1">(Y797 * 50) + ((W797 + X797) * 10)</f>
        <v>0</v>
      </c>
      <c r="AA797">
        <f ca="1">IF(COUNTIF(E797:G797, "Breakdown") &gt;= 3, 1, 0)</f>
        <v>0</v>
      </c>
    </row>
    <row r="798" spans="4:27">
      <c r="D798">
        <v>795</v>
      </c>
      <c r="E798" s="6" t="str">
        <f t="shared" ca="1" si="86"/>
        <v>Breakdown</v>
      </c>
      <c r="F798" s="6" t="str">
        <f t="shared" ca="1" si="87"/>
        <v>Breakdown</v>
      </c>
      <c r="G798" s="6" t="str">
        <f t="shared" ca="1" si="88"/>
        <v>Breakdown</v>
      </c>
      <c r="H798" s="23">
        <v>36.679617661391234</v>
      </c>
      <c r="I798" s="23">
        <v>20.896851656850139</v>
      </c>
      <c r="J798" s="23">
        <v>19.833470760683355</v>
      </c>
      <c r="K798" s="9">
        <v>4.9997743518369875</v>
      </c>
      <c r="L798" s="9">
        <v>3.1600519100848032</v>
      </c>
      <c r="M798" s="9">
        <v>2.0446327178490304</v>
      </c>
      <c r="N798" s="8">
        <f ca="1">T798-8*LN(RAND())</f>
        <v>16.545396955583424</v>
      </c>
      <c r="O798" s="8">
        <f ca="1">U798-8*LN(RAND())</f>
        <v>13.095709389402462</v>
      </c>
      <c r="P798" s="8">
        <f ca="1">V798-8*LN(RAND())</f>
        <v>16.752851422540573</v>
      </c>
      <c r="Q798" s="16">
        <f ca="1">IF($W797=0,H797+K797,IF($X797=0,H797+K797,9999))</f>
        <v>4.8746902231713438</v>
      </c>
      <c r="R798" s="16">
        <f ca="1">IF($W797=0,I797+L797,IF($X797=0,I797+L797,9999))</f>
        <v>1.9572607152051089</v>
      </c>
      <c r="S798" s="16">
        <f ca="1">IF($W797=0,J797+M797,IF($X797=0,J797+M797,9999))</f>
        <v>10.60495491783397</v>
      </c>
      <c r="T798" s="11">
        <f t="shared" ca="1" si="92"/>
        <v>5.3245894506636899</v>
      </c>
      <c r="U798" s="11">
        <f t="shared" ca="1" si="92"/>
        <v>9.3875004883574391</v>
      </c>
      <c r="V798" s="11">
        <f t="shared" ca="1" si="92"/>
        <v>10.149621743756891</v>
      </c>
      <c r="W798">
        <f t="shared" ca="1" si="89"/>
        <v>1</v>
      </c>
      <c r="X798">
        <f t="shared" ca="1" si="90"/>
        <v>0</v>
      </c>
      <c r="Y798">
        <f t="shared" ca="1" si="91"/>
        <v>2</v>
      </c>
      <c r="Z798" s="12">
        <f ca="1">(Y798 * 50) + ((W798 + X798) * 10)</f>
        <v>110</v>
      </c>
      <c r="AA798">
        <f ca="1">IF(COUNTIF(E798:G798, "Breakdown") &gt;= 3, 1, 0)</f>
        <v>1</v>
      </c>
    </row>
    <row r="799" spans="4:27">
      <c r="D799">
        <v>796</v>
      </c>
      <c r="E799" s="6" t="str">
        <f t="shared" ca="1" si="86"/>
        <v>Operational</v>
      </c>
      <c r="F799" s="6" t="str">
        <f t="shared" ca="1" si="87"/>
        <v>Operational</v>
      </c>
      <c r="G799" s="6" t="str">
        <f t="shared" ca="1" si="88"/>
        <v>Operational</v>
      </c>
      <c r="H799" s="23">
        <v>6.2190091702016392</v>
      </c>
      <c r="I799" s="23">
        <v>0.57107081286893058</v>
      </c>
      <c r="J799" s="23">
        <v>0.98050805900514315</v>
      </c>
      <c r="K799" s="9">
        <v>3.8788975982734724</v>
      </c>
      <c r="L799" s="9">
        <v>11.627306889822934</v>
      </c>
      <c r="M799" s="9">
        <v>2.4881838905290707</v>
      </c>
      <c r="N799" s="8">
        <f ca="1">T799-8*LN(RAND())</f>
        <v>12.382872544805126</v>
      </c>
      <c r="O799" s="8">
        <f ca="1">U799-8*LN(RAND())</f>
        <v>13.628391410423962</v>
      </c>
      <c r="P799" s="8">
        <f ca="1">V799-8*LN(RAND())</f>
        <v>15.806981228341671</v>
      </c>
      <c r="Q799" s="16">
        <f ca="1">IF($W798=0,H798+K798,IF($X798=0,H798+K798,9999))</f>
        <v>41.679392013228224</v>
      </c>
      <c r="R799" s="16">
        <f ca="1">IF($W798=0,I798+L798,IF($X798=0,I798+L798,9999))</f>
        <v>24.056903566934942</v>
      </c>
      <c r="S799" s="16">
        <f ca="1">IF($W798=0,J798+M798,IF($X798=0,J798+M798,9999))</f>
        <v>21.878103478532385</v>
      </c>
      <c r="T799" s="11">
        <f t="shared" ca="1" si="92"/>
        <v>4.8746902231713438</v>
      </c>
      <c r="U799" s="11">
        <f t="shared" ca="1" si="92"/>
        <v>1.9572607152051089</v>
      </c>
      <c r="V799" s="11">
        <f t="shared" ca="1" si="92"/>
        <v>10.60495491783397</v>
      </c>
      <c r="W799">
        <f t="shared" ca="1" si="89"/>
        <v>0</v>
      </c>
      <c r="X799">
        <f t="shared" ca="1" si="90"/>
        <v>0</v>
      </c>
      <c r="Y799">
        <f t="shared" ca="1" si="91"/>
        <v>0</v>
      </c>
      <c r="Z799" s="12">
        <f ca="1">(Y799 * 50) + ((W799 + X799) * 10)</f>
        <v>0</v>
      </c>
      <c r="AA799">
        <f ca="1">IF(COUNTIF(E799:G799, "Breakdown") &gt;= 3, 1, 0)</f>
        <v>0</v>
      </c>
    </row>
    <row r="800" spans="4:27">
      <c r="D800">
        <v>797</v>
      </c>
      <c r="E800" s="6" t="str">
        <f t="shared" ca="1" si="86"/>
        <v>Operational</v>
      </c>
      <c r="F800" s="6" t="str">
        <f t="shared" ca="1" si="87"/>
        <v>Operational</v>
      </c>
      <c r="G800" s="6" t="str">
        <f t="shared" ca="1" si="88"/>
        <v>Breakdown</v>
      </c>
      <c r="H800" s="23">
        <v>2.0949844432105755</v>
      </c>
      <c r="I800" s="23">
        <v>0.81655013263548504</v>
      </c>
      <c r="J800" s="23">
        <v>18.995459095383168</v>
      </c>
      <c r="K800" s="9">
        <v>0.3697745295221988</v>
      </c>
      <c r="L800" s="9">
        <v>2.4972708052872923</v>
      </c>
      <c r="M800" s="9">
        <v>0.81981384090239595</v>
      </c>
      <c r="N800" s="8">
        <f ca="1">T800-8*LN(RAND())</f>
        <v>15.290728537354731</v>
      </c>
      <c r="O800" s="8">
        <f ca="1">U800-8*LN(RAND())</f>
        <v>14.100439719254544</v>
      </c>
      <c r="P800" s="8">
        <f ca="1">V800-8*LN(RAND())</f>
        <v>18.571549149047851</v>
      </c>
      <c r="Q800" s="16">
        <f ca="1">IF($W799=0,H799+K799,IF($X799=0,H799+K799,9999))</f>
        <v>10.097906768475111</v>
      </c>
      <c r="R800" s="16">
        <f ca="1">IF($W799=0,I799+L799,IF($X799=0,I799+L799,9999))</f>
        <v>12.198377702691864</v>
      </c>
      <c r="S800" s="16">
        <f ca="1">IF($W799=0,J799+M799,IF($X799=0,J799+M799,9999))</f>
        <v>3.4686919495342137</v>
      </c>
      <c r="T800" s="11">
        <f t="shared" ca="1" si="92"/>
        <v>12.382872544805126</v>
      </c>
      <c r="U800" s="11">
        <f t="shared" ca="1" si="92"/>
        <v>13.628391410423962</v>
      </c>
      <c r="V800" s="11">
        <f t="shared" ca="1" si="92"/>
        <v>15.806981228341671</v>
      </c>
      <c r="W800">
        <f t="shared" ca="1" si="89"/>
        <v>0</v>
      </c>
      <c r="X800">
        <f t="shared" ca="1" si="90"/>
        <v>0</v>
      </c>
      <c r="Y800">
        <f t="shared" ca="1" si="91"/>
        <v>1</v>
      </c>
      <c r="Z800" s="12">
        <f ca="1">(Y800 * 50) + ((W800 + X800) * 10)</f>
        <v>50</v>
      </c>
      <c r="AA800">
        <f ca="1">IF(COUNTIF(E800:G800, "Breakdown") &gt;= 3, 1, 0)</f>
        <v>0</v>
      </c>
    </row>
    <row r="801" spans="4:27">
      <c r="D801">
        <v>798</v>
      </c>
      <c r="E801" s="6" t="str">
        <f t="shared" ca="1" si="86"/>
        <v>Breakdown</v>
      </c>
      <c r="F801" s="6" t="str">
        <f t="shared" ca="1" si="87"/>
        <v>Operational</v>
      </c>
      <c r="G801" s="6" t="str">
        <f t="shared" ca="1" si="88"/>
        <v>Operational</v>
      </c>
      <c r="H801" s="23">
        <v>10.437600200924003</v>
      </c>
      <c r="I801" s="23">
        <v>5.0470377904205792</v>
      </c>
      <c r="J801" s="23">
        <v>0.87492048480634121</v>
      </c>
      <c r="K801" s="9">
        <v>1.3543886450104983</v>
      </c>
      <c r="L801" s="9">
        <v>4.0980120415221029</v>
      </c>
      <c r="M801" s="9">
        <v>0.36432204864154122</v>
      </c>
      <c r="N801" s="8">
        <f ca="1">T801-8*LN(RAND())</f>
        <v>10.304806083444221</v>
      </c>
      <c r="O801" s="8">
        <f ca="1">U801-8*LN(RAND())</f>
        <v>17.115227519657022</v>
      </c>
      <c r="P801" s="8">
        <f ca="1">V801-8*LN(RAND())</f>
        <v>9.8142033615153466</v>
      </c>
      <c r="Q801" s="16">
        <f ca="1">IF($W800=0,H800+K800,IF($X800=0,H800+K800,9999))</f>
        <v>2.4647589727327741</v>
      </c>
      <c r="R801" s="16">
        <f ca="1">IF($W800=0,I800+L800,IF($X800=0,I800+L800,9999))</f>
        <v>3.3138209379227774</v>
      </c>
      <c r="S801" s="16">
        <f ca="1">IF($W800=0,J800+M800,IF($X800=0,J800+M800,9999))</f>
        <v>19.815272936285563</v>
      </c>
      <c r="T801" s="11">
        <f t="shared" ca="1" si="92"/>
        <v>10.097906768475111</v>
      </c>
      <c r="U801" s="11">
        <f t="shared" ca="1" si="92"/>
        <v>12.198377702691864</v>
      </c>
      <c r="V801" s="11">
        <f t="shared" ca="1" si="92"/>
        <v>3.4686919495342137</v>
      </c>
      <c r="W801">
        <f t="shared" ca="1" si="89"/>
        <v>0</v>
      </c>
      <c r="X801">
        <f t="shared" ca="1" si="90"/>
        <v>1</v>
      </c>
      <c r="Y801">
        <f t="shared" ca="1" si="91"/>
        <v>0</v>
      </c>
      <c r="Z801" s="12">
        <f ca="1">(Y801 * 50) + ((W801 + X801) * 10)</f>
        <v>10</v>
      </c>
      <c r="AA801">
        <f ca="1">IF(COUNTIF(E801:G801, "Breakdown") &gt;= 3, 1, 0)</f>
        <v>0</v>
      </c>
    </row>
    <row r="802" spans="4:27">
      <c r="D802">
        <v>799</v>
      </c>
      <c r="E802" s="6" t="str">
        <f t="shared" ca="1" si="86"/>
        <v>Operational</v>
      </c>
      <c r="F802" s="6" t="str">
        <f t="shared" ca="1" si="87"/>
        <v>Operational</v>
      </c>
      <c r="G802" s="6" t="str">
        <f t="shared" ca="1" si="88"/>
        <v>Operational</v>
      </c>
      <c r="H802" s="23">
        <v>1.9768021193935825</v>
      </c>
      <c r="I802" s="23">
        <v>3.6701866279195579</v>
      </c>
      <c r="J802" s="23">
        <v>2.8238997801037087</v>
      </c>
      <c r="K802" s="9">
        <v>1.0635351809829685</v>
      </c>
      <c r="L802" s="9">
        <v>0.27636376997501766</v>
      </c>
      <c r="M802" s="9">
        <v>9.3443327073263138E-2</v>
      </c>
      <c r="N802" s="8">
        <f ca="1">T802-8*LN(RAND())</f>
        <v>21.357187648202469</v>
      </c>
      <c r="O802" s="8">
        <f ca="1">U802-8*LN(RAND())</f>
        <v>30.474332520723198</v>
      </c>
      <c r="P802" s="8">
        <f ca="1">V802-8*LN(RAND())</f>
        <v>11.64965041564076</v>
      </c>
      <c r="Q802" s="16">
        <f ca="1">IF($W801=0,H801+K801,IF($X801=0,H801+K801,9999))</f>
        <v>11.791988845934501</v>
      </c>
      <c r="R802" s="16">
        <f ca="1">IF($W801=0,I801+L801,IF($X801=0,I801+L801,9999))</f>
        <v>9.1450498319426821</v>
      </c>
      <c r="S802" s="16">
        <f ca="1">IF($W801=0,J801+M801,IF($X801=0,J801+M801,9999))</f>
        <v>1.2392425334478825</v>
      </c>
      <c r="T802" s="11">
        <f t="shared" ca="1" si="92"/>
        <v>2.4647589727327741</v>
      </c>
      <c r="U802" s="11">
        <f t="shared" ca="1" si="92"/>
        <v>3.3138209379227774</v>
      </c>
      <c r="V802" s="11">
        <f t="shared" ca="1" si="92"/>
        <v>9.8142033615153466</v>
      </c>
      <c r="W802">
        <f t="shared" ca="1" si="89"/>
        <v>0</v>
      </c>
      <c r="X802">
        <f t="shared" ca="1" si="90"/>
        <v>0</v>
      </c>
      <c r="Y802">
        <f t="shared" ca="1" si="91"/>
        <v>0</v>
      </c>
      <c r="Z802" s="12">
        <f ca="1">(Y802 * 50) + ((W802 + X802) * 10)</f>
        <v>0</v>
      </c>
      <c r="AA802">
        <f ca="1">IF(COUNTIF(E802:G802, "Breakdown") &gt;= 3, 1, 0)</f>
        <v>0</v>
      </c>
    </row>
    <row r="803" spans="4:27">
      <c r="D803">
        <v>800</v>
      </c>
      <c r="E803" s="6" t="str">
        <f ca="1">IF(H803&lt;N803,"Operational","Breakdown")</f>
        <v>Operational</v>
      </c>
      <c r="F803" s="6" t="str">
        <f ca="1">IF(I803&lt;O803,"Operational","Breakdown")</f>
        <v>Operational</v>
      </c>
      <c r="G803" s="6" t="str">
        <f ca="1">IF(J803&lt;P803,"Operational","Breakdown")</f>
        <v>Operational</v>
      </c>
      <c r="H803" s="23">
        <v>1.9768021193935825</v>
      </c>
      <c r="I803" s="23">
        <v>3.6701866279195579</v>
      </c>
      <c r="J803" s="23">
        <v>2.8238997801037087</v>
      </c>
      <c r="K803" s="9">
        <v>1.0635351809829685</v>
      </c>
      <c r="L803" s="9">
        <v>0.27636376997501766</v>
      </c>
      <c r="M803" s="9">
        <v>9.3443327073263138E-2</v>
      </c>
      <c r="N803" s="8">
        <f ca="1">T803-8*LN(RAND())</f>
        <v>18.561086534965906</v>
      </c>
      <c r="O803" s="8">
        <f ca="1">U803-8*LN(RAND())</f>
        <v>9.6205745731756682</v>
      </c>
      <c r="P803" s="8">
        <f ca="1">V803-8*LN(RAND())</f>
        <v>4.1501390516507417</v>
      </c>
      <c r="Q803" s="16">
        <f ca="1">IF($W802=0,H802+K802,IF($X802=0,H802+K802,9999))</f>
        <v>3.0403373003765513</v>
      </c>
      <c r="R803" s="16">
        <f ca="1">IF($W802=0,I802+L802,IF($X802=0,I802+L802,9999))</f>
        <v>3.9465503978945753</v>
      </c>
      <c r="S803" s="16">
        <f ca="1">IF($W802=0,J802+M802,IF($X802=0,J802+M802,9999))</f>
        <v>2.917343107176972</v>
      </c>
      <c r="T803" s="11">
        <f ca="1">MIN(N802,Q802)</f>
        <v>11.791988845934501</v>
      </c>
      <c r="U803" s="11">
        <f ca="1">MIN(O802,R802)</f>
        <v>9.1450498319426821</v>
      </c>
      <c r="V803" s="11">
        <f ca="1">MIN(P802,S802)</f>
        <v>1.2392425334478825</v>
      </c>
      <c r="W803">
        <f ca="1">IF(AND(E803="Breakdown", G803&lt;&gt;"Operational"), 1, 0)</f>
        <v>0</v>
      </c>
      <c r="X803">
        <f ca="1">IF(AND(E803="Breakdown", F803="Operational"), 1, 0)</f>
        <v>0</v>
      </c>
      <c r="Y803">
        <f ca="1">MAX(0, COUNTIF(E803:G803, "Breakdown") - COUNTIF(W803:X803, 1))</f>
        <v>0</v>
      </c>
      <c r="Z803" s="12">
        <f ca="1">(Y803 * 50) + ((W803 + X803) * 10)</f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13BC8-9027-4898-AE51-FFF429BEC563}">
  <dimension ref="A1:AJ803"/>
  <sheetViews>
    <sheetView topLeftCell="A724" workbookViewId="0">
      <selection activeCell="AG3" sqref="AG3:AG803"/>
    </sheetView>
  </sheetViews>
  <sheetFormatPr defaultRowHeight="14.45"/>
  <cols>
    <col min="1" max="1" width="30.28515625" bestFit="1" customWidth="1"/>
    <col min="4" max="4" width="10.28515625" customWidth="1"/>
    <col min="5" max="8" width="13.7109375" customWidth="1"/>
    <col min="9" max="9" width="11" customWidth="1"/>
    <col min="10" max="10" width="10.7109375" customWidth="1"/>
    <col min="11" max="12" width="14.140625" customWidth="1"/>
    <col min="13" max="13" width="15" customWidth="1"/>
    <col min="14" max="14" width="14.140625" customWidth="1"/>
    <col min="15" max="16" width="11.42578125" customWidth="1"/>
    <col min="17" max="20" width="15.7109375" customWidth="1"/>
    <col min="21" max="24" width="15" customWidth="1"/>
    <col min="27" max="27" width="14" customWidth="1"/>
    <col min="28" max="28" width="16" customWidth="1"/>
    <col min="29" max="29" width="11.7109375" customWidth="1"/>
    <col min="30" max="30" width="11.5703125" customWidth="1"/>
    <col min="32" max="33" width="17" customWidth="1"/>
    <col min="35" max="35" width="22" customWidth="1"/>
    <col min="36" max="36" width="17.5703125" customWidth="1"/>
  </cols>
  <sheetData>
    <row r="1" spans="1:36" ht="44.1" thickBot="1">
      <c r="A1" s="2" t="s">
        <v>0</v>
      </c>
      <c r="B1">
        <v>800</v>
      </c>
      <c r="D1" s="3" t="s">
        <v>1</v>
      </c>
      <c r="E1" s="4" t="s">
        <v>2</v>
      </c>
      <c r="F1" s="4" t="s">
        <v>3</v>
      </c>
      <c r="G1" s="4" t="s">
        <v>4</v>
      </c>
      <c r="H1" s="4" t="s">
        <v>36</v>
      </c>
      <c r="I1" s="5" t="s">
        <v>5</v>
      </c>
      <c r="J1" s="5" t="s">
        <v>6</v>
      </c>
      <c r="K1" s="5" t="s">
        <v>7</v>
      </c>
      <c r="L1" s="5" t="s">
        <v>37</v>
      </c>
      <c r="M1" s="5" t="s">
        <v>8</v>
      </c>
      <c r="N1" s="5" t="s">
        <v>9</v>
      </c>
      <c r="O1" s="5" t="s">
        <v>10</v>
      </c>
      <c r="P1" s="5" t="s">
        <v>38</v>
      </c>
      <c r="Q1" s="5" t="s">
        <v>11</v>
      </c>
      <c r="R1" s="5" t="s">
        <v>12</v>
      </c>
      <c r="S1" s="5" t="s">
        <v>13</v>
      </c>
      <c r="T1" s="5" t="s">
        <v>39</v>
      </c>
      <c r="U1" s="5" t="s">
        <v>14</v>
      </c>
      <c r="V1" s="5" t="s">
        <v>15</v>
      </c>
      <c r="W1" s="5" t="s">
        <v>16</v>
      </c>
      <c r="X1" s="5" t="s">
        <v>40</v>
      </c>
      <c r="Y1" s="5" t="s">
        <v>17</v>
      </c>
      <c r="Z1" s="5" t="s">
        <v>18</v>
      </c>
      <c r="AA1" s="5" t="s">
        <v>19</v>
      </c>
      <c r="AB1" s="5" t="s">
        <v>41</v>
      </c>
      <c r="AC1" s="5" t="s">
        <v>20</v>
      </c>
      <c r="AD1" s="5" t="s">
        <v>21</v>
      </c>
      <c r="AE1" s="5" t="s">
        <v>22</v>
      </c>
      <c r="AF1" s="5" t="s">
        <v>23</v>
      </c>
      <c r="AG1" s="5" t="s">
        <v>24</v>
      </c>
      <c r="AI1" s="5" t="s">
        <v>25</v>
      </c>
    </row>
    <row r="2" spans="1:36" ht="15" thickBot="1">
      <c r="A2" s="2" t="s">
        <v>26</v>
      </c>
      <c r="B2">
        <v>3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9999</v>
      </c>
      <c r="V2" s="7">
        <v>9999</v>
      </c>
      <c r="W2" s="7">
        <v>9999</v>
      </c>
      <c r="X2" s="7">
        <v>9999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f>IF(COUNTIF(E2:H2, "Breakdown") &gt;= 4, 1, 0)</f>
        <v>0</v>
      </c>
      <c r="AI2" s="13">
        <f ca="1">SUM(AF2:AF802)</f>
        <v>27710</v>
      </c>
    </row>
    <row r="3" spans="1:36" ht="15" thickBot="1">
      <c r="A3" s="2" t="s">
        <v>27</v>
      </c>
      <c r="B3">
        <v>2</v>
      </c>
      <c r="D3">
        <v>0</v>
      </c>
      <c r="E3" s="6" t="str">
        <f t="shared" ref="E3:E66" si="0">IF(I3&lt;Q3,"Operational","Breakdown")</f>
        <v>Operational</v>
      </c>
      <c r="F3" s="6" t="str">
        <f t="shared" ref="F3:F66" si="1">IF(J3&lt;R3,"Operational","Breakdown")</f>
        <v>Operational</v>
      </c>
      <c r="G3" s="6" t="str">
        <f t="shared" ref="G3:G66" si="2">IF(K3&lt;S3,"Operational","Breakdown")</f>
        <v>Operational</v>
      </c>
      <c r="H3" s="6" t="str">
        <f>IF(L3&lt;T3,"Operational","Breakdown")</f>
        <v>Operational</v>
      </c>
      <c r="I3" s="16">
        <v>4.951893976336704</v>
      </c>
      <c r="J3" s="16">
        <v>2.0310187574692695</v>
      </c>
      <c r="K3" s="16">
        <v>6.5754391456832018</v>
      </c>
      <c r="L3" s="16">
        <v>6.1721348304941808</v>
      </c>
      <c r="M3" s="9">
        <v>1.5350930500845339</v>
      </c>
      <c r="N3" s="9">
        <v>0.46199353941974142</v>
      </c>
      <c r="O3" s="9">
        <v>0.84342422092824831</v>
      </c>
      <c r="P3" s="9">
        <v>1.3543766463253337</v>
      </c>
      <c r="Q3" s="10">
        <v>9999</v>
      </c>
      <c r="R3" s="10">
        <v>9999</v>
      </c>
      <c r="S3" s="10">
        <v>9999</v>
      </c>
      <c r="T3" s="10">
        <v>9999</v>
      </c>
      <c r="U3" s="16">
        <f>M3</f>
        <v>1.5350930500845339</v>
      </c>
      <c r="V3" s="16">
        <f>N3</f>
        <v>0.46199353941974142</v>
      </c>
      <c r="W3" s="16">
        <f>O3</f>
        <v>0.84342422092824831</v>
      </c>
      <c r="X3" s="16">
        <f>P3</f>
        <v>1.3543766463253337</v>
      </c>
      <c r="Y3">
        <v>0</v>
      </c>
      <c r="Z3">
        <v>0</v>
      </c>
      <c r="AA3">
        <v>0</v>
      </c>
      <c r="AB3">
        <v>0</v>
      </c>
      <c r="AC3">
        <f>IF(AND(E3="Breakdown", G3&lt;&gt;"Operational"), 1, 0)</f>
        <v>0</v>
      </c>
      <c r="AD3">
        <f>IF(AND(E3="Breakdown", F3="Operational"), 1, 0)</f>
        <v>0</v>
      </c>
      <c r="AE3">
        <f>MAX(0, COUNTIF(E3:H3, "Breakdown") - COUNTIF(AC3:AD3, 1))</f>
        <v>0</v>
      </c>
      <c r="AF3" s="12">
        <f>(AE3 * 50) + ((AC3 + AD3) * 10)</f>
        <v>0</v>
      </c>
      <c r="AG3">
        <f>IF(COUNTIF(E3:H3, "Breakdown") &gt;= 4, 1, 0)</f>
        <v>0</v>
      </c>
    </row>
    <row r="4" spans="1:36" ht="15" thickBot="1">
      <c r="A4" s="2" t="s">
        <v>28</v>
      </c>
      <c r="B4">
        <v>8</v>
      </c>
      <c r="D4">
        <v>1</v>
      </c>
      <c r="E4" s="6" t="str">
        <f t="shared" ca="1" si="0"/>
        <v>Breakdown</v>
      </c>
      <c r="F4" s="6" t="str">
        <f t="shared" ca="1" si="1"/>
        <v>Breakdown</v>
      </c>
      <c r="G4" s="6" t="str">
        <f t="shared" ca="1" si="2"/>
        <v>Breakdown</v>
      </c>
      <c r="H4" s="6" t="str">
        <f ca="1">IF(L4&lt;T4,"Operational","Breakdown")</f>
        <v>Operational</v>
      </c>
      <c r="I4" s="16">
        <v>6.1550904760869614</v>
      </c>
      <c r="J4" s="16">
        <v>12.657088734544391</v>
      </c>
      <c r="K4" s="16">
        <v>11.355313879389058</v>
      </c>
      <c r="L4" s="16">
        <v>1.9166200961002364</v>
      </c>
      <c r="M4" s="9">
        <v>8.457593919186461E-2</v>
      </c>
      <c r="N4" s="9">
        <v>1.3764605427832233</v>
      </c>
      <c r="O4" s="9">
        <v>5.7560352314679353</v>
      </c>
      <c r="P4" s="9">
        <v>1.6775165780676391</v>
      </c>
      <c r="Q4" s="8">
        <f ca="1">Y4-8*LN(RAND())</f>
        <v>5.1412125140130982</v>
      </c>
      <c r="R4" s="8">
        <f ca="1">Z4-8*LN(RAND())</f>
        <v>6.2428927620214152</v>
      </c>
      <c r="S4" s="8">
        <f ca="1">AA4-8*LN(RAND())</f>
        <v>3.2591370688487724</v>
      </c>
      <c r="T4" s="8">
        <f ca="1">AB4-8*LN(RAND())</f>
        <v>8.1757528743621464</v>
      </c>
      <c r="U4" s="16">
        <f>IF($AC3=0,I3+M3,IF($AD3=0,I3+M3,9999))</f>
        <v>6.4869870264212377</v>
      </c>
      <c r="V4" s="16">
        <f>IF($AC3=0,J3+N3,IF($AD3=0,J3+N3,9999))</f>
        <v>2.4930122968890109</v>
      </c>
      <c r="W4" s="16">
        <f>IF($AC3=0,K3+O3,IF($AD3=0,K3+O3,9999))</f>
        <v>7.4188633666114505</v>
      </c>
      <c r="X4" s="16">
        <f>IF($AC3=0,L3+P3,IF($AD3=0,L3+P3,9999))</f>
        <v>7.5265114768195147</v>
      </c>
      <c r="Y4" s="11">
        <f>MIN(Q3,U3)</f>
        <v>1.5350930500845339</v>
      </c>
      <c r="Z4" s="11">
        <f>MIN(R3,V3)</f>
        <v>0.46199353941974142</v>
      </c>
      <c r="AA4" s="11">
        <f>MIN(S3,W3)</f>
        <v>0.84342422092824831</v>
      </c>
      <c r="AB4" s="11">
        <f>MIN(T3,X3)</f>
        <v>1.3543766463253337</v>
      </c>
      <c r="AC4">
        <f t="shared" ref="AC4:AC67" ca="1" si="3">IF(AND(E4="Breakdown", G4&lt;&gt;"Operational"), 1, 0)</f>
        <v>1</v>
      </c>
      <c r="AD4">
        <f t="shared" ref="AD4:AD67" ca="1" si="4">IF(AND(E4="Breakdown", F4="Operational"), 1, 0)</f>
        <v>0</v>
      </c>
      <c r="AE4">
        <f ca="1">MAX(0, COUNTIF(E4:H4, "Breakdown") - COUNTIF(AC4:AD4, 1))</f>
        <v>2</v>
      </c>
      <c r="AF4" s="12">
        <f ca="1">(AE4 * 50) + ((AC4 + AD4) * 10)</f>
        <v>110</v>
      </c>
      <c r="AG4">
        <f ca="1">IF(COUNTIF(E4:H4, "Breakdown") &gt;= 4, 1, 0)</f>
        <v>0</v>
      </c>
      <c r="AI4" t="s">
        <v>29</v>
      </c>
      <c r="AJ4" s="14">
        <f ca="1">AI2/800</f>
        <v>34.637500000000003</v>
      </c>
    </row>
    <row r="5" spans="1:36" ht="15" thickBot="1">
      <c r="A5" s="2" t="s">
        <v>30</v>
      </c>
      <c r="B5">
        <v>2</v>
      </c>
      <c r="D5">
        <v>2</v>
      </c>
      <c r="E5" s="6" t="str">
        <f t="shared" ca="1" si="0"/>
        <v>Operational</v>
      </c>
      <c r="F5" s="6" t="str">
        <f t="shared" ca="1" si="1"/>
        <v>Operational</v>
      </c>
      <c r="G5" s="6" t="str">
        <f t="shared" ca="1" si="2"/>
        <v>Breakdown</v>
      </c>
      <c r="H5" s="6" t="str">
        <f ca="1">IF(L5&lt;T5,"Operational","Breakdown")</f>
        <v>Operational</v>
      </c>
      <c r="I5" s="16">
        <v>0.35331152945046462</v>
      </c>
      <c r="J5" s="16">
        <v>4.2277035957291593</v>
      </c>
      <c r="K5" s="16">
        <v>20.045666001672224</v>
      </c>
      <c r="L5" s="16">
        <v>2.0190549181135222</v>
      </c>
      <c r="M5" s="9">
        <v>0.80744364350627673</v>
      </c>
      <c r="N5" s="9">
        <v>0.39766740729657407</v>
      </c>
      <c r="O5" s="9">
        <v>2.3293226931861744E-2</v>
      </c>
      <c r="P5" s="9">
        <v>4.9185162597546048</v>
      </c>
      <c r="Q5" s="8">
        <f t="shared" ref="Q5:S68" ca="1" si="5">Y5-8*LN(RAND())</f>
        <v>8.1572087781420954</v>
      </c>
      <c r="R5" s="8">
        <f t="shared" ca="1" si="5"/>
        <v>15.690467918849469</v>
      </c>
      <c r="S5" s="8">
        <f t="shared" ca="1" si="5"/>
        <v>3.5936664696014859</v>
      </c>
      <c r="T5" s="8">
        <f t="shared" ref="T5:T68" ca="1" si="6">AB5-8*LN(RAND())</f>
        <v>9.9214244764930974</v>
      </c>
      <c r="U5" s="16">
        <f ca="1">IF($AC4=0,I4+M4,IF($AD4=0,I4+M4,9999))</f>
        <v>6.2396664152788262</v>
      </c>
      <c r="V5" s="16">
        <f ca="1">IF($AC4=0,J4+N4,IF($AD4=0,J4+N4,9999))</f>
        <v>14.033549277327614</v>
      </c>
      <c r="W5" s="16">
        <f ca="1">IF($AC4=0,K4+O4,IF($AD4=0,K4+O4,9999))</f>
        <v>17.111349110856992</v>
      </c>
      <c r="X5" s="16">
        <f ca="1">IF($AC4=0,L4+P4,IF($AD4=0,L4+P4,9999))</f>
        <v>3.5941366741678755</v>
      </c>
      <c r="Y5" s="11">
        <f t="shared" ref="Y5:Y68" ca="1" si="7">MIN(Q4,U4)</f>
        <v>5.1412125140130982</v>
      </c>
      <c r="Z5" s="11">
        <f t="shared" ref="Z5:Z68" ca="1" si="8">MIN(R4,V4)</f>
        <v>2.4930122968890109</v>
      </c>
      <c r="AA5" s="11">
        <f t="shared" ref="AA5:AA68" ca="1" si="9">MIN(S4,W4)</f>
        <v>3.2591370688487724</v>
      </c>
      <c r="AB5" s="11">
        <f t="shared" ref="AB5:AB68" ca="1" si="10">MIN(T4,X4)</f>
        <v>7.5265114768195147</v>
      </c>
      <c r="AC5">
        <f t="shared" ca="1" si="3"/>
        <v>0</v>
      </c>
      <c r="AD5">
        <f t="shared" ca="1" si="4"/>
        <v>0</v>
      </c>
      <c r="AE5">
        <f ca="1">MAX(0, COUNTIF(E5:H5, "Breakdown") - COUNTIF(AC5:AD5, 1))</f>
        <v>1</v>
      </c>
      <c r="AF5" s="12">
        <f ca="1">(AE5 * 50) + ((AC5 + AD5) * 10)</f>
        <v>50</v>
      </c>
      <c r="AG5">
        <f ca="1">IF(COUNTIF(E5:H5, "Breakdown") &gt;= 4, 1, 0)</f>
        <v>0</v>
      </c>
      <c r="AI5" t="s">
        <v>31</v>
      </c>
      <c r="AJ5">
        <f ca="1">SUM(AE3:AE802)/800</f>
        <v>0.64875000000000005</v>
      </c>
    </row>
    <row r="6" spans="1:36" ht="15" thickBot="1">
      <c r="A6" s="2" t="s">
        <v>32</v>
      </c>
      <c r="B6">
        <v>50</v>
      </c>
      <c r="D6">
        <v>3</v>
      </c>
      <c r="E6" s="6" t="str">
        <f t="shared" ca="1" si="0"/>
        <v>Operational</v>
      </c>
      <c r="F6" s="6" t="str">
        <f t="shared" ca="1" si="1"/>
        <v>Operational</v>
      </c>
      <c r="G6" s="6" t="str">
        <f t="shared" ca="1" si="2"/>
        <v>Operational</v>
      </c>
      <c r="H6" s="6" t="str">
        <f ca="1">IF(L6&lt;T6,"Operational","Breakdown")</f>
        <v>Operational</v>
      </c>
      <c r="I6" s="16">
        <v>1.4563909588533779</v>
      </c>
      <c r="J6" s="16">
        <v>23.166988413491641</v>
      </c>
      <c r="K6" s="16">
        <v>1.0285146526275835</v>
      </c>
      <c r="L6" s="16">
        <v>3.5852679368288429</v>
      </c>
      <c r="M6" s="9">
        <v>5.9798330713435375</v>
      </c>
      <c r="N6" s="9">
        <v>1.8571813414203309</v>
      </c>
      <c r="O6" s="9">
        <v>1.681090521796458</v>
      </c>
      <c r="P6" s="9">
        <v>1.6249813303193017</v>
      </c>
      <c r="Q6" s="8">
        <f t="shared" ca="1" si="5"/>
        <v>6.6819923487719661</v>
      </c>
      <c r="R6" s="8">
        <f t="shared" ca="1" si="5"/>
        <v>37.290374276765597</v>
      </c>
      <c r="S6" s="8">
        <f t="shared" ca="1" si="5"/>
        <v>8.2885432235491852</v>
      </c>
      <c r="T6" s="8">
        <f t="shared" ca="1" si="6"/>
        <v>17.980088230354191</v>
      </c>
      <c r="U6" s="16">
        <f ca="1">IF($AC5=0,I5+M5,IF($AD5=0,I5+M5,9999))</f>
        <v>1.1607551729567414</v>
      </c>
      <c r="V6" s="16">
        <f ca="1">IF($AC5=0,J5+N5,IF($AD5=0,J5+N5,9999))</f>
        <v>4.6253710030257338</v>
      </c>
      <c r="W6" s="16">
        <f ca="1">IF($AC5=0,K5+O5,IF($AD5=0,K5+O5,9999))</f>
        <v>20.068959228604086</v>
      </c>
      <c r="X6" s="16">
        <f ca="1">IF($AC5=0,L5+P5,IF($AD5=0,L5+P5,9999))</f>
        <v>6.9375711778681275</v>
      </c>
      <c r="Y6" s="11">
        <f t="shared" ca="1" si="7"/>
        <v>6.2396664152788262</v>
      </c>
      <c r="Z6" s="11">
        <f t="shared" ca="1" si="8"/>
        <v>14.033549277327614</v>
      </c>
      <c r="AA6" s="11">
        <f t="shared" ca="1" si="9"/>
        <v>3.5936664696014859</v>
      </c>
      <c r="AB6" s="11">
        <f t="shared" ca="1" si="10"/>
        <v>3.5941366741678755</v>
      </c>
      <c r="AC6">
        <f t="shared" ca="1" si="3"/>
        <v>0</v>
      </c>
      <c r="AD6">
        <f t="shared" ca="1" si="4"/>
        <v>0</v>
      </c>
      <c r="AE6">
        <f ca="1">MAX(0, COUNTIF(E6:H6, "Breakdown") - COUNTIF(AC6:AD6, 1))</f>
        <v>0</v>
      </c>
      <c r="AF6" s="12">
        <f ca="1">(AE6 * 50) + ((AC6 + AD6) * 10)</f>
        <v>0</v>
      </c>
      <c r="AG6">
        <f ca="1">IF(COUNTIF(E6:H6, "Breakdown") &gt;= 4, 1, 0)</f>
        <v>0</v>
      </c>
      <c r="AI6" t="s">
        <v>33</v>
      </c>
      <c r="AJ6">
        <f ca="1">800*4-SUM(COUNTIF(E3:H803, "Breakdown"))</f>
        <v>2501</v>
      </c>
    </row>
    <row r="7" spans="1:36" ht="15" thickBot="1">
      <c r="A7" s="1" t="s">
        <v>34</v>
      </c>
      <c r="B7">
        <v>10</v>
      </c>
      <c r="D7">
        <v>4</v>
      </c>
      <c r="E7" s="6" t="str">
        <f t="shared" ca="1" si="0"/>
        <v>Operational</v>
      </c>
      <c r="F7" s="6" t="str">
        <f t="shared" ca="1" si="1"/>
        <v>Operational</v>
      </c>
      <c r="G7" s="6" t="str">
        <f t="shared" ca="1" si="2"/>
        <v>Operational</v>
      </c>
      <c r="H7" s="6" t="str">
        <f ca="1">IF(L7&lt;T7,"Operational","Breakdown")</f>
        <v>Operational</v>
      </c>
      <c r="I7" s="16">
        <v>4.2803973868172838</v>
      </c>
      <c r="J7" s="16">
        <v>1.6519688181206134</v>
      </c>
      <c r="K7" s="16">
        <v>5.0799445458507906</v>
      </c>
      <c r="L7" s="16">
        <v>1.4665360004743444</v>
      </c>
      <c r="M7" s="9">
        <v>0.86723053702857411</v>
      </c>
      <c r="N7" s="9">
        <v>0.63902614287082593</v>
      </c>
      <c r="O7" s="9">
        <v>0.57329214034040921</v>
      </c>
      <c r="P7" s="9">
        <v>0.28699179656602192</v>
      </c>
      <c r="Q7" s="8">
        <f t="shared" ca="1" si="5"/>
        <v>15.353945654749708</v>
      </c>
      <c r="R7" s="8">
        <f t="shared" ca="1" si="5"/>
        <v>27.5882666476103</v>
      </c>
      <c r="S7" s="8">
        <f t="shared" ca="1" si="5"/>
        <v>9.6749177494761014</v>
      </c>
      <c r="T7" s="8">
        <f t="shared" ca="1" si="6"/>
        <v>23.469659724199666</v>
      </c>
      <c r="U7" s="16">
        <f ca="1">IF($AC6=0,I6+M6,IF($AD6=0,I6+M6,9999))</f>
        <v>7.4362240301969154</v>
      </c>
      <c r="V7" s="16">
        <f ca="1">IF($AC6=0,J6+N6,IF($AD6=0,J6+N6,9999))</f>
        <v>25.024169754911973</v>
      </c>
      <c r="W7" s="16">
        <f ca="1">IF($AC6=0,K6+O6,IF($AD6=0,K6+O6,9999))</f>
        <v>2.7096051744240413</v>
      </c>
      <c r="X7" s="16">
        <f ca="1">IF($AC6=0,L6+P6,IF($AD6=0,L6+P6,9999))</f>
        <v>5.2102492671481446</v>
      </c>
      <c r="Y7" s="11">
        <f t="shared" ca="1" si="7"/>
        <v>1.1607551729567414</v>
      </c>
      <c r="Z7" s="11">
        <f t="shared" ca="1" si="8"/>
        <v>4.6253710030257338</v>
      </c>
      <c r="AA7" s="11">
        <f t="shared" ca="1" si="9"/>
        <v>8.2885432235491852</v>
      </c>
      <c r="AB7" s="11">
        <f t="shared" ca="1" si="10"/>
        <v>6.9375711778681275</v>
      </c>
      <c r="AC7">
        <f t="shared" ca="1" si="3"/>
        <v>0</v>
      </c>
      <c r="AD7">
        <f t="shared" ca="1" si="4"/>
        <v>0</v>
      </c>
      <c r="AE7">
        <f ca="1">MAX(0, COUNTIF(E7:H7, "Breakdown") - COUNTIF(AC7:AD7, 1))</f>
        <v>0</v>
      </c>
      <c r="AF7" s="12">
        <f ca="1">(AE7 * 50) + ((AC7 + AD7) * 10)</f>
        <v>0</v>
      </c>
      <c r="AG7">
        <f ca="1">IF(COUNTIF(E7:H7, "Breakdown") &gt;= 4, 1, 0)</f>
        <v>0</v>
      </c>
      <c r="AI7" t="s">
        <v>35</v>
      </c>
      <c r="AJ7">
        <f ca="1">800-SUM(AG2:AG802)</f>
        <v>797</v>
      </c>
    </row>
    <row r="8" spans="1:36">
      <c r="A8" s="15"/>
      <c r="D8">
        <v>5</v>
      </c>
      <c r="E8" s="6" t="str">
        <f t="shared" ca="1" si="0"/>
        <v>Operational</v>
      </c>
      <c r="F8" s="6" t="str">
        <f t="shared" ca="1" si="1"/>
        <v>Operational</v>
      </c>
      <c r="G8" s="6" t="str">
        <f t="shared" ca="1" si="2"/>
        <v>Operational</v>
      </c>
      <c r="H8" s="6" t="str">
        <f ca="1">IF(L8&lt;T8,"Operational","Breakdown")</f>
        <v>Breakdown</v>
      </c>
      <c r="I8" s="16">
        <v>10.112310613250745</v>
      </c>
      <c r="J8" s="16">
        <v>7.874172028209645</v>
      </c>
      <c r="K8" s="16">
        <v>3.0457738585288925</v>
      </c>
      <c r="L8" s="16">
        <v>14.722373218583982</v>
      </c>
      <c r="M8" s="9">
        <v>0.41450058911913146</v>
      </c>
      <c r="N8" s="9">
        <v>1.6366200919208307</v>
      </c>
      <c r="O8" s="9">
        <v>14.167192845389511</v>
      </c>
      <c r="P8" s="9">
        <v>4.7771839865674988</v>
      </c>
      <c r="Q8" s="8">
        <f t="shared" ca="1" si="5"/>
        <v>15.79439962889305</v>
      </c>
      <c r="R8" s="8">
        <f t="shared" ca="1" si="5"/>
        <v>54.896402789934001</v>
      </c>
      <c r="S8" s="8">
        <f t="shared" ca="1" si="5"/>
        <v>17.315357695360369</v>
      </c>
      <c r="T8" s="8">
        <f t="shared" ca="1" si="6"/>
        <v>13.79084203355386</v>
      </c>
      <c r="U8" s="16">
        <f ca="1">IF($AC7=0,I7+M7,IF($AD7=0,I7+M7,9999))</f>
        <v>5.1476279238458575</v>
      </c>
      <c r="V8" s="16">
        <f ca="1">IF($AC7=0,J7+N7,IF($AD7=0,J7+N7,9999))</f>
        <v>2.2909949609914393</v>
      </c>
      <c r="W8" s="16">
        <f ca="1">IF($AC7=0,K7+O7,IF($AD7=0,K7+O7,9999))</f>
        <v>5.6532366861911996</v>
      </c>
      <c r="X8" s="16">
        <f ca="1">IF($AC7=0,L7+P7,IF($AD7=0,L7+P7,9999))</f>
        <v>1.7535277970403662</v>
      </c>
      <c r="Y8" s="11">
        <f t="shared" ca="1" si="7"/>
        <v>7.4362240301969154</v>
      </c>
      <c r="Z8" s="11">
        <f t="shared" ca="1" si="8"/>
        <v>25.024169754911973</v>
      </c>
      <c r="AA8" s="11">
        <f t="shared" ca="1" si="9"/>
        <v>2.7096051744240413</v>
      </c>
      <c r="AB8" s="11">
        <f t="shared" ca="1" si="10"/>
        <v>5.2102492671481446</v>
      </c>
      <c r="AC8">
        <f t="shared" ca="1" si="3"/>
        <v>0</v>
      </c>
      <c r="AD8">
        <f t="shared" ca="1" si="4"/>
        <v>0</v>
      </c>
      <c r="AE8">
        <f ca="1">MAX(0, COUNTIF(E8:H8, "Breakdown") - COUNTIF(AC8:AD8, 1))</f>
        <v>1</v>
      </c>
      <c r="AF8" s="12">
        <f ca="1">(AE8 * 50) + ((AC8 + AD8) * 10)</f>
        <v>50</v>
      </c>
      <c r="AG8">
        <f ca="1">IF(COUNTIF(E8:H8, "Breakdown") &gt;= 4, 1, 0)</f>
        <v>0</v>
      </c>
    </row>
    <row r="9" spans="1:36">
      <c r="D9">
        <v>6</v>
      </c>
      <c r="E9" s="6" t="str">
        <f t="shared" ca="1" si="0"/>
        <v>Operational</v>
      </c>
      <c r="F9" s="6" t="str">
        <f t="shared" ca="1" si="1"/>
        <v>Operational</v>
      </c>
      <c r="G9" s="6" t="str">
        <f t="shared" ca="1" si="2"/>
        <v>Operational</v>
      </c>
      <c r="H9" s="6" t="str">
        <f ca="1">IF(L9&lt;T9,"Operational","Breakdown")</f>
        <v>Breakdown</v>
      </c>
      <c r="I9" s="16">
        <v>3.6700555664825902</v>
      </c>
      <c r="J9" s="16">
        <v>2.7266319142824371</v>
      </c>
      <c r="K9" s="16">
        <v>7.730058864806165</v>
      </c>
      <c r="L9" s="16">
        <v>18.389603198401623</v>
      </c>
      <c r="M9" s="9">
        <v>8.8603626959552623E-2</v>
      </c>
      <c r="N9" s="9">
        <v>0.40880579753716556</v>
      </c>
      <c r="O9" s="9">
        <v>0.56999000890148499</v>
      </c>
      <c r="P9" s="9">
        <v>3.7430931753897472</v>
      </c>
      <c r="Q9" s="8">
        <f t="shared" ca="1" si="5"/>
        <v>11.050162429753648</v>
      </c>
      <c r="R9" s="8">
        <f t="shared" ca="1" si="5"/>
        <v>3.254829422573517</v>
      </c>
      <c r="S9" s="8">
        <f t="shared" ca="1" si="5"/>
        <v>24.265165979835931</v>
      </c>
      <c r="T9" s="8">
        <f t="shared" ca="1" si="6"/>
        <v>11.659939093836805</v>
      </c>
      <c r="U9" s="16">
        <f ca="1">IF($AC8=0,I8+M8,IF($AD8=0,I8+M8,9999))</f>
        <v>10.526811202369876</v>
      </c>
      <c r="V9" s="16">
        <f ca="1">IF($AC8=0,J8+N8,IF($AD8=0,J8+N8,9999))</f>
        <v>9.5107921201304748</v>
      </c>
      <c r="W9" s="16">
        <f ca="1">IF($AC8=0,K8+O8,IF($AD8=0,K8+O8,9999))</f>
        <v>17.212966703918404</v>
      </c>
      <c r="X9" s="16">
        <f ca="1">IF($AC8=0,L8+P8,IF($AD8=0,L8+P8,9999))</f>
        <v>19.499557205151483</v>
      </c>
      <c r="Y9" s="11">
        <f t="shared" ca="1" si="7"/>
        <v>5.1476279238458575</v>
      </c>
      <c r="Z9" s="11">
        <f t="shared" ca="1" si="8"/>
        <v>2.2909949609914393</v>
      </c>
      <c r="AA9" s="11">
        <f t="shared" ca="1" si="9"/>
        <v>5.6532366861911996</v>
      </c>
      <c r="AB9" s="11">
        <f t="shared" ca="1" si="10"/>
        <v>1.7535277970403662</v>
      </c>
      <c r="AC9">
        <f t="shared" ca="1" si="3"/>
        <v>0</v>
      </c>
      <c r="AD9">
        <f t="shared" ca="1" si="4"/>
        <v>0</v>
      </c>
      <c r="AE9">
        <f ca="1">MAX(0, COUNTIF(E9:H9, "Breakdown") - COUNTIF(AC9:AD9, 1))</f>
        <v>1</v>
      </c>
      <c r="AF9" s="12">
        <f ca="1">(AE9 * 50) + ((AC9 + AD9) * 10)</f>
        <v>50</v>
      </c>
      <c r="AG9">
        <f ca="1">IF(COUNTIF(E9:H9, "Breakdown") &gt;= 4, 1, 0)</f>
        <v>0</v>
      </c>
    </row>
    <row r="10" spans="1:36">
      <c r="D10">
        <v>7</v>
      </c>
      <c r="E10" s="6" t="str">
        <f t="shared" ca="1" si="0"/>
        <v>Operational</v>
      </c>
      <c r="F10" s="6" t="str">
        <f t="shared" ca="1" si="1"/>
        <v>Operational</v>
      </c>
      <c r="G10" s="6" t="str">
        <f t="shared" ca="1" si="2"/>
        <v>Breakdown</v>
      </c>
      <c r="H10" s="6" t="str">
        <f ca="1">IF(L10&lt;T10,"Operational","Breakdown")</f>
        <v>Operational</v>
      </c>
      <c r="I10" s="16">
        <v>7.096368961739822</v>
      </c>
      <c r="J10" s="16">
        <v>0.36724649378457147</v>
      </c>
      <c r="K10" s="16">
        <v>24.729000162910999</v>
      </c>
      <c r="L10" s="16">
        <v>0.15891770754222714</v>
      </c>
      <c r="M10" s="9">
        <v>5.3883458306266598E-2</v>
      </c>
      <c r="N10" s="9">
        <v>3.7089695604274535</v>
      </c>
      <c r="O10" s="9">
        <v>1.4431315046878233</v>
      </c>
      <c r="P10" s="9">
        <v>1.5135584404383406</v>
      </c>
      <c r="Q10" s="8">
        <f t="shared" ca="1" si="5"/>
        <v>12.969744158349334</v>
      </c>
      <c r="R10" s="8">
        <f t="shared" ca="1" si="5"/>
        <v>12.219475191145536</v>
      </c>
      <c r="S10" s="8">
        <f t="shared" ca="1" si="5"/>
        <v>17.857894958602046</v>
      </c>
      <c r="T10" s="8">
        <f t="shared" ca="1" si="6"/>
        <v>18.443730266339259</v>
      </c>
      <c r="U10" s="16">
        <f ca="1">IF($AC9=0,I9+M9,IF($AD9=0,I9+M9,9999))</f>
        <v>3.7586591934421429</v>
      </c>
      <c r="V10" s="16">
        <f ca="1">IF($AC9=0,J9+N9,IF($AD9=0,J9+N9,9999))</f>
        <v>3.1354377118196028</v>
      </c>
      <c r="W10" s="16">
        <f ca="1">IF($AC9=0,K9+O9,IF($AD9=0,K9+O9,9999))</f>
        <v>8.3000488737076505</v>
      </c>
      <c r="X10" s="16">
        <f ca="1">IF($AC9=0,L9+P9,IF($AD9=0,L9+P9,9999))</f>
        <v>22.132696373791369</v>
      </c>
      <c r="Y10" s="11">
        <f t="shared" ca="1" si="7"/>
        <v>10.526811202369876</v>
      </c>
      <c r="Z10" s="11">
        <f t="shared" ca="1" si="8"/>
        <v>3.254829422573517</v>
      </c>
      <c r="AA10" s="11">
        <f t="shared" ca="1" si="9"/>
        <v>17.212966703918404</v>
      </c>
      <c r="AB10" s="11">
        <f t="shared" ca="1" si="10"/>
        <v>11.659939093836805</v>
      </c>
      <c r="AC10">
        <f t="shared" ca="1" si="3"/>
        <v>0</v>
      </c>
      <c r="AD10">
        <f t="shared" ca="1" si="4"/>
        <v>0</v>
      </c>
      <c r="AE10">
        <f ca="1">MAX(0, COUNTIF(E10:H10, "Breakdown") - COUNTIF(AC10:AD10, 1))</f>
        <v>1</v>
      </c>
      <c r="AF10" s="12">
        <f ca="1">(AE10 * 50) + ((AC10 + AD10) * 10)</f>
        <v>50</v>
      </c>
      <c r="AG10">
        <f ca="1">IF(COUNTIF(E10:H10, "Breakdown") &gt;= 4, 1, 0)</f>
        <v>0</v>
      </c>
    </row>
    <row r="11" spans="1:36">
      <c r="D11">
        <v>8</v>
      </c>
      <c r="E11" s="6" t="str">
        <f t="shared" ca="1" si="0"/>
        <v>Breakdown</v>
      </c>
      <c r="F11" s="6" t="str">
        <f t="shared" ca="1" si="1"/>
        <v>Operational</v>
      </c>
      <c r="G11" s="6" t="str">
        <f t="shared" ca="1" si="2"/>
        <v>Operational</v>
      </c>
      <c r="H11" s="6" t="str">
        <f ca="1">IF(L11&lt;T11,"Operational","Breakdown")</f>
        <v>Operational</v>
      </c>
      <c r="I11" s="16">
        <v>14.172701756596746</v>
      </c>
      <c r="J11" s="16">
        <v>2.5699639365913467</v>
      </c>
      <c r="K11" s="16">
        <v>3.4191333734799771</v>
      </c>
      <c r="L11" s="16">
        <v>16.039082595455941</v>
      </c>
      <c r="M11" s="9">
        <v>0.10502828645503155</v>
      </c>
      <c r="N11" s="9">
        <v>0.22723754307717323</v>
      </c>
      <c r="O11" s="9">
        <v>0.98505511925404177</v>
      </c>
      <c r="P11" s="9">
        <v>1.7208834070475199</v>
      </c>
      <c r="Q11" s="8">
        <f t="shared" ca="1" si="5"/>
        <v>10.082502318007561</v>
      </c>
      <c r="R11" s="8">
        <f t="shared" ca="1" si="5"/>
        <v>5.7285721230971429</v>
      </c>
      <c r="S11" s="8">
        <f t="shared" ca="1" si="5"/>
        <v>11.610952903345435</v>
      </c>
      <c r="T11" s="8">
        <f t="shared" ca="1" si="6"/>
        <v>21.635403706995906</v>
      </c>
      <c r="U11" s="16">
        <f ca="1">IF($AC10=0,I10+M10,IF($AD10=0,I10+M10,9999))</f>
        <v>7.1502524200460886</v>
      </c>
      <c r="V11" s="16">
        <f ca="1">IF($AC10=0,J10+N10,IF($AD10=0,J10+N10,9999))</f>
        <v>4.0762160542120247</v>
      </c>
      <c r="W11" s="16">
        <f ca="1">IF($AC10=0,K10+O10,IF($AD10=0,K10+O10,9999))</f>
        <v>26.172131667598823</v>
      </c>
      <c r="X11" s="16">
        <f ca="1">IF($AC10=0,L10+P10,IF($AD10=0,L10+P10,9999))</f>
        <v>1.6724761479805679</v>
      </c>
      <c r="Y11" s="11">
        <f t="shared" ca="1" si="7"/>
        <v>3.7586591934421429</v>
      </c>
      <c r="Z11" s="11">
        <f t="shared" ca="1" si="8"/>
        <v>3.1354377118196028</v>
      </c>
      <c r="AA11" s="11">
        <f t="shared" ca="1" si="9"/>
        <v>8.3000488737076505</v>
      </c>
      <c r="AB11" s="11">
        <f t="shared" ca="1" si="10"/>
        <v>18.443730266339259</v>
      </c>
      <c r="AC11">
        <f t="shared" ca="1" si="3"/>
        <v>0</v>
      </c>
      <c r="AD11">
        <f t="shared" ca="1" si="4"/>
        <v>1</v>
      </c>
      <c r="AE11">
        <f ca="1">MAX(0, COUNTIF(E11:H11, "Breakdown") - COUNTIF(AC11:AD11, 1))</f>
        <v>0</v>
      </c>
      <c r="AF11" s="12">
        <f ca="1">(AE11 * 50) + ((AC11 + AD11) * 10)</f>
        <v>10</v>
      </c>
      <c r="AG11">
        <f ca="1">IF(COUNTIF(E11:H11, "Breakdown") &gt;= 4, 1, 0)</f>
        <v>0</v>
      </c>
    </row>
    <row r="12" spans="1:36">
      <c r="D12">
        <v>9</v>
      </c>
      <c r="E12" s="6" t="str">
        <f t="shared" ca="1" si="0"/>
        <v>Breakdown</v>
      </c>
      <c r="F12" s="6" t="str">
        <f t="shared" ca="1" si="1"/>
        <v>Operational</v>
      </c>
      <c r="G12" s="6" t="str">
        <f t="shared" ca="1" si="2"/>
        <v>Operational</v>
      </c>
      <c r="H12" s="6" t="str">
        <f ca="1">IF(L12&lt;T12,"Operational","Breakdown")</f>
        <v>Breakdown</v>
      </c>
      <c r="I12" s="16">
        <v>10.050194402513258</v>
      </c>
      <c r="J12" s="16">
        <v>3.8955009683126693</v>
      </c>
      <c r="K12" s="16">
        <v>9.4624465291746969</v>
      </c>
      <c r="L12" s="16">
        <v>7.3266362477839762</v>
      </c>
      <c r="M12" s="9">
        <v>0.71907920529709857</v>
      </c>
      <c r="N12" s="9">
        <v>1.4796195204716458</v>
      </c>
      <c r="O12" s="9">
        <v>0.74285658399697763</v>
      </c>
      <c r="P12" s="9">
        <v>0.48511480456856665</v>
      </c>
      <c r="Q12" s="8">
        <f t="shared" ca="1" si="5"/>
        <v>8.325417352510609</v>
      </c>
      <c r="R12" s="8">
        <f t="shared" ca="1" si="5"/>
        <v>11.363389603153394</v>
      </c>
      <c r="S12" s="8">
        <f t="shared" ca="1" si="5"/>
        <v>13.362751143495087</v>
      </c>
      <c r="T12" s="8">
        <f t="shared" ca="1" si="6"/>
        <v>6.9489014509940006</v>
      </c>
      <c r="U12" s="16">
        <f ca="1">IF($AC11=0,I11+M11,IF($AD11=0,I11+M11,9999))</f>
        <v>14.277730043051777</v>
      </c>
      <c r="V12" s="16">
        <f ca="1">IF($AC11=0,J11+N11,IF($AD11=0,J11+N11,9999))</f>
        <v>2.7972014796685198</v>
      </c>
      <c r="W12" s="16">
        <f ca="1">IF($AC11=0,K11+O11,IF($AD11=0,K11+O11,9999))</f>
        <v>4.4041884927340185</v>
      </c>
      <c r="X12" s="16">
        <f ca="1">IF($AC11=0,L11+P11,IF($AD11=0,L11+P11,9999))</f>
        <v>17.759966002503461</v>
      </c>
      <c r="Y12" s="11">
        <f t="shared" ca="1" si="7"/>
        <v>7.1502524200460886</v>
      </c>
      <c r="Z12" s="11">
        <f t="shared" ca="1" si="8"/>
        <v>4.0762160542120247</v>
      </c>
      <c r="AA12" s="11">
        <f t="shared" ca="1" si="9"/>
        <v>11.610952903345435</v>
      </c>
      <c r="AB12" s="11">
        <f t="shared" ca="1" si="10"/>
        <v>1.6724761479805679</v>
      </c>
      <c r="AC12">
        <f t="shared" ca="1" si="3"/>
        <v>0</v>
      </c>
      <c r="AD12">
        <f t="shared" ca="1" si="4"/>
        <v>1</v>
      </c>
      <c r="AE12">
        <f ca="1">MAX(0, COUNTIF(E12:H12, "Breakdown") - COUNTIF(AC12:AD12, 1))</f>
        <v>1</v>
      </c>
      <c r="AF12" s="12">
        <f ca="1">(AE12 * 50) + ((AC12 + AD12) * 10)</f>
        <v>60</v>
      </c>
      <c r="AG12">
        <f ca="1">IF(COUNTIF(E12:H12, "Breakdown") &gt;= 4, 1, 0)</f>
        <v>0</v>
      </c>
    </row>
    <row r="13" spans="1:36">
      <c r="D13">
        <v>10</v>
      </c>
      <c r="E13" s="6" t="str">
        <f t="shared" ca="1" si="0"/>
        <v>Operational</v>
      </c>
      <c r="F13" s="6" t="str">
        <f t="shared" ca="1" si="1"/>
        <v>Operational</v>
      </c>
      <c r="G13" s="6" t="str">
        <f t="shared" ca="1" si="2"/>
        <v>Breakdown</v>
      </c>
      <c r="H13" s="6" t="str">
        <f ca="1">IF(L13&lt;T13,"Operational","Breakdown")</f>
        <v>Operational</v>
      </c>
      <c r="I13" s="16">
        <v>5.5386659772597282</v>
      </c>
      <c r="J13" s="16">
        <v>3.0817403711587708</v>
      </c>
      <c r="K13" s="16">
        <v>26.790470277509385</v>
      </c>
      <c r="L13" s="16">
        <v>3.6883865143097596</v>
      </c>
      <c r="M13" s="9">
        <v>6.3430777664935265</v>
      </c>
      <c r="N13" s="9">
        <v>2.8927284649108618</v>
      </c>
      <c r="O13" s="9">
        <v>1.1892900917907225</v>
      </c>
      <c r="P13" s="9">
        <v>0.41531355489200555</v>
      </c>
      <c r="Q13" s="8">
        <f t="shared" ca="1" si="5"/>
        <v>27.296057464280551</v>
      </c>
      <c r="R13" s="8">
        <f t="shared" ca="1" si="5"/>
        <v>9.1821155899336677</v>
      </c>
      <c r="S13" s="8">
        <f t="shared" ca="1" si="5"/>
        <v>12.012438608013813</v>
      </c>
      <c r="T13" s="8">
        <f t="shared" ca="1" si="6"/>
        <v>7.1157840193131339</v>
      </c>
      <c r="U13" s="16">
        <f ca="1">IF($AC12=0,I12+M12,IF($AD12=0,I12+M12,9999))</f>
        <v>10.769273607810357</v>
      </c>
      <c r="V13" s="16">
        <f ca="1">IF($AC12=0,J12+N12,IF($AD12=0,J12+N12,9999))</f>
        <v>5.3751204887843151</v>
      </c>
      <c r="W13" s="16">
        <f ca="1">IF($AC12=0,K12+O12,IF($AD12=0,K12+O12,9999))</f>
        <v>10.205303113171674</v>
      </c>
      <c r="X13" s="16">
        <f ca="1">IF($AC12=0,L12+P12,IF($AD12=0,L12+P12,9999))</f>
        <v>7.8117510523525429</v>
      </c>
      <c r="Y13" s="11">
        <f t="shared" ca="1" si="7"/>
        <v>8.325417352510609</v>
      </c>
      <c r="Z13" s="11">
        <f t="shared" ca="1" si="8"/>
        <v>2.7972014796685198</v>
      </c>
      <c r="AA13" s="11">
        <f t="shared" ca="1" si="9"/>
        <v>4.4041884927340185</v>
      </c>
      <c r="AB13" s="11">
        <f t="shared" ca="1" si="10"/>
        <v>6.9489014509940006</v>
      </c>
      <c r="AC13">
        <f t="shared" ca="1" si="3"/>
        <v>0</v>
      </c>
      <c r="AD13">
        <f t="shared" ca="1" si="4"/>
        <v>0</v>
      </c>
      <c r="AE13">
        <f ca="1">MAX(0, COUNTIF(E13:H13, "Breakdown") - COUNTIF(AC13:AD13, 1))</f>
        <v>1</v>
      </c>
      <c r="AF13" s="12">
        <f ca="1">(AE13 * 50) + ((AC13 + AD13) * 10)</f>
        <v>50</v>
      </c>
      <c r="AG13">
        <f ca="1">IF(COUNTIF(E13:H13, "Breakdown") &gt;= 4, 1, 0)</f>
        <v>0</v>
      </c>
    </row>
    <row r="14" spans="1:36">
      <c r="D14">
        <v>11</v>
      </c>
      <c r="E14" s="6" t="str">
        <f t="shared" ca="1" si="0"/>
        <v>Operational</v>
      </c>
      <c r="F14" s="6" t="str">
        <f t="shared" ca="1" si="1"/>
        <v>Operational</v>
      </c>
      <c r="G14" s="6" t="str">
        <f t="shared" ca="1" si="2"/>
        <v>Operational</v>
      </c>
      <c r="H14" s="6" t="str">
        <f ca="1">IF(L14&lt;T14,"Operational","Breakdown")</f>
        <v>Operational</v>
      </c>
      <c r="I14" s="16">
        <v>14.377477391584234</v>
      </c>
      <c r="J14" s="16">
        <v>6.5332896663407265</v>
      </c>
      <c r="K14" s="16">
        <v>7.9848234207589046</v>
      </c>
      <c r="L14" s="16">
        <v>3.8536175497284075</v>
      </c>
      <c r="M14" s="9">
        <v>8.7930804243278455</v>
      </c>
      <c r="N14" s="9">
        <v>1.990172098461741</v>
      </c>
      <c r="O14" s="9">
        <v>3.9430754716956988</v>
      </c>
      <c r="P14" s="9">
        <v>1.2953756743621772</v>
      </c>
      <c r="Q14" s="8">
        <f t="shared" ca="1" si="5"/>
        <v>17.730562549918663</v>
      </c>
      <c r="R14" s="8">
        <f t="shared" ca="1" si="5"/>
        <v>9.7507307354397632</v>
      </c>
      <c r="S14" s="8">
        <f t="shared" ca="1" si="5"/>
        <v>16.462178045281441</v>
      </c>
      <c r="T14" s="8">
        <f t="shared" ca="1" si="6"/>
        <v>24.797624137035172</v>
      </c>
      <c r="U14" s="16">
        <f ca="1">IF($AC13=0,I13+M13,IF($AD13=0,I13+M13,9999))</f>
        <v>11.881743743753255</v>
      </c>
      <c r="V14" s="16">
        <f ca="1">IF($AC13=0,J13+N13,IF($AD13=0,J13+N13,9999))</f>
        <v>5.974468836069633</v>
      </c>
      <c r="W14" s="16">
        <f ca="1">IF($AC13=0,K13+O13,IF($AD13=0,K13+O13,9999))</f>
        <v>27.979760369300109</v>
      </c>
      <c r="X14" s="16">
        <f ca="1">IF($AC13=0,L13+P13,IF($AD13=0,L13+P13,9999))</f>
        <v>4.1037000692017651</v>
      </c>
      <c r="Y14" s="11">
        <f t="shared" ca="1" si="7"/>
        <v>10.769273607810357</v>
      </c>
      <c r="Z14" s="11">
        <f t="shared" ca="1" si="8"/>
        <v>5.3751204887843151</v>
      </c>
      <c r="AA14" s="11">
        <f t="shared" ca="1" si="9"/>
        <v>10.205303113171674</v>
      </c>
      <c r="AB14" s="11">
        <f t="shared" ca="1" si="10"/>
        <v>7.1157840193131339</v>
      </c>
      <c r="AC14">
        <f t="shared" ca="1" si="3"/>
        <v>0</v>
      </c>
      <c r="AD14">
        <f t="shared" ca="1" si="4"/>
        <v>0</v>
      </c>
      <c r="AE14">
        <f ca="1">MAX(0, COUNTIF(E14:H14, "Breakdown") - COUNTIF(AC14:AD14, 1))</f>
        <v>0</v>
      </c>
      <c r="AF14" s="12">
        <f ca="1">(AE14 * 50) + ((AC14 + AD14) * 10)</f>
        <v>0</v>
      </c>
      <c r="AG14">
        <f ca="1">IF(COUNTIF(E14:H14, "Breakdown") &gt;= 4, 1, 0)</f>
        <v>0</v>
      </c>
    </row>
    <row r="15" spans="1:36">
      <c r="D15">
        <v>12</v>
      </c>
      <c r="E15" s="6" t="str">
        <f t="shared" ca="1" si="0"/>
        <v>Operational</v>
      </c>
      <c r="F15" s="6" t="str">
        <f t="shared" ca="1" si="1"/>
        <v>Operational</v>
      </c>
      <c r="G15" s="6" t="str">
        <f t="shared" ca="1" si="2"/>
        <v>Operational</v>
      </c>
      <c r="H15" s="6" t="str">
        <f ca="1">IF(L15&lt;T15,"Operational","Breakdown")</f>
        <v>Breakdown</v>
      </c>
      <c r="I15" s="16">
        <v>12.628265520198465</v>
      </c>
      <c r="J15" s="16">
        <v>9.8029851801806842</v>
      </c>
      <c r="K15" s="16">
        <v>8.2150594765629936</v>
      </c>
      <c r="L15" s="16">
        <v>11.478771980217285</v>
      </c>
      <c r="M15" s="9">
        <v>2.9584596486845149</v>
      </c>
      <c r="N15" s="9">
        <v>0.97625020959429698</v>
      </c>
      <c r="O15" s="9">
        <v>2.1732068138537275</v>
      </c>
      <c r="P15" s="9">
        <v>0.22153862205771718</v>
      </c>
      <c r="Q15" s="8">
        <f t="shared" ca="1" si="5"/>
        <v>43.12854072710541</v>
      </c>
      <c r="R15" s="8">
        <f t="shared" ca="1" si="5"/>
        <v>27.644023719929137</v>
      </c>
      <c r="S15" s="8">
        <f t="shared" ca="1" si="5"/>
        <v>19.411842927595213</v>
      </c>
      <c r="T15" s="8">
        <f t="shared" ca="1" si="6"/>
        <v>6.464410690905539</v>
      </c>
      <c r="U15" s="16">
        <f ca="1">IF($AC14=0,I14+M14,IF($AD14=0,I14+M14,9999))</f>
        <v>23.17055781591208</v>
      </c>
      <c r="V15" s="16">
        <f ca="1">IF($AC14=0,J14+N14,IF($AD14=0,J14+N14,9999))</f>
        <v>8.5234617648024678</v>
      </c>
      <c r="W15" s="16">
        <f ca="1">IF($AC14=0,K14+O14,IF($AD14=0,K14+O14,9999))</f>
        <v>11.927898892454603</v>
      </c>
      <c r="X15" s="16">
        <f ca="1">IF($AC14=0,L14+P14,IF($AD14=0,L14+P14,9999))</f>
        <v>5.1489932240905851</v>
      </c>
      <c r="Y15" s="11">
        <f t="shared" ca="1" si="7"/>
        <v>11.881743743753255</v>
      </c>
      <c r="Z15" s="11">
        <f t="shared" ca="1" si="8"/>
        <v>5.974468836069633</v>
      </c>
      <c r="AA15" s="11">
        <f t="shared" ca="1" si="9"/>
        <v>16.462178045281441</v>
      </c>
      <c r="AB15" s="11">
        <f t="shared" ca="1" si="10"/>
        <v>4.1037000692017651</v>
      </c>
      <c r="AC15">
        <f t="shared" ca="1" si="3"/>
        <v>0</v>
      </c>
      <c r="AD15">
        <f t="shared" ca="1" si="4"/>
        <v>0</v>
      </c>
      <c r="AE15">
        <f ca="1">MAX(0, COUNTIF(E15:H15, "Breakdown") - COUNTIF(AC15:AD15, 1))</f>
        <v>1</v>
      </c>
      <c r="AF15" s="12">
        <f ca="1">(AE15 * 50) + ((AC15 + AD15) * 10)</f>
        <v>50</v>
      </c>
      <c r="AG15">
        <f ca="1">IF(COUNTIF(E15:H15, "Breakdown") &gt;= 4, 1, 0)</f>
        <v>0</v>
      </c>
    </row>
    <row r="16" spans="1:36">
      <c r="D16">
        <v>13</v>
      </c>
      <c r="E16" s="6" t="str">
        <f t="shared" ca="1" si="0"/>
        <v>Operational</v>
      </c>
      <c r="F16" s="6" t="str">
        <f t="shared" ca="1" si="1"/>
        <v>Operational</v>
      </c>
      <c r="G16" s="6" t="str">
        <f t="shared" ca="1" si="2"/>
        <v>Operational</v>
      </c>
      <c r="H16" s="6" t="str">
        <f ca="1">IF(L16&lt;T16,"Operational","Breakdown")</f>
        <v>Operational</v>
      </c>
      <c r="I16" s="16">
        <v>5.7803468378356584</v>
      </c>
      <c r="J16" s="16">
        <v>1.0772185131074619</v>
      </c>
      <c r="K16" s="16">
        <v>13.813308764967273</v>
      </c>
      <c r="L16" s="16">
        <v>1.4157515830265874</v>
      </c>
      <c r="M16" s="9">
        <v>3.383186176765324</v>
      </c>
      <c r="N16" s="9">
        <v>4.2786677899934107</v>
      </c>
      <c r="O16" s="9">
        <v>2.6024708104349532</v>
      </c>
      <c r="P16" s="9">
        <v>3.6319875006970666</v>
      </c>
      <c r="Q16" s="8">
        <f t="shared" ca="1" si="5"/>
        <v>24.568108157358175</v>
      </c>
      <c r="R16" s="8">
        <f t="shared" ca="1" si="5"/>
        <v>25.947812277103075</v>
      </c>
      <c r="S16" s="8">
        <f t="shared" ca="1" si="5"/>
        <v>16.233293083315711</v>
      </c>
      <c r="T16" s="8">
        <f t="shared" ca="1" si="6"/>
        <v>7.8246457887852188</v>
      </c>
      <c r="U16" s="16">
        <f ca="1">IF($AC15=0,I15+M15,IF($AD15=0,I15+M15,9999))</f>
        <v>15.58672516888298</v>
      </c>
      <c r="V16" s="16">
        <f ca="1">IF($AC15=0,J15+N15,IF($AD15=0,J15+N15,9999))</f>
        <v>10.779235389774982</v>
      </c>
      <c r="W16" s="16">
        <f ca="1">IF($AC15=0,K15+O15,IF($AD15=0,K15+O15,9999))</f>
        <v>10.388266290416722</v>
      </c>
      <c r="X16" s="16">
        <f ca="1">IF($AC15=0,L15+P15,IF($AD15=0,L15+P15,9999))</f>
        <v>11.700310602275003</v>
      </c>
      <c r="Y16" s="11">
        <f t="shared" ca="1" si="7"/>
        <v>23.17055781591208</v>
      </c>
      <c r="Z16" s="11">
        <f t="shared" ca="1" si="8"/>
        <v>8.5234617648024678</v>
      </c>
      <c r="AA16" s="11">
        <f t="shared" ca="1" si="9"/>
        <v>11.927898892454603</v>
      </c>
      <c r="AB16" s="11">
        <f t="shared" ca="1" si="10"/>
        <v>5.1489932240905851</v>
      </c>
      <c r="AC16">
        <f t="shared" ca="1" si="3"/>
        <v>0</v>
      </c>
      <c r="AD16">
        <f t="shared" ca="1" si="4"/>
        <v>0</v>
      </c>
      <c r="AE16">
        <f ca="1">MAX(0, COUNTIF(E16:H16, "Breakdown") - COUNTIF(AC16:AD16, 1))</f>
        <v>0</v>
      </c>
      <c r="AF16" s="12">
        <f ca="1">(AE16 * 50) + ((AC16 + AD16) * 10)</f>
        <v>0</v>
      </c>
      <c r="AG16">
        <f ca="1">IF(COUNTIF(E16:H16, "Breakdown") &gt;= 4, 1, 0)</f>
        <v>0</v>
      </c>
    </row>
    <row r="17" spans="4:33">
      <c r="D17">
        <v>14</v>
      </c>
      <c r="E17" s="6" t="str">
        <f t="shared" ca="1" si="0"/>
        <v>Operational</v>
      </c>
      <c r="F17" s="6" t="str">
        <f t="shared" ca="1" si="1"/>
        <v>Operational</v>
      </c>
      <c r="G17" s="6" t="str">
        <f t="shared" ca="1" si="2"/>
        <v>Operational</v>
      </c>
      <c r="H17" s="6" t="str">
        <f ca="1">IF(L17&lt;T17,"Operational","Breakdown")</f>
        <v>Operational</v>
      </c>
      <c r="I17" s="16">
        <v>9.4617878457152695</v>
      </c>
      <c r="J17" s="16">
        <v>1.4271779808170599</v>
      </c>
      <c r="K17" s="16">
        <v>8.835731827275433</v>
      </c>
      <c r="L17" s="16">
        <v>1.1786709923656979</v>
      </c>
      <c r="M17" s="9">
        <v>1.1993615152409562</v>
      </c>
      <c r="N17" s="9">
        <v>2.658368517739266</v>
      </c>
      <c r="O17" s="9">
        <v>1.1949070013240322</v>
      </c>
      <c r="P17" s="9">
        <v>1.9406800029464144</v>
      </c>
      <c r="Q17" s="8">
        <f t="shared" ca="1" si="5"/>
        <v>16.882456603259023</v>
      </c>
      <c r="R17" s="8">
        <f t="shared" ca="1" si="5"/>
        <v>31.472748548781912</v>
      </c>
      <c r="S17" s="8">
        <f t="shared" ca="1" si="5"/>
        <v>21.395675948637525</v>
      </c>
      <c r="T17" s="8">
        <f t="shared" ca="1" si="6"/>
        <v>8.1304799035888298</v>
      </c>
      <c r="U17" s="16">
        <f ca="1">IF($AC16=0,I16+M16,IF($AD16=0,I16+M16,9999))</f>
        <v>9.1635330146009828</v>
      </c>
      <c r="V17" s="16">
        <f ca="1">IF($AC16=0,J16+N16,IF($AD16=0,J16+N16,9999))</f>
        <v>5.3558863031008723</v>
      </c>
      <c r="W17" s="16">
        <f ca="1">IF($AC16=0,K16+O16,IF($AD16=0,K16+O16,9999))</f>
        <v>16.415779575402226</v>
      </c>
      <c r="X17" s="16">
        <f ca="1">IF($AC16=0,L16+P16,IF($AD16=0,L16+P16,9999))</f>
        <v>5.0477390837236538</v>
      </c>
      <c r="Y17" s="11">
        <f t="shared" ca="1" si="7"/>
        <v>15.58672516888298</v>
      </c>
      <c r="Z17" s="11">
        <f t="shared" ca="1" si="8"/>
        <v>10.779235389774982</v>
      </c>
      <c r="AA17" s="11">
        <f t="shared" ca="1" si="9"/>
        <v>10.388266290416722</v>
      </c>
      <c r="AB17" s="11">
        <f t="shared" ca="1" si="10"/>
        <v>7.8246457887852188</v>
      </c>
      <c r="AC17">
        <f t="shared" ca="1" si="3"/>
        <v>0</v>
      </c>
      <c r="AD17">
        <f t="shared" ca="1" si="4"/>
        <v>0</v>
      </c>
      <c r="AE17">
        <f ca="1">MAX(0, COUNTIF(E17:H17, "Breakdown") - COUNTIF(AC17:AD17, 1))</f>
        <v>0</v>
      </c>
      <c r="AF17" s="12">
        <f ca="1">(AE17 * 50) + ((AC17 + AD17) * 10)</f>
        <v>0</v>
      </c>
      <c r="AG17">
        <f ca="1">IF(COUNTIF(E17:H17, "Breakdown") &gt;= 4, 1, 0)</f>
        <v>0</v>
      </c>
    </row>
    <row r="18" spans="4:33">
      <c r="D18">
        <v>15</v>
      </c>
      <c r="E18" s="6" t="str">
        <f t="shared" ca="1" si="0"/>
        <v>Operational</v>
      </c>
      <c r="F18" s="6" t="str">
        <f t="shared" ca="1" si="1"/>
        <v>Operational</v>
      </c>
      <c r="G18" s="6" t="str">
        <f t="shared" ca="1" si="2"/>
        <v>Operational</v>
      </c>
      <c r="H18" s="6" t="str">
        <f ca="1">IF(L18&lt;T18,"Operational","Breakdown")</f>
        <v>Operational</v>
      </c>
      <c r="I18" s="16">
        <v>4.4602196624425421</v>
      </c>
      <c r="J18" s="16">
        <v>2.2650572104931501</v>
      </c>
      <c r="K18" s="16">
        <v>10.234648442544055</v>
      </c>
      <c r="L18" s="16">
        <v>6.9778913429201737</v>
      </c>
      <c r="M18" s="9">
        <v>0.2506881875239384</v>
      </c>
      <c r="N18" s="9">
        <v>2.915196529009731</v>
      </c>
      <c r="O18" s="9">
        <v>0.57535527624737548</v>
      </c>
      <c r="P18" s="9">
        <v>2.8920757107189701</v>
      </c>
      <c r="Q18" s="8">
        <f t="shared" ca="1" si="5"/>
        <v>14.484209996641294</v>
      </c>
      <c r="R18" s="8">
        <f t="shared" ca="1" si="5"/>
        <v>7.5648404583682982</v>
      </c>
      <c r="S18" s="8">
        <f t="shared" ca="1" si="5"/>
        <v>45.553939982465501</v>
      </c>
      <c r="T18" s="8">
        <f t="shared" ca="1" si="6"/>
        <v>12.898028751419485</v>
      </c>
      <c r="U18" s="16">
        <f ca="1">IF($AC17=0,I17+M17,IF($AD17=0,I17+M17,9999))</f>
        <v>10.661149360956227</v>
      </c>
      <c r="V18" s="16">
        <f ca="1">IF($AC17=0,J17+N17,IF($AD17=0,J17+N17,9999))</f>
        <v>4.0855464985563259</v>
      </c>
      <c r="W18" s="16">
        <f ca="1">IF($AC17=0,K17+O17,IF($AD17=0,K17+O17,9999))</f>
        <v>10.030638828599464</v>
      </c>
      <c r="X18" s="16">
        <f ca="1">IF($AC17=0,L17+P17,IF($AD17=0,L17+P17,9999))</f>
        <v>3.1193509953121126</v>
      </c>
      <c r="Y18" s="11">
        <f t="shared" ca="1" si="7"/>
        <v>9.1635330146009828</v>
      </c>
      <c r="Z18" s="11">
        <f t="shared" ca="1" si="8"/>
        <v>5.3558863031008723</v>
      </c>
      <c r="AA18" s="11">
        <f t="shared" ca="1" si="9"/>
        <v>16.415779575402226</v>
      </c>
      <c r="AB18" s="11">
        <f t="shared" ca="1" si="10"/>
        <v>5.0477390837236538</v>
      </c>
      <c r="AC18">
        <f t="shared" ca="1" si="3"/>
        <v>0</v>
      </c>
      <c r="AD18">
        <f t="shared" ca="1" si="4"/>
        <v>0</v>
      </c>
      <c r="AE18">
        <f ca="1">MAX(0, COUNTIF(E18:H18, "Breakdown") - COUNTIF(AC18:AD18, 1))</f>
        <v>0</v>
      </c>
      <c r="AF18" s="12">
        <f ca="1">(AE18 * 50) + ((AC18 + AD18) * 10)</f>
        <v>0</v>
      </c>
      <c r="AG18">
        <f ca="1">IF(COUNTIF(E18:H18, "Breakdown") &gt;= 4, 1, 0)</f>
        <v>0</v>
      </c>
    </row>
    <row r="19" spans="4:33">
      <c r="D19">
        <v>16</v>
      </c>
      <c r="E19" s="6" t="str">
        <f t="shared" ca="1" si="0"/>
        <v>Operational</v>
      </c>
      <c r="F19" s="6" t="str">
        <f t="shared" ca="1" si="1"/>
        <v>Operational</v>
      </c>
      <c r="G19" s="6" t="str">
        <f t="shared" ca="1" si="2"/>
        <v>Operational</v>
      </c>
      <c r="H19" s="6" t="str">
        <f ca="1">IF(L19&lt;T19,"Operational","Breakdown")</f>
        <v>Operational</v>
      </c>
      <c r="I19" s="16">
        <v>4.0742303534595505</v>
      </c>
      <c r="J19" s="16">
        <v>8.0440611989334592</v>
      </c>
      <c r="K19" s="16">
        <v>3.1512107988499372</v>
      </c>
      <c r="L19" s="16">
        <v>2.2269453520014726</v>
      </c>
      <c r="M19" s="9">
        <v>1.8910056216650242</v>
      </c>
      <c r="N19" s="9">
        <v>1.276442248094521</v>
      </c>
      <c r="O19" s="9">
        <v>0.30278536837847714</v>
      </c>
      <c r="P19" s="9">
        <v>0.64112040869890308</v>
      </c>
      <c r="Q19" s="8">
        <f t="shared" ca="1" si="5"/>
        <v>15.131313895901791</v>
      </c>
      <c r="R19" s="8">
        <f t="shared" ca="1" si="5"/>
        <v>14.186941140613808</v>
      </c>
      <c r="S19" s="8">
        <f t="shared" ca="1" si="5"/>
        <v>18.83214531909212</v>
      </c>
      <c r="T19" s="8">
        <f t="shared" ca="1" si="6"/>
        <v>16.781228225552578</v>
      </c>
      <c r="U19" s="16">
        <f ca="1">IF($AC18=0,I18+M18,IF($AD18=0,I18+M18,9999))</f>
        <v>4.71090784996648</v>
      </c>
      <c r="V19" s="16">
        <f ca="1">IF($AC18=0,J18+N18,IF($AD18=0,J18+N18,9999))</f>
        <v>5.1802537395028807</v>
      </c>
      <c r="W19" s="16">
        <f ca="1">IF($AC18=0,K18+O18,IF($AD18=0,K18+O18,9999))</f>
        <v>10.81000371879143</v>
      </c>
      <c r="X19" s="16">
        <f ca="1">IF($AC18=0,L18+P18,IF($AD18=0,L18+P18,9999))</f>
        <v>9.8699670536391437</v>
      </c>
      <c r="Y19" s="11">
        <f t="shared" ca="1" si="7"/>
        <v>10.661149360956227</v>
      </c>
      <c r="Z19" s="11">
        <f t="shared" ca="1" si="8"/>
        <v>4.0855464985563259</v>
      </c>
      <c r="AA19" s="11">
        <f t="shared" ca="1" si="9"/>
        <v>10.030638828599464</v>
      </c>
      <c r="AB19" s="11">
        <f t="shared" ca="1" si="10"/>
        <v>3.1193509953121126</v>
      </c>
      <c r="AC19">
        <f t="shared" ca="1" si="3"/>
        <v>0</v>
      </c>
      <c r="AD19">
        <f t="shared" ca="1" si="4"/>
        <v>0</v>
      </c>
      <c r="AE19">
        <f ca="1">MAX(0, COUNTIF(E19:H19, "Breakdown") - COUNTIF(AC19:AD19, 1))</f>
        <v>0</v>
      </c>
      <c r="AF19" s="12">
        <f ca="1">(AE19 * 50) + ((AC19 + AD19) * 10)</f>
        <v>0</v>
      </c>
      <c r="AG19">
        <f ca="1">IF(COUNTIF(E19:H19, "Breakdown") &gt;= 4, 1, 0)</f>
        <v>0</v>
      </c>
    </row>
    <row r="20" spans="4:33">
      <c r="D20">
        <v>17</v>
      </c>
      <c r="E20" s="6" t="str">
        <f t="shared" ca="1" si="0"/>
        <v>Operational</v>
      </c>
      <c r="F20" s="6" t="str">
        <f t="shared" ca="1" si="1"/>
        <v>Operational</v>
      </c>
      <c r="G20" s="6" t="str">
        <f t="shared" ca="1" si="2"/>
        <v>Breakdown</v>
      </c>
      <c r="H20" s="6" t="str">
        <f ca="1">IF(L20&lt;T20,"Operational","Breakdown")</f>
        <v>Breakdown</v>
      </c>
      <c r="I20" s="16">
        <v>15.575545433501132</v>
      </c>
      <c r="J20" s="16">
        <v>2.6326616251437835</v>
      </c>
      <c r="K20" s="16">
        <v>14.050593882124428</v>
      </c>
      <c r="L20" s="16">
        <v>25.065242319992826</v>
      </c>
      <c r="M20" s="9">
        <v>4.27195241172931</v>
      </c>
      <c r="N20" s="9">
        <v>0.63421945521153333</v>
      </c>
      <c r="O20" s="9">
        <v>0.59615471195476744</v>
      </c>
      <c r="P20" s="9">
        <v>7.7806187525459496</v>
      </c>
      <c r="Q20" s="8">
        <f t="shared" ca="1" si="5"/>
        <v>37.974276716041828</v>
      </c>
      <c r="R20" s="8">
        <f t="shared" ca="1" si="5"/>
        <v>5.9288995848453858</v>
      </c>
      <c r="S20" s="8">
        <f t="shared" ca="1" si="5"/>
        <v>12.404235611974233</v>
      </c>
      <c r="T20" s="8">
        <f t="shared" ca="1" si="6"/>
        <v>11.313309708838791</v>
      </c>
      <c r="U20" s="16">
        <f ca="1">IF($AC19=0,I19+M19,IF($AD19=0,I19+M19,9999))</f>
        <v>5.9652359751245747</v>
      </c>
      <c r="V20" s="16">
        <f ca="1">IF($AC19=0,J19+N19,IF($AD19=0,J19+N19,9999))</f>
        <v>9.3205034470279795</v>
      </c>
      <c r="W20" s="16">
        <f ca="1">IF($AC19=0,K19+O19,IF($AD19=0,K19+O19,9999))</f>
        <v>3.4539961672284143</v>
      </c>
      <c r="X20" s="16">
        <f ca="1">IF($AC19=0,L19+P19,IF($AD19=0,L19+P19,9999))</f>
        <v>2.8680657607003757</v>
      </c>
      <c r="Y20" s="11">
        <f t="shared" ca="1" si="7"/>
        <v>4.71090784996648</v>
      </c>
      <c r="Z20" s="11">
        <f t="shared" ca="1" si="8"/>
        <v>5.1802537395028807</v>
      </c>
      <c r="AA20" s="11">
        <f t="shared" ca="1" si="9"/>
        <v>10.81000371879143</v>
      </c>
      <c r="AB20" s="11">
        <f t="shared" ca="1" si="10"/>
        <v>9.8699670536391437</v>
      </c>
      <c r="AC20">
        <f t="shared" ca="1" si="3"/>
        <v>0</v>
      </c>
      <c r="AD20">
        <f t="shared" ca="1" si="4"/>
        <v>0</v>
      </c>
      <c r="AE20">
        <f ca="1">MAX(0, COUNTIF(E20:H20, "Breakdown") - COUNTIF(AC20:AD20, 1))</f>
        <v>2</v>
      </c>
      <c r="AF20" s="12">
        <f ca="1">(AE20 * 50) + ((AC20 + AD20) * 10)</f>
        <v>100</v>
      </c>
      <c r="AG20">
        <f ca="1">IF(COUNTIF(E20:H20, "Breakdown") &gt;= 4, 1, 0)</f>
        <v>0</v>
      </c>
    </row>
    <row r="21" spans="4:33">
      <c r="D21">
        <v>18</v>
      </c>
      <c r="E21" s="6" t="str">
        <f t="shared" ca="1" si="0"/>
        <v>Operational</v>
      </c>
      <c r="F21" s="6" t="str">
        <f t="shared" ca="1" si="1"/>
        <v>Operational</v>
      </c>
      <c r="G21" s="6" t="str">
        <f t="shared" ca="1" si="2"/>
        <v>Operational</v>
      </c>
      <c r="H21" s="6" t="str">
        <f ca="1">IF(L21&lt;T21,"Operational","Breakdown")</f>
        <v>Operational</v>
      </c>
      <c r="I21" s="16">
        <v>3.0616072144904565</v>
      </c>
      <c r="J21" s="16">
        <v>16.147269530484458</v>
      </c>
      <c r="K21" s="16">
        <v>0.68247824440911731</v>
      </c>
      <c r="L21" s="16">
        <v>2.8647041663374408</v>
      </c>
      <c r="M21" s="9">
        <v>3.6766185838950278</v>
      </c>
      <c r="N21" s="9">
        <v>1.2812348391141062</v>
      </c>
      <c r="O21" s="9">
        <v>0.3504659311408167</v>
      </c>
      <c r="P21" s="9">
        <v>4.4873918226875009</v>
      </c>
      <c r="Q21" s="8">
        <f t="shared" ca="1" si="5"/>
        <v>7.4890227243516518</v>
      </c>
      <c r="R21" s="8">
        <f t="shared" ca="1" si="5"/>
        <v>23.512292821788851</v>
      </c>
      <c r="S21" s="8">
        <f t="shared" ca="1" si="5"/>
        <v>12.721068957104597</v>
      </c>
      <c r="T21" s="8">
        <f t="shared" ca="1" si="6"/>
        <v>13.639914984489545</v>
      </c>
      <c r="U21" s="16">
        <f ca="1">IF($AC20=0,I20+M20,IF($AD20=0,I20+M20,9999))</f>
        <v>19.847497845230443</v>
      </c>
      <c r="V21" s="16">
        <f ca="1">IF($AC20=0,J20+N20,IF($AD20=0,J20+N20,9999))</f>
        <v>3.2668810803553168</v>
      </c>
      <c r="W21" s="16">
        <f ca="1">IF($AC20=0,K20+O20,IF($AD20=0,K20+O20,9999))</f>
        <v>14.646748594079195</v>
      </c>
      <c r="X21" s="16">
        <f ca="1">IF($AC20=0,L20+P20,IF($AD20=0,L20+P20,9999))</f>
        <v>32.845861072538774</v>
      </c>
      <c r="Y21" s="11">
        <f t="shared" ca="1" si="7"/>
        <v>5.9652359751245747</v>
      </c>
      <c r="Z21" s="11">
        <f t="shared" ca="1" si="8"/>
        <v>5.9288995848453858</v>
      </c>
      <c r="AA21" s="11">
        <f t="shared" ca="1" si="9"/>
        <v>3.4539961672284143</v>
      </c>
      <c r="AB21" s="11">
        <f t="shared" ca="1" si="10"/>
        <v>2.8680657607003757</v>
      </c>
      <c r="AC21">
        <f t="shared" ca="1" si="3"/>
        <v>0</v>
      </c>
      <c r="AD21">
        <f t="shared" ca="1" si="4"/>
        <v>0</v>
      </c>
      <c r="AE21">
        <f ca="1">MAX(0, COUNTIF(E21:H21, "Breakdown") - COUNTIF(AC21:AD21, 1))</f>
        <v>0</v>
      </c>
      <c r="AF21" s="12">
        <f ca="1">(AE21 * 50) + ((AC21 + AD21) * 10)</f>
        <v>0</v>
      </c>
      <c r="AG21">
        <f ca="1">IF(COUNTIF(E21:H21, "Breakdown") &gt;= 4, 1, 0)</f>
        <v>0</v>
      </c>
    </row>
    <row r="22" spans="4:33">
      <c r="D22">
        <v>19</v>
      </c>
      <c r="E22" s="6" t="str">
        <f t="shared" ca="1" si="0"/>
        <v>Breakdown</v>
      </c>
      <c r="F22" s="6" t="str">
        <f t="shared" ca="1" si="1"/>
        <v>Breakdown</v>
      </c>
      <c r="G22" s="6" t="str">
        <f t="shared" ca="1" si="2"/>
        <v>Operational</v>
      </c>
      <c r="H22" s="6" t="str">
        <f ca="1">IF(L22&lt;T22,"Operational","Breakdown")</f>
        <v>Operational</v>
      </c>
      <c r="I22" s="16">
        <v>15.323600181523608</v>
      </c>
      <c r="J22" s="16">
        <v>14.165134210555223</v>
      </c>
      <c r="K22" s="16">
        <v>1.4505040110602221</v>
      </c>
      <c r="L22" s="16">
        <v>7.3006042802597015</v>
      </c>
      <c r="M22" s="9">
        <v>0.66229637729564239</v>
      </c>
      <c r="N22" s="9">
        <v>0.18464860939351554</v>
      </c>
      <c r="O22" s="9">
        <v>0.60212113788788868</v>
      </c>
      <c r="P22" s="9">
        <v>0.6406561699444776</v>
      </c>
      <c r="Q22" s="8">
        <f t="shared" ca="1" si="5"/>
        <v>8.721931777156275</v>
      </c>
      <c r="R22" s="8">
        <f t="shared" ca="1" si="5"/>
        <v>5.9295279061551858</v>
      </c>
      <c r="S22" s="8">
        <f t="shared" ca="1" si="5"/>
        <v>36.433824126509428</v>
      </c>
      <c r="T22" s="8">
        <f t="shared" ca="1" si="6"/>
        <v>14.469023865144848</v>
      </c>
      <c r="U22" s="16">
        <f ca="1">IF($AC21=0,I21+M21,IF($AD21=0,I21+M21,9999))</f>
        <v>6.7382257983854839</v>
      </c>
      <c r="V22" s="16">
        <f ca="1">IF($AC21=0,J21+N21,IF($AD21=0,J21+N21,9999))</f>
        <v>17.428504369598564</v>
      </c>
      <c r="W22" s="16">
        <f ca="1">IF($AC21=0,K21+O21,IF($AD21=0,K21+O21,9999))</f>
        <v>1.032944175549934</v>
      </c>
      <c r="X22" s="16">
        <f ca="1">IF($AC21=0,L21+P21,IF($AD21=0,L21+P21,9999))</f>
        <v>7.3520959890249422</v>
      </c>
      <c r="Y22" s="11">
        <f t="shared" ca="1" si="7"/>
        <v>7.4890227243516518</v>
      </c>
      <c r="Z22" s="11">
        <f t="shared" ca="1" si="8"/>
        <v>3.2668810803553168</v>
      </c>
      <c r="AA22" s="11">
        <f t="shared" ca="1" si="9"/>
        <v>12.721068957104597</v>
      </c>
      <c r="AB22" s="11">
        <f t="shared" ca="1" si="10"/>
        <v>13.639914984489545</v>
      </c>
      <c r="AC22">
        <f t="shared" ca="1" si="3"/>
        <v>0</v>
      </c>
      <c r="AD22">
        <f t="shared" ca="1" si="4"/>
        <v>0</v>
      </c>
      <c r="AE22">
        <f ca="1">MAX(0, COUNTIF(E22:H22, "Breakdown") - COUNTIF(AC22:AD22, 1))</f>
        <v>2</v>
      </c>
      <c r="AF22" s="12">
        <f ca="1">(AE22 * 50) + ((AC22 + AD22) * 10)</f>
        <v>100</v>
      </c>
      <c r="AG22">
        <f ca="1">IF(COUNTIF(E22:H22, "Breakdown") &gt;= 4, 1, 0)</f>
        <v>0</v>
      </c>
    </row>
    <row r="23" spans="4:33">
      <c r="D23">
        <v>20</v>
      </c>
      <c r="E23" s="6" t="str">
        <f t="shared" ca="1" si="0"/>
        <v>Breakdown</v>
      </c>
      <c r="F23" s="6" t="str">
        <f t="shared" ca="1" si="1"/>
        <v>Operational</v>
      </c>
      <c r="G23" s="6" t="str">
        <f t="shared" ca="1" si="2"/>
        <v>Operational</v>
      </c>
      <c r="H23" s="6" t="str">
        <f ca="1">IF(L23&lt;T23,"Operational","Breakdown")</f>
        <v>Operational</v>
      </c>
      <c r="I23" s="16">
        <v>11.45701733199485</v>
      </c>
      <c r="J23" s="16">
        <v>3.8841906941066306</v>
      </c>
      <c r="K23" s="16">
        <v>1.1228782313095358</v>
      </c>
      <c r="L23" s="16">
        <v>1.4937110964042497</v>
      </c>
      <c r="M23" s="9">
        <v>1.5133808700844402</v>
      </c>
      <c r="N23" s="9">
        <v>0.36244585169121157</v>
      </c>
      <c r="O23" s="9">
        <v>6.1598577936526739</v>
      </c>
      <c r="P23" s="9">
        <v>5.2799442971931478</v>
      </c>
      <c r="Q23" s="8">
        <f t="shared" ca="1" si="5"/>
        <v>9.2729589621772792</v>
      </c>
      <c r="R23" s="8">
        <f t="shared" ca="1" si="5"/>
        <v>14.52132118809644</v>
      </c>
      <c r="S23" s="8">
        <f t="shared" ca="1" si="5"/>
        <v>23.298457217938083</v>
      </c>
      <c r="T23" s="8">
        <f t="shared" ca="1" si="6"/>
        <v>9.5705748502613339</v>
      </c>
      <c r="U23" s="16">
        <f ca="1">IF($AC22=0,I22+M22,IF($AD22=0,I22+M22,9999))</f>
        <v>15.985896558819251</v>
      </c>
      <c r="V23" s="16">
        <f ca="1">IF($AC22=0,J22+N22,IF($AD22=0,J22+N22,9999))</f>
        <v>14.349782819948739</v>
      </c>
      <c r="W23" s="16">
        <f ca="1">IF($AC22=0,K22+O22,IF($AD22=0,K22+O22,9999))</f>
        <v>2.0526251489481107</v>
      </c>
      <c r="X23" s="16">
        <f ca="1">IF($AC22=0,L22+P22,IF($AD22=0,L22+P22,9999))</f>
        <v>7.9412604502041795</v>
      </c>
      <c r="Y23" s="11">
        <f t="shared" ca="1" si="7"/>
        <v>6.7382257983854839</v>
      </c>
      <c r="Z23" s="11">
        <f t="shared" ca="1" si="8"/>
        <v>5.9295279061551858</v>
      </c>
      <c r="AA23" s="11">
        <f t="shared" ca="1" si="9"/>
        <v>1.032944175549934</v>
      </c>
      <c r="AB23" s="11">
        <f t="shared" ca="1" si="10"/>
        <v>7.3520959890249422</v>
      </c>
      <c r="AC23">
        <f t="shared" ca="1" si="3"/>
        <v>0</v>
      </c>
      <c r="AD23">
        <f t="shared" ca="1" si="4"/>
        <v>1</v>
      </c>
      <c r="AE23">
        <f ca="1">MAX(0, COUNTIF(E23:H23, "Breakdown") - COUNTIF(AC23:AD23, 1))</f>
        <v>0</v>
      </c>
      <c r="AF23" s="12">
        <f ca="1">(AE23 * 50) + ((AC23 + AD23) * 10)</f>
        <v>10</v>
      </c>
      <c r="AG23">
        <f ca="1">IF(COUNTIF(E23:H23, "Breakdown") &gt;= 4, 1, 0)</f>
        <v>0</v>
      </c>
    </row>
    <row r="24" spans="4:33">
      <c r="D24">
        <v>21</v>
      </c>
      <c r="E24" s="6" t="str">
        <f t="shared" ca="1" si="0"/>
        <v>Operational</v>
      </c>
      <c r="F24" s="6" t="str">
        <f t="shared" ca="1" si="1"/>
        <v>Breakdown</v>
      </c>
      <c r="G24" s="6" t="str">
        <f t="shared" ca="1" si="2"/>
        <v>Operational</v>
      </c>
      <c r="H24" s="6" t="str">
        <f ca="1">IF(L24&lt;T24,"Operational","Breakdown")</f>
        <v>Operational</v>
      </c>
      <c r="I24" s="16">
        <v>5.2268183659452481</v>
      </c>
      <c r="J24" s="16">
        <v>16.897610908990721</v>
      </c>
      <c r="K24" s="16">
        <v>0.90321831881209547</v>
      </c>
      <c r="L24" s="16">
        <v>1.6381800955614734</v>
      </c>
      <c r="M24" s="9">
        <v>1.9027092796761107E-2</v>
      </c>
      <c r="N24" s="9">
        <v>0.76205630577799588</v>
      </c>
      <c r="O24" s="9">
        <v>2.3118634488816423</v>
      </c>
      <c r="P24" s="9">
        <v>2.2725527165288328</v>
      </c>
      <c r="Q24" s="8">
        <f t="shared" ca="1" si="5"/>
        <v>16.753597062162765</v>
      </c>
      <c r="R24" s="8">
        <f t="shared" ca="1" si="5"/>
        <v>15.273787281317205</v>
      </c>
      <c r="S24" s="8">
        <f t="shared" ca="1" si="5"/>
        <v>2.3102755779805282</v>
      </c>
      <c r="T24" s="8">
        <f t="shared" ca="1" si="6"/>
        <v>20.372958384990469</v>
      </c>
      <c r="U24" s="16">
        <f ca="1">IF($AC23=0,I23+M23,IF($AD23=0,I23+M23,9999))</f>
        <v>12.97039820207929</v>
      </c>
      <c r="V24" s="16">
        <f ca="1">IF($AC23=0,J23+N23,IF($AD23=0,J23+N23,9999))</f>
        <v>4.2466365457978421</v>
      </c>
      <c r="W24" s="16">
        <f ca="1">IF($AC23=0,K23+O23,IF($AD23=0,K23+O23,9999))</f>
        <v>7.28273602496221</v>
      </c>
      <c r="X24" s="16">
        <f ca="1">IF($AC23=0,L23+P23,IF($AD23=0,L23+P23,9999))</f>
        <v>6.773655393597398</v>
      </c>
      <c r="Y24" s="11">
        <f t="shared" ca="1" si="7"/>
        <v>9.2729589621772792</v>
      </c>
      <c r="Z24" s="11">
        <f t="shared" ca="1" si="8"/>
        <v>14.349782819948739</v>
      </c>
      <c r="AA24" s="11">
        <f t="shared" ca="1" si="9"/>
        <v>2.0526251489481107</v>
      </c>
      <c r="AB24" s="11">
        <f t="shared" ca="1" si="10"/>
        <v>7.9412604502041795</v>
      </c>
      <c r="AC24">
        <f t="shared" ca="1" si="3"/>
        <v>0</v>
      </c>
      <c r="AD24">
        <f t="shared" ca="1" si="4"/>
        <v>0</v>
      </c>
      <c r="AE24">
        <f ca="1">MAX(0, COUNTIF(E24:H24, "Breakdown") - COUNTIF(AC24:AD24, 1))</f>
        <v>1</v>
      </c>
      <c r="AF24" s="12">
        <f ca="1">(AE24 * 50) + ((AC24 + AD24) * 10)</f>
        <v>50</v>
      </c>
      <c r="AG24">
        <f ca="1">IF(COUNTIF(E24:H24, "Breakdown") &gt;= 4, 1, 0)</f>
        <v>0</v>
      </c>
    </row>
    <row r="25" spans="4:33">
      <c r="D25">
        <v>22</v>
      </c>
      <c r="E25" s="6" t="str">
        <f t="shared" ca="1" si="0"/>
        <v>Operational</v>
      </c>
      <c r="F25" s="6" t="str">
        <f t="shared" ca="1" si="1"/>
        <v>Operational</v>
      </c>
      <c r="G25" s="6" t="str">
        <f t="shared" ca="1" si="2"/>
        <v>Operational</v>
      </c>
      <c r="H25" s="6" t="str">
        <f ca="1">IF(L25&lt;T25,"Operational","Breakdown")</f>
        <v>Operational</v>
      </c>
      <c r="I25" s="16">
        <v>6.1196831558204634</v>
      </c>
      <c r="J25" s="16">
        <v>4.9817917858850675</v>
      </c>
      <c r="K25" s="16">
        <v>0.1718793728020884</v>
      </c>
      <c r="L25" s="16">
        <v>0.39609664932443028</v>
      </c>
      <c r="M25" s="9">
        <v>3.9595388752658884</v>
      </c>
      <c r="N25" s="9">
        <v>1.1301041622508008</v>
      </c>
      <c r="O25" s="9">
        <v>1.3970568828167909</v>
      </c>
      <c r="P25" s="9">
        <v>0.48933410117536436</v>
      </c>
      <c r="Q25" s="8">
        <f t="shared" ca="1" si="5"/>
        <v>27.000063056272204</v>
      </c>
      <c r="R25" s="8">
        <f t="shared" ca="1" si="5"/>
        <v>9.5802521135666439</v>
      </c>
      <c r="S25" s="8">
        <f t="shared" ca="1" si="5"/>
        <v>3.116147128607337</v>
      </c>
      <c r="T25" s="8">
        <f t="shared" ca="1" si="6"/>
        <v>15.210146060672692</v>
      </c>
      <c r="U25" s="16">
        <f ca="1">IF($AC24=0,I24+M24,IF($AD24=0,I24+M24,9999))</f>
        <v>5.2458454587420089</v>
      </c>
      <c r="V25" s="16">
        <f ca="1">IF($AC24=0,J24+N24,IF($AD24=0,J24+N24,9999))</f>
        <v>17.659667214768717</v>
      </c>
      <c r="W25" s="16">
        <f ca="1">IF($AC24=0,K24+O24,IF($AD24=0,K24+O24,9999))</f>
        <v>3.2150817676937375</v>
      </c>
      <c r="X25" s="16">
        <f ca="1">IF($AC24=0,L24+P24,IF($AD24=0,L24+P24,9999))</f>
        <v>3.9107328120903064</v>
      </c>
      <c r="Y25" s="11">
        <f t="shared" ca="1" si="7"/>
        <v>12.97039820207929</v>
      </c>
      <c r="Z25" s="11">
        <f t="shared" ca="1" si="8"/>
        <v>4.2466365457978421</v>
      </c>
      <c r="AA25" s="11">
        <f t="shared" ca="1" si="9"/>
        <v>2.3102755779805282</v>
      </c>
      <c r="AB25" s="11">
        <f t="shared" ca="1" si="10"/>
        <v>6.773655393597398</v>
      </c>
      <c r="AC25">
        <f t="shared" ca="1" si="3"/>
        <v>0</v>
      </c>
      <c r="AD25">
        <f t="shared" ca="1" si="4"/>
        <v>0</v>
      </c>
      <c r="AE25">
        <f ca="1">MAX(0, COUNTIF(E25:H25, "Breakdown") - COUNTIF(AC25:AD25, 1))</f>
        <v>0</v>
      </c>
      <c r="AF25" s="12">
        <f ca="1">(AE25 * 50) + ((AC25 + AD25) * 10)</f>
        <v>0</v>
      </c>
      <c r="AG25">
        <f ca="1">IF(COUNTIF(E25:H25, "Breakdown") &gt;= 4, 1, 0)</f>
        <v>0</v>
      </c>
    </row>
    <row r="26" spans="4:33">
      <c r="D26">
        <v>23</v>
      </c>
      <c r="E26" s="6" t="str">
        <f t="shared" ca="1" si="0"/>
        <v>Operational</v>
      </c>
      <c r="F26" s="6" t="str">
        <f t="shared" ca="1" si="1"/>
        <v>Operational</v>
      </c>
      <c r="G26" s="6" t="str">
        <f t="shared" ca="1" si="2"/>
        <v>Operational</v>
      </c>
      <c r="H26" s="6" t="str">
        <f ca="1">IF(L26&lt;T26,"Operational","Breakdown")</f>
        <v>Breakdown</v>
      </c>
      <c r="I26" s="16">
        <v>0.89366180321543742</v>
      </c>
      <c r="J26" s="16">
        <v>4.5816650162895121</v>
      </c>
      <c r="K26" s="16">
        <v>1.5094395876114266</v>
      </c>
      <c r="L26" s="16">
        <v>12.350019302565139</v>
      </c>
      <c r="M26" s="9">
        <v>0.75959049640974541</v>
      </c>
      <c r="N26" s="9">
        <v>2.5587382174293749</v>
      </c>
      <c r="O26" s="9">
        <v>3.0462011114881109E-2</v>
      </c>
      <c r="P26" s="9">
        <v>1.1335781269009741</v>
      </c>
      <c r="Q26" s="8">
        <f t="shared" ca="1" si="5"/>
        <v>11.839448471955055</v>
      </c>
      <c r="R26" s="8">
        <f t="shared" ca="1" si="5"/>
        <v>36.695104976090498</v>
      </c>
      <c r="S26" s="8">
        <f t="shared" ca="1" si="5"/>
        <v>9.4862413483444996</v>
      </c>
      <c r="T26" s="8">
        <f t="shared" ca="1" si="6"/>
        <v>3.951993413034391</v>
      </c>
      <c r="U26" s="16">
        <f ca="1">IF($AC25=0,I25+M25,IF($AD25=0,I25+M25,9999))</f>
        <v>10.079222031086353</v>
      </c>
      <c r="V26" s="16">
        <f ca="1">IF($AC25=0,J25+N25,IF($AD25=0,J25+N25,9999))</f>
        <v>6.1118959481358681</v>
      </c>
      <c r="W26" s="16">
        <f ca="1">IF($AC25=0,K25+O25,IF($AD25=0,K25+O25,9999))</f>
        <v>1.5689362556188793</v>
      </c>
      <c r="X26" s="16">
        <f ca="1">IF($AC25=0,L25+P25,IF($AD25=0,L25+P25,9999))</f>
        <v>0.88543075049979469</v>
      </c>
      <c r="Y26" s="11">
        <f t="shared" ca="1" si="7"/>
        <v>5.2458454587420089</v>
      </c>
      <c r="Z26" s="11">
        <f t="shared" ca="1" si="8"/>
        <v>9.5802521135666439</v>
      </c>
      <c r="AA26" s="11">
        <f t="shared" ca="1" si="9"/>
        <v>3.116147128607337</v>
      </c>
      <c r="AB26" s="11">
        <f t="shared" ca="1" si="10"/>
        <v>3.9107328120903064</v>
      </c>
      <c r="AC26">
        <f t="shared" ca="1" si="3"/>
        <v>0</v>
      </c>
      <c r="AD26">
        <f t="shared" ca="1" si="4"/>
        <v>0</v>
      </c>
      <c r="AE26">
        <f ca="1">MAX(0, COUNTIF(E26:H26, "Breakdown") - COUNTIF(AC26:AD26, 1))</f>
        <v>1</v>
      </c>
      <c r="AF26" s="12">
        <f ca="1">(AE26 * 50) + ((AC26 + AD26) * 10)</f>
        <v>50</v>
      </c>
      <c r="AG26">
        <f ca="1">IF(COUNTIF(E26:H26, "Breakdown") &gt;= 4, 1, 0)</f>
        <v>0</v>
      </c>
    </row>
    <row r="27" spans="4:33">
      <c r="D27">
        <v>24</v>
      </c>
      <c r="E27" s="6" t="str">
        <f t="shared" ca="1" si="0"/>
        <v>Breakdown</v>
      </c>
      <c r="F27" s="6" t="str">
        <f t="shared" ca="1" si="1"/>
        <v>Operational</v>
      </c>
      <c r="G27" s="6" t="str">
        <f t="shared" ca="1" si="2"/>
        <v>Breakdown</v>
      </c>
      <c r="H27" s="6" t="str">
        <f ca="1">IF(L27&lt;T27,"Operational","Breakdown")</f>
        <v>Operational</v>
      </c>
      <c r="I27" s="16">
        <v>20.013338014958642</v>
      </c>
      <c r="J27" s="16">
        <v>0.16746543121007798</v>
      </c>
      <c r="K27" s="16">
        <v>20.511124178572999</v>
      </c>
      <c r="L27" s="16">
        <v>1.6352845932356377</v>
      </c>
      <c r="M27" s="9">
        <v>0.91302157896182001</v>
      </c>
      <c r="N27" s="9">
        <v>2.2258371985513548</v>
      </c>
      <c r="O27" s="9">
        <v>0.14081037549986231</v>
      </c>
      <c r="P27" s="9">
        <v>0.20734168324056843</v>
      </c>
      <c r="Q27" s="8">
        <f t="shared" ca="1" si="5"/>
        <v>12.494908665048934</v>
      </c>
      <c r="R27" s="8">
        <f t="shared" ca="1" si="5"/>
        <v>7.4630918656048282</v>
      </c>
      <c r="S27" s="8">
        <f t="shared" ca="1" si="5"/>
        <v>6.9339076572679641</v>
      </c>
      <c r="T27" s="8">
        <f t="shared" ca="1" si="6"/>
        <v>6.375540977744441</v>
      </c>
      <c r="U27" s="16">
        <f ca="1">IF($AC26=0,I26+M26,IF($AD26=0,I26+M26,9999))</f>
        <v>1.6532522996251828</v>
      </c>
      <c r="V27" s="16">
        <f ca="1">IF($AC26=0,J26+N26,IF($AD26=0,J26+N26,9999))</f>
        <v>7.140403233718887</v>
      </c>
      <c r="W27" s="16">
        <f ca="1">IF($AC26=0,K26+O26,IF($AD26=0,K26+O26,9999))</f>
        <v>1.5399015987263076</v>
      </c>
      <c r="X27" s="16">
        <f ca="1">IF($AC26=0,L26+P26,IF($AD26=0,L26+P26,9999))</f>
        <v>13.483597429466112</v>
      </c>
      <c r="Y27" s="11">
        <f t="shared" ca="1" si="7"/>
        <v>10.079222031086353</v>
      </c>
      <c r="Z27" s="11">
        <f t="shared" ca="1" si="8"/>
        <v>6.1118959481358681</v>
      </c>
      <c r="AA27" s="11">
        <f t="shared" ca="1" si="9"/>
        <v>1.5689362556188793</v>
      </c>
      <c r="AB27" s="11">
        <f t="shared" ca="1" si="10"/>
        <v>0.88543075049979469</v>
      </c>
      <c r="AC27">
        <f t="shared" ca="1" si="3"/>
        <v>1</v>
      </c>
      <c r="AD27">
        <f t="shared" ca="1" si="4"/>
        <v>1</v>
      </c>
      <c r="AE27">
        <f ca="1">MAX(0, COUNTIF(E27:H27, "Breakdown") - COUNTIF(AC27:AD27, 1))</f>
        <v>0</v>
      </c>
      <c r="AF27" s="12">
        <f ca="1">(AE27 * 50) + ((AC27 + AD27) * 10)</f>
        <v>20</v>
      </c>
      <c r="AG27">
        <f ca="1">IF(COUNTIF(E27:H27, "Breakdown") &gt;= 4, 1, 0)</f>
        <v>0</v>
      </c>
    </row>
    <row r="28" spans="4:33">
      <c r="D28">
        <v>25</v>
      </c>
      <c r="E28" s="6" t="str">
        <f t="shared" ca="1" si="0"/>
        <v>Operational</v>
      </c>
      <c r="F28" s="6" t="str">
        <f t="shared" ca="1" si="1"/>
        <v>Operational</v>
      </c>
      <c r="G28" s="6" t="str">
        <f t="shared" ca="1" si="2"/>
        <v>Operational</v>
      </c>
      <c r="H28" s="6" t="str">
        <f ca="1">IF(L28&lt;T28,"Operational","Breakdown")</f>
        <v>Operational</v>
      </c>
      <c r="I28" s="16">
        <v>10.993751009927415</v>
      </c>
      <c r="J28" s="16">
        <v>2.1263218243725222</v>
      </c>
      <c r="K28" s="16">
        <v>4.9304692149079781</v>
      </c>
      <c r="L28" s="16">
        <v>2.3630054540771175</v>
      </c>
      <c r="M28" s="9">
        <v>3.5122150398796332</v>
      </c>
      <c r="N28" s="9">
        <v>1.576675240499646</v>
      </c>
      <c r="O28" s="9">
        <v>0.35553390195486984</v>
      </c>
      <c r="P28" s="9">
        <v>1.5917755468675008</v>
      </c>
      <c r="Q28" s="8">
        <f t="shared" ca="1" si="5"/>
        <v>14.373767969838752</v>
      </c>
      <c r="R28" s="8">
        <f t="shared" ca="1" si="5"/>
        <v>10.465143014282605</v>
      </c>
      <c r="S28" s="8">
        <f t="shared" ca="1" si="5"/>
        <v>8.8666310744428642</v>
      </c>
      <c r="T28" s="8">
        <f t="shared" ca="1" si="6"/>
        <v>15.739402395868142</v>
      </c>
      <c r="U28" s="16">
        <f ca="1">IF($AC27=0,I27+M27,IF($AD27=0,I27+M27,9999))</f>
        <v>9999</v>
      </c>
      <c r="V28" s="16">
        <f ca="1">IF($AC27=0,J27+N27,IF($AD27=0,J27+N27,9999))</f>
        <v>9999</v>
      </c>
      <c r="W28" s="16">
        <f ca="1">IF($AC27=0,K27+O27,IF($AD27=0,K27+O27,9999))</f>
        <v>9999</v>
      </c>
      <c r="X28" s="16">
        <f ca="1">IF($AC27=0,L27+P27,IF($AD27=0,L27+P27,9999))</f>
        <v>9999</v>
      </c>
      <c r="Y28" s="11">
        <f t="shared" ca="1" si="7"/>
        <v>1.6532522996251828</v>
      </c>
      <c r="Z28" s="11">
        <f t="shared" ca="1" si="8"/>
        <v>7.140403233718887</v>
      </c>
      <c r="AA28" s="11">
        <f t="shared" ca="1" si="9"/>
        <v>1.5399015987263076</v>
      </c>
      <c r="AB28" s="11">
        <f t="shared" ca="1" si="10"/>
        <v>6.375540977744441</v>
      </c>
      <c r="AC28">
        <f t="shared" ca="1" si="3"/>
        <v>0</v>
      </c>
      <c r="AD28">
        <f t="shared" ca="1" si="4"/>
        <v>0</v>
      </c>
      <c r="AE28">
        <f ca="1">MAX(0, COUNTIF(E28:H28, "Breakdown") - COUNTIF(AC28:AD28, 1))</f>
        <v>0</v>
      </c>
      <c r="AF28" s="12">
        <f ca="1">(AE28 * 50) + ((AC28 + AD28) * 10)</f>
        <v>0</v>
      </c>
      <c r="AG28">
        <f ca="1">IF(COUNTIF(E28:H28, "Breakdown") &gt;= 4, 1, 0)</f>
        <v>0</v>
      </c>
    </row>
    <row r="29" spans="4:33">
      <c r="D29">
        <v>26</v>
      </c>
      <c r="E29" s="6" t="str">
        <f t="shared" ca="1" si="0"/>
        <v>Operational</v>
      </c>
      <c r="F29" s="6" t="str">
        <f t="shared" ca="1" si="1"/>
        <v>Operational</v>
      </c>
      <c r="G29" s="6" t="str">
        <f t="shared" ca="1" si="2"/>
        <v>Operational</v>
      </c>
      <c r="H29" s="6" t="str">
        <f ca="1">IF(L29&lt;T29,"Operational","Breakdown")</f>
        <v>Operational</v>
      </c>
      <c r="I29" s="16">
        <v>3.7797519970991456</v>
      </c>
      <c r="J29" s="16">
        <v>3.1642281736065492</v>
      </c>
      <c r="K29" s="16">
        <v>1.8121026343844737</v>
      </c>
      <c r="L29" s="16">
        <v>9.6278630640980332</v>
      </c>
      <c r="M29" s="9">
        <v>0.6978787765001031</v>
      </c>
      <c r="N29" s="9">
        <v>0.24046362034070407</v>
      </c>
      <c r="O29" s="9">
        <v>0.13188301217988979</v>
      </c>
      <c r="P29" s="9">
        <v>2.4708002629322241</v>
      </c>
      <c r="Q29" s="8">
        <f t="shared" ca="1" si="5"/>
        <v>41.673522979123035</v>
      </c>
      <c r="R29" s="8">
        <f t="shared" ca="1" si="5"/>
        <v>10.583034715924359</v>
      </c>
      <c r="S29" s="8">
        <f t="shared" ca="1" si="5"/>
        <v>10.810342293498465</v>
      </c>
      <c r="T29" s="8">
        <f t="shared" ca="1" si="6"/>
        <v>38.396450492411752</v>
      </c>
      <c r="U29" s="16">
        <f ca="1">IF($AC28=0,I28+M28,IF($AD28=0,I28+M28,9999))</f>
        <v>14.505966049807048</v>
      </c>
      <c r="V29" s="16">
        <f ca="1">IF($AC28=0,J28+N28,IF($AD28=0,J28+N28,9999))</f>
        <v>3.702997064872168</v>
      </c>
      <c r="W29" s="16">
        <f ca="1">IF($AC28=0,K28+O28,IF($AD28=0,K28+O28,9999))</f>
        <v>5.2860031168628483</v>
      </c>
      <c r="X29" s="16">
        <f ca="1">IF($AC28=0,L28+P28,IF($AD28=0,L28+P28,9999))</f>
        <v>3.9547810009446183</v>
      </c>
      <c r="Y29" s="11">
        <f t="shared" ca="1" si="7"/>
        <v>14.373767969838752</v>
      </c>
      <c r="Z29" s="11">
        <f t="shared" ca="1" si="8"/>
        <v>10.465143014282605</v>
      </c>
      <c r="AA29" s="11">
        <f t="shared" ca="1" si="9"/>
        <v>8.8666310744428642</v>
      </c>
      <c r="AB29" s="11">
        <f t="shared" ca="1" si="10"/>
        <v>15.739402395868142</v>
      </c>
      <c r="AC29">
        <f t="shared" ca="1" si="3"/>
        <v>0</v>
      </c>
      <c r="AD29">
        <f t="shared" ca="1" si="4"/>
        <v>0</v>
      </c>
      <c r="AE29">
        <f ca="1">MAX(0, COUNTIF(E29:H29, "Breakdown") - COUNTIF(AC29:AD29, 1))</f>
        <v>0</v>
      </c>
      <c r="AF29" s="12">
        <f ca="1">(AE29 * 50) + ((AC29 + AD29) * 10)</f>
        <v>0</v>
      </c>
      <c r="AG29">
        <f ca="1">IF(COUNTIF(E29:H29, "Breakdown") &gt;= 4, 1, 0)</f>
        <v>0</v>
      </c>
    </row>
    <row r="30" spans="4:33">
      <c r="D30">
        <v>27</v>
      </c>
      <c r="E30" s="6" t="str">
        <f t="shared" ca="1" si="0"/>
        <v>Operational</v>
      </c>
      <c r="F30" s="6" t="str">
        <f t="shared" ca="1" si="1"/>
        <v>Operational</v>
      </c>
      <c r="G30" s="6" t="str">
        <f t="shared" ca="1" si="2"/>
        <v>Operational</v>
      </c>
      <c r="H30" s="6" t="str">
        <f ca="1">IF(L30&lt;T30,"Operational","Breakdown")</f>
        <v>Operational</v>
      </c>
      <c r="I30" s="16">
        <v>1.6212727051943632</v>
      </c>
      <c r="J30" s="16">
        <v>0.53419401294834479</v>
      </c>
      <c r="K30" s="16">
        <v>3.2441776612167419</v>
      </c>
      <c r="L30" s="16">
        <v>2.608448963903089</v>
      </c>
      <c r="M30" s="9">
        <v>3.8419429671710583</v>
      </c>
      <c r="N30" s="9">
        <v>1.8609857654429489</v>
      </c>
      <c r="O30" s="9">
        <v>0.37884793746259421</v>
      </c>
      <c r="P30" s="9">
        <v>1.2720178092815424</v>
      </c>
      <c r="Q30" s="8">
        <f t="shared" ca="1" si="5"/>
        <v>17.781312748206943</v>
      </c>
      <c r="R30" s="8">
        <f t="shared" ca="1" si="5"/>
        <v>18.467595285626665</v>
      </c>
      <c r="S30" s="8">
        <f t="shared" ca="1" si="5"/>
        <v>43.300832197816341</v>
      </c>
      <c r="T30" s="8">
        <f t="shared" ca="1" si="6"/>
        <v>26.054483105166508</v>
      </c>
      <c r="U30" s="16">
        <f ca="1">IF($AC29=0,I29+M29,IF($AD29=0,I29+M29,9999))</f>
        <v>4.4776307735992482</v>
      </c>
      <c r="V30" s="16">
        <f ca="1">IF($AC29=0,J29+N29,IF($AD29=0,J29+N29,9999))</f>
        <v>3.4046917939472534</v>
      </c>
      <c r="W30" s="16">
        <f ca="1">IF($AC29=0,K29+O29,IF($AD29=0,K29+O29,9999))</f>
        <v>1.9439856465643635</v>
      </c>
      <c r="X30" s="16">
        <f ca="1">IF($AC29=0,L29+P29,IF($AD29=0,L29+P29,9999))</f>
        <v>12.098663327030257</v>
      </c>
      <c r="Y30" s="11">
        <f t="shared" ca="1" si="7"/>
        <v>14.505966049807048</v>
      </c>
      <c r="Z30" s="11">
        <f t="shared" ca="1" si="8"/>
        <v>3.702997064872168</v>
      </c>
      <c r="AA30" s="11">
        <f t="shared" ca="1" si="9"/>
        <v>5.2860031168628483</v>
      </c>
      <c r="AB30" s="11">
        <f t="shared" ca="1" si="10"/>
        <v>3.9547810009446183</v>
      </c>
      <c r="AC30">
        <f t="shared" ca="1" si="3"/>
        <v>0</v>
      </c>
      <c r="AD30">
        <f t="shared" ca="1" si="4"/>
        <v>0</v>
      </c>
      <c r="AE30">
        <f ca="1">MAX(0, COUNTIF(E30:H30, "Breakdown") - COUNTIF(AC30:AD30, 1))</f>
        <v>0</v>
      </c>
      <c r="AF30" s="12">
        <f ca="1">(AE30 * 50) + ((AC30 + AD30) * 10)</f>
        <v>0</v>
      </c>
      <c r="AG30">
        <f ca="1">IF(COUNTIF(E30:H30, "Breakdown") &gt;= 4, 1, 0)</f>
        <v>0</v>
      </c>
    </row>
    <row r="31" spans="4:33">
      <c r="D31">
        <v>28</v>
      </c>
      <c r="E31" s="6" t="str">
        <f t="shared" ca="1" si="0"/>
        <v>Operational</v>
      </c>
      <c r="F31" s="6" t="str">
        <f t="shared" ca="1" si="1"/>
        <v>Operational</v>
      </c>
      <c r="G31" s="6" t="str">
        <f t="shared" ca="1" si="2"/>
        <v>Operational</v>
      </c>
      <c r="H31" s="6" t="str">
        <f ca="1">IF(L31&lt;T31,"Operational","Breakdown")</f>
        <v>Operational</v>
      </c>
      <c r="I31" s="16">
        <v>5.177553389854654</v>
      </c>
      <c r="J31" s="16">
        <v>1.2488330333307485</v>
      </c>
      <c r="K31" s="16">
        <v>4.2043042851203856</v>
      </c>
      <c r="L31" s="16">
        <v>1.3432647384325267</v>
      </c>
      <c r="M31" s="9">
        <v>2.6772686883062002</v>
      </c>
      <c r="N31" s="9">
        <v>0.43994064680018063</v>
      </c>
      <c r="O31" s="9">
        <v>0.1468997166444288</v>
      </c>
      <c r="P31" s="9">
        <v>2.5023571204597768</v>
      </c>
      <c r="Q31" s="8">
        <f t="shared" ca="1" si="5"/>
        <v>6.3491417082513442</v>
      </c>
      <c r="R31" s="8">
        <f t="shared" ca="1" si="5"/>
        <v>7.5811837728385418</v>
      </c>
      <c r="S31" s="8">
        <f t="shared" ca="1" si="5"/>
        <v>12.19558423695695</v>
      </c>
      <c r="T31" s="8">
        <f t="shared" ca="1" si="6"/>
        <v>21.339955688549605</v>
      </c>
      <c r="U31" s="16">
        <f ca="1">IF($AC30=0,I30+M30,IF($AD30=0,I30+M30,9999))</f>
        <v>5.4632156723654219</v>
      </c>
      <c r="V31" s="16">
        <f ca="1">IF($AC30=0,J30+N30,IF($AD30=0,J30+N30,9999))</f>
        <v>2.3951797783912938</v>
      </c>
      <c r="W31" s="16">
        <f ca="1">IF($AC30=0,K30+O30,IF($AD30=0,K30+O30,9999))</f>
        <v>3.623025598679336</v>
      </c>
      <c r="X31" s="16">
        <f ca="1">IF($AC30=0,L30+P30,IF($AD30=0,L30+P30,9999))</f>
        <v>3.8804667731846312</v>
      </c>
      <c r="Y31" s="11">
        <f t="shared" ca="1" si="7"/>
        <v>4.4776307735992482</v>
      </c>
      <c r="Z31" s="11">
        <f t="shared" ca="1" si="8"/>
        <v>3.4046917939472534</v>
      </c>
      <c r="AA31" s="11">
        <f t="shared" ca="1" si="9"/>
        <v>1.9439856465643635</v>
      </c>
      <c r="AB31" s="11">
        <f t="shared" ca="1" si="10"/>
        <v>12.098663327030257</v>
      </c>
      <c r="AC31">
        <f t="shared" ca="1" si="3"/>
        <v>0</v>
      </c>
      <c r="AD31">
        <f t="shared" ca="1" si="4"/>
        <v>0</v>
      </c>
      <c r="AE31">
        <f ca="1">MAX(0, COUNTIF(E31:H31, "Breakdown") - COUNTIF(AC31:AD31, 1))</f>
        <v>0</v>
      </c>
      <c r="AF31" s="12">
        <f ca="1">(AE31 * 50) + ((AC31 + AD31) * 10)</f>
        <v>0</v>
      </c>
      <c r="AG31">
        <f ca="1">IF(COUNTIF(E31:H31, "Breakdown") &gt;= 4, 1, 0)</f>
        <v>0</v>
      </c>
    </row>
    <row r="32" spans="4:33">
      <c r="D32">
        <v>29</v>
      </c>
      <c r="E32" s="6" t="str">
        <f t="shared" ca="1" si="0"/>
        <v>Operational</v>
      </c>
      <c r="F32" s="6" t="str">
        <f t="shared" ca="1" si="1"/>
        <v>Operational</v>
      </c>
      <c r="G32" s="6" t="str">
        <f t="shared" ca="1" si="2"/>
        <v>Operational</v>
      </c>
      <c r="H32" s="6" t="str">
        <f ca="1">IF(L32&lt;T32,"Operational","Breakdown")</f>
        <v>Operational</v>
      </c>
      <c r="I32" s="16">
        <v>1.9249219871546299</v>
      </c>
      <c r="J32" s="16">
        <v>5.3830083750709825</v>
      </c>
      <c r="K32" s="16">
        <v>0.88623617456174064</v>
      </c>
      <c r="L32" s="16">
        <v>7.8780394427750142</v>
      </c>
      <c r="M32" s="9">
        <v>1.4116478791224749</v>
      </c>
      <c r="N32" s="9">
        <v>0.15395372362472395</v>
      </c>
      <c r="O32" s="9">
        <v>1.792859355694272</v>
      </c>
      <c r="P32" s="9">
        <v>0.75813753740349654</v>
      </c>
      <c r="Q32" s="8">
        <f t="shared" ca="1" si="5"/>
        <v>6.5462910644213821</v>
      </c>
      <c r="R32" s="8">
        <f t="shared" ca="1" si="5"/>
        <v>19.921221351919346</v>
      </c>
      <c r="S32" s="8">
        <f t="shared" ca="1" si="5"/>
        <v>11.77465189316618</v>
      </c>
      <c r="T32" s="8">
        <f t="shared" ca="1" si="6"/>
        <v>9.9696695542330573</v>
      </c>
      <c r="U32" s="16">
        <f ca="1">IF($AC31=0,I31+M31,IF($AD31=0,I31+M31,9999))</f>
        <v>7.8548220781608542</v>
      </c>
      <c r="V32" s="16">
        <f ca="1">IF($AC31=0,J31+N31,IF($AD31=0,J31+N31,9999))</f>
        <v>1.6887736801309292</v>
      </c>
      <c r="W32" s="16">
        <f ca="1">IF($AC31=0,K31+O31,IF($AD31=0,K31+O31,9999))</f>
        <v>4.3512040017648141</v>
      </c>
      <c r="X32" s="16">
        <f ca="1">IF($AC31=0,L31+P31,IF($AD31=0,L31+P31,9999))</f>
        <v>3.8456218588923035</v>
      </c>
      <c r="Y32" s="11">
        <f t="shared" ca="1" si="7"/>
        <v>5.4632156723654219</v>
      </c>
      <c r="Z32" s="11">
        <f t="shared" ca="1" si="8"/>
        <v>2.3951797783912938</v>
      </c>
      <c r="AA32" s="11">
        <f t="shared" ca="1" si="9"/>
        <v>3.623025598679336</v>
      </c>
      <c r="AB32" s="11">
        <f t="shared" ca="1" si="10"/>
        <v>3.8804667731846312</v>
      </c>
      <c r="AC32">
        <f t="shared" ca="1" si="3"/>
        <v>0</v>
      </c>
      <c r="AD32">
        <f t="shared" ca="1" si="4"/>
        <v>0</v>
      </c>
      <c r="AE32">
        <f ca="1">MAX(0, COUNTIF(E32:H32, "Breakdown") - COUNTIF(AC32:AD32, 1))</f>
        <v>0</v>
      </c>
      <c r="AF32" s="12">
        <f ca="1">(AE32 * 50) + ((AC32 + AD32) * 10)</f>
        <v>0</v>
      </c>
      <c r="AG32">
        <f ca="1">IF(COUNTIF(E32:H32, "Breakdown") &gt;= 4, 1, 0)</f>
        <v>0</v>
      </c>
    </row>
    <row r="33" spans="4:33">
      <c r="D33">
        <v>30</v>
      </c>
      <c r="E33" s="6" t="str">
        <f t="shared" ca="1" si="0"/>
        <v>Operational</v>
      </c>
      <c r="F33" s="6" t="str">
        <f t="shared" ca="1" si="1"/>
        <v>Operational</v>
      </c>
      <c r="G33" s="6" t="str">
        <f t="shared" ca="1" si="2"/>
        <v>Breakdown</v>
      </c>
      <c r="H33" s="6" t="str">
        <f ca="1">IF(L33&lt;T33,"Operational","Breakdown")</f>
        <v>Operational</v>
      </c>
      <c r="I33" s="16">
        <v>1.1727088457565948</v>
      </c>
      <c r="J33" s="16">
        <v>2.4664556352777045</v>
      </c>
      <c r="K33" s="16">
        <v>6.0352128132094585</v>
      </c>
      <c r="L33" s="16">
        <v>7.7557240725645418</v>
      </c>
      <c r="M33" s="9">
        <v>0.75216263985790155</v>
      </c>
      <c r="N33" s="9">
        <v>0.31809108457622609</v>
      </c>
      <c r="O33" s="9">
        <v>0.99646863899541149</v>
      </c>
      <c r="P33" s="9">
        <v>2.3128236697383251</v>
      </c>
      <c r="Q33" s="8">
        <f t="shared" ca="1" si="5"/>
        <v>12.284047612156476</v>
      </c>
      <c r="R33" s="8">
        <f t="shared" ca="1" si="5"/>
        <v>9.5189843105662071</v>
      </c>
      <c r="S33" s="8">
        <f t="shared" ca="1" si="5"/>
        <v>5.3680483478272745</v>
      </c>
      <c r="T33" s="8">
        <f t="shared" ca="1" si="6"/>
        <v>9.8898322954305673</v>
      </c>
      <c r="U33" s="16">
        <f ca="1">IF($AC32=0,I32+M32,IF($AD32=0,I32+M32,9999))</f>
        <v>3.3365698662771051</v>
      </c>
      <c r="V33" s="16">
        <f ca="1">IF($AC32=0,J32+N32,IF($AD32=0,J32+N32,9999))</f>
        <v>5.5369620986957067</v>
      </c>
      <c r="W33" s="16">
        <f ca="1">IF($AC32=0,K32+O32,IF($AD32=0,K32+O32,9999))</f>
        <v>2.6790955302560127</v>
      </c>
      <c r="X33" s="16">
        <f ca="1">IF($AC32=0,L32+P32,IF($AD32=0,L32+P32,9999))</f>
        <v>8.6361769801785115</v>
      </c>
      <c r="Y33" s="11">
        <f t="shared" ca="1" si="7"/>
        <v>6.5462910644213821</v>
      </c>
      <c r="Z33" s="11">
        <f t="shared" ca="1" si="8"/>
        <v>1.6887736801309292</v>
      </c>
      <c r="AA33" s="11">
        <f t="shared" ca="1" si="9"/>
        <v>4.3512040017648141</v>
      </c>
      <c r="AB33" s="11">
        <f t="shared" ca="1" si="10"/>
        <v>3.8456218588923035</v>
      </c>
      <c r="AC33">
        <f t="shared" ca="1" si="3"/>
        <v>0</v>
      </c>
      <c r="AD33">
        <f t="shared" ca="1" si="4"/>
        <v>0</v>
      </c>
      <c r="AE33">
        <f ca="1">MAX(0, COUNTIF(E33:H33, "Breakdown") - COUNTIF(AC33:AD33, 1))</f>
        <v>1</v>
      </c>
      <c r="AF33" s="12">
        <f ca="1">(AE33 * 50) + ((AC33 + AD33) * 10)</f>
        <v>50</v>
      </c>
      <c r="AG33">
        <f ca="1">IF(COUNTIF(E33:H33, "Breakdown") &gt;= 4, 1, 0)</f>
        <v>0</v>
      </c>
    </row>
    <row r="34" spans="4:33">
      <c r="D34">
        <v>31</v>
      </c>
      <c r="E34" s="6" t="str">
        <f t="shared" ca="1" si="0"/>
        <v>Operational</v>
      </c>
      <c r="F34" s="6" t="str">
        <f t="shared" ca="1" si="1"/>
        <v>Operational</v>
      </c>
      <c r="G34" s="6" t="str">
        <f t="shared" ca="1" si="2"/>
        <v>Operational</v>
      </c>
      <c r="H34" s="6" t="str">
        <f ca="1">IF(L34&lt;T34,"Operational","Breakdown")</f>
        <v>Breakdown</v>
      </c>
      <c r="I34" s="16">
        <v>5.1449107251168424</v>
      </c>
      <c r="J34" s="16">
        <v>4.3526538600846436</v>
      </c>
      <c r="K34" s="16">
        <v>1.2965942543308366</v>
      </c>
      <c r="L34" s="16">
        <v>12.952322462588263</v>
      </c>
      <c r="M34" s="9">
        <v>1.3133143931920899</v>
      </c>
      <c r="N34" s="9">
        <v>1.5810594499951527</v>
      </c>
      <c r="O34" s="9">
        <v>2.7915868529514305</v>
      </c>
      <c r="P34" s="9">
        <v>3.0575526092808873</v>
      </c>
      <c r="Q34" s="8">
        <f t="shared" ca="1" si="5"/>
        <v>24.182418383512378</v>
      </c>
      <c r="R34" s="8">
        <f t="shared" ca="1" si="5"/>
        <v>54.938600224875344</v>
      </c>
      <c r="S34" s="8">
        <f t="shared" ca="1" si="5"/>
        <v>16.526428186479954</v>
      </c>
      <c r="T34" s="8">
        <f t="shared" ca="1" si="6"/>
        <v>11.534664587839183</v>
      </c>
      <c r="U34" s="16">
        <f ca="1">IF($AC33=0,I33+M33,IF($AD33=0,I33+M33,9999))</f>
        <v>1.9248714856144964</v>
      </c>
      <c r="V34" s="16">
        <f ca="1">IF($AC33=0,J33+N33,IF($AD33=0,J33+N33,9999))</f>
        <v>2.7845467198539304</v>
      </c>
      <c r="W34" s="16">
        <f ca="1">IF($AC33=0,K33+O33,IF($AD33=0,K33+O33,9999))</f>
        <v>7.0316814522048698</v>
      </c>
      <c r="X34" s="16">
        <f ca="1">IF($AC33=0,L33+P33,IF($AD33=0,L33+P33,9999))</f>
        <v>10.068547742302867</v>
      </c>
      <c r="Y34" s="11">
        <f t="shared" ca="1" si="7"/>
        <v>3.3365698662771051</v>
      </c>
      <c r="Z34" s="11">
        <f t="shared" ca="1" si="8"/>
        <v>5.5369620986957067</v>
      </c>
      <c r="AA34" s="11">
        <f t="shared" ca="1" si="9"/>
        <v>2.6790955302560127</v>
      </c>
      <c r="AB34" s="11">
        <f t="shared" ca="1" si="10"/>
        <v>8.6361769801785115</v>
      </c>
      <c r="AC34">
        <f t="shared" ca="1" si="3"/>
        <v>0</v>
      </c>
      <c r="AD34">
        <f t="shared" ca="1" si="4"/>
        <v>0</v>
      </c>
      <c r="AE34">
        <f ca="1">MAX(0, COUNTIF(E34:H34, "Breakdown") - COUNTIF(AC34:AD34, 1))</f>
        <v>1</v>
      </c>
      <c r="AF34" s="12">
        <f ca="1">(AE34 * 50) + ((AC34 + AD34) * 10)</f>
        <v>50</v>
      </c>
      <c r="AG34">
        <f ca="1">IF(COUNTIF(E34:H34, "Breakdown") &gt;= 4, 1, 0)</f>
        <v>0</v>
      </c>
    </row>
    <row r="35" spans="4:33">
      <c r="D35">
        <v>32</v>
      </c>
      <c r="E35" s="6" t="str">
        <f t="shared" ca="1" si="0"/>
        <v>Operational</v>
      </c>
      <c r="F35" s="6" t="str">
        <f t="shared" ca="1" si="1"/>
        <v>Breakdown</v>
      </c>
      <c r="G35" s="6" t="str">
        <f t="shared" ca="1" si="2"/>
        <v>Operational</v>
      </c>
      <c r="H35" s="6" t="str">
        <f ca="1">IF(L35&lt;T35,"Operational","Breakdown")</f>
        <v>Operational</v>
      </c>
      <c r="I35" s="16">
        <v>3.0927138806613783</v>
      </c>
      <c r="J35" s="16">
        <v>22.263659924163122</v>
      </c>
      <c r="K35" s="16">
        <v>5.8764931293254996</v>
      </c>
      <c r="L35" s="16">
        <v>1.1557931326663502</v>
      </c>
      <c r="M35" s="9">
        <v>0.73194241683531669</v>
      </c>
      <c r="N35" s="9">
        <v>2.4885341519020279</v>
      </c>
      <c r="O35" s="9">
        <v>1.8830501514799334</v>
      </c>
      <c r="P35" s="9">
        <v>0.36226217953342466</v>
      </c>
      <c r="Q35" s="8">
        <f t="shared" ca="1" si="5"/>
        <v>3.9216540071664001</v>
      </c>
      <c r="R35" s="8">
        <f t="shared" ca="1" si="5"/>
        <v>21.961885389529957</v>
      </c>
      <c r="S35" s="8">
        <f t="shared" ca="1" si="5"/>
        <v>16.244725446392685</v>
      </c>
      <c r="T35" s="8">
        <f t="shared" ca="1" si="6"/>
        <v>14.211247960096159</v>
      </c>
      <c r="U35" s="16">
        <f ca="1">IF($AC34=0,I34+M34,IF($AD34=0,I34+M34,9999))</f>
        <v>6.4582251183089321</v>
      </c>
      <c r="V35" s="16">
        <f ca="1">IF($AC34=0,J34+N34,IF($AD34=0,J34+N34,9999))</f>
        <v>5.9337133100797965</v>
      </c>
      <c r="W35" s="16">
        <f ca="1">IF($AC34=0,K34+O34,IF($AD34=0,K34+O34,9999))</f>
        <v>4.0881811072822671</v>
      </c>
      <c r="X35" s="16">
        <f ca="1">IF($AC34=0,L34+P34,IF($AD34=0,L34+P34,9999))</f>
        <v>16.00987507186915</v>
      </c>
      <c r="Y35" s="11">
        <f t="shared" ca="1" si="7"/>
        <v>1.9248714856144964</v>
      </c>
      <c r="Z35" s="11">
        <f t="shared" ca="1" si="8"/>
        <v>2.7845467198539304</v>
      </c>
      <c r="AA35" s="11">
        <f t="shared" ca="1" si="9"/>
        <v>7.0316814522048698</v>
      </c>
      <c r="AB35" s="11">
        <f t="shared" ca="1" si="10"/>
        <v>10.068547742302867</v>
      </c>
      <c r="AC35">
        <f t="shared" ca="1" si="3"/>
        <v>0</v>
      </c>
      <c r="AD35">
        <f t="shared" ca="1" si="4"/>
        <v>0</v>
      </c>
      <c r="AE35">
        <f ca="1">MAX(0, COUNTIF(E35:H35, "Breakdown") - COUNTIF(AC35:AD35, 1))</f>
        <v>1</v>
      </c>
      <c r="AF35" s="12">
        <f ca="1">(AE35 * 50) + ((AC35 + AD35) * 10)</f>
        <v>50</v>
      </c>
      <c r="AG35">
        <f ca="1">IF(COUNTIF(E35:H35, "Breakdown") &gt;= 4, 1, 0)</f>
        <v>0</v>
      </c>
    </row>
    <row r="36" spans="4:33">
      <c r="D36">
        <v>33</v>
      </c>
      <c r="E36" s="6" t="str">
        <f t="shared" ca="1" si="0"/>
        <v>Breakdown</v>
      </c>
      <c r="F36" s="6" t="str">
        <f t="shared" ca="1" si="1"/>
        <v>Operational</v>
      </c>
      <c r="G36" s="6" t="str">
        <f t="shared" ca="1" si="2"/>
        <v>Operational</v>
      </c>
      <c r="H36" s="6" t="str">
        <f ca="1">IF(L36&lt;T36,"Operational","Breakdown")</f>
        <v>Operational</v>
      </c>
      <c r="I36" s="16">
        <v>16.624110208401316</v>
      </c>
      <c r="J36" s="16">
        <v>1.0752357606751464</v>
      </c>
      <c r="K36" s="16">
        <v>2.0077582064464004</v>
      </c>
      <c r="L36" s="16">
        <v>1.3860752164803576</v>
      </c>
      <c r="M36" s="9">
        <v>4.8448535585804509</v>
      </c>
      <c r="N36" s="9">
        <v>6.317471783849463</v>
      </c>
      <c r="O36" s="9">
        <v>2.3946963650824773</v>
      </c>
      <c r="P36" s="9">
        <v>0.98719950709719229</v>
      </c>
      <c r="Q36" s="8">
        <f t="shared" ca="1" si="5"/>
        <v>7.2631961181726989</v>
      </c>
      <c r="R36" s="8">
        <f t="shared" ca="1" si="5"/>
        <v>21.135510147589951</v>
      </c>
      <c r="S36" s="8">
        <f t="shared" ca="1" si="5"/>
        <v>26.829549204607158</v>
      </c>
      <c r="T36" s="8">
        <f t="shared" ca="1" si="6"/>
        <v>14.282485776611816</v>
      </c>
      <c r="U36" s="16">
        <f ca="1">IF($AC35=0,I35+M35,IF($AD35=0,I35+M35,9999))</f>
        <v>3.8246562974966949</v>
      </c>
      <c r="V36" s="16">
        <f ca="1">IF($AC35=0,J35+N35,IF($AD35=0,J35+N35,9999))</f>
        <v>24.752194076065148</v>
      </c>
      <c r="W36" s="16">
        <f ca="1">IF($AC35=0,K35+O35,IF($AD35=0,K35+O35,9999))</f>
        <v>7.759543280805433</v>
      </c>
      <c r="X36" s="16">
        <f ca="1">IF($AC35=0,L35+P35,IF($AD35=0,L35+P35,9999))</f>
        <v>1.5180553121997749</v>
      </c>
      <c r="Y36" s="11">
        <f t="shared" ca="1" si="7"/>
        <v>3.9216540071664001</v>
      </c>
      <c r="Z36" s="11">
        <f t="shared" ca="1" si="8"/>
        <v>5.9337133100797965</v>
      </c>
      <c r="AA36" s="11">
        <f t="shared" ca="1" si="9"/>
        <v>4.0881811072822671</v>
      </c>
      <c r="AB36" s="11">
        <f t="shared" ca="1" si="10"/>
        <v>14.211247960096159</v>
      </c>
      <c r="AC36">
        <f t="shared" ca="1" si="3"/>
        <v>0</v>
      </c>
      <c r="AD36">
        <f t="shared" ca="1" si="4"/>
        <v>1</v>
      </c>
      <c r="AE36">
        <f ca="1">MAX(0, COUNTIF(E36:H36, "Breakdown") - COUNTIF(AC36:AD36, 1))</f>
        <v>0</v>
      </c>
      <c r="AF36" s="12">
        <f ca="1">(AE36 * 50) + ((AC36 + AD36) * 10)</f>
        <v>10</v>
      </c>
      <c r="AG36">
        <f ca="1">IF(COUNTIF(E36:H36, "Breakdown") &gt;= 4, 1, 0)</f>
        <v>0</v>
      </c>
    </row>
    <row r="37" spans="4:33">
      <c r="D37">
        <v>34</v>
      </c>
      <c r="E37" s="6" t="str">
        <f t="shared" ca="1" si="0"/>
        <v>Operational</v>
      </c>
      <c r="F37" s="6" t="str">
        <f t="shared" ca="1" si="1"/>
        <v>Operational</v>
      </c>
      <c r="G37" s="6" t="str">
        <f t="shared" ca="1" si="2"/>
        <v>Operational</v>
      </c>
      <c r="H37" s="6" t="str">
        <f ca="1">IF(L37&lt;T37,"Operational","Breakdown")</f>
        <v>Breakdown</v>
      </c>
      <c r="I37" s="16">
        <v>0.39255000124028955</v>
      </c>
      <c r="J37" s="16">
        <v>4.8084966797687265</v>
      </c>
      <c r="K37" s="16">
        <v>7.6984753263616952</v>
      </c>
      <c r="L37" s="16">
        <v>12.793764924517903</v>
      </c>
      <c r="M37" s="9">
        <v>11.032796651217266</v>
      </c>
      <c r="N37" s="9">
        <v>4.7438723172266748</v>
      </c>
      <c r="O37" s="9">
        <v>0.62176586849466431</v>
      </c>
      <c r="P37" s="9">
        <v>2.3193667751140019</v>
      </c>
      <c r="Q37" s="8">
        <f t="shared" ca="1" si="5"/>
        <v>14.710921182728516</v>
      </c>
      <c r="R37" s="8">
        <f t="shared" ca="1" si="5"/>
        <v>24.78936265853951</v>
      </c>
      <c r="S37" s="8">
        <f t="shared" ca="1" si="5"/>
        <v>10.715250696282357</v>
      </c>
      <c r="T37" s="8">
        <f t="shared" ca="1" si="6"/>
        <v>10.093864520350323</v>
      </c>
      <c r="U37" s="16">
        <f ca="1">IF($AC36=0,I36+M36,IF($AD36=0,I36+M36,9999))</f>
        <v>21.468963766981766</v>
      </c>
      <c r="V37" s="16">
        <f ca="1">IF($AC36=0,J36+N36,IF($AD36=0,J36+N36,9999))</f>
        <v>7.3927075445246091</v>
      </c>
      <c r="W37" s="16">
        <f ca="1">IF($AC36=0,K36+O36,IF($AD36=0,K36+O36,9999))</f>
        <v>4.4024545715288781</v>
      </c>
      <c r="X37" s="16">
        <f ca="1">IF($AC36=0,L36+P36,IF($AD36=0,L36+P36,9999))</f>
        <v>2.3732747235775498</v>
      </c>
      <c r="Y37" s="11">
        <f t="shared" ca="1" si="7"/>
        <v>3.8246562974966949</v>
      </c>
      <c r="Z37" s="11">
        <f t="shared" ca="1" si="8"/>
        <v>21.135510147589951</v>
      </c>
      <c r="AA37" s="11">
        <f t="shared" ca="1" si="9"/>
        <v>7.759543280805433</v>
      </c>
      <c r="AB37" s="11">
        <f t="shared" ca="1" si="10"/>
        <v>1.5180553121997749</v>
      </c>
      <c r="AC37">
        <f t="shared" ca="1" si="3"/>
        <v>0</v>
      </c>
      <c r="AD37">
        <f t="shared" ca="1" si="4"/>
        <v>0</v>
      </c>
      <c r="AE37">
        <f ca="1">MAX(0, COUNTIF(E37:H37, "Breakdown") - COUNTIF(AC37:AD37, 1))</f>
        <v>1</v>
      </c>
      <c r="AF37" s="12">
        <f ca="1">(AE37 * 50) + ((AC37 + AD37) * 10)</f>
        <v>50</v>
      </c>
      <c r="AG37">
        <f ca="1">IF(COUNTIF(E37:H37, "Breakdown") &gt;= 4, 1, 0)</f>
        <v>0</v>
      </c>
    </row>
    <row r="38" spans="4:33">
      <c r="D38">
        <v>35</v>
      </c>
      <c r="E38" s="6" t="str">
        <f t="shared" ca="1" si="0"/>
        <v>Breakdown</v>
      </c>
      <c r="F38" s="6" t="str">
        <f t="shared" ca="1" si="1"/>
        <v>Operational</v>
      </c>
      <c r="G38" s="6" t="str">
        <f t="shared" ca="1" si="2"/>
        <v>Operational</v>
      </c>
      <c r="H38" s="6" t="str">
        <f ca="1">IF(L38&lt;T38,"Operational","Breakdown")</f>
        <v>Operational</v>
      </c>
      <c r="I38" s="16">
        <v>23.607860314694218</v>
      </c>
      <c r="J38" s="16">
        <v>1.2373089767264582</v>
      </c>
      <c r="K38" s="16">
        <v>4.8217690986401891</v>
      </c>
      <c r="L38" s="16">
        <v>3.2300350188064191</v>
      </c>
      <c r="M38" s="9">
        <v>1.5803378961080981</v>
      </c>
      <c r="N38" s="9">
        <v>3.7648605041564314</v>
      </c>
      <c r="O38" s="9">
        <v>0.1024902421615724</v>
      </c>
      <c r="P38" s="9">
        <v>0.43338931279934273</v>
      </c>
      <c r="Q38" s="8">
        <f t="shared" ca="1" si="5"/>
        <v>17.297972299941783</v>
      </c>
      <c r="R38" s="8">
        <f t="shared" ca="1" si="5"/>
        <v>22.47783882076163</v>
      </c>
      <c r="S38" s="8">
        <f t="shared" ca="1" si="5"/>
        <v>20.894987113706208</v>
      </c>
      <c r="T38" s="8">
        <f t="shared" ca="1" si="6"/>
        <v>11.805064578546247</v>
      </c>
      <c r="U38" s="16">
        <f ca="1">IF($AC37=0,I37+M37,IF($AD37=0,I37+M37,9999))</f>
        <v>11.425346652457556</v>
      </c>
      <c r="V38" s="16">
        <f ca="1">IF($AC37=0,J37+N37,IF($AD37=0,J37+N37,9999))</f>
        <v>9.5523689969954013</v>
      </c>
      <c r="W38" s="16">
        <f ca="1">IF($AC37=0,K37+O37,IF($AD37=0,K37+O37,9999))</f>
        <v>8.3202411948563597</v>
      </c>
      <c r="X38" s="16">
        <f ca="1">IF($AC37=0,L37+P37,IF($AD37=0,L37+P37,9999))</f>
        <v>15.113131699631905</v>
      </c>
      <c r="Y38" s="11">
        <f t="shared" ca="1" si="7"/>
        <v>14.710921182728516</v>
      </c>
      <c r="Z38" s="11">
        <f t="shared" ca="1" si="8"/>
        <v>7.3927075445246091</v>
      </c>
      <c r="AA38" s="11">
        <f t="shared" ca="1" si="9"/>
        <v>4.4024545715288781</v>
      </c>
      <c r="AB38" s="11">
        <f t="shared" ca="1" si="10"/>
        <v>2.3732747235775498</v>
      </c>
      <c r="AC38">
        <f t="shared" ca="1" si="3"/>
        <v>0</v>
      </c>
      <c r="AD38">
        <f t="shared" ca="1" si="4"/>
        <v>1</v>
      </c>
      <c r="AE38">
        <f ca="1">MAX(0, COUNTIF(E38:H38, "Breakdown") - COUNTIF(AC38:AD38, 1))</f>
        <v>0</v>
      </c>
      <c r="AF38" s="12">
        <f ca="1">(AE38 * 50) + ((AC38 + AD38) * 10)</f>
        <v>10</v>
      </c>
      <c r="AG38">
        <f ca="1">IF(COUNTIF(E38:H38, "Breakdown") &gt;= 4, 1, 0)</f>
        <v>0</v>
      </c>
    </row>
    <row r="39" spans="4:33">
      <c r="D39">
        <v>36</v>
      </c>
      <c r="E39" s="6" t="str">
        <f t="shared" ca="1" si="0"/>
        <v>Operational</v>
      </c>
      <c r="F39" s="6" t="str">
        <f t="shared" ca="1" si="1"/>
        <v>Operational</v>
      </c>
      <c r="G39" s="6" t="str">
        <f t="shared" ca="1" si="2"/>
        <v>Operational</v>
      </c>
      <c r="H39" s="6" t="str">
        <f ca="1">IF(L39&lt;T39,"Operational","Breakdown")</f>
        <v>Operational</v>
      </c>
      <c r="I39" s="16">
        <v>5.3043716944800732</v>
      </c>
      <c r="J39" s="16">
        <v>0.22170988752376472</v>
      </c>
      <c r="K39" s="16">
        <v>0.3882964807195497</v>
      </c>
      <c r="L39" s="16">
        <v>5.3486324209665135</v>
      </c>
      <c r="M39" s="9">
        <v>1.3518853165231766</v>
      </c>
      <c r="N39" s="9">
        <v>1.0224252266177383</v>
      </c>
      <c r="O39" s="9">
        <v>1.1008707877291659</v>
      </c>
      <c r="P39" s="9">
        <v>2.4154288200517411</v>
      </c>
      <c r="Q39" s="8">
        <f t="shared" ca="1" si="5"/>
        <v>32.617374605677611</v>
      </c>
      <c r="R39" s="8">
        <f t="shared" ca="1" si="5"/>
        <v>23.224902509139341</v>
      </c>
      <c r="S39" s="8">
        <f t="shared" ca="1" si="5"/>
        <v>8.4405209152199721</v>
      </c>
      <c r="T39" s="8">
        <f t="shared" ca="1" si="6"/>
        <v>44.253785704549585</v>
      </c>
      <c r="U39" s="16">
        <f ca="1">IF($AC38=0,I38+M38,IF($AD38=0,I38+M38,9999))</f>
        <v>25.188198210802316</v>
      </c>
      <c r="V39" s="16">
        <f ca="1">IF($AC38=0,J38+N38,IF($AD38=0,J38+N38,9999))</f>
        <v>5.0021694808828894</v>
      </c>
      <c r="W39" s="16">
        <f ca="1">IF($AC38=0,K38+O38,IF($AD38=0,K38+O38,9999))</f>
        <v>4.9242593408017612</v>
      </c>
      <c r="X39" s="16">
        <f ca="1">IF($AC38=0,L38+P38,IF($AD38=0,L38+P38,9999))</f>
        <v>3.663424331605762</v>
      </c>
      <c r="Y39" s="11">
        <f t="shared" ca="1" si="7"/>
        <v>11.425346652457556</v>
      </c>
      <c r="Z39" s="11">
        <f t="shared" ca="1" si="8"/>
        <v>9.5523689969954013</v>
      </c>
      <c r="AA39" s="11">
        <f t="shared" ca="1" si="9"/>
        <v>8.3202411948563597</v>
      </c>
      <c r="AB39" s="11">
        <f t="shared" ca="1" si="10"/>
        <v>11.805064578546247</v>
      </c>
      <c r="AC39">
        <f t="shared" ca="1" si="3"/>
        <v>0</v>
      </c>
      <c r="AD39">
        <f t="shared" ca="1" si="4"/>
        <v>0</v>
      </c>
      <c r="AE39">
        <f ca="1">MAX(0, COUNTIF(E39:H39, "Breakdown") - COUNTIF(AC39:AD39, 1))</f>
        <v>0</v>
      </c>
      <c r="AF39" s="12">
        <f ca="1">(AE39 * 50) + ((AC39 + AD39) * 10)</f>
        <v>0</v>
      </c>
      <c r="AG39">
        <f ca="1">IF(COUNTIF(E39:H39, "Breakdown") &gt;= 4, 1, 0)</f>
        <v>0</v>
      </c>
    </row>
    <row r="40" spans="4:33">
      <c r="D40">
        <v>37</v>
      </c>
      <c r="E40" s="6" t="str">
        <f t="shared" ca="1" si="0"/>
        <v>Operational</v>
      </c>
      <c r="F40" s="6" t="str">
        <f t="shared" ca="1" si="1"/>
        <v>Breakdown</v>
      </c>
      <c r="G40" s="6" t="str">
        <f t="shared" ca="1" si="2"/>
        <v>Breakdown</v>
      </c>
      <c r="H40" s="6" t="str">
        <f ca="1">IF(L40&lt;T40,"Operational","Breakdown")</f>
        <v>Operational</v>
      </c>
      <c r="I40" s="16">
        <v>0.13295242718336048</v>
      </c>
      <c r="J40" s="16">
        <v>21.496015984842352</v>
      </c>
      <c r="K40" s="16">
        <v>16.450906593134341</v>
      </c>
      <c r="L40" s="16">
        <v>1.0297333319911413</v>
      </c>
      <c r="M40" s="9">
        <v>1.4263102923025006</v>
      </c>
      <c r="N40" s="9">
        <v>2.6650044956820627</v>
      </c>
      <c r="O40" s="9">
        <v>0.60180184218612609</v>
      </c>
      <c r="P40" s="9">
        <v>0.5365829461971553</v>
      </c>
      <c r="Q40" s="8">
        <f t="shared" ca="1" si="5"/>
        <v>78.794350966668532</v>
      </c>
      <c r="R40" s="8">
        <f t="shared" ca="1" si="5"/>
        <v>15.124454163700921</v>
      </c>
      <c r="S40" s="8">
        <f t="shared" ca="1" si="5"/>
        <v>5.881703017873841</v>
      </c>
      <c r="T40" s="8">
        <f t="shared" ca="1" si="6"/>
        <v>5.2464851334877949</v>
      </c>
      <c r="U40" s="16">
        <f ca="1">IF($AC39=0,I39+M39,IF($AD39=0,I39+M39,9999))</f>
        <v>6.65625701100325</v>
      </c>
      <c r="V40" s="16">
        <f ca="1">IF($AC39=0,J39+N39,IF($AD39=0,J39+N39,9999))</f>
        <v>1.2441351141415029</v>
      </c>
      <c r="W40" s="16">
        <f ca="1">IF($AC39=0,K39+O39,IF($AD39=0,K39+O39,9999))</f>
        <v>1.4891672684487156</v>
      </c>
      <c r="X40" s="16">
        <f ca="1">IF($AC39=0,L39+P39,IF($AD39=0,L39+P39,9999))</f>
        <v>7.7640612410182541</v>
      </c>
      <c r="Y40" s="11">
        <f t="shared" ca="1" si="7"/>
        <v>25.188198210802316</v>
      </c>
      <c r="Z40" s="11">
        <f t="shared" ca="1" si="8"/>
        <v>5.0021694808828894</v>
      </c>
      <c r="AA40" s="11">
        <f t="shared" ca="1" si="9"/>
        <v>4.9242593408017612</v>
      </c>
      <c r="AB40" s="11">
        <f t="shared" ca="1" si="10"/>
        <v>3.663424331605762</v>
      </c>
      <c r="AC40">
        <f t="shared" ca="1" si="3"/>
        <v>0</v>
      </c>
      <c r="AD40">
        <f t="shared" ca="1" si="4"/>
        <v>0</v>
      </c>
      <c r="AE40">
        <f ca="1">MAX(0, COUNTIF(E40:H40, "Breakdown") - COUNTIF(AC40:AD40, 1))</f>
        <v>2</v>
      </c>
      <c r="AF40" s="12">
        <f ca="1">(AE40 * 50) + ((AC40 + AD40) * 10)</f>
        <v>100</v>
      </c>
      <c r="AG40">
        <f ca="1">IF(COUNTIF(E40:H40, "Breakdown") &gt;= 4, 1, 0)</f>
        <v>0</v>
      </c>
    </row>
    <row r="41" spans="4:33">
      <c r="D41">
        <v>38</v>
      </c>
      <c r="E41" s="6" t="str">
        <f t="shared" ca="1" si="0"/>
        <v>Operational</v>
      </c>
      <c r="F41" s="6" t="str">
        <f t="shared" ca="1" si="1"/>
        <v>Operational</v>
      </c>
      <c r="G41" s="6" t="str">
        <f t="shared" ca="1" si="2"/>
        <v>Operational</v>
      </c>
      <c r="H41" s="6" t="str">
        <f ca="1">IF(L41&lt;T41,"Operational","Breakdown")</f>
        <v>Operational</v>
      </c>
      <c r="I41" s="16">
        <v>0.29489986237981497</v>
      </c>
      <c r="J41" s="16">
        <v>3.1147726707545611</v>
      </c>
      <c r="K41" s="16">
        <v>0.34126237823850053</v>
      </c>
      <c r="L41" s="16">
        <v>3.3152002301546997</v>
      </c>
      <c r="M41" s="9">
        <v>3.4750914121951157</v>
      </c>
      <c r="N41" s="9">
        <v>0.24128942017316421</v>
      </c>
      <c r="O41" s="9">
        <v>0.14156648543793035</v>
      </c>
      <c r="P41" s="9">
        <v>2.0850241026758476</v>
      </c>
      <c r="Q41" s="8">
        <f t="shared" ca="1" si="5"/>
        <v>7.7858644881717733</v>
      </c>
      <c r="R41" s="8">
        <f t="shared" ca="1" si="5"/>
        <v>3.9024046366179901</v>
      </c>
      <c r="S41" s="8">
        <f t="shared" ca="1" si="5"/>
        <v>24.865536959642267</v>
      </c>
      <c r="T41" s="8">
        <f t="shared" ca="1" si="6"/>
        <v>10.018913852814569</v>
      </c>
      <c r="U41" s="16">
        <f ca="1">IF($AC40=0,I40+M40,IF($AD40=0,I40+M40,9999))</f>
        <v>1.559262719485861</v>
      </c>
      <c r="V41" s="16">
        <f ca="1">IF($AC40=0,J40+N40,IF($AD40=0,J40+N40,9999))</f>
        <v>24.161020480524414</v>
      </c>
      <c r="W41" s="16">
        <f ca="1">IF($AC40=0,K40+O40,IF($AD40=0,K40+O40,9999))</f>
        <v>17.052708435320469</v>
      </c>
      <c r="X41" s="16">
        <f ca="1">IF($AC40=0,L40+P40,IF($AD40=0,L40+P40,9999))</f>
        <v>1.5663162781882964</v>
      </c>
      <c r="Y41" s="11">
        <f t="shared" ca="1" si="7"/>
        <v>6.65625701100325</v>
      </c>
      <c r="Z41" s="11">
        <f t="shared" ca="1" si="8"/>
        <v>1.2441351141415029</v>
      </c>
      <c r="AA41" s="11">
        <f t="shared" ca="1" si="9"/>
        <v>1.4891672684487156</v>
      </c>
      <c r="AB41" s="11">
        <f t="shared" ca="1" si="10"/>
        <v>5.2464851334877949</v>
      </c>
      <c r="AC41">
        <f t="shared" ca="1" si="3"/>
        <v>0</v>
      </c>
      <c r="AD41">
        <f t="shared" ca="1" si="4"/>
        <v>0</v>
      </c>
      <c r="AE41">
        <f ca="1">MAX(0, COUNTIF(E41:H41, "Breakdown") - COUNTIF(AC41:AD41, 1))</f>
        <v>0</v>
      </c>
      <c r="AF41" s="12">
        <f ca="1">(AE41 * 50) + ((AC41 + AD41) * 10)</f>
        <v>0</v>
      </c>
      <c r="AG41">
        <f ca="1">IF(COUNTIF(E41:H41, "Breakdown") &gt;= 4, 1, 0)</f>
        <v>0</v>
      </c>
    </row>
    <row r="42" spans="4:33">
      <c r="D42">
        <v>39</v>
      </c>
      <c r="E42" s="6" t="str">
        <f t="shared" ca="1" si="0"/>
        <v>Breakdown</v>
      </c>
      <c r="F42" s="6" t="str">
        <f t="shared" ca="1" si="1"/>
        <v>Operational</v>
      </c>
      <c r="G42" s="6" t="str">
        <f t="shared" ca="1" si="2"/>
        <v>Operational</v>
      </c>
      <c r="H42" s="6" t="str">
        <f ca="1">IF(L42&lt;T42,"Operational","Breakdown")</f>
        <v>Breakdown</v>
      </c>
      <c r="I42" s="16">
        <v>3.6590247284180601</v>
      </c>
      <c r="J42" s="16">
        <v>3.0622190973687435</v>
      </c>
      <c r="K42" s="16">
        <v>1.3579905997199573</v>
      </c>
      <c r="L42" s="16">
        <v>13.874976900009122</v>
      </c>
      <c r="M42" s="9">
        <v>2.1516315384681257</v>
      </c>
      <c r="N42" s="9">
        <v>1.1550251219726344E-2</v>
      </c>
      <c r="O42" s="9">
        <v>1.6453272993164121</v>
      </c>
      <c r="P42" s="9">
        <v>6.3659323499372018</v>
      </c>
      <c r="Q42" s="8">
        <f t="shared" ca="1" si="5"/>
        <v>2.1272261601576523</v>
      </c>
      <c r="R42" s="8">
        <f t="shared" ca="1" si="5"/>
        <v>13.972545649449749</v>
      </c>
      <c r="S42" s="8">
        <f t="shared" ca="1" si="5"/>
        <v>23.666303451272771</v>
      </c>
      <c r="T42" s="8">
        <f t="shared" ca="1" si="6"/>
        <v>4.5506284512060517</v>
      </c>
      <c r="U42" s="16">
        <f ca="1">IF($AC41=0,I41+M41,IF($AD41=0,I41+M41,9999))</f>
        <v>3.7699912745749309</v>
      </c>
      <c r="V42" s="16">
        <f ca="1">IF($AC41=0,J41+N41,IF($AD41=0,J41+N41,9999))</f>
        <v>3.3560620909277254</v>
      </c>
      <c r="W42" s="16">
        <f ca="1">IF($AC41=0,K41+O41,IF($AD41=0,K41+O41,9999))</f>
        <v>0.48282886367643085</v>
      </c>
      <c r="X42" s="16">
        <f ca="1">IF($AC41=0,L41+P41,IF($AD41=0,L41+P41,9999))</f>
        <v>5.4002243328305468</v>
      </c>
      <c r="Y42" s="11">
        <f t="shared" ca="1" si="7"/>
        <v>1.559262719485861</v>
      </c>
      <c r="Z42" s="11">
        <f t="shared" ca="1" si="8"/>
        <v>3.9024046366179901</v>
      </c>
      <c r="AA42" s="11">
        <f t="shared" ca="1" si="9"/>
        <v>17.052708435320469</v>
      </c>
      <c r="AB42" s="11">
        <f t="shared" ca="1" si="10"/>
        <v>1.5663162781882964</v>
      </c>
      <c r="AC42">
        <f t="shared" ca="1" si="3"/>
        <v>0</v>
      </c>
      <c r="AD42">
        <f t="shared" ca="1" si="4"/>
        <v>1</v>
      </c>
      <c r="AE42">
        <f ca="1">MAX(0, COUNTIF(E42:H42, "Breakdown") - COUNTIF(AC42:AD42, 1))</f>
        <v>1</v>
      </c>
      <c r="AF42" s="12">
        <f ca="1">(AE42 * 50) + ((AC42 + AD42) * 10)</f>
        <v>60</v>
      </c>
      <c r="AG42">
        <f ca="1">IF(COUNTIF(E42:H42, "Breakdown") &gt;= 4, 1, 0)</f>
        <v>0</v>
      </c>
    </row>
    <row r="43" spans="4:33">
      <c r="D43">
        <v>40</v>
      </c>
      <c r="E43" s="6" t="str">
        <f t="shared" ca="1" si="0"/>
        <v>Operational</v>
      </c>
      <c r="F43" s="6" t="str">
        <f t="shared" ca="1" si="1"/>
        <v>Operational</v>
      </c>
      <c r="G43" s="6" t="str">
        <f t="shared" ca="1" si="2"/>
        <v>Operational</v>
      </c>
      <c r="H43" s="6" t="str">
        <f ca="1">IF(L43&lt;T43,"Operational","Breakdown")</f>
        <v>Operational</v>
      </c>
      <c r="I43" s="16">
        <v>1.6912735939255392</v>
      </c>
      <c r="J43" s="16">
        <v>7.3990946599465435</v>
      </c>
      <c r="K43" s="16">
        <v>0.60310462306695312</v>
      </c>
      <c r="L43" s="16">
        <v>1.1172332659035047</v>
      </c>
      <c r="M43" s="9">
        <v>0.44584463834751148</v>
      </c>
      <c r="N43" s="9">
        <v>1.4747467222820936</v>
      </c>
      <c r="O43" s="9">
        <v>0.52675418779407013</v>
      </c>
      <c r="P43" s="9">
        <v>0.71867430678562827</v>
      </c>
      <c r="Q43" s="8">
        <f t="shared" ca="1" si="5"/>
        <v>30.017864613210154</v>
      </c>
      <c r="R43" s="8">
        <f t="shared" ca="1" si="5"/>
        <v>11.668772815444992</v>
      </c>
      <c r="S43" s="8">
        <f t="shared" ca="1" si="5"/>
        <v>14.337605345247017</v>
      </c>
      <c r="T43" s="8">
        <f t="shared" ca="1" si="6"/>
        <v>8.3062600412333083</v>
      </c>
      <c r="U43" s="16">
        <f ca="1">IF($AC42=0,I42+M42,IF($AD42=0,I42+M42,9999))</f>
        <v>5.8106562668861859</v>
      </c>
      <c r="V43" s="16">
        <f ca="1">IF($AC42=0,J42+N42,IF($AD42=0,J42+N42,9999))</f>
        <v>3.0737693485884701</v>
      </c>
      <c r="W43" s="16">
        <f ca="1">IF($AC42=0,K42+O42,IF($AD42=0,K42+O42,9999))</f>
        <v>3.0033178990363694</v>
      </c>
      <c r="X43" s="16">
        <f ca="1">IF($AC42=0,L42+P42,IF($AD42=0,L42+P42,9999))</f>
        <v>20.240909249946323</v>
      </c>
      <c r="Y43" s="11">
        <f t="shared" ca="1" si="7"/>
        <v>2.1272261601576523</v>
      </c>
      <c r="Z43" s="11">
        <f t="shared" ca="1" si="8"/>
        <v>3.3560620909277254</v>
      </c>
      <c r="AA43" s="11">
        <f t="shared" ca="1" si="9"/>
        <v>0.48282886367643085</v>
      </c>
      <c r="AB43" s="11">
        <f t="shared" ca="1" si="10"/>
        <v>4.5506284512060517</v>
      </c>
      <c r="AC43">
        <f t="shared" ca="1" si="3"/>
        <v>0</v>
      </c>
      <c r="AD43">
        <f t="shared" ca="1" si="4"/>
        <v>0</v>
      </c>
      <c r="AE43">
        <f ca="1">MAX(0, COUNTIF(E43:H43, "Breakdown") - COUNTIF(AC43:AD43, 1))</f>
        <v>0</v>
      </c>
      <c r="AF43" s="12">
        <f ca="1">(AE43 * 50) + ((AC43 + AD43) * 10)</f>
        <v>0</v>
      </c>
      <c r="AG43">
        <f ca="1">IF(COUNTIF(E43:H43, "Breakdown") &gt;= 4, 1, 0)</f>
        <v>0</v>
      </c>
    </row>
    <row r="44" spans="4:33">
      <c r="D44">
        <v>41</v>
      </c>
      <c r="E44" s="6" t="str">
        <f t="shared" ca="1" si="0"/>
        <v>Operational</v>
      </c>
      <c r="F44" s="6" t="str">
        <f t="shared" ca="1" si="1"/>
        <v>Operational</v>
      </c>
      <c r="G44" s="6" t="str">
        <f t="shared" ca="1" si="2"/>
        <v>Operational</v>
      </c>
      <c r="H44" s="6" t="str">
        <f ca="1">IF(L44&lt;T44,"Operational","Breakdown")</f>
        <v>Operational</v>
      </c>
      <c r="I44" s="16">
        <v>0.75934136385781537</v>
      </c>
      <c r="J44" s="16">
        <v>4.1087319105522031</v>
      </c>
      <c r="K44" s="16">
        <v>1.3866184629052065</v>
      </c>
      <c r="L44" s="16">
        <v>1.8502551538286101</v>
      </c>
      <c r="M44" s="9">
        <v>0.31267659415167609</v>
      </c>
      <c r="N44" s="9">
        <v>0.71664779481890528</v>
      </c>
      <c r="O44" s="9">
        <v>1.2622017573691204</v>
      </c>
      <c r="P44" s="9">
        <v>1.2514519385812097</v>
      </c>
      <c r="Q44" s="8">
        <f t="shared" ca="1" si="5"/>
        <v>28.044379290352062</v>
      </c>
      <c r="R44" s="8">
        <f t="shared" ca="1" si="5"/>
        <v>21.305138931045093</v>
      </c>
      <c r="S44" s="8">
        <f t="shared" ca="1" si="5"/>
        <v>5.3530182551712873</v>
      </c>
      <c r="T44" s="8">
        <f t="shared" ca="1" si="6"/>
        <v>18.264018974517406</v>
      </c>
      <c r="U44" s="16">
        <f ca="1">IF($AC43=0,I43+M43,IF($AD43=0,I43+M43,9999))</f>
        <v>2.1371182322730506</v>
      </c>
      <c r="V44" s="16">
        <f ca="1">IF($AC43=0,J43+N43,IF($AD43=0,J43+N43,9999))</f>
        <v>8.8738413822286368</v>
      </c>
      <c r="W44" s="16">
        <f ca="1">IF($AC43=0,K43+O43,IF($AD43=0,K43+O43,9999))</f>
        <v>1.1298588108610232</v>
      </c>
      <c r="X44" s="16">
        <f ca="1">IF($AC43=0,L43+P43,IF($AD43=0,L43+P43,9999))</f>
        <v>1.835907572689133</v>
      </c>
      <c r="Y44" s="11">
        <f t="shared" ca="1" si="7"/>
        <v>5.8106562668861859</v>
      </c>
      <c r="Z44" s="11">
        <f t="shared" ca="1" si="8"/>
        <v>3.0737693485884701</v>
      </c>
      <c r="AA44" s="11">
        <f t="shared" ca="1" si="9"/>
        <v>3.0033178990363694</v>
      </c>
      <c r="AB44" s="11">
        <f t="shared" ca="1" si="10"/>
        <v>8.3062600412333083</v>
      </c>
      <c r="AC44">
        <f t="shared" ca="1" si="3"/>
        <v>0</v>
      </c>
      <c r="AD44">
        <f t="shared" ca="1" si="4"/>
        <v>0</v>
      </c>
      <c r="AE44">
        <f ca="1">MAX(0, COUNTIF(E44:H44, "Breakdown") - COUNTIF(AC44:AD44, 1))</f>
        <v>0</v>
      </c>
      <c r="AF44" s="12">
        <f ca="1">(AE44 * 50) + ((AC44 + AD44) * 10)</f>
        <v>0</v>
      </c>
      <c r="AG44">
        <f ca="1">IF(COUNTIF(E44:H44, "Breakdown") &gt;= 4, 1, 0)</f>
        <v>0</v>
      </c>
    </row>
    <row r="45" spans="4:33">
      <c r="D45">
        <v>42</v>
      </c>
      <c r="E45" s="6" t="str">
        <f t="shared" ca="1" si="0"/>
        <v>Breakdown</v>
      </c>
      <c r="F45" s="6" t="str">
        <f t="shared" ca="1" si="1"/>
        <v>Breakdown</v>
      </c>
      <c r="G45" s="6" t="str">
        <f t="shared" ca="1" si="2"/>
        <v>Operational</v>
      </c>
      <c r="H45" s="6" t="str">
        <f ca="1">IF(L45&lt;T45,"Operational","Breakdown")</f>
        <v>Operational</v>
      </c>
      <c r="I45" s="16">
        <v>12.886436376747724</v>
      </c>
      <c r="J45" s="16">
        <v>11.086804461955824</v>
      </c>
      <c r="K45" s="16">
        <v>0.54546879184272756</v>
      </c>
      <c r="L45" s="16">
        <v>2.8782030817938775</v>
      </c>
      <c r="M45" s="9">
        <v>2.1297445520439435</v>
      </c>
      <c r="N45" s="9">
        <v>0.71497685303837855</v>
      </c>
      <c r="O45" s="9">
        <v>0.90236071743950808</v>
      </c>
      <c r="P45" s="9">
        <v>0.3617436854932497</v>
      </c>
      <c r="Q45" s="8">
        <f t="shared" ca="1" si="5"/>
        <v>5.7660101671559465</v>
      </c>
      <c r="R45" s="8">
        <f t="shared" ca="1" si="5"/>
        <v>9.7898019484618377</v>
      </c>
      <c r="S45" s="8">
        <f t="shared" ca="1" si="5"/>
        <v>6.1536897081193338</v>
      </c>
      <c r="T45" s="8">
        <f t="shared" ca="1" si="6"/>
        <v>11.845315198307176</v>
      </c>
      <c r="U45" s="16">
        <f ca="1">IF($AC44=0,I44+M44,IF($AD44=0,I44+M44,9999))</f>
        <v>1.0720179580094915</v>
      </c>
      <c r="V45" s="16">
        <f ca="1">IF($AC44=0,J44+N44,IF($AD44=0,J44+N44,9999))</f>
        <v>4.8253797053711081</v>
      </c>
      <c r="W45" s="16">
        <f ca="1">IF($AC44=0,K44+O44,IF($AD44=0,K44+O44,9999))</f>
        <v>2.648820220274327</v>
      </c>
      <c r="X45" s="16">
        <f ca="1">IF($AC44=0,L44+P44,IF($AD44=0,L44+P44,9999))</f>
        <v>3.1017070924098196</v>
      </c>
      <c r="Y45" s="11">
        <f t="shared" ca="1" si="7"/>
        <v>2.1371182322730506</v>
      </c>
      <c r="Z45" s="11">
        <f t="shared" ca="1" si="8"/>
        <v>8.8738413822286368</v>
      </c>
      <c r="AA45" s="11">
        <f t="shared" ca="1" si="9"/>
        <v>1.1298588108610232</v>
      </c>
      <c r="AB45" s="11">
        <f t="shared" ca="1" si="10"/>
        <v>1.835907572689133</v>
      </c>
      <c r="AC45">
        <f t="shared" ca="1" si="3"/>
        <v>0</v>
      </c>
      <c r="AD45">
        <f t="shared" ca="1" si="4"/>
        <v>0</v>
      </c>
      <c r="AE45">
        <f ca="1">MAX(0, COUNTIF(E45:H45, "Breakdown") - COUNTIF(AC45:AD45, 1))</f>
        <v>2</v>
      </c>
      <c r="AF45" s="12">
        <f ca="1">(AE45 * 50) + ((AC45 + AD45) * 10)</f>
        <v>100</v>
      </c>
      <c r="AG45">
        <f ca="1">IF(COUNTIF(E45:H45, "Breakdown") &gt;= 4, 1, 0)</f>
        <v>0</v>
      </c>
    </row>
    <row r="46" spans="4:33">
      <c r="D46">
        <v>43</v>
      </c>
      <c r="E46" s="6" t="str">
        <f t="shared" ca="1" si="0"/>
        <v>Operational</v>
      </c>
      <c r="F46" s="6" t="str">
        <f t="shared" ca="1" si="1"/>
        <v>Operational</v>
      </c>
      <c r="G46" s="6" t="str">
        <f t="shared" ca="1" si="2"/>
        <v>Operational</v>
      </c>
      <c r="H46" s="6" t="str">
        <f ca="1">IF(L46&lt;T46,"Operational","Breakdown")</f>
        <v>Operational</v>
      </c>
      <c r="I46" s="16">
        <v>2.5605081418084965</v>
      </c>
      <c r="J46" s="16">
        <v>4.265136368443776</v>
      </c>
      <c r="K46" s="16">
        <v>3.3354988040095956</v>
      </c>
      <c r="L46" s="16">
        <v>2.1568100340402561</v>
      </c>
      <c r="M46" s="9">
        <v>3.1498471700608355</v>
      </c>
      <c r="N46" s="9">
        <v>1.5537711829432306</v>
      </c>
      <c r="O46" s="9">
        <v>1.6239848633355916</v>
      </c>
      <c r="P46" s="9">
        <v>0.44774348691153049</v>
      </c>
      <c r="Q46" s="8">
        <f t="shared" ca="1" si="5"/>
        <v>44.011001100688937</v>
      </c>
      <c r="R46" s="8">
        <f t="shared" ca="1" si="5"/>
        <v>14.909262545060198</v>
      </c>
      <c r="S46" s="8">
        <f t="shared" ca="1" si="5"/>
        <v>31.719020246010082</v>
      </c>
      <c r="T46" s="8">
        <f t="shared" ca="1" si="6"/>
        <v>13.838739630046229</v>
      </c>
      <c r="U46" s="16">
        <f ca="1">IF($AC45=0,I45+M45,IF($AD45=0,I45+M45,9999))</f>
        <v>15.016180928791668</v>
      </c>
      <c r="V46" s="16">
        <f ca="1">IF($AC45=0,J45+N45,IF($AD45=0,J45+N45,9999))</f>
        <v>11.801781314994201</v>
      </c>
      <c r="W46" s="16">
        <f ca="1">IF($AC45=0,K45+O45,IF($AD45=0,K45+O45,9999))</f>
        <v>1.4478295092822355</v>
      </c>
      <c r="X46" s="16">
        <f ca="1">IF($AC45=0,L45+P45,IF($AD45=0,L45+P45,9999))</f>
        <v>3.2399467672871274</v>
      </c>
      <c r="Y46" s="11">
        <f t="shared" ca="1" si="7"/>
        <v>1.0720179580094915</v>
      </c>
      <c r="Z46" s="11">
        <f t="shared" ca="1" si="8"/>
        <v>4.8253797053711081</v>
      </c>
      <c r="AA46" s="11">
        <f t="shared" ca="1" si="9"/>
        <v>2.648820220274327</v>
      </c>
      <c r="AB46" s="11">
        <f t="shared" ca="1" si="10"/>
        <v>3.1017070924098196</v>
      </c>
      <c r="AC46">
        <f t="shared" ca="1" si="3"/>
        <v>0</v>
      </c>
      <c r="AD46">
        <f t="shared" ca="1" si="4"/>
        <v>0</v>
      </c>
      <c r="AE46">
        <f ca="1">MAX(0, COUNTIF(E46:H46, "Breakdown") - COUNTIF(AC46:AD46, 1))</f>
        <v>0</v>
      </c>
      <c r="AF46" s="12">
        <f ca="1">(AE46 * 50) + ((AC46 + AD46) * 10)</f>
        <v>0</v>
      </c>
      <c r="AG46">
        <f ca="1">IF(COUNTIF(E46:H46, "Breakdown") &gt;= 4, 1, 0)</f>
        <v>0</v>
      </c>
    </row>
    <row r="47" spans="4:33">
      <c r="D47">
        <v>44</v>
      </c>
      <c r="E47" s="6" t="str">
        <f t="shared" ca="1" si="0"/>
        <v>Operational</v>
      </c>
      <c r="F47" s="6" t="str">
        <f t="shared" ca="1" si="1"/>
        <v>Operational</v>
      </c>
      <c r="G47" s="6" t="str">
        <f t="shared" ca="1" si="2"/>
        <v>Operational</v>
      </c>
      <c r="H47" s="6" t="str">
        <f ca="1">IF(L47&lt;T47,"Operational","Breakdown")</f>
        <v>Operational</v>
      </c>
      <c r="I47" s="16">
        <v>3.33141720491298</v>
      </c>
      <c r="J47" s="16">
        <v>7.1491093889147255</v>
      </c>
      <c r="K47" s="16">
        <v>5.5605669505220563</v>
      </c>
      <c r="L47" s="16">
        <v>10.231110103153577</v>
      </c>
      <c r="M47" s="9">
        <v>1.8763764343334139</v>
      </c>
      <c r="N47" s="9">
        <v>2.3541687707186862</v>
      </c>
      <c r="O47" s="9">
        <v>1.3792589608237205E-2</v>
      </c>
      <c r="P47" s="9">
        <v>3.5963181185896325</v>
      </c>
      <c r="Q47" s="8">
        <f t="shared" ca="1" si="5"/>
        <v>17.536606816259098</v>
      </c>
      <c r="R47" s="8">
        <f t="shared" ca="1" si="5"/>
        <v>26.70208797883442</v>
      </c>
      <c r="S47" s="8">
        <f t="shared" ca="1" si="5"/>
        <v>8.2599841207525486</v>
      </c>
      <c r="T47" s="8">
        <f t="shared" ca="1" si="6"/>
        <v>13.721825792318983</v>
      </c>
      <c r="U47" s="16">
        <f ca="1">IF($AC46=0,I46+M46,IF($AD46=0,I46+M46,9999))</f>
        <v>5.710355311869332</v>
      </c>
      <c r="V47" s="16">
        <f ca="1">IF($AC46=0,J46+N46,IF($AD46=0,J46+N46,9999))</f>
        <v>5.8189075513870065</v>
      </c>
      <c r="W47" s="16">
        <f ca="1">IF($AC46=0,K46+O46,IF($AD46=0,K46+O46,9999))</f>
        <v>4.9594836673451876</v>
      </c>
      <c r="X47" s="16">
        <f ca="1">IF($AC46=0,L46+P46,IF($AD46=0,L46+P46,9999))</f>
        <v>2.6045535209517867</v>
      </c>
      <c r="Y47" s="11">
        <f t="shared" ca="1" si="7"/>
        <v>15.016180928791668</v>
      </c>
      <c r="Z47" s="11">
        <f t="shared" ca="1" si="8"/>
        <v>11.801781314994201</v>
      </c>
      <c r="AA47" s="11">
        <f t="shared" ca="1" si="9"/>
        <v>1.4478295092822355</v>
      </c>
      <c r="AB47" s="11">
        <f t="shared" ca="1" si="10"/>
        <v>3.2399467672871274</v>
      </c>
      <c r="AC47">
        <f t="shared" ca="1" si="3"/>
        <v>0</v>
      </c>
      <c r="AD47">
        <f t="shared" ca="1" si="4"/>
        <v>0</v>
      </c>
      <c r="AE47">
        <f ca="1">MAX(0, COUNTIF(E47:H47, "Breakdown") - COUNTIF(AC47:AD47, 1))</f>
        <v>0</v>
      </c>
      <c r="AF47" s="12">
        <f ca="1">(AE47 * 50) + ((AC47 + AD47) * 10)</f>
        <v>0</v>
      </c>
      <c r="AG47">
        <f ca="1">IF(COUNTIF(E47:H47, "Breakdown") &gt;= 4, 1, 0)</f>
        <v>0</v>
      </c>
    </row>
    <row r="48" spans="4:33">
      <c r="D48">
        <v>45</v>
      </c>
      <c r="E48" s="6" t="str">
        <f t="shared" ca="1" si="0"/>
        <v>Operational</v>
      </c>
      <c r="F48" s="6" t="str">
        <f t="shared" ca="1" si="1"/>
        <v>Breakdown</v>
      </c>
      <c r="G48" s="6" t="str">
        <f t="shared" ca="1" si="2"/>
        <v>Operational</v>
      </c>
      <c r="H48" s="6" t="str">
        <f ca="1">IF(L48&lt;T48,"Operational","Breakdown")</f>
        <v>Operational</v>
      </c>
      <c r="I48" s="16">
        <v>0.32079866577386468</v>
      </c>
      <c r="J48" s="16">
        <v>6.595053739281707</v>
      </c>
      <c r="K48" s="16">
        <v>1.3402239560416307</v>
      </c>
      <c r="L48" s="16">
        <v>1.8816619572239281</v>
      </c>
      <c r="M48" s="9">
        <v>0.55481706661565955</v>
      </c>
      <c r="N48" s="9">
        <v>0.11657391051119433</v>
      </c>
      <c r="O48" s="9">
        <v>1.3899081305727767</v>
      </c>
      <c r="P48" s="9">
        <v>0.5222534992936847</v>
      </c>
      <c r="Q48" s="8">
        <f t="shared" ca="1" si="5"/>
        <v>9.171104422689087</v>
      </c>
      <c r="R48" s="8">
        <f t="shared" ca="1" si="5"/>
        <v>6.0224779785689506</v>
      </c>
      <c r="S48" s="8">
        <f t="shared" ca="1" si="5"/>
        <v>12.849533144047893</v>
      </c>
      <c r="T48" s="8">
        <f t="shared" ca="1" si="6"/>
        <v>4.3459708897195313</v>
      </c>
      <c r="U48" s="16">
        <f ca="1">IF($AC47=0,I47+M47,IF($AD47=0,I47+M47,9999))</f>
        <v>5.2077936392463942</v>
      </c>
      <c r="V48" s="16">
        <f ca="1">IF($AC47=0,J47+N47,IF($AD47=0,J47+N47,9999))</f>
        <v>9.5032781596334122</v>
      </c>
      <c r="W48" s="16">
        <f ca="1">IF($AC47=0,K47+O47,IF($AD47=0,K47+O47,9999))</f>
        <v>5.5743595401302937</v>
      </c>
      <c r="X48" s="16">
        <f ca="1">IF($AC47=0,L47+P47,IF($AD47=0,L47+P47,9999))</f>
        <v>13.82742822174321</v>
      </c>
      <c r="Y48" s="11">
        <f t="shared" ca="1" si="7"/>
        <v>5.710355311869332</v>
      </c>
      <c r="Z48" s="11">
        <f t="shared" ca="1" si="8"/>
        <v>5.8189075513870065</v>
      </c>
      <c r="AA48" s="11">
        <f t="shared" ca="1" si="9"/>
        <v>4.9594836673451876</v>
      </c>
      <c r="AB48" s="11">
        <f t="shared" ca="1" si="10"/>
        <v>2.6045535209517867</v>
      </c>
      <c r="AC48">
        <f t="shared" ca="1" si="3"/>
        <v>0</v>
      </c>
      <c r="AD48">
        <f t="shared" ca="1" si="4"/>
        <v>0</v>
      </c>
      <c r="AE48">
        <f ca="1">MAX(0, COUNTIF(E48:H48, "Breakdown") - COUNTIF(AC48:AD48, 1))</f>
        <v>1</v>
      </c>
      <c r="AF48" s="12">
        <f ca="1">(AE48 * 50) + ((AC48 + AD48) * 10)</f>
        <v>50</v>
      </c>
      <c r="AG48">
        <f ca="1">IF(COUNTIF(E48:H48, "Breakdown") &gt;= 4, 1, 0)</f>
        <v>0</v>
      </c>
    </row>
    <row r="49" spans="4:33">
      <c r="D49">
        <v>46</v>
      </c>
      <c r="E49" s="6" t="str">
        <f t="shared" ca="1" si="0"/>
        <v>Operational</v>
      </c>
      <c r="F49" s="6" t="str">
        <f t="shared" ca="1" si="1"/>
        <v>Operational</v>
      </c>
      <c r="G49" s="6" t="str">
        <f t="shared" ca="1" si="2"/>
        <v>Breakdown</v>
      </c>
      <c r="H49" s="6" t="str">
        <f ca="1">IF(L49&lt;T49,"Operational","Breakdown")</f>
        <v>Breakdown</v>
      </c>
      <c r="I49" s="16">
        <v>1.4733019165914842</v>
      </c>
      <c r="J49" s="16">
        <v>3.4250197566637053</v>
      </c>
      <c r="K49" s="16">
        <v>19.193759850896072</v>
      </c>
      <c r="L49" s="16">
        <v>20.592654007207752</v>
      </c>
      <c r="M49" s="9">
        <v>1.6473240085127669</v>
      </c>
      <c r="N49" s="9">
        <v>5.0551047914513934</v>
      </c>
      <c r="O49" s="9">
        <v>4.4187364467114509</v>
      </c>
      <c r="P49" s="9">
        <v>0.67423023662801307</v>
      </c>
      <c r="Q49" s="8">
        <f t="shared" ca="1" si="5"/>
        <v>14.060241407305359</v>
      </c>
      <c r="R49" s="8">
        <f t="shared" ca="1" si="5"/>
        <v>10.323371992344761</v>
      </c>
      <c r="S49" s="8">
        <f t="shared" ca="1" si="5"/>
        <v>11.408899281508724</v>
      </c>
      <c r="T49" s="8">
        <f t="shared" ca="1" si="6"/>
        <v>8.7819451046273294</v>
      </c>
      <c r="U49" s="16">
        <f ca="1">IF($AC48=0,I48+M48,IF($AD48=0,I48+M48,9999))</f>
        <v>0.87561573238952417</v>
      </c>
      <c r="V49" s="16">
        <f ca="1">IF($AC48=0,J48+N48,IF($AD48=0,J48+N48,9999))</f>
        <v>6.7116276497929013</v>
      </c>
      <c r="W49" s="16">
        <f ca="1">IF($AC48=0,K48+O48,IF($AD48=0,K48+O48,9999))</f>
        <v>2.7301320866144074</v>
      </c>
      <c r="X49" s="16">
        <f ca="1">IF($AC48=0,L48+P48,IF($AD48=0,L48+P48,9999))</f>
        <v>2.4039154565176126</v>
      </c>
      <c r="Y49" s="11">
        <f t="shared" ca="1" si="7"/>
        <v>5.2077936392463942</v>
      </c>
      <c r="Z49" s="11">
        <f t="shared" ca="1" si="8"/>
        <v>6.0224779785689506</v>
      </c>
      <c r="AA49" s="11">
        <f t="shared" ca="1" si="9"/>
        <v>5.5743595401302937</v>
      </c>
      <c r="AB49" s="11">
        <f t="shared" ca="1" si="10"/>
        <v>4.3459708897195313</v>
      </c>
      <c r="AC49">
        <f t="shared" ca="1" si="3"/>
        <v>0</v>
      </c>
      <c r="AD49">
        <f t="shared" ca="1" si="4"/>
        <v>0</v>
      </c>
      <c r="AE49">
        <f ca="1">MAX(0, COUNTIF(E49:H49, "Breakdown") - COUNTIF(AC49:AD49, 1))</f>
        <v>2</v>
      </c>
      <c r="AF49" s="12">
        <f ca="1">(AE49 * 50) + ((AC49 + AD49) * 10)</f>
        <v>100</v>
      </c>
      <c r="AG49">
        <f ca="1">IF(COUNTIF(E49:H49, "Breakdown") &gt;= 4, 1, 0)</f>
        <v>0</v>
      </c>
    </row>
    <row r="50" spans="4:33">
      <c r="D50">
        <v>47</v>
      </c>
      <c r="E50" s="6" t="str">
        <f t="shared" ca="1" si="0"/>
        <v>Breakdown</v>
      </c>
      <c r="F50" s="6" t="str">
        <f t="shared" ca="1" si="1"/>
        <v>Operational</v>
      </c>
      <c r="G50" s="6" t="str">
        <f t="shared" ca="1" si="2"/>
        <v>Operational</v>
      </c>
      <c r="H50" s="6" t="str">
        <f ca="1">IF(L50&lt;T50,"Operational","Breakdown")</f>
        <v>Breakdown</v>
      </c>
      <c r="I50" s="16">
        <v>6.3967571732534321</v>
      </c>
      <c r="J50" s="16">
        <v>6.7435000631171356</v>
      </c>
      <c r="K50" s="16">
        <v>3.8914610364608011</v>
      </c>
      <c r="L50" s="16">
        <v>23.99610701772907</v>
      </c>
      <c r="M50" s="9">
        <v>1.7068266944808492</v>
      </c>
      <c r="N50" s="9">
        <v>0.89888670607769039</v>
      </c>
      <c r="O50" s="9">
        <v>2.0070896781276395</v>
      </c>
      <c r="P50" s="9">
        <v>0.83870581589986548</v>
      </c>
      <c r="Q50" s="8">
        <f t="shared" ca="1" si="5"/>
        <v>1.36415294944697</v>
      </c>
      <c r="R50" s="8">
        <f t="shared" ca="1" si="5"/>
        <v>13.516582055841418</v>
      </c>
      <c r="S50" s="8">
        <f t="shared" ca="1" si="5"/>
        <v>11.110849091824711</v>
      </c>
      <c r="T50" s="8">
        <f t="shared" ca="1" si="6"/>
        <v>13.797749791113057</v>
      </c>
      <c r="U50" s="16">
        <f ca="1">IF($AC49=0,I49+M49,IF($AD49=0,I49+M49,9999))</f>
        <v>3.1206259251042514</v>
      </c>
      <c r="V50" s="16">
        <f ca="1">IF($AC49=0,J49+N49,IF($AD49=0,J49+N49,9999))</f>
        <v>8.4801245481150982</v>
      </c>
      <c r="W50" s="16">
        <f ca="1">IF($AC49=0,K49+O49,IF($AD49=0,K49+O49,9999))</f>
        <v>23.612496297607521</v>
      </c>
      <c r="X50" s="16">
        <f ca="1">IF($AC49=0,L49+P49,IF($AD49=0,L49+P49,9999))</f>
        <v>21.266884243835765</v>
      </c>
      <c r="Y50" s="11">
        <f t="shared" ca="1" si="7"/>
        <v>0.87561573238952417</v>
      </c>
      <c r="Z50" s="11">
        <f t="shared" ca="1" si="8"/>
        <v>6.7116276497929013</v>
      </c>
      <c r="AA50" s="11">
        <f t="shared" ca="1" si="9"/>
        <v>2.7301320866144074</v>
      </c>
      <c r="AB50" s="11">
        <f t="shared" ca="1" si="10"/>
        <v>2.4039154565176126</v>
      </c>
      <c r="AC50">
        <f t="shared" ca="1" si="3"/>
        <v>0</v>
      </c>
      <c r="AD50">
        <f t="shared" ca="1" si="4"/>
        <v>1</v>
      </c>
      <c r="AE50">
        <f ca="1">MAX(0, COUNTIF(E50:H50, "Breakdown") - COUNTIF(AC50:AD50, 1))</f>
        <v>1</v>
      </c>
      <c r="AF50" s="12">
        <f ca="1">(AE50 * 50) + ((AC50 + AD50) * 10)</f>
        <v>60</v>
      </c>
      <c r="AG50">
        <f ca="1">IF(COUNTIF(E50:H50, "Breakdown") &gt;= 4, 1, 0)</f>
        <v>0</v>
      </c>
    </row>
    <row r="51" spans="4:33">
      <c r="D51">
        <v>48</v>
      </c>
      <c r="E51" s="6" t="str">
        <f t="shared" ca="1" si="0"/>
        <v>Breakdown</v>
      </c>
      <c r="F51" s="6" t="str">
        <f t="shared" ca="1" si="1"/>
        <v>Operational</v>
      </c>
      <c r="G51" s="6" t="str">
        <f t="shared" ca="1" si="2"/>
        <v>Operational</v>
      </c>
      <c r="H51" s="6" t="str">
        <f ca="1">IF(L51&lt;T51,"Operational","Breakdown")</f>
        <v>Operational</v>
      </c>
      <c r="I51" s="16">
        <v>26.367083954225684</v>
      </c>
      <c r="J51" s="16">
        <v>14.258004401836715</v>
      </c>
      <c r="K51" s="16">
        <v>0.13436574938243256</v>
      </c>
      <c r="L51" s="16">
        <v>4.7859367990810711</v>
      </c>
      <c r="M51" s="9">
        <v>1.1189053517812138</v>
      </c>
      <c r="N51" s="9">
        <v>0.2432997266069877</v>
      </c>
      <c r="O51" s="9">
        <v>1.0521182363992272</v>
      </c>
      <c r="P51" s="9">
        <v>5.4788152340901633E-2</v>
      </c>
      <c r="Q51" s="8">
        <f t="shared" ca="1" si="5"/>
        <v>2.1358971990054738</v>
      </c>
      <c r="R51" s="8">
        <f t="shared" ca="1" si="5"/>
        <v>20.013264223629285</v>
      </c>
      <c r="S51" s="8">
        <f t="shared" ca="1" si="5"/>
        <v>26.904090813240082</v>
      </c>
      <c r="T51" s="8">
        <f t="shared" ca="1" si="6"/>
        <v>17.692304130335739</v>
      </c>
      <c r="U51" s="16">
        <f ca="1">IF($AC50=0,I50+M50,IF($AD50=0,I50+M50,9999))</f>
        <v>8.1035838677342813</v>
      </c>
      <c r="V51" s="16">
        <f ca="1">IF($AC50=0,J50+N50,IF($AD50=0,J50+N50,9999))</f>
        <v>7.6423867691948262</v>
      </c>
      <c r="W51" s="16">
        <f ca="1">IF($AC50=0,K50+O50,IF($AD50=0,K50+O50,9999))</f>
        <v>5.8985507145884402</v>
      </c>
      <c r="X51" s="16">
        <f ca="1">IF($AC50=0,L50+P50,IF($AD50=0,L50+P50,9999))</f>
        <v>24.834812833628934</v>
      </c>
      <c r="Y51" s="11">
        <f t="shared" ca="1" si="7"/>
        <v>1.36415294944697</v>
      </c>
      <c r="Z51" s="11">
        <f t="shared" ca="1" si="8"/>
        <v>8.4801245481150982</v>
      </c>
      <c r="AA51" s="11">
        <f t="shared" ca="1" si="9"/>
        <v>11.110849091824711</v>
      </c>
      <c r="AB51" s="11">
        <f t="shared" ca="1" si="10"/>
        <v>13.797749791113057</v>
      </c>
      <c r="AC51">
        <f t="shared" ca="1" si="3"/>
        <v>0</v>
      </c>
      <c r="AD51">
        <f t="shared" ca="1" si="4"/>
        <v>1</v>
      </c>
      <c r="AE51">
        <f ca="1">MAX(0, COUNTIF(E51:H51, "Breakdown") - COUNTIF(AC51:AD51, 1))</f>
        <v>0</v>
      </c>
      <c r="AF51" s="12">
        <f ca="1">(AE51 * 50) + ((AC51 + AD51) * 10)</f>
        <v>10</v>
      </c>
      <c r="AG51">
        <f ca="1">IF(COUNTIF(E51:H51, "Breakdown") &gt;= 4, 1, 0)</f>
        <v>0</v>
      </c>
    </row>
    <row r="52" spans="4:33">
      <c r="D52">
        <v>49</v>
      </c>
      <c r="E52" s="6" t="str">
        <f t="shared" ca="1" si="0"/>
        <v>Operational</v>
      </c>
      <c r="F52" s="6" t="str">
        <f t="shared" ca="1" si="1"/>
        <v>Operational</v>
      </c>
      <c r="G52" s="6" t="str">
        <f t="shared" ca="1" si="2"/>
        <v>Breakdown</v>
      </c>
      <c r="H52" s="6" t="str">
        <f ca="1">IF(L52&lt;T52,"Operational","Breakdown")</f>
        <v>Breakdown</v>
      </c>
      <c r="I52" s="16">
        <v>8.932180855341679</v>
      </c>
      <c r="J52" s="16">
        <v>4.3530519791902691</v>
      </c>
      <c r="K52" s="16">
        <v>13.37296703889097</v>
      </c>
      <c r="L52" s="16">
        <v>22.112231425496883</v>
      </c>
      <c r="M52" s="9">
        <v>0.2791662569780165</v>
      </c>
      <c r="N52" s="9">
        <v>1.218996059334214</v>
      </c>
      <c r="O52" s="9">
        <v>0.54661680978529614</v>
      </c>
      <c r="P52" s="9">
        <v>0.48411676655320612</v>
      </c>
      <c r="Q52" s="8">
        <f t="shared" ca="1" si="5"/>
        <v>12.239524301675797</v>
      </c>
      <c r="R52" s="8">
        <f t="shared" ca="1" si="5"/>
        <v>13.987572409789092</v>
      </c>
      <c r="S52" s="8">
        <f t="shared" ca="1" si="5"/>
        <v>6.1701491349495319</v>
      </c>
      <c r="T52" s="8">
        <f t="shared" ca="1" si="6"/>
        <v>19.292645484496607</v>
      </c>
      <c r="U52" s="16">
        <f ca="1">IF($AC51=0,I51+M51,IF($AD51=0,I51+M51,9999))</f>
        <v>27.4859893060069</v>
      </c>
      <c r="V52" s="16">
        <f ca="1">IF($AC51=0,J51+N51,IF($AD51=0,J51+N51,9999))</f>
        <v>14.501304128443703</v>
      </c>
      <c r="W52" s="16">
        <f ca="1">IF($AC51=0,K51+O51,IF($AD51=0,K51+O51,9999))</f>
        <v>1.1864839857816598</v>
      </c>
      <c r="X52" s="16">
        <f ca="1">IF($AC51=0,L51+P51,IF($AD51=0,L51+P51,9999))</f>
        <v>4.840724951421973</v>
      </c>
      <c r="Y52" s="11">
        <f t="shared" ca="1" si="7"/>
        <v>2.1358971990054738</v>
      </c>
      <c r="Z52" s="11">
        <f t="shared" ca="1" si="8"/>
        <v>7.6423867691948262</v>
      </c>
      <c r="AA52" s="11">
        <f t="shared" ca="1" si="9"/>
        <v>5.8985507145884402</v>
      </c>
      <c r="AB52" s="11">
        <f t="shared" ca="1" si="10"/>
        <v>17.692304130335739</v>
      </c>
      <c r="AC52">
        <f t="shared" ca="1" si="3"/>
        <v>0</v>
      </c>
      <c r="AD52">
        <f t="shared" ca="1" si="4"/>
        <v>0</v>
      </c>
      <c r="AE52">
        <f ca="1">MAX(0, COUNTIF(E52:H52, "Breakdown") - COUNTIF(AC52:AD52, 1))</f>
        <v>2</v>
      </c>
      <c r="AF52" s="12">
        <f ca="1">(AE52 * 50) + ((AC52 + AD52) * 10)</f>
        <v>100</v>
      </c>
      <c r="AG52">
        <f ca="1">IF(COUNTIF(E52:H52, "Breakdown") &gt;= 4, 1, 0)</f>
        <v>0</v>
      </c>
    </row>
    <row r="53" spans="4:33">
      <c r="D53">
        <v>50</v>
      </c>
      <c r="E53" s="6" t="str">
        <f t="shared" ca="1" si="0"/>
        <v>Operational</v>
      </c>
      <c r="F53" s="6" t="str">
        <f t="shared" ca="1" si="1"/>
        <v>Operational</v>
      </c>
      <c r="G53" s="6" t="str">
        <f t="shared" ca="1" si="2"/>
        <v>Operational</v>
      </c>
      <c r="H53" s="6" t="str">
        <f ca="1">IF(L53&lt;T53,"Operational","Breakdown")</f>
        <v>Operational</v>
      </c>
      <c r="I53" s="16">
        <v>0.15826312651392993</v>
      </c>
      <c r="J53" s="16">
        <v>7.5777461324486417</v>
      </c>
      <c r="K53" s="16">
        <v>2.2647558252287316</v>
      </c>
      <c r="L53" s="16">
        <v>4.5688125120324248</v>
      </c>
      <c r="M53" s="9">
        <v>3.1902233889104794</v>
      </c>
      <c r="N53" s="9">
        <v>0.66985390598236738</v>
      </c>
      <c r="O53" s="9">
        <v>2.2171737221434324</v>
      </c>
      <c r="P53" s="9">
        <v>0.94074828073893069</v>
      </c>
      <c r="Q53" s="8">
        <f t="shared" ca="1" si="5"/>
        <v>19.1326928525386</v>
      </c>
      <c r="R53" s="8">
        <f t="shared" ca="1" si="5"/>
        <v>14.656045569597081</v>
      </c>
      <c r="S53" s="8">
        <f t="shared" ca="1" si="5"/>
        <v>14.1277291889401</v>
      </c>
      <c r="T53" s="8">
        <f t="shared" ca="1" si="6"/>
        <v>17.680403534365915</v>
      </c>
      <c r="U53" s="16">
        <f ca="1">IF($AC52=0,I52+M52,IF($AD52=0,I52+M52,9999))</f>
        <v>9.2113471123196948</v>
      </c>
      <c r="V53" s="16">
        <f ca="1">IF($AC52=0,J52+N52,IF($AD52=0,J52+N52,9999))</f>
        <v>5.5720480385244828</v>
      </c>
      <c r="W53" s="16">
        <f ca="1">IF($AC52=0,K52+O52,IF($AD52=0,K52+O52,9999))</f>
        <v>13.919583848676266</v>
      </c>
      <c r="X53" s="16">
        <f ca="1">IF($AC52=0,L52+P52,IF($AD52=0,L52+P52,9999))</f>
        <v>22.59634819205009</v>
      </c>
      <c r="Y53" s="11">
        <f t="shared" ca="1" si="7"/>
        <v>12.239524301675797</v>
      </c>
      <c r="Z53" s="11">
        <f t="shared" ca="1" si="8"/>
        <v>13.987572409789092</v>
      </c>
      <c r="AA53" s="11">
        <f t="shared" ca="1" si="9"/>
        <v>1.1864839857816598</v>
      </c>
      <c r="AB53" s="11">
        <f t="shared" ca="1" si="10"/>
        <v>4.840724951421973</v>
      </c>
      <c r="AC53">
        <f t="shared" ca="1" si="3"/>
        <v>0</v>
      </c>
      <c r="AD53">
        <f t="shared" ca="1" si="4"/>
        <v>0</v>
      </c>
      <c r="AE53">
        <f ca="1">MAX(0, COUNTIF(E53:H53, "Breakdown") - COUNTIF(AC53:AD53, 1))</f>
        <v>0</v>
      </c>
      <c r="AF53" s="12">
        <f ca="1">(AE53 * 50) + ((AC53 + AD53) * 10)</f>
        <v>0</v>
      </c>
      <c r="AG53">
        <f ca="1">IF(COUNTIF(E53:H53, "Breakdown") &gt;= 4, 1, 0)</f>
        <v>0</v>
      </c>
    </row>
    <row r="54" spans="4:33">
      <c r="D54">
        <v>51</v>
      </c>
      <c r="E54" s="6" t="str">
        <f t="shared" ca="1" si="0"/>
        <v>Operational</v>
      </c>
      <c r="F54" s="6" t="str">
        <f t="shared" ca="1" si="1"/>
        <v>Operational</v>
      </c>
      <c r="G54" s="6" t="str">
        <f t="shared" ca="1" si="2"/>
        <v>Operational</v>
      </c>
      <c r="H54" s="6" t="str">
        <f ca="1">IF(L54&lt;T54,"Operational","Breakdown")</f>
        <v>Operational</v>
      </c>
      <c r="I54" s="16">
        <v>1.5171470189928933</v>
      </c>
      <c r="J54" s="16">
        <v>0.35788692416214363</v>
      </c>
      <c r="K54" s="16">
        <v>3.8053228823476628</v>
      </c>
      <c r="L54" s="16">
        <v>3.4903707832261306</v>
      </c>
      <c r="M54" s="9">
        <v>1.6229109844164207</v>
      </c>
      <c r="N54" s="9">
        <v>0.1593201739730786</v>
      </c>
      <c r="O54" s="9">
        <v>6.2422781708514954</v>
      </c>
      <c r="P54" s="9">
        <v>0.14510571371782785</v>
      </c>
      <c r="Q54" s="8">
        <f t="shared" ca="1" si="5"/>
        <v>13.524653287396937</v>
      </c>
      <c r="R54" s="8">
        <f t="shared" ca="1" si="5"/>
        <v>5.6395733062039417</v>
      </c>
      <c r="S54" s="8">
        <f t="shared" ca="1" si="5"/>
        <v>17.927765312231564</v>
      </c>
      <c r="T54" s="8">
        <f t="shared" ca="1" si="6"/>
        <v>17.8997293194722</v>
      </c>
      <c r="U54" s="16">
        <f ca="1">IF($AC53=0,I53+M53,IF($AD53=0,I53+M53,9999))</f>
        <v>3.3484865154244092</v>
      </c>
      <c r="V54" s="16">
        <f ca="1">IF($AC53=0,J53+N53,IF($AD53=0,J53+N53,9999))</f>
        <v>8.2476000384310098</v>
      </c>
      <c r="W54" s="16">
        <f ca="1">IF($AC53=0,K53+O53,IF($AD53=0,K53+O53,9999))</f>
        <v>4.4819295473721645</v>
      </c>
      <c r="X54" s="16">
        <f ca="1">IF($AC53=0,L53+P53,IF($AD53=0,L53+P53,9999))</f>
        <v>5.5095607927713557</v>
      </c>
      <c r="Y54" s="11">
        <f t="shared" ca="1" si="7"/>
        <v>9.2113471123196948</v>
      </c>
      <c r="Z54" s="11">
        <f t="shared" ca="1" si="8"/>
        <v>5.5720480385244828</v>
      </c>
      <c r="AA54" s="11">
        <f t="shared" ca="1" si="9"/>
        <v>13.919583848676266</v>
      </c>
      <c r="AB54" s="11">
        <f t="shared" ca="1" si="10"/>
        <v>17.680403534365915</v>
      </c>
      <c r="AC54">
        <f t="shared" ca="1" si="3"/>
        <v>0</v>
      </c>
      <c r="AD54">
        <f t="shared" ca="1" si="4"/>
        <v>0</v>
      </c>
      <c r="AE54">
        <f ca="1">MAX(0, COUNTIF(E54:H54, "Breakdown") - COUNTIF(AC54:AD54, 1))</f>
        <v>0</v>
      </c>
      <c r="AF54" s="12">
        <f ca="1">(AE54 * 50) + ((AC54 + AD54) * 10)</f>
        <v>0</v>
      </c>
      <c r="AG54">
        <f ca="1">IF(COUNTIF(E54:H54, "Breakdown") &gt;= 4, 1, 0)</f>
        <v>0</v>
      </c>
    </row>
    <row r="55" spans="4:33">
      <c r="D55">
        <v>52</v>
      </c>
      <c r="E55" s="6" t="str">
        <f t="shared" ca="1" si="0"/>
        <v>Operational</v>
      </c>
      <c r="F55" s="6" t="str">
        <f t="shared" ca="1" si="1"/>
        <v>Operational</v>
      </c>
      <c r="G55" s="6" t="str">
        <f t="shared" ca="1" si="2"/>
        <v>Breakdown</v>
      </c>
      <c r="H55" s="6" t="str">
        <f ca="1">IF(L55&lt;T55,"Operational","Breakdown")</f>
        <v>Breakdown</v>
      </c>
      <c r="I55" s="16">
        <v>3.8909340222767828</v>
      </c>
      <c r="J55" s="16">
        <v>3.531912707412538</v>
      </c>
      <c r="K55" s="16">
        <v>28.785013781227871</v>
      </c>
      <c r="L55" s="16">
        <v>8.3336198908038934</v>
      </c>
      <c r="M55" s="9">
        <v>2.0754697224868002</v>
      </c>
      <c r="N55" s="9">
        <v>2.1450767393335211</v>
      </c>
      <c r="O55" s="9">
        <v>2.4744730193329203</v>
      </c>
      <c r="P55" s="9">
        <v>3.7288448204819065</v>
      </c>
      <c r="Q55" s="8">
        <f t="shared" ca="1" si="5"/>
        <v>9.6903138773154271</v>
      </c>
      <c r="R55" s="8">
        <f t="shared" ca="1" si="5"/>
        <v>8.5368575410310665</v>
      </c>
      <c r="S55" s="8">
        <f t="shared" ca="1" si="5"/>
        <v>5.0627931566941466</v>
      </c>
      <c r="T55" s="8">
        <f t="shared" ca="1" si="6"/>
        <v>5.9391797961133772</v>
      </c>
      <c r="U55" s="16">
        <f ca="1">IF($AC54=0,I54+M54,IF($AD54=0,I54+M54,9999))</f>
        <v>3.140058003409314</v>
      </c>
      <c r="V55" s="16">
        <f ca="1">IF($AC54=0,J54+N54,IF($AD54=0,J54+N54,9999))</f>
        <v>0.51720709813522225</v>
      </c>
      <c r="W55" s="16">
        <f ca="1">IF($AC54=0,K54+O54,IF($AD54=0,K54+O54,9999))</f>
        <v>10.047601053199159</v>
      </c>
      <c r="X55" s="16">
        <f ca="1">IF($AC54=0,L54+P54,IF($AD54=0,L54+P54,9999))</f>
        <v>3.6354764969439586</v>
      </c>
      <c r="Y55" s="11">
        <f t="shared" ca="1" si="7"/>
        <v>3.3484865154244092</v>
      </c>
      <c r="Z55" s="11">
        <f t="shared" ca="1" si="8"/>
        <v>5.6395733062039417</v>
      </c>
      <c r="AA55" s="11">
        <f t="shared" ca="1" si="9"/>
        <v>4.4819295473721645</v>
      </c>
      <c r="AB55" s="11">
        <f t="shared" ca="1" si="10"/>
        <v>5.5095607927713557</v>
      </c>
      <c r="AC55">
        <f t="shared" ca="1" si="3"/>
        <v>0</v>
      </c>
      <c r="AD55">
        <f t="shared" ca="1" si="4"/>
        <v>0</v>
      </c>
      <c r="AE55">
        <f ca="1">MAX(0, COUNTIF(E55:H55, "Breakdown") - COUNTIF(AC55:AD55, 1))</f>
        <v>2</v>
      </c>
      <c r="AF55" s="12">
        <f ca="1">(AE55 * 50) + ((AC55 + AD55) * 10)</f>
        <v>100</v>
      </c>
      <c r="AG55">
        <f ca="1">IF(COUNTIF(E55:H55, "Breakdown") &gt;= 4, 1, 0)</f>
        <v>0</v>
      </c>
    </row>
    <row r="56" spans="4:33">
      <c r="D56">
        <v>53</v>
      </c>
      <c r="E56" s="6" t="str">
        <f t="shared" ca="1" si="0"/>
        <v>Operational</v>
      </c>
      <c r="F56" s="6" t="str">
        <f t="shared" ca="1" si="1"/>
        <v>Breakdown</v>
      </c>
      <c r="G56" s="6" t="str">
        <f t="shared" ca="1" si="2"/>
        <v>Operational</v>
      </c>
      <c r="H56" s="6" t="str">
        <f ca="1">IF(L56&lt;T56,"Operational","Breakdown")</f>
        <v>Breakdown</v>
      </c>
      <c r="I56" s="16">
        <v>1.278806231180815</v>
      </c>
      <c r="J56" s="16">
        <v>6.4383781670738225</v>
      </c>
      <c r="K56" s="16">
        <v>7.6950674425695427</v>
      </c>
      <c r="L56" s="16">
        <v>14.745575010364291</v>
      </c>
      <c r="M56" s="9">
        <v>1.6283341677718961</v>
      </c>
      <c r="N56" s="9">
        <v>4.1240029985013056</v>
      </c>
      <c r="O56" s="9">
        <v>1.4864185853976095</v>
      </c>
      <c r="P56" s="9">
        <v>0.25553937325491438</v>
      </c>
      <c r="Q56" s="8">
        <f t="shared" ca="1" si="5"/>
        <v>11.942352026004158</v>
      </c>
      <c r="R56" s="8">
        <f t="shared" ca="1" si="5"/>
        <v>1.1926552592336215</v>
      </c>
      <c r="S56" s="8">
        <f t="shared" ca="1" si="5"/>
        <v>13.559098192913732</v>
      </c>
      <c r="T56" s="8">
        <f t="shared" ca="1" si="6"/>
        <v>10.739894835673073</v>
      </c>
      <c r="U56" s="16">
        <f ca="1">IF($AC55=0,I55+M55,IF($AD55=0,I55+M55,9999))</f>
        <v>5.9664037447635829</v>
      </c>
      <c r="V56" s="16">
        <f ca="1">IF($AC55=0,J55+N55,IF($AD55=0,J55+N55,9999))</f>
        <v>5.6769894467460595</v>
      </c>
      <c r="W56" s="16">
        <f ca="1">IF($AC55=0,K55+O55,IF($AD55=0,K55+O55,9999))</f>
        <v>31.25948680056079</v>
      </c>
      <c r="X56" s="16">
        <f ca="1">IF($AC55=0,L55+P55,IF($AD55=0,L55+P55,9999))</f>
        <v>12.0624647112858</v>
      </c>
      <c r="Y56" s="11">
        <f t="shared" ca="1" si="7"/>
        <v>3.140058003409314</v>
      </c>
      <c r="Z56" s="11">
        <f t="shared" ca="1" si="8"/>
        <v>0.51720709813522225</v>
      </c>
      <c r="AA56" s="11">
        <f t="shared" ca="1" si="9"/>
        <v>5.0627931566941466</v>
      </c>
      <c r="AB56" s="11">
        <f t="shared" ca="1" si="10"/>
        <v>3.6354764969439586</v>
      </c>
      <c r="AC56">
        <f t="shared" ca="1" si="3"/>
        <v>0</v>
      </c>
      <c r="AD56">
        <f t="shared" ca="1" si="4"/>
        <v>0</v>
      </c>
      <c r="AE56">
        <f ca="1">MAX(0, COUNTIF(E56:H56, "Breakdown") - COUNTIF(AC56:AD56, 1))</f>
        <v>2</v>
      </c>
      <c r="AF56" s="12">
        <f ca="1">(AE56 * 50) + ((AC56 + AD56) * 10)</f>
        <v>100</v>
      </c>
      <c r="AG56">
        <f ca="1">IF(COUNTIF(E56:H56, "Breakdown") &gt;= 4, 1, 0)</f>
        <v>0</v>
      </c>
    </row>
    <row r="57" spans="4:33">
      <c r="D57">
        <v>54</v>
      </c>
      <c r="E57" s="6" t="str">
        <f t="shared" ca="1" si="0"/>
        <v>Operational</v>
      </c>
      <c r="F57" s="6" t="str">
        <f t="shared" ca="1" si="1"/>
        <v>Breakdown</v>
      </c>
      <c r="G57" s="6" t="str">
        <f t="shared" ca="1" si="2"/>
        <v>Operational</v>
      </c>
      <c r="H57" s="6" t="str">
        <f ca="1">IF(L57&lt;T57,"Operational","Breakdown")</f>
        <v>Operational</v>
      </c>
      <c r="I57" s="16">
        <v>9.7054493059449047</v>
      </c>
      <c r="J57" s="16">
        <v>5.4542950784091033</v>
      </c>
      <c r="K57" s="16">
        <v>3.7137740858570463</v>
      </c>
      <c r="L57" s="16">
        <v>6.7868175229587155</v>
      </c>
      <c r="M57" s="9">
        <v>0.67736569429416105</v>
      </c>
      <c r="N57" s="9">
        <v>0.31619096265501218</v>
      </c>
      <c r="O57" s="9">
        <v>1.2426121187930665</v>
      </c>
      <c r="P57" s="9">
        <v>1.5940621607237981</v>
      </c>
      <c r="Q57" s="8">
        <f t="shared" ca="1" si="5"/>
        <v>12.405052763359686</v>
      </c>
      <c r="R57" s="8">
        <f t="shared" ca="1" si="5"/>
        <v>4.0460833013778972</v>
      </c>
      <c r="S57" s="8">
        <f t="shared" ca="1" si="5"/>
        <v>15.474057697988581</v>
      </c>
      <c r="T57" s="8">
        <f t="shared" ca="1" si="6"/>
        <v>16.579437643995494</v>
      </c>
      <c r="U57" s="16">
        <f ca="1">IF($AC56=0,I56+M56,IF($AD56=0,I56+M56,9999))</f>
        <v>2.9071403989527109</v>
      </c>
      <c r="V57" s="16">
        <f ca="1">IF($AC56=0,J56+N56,IF($AD56=0,J56+N56,9999))</f>
        <v>10.562381165575129</v>
      </c>
      <c r="W57" s="16">
        <f ca="1">IF($AC56=0,K56+O56,IF($AD56=0,K56+O56,9999))</f>
        <v>9.1814860279671517</v>
      </c>
      <c r="X57" s="16">
        <f ca="1">IF($AC56=0,L56+P56,IF($AD56=0,L56+P56,9999))</f>
        <v>15.001114383619205</v>
      </c>
      <c r="Y57" s="11">
        <f t="shared" ca="1" si="7"/>
        <v>5.9664037447635829</v>
      </c>
      <c r="Z57" s="11">
        <f t="shared" ca="1" si="8"/>
        <v>1.1926552592336215</v>
      </c>
      <c r="AA57" s="11">
        <f t="shared" ca="1" si="9"/>
        <v>13.559098192913732</v>
      </c>
      <c r="AB57" s="11">
        <f t="shared" ca="1" si="10"/>
        <v>10.739894835673073</v>
      </c>
      <c r="AC57">
        <f t="shared" ca="1" si="3"/>
        <v>0</v>
      </c>
      <c r="AD57">
        <f t="shared" ca="1" si="4"/>
        <v>0</v>
      </c>
      <c r="AE57">
        <f ca="1">MAX(0, COUNTIF(E57:H57, "Breakdown") - COUNTIF(AC57:AD57, 1))</f>
        <v>1</v>
      </c>
      <c r="AF57" s="12">
        <f ca="1">(AE57 * 50) + ((AC57 + AD57) * 10)</f>
        <v>50</v>
      </c>
      <c r="AG57">
        <f ca="1">IF(COUNTIF(E57:H57, "Breakdown") &gt;= 4, 1, 0)</f>
        <v>0</v>
      </c>
    </row>
    <row r="58" spans="4:33">
      <c r="D58">
        <v>55</v>
      </c>
      <c r="E58" s="6" t="str">
        <f t="shared" ca="1" si="0"/>
        <v>Breakdown</v>
      </c>
      <c r="F58" s="6" t="str">
        <f t="shared" ca="1" si="1"/>
        <v>Breakdown</v>
      </c>
      <c r="G58" s="6" t="str">
        <f t="shared" ca="1" si="2"/>
        <v>Operational</v>
      </c>
      <c r="H58" s="6" t="str">
        <f ca="1">IF(L58&lt;T58,"Operational","Breakdown")</f>
        <v>Breakdown</v>
      </c>
      <c r="I58" s="16">
        <v>6.8941983177667137</v>
      </c>
      <c r="J58" s="16">
        <v>10.197276081634319</v>
      </c>
      <c r="K58" s="16">
        <v>5.5585148146994392</v>
      </c>
      <c r="L58" s="16">
        <v>50.526592346755436</v>
      </c>
      <c r="M58" s="9">
        <v>1.2131326742136079</v>
      </c>
      <c r="N58" s="9">
        <v>2.0038945822413954</v>
      </c>
      <c r="O58" s="9">
        <v>1.1472478037092302</v>
      </c>
      <c r="P58" s="9">
        <v>1.1679683647598631</v>
      </c>
      <c r="Q58" s="8">
        <f t="shared" ca="1" si="5"/>
        <v>4.5023369969026099</v>
      </c>
      <c r="R58" s="8">
        <f t="shared" ca="1" si="5"/>
        <v>9.9345474989159825</v>
      </c>
      <c r="S58" s="8">
        <f t="shared" ca="1" si="5"/>
        <v>14.020914817638927</v>
      </c>
      <c r="T58" s="8">
        <f t="shared" ca="1" si="6"/>
        <v>20.772475674510968</v>
      </c>
      <c r="U58" s="16">
        <f ca="1">IF($AC57=0,I57+M57,IF($AD57=0,I57+M57,9999))</f>
        <v>10.382815000239066</v>
      </c>
      <c r="V58" s="16">
        <f ca="1">IF($AC57=0,J57+N57,IF($AD57=0,J57+N57,9999))</f>
        <v>5.7704860410641157</v>
      </c>
      <c r="W58" s="16">
        <f ca="1">IF($AC57=0,K57+O57,IF($AD57=0,K57+O57,9999))</f>
        <v>4.956386204650113</v>
      </c>
      <c r="X58" s="16">
        <f ca="1">IF($AC57=0,L57+P57,IF($AD57=0,L57+P57,9999))</f>
        <v>8.3808796836825135</v>
      </c>
      <c r="Y58" s="11">
        <f t="shared" ca="1" si="7"/>
        <v>2.9071403989527109</v>
      </c>
      <c r="Z58" s="11">
        <f t="shared" ca="1" si="8"/>
        <v>4.0460833013778972</v>
      </c>
      <c r="AA58" s="11">
        <f t="shared" ca="1" si="9"/>
        <v>9.1814860279671517</v>
      </c>
      <c r="AB58" s="11">
        <f t="shared" ca="1" si="10"/>
        <v>15.001114383619205</v>
      </c>
      <c r="AC58">
        <f t="shared" ca="1" si="3"/>
        <v>0</v>
      </c>
      <c r="AD58">
        <f t="shared" ca="1" si="4"/>
        <v>0</v>
      </c>
      <c r="AE58">
        <f ca="1">MAX(0, COUNTIF(E58:H58, "Breakdown") - COUNTIF(AC58:AD58, 1))</f>
        <v>3</v>
      </c>
      <c r="AF58" s="12">
        <f ca="1">(AE58 * 50) + ((AC58 + AD58) * 10)</f>
        <v>150</v>
      </c>
      <c r="AG58">
        <f ca="1">IF(COUNTIF(E58:H58, "Breakdown") &gt;= 4, 1, 0)</f>
        <v>0</v>
      </c>
    </row>
    <row r="59" spans="4:33">
      <c r="D59">
        <v>56</v>
      </c>
      <c r="E59" s="6" t="str">
        <f t="shared" ca="1" si="0"/>
        <v>Breakdown</v>
      </c>
      <c r="F59" s="6" t="str">
        <f t="shared" ca="1" si="1"/>
        <v>Breakdown</v>
      </c>
      <c r="G59" s="6" t="str">
        <f t="shared" ca="1" si="2"/>
        <v>Breakdown</v>
      </c>
      <c r="H59" s="6" t="str">
        <f ca="1">IF(L59&lt;T59,"Operational","Breakdown")</f>
        <v>Breakdown</v>
      </c>
      <c r="I59" s="16">
        <v>19.527238114509284</v>
      </c>
      <c r="J59" s="16">
        <v>30.072290744981576</v>
      </c>
      <c r="K59" s="16">
        <v>20.154153463834163</v>
      </c>
      <c r="L59" s="16">
        <v>19.530390639880224</v>
      </c>
      <c r="M59" s="9">
        <v>0.91654437697263968</v>
      </c>
      <c r="N59" s="9">
        <v>0.14590133039828276</v>
      </c>
      <c r="O59" s="9">
        <v>0.96249108033419561</v>
      </c>
      <c r="P59" s="9">
        <v>0.17287058900817659</v>
      </c>
      <c r="Q59" s="8">
        <f t="shared" ca="1" si="5"/>
        <v>8.4423650498974574</v>
      </c>
      <c r="R59" s="8">
        <f t="shared" ca="1" si="5"/>
        <v>7.3642813667134597</v>
      </c>
      <c r="S59" s="8">
        <f t="shared" ca="1" si="5"/>
        <v>17.967331993470356</v>
      </c>
      <c r="T59" s="8">
        <f t="shared" ca="1" si="6"/>
        <v>17.475226416094294</v>
      </c>
      <c r="U59" s="16">
        <f ca="1">IF($AC58=0,I58+M58,IF($AD58=0,I58+M58,9999))</f>
        <v>8.1073309919803211</v>
      </c>
      <c r="V59" s="16">
        <f ca="1">IF($AC58=0,J58+N58,IF($AD58=0,J58+N58,9999))</f>
        <v>12.201170663875715</v>
      </c>
      <c r="W59" s="16">
        <f ca="1">IF($AC58=0,K58+O58,IF($AD58=0,K58+O58,9999))</f>
        <v>6.7057626184086692</v>
      </c>
      <c r="X59" s="16">
        <f ca="1">IF($AC58=0,L58+P58,IF($AD58=0,L58+P58,9999))</f>
        <v>51.694560711515301</v>
      </c>
      <c r="Y59" s="11">
        <f t="shared" ca="1" si="7"/>
        <v>4.5023369969026099</v>
      </c>
      <c r="Z59" s="11">
        <f t="shared" ca="1" si="8"/>
        <v>5.7704860410641157</v>
      </c>
      <c r="AA59" s="11">
        <f t="shared" ca="1" si="9"/>
        <v>4.956386204650113</v>
      </c>
      <c r="AB59" s="11">
        <f t="shared" ca="1" si="10"/>
        <v>8.3808796836825135</v>
      </c>
      <c r="AC59">
        <f t="shared" ca="1" si="3"/>
        <v>1</v>
      </c>
      <c r="AD59">
        <f t="shared" ca="1" si="4"/>
        <v>0</v>
      </c>
      <c r="AE59">
        <f ca="1">MAX(0, COUNTIF(E59:H59, "Breakdown") - COUNTIF(AC59:AD59, 1))</f>
        <v>3</v>
      </c>
      <c r="AF59" s="12">
        <f ca="1">(AE59 * 50) + ((AC59 + AD59) * 10)</f>
        <v>160</v>
      </c>
      <c r="AG59">
        <f ca="1">IF(COUNTIF(E59:H59, "Breakdown") &gt;= 4, 1, 0)</f>
        <v>1</v>
      </c>
    </row>
    <row r="60" spans="4:33">
      <c r="D60">
        <v>57</v>
      </c>
      <c r="E60" s="6" t="str">
        <f t="shared" ca="1" si="0"/>
        <v>Operational</v>
      </c>
      <c r="F60" s="6" t="str">
        <f t="shared" ca="1" si="1"/>
        <v>Operational</v>
      </c>
      <c r="G60" s="6" t="str">
        <f t="shared" ca="1" si="2"/>
        <v>Operational</v>
      </c>
      <c r="H60" s="6" t="str">
        <f ca="1">IF(L60&lt;T60,"Operational","Breakdown")</f>
        <v>Operational</v>
      </c>
      <c r="I60" s="16">
        <v>7.8884375367937274</v>
      </c>
      <c r="J60" s="16">
        <v>7.2814909104977854</v>
      </c>
      <c r="K60" s="16">
        <v>0.10365020654144094</v>
      </c>
      <c r="L60" s="16">
        <v>12.833467682270996</v>
      </c>
      <c r="M60" s="9">
        <v>0.33159608046788125</v>
      </c>
      <c r="N60" s="9">
        <v>1.5187842220656342</v>
      </c>
      <c r="O60" s="9">
        <v>0.42652436328566184</v>
      </c>
      <c r="P60" s="9">
        <v>1.3755282852434372</v>
      </c>
      <c r="Q60" s="8">
        <f t="shared" ca="1" si="5"/>
        <v>19.884325634294409</v>
      </c>
      <c r="R60" s="8">
        <f t="shared" ca="1" si="5"/>
        <v>35.45595115859625</v>
      </c>
      <c r="S60" s="8">
        <f t="shared" ca="1" si="5"/>
        <v>10.742315631141233</v>
      </c>
      <c r="T60" s="8">
        <f t="shared" ca="1" si="6"/>
        <v>26.540338679794672</v>
      </c>
      <c r="U60" s="16">
        <f ca="1">IF($AC59=0,I59+M59,IF($AD59=0,I59+M59,9999))</f>
        <v>20.443782491481922</v>
      </c>
      <c r="V60" s="16">
        <f ca="1">IF($AC59=0,J59+N59,IF($AD59=0,J59+N59,9999))</f>
        <v>30.218192075379857</v>
      </c>
      <c r="W60" s="16">
        <f ca="1">IF($AC59=0,K59+O59,IF($AD59=0,K59+O59,9999))</f>
        <v>21.116644544168359</v>
      </c>
      <c r="X60" s="16">
        <f ca="1">IF($AC59=0,L59+P59,IF($AD59=0,L59+P59,9999))</f>
        <v>19.703261228888401</v>
      </c>
      <c r="Y60" s="11">
        <f t="shared" ca="1" si="7"/>
        <v>8.1073309919803211</v>
      </c>
      <c r="Z60" s="11">
        <f t="shared" ca="1" si="8"/>
        <v>7.3642813667134597</v>
      </c>
      <c r="AA60" s="11">
        <f t="shared" ca="1" si="9"/>
        <v>6.7057626184086692</v>
      </c>
      <c r="AB60" s="11">
        <f t="shared" ca="1" si="10"/>
        <v>17.475226416094294</v>
      </c>
      <c r="AC60">
        <f t="shared" ca="1" si="3"/>
        <v>0</v>
      </c>
      <c r="AD60">
        <f t="shared" ca="1" si="4"/>
        <v>0</v>
      </c>
      <c r="AE60">
        <f ca="1">MAX(0, COUNTIF(E60:H60, "Breakdown") - COUNTIF(AC60:AD60, 1))</f>
        <v>0</v>
      </c>
      <c r="AF60" s="12">
        <f ca="1">(AE60 * 50) + ((AC60 + AD60) * 10)</f>
        <v>0</v>
      </c>
      <c r="AG60">
        <f ca="1">IF(COUNTIF(E60:H60, "Breakdown") &gt;= 4, 1, 0)</f>
        <v>0</v>
      </c>
    </row>
    <row r="61" spans="4:33">
      <c r="D61">
        <v>58</v>
      </c>
      <c r="E61" s="6" t="str">
        <f t="shared" ca="1" si="0"/>
        <v>Operational</v>
      </c>
      <c r="F61" s="6" t="str">
        <f t="shared" ca="1" si="1"/>
        <v>Operational</v>
      </c>
      <c r="G61" s="6" t="str">
        <f t="shared" ca="1" si="2"/>
        <v>Breakdown</v>
      </c>
      <c r="H61" s="6" t="str">
        <f ca="1">IF(L61&lt;T61,"Operational","Breakdown")</f>
        <v>Operational</v>
      </c>
      <c r="I61" s="16">
        <v>6.1284405529534611E-2</v>
      </c>
      <c r="J61" s="16">
        <v>5.0673857128040511</v>
      </c>
      <c r="K61" s="16">
        <v>23.764043202561989</v>
      </c>
      <c r="L61" s="16">
        <v>8.4049440051172439</v>
      </c>
      <c r="M61" s="9">
        <v>0.11161934243474946</v>
      </c>
      <c r="N61" s="9">
        <v>2.133049472069434</v>
      </c>
      <c r="O61" s="9">
        <v>4.5521643344120442</v>
      </c>
      <c r="P61" s="9">
        <v>0.968786130340344</v>
      </c>
      <c r="Q61" s="8">
        <f t="shared" ca="1" si="5"/>
        <v>49.687780823392714</v>
      </c>
      <c r="R61" s="8">
        <f t="shared" ca="1" si="5"/>
        <v>35.472711470149591</v>
      </c>
      <c r="S61" s="8">
        <f t="shared" ca="1" si="5"/>
        <v>12.824646352017094</v>
      </c>
      <c r="T61" s="8">
        <f t="shared" ca="1" si="6"/>
        <v>35.13431254144146</v>
      </c>
      <c r="U61" s="16">
        <f ca="1">IF($AC60=0,I60+M60,IF($AD60=0,I60+M60,9999))</f>
        <v>8.220033617261608</v>
      </c>
      <c r="V61" s="16">
        <f ca="1">IF($AC60=0,J60+N60,IF($AD60=0,J60+N60,9999))</f>
        <v>8.800275132563419</v>
      </c>
      <c r="W61" s="16">
        <f ca="1">IF($AC60=0,K60+O60,IF($AD60=0,K60+O60,9999))</f>
        <v>0.53017456982710276</v>
      </c>
      <c r="X61" s="16">
        <f ca="1">IF($AC60=0,L60+P60,IF($AD60=0,L60+P60,9999))</f>
        <v>14.208995967514433</v>
      </c>
      <c r="Y61" s="11">
        <f t="shared" ca="1" si="7"/>
        <v>19.884325634294409</v>
      </c>
      <c r="Z61" s="11">
        <f t="shared" ca="1" si="8"/>
        <v>30.218192075379857</v>
      </c>
      <c r="AA61" s="11">
        <f t="shared" ca="1" si="9"/>
        <v>10.742315631141233</v>
      </c>
      <c r="AB61" s="11">
        <f t="shared" ca="1" si="10"/>
        <v>19.703261228888401</v>
      </c>
      <c r="AC61">
        <f t="shared" ca="1" si="3"/>
        <v>0</v>
      </c>
      <c r="AD61">
        <f t="shared" ca="1" si="4"/>
        <v>0</v>
      </c>
      <c r="AE61">
        <f ca="1">MAX(0, COUNTIF(E61:H61, "Breakdown") - COUNTIF(AC61:AD61, 1))</f>
        <v>1</v>
      </c>
      <c r="AF61" s="12">
        <f ca="1">(AE61 * 50) + ((AC61 + AD61) * 10)</f>
        <v>50</v>
      </c>
      <c r="AG61">
        <f ca="1">IF(COUNTIF(E61:H61, "Breakdown") &gt;= 4, 1, 0)</f>
        <v>0</v>
      </c>
    </row>
    <row r="62" spans="4:33">
      <c r="D62">
        <v>59</v>
      </c>
      <c r="E62" s="6" t="str">
        <f t="shared" ca="1" si="0"/>
        <v>Breakdown</v>
      </c>
      <c r="F62" s="6" t="str">
        <f t="shared" ca="1" si="1"/>
        <v>Operational</v>
      </c>
      <c r="G62" s="6" t="str">
        <f t="shared" ca="1" si="2"/>
        <v>Operational</v>
      </c>
      <c r="H62" s="6" t="str">
        <f ca="1">IF(L62&lt;T62,"Operational","Breakdown")</f>
        <v>Operational</v>
      </c>
      <c r="I62" s="16">
        <v>19.330511473005448</v>
      </c>
      <c r="J62" s="16">
        <v>12.577042635832177</v>
      </c>
      <c r="K62" s="16">
        <v>0.42911406619320536</v>
      </c>
      <c r="L62" s="16">
        <v>0.22141818455212531</v>
      </c>
      <c r="M62" s="9">
        <v>1.3977374326143608</v>
      </c>
      <c r="N62" s="9">
        <v>6.3830928860455307</v>
      </c>
      <c r="O62" s="9">
        <v>1.1565635043288907</v>
      </c>
      <c r="P62" s="9">
        <v>1.2280559345403022</v>
      </c>
      <c r="Q62" s="8">
        <f t="shared" ca="1" si="5"/>
        <v>9.3482794922013248</v>
      </c>
      <c r="R62" s="8">
        <f t="shared" ca="1" si="5"/>
        <v>54.811545630409512</v>
      </c>
      <c r="S62" s="8">
        <f t="shared" ca="1" si="5"/>
        <v>11.098780985609359</v>
      </c>
      <c r="T62" s="8">
        <f t="shared" ca="1" si="6"/>
        <v>16.958420372144165</v>
      </c>
      <c r="U62" s="16">
        <f ca="1">IF($AC61=0,I61+M61,IF($AD61=0,I61+M61,9999))</f>
        <v>0.17290374796428407</v>
      </c>
      <c r="V62" s="16">
        <f ca="1">IF($AC61=0,J61+N61,IF($AD61=0,J61+N61,9999))</f>
        <v>7.2004351848734851</v>
      </c>
      <c r="W62" s="16">
        <f ca="1">IF($AC61=0,K61+O61,IF($AD61=0,K61+O61,9999))</f>
        <v>28.316207536974034</v>
      </c>
      <c r="X62" s="16">
        <f ca="1">IF($AC61=0,L61+P61,IF($AD61=0,L61+P61,9999))</f>
        <v>9.3737301354575884</v>
      </c>
      <c r="Y62" s="11">
        <f t="shared" ca="1" si="7"/>
        <v>8.220033617261608</v>
      </c>
      <c r="Z62" s="11">
        <f t="shared" ca="1" si="8"/>
        <v>8.800275132563419</v>
      </c>
      <c r="AA62" s="11">
        <f t="shared" ca="1" si="9"/>
        <v>0.53017456982710276</v>
      </c>
      <c r="AB62" s="11">
        <f t="shared" ca="1" si="10"/>
        <v>14.208995967514433</v>
      </c>
      <c r="AC62">
        <f t="shared" ca="1" si="3"/>
        <v>0</v>
      </c>
      <c r="AD62">
        <f t="shared" ca="1" si="4"/>
        <v>1</v>
      </c>
      <c r="AE62">
        <f ca="1">MAX(0, COUNTIF(E62:H62, "Breakdown") - COUNTIF(AC62:AD62, 1))</f>
        <v>0</v>
      </c>
      <c r="AF62" s="12">
        <f ca="1">(AE62 * 50) + ((AC62 + AD62) * 10)</f>
        <v>10</v>
      </c>
      <c r="AG62">
        <f ca="1">IF(COUNTIF(E62:H62, "Breakdown") &gt;= 4, 1, 0)</f>
        <v>0</v>
      </c>
    </row>
    <row r="63" spans="4:33">
      <c r="D63">
        <v>60</v>
      </c>
      <c r="E63" s="6" t="str">
        <f t="shared" ca="1" si="0"/>
        <v>Breakdown</v>
      </c>
      <c r="F63" s="6" t="str">
        <f t="shared" ca="1" si="1"/>
        <v>Operational</v>
      </c>
      <c r="G63" s="6" t="str">
        <f t="shared" ca="1" si="2"/>
        <v>Operational</v>
      </c>
      <c r="H63" s="6" t="str">
        <f ca="1">IF(L63&lt;T63,"Operational","Breakdown")</f>
        <v>Operational</v>
      </c>
      <c r="I63" s="16">
        <v>40.609996883032665</v>
      </c>
      <c r="J63" s="16">
        <v>3.6538132527111729</v>
      </c>
      <c r="K63" s="16">
        <v>4.853832042575066E-2</v>
      </c>
      <c r="L63" s="16">
        <v>8.9493471641504865</v>
      </c>
      <c r="M63" s="9">
        <v>0.29857317611070228</v>
      </c>
      <c r="N63" s="9">
        <v>2.6079721415003916</v>
      </c>
      <c r="O63" s="9">
        <v>1.1109223695536616</v>
      </c>
      <c r="P63" s="9">
        <v>0.80974588836323991</v>
      </c>
      <c r="Q63" s="8">
        <f t="shared" ca="1" si="5"/>
        <v>2.9580689882136069</v>
      </c>
      <c r="R63" s="8">
        <f t="shared" ca="1" si="5"/>
        <v>20.310700568605135</v>
      </c>
      <c r="S63" s="8">
        <f t="shared" ca="1" si="5"/>
        <v>18.393019367738574</v>
      </c>
      <c r="T63" s="8">
        <f t="shared" ca="1" si="6"/>
        <v>11.967919764772207</v>
      </c>
      <c r="U63" s="16">
        <f ca="1">IF($AC62=0,I62+M62,IF($AD62=0,I62+M62,9999))</f>
        <v>20.728248905619807</v>
      </c>
      <c r="V63" s="16">
        <f ca="1">IF($AC62=0,J62+N62,IF($AD62=0,J62+N62,9999))</f>
        <v>18.960135521877707</v>
      </c>
      <c r="W63" s="16">
        <f ca="1">IF($AC62=0,K62+O62,IF($AD62=0,K62+O62,9999))</f>
        <v>1.585677570522096</v>
      </c>
      <c r="X63" s="16">
        <f ca="1">IF($AC62=0,L62+P62,IF($AD62=0,L62+P62,9999))</f>
        <v>1.4494741190924274</v>
      </c>
      <c r="Y63" s="11">
        <f t="shared" ca="1" si="7"/>
        <v>0.17290374796428407</v>
      </c>
      <c r="Z63" s="11">
        <f t="shared" ca="1" si="8"/>
        <v>7.2004351848734851</v>
      </c>
      <c r="AA63" s="11">
        <f t="shared" ca="1" si="9"/>
        <v>11.098780985609359</v>
      </c>
      <c r="AB63" s="11">
        <f t="shared" ca="1" si="10"/>
        <v>9.3737301354575884</v>
      </c>
      <c r="AC63">
        <f t="shared" ca="1" si="3"/>
        <v>0</v>
      </c>
      <c r="AD63">
        <f t="shared" ca="1" si="4"/>
        <v>1</v>
      </c>
      <c r="AE63">
        <f ca="1">MAX(0, COUNTIF(E63:H63, "Breakdown") - COUNTIF(AC63:AD63, 1))</f>
        <v>0</v>
      </c>
      <c r="AF63" s="12">
        <f ca="1">(AE63 * 50) + ((AC63 + AD63) * 10)</f>
        <v>10</v>
      </c>
      <c r="AG63">
        <f ca="1">IF(COUNTIF(E63:H63, "Breakdown") &gt;= 4, 1, 0)</f>
        <v>0</v>
      </c>
    </row>
    <row r="64" spans="4:33">
      <c r="D64">
        <v>61</v>
      </c>
      <c r="E64" s="6" t="str">
        <f t="shared" ca="1" si="0"/>
        <v>Operational</v>
      </c>
      <c r="F64" s="6" t="str">
        <f t="shared" ca="1" si="1"/>
        <v>Operational</v>
      </c>
      <c r="G64" s="6" t="str">
        <f t="shared" ca="1" si="2"/>
        <v>Operational</v>
      </c>
      <c r="H64" s="6" t="str">
        <f ca="1">IF(L64&lt;T64,"Operational","Breakdown")</f>
        <v>Operational</v>
      </c>
      <c r="I64" s="16">
        <v>0.92895985765818956</v>
      </c>
      <c r="J64" s="16">
        <v>5.6122691742123019</v>
      </c>
      <c r="K64" s="16">
        <v>2.5537725523811918</v>
      </c>
      <c r="L64" s="16">
        <v>6.1497897197885942</v>
      </c>
      <c r="M64" s="9">
        <v>0.42111206622825698</v>
      </c>
      <c r="N64" s="9">
        <v>1.7701260976315745</v>
      </c>
      <c r="O64" s="9">
        <v>0.33338446342868655</v>
      </c>
      <c r="P64" s="9">
        <v>1.7156497666798807</v>
      </c>
      <c r="Q64" s="8">
        <f t="shared" ca="1" si="5"/>
        <v>13.166989778516339</v>
      </c>
      <c r="R64" s="8">
        <f t="shared" ca="1" si="5"/>
        <v>22.64129363016287</v>
      </c>
      <c r="S64" s="8">
        <f t="shared" ca="1" si="5"/>
        <v>2.6017033447676656</v>
      </c>
      <c r="T64" s="8">
        <f t="shared" ca="1" si="6"/>
        <v>17.137151949291091</v>
      </c>
      <c r="U64" s="16">
        <f ca="1">IF($AC63=0,I63+M63,IF($AD63=0,I63+M63,9999))</f>
        <v>40.908570059143365</v>
      </c>
      <c r="V64" s="16">
        <f ca="1">IF($AC63=0,J63+N63,IF($AD63=0,J63+N63,9999))</f>
        <v>6.2617853942115644</v>
      </c>
      <c r="W64" s="16">
        <f ca="1">IF($AC63=0,K63+O63,IF($AD63=0,K63+O63,9999))</f>
        <v>1.1594606899794122</v>
      </c>
      <c r="X64" s="16">
        <f ca="1">IF($AC63=0,L63+P63,IF($AD63=0,L63+P63,9999))</f>
        <v>9.7590930525137267</v>
      </c>
      <c r="Y64" s="11">
        <f t="shared" ca="1" si="7"/>
        <v>2.9580689882136069</v>
      </c>
      <c r="Z64" s="11">
        <f t="shared" ca="1" si="8"/>
        <v>18.960135521877707</v>
      </c>
      <c r="AA64" s="11">
        <f t="shared" ca="1" si="9"/>
        <v>1.585677570522096</v>
      </c>
      <c r="AB64" s="11">
        <f t="shared" ca="1" si="10"/>
        <v>1.4494741190924274</v>
      </c>
      <c r="AC64">
        <f t="shared" ca="1" si="3"/>
        <v>0</v>
      </c>
      <c r="AD64">
        <f t="shared" ca="1" si="4"/>
        <v>0</v>
      </c>
      <c r="AE64">
        <f ca="1">MAX(0, COUNTIF(E64:H64, "Breakdown") - COUNTIF(AC64:AD64, 1))</f>
        <v>0</v>
      </c>
      <c r="AF64" s="12">
        <f ca="1">(AE64 * 50) + ((AC64 + AD64) * 10)</f>
        <v>0</v>
      </c>
      <c r="AG64">
        <f ca="1">IF(COUNTIF(E64:H64, "Breakdown") &gt;= 4, 1, 0)</f>
        <v>0</v>
      </c>
    </row>
    <row r="65" spans="4:33">
      <c r="D65">
        <v>62</v>
      </c>
      <c r="E65" s="6" t="str">
        <f t="shared" ca="1" si="0"/>
        <v>Operational</v>
      </c>
      <c r="F65" s="6" t="str">
        <f t="shared" ca="1" si="1"/>
        <v>Operational</v>
      </c>
      <c r="G65" s="6" t="str">
        <f t="shared" ca="1" si="2"/>
        <v>Breakdown</v>
      </c>
      <c r="H65" s="6" t="str">
        <f ca="1">IF(L65&lt;T65,"Operational","Breakdown")</f>
        <v>Operational</v>
      </c>
      <c r="I65" s="16">
        <v>7.2214504857169004</v>
      </c>
      <c r="J65" s="16">
        <v>7.8451999317831671</v>
      </c>
      <c r="K65" s="16">
        <v>3.1643352014796635</v>
      </c>
      <c r="L65" s="16">
        <v>2.5443371389594116</v>
      </c>
      <c r="M65" s="9">
        <v>2.8784239806610157</v>
      </c>
      <c r="N65" s="9">
        <v>1.172241613055381</v>
      </c>
      <c r="O65" s="9">
        <v>0.14777484728176721</v>
      </c>
      <c r="P65" s="9">
        <v>2.6625747991561055</v>
      </c>
      <c r="Q65" s="8">
        <f t="shared" ca="1" si="5"/>
        <v>19.131690686676926</v>
      </c>
      <c r="R65" s="8">
        <f t="shared" ca="1" si="5"/>
        <v>30.502805473298697</v>
      </c>
      <c r="S65" s="8">
        <f t="shared" ca="1" si="5"/>
        <v>1.6825698534675402</v>
      </c>
      <c r="T65" s="8">
        <f t="shared" ca="1" si="6"/>
        <v>11.235609678159168</v>
      </c>
      <c r="U65" s="16">
        <f ca="1">IF($AC64=0,I64+M64,IF($AD64=0,I64+M64,9999))</f>
        <v>1.3500719238864465</v>
      </c>
      <c r="V65" s="16">
        <f ca="1">IF($AC64=0,J64+N64,IF($AD64=0,J64+N64,9999))</f>
        <v>7.3823952718438761</v>
      </c>
      <c r="W65" s="16">
        <f ca="1">IF($AC64=0,K64+O64,IF($AD64=0,K64+O64,9999))</f>
        <v>2.8871570158098785</v>
      </c>
      <c r="X65" s="16">
        <f ca="1">IF($AC64=0,L64+P64,IF($AD64=0,L64+P64,9999))</f>
        <v>7.8654394864684747</v>
      </c>
      <c r="Y65" s="11">
        <f t="shared" ca="1" si="7"/>
        <v>13.166989778516339</v>
      </c>
      <c r="Z65" s="11">
        <f t="shared" ca="1" si="8"/>
        <v>6.2617853942115644</v>
      </c>
      <c r="AA65" s="11">
        <f t="shared" ca="1" si="9"/>
        <v>1.1594606899794122</v>
      </c>
      <c r="AB65" s="11">
        <f t="shared" ca="1" si="10"/>
        <v>9.7590930525137267</v>
      </c>
      <c r="AC65">
        <f t="shared" ca="1" si="3"/>
        <v>0</v>
      </c>
      <c r="AD65">
        <f t="shared" ca="1" si="4"/>
        <v>0</v>
      </c>
      <c r="AE65">
        <f ca="1">MAX(0, COUNTIF(E65:H65, "Breakdown") - COUNTIF(AC65:AD65, 1))</f>
        <v>1</v>
      </c>
      <c r="AF65" s="12">
        <f ca="1">(AE65 * 50) + ((AC65 + AD65) * 10)</f>
        <v>50</v>
      </c>
      <c r="AG65">
        <f ca="1">IF(COUNTIF(E65:H65, "Breakdown") &gt;= 4, 1, 0)</f>
        <v>0</v>
      </c>
    </row>
    <row r="66" spans="4:33">
      <c r="D66">
        <v>63</v>
      </c>
      <c r="E66" s="6" t="str">
        <f t="shared" ca="1" si="0"/>
        <v>Operational</v>
      </c>
      <c r="F66" s="6" t="str">
        <f t="shared" ca="1" si="1"/>
        <v>Operational</v>
      </c>
      <c r="G66" s="6" t="str">
        <f t="shared" ca="1" si="2"/>
        <v>Operational</v>
      </c>
      <c r="H66" s="6" t="str">
        <f ca="1">IF(L66&lt;T66,"Operational","Breakdown")</f>
        <v>Operational</v>
      </c>
      <c r="I66" s="16">
        <v>2.739918381754606</v>
      </c>
      <c r="J66" s="16">
        <v>0.94314412711841489</v>
      </c>
      <c r="K66" s="16">
        <v>3.1336065585318829</v>
      </c>
      <c r="L66" s="16">
        <v>27.314854009075415</v>
      </c>
      <c r="M66" s="9">
        <v>0.27993925577662143</v>
      </c>
      <c r="N66" s="9">
        <v>0.10368111637961785</v>
      </c>
      <c r="O66" s="9">
        <v>3.437175112202012</v>
      </c>
      <c r="P66" s="9">
        <v>3.8323905118140886</v>
      </c>
      <c r="Q66" s="8">
        <f t="shared" ca="1" si="5"/>
        <v>4.0331003471180908</v>
      </c>
      <c r="R66" s="8">
        <f t="shared" ca="1" si="5"/>
        <v>9.1066919091506051</v>
      </c>
      <c r="S66" s="8">
        <f t="shared" ca="1" si="5"/>
        <v>4.3263312512179564</v>
      </c>
      <c r="T66" s="8">
        <f t="shared" ca="1" si="6"/>
        <v>33.902069913668605</v>
      </c>
      <c r="U66" s="16">
        <f ca="1">IF($AC65=0,I65+M65,IF($AD65=0,I65+M65,9999))</f>
        <v>10.099874466377916</v>
      </c>
      <c r="V66" s="16">
        <f ca="1">IF($AC65=0,J65+N65,IF($AD65=0,J65+N65,9999))</f>
        <v>9.0174415448385474</v>
      </c>
      <c r="W66" s="16">
        <f ca="1">IF($AC65=0,K65+O65,IF($AD65=0,K65+O65,9999))</f>
        <v>3.3121100487614306</v>
      </c>
      <c r="X66" s="16">
        <f ca="1">IF($AC65=0,L65+P65,IF($AD65=0,L65+P65,9999))</f>
        <v>5.2069119381155176</v>
      </c>
      <c r="Y66" s="11">
        <f t="shared" ca="1" si="7"/>
        <v>1.3500719238864465</v>
      </c>
      <c r="Z66" s="11">
        <f t="shared" ca="1" si="8"/>
        <v>7.3823952718438761</v>
      </c>
      <c r="AA66" s="11">
        <f t="shared" ca="1" si="9"/>
        <v>1.6825698534675402</v>
      </c>
      <c r="AB66" s="11">
        <f t="shared" ca="1" si="10"/>
        <v>7.8654394864684747</v>
      </c>
      <c r="AC66">
        <f t="shared" ca="1" si="3"/>
        <v>0</v>
      </c>
      <c r="AD66">
        <f t="shared" ca="1" si="4"/>
        <v>0</v>
      </c>
      <c r="AE66">
        <f ca="1">MAX(0, COUNTIF(E66:H66, "Breakdown") - COUNTIF(AC66:AD66, 1))</f>
        <v>0</v>
      </c>
      <c r="AF66" s="12">
        <f ca="1">(AE66 * 50) + ((AC66 + AD66) * 10)</f>
        <v>0</v>
      </c>
      <c r="AG66">
        <f ca="1">IF(COUNTIF(E66:H66, "Breakdown") &gt;= 4, 1, 0)</f>
        <v>0</v>
      </c>
    </row>
    <row r="67" spans="4:33">
      <c r="D67">
        <v>64</v>
      </c>
      <c r="E67" s="6" t="str">
        <f t="shared" ref="E67:E130" ca="1" si="11">IF(I67&lt;Q67,"Operational","Breakdown")</f>
        <v>Operational</v>
      </c>
      <c r="F67" s="6" t="str">
        <f t="shared" ref="F67:F130" ca="1" si="12">IF(J67&lt;R67,"Operational","Breakdown")</f>
        <v>Operational</v>
      </c>
      <c r="G67" s="6" t="str">
        <f t="shared" ref="G67:G130" ca="1" si="13">IF(K67&lt;S67,"Operational","Breakdown")</f>
        <v>Operational</v>
      </c>
      <c r="H67" s="6" t="str">
        <f ca="1">IF(L67&lt;T67,"Operational","Breakdown")</f>
        <v>Operational</v>
      </c>
      <c r="I67" s="16">
        <v>7.1640779694130172</v>
      </c>
      <c r="J67" s="16">
        <v>3.6980446923524228</v>
      </c>
      <c r="K67" s="16">
        <v>0.37343343862841138</v>
      </c>
      <c r="L67" s="16">
        <v>4.6292252401477363</v>
      </c>
      <c r="M67" s="9">
        <v>0.65444531686675234</v>
      </c>
      <c r="N67" s="9">
        <v>1.537995138465633</v>
      </c>
      <c r="O67" s="9">
        <v>5.0645615216571418</v>
      </c>
      <c r="P67" s="9">
        <v>0.16797495405689158</v>
      </c>
      <c r="Q67" s="8">
        <f t="shared" ca="1" si="5"/>
        <v>8.9094808373298768</v>
      </c>
      <c r="R67" s="8">
        <f t="shared" ca="1" si="5"/>
        <v>20.240462419578428</v>
      </c>
      <c r="S67" s="8">
        <f t="shared" ca="1" si="5"/>
        <v>14.501520826217078</v>
      </c>
      <c r="T67" s="8">
        <f t="shared" ca="1" si="6"/>
        <v>5.8714311397496273</v>
      </c>
      <c r="U67" s="16">
        <f ca="1">IF($AC66=0,I66+M66,IF($AD66=0,I66+M66,9999))</f>
        <v>3.0198576375312274</v>
      </c>
      <c r="V67" s="16">
        <f ca="1">IF($AC66=0,J66+N66,IF($AD66=0,J66+N66,9999))</f>
        <v>1.0468252434980327</v>
      </c>
      <c r="W67" s="16">
        <f ca="1">IF($AC66=0,K66+O66,IF($AD66=0,K66+O66,9999))</f>
        <v>6.5707816707338953</v>
      </c>
      <c r="X67" s="16">
        <f ca="1">IF($AC66=0,L66+P66,IF($AD66=0,L66+P66,9999))</f>
        <v>31.147244520889505</v>
      </c>
      <c r="Y67" s="11">
        <f t="shared" ca="1" si="7"/>
        <v>4.0331003471180908</v>
      </c>
      <c r="Z67" s="11">
        <f t="shared" ca="1" si="8"/>
        <v>9.0174415448385474</v>
      </c>
      <c r="AA67" s="11">
        <f t="shared" ca="1" si="9"/>
        <v>3.3121100487614306</v>
      </c>
      <c r="AB67" s="11">
        <f t="shared" ca="1" si="10"/>
        <v>5.2069119381155176</v>
      </c>
      <c r="AC67">
        <f t="shared" ca="1" si="3"/>
        <v>0</v>
      </c>
      <c r="AD67">
        <f t="shared" ca="1" si="4"/>
        <v>0</v>
      </c>
      <c r="AE67">
        <f ca="1">MAX(0, COUNTIF(E67:H67, "Breakdown") - COUNTIF(AC67:AD67, 1))</f>
        <v>0</v>
      </c>
      <c r="AF67" s="12">
        <f ca="1">(AE67 * 50) + ((AC67 + AD67) * 10)</f>
        <v>0</v>
      </c>
      <c r="AG67">
        <f ca="1">IF(COUNTIF(E67:H67, "Breakdown") &gt;= 4, 1, 0)</f>
        <v>0</v>
      </c>
    </row>
    <row r="68" spans="4:33">
      <c r="D68">
        <v>65</v>
      </c>
      <c r="E68" s="6" t="str">
        <f t="shared" ca="1" si="11"/>
        <v>Operational</v>
      </c>
      <c r="F68" s="6" t="str">
        <f t="shared" ca="1" si="12"/>
        <v>Breakdown</v>
      </c>
      <c r="G68" s="6" t="str">
        <f t="shared" ca="1" si="13"/>
        <v>Operational</v>
      </c>
      <c r="H68" s="6" t="str">
        <f ca="1">IF(L68&lt;T68,"Operational","Breakdown")</f>
        <v>Operational</v>
      </c>
      <c r="I68" s="16">
        <v>2.3388066677310078</v>
      </c>
      <c r="J68" s="16">
        <v>13.05727854655311</v>
      </c>
      <c r="K68" s="16">
        <v>3.3600323122011333</v>
      </c>
      <c r="L68" s="16">
        <v>2.6771415216654271</v>
      </c>
      <c r="M68" s="9">
        <v>0.96007104819028433</v>
      </c>
      <c r="N68" s="9">
        <v>5.162509695721119</v>
      </c>
      <c r="O68" s="9">
        <v>1.1897302474127518</v>
      </c>
      <c r="P68" s="9">
        <v>3.6160441982333742</v>
      </c>
      <c r="Q68" s="8">
        <f t="shared" ca="1" si="5"/>
        <v>9.9166757033220705</v>
      </c>
      <c r="R68" s="8">
        <f t="shared" ca="1" si="5"/>
        <v>2.335865133932149</v>
      </c>
      <c r="S68" s="8">
        <f t="shared" ca="1" si="5"/>
        <v>18.530832450672129</v>
      </c>
      <c r="T68" s="8">
        <f t="shared" ca="1" si="6"/>
        <v>6.4046646554612963</v>
      </c>
      <c r="U68" s="16">
        <f ca="1">IF($AC67=0,I67+M67,IF($AD67=0,I67+M67,9999))</f>
        <v>7.8185232862797696</v>
      </c>
      <c r="V68" s="16">
        <f ca="1">IF($AC67=0,J67+N67,IF($AD67=0,J67+N67,9999))</f>
        <v>5.236039830818056</v>
      </c>
      <c r="W68" s="16">
        <f ca="1">IF($AC67=0,K67+O67,IF($AD67=0,K67+O67,9999))</f>
        <v>5.4379949602855531</v>
      </c>
      <c r="X68" s="16">
        <f ca="1">IF($AC67=0,L67+P67,IF($AD67=0,L67+P67,9999))</f>
        <v>4.7972001942046276</v>
      </c>
      <c r="Y68" s="11">
        <f t="shared" ca="1" si="7"/>
        <v>3.0198576375312274</v>
      </c>
      <c r="Z68" s="11">
        <f t="shared" ca="1" si="8"/>
        <v>1.0468252434980327</v>
      </c>
      <c r="AA68" s="11">
        <f t="shared" ca="1" si="9"/>
        <v>6.5707816707338953</v>
      </c>
      <c r="AB68" s="11">
        <f t="shared" ca="1" si="10"/>
        <v>5.8714311397496273</v>
      </c>
      <c r="AC68">
        <f t="shared" ref="AC68:AC131" ca="1" si="14">IF(AND(E68="Breakdown", G68&lt;&gt;"Operational"), 1, 0)</f>
        <v>0</v>
      </c>
      <c r="AD68">
        <f t="shared" ref="AD68:AD131" ca="1" si="15">IF(AND(E68="Breakdown", F68="Operational"), 1, 0)</f>
        <v>0</v>
      </c>
      <c r="AE68">
        <f ca="1">MAX(0, COUNTIF(E68:H68, "Breakdown") - COUNTIF(AC68:AD68, 1))</f>
        <v>1</v>
      </c>
      <c r="AF68" s="12">
        <f ca="1">(AE68 * 50) + ((AC68 + AD68) * 10)</f>
        <v>50</v>
      </c>
      <c r="AG68">
        <f ca="1">IF(COUNTIF(E68:H68, "Breakdown") &gt;= 4, 1, 0)</f>
        <v>0</v>
      </c>
    </row>
    <row r="69" spans="4:33">
      <c r="D69">
        <v>66</v>
      </c>
      <c r="E69" s="6" t="str">
        <f t="shared" ca="1" si="11"/>
        <v>Operational</v>
      </c>
      <c r="F69" s="6" t="str">
        <f t="shared" ca="1" si="12"/>
        <v>Operational</v>
      </c>
      <c r="G69" s="6" t="str">
        <f t="shared" ca="1" si="13"/>
        <v>Operational</v>
      </c>
      <c r="H69" s="6" t="str">
        <f ca="1">IF(L69&lt;T69,"Operational","Breakdown")</f>
        <v>Operational</v>
      </c>
      <c r="I69" s="16">
        <v>3.9774519355784426</v>
      </c>
      <c r="J69" s="16">
        <v>2.4957577619785116</v>
      </c>
      <c r="K69" s="16">
        <v>2.1739754745848074</v>
      </c>
      <c r="L69" s="16">
        <v>13.415119521656171</v>
      </c>
      <c r="M69" s="9">
        <v>1.5665140141687672</v>
      </c>
      <c r="N69" s="9">
        <v>2.7584620841665362</v>
      </c>
      <c r="O69" s="9">
        <v>0.53751230954398532</v>
      </c>
      <c r="P69" s="9">
        <v>0.31791212431167382</v>
      </c>
      <c r="Q69" s="8">
        <f t="shared" ref="Q69:S132" ca="1" si="16">Y69-8*LN(RAND())</f>
        <v>25.588874438149318</v>
      </c>
      <c r="R69" s="8">
        <f t="shared" ca="1" si="16"/>
        <v>8.2750253481034513</v>
      </c>
      <c r="S69" s="8">
        <f t="shared" ca="1" si="16"/>
        <v>8.9663214755913465</v>
      </c>
      <c r="T69" s="8">
        <f t="shared" ref="T69:T132" ca="1" si="17">AB69-8*LN(RAND())</f>
        <v>24.976768216369699</v>
      </c>
      <c r="U69" s="16">
        <f ca="1">IF($AC68=0,I68+M68,IF($AD68=0,I68+M68,9999))</f>
        <v>3.2988777159212921</v>
      </c>
      <c r="V69" s="16">
        <f ca="1">IF($AC68=0,J68+N68,IF($AD68=0,J68+N68,9999))</f>
        <v>18.21978824227423</v>
      </c>
      <c r="W69" s="16">
        <f ca="1">IF($AC68=0,K68+O68,IF($AD68=0,K68+O68,9999))</f>
        <v>4.5497625596138853</v>
      </c>
      <c r="X69" s="16">
        <f ca="1">IF($AC68=0,L68+P68,IF($AD68=0,L68+P68,9999))</f>
        <v>6.2931857198988013</v>
      </c>
      <c r="Y69" s="11">
        <f t="shared" ref="Y69:Y132" ca="1" si="18">MIN(Q68,U68)</f>
        <v>7.8185232862797696</v>
      </c>
      <c r="Z69" s="11">
        <f t="shared" ref="Z69:Z132" ca="1" si="19">MIN(R68,V68)</f>
        <v>2.335865133932149</v>
      </c>
      <c r="AA69" s="11">
        <f t="shared" ref="AA69:AA132" ca="1" si="20">MIN(S68,W68)</f>
        <v>5.4379949602855531</v>
      </c>
      <c r="AB69" s="11">
        <f t="shared" ref="AB69:AB132" ca="1" si="21">MIN(T68,X68)</f>
        <v>4.7972001942046276</v>
      </c>
      <c r="AC69">
        <f t="shared" ca="1" si="14"/>
        <v>0</v>
      </c>
      <c r="AD69">
        <f t="shared" ca="1" si="15"/>
        <v>0</v>
      </c>
      <c r="AE69">
        <f ca="1">MAX(0, COUNTIF(E69:H69, "Breakdown") - COUNTIF(AC69:AD69, 1))</f>
        <v>0</v>
      </c>
      <c r="AF69" s="12">
        <f ca="1">(AE69 * 50) + ((AC69 + AD69) * 10)</f>
        <v>0</v>
      </c>
      <c r="AG69">
        <f ca="1">IF(COUNTIF(E69:H69, "Breakdown") &gt;= 4, 1, 0)</f>
        <v>0</v>
      </c>
    </row>
    <row r="70" spans="4:33">
      <c r="D70">
        <v>67</v>
      </c>
      <c r="E70" s="6" t="str">
        <f t="shared" ca="1" si="11"/>
        <v>Operational</v>
      </c>
      <c r="F70" s="6" t="str">
        <f t="shared" ca="1" si="12"/>
        <v>Operational</v>
      </c>
      <c r="G70" s="6" t="str">
        <f t="shared" ca="1" si="13"/>
        <v>Operational</v>
      </c>
      <c r="H70" s="6" t="str">
        <f ca="1">IF(L70&lt;T70,"Operational","Breakdown")</f>
        <v>Operational</v>
      </c>
      <c r="I70" s="16">
        <v>8.479335070077644</v>
      </c>
      <c r="J70" s="16">
        <v>8.1525901444617741</v>
      </c>
      <c r="K70" s="16">
        <v>12.845345602392181</v>
      </c>
      <c r="L70" s="16">
        <v>13.398914815991818</v>
      </c>
      <c r="M70" s="9">
        <v>0.77915421788044814</v>
      </c>
      <c r="N70" s="9">
        <v>1.8314145387273608</v>
      </c>
      <c r="O70" s="9">
        <v>4.4051424530008143</v>
      </c>
      <c r="P70" s="9">
        <v>5.3260250473777653</v>
      </c>
      <c r="Q70" s="8">
        <f t="shared" ca="1" si="16"/>
        <v>18.802563104230725</v>
      </c>
      <c r="R70" s="8">
        <f t="shared" ca="1" si="16"/>
        <v>10.870949678282496</v>
      </c>
      <c r="S70" s="8">
        <f t="shared" ca="1" si="16"/>
        <v>19.099960721890739</v>
      </c>
      <c r="T70" s="8">
        <f t="shared" ca="1" si="17"/>
        <v>34.853170220489403</v>
      </c>
      <c r="U70" s="16">
        <f ca="1">IF($AC69=0,I69+M69,IF($AD69=0,I69+M69,9999))</f>
        <v>5.5439659497472098</v>
      </c>
      <c r="V70" s="16">
        <f ca="1">IF($AC69=0,J69+N69,IF($AD69=0,J69+N69,9999))</f>
        <v>5.2542198461450482</v>
      </c>
      <c r="W70" s="16">
        <f ca="1">IF($AC69=0,K69+O69,IF($AD69=0,K69+O69,9999))</f>
        <v>2.711487784128793</v>
      </c>
      <c r="X70" s="16">
        <f ca="1">IF($AC69=0,L69+P69,IF($AD69=0,L69+P69,9999))</f>
        <v>13.733031645967845</v>
      </c>
      <c r="Y70" s="11">
        <f t="shared" ca="1" si="18"/>
        <v>3.2988777159212921</v>
      </c>
      <c r="Z70" s="11">
        <f t="shared" ca="1" si="19"/>
        <v>8.2750253481034513</v>
      </c>
      <c r="AA70" s="11">
        <f t="shared" ca="1" si="20"/>
        <v>4.5497625596138853</v>
      </c>
      <c r="AB70" s="11">
        <f t="shared" ca="1" si="21"/>
        <v>6.2931857198988013</v>
      </c>
      <c r="AC70">
        <f t="shared" ca="1" si="14"/>
        <v>0</v>
      </c>
      <c r="AD70">
        <f t="shared" ca="1" si="15"/>
        <v>0</v>
      </c>
      <c r="AE70">
        <f ca="1">MAX(0, COUNTIF(E70:H70, "Breakdown") - COUNTIF(AC70:AD70, 1))</f>
        <v>0</v>
      </c>
      <c r="AF70" s="12">
        <f ca="1">(AE70 * 50) + ((AC70 + AD70) * 10)</f>
        <v>0</v>
      </c>
      <c r="AG70">
        <f ca="1">IF(COUNTIF(E70:H70, "Breakdown") &gt;= 4, 1, 0)</f>
        <v>0</v>
      </c>
    </row>
    <row r="71" spans="4:33">
      <c r="D71">
        <v>68</v>
      </c>
      <c r="E71" s="6" t="str">
        <f t="shared" ca="1" si="11"/>
        <v>Operational</v>
      </c>
      <c r="F71" s="6" t="str">
        <f t="shared" ca="1" si="12"/>
        <v>Breakdown</v>
      </c>
      <c r="G71" s="6" t="str">
        <f t="shared" ca="1" si="13"/>
        <v>Operational</v>
      </c>
      <c r="H71" s="6" t="str">
        <f ca="1">IF(L71&lt;T71,"Operational","Breakdown")</f>
        <v>Operational</v>
      </c>
      <c r="I71" s="16">
        <v>5.6890808822793471</v>
      </c>
      <c r="J71" s="16">
        <v>28.863708452282157</v>
      </c>
      <c r="K71" s="16">
        <v>1.1127198716160165</v>
      </c>
      <c r="L71" s="16">
        <v>1.2306721950852026</v>
      </c>
      <c r="M71" s="9">
        <v>3.036412665305845</v>
      </c>
      <c r="N71" s="9">
        <v>6.8660804622647351</v>
      </c>
      <c r="O71" s="9">
        <v>1.6230419232788653</v>
      </c>
      <c r="P71" s="9">
        <v>4.4208084622831985</v>
      </c>
      <c r="Q71" s="8">
        <f t="shared" ca="1" si="16"/>
        <v>5.9917771828501731</v>
      </c>
      <c r="R71" s="8">
        <f t="shared" ca="1" si="16"/>
        <v>6.7649223764854653</v>
      </c>
      <c r="S71" s="8">
        <f t="shared" ca="1" si="16"/>
        <v>45.330018470188129</v>
      </c>
      <c r="T71" s="8">
        <f t="shared" ca="1" si="17"/>
        <v>15.584918960096891</v>
      </c>
      <c r="U71" s="16">
        <f ca="1">IF($AC70=0,I70+M70,IF($AD70=0,I70+M70,9999))</f>
        <v>9.258489287958092</v>
      </c>
      <c r="V71" s="16">
        <f ca="1">IF($AC70=0,J70+N70,IF($AD70=0,J70+N70,9999))</f>
        <v>9.9840046831891343</v>
      </c>
      <c r="W71" s="16">
        <f ca="1">IF($AC70=0,K70+O70,IF($AD70=0,K70+O70,9999))</f>
        <v>17.250488055392996</v>
      </c>
      <c r="X71" s="16">
        <f ca="1">IF($AC70=0,L70+P70,IF($AD70=0,L70+P70,9999))</f>
        <v>18.724939863369585</v>
      </c>
      <c r="Y71" s="11">
        <f t="shared" ca="1" si="18"/>
        <v>5.5439659497472098</v>
      </c>
      <c r="Z71" s="11">
        <f t="shared" ca="1" si="19"/>
        <v>5.2542198461450482</v>
      </c>
      <c r="AA71" s="11">
        <f t="shared" ca="1" si="20"/>
        <v>2.711487784128793</v>
      </c>
      <c r="AB71" s="11">
        <f t="shared" ca="1" si="21"/>
        <v>13.733031645967845</v>
      </c>
      <c r="AC71">
        <f t="shared" ca="1" si="14"/>
        <v>0</v>
      </c>
      <c r="AD71">
        <f t="shared" ca="1" si="15"/>
        <v>0</v>
      </c>
      <c r="AE71">
        <f ca="1">MAX(0, COUNTIF(E71:H71, "Breakdown") - COUNTIF(AC71:AD71, 1))</f>
        <v>1</v>
      </c>
      <c r="AF71" s="12">
        <f ca="1">(AE71 * 50) + ((AC71 + AD71) * 10)</f>
        <v>50</v>
      </c>
      <c r="AG71">
        <f ca="1">IF(COUNTIF(E71:H71, "Breakdown") &gt;= 4, 1, 0)</f>
        <v>0</v>
      </c>
    </row>
    <row r="72" spans="4:33">
      <c r="D72">
        <v>69</v>
      </c>
      <c r="E72" s="6" t="str">
        <f t="shared" ca="1" si="11"/>
        <v>Operational</v>
      </c>
      <c r="F72" s="6" t="str">
        <f t="shared" ca="1" si="12"/>
        <v>Operational</v>
      </c>
      <c r="G72" s="6" t="str">
        <f t="shared" ca="1" si="13"/>
        <v>Operational</v>
      </c>
      <c r="H72" s="6" t="str">
        <f ca="1">IF(L72&lt;T72,"Operational","Breakdown")</f>
        <v>Operational</v>
      </c>
      <c r="I72" s="16">
        <v>0.19347879180852254</v>
      </c>
      <c r="J72" s="16">
        <v>1.4090340501841696</v>
      </c>
      <c r="K72" s="16">
        <v>2.8193725383052848</v>
      </c>
      <c r="L72" s="16">
        <v>7.6757779242076198</v>
      </c>
      <c r="M72" s="9">
        <v>1.3044072364450652</v>
      </c>
      <c r="N72" s="9">
        <v>1.8306939309834056</v>
      </c>
      <c r="O72" s="9">
        <v>0.67927312957475383</v>
      </c>
      <c r="P72" s="9">
        <v>2.0555578481589967</v>
      </c>
      <c r="Q72" s="8">
        <f t="shared" ca="1" si="16"/>
        <v>16.039222335099261</v>
      </c>
      <c r="R72" s="8">
        <f t="shared" ca="1" si="16"/>
        <v>13.698419963352638</v>
      </c>
      <c r="S72" s="8">
        <f t="shared" ca="1" si="16"/>
        <v>26.285950246352449</v>
      </c>
      <c r="T72" s="8">
        <f t="shared" ca="1" si="17"/>
        <v>18.210583214295784</v>
      </c>
      <c r="U72" s="16">
        <f ca="1">IF($AC71=0,I71+M71,IF($AD71=0,I71+M71,9999))</f>
        <v>8.7254935475851916</v>
      </c>
      <c r="V72" s="16">
        <f ca="1">IF($AC71=0,J71+N71,IF($AD71=0,J71+N71,9999))</f>
        <v>35.729788914546894</v>
      </c>
      <c r="W72" s="16">
        <f ca="1">IF($AC71=0,K71+O71,IF($AD71=0,K71+O71,9999))</f>
        <v>2.7357617948948816</v>
      </c>
      <c r="X72" s="16">
        <f ca="1">IF($AC71=0,L71+P71,IF($AD71=0,L71+P71,9999))</f>
        <v>5.6514806573684009</v>
      </c>
      <c r="Y72" s="11">
        <f t="shared" ca="1" si="18"/>
        <v>5.9917771828501731</v>
      </c>
      <c r="Z72" s="11">
        <f t="shared" ca="1" si="19"/>
        <v>6.7649223764854653</v>
      </c>
      <c r="AA72" s="11">
        <f t="shared" ca="1" si="20"/>
        <v>17.250488055392996</v>
      </c>
      <c r="AB72" s="11">
        <f t="shared" ca="1" si="21"/>
        <v>15.584918960096891</v>
      </c>
      <c r="AC72">
        <f t="shared" ca="1" si="14"/>
        <v>0</v>
      </c>
      <c r="AD72">
        <f t="shared" ca="1" si="15"/>
        <v>0</v>
      </c>
      <c r="AE72">
        <f ca="1">MAX(0, COUNTIF(E72:H72, "Breakdown") - COUNTIF(AC72:AD72, 1))</f>
        <v>0</v>
      </c>
      <c r="AF72" s="12">
        <f ca="1">(AE72 * 50) + ((AC72 + AD72) * 10)</f>
        <v>0</v>
      </c>
      <c r="AG72">
        <f ca="1">IF(COUNTIF(E72:H72, "Breakdown") &gt;= 4, 1, 0)</f>
        <v>0</v>
      </c>
    </row>
    <row r="73" spans="4:33">
      <c r="D73">
        <v>70</v>
      </c>
      <c r="E73" s="6" t="str">
        <f t="shared" ca="1" si="11"/>
        <v>Operational</v>
      </c>
      <c r="F73" s="6" t="str">
        <f t="shared" ca="1" si="12"/>
        <v>Operational</v>
      </c>
      <c r="G73" s="6" t="str">
        <f t="shared" ca="1" si="13"/>
        <v>Operational</v>
      </c>
      <c r="H73" s="6" t="str">
        <f ca="1">IF(L73&lt;T73,"Operational","Breakdown")</f>
        <v>Operational</v>
      </c>
      <c r="I73" s="16">
        <v>1.534541151993315</v>
      </c>
      <c r="J73" s="16">
        <v>8.0074183990858696</v>
      </c>
      <c r="K73" s="16">
        <v>9.7562402901117125</v>
      </c>
      <c r="L73" s="16">
        <v>12.5211215524259</v>
      </c>
      <c r="M73" s="9">
        <v>1.124637674752504</v>
      </c>
      <c r="N73" s="9">
        <v>1.610705491536726</v>
      </c>
      <c r="O73" s="9">
        <v>3.8878651077472948</v>
      </c>
      <c r="P73" s="9">
        <v>0.89204401940026734</v>
      </c>
      <c r="Q73" s="8">
        <f t="shared" ca="1" si="16"/>
        <v>25.962909533534489</v>
      </c>
      <c r="R73" s="8">
        <f t="shared" ca="1" si="16"/>
        <v>13.831557123451654</v>
      </c>
      <c r="S73" s="8">
        <f t="shared" ca="1" si="16"/>
        <v>12.805188960852309</v>
      </c>
      <c r="T73" s="8">
        <f t="shared" ca="1" si="17"/>
        <v>30.666031995227229</v>
      </c>
      <c r="U73" s="16">
        <f ca="1">IF($AC72=0,I72+M72,IF($AD72=0,I72+M72,9999))</f>
        <v>1.4978860282535877</v>
      </c>
      <c r="V73" s="16">
        <f ca="1">IF($AC72=0,J72+N72,IF($AD72=0,J72+N72,9999))</f>
        <v>3.239727981167575</v>
      </c>
      <c r="W73" s="16">
        <f ca="1">IF($AC72=0,K72+O72,IF($AD72=0,K72+O72,9999))</f>
        <v>3.4986456678800386</v>
      </c>
      <c r="X73" s="16">
        <f ca="1">IF($AC72=0,L72+P72,IF($AD72=0,L72+P72,9999))</f>
        <v>9.7313357723666165</v>
      </c>
      <c r="Y73" s="11">
        <f t="shared" ca="1" si="18"/>
        <v>8.7254935475851916</v>
      </c>
      <c r="Z73" s="11">
        <f t="shared" ca="1" si="19"/>
        <v>13.698419963352638</v>
      </c>
      <c r="AA73" s="11">
        <f t="shared" ca="1" si="20"/>
        <v>2.7357617948948816</v>
      </c>
      <c r="AB73" s="11">
        <f t="shared" ca="1" si="21"/>
        <v>5.6514806573684009</v>
      </c>
      <c r="AC73">
        <f t="shared" ca="1" si="14"/>
        <v>0</v>
      </c>
      <c r="AD73">
        <f t="shared" ca="1" si="15"/>
        <v>0</v>
      </c>
      <c r="AE73">
        <f ca="1">MAX(0, COUNTIF(E73:H73, "Breakdown") - COUNTIF(AC73:AD73, 1))</f>
        <v>0</v>
      </c>
      <c r="AF73" s="12">
        <f ca="1">(AE73 * 50) + ((AC73 + AD73) * 10)</f>
        <v>0</v>
      </c>
      <c r="AG73">
        <f ca="1">IF(COUNTIF(E73:H73, "Breakdown") &gt;= 4, 1, 0)</f>
        <v>0</v>
      </c>
    </row>
    <row r="74" spans="4:33">
      <c r="D74">
        <v>71</v>
      </c>
      <c r="E74" s="6" t="str">
        <f t="shared" ca="1" si="11"/>
        <v>Breakdown</v>
      </c>
      <c r="F74" s="6" t="str">
        <f t="shared" ca="1" si="12"/>
        <v>Operational</v>
      </c>
      <c r="G74" s="6" t="str">
        <f t="shared" ca="1" si="13"/>
        <v>Operational</v>
      </c>
      <c r="H74" s="6" t="str">
        <f ca="1">IF(L74&lt;T74,"Operational","Breakdown")</f>
        <v>Operational</v>
      </c>
      <c r="I74" s="16">
        <v>2.8557951506110677</v>
      </c>
      <c r="J74" s="16">
        <v>0.58803631218111618</v>
      </c>
      <c r="K74" s="16">
        <v>3.64140767748856</v>
      </c>
      <c r="L74" s="16">
        <v>5.7715429738574144</v>
      </c>
      <c r="M74" s="9">
        <v>2.0563546266541772</v>
      </c>
      <c r="N74" s="9">
        <v>3.6206034300039232</v>
      </c>
      <c r="O74" s="9">
        <v>3.3897604041258087</v>
      </c>
      <c r="P74" s="9">
        <v>3.0023183112002538</v>
      </c>
      <c r="Q74" s="8">
        <f t="shared" ca="1" si="16"/>
        <v>2.01122926225315</v>
      </c>
      <c r="R74" s="8">
        <f t="shared" ca="1" si="16"/>
        <v>23.299390043264655</v>
      </c>
      <c r="S74" s="8">
        <f t="shared" ca="1" si="16"/>
        <v>9.0498926409070197</v>
      </c>
      <c r="T74" s="8">
        <f t="shared" ca="1" si="17"/>
        <v>18.391172043861566</v>
      </c>
      <c r="U74" s="16">
        <f ca="1">IF($AC73=0,I73+M73,IF($AD73=0,I73+M73,9999))</f>
        <v>2.6591788267458192</v>
      </c>
      <c r="V74" s="16">
        <f ca="1">IF($AC73=0,J73+N73,IF($AD73=0,J73+N73,9999))</f>
        <v>9.618123890622595</v>
      </c>
      <c r="W74" s="16">
        <f ca="1">IF($AC73=0,K73+O73,IF($AD73=0,K73+O73,9999))</f>
        <v>13.644105397859008</v>
      </c>
      <c r="X74" s="16">
        <f ca="1">IF($AC73=0,L73+P73,IF($AD73=0,L73+P73,9999))</f>
        <v>13.413165571826166</v>
      </c>
      <c r="Y74" s="11">
        <f t="shared" ca="1" si="18"/>
        <v>1.4978860282535877</v>
      </c>
      <c r="Z74" s="11">
        <f t="shared" ca="1" si="19"/>
        <v>3.239727981167575</v>
      </c>
      <c r="AA74" s="11">
        <f t="shared" ca="1" si="20"/>
        <v>3.4986456678800386</v>
      </c>
      <c r="AB74" s="11">
        <f t="shared" ca="1" si="21"/>
        <v>9.7313357723666165</v>
      </c>
      <c r="AC74">
        <f t="shared" ca="1" si="14"/>
        <v>0</v>
      </c>
      <c r="AD74">
        <f t="shared" ca="1" si="15"/>
        <v>1</v>
      </c>
      <c r="AE74">
        <f ca="1">MAX(0, COUNTIF(E74:H74, "Breakdown") - COUNTIF(AC74:AD74, 1))</f>
        <v>0</v>
      </c>
      <c r="AF74" s="12">
        <f ca="1">(AE74 * 50) + ((AC74 + AD74) * 10)</f>
        <v>10</v>
      </c>
      <c r="AG74">
        <f ca="1">IF(COUNTIF(E74:H74, "Breakdown") &gt;= 4, 1, 0)</f>
        <v>0</v>
      </c>
    </row>
    <row r="75" spans="4:33">
      <c r="D75">
        <v>72</v>
      </c>
      <c r="E75" s="6" t="str">
        <f t="shared" ca="1" si="11"/>
        <v>Breakdown</v>
      </c>
      <c r="F75" s="6" t="str">
        <f t="shared" ca="1" si="12"/>
        <v>Operational</v>
      </c>
      <c r="G75" s="6" t="str">
        <f t="shared" ca="1" si="13"/>
        <v>Operational</v>
      </c>
      <c r="H75" s="6" t="str">
        <f ca="1">IF(L75&lt;T75,"Operational","Breakdown")</f>
        <v>Operational</v>
      </c>
      <c r="I75" s="16">
        <v>7.486291144063129</v>
      </c>
      <c r="J75" s="16">
        <v>0.47409790100703769</v>
      </c>
      <c r="K75" s="16">
        <v>10.192549898599363</v>
      </c>
      <c r="L75" s="16">
        <v>0.76722038827673056</v>
      </c>
      <c r="M75" s="9">
        <v>2.768409864535343</v>
      </c>
      <c r="N75" s="9">
        <v>5.7580308254890706</v>
      </c>
      <c r="O75" s="9">
        <v>0.94400595740796167</v>
      </c>
      <c r="P75" s="9">
        <v>2.2250687467322305</v>
      </c>
      <c r="Q75" s="8">
        <f t="shared" ca="1" si="16"/>
        <v>2.4179279266210458</v>
      </c>
      <c r="R75" s="8">
        <f t="shared" ca="1" si="16"/>
        <v>20.800787809440514</v>
      </c>
      <c r="S75" s="8">
        <f t="shared" ca="1" si="16"/>
        <v>11.245804679919688</v>
      </c>
      <c r="T75" s="8">
        <f t="shared" ca="1" si="17"/>
        <v>31.808637182602492</v>
      </c>
      <c r="U75" s="16">
        <f ca="1">IF($AC74=0,I74+M74,IF($AD74=0,I74+M74,9999))</f>
        <v>4.9121497772652454</v>
      </c>
      <c r="V75" s="16">
        <f ca="1">IF($AC74=0,J74+N74,IF($AD74=0,J74+N74,9999))</f>
        <v>4.2086397421850394</v>
      </c>
      <c r="W75" s="16">
        <f ca="1">IF($AC74=0,K74+O74,IF($AD74=0,K74+O74,9999))</f>
        <v>7.0311680816143687</v>
      </c>
      <c r="X75" s="16">
        <f ca="1">IF($AC74=0,L74+P74,IF($AD74=0,L74+P74,9999))</f>
        <v>8.7738612850576683</v>
      </c>
      <c r="Y75" s="11">
        <f t="shared" ca="1" si="18"/>
        <v>2.01122926225315</v>
      </c>
      <c r="Z75" s="11">
        <f t="shared" ca="1" si="19"/>
        <v>9.618123890622595</v>
      </c>
      <c r="AA75" s="11">
        <f t="shared" ca="1" si="20"/>
        <v>9.0498926409070197</v>
      </c>
      <c r="AB75" s="11">
        <f t="shared" ca="1" si="21"/>
        <v>13.413165571826166</v>
      </c>
      <c r="AC75">
        <f t="shared" ca="1" si="14"/>
        <v>0</v>
      </c>
      <c r="AD75">
        <f t="shared" ca="1" si="15"/>
        <v>1</v>
      </c>
      <c r="AE75">
        <f ca="1">MAX(0, COUNTIF(E75:H75, "Breakdown") - COUNTIF(AC75:AD75, 1))</f>
        <v>0</v>
      </c>
      <c r="AF75" s="12">
        <f ca="1">(AE75 * 50) + ((AC75 + AD75) * 10)</f>
        <v>10</v>
      </c>
      <c r="AG75">
        <f ca="1">IF(COUNTIF(E75:H75, "Breakdown") &gt;= 4, 1, 0)</f>
        <v>0</v>
      </c>
    </row>
    <row r="76" spans="4:33">
      <c r="D76">
        <v>73</v>
      </c>
      <c r="E76" s="6" t="str">
        <f t="shared" ca="1" si="11"/>
        <v>Operational</v>
      </c>
      <c r="F76" s="6" t="str">
        <f t="shared" ca="1" si="12"/>
        <v>Operational</v>
      </c>
      <c r="G76" s="6" t="str">
        <f t="shared" ca="1" si="13"/>
        <v>Breakdown</v>
      </c>
      <c r="H76" s="6" t="str">
        <f ca="1">IF(L76&lt;T76,"Operational","Breakdown")</f>
        <v>Operational</v>
      </c>
      <c r="I76" s="16">
        <v>1.4092618390964657</v>
      </c>
      <c r="J76" s="16">
        <v>4.0781268770731938</v>
      </c>
      <c r="K76" s="16">
        <v>23.137896598041106</v>
      </c>
      <c r="L76" s="16">
        <v>6.0493441923327245</v>
      </c>
      <c r="M76" s="9">
        <v>0.42703660660804005</v>
      </c>
      <c r="N76" s="9">
        <v>0.6087782168109801</v>
      </c>
      <c r="O76" s="9">
        <v>2.0921384911451208</v>
      </c>
      <c r="P76" s="9">
        <v>2.9535264638549066</v>
      </c>
      <c r="Q76" s="8">
        <f t="shared" ca="1" si="16"/>
        <v>16.012591043095735</v>
      </c>
      <c r="R76" s="8">
        <f t="shared" ca="1" si="16"/>
        <v>10.767352749861557</v>
      </c>
      <c r="S76" s="8">
        <f t="shared" ca="1" si="16"/>
        <v>20.194796510061593</v>
      </c>
      <c r="T76" s="8">
        <f t="shared" ca="1" si="17"/>
        <v>11.723778841098481</v>
      </c>
      <c r="U76" s="16">
        <f ca="1">IF($AC75=0,I75+M75,IF($AD75=0,I75+M75,9999))</f>
        <v>10.254701008598472</v>
      </c>
      <c r="V76" s="16">
        <f ca="1">IF($AC75=0,J75+N75,IF($AD75=0,J75+N75,9999))</f>
        <v>6.2321287264961081</v>
      </c>
      <c r="W76" s="16">
        <f ca="1">IF($AC75=0,K75+O75,IF($AD75=0,K75+O75,9999))</f>
        <v>11.136555856007325</v>
      </c>
      <c r="X76" s="16">
        <f ca="1">IF($AC75=0,L75+P75,IF($AD75=0,L75+P75,9999))</f>
        <v>2.9922891350089609</v>
      </c>
      <c r="Y76" s="11">
        <f t="shared" ca="1" si="18"/>
        <v>2.4179279266210458</v>
      </c>
      <c r="Z76" s="11">
        <f t="shared" ca="1" si="19"/>
        <v>4.2086397421850394</v>
      </c>
      <c r="AA76" s="11">
        <f t="shared" ca="1" si="20"/>
        <v>7.0311680816143687</v>
      </c>
      <c r="AB76" s="11">
        <f t="shared" ca="1" si="21"/>
        <v>8.7738612850576683</v>
      </c>
      <c r="AC76">
        <f t="shared" ca="1" si="14"/>
        <v>0</v>
      </c>
      <c r="AD76">
        <f t="shared" ca="1" si="15"/>
        <v>0</v>
      </c>
      <c r="AE76">
        <f ca="1">MAX(0, COUNTIF(E76:H76, "Breakdown") - COUNTIF(AC76:AD76, 1))</f>
        <v>1</v>
      </c>
      <c r="AF76" s="12">
        <f ca="1">(AE76 * 50) + ((AC76 + AD76) * 10)</f>
        <v>50</v>
      </c>
      <c r="AG76">
        <f ca="1">IF(COUNTIF(E76:H76, "Breakdown") &gt;= 4, 1, 0)</f>
        <v>0</v>
      </c>
    </row>
    <row r="77" spans="4:33">
      <c r="D77">
        <v>74</v>
      </c>
      <c r="E77" s="6" t="str">
        <f t="shared" ca="1" si="11"/>
        <v>Operational</v>
      </c>
      <c r="F77" s="6" t="str">
        <f t="shared" ca="1" si="12"/>
        <v>Operational</v>
      </c>
      <c r="G77" s="6" t="str">
        <f t="shared" ca="1" si="13"/>
        <v>Operational</v>
      </c>
      <c r="H77" s="6" t="str">
        <f ca="1">IF(L77&lt;T77,"Operational","Breakdown")</f>
        <v>Operational</v>
      </c>
      <c r="I77" s="16">
        <v>4.3056122599073348</v>
      </c>
      <c r="J77" s="16">
        <v>5.196113965027231</v>
      </c>
      <c r="K77" s="16">
        <v>2.3556190575214235</v>
      </c>
      <c r="L77" s="16">
        <v>4.4897185158053059</v>
      </c>
      <c r="M77" s="9">
        <v>2.2425799075563178</v>
      </c>
      <c r="N77" s="9">
        <v>0.25853942329665819</v>
      </c>
      <c r="O77" s="9">
        <v>0.87306049665928753</v>
      </c>
      <c r="P77" s="9">
        <v>4.4618762503853482</v>
      </c>
      <c r="Q77" s="8">
        <f t="shared" ca="1" si="16"/>
        <v>11.222621470151418</v>
      </c>
      <c r="R77" s="8">
        <f t="shared" ca="1" si="16"/>
        <v>16.461278180452403</v>
      </c>
      <c r="S77" s="8">
        <f t="shared" ca="1" si="16"/>
        <v>12.26630611316396</v>
      </c>
      <c r="T77" s="8">
        <f t="shared" ca="1" si="17"/>
        <v>10.334591655543019</v>
      </c>
      <c r="U77" s="16">
        <f ca="1">IF($AC76=0,I76+M76,IF($AD76=0,I76+M76,9999))</f>
        <v>1.8362984457045057</v>
      </c>
      <c r="V77" s="16">
        <f ca="1">IF($AC76=0,J76+N76,IF($AD76=0,J76+N76,9999))</f>
        <v>4.6869050938841736</v>
      </c>
      <c r="W77" s="16">
        <f ca="1">IF($AC76=0,K76+O76,IF($AD76=0,K76+O76,9999))</f>
        <v>25.230035089186227</v>
      </c>
      <c r="X77" s="16">
        <f ca="1">IF($AC76=0,L76+P76,IF($AD76=0,L76+P76,9999))</f>
        <v>9.0028706561876319</v>
      </c>
      <c r="Y77" s="11">
        <f t="shared" ca="1" si="18"/>
        <v>10.254701008598472</v>
      </c>
      <c r="Z77" s="11">
        <f t="shared" ca="1" si="19"/>
        <v>6.2321287264961081</v>
      </c>
      <c r="AA77" s="11">
        <f t="shared" ca="1" si="20"/>
        <v>11.136555856007325</v>
      </c>
      <c r="AB77" s="11">
        <f t="shared" ca="1" si="21"/>
        <v>2.9922891350089609</v>
      </c>
      <c r="AC77">
        <f t="shared" ca="1" si="14"/>
        <v>0</v>
      </c>
      <c r="AD77">
        <f t="shared" ca="1" si="15"/>
        <v>0</v>
      </c>
      <c r="AE77">
        <f ca="1">MAX(0, COUNTIF(E77:H77, "Breakdown") - COUNTIF(AC77:AD77, 1))</f>
        <v>0</v>
      </c>
      <c r="AF77" s="12">
        <f ca="1">(AE77 * 50) + ((AC77 + AD77) * 10)</f>
        <v>0</v>
      </c>
      <c r="AG77">
        <f ca="1">IF(COUNTIF(E77:H77, "Breakdown") &gt;= 4, 1, 0)</f>
        <v>0</v>
      </c>
    </row>
    <row r="78" spans="4:33">
      <c r="D78">
        <v>75</v>
      </c>
      <c r="E78" s="6" t="str">
        <f t="shared" ca="1" si="11"/>
        <v>Operational</v>
      </c>
      <c r="F78" s="6" t="str">
        <f t="shared" ca="1" si="12"/>
        <v>Breakdown</v>
      </c>
      <c r="G78" s="6" t="str">
        <f t="shared" ca="1" si="13"/>
        <v>Operational</v>
      </c>
      <c r="H78" s="6" t="str">
        <f ca="1">IF(L78&lt;T78,"Operational","Breakdown")</f>
        <v>Operational</v>
      </c>
      <c r="I78" s="16">
        <v>1.0039718362507022</v>
      </c>
      <c r="J78" s="16">
        <v>12.885599385420837</v>
      </c>
      <c r="K78" s="16">
        <v>4.1714381160203917</v>
      </c>
      <c r="L78" s="16">
        <v>5.0441598314580398</v>
      </c>
      <c r="M78" s="9">
        <v>0.47979363338202913</v>
      </c>
      <c r="N78" s="9">
        <v>0.49125641919890756</v>
      </c>
      <c r="O78" s="9">
        <v>0.49511308026101597</v>
      </c>
      <c r="P78" s="9">
        <v>4.5649579227477952</v>
      </c>
      <c r="Q78" s="8">
        <f t="shared" ca="1" si="16"/>
        <v>4.9439507398434079</v>
      </c>
      <c r="R78" s="8">
        <f t="shared" ca="1" si="16"/>
        <v>11.167245068993672</v>
      </c>
      <c r="S78" s="8">
        <f t="shared" ca="1" si="16"/>
        <v>21.751225097297926</v>
      </c>
      <c r="T78" s="8">
        <f t="shared" ca="1" si="17"/>
        <v>14.13783480705197</v>
      </c>
      <c r="U78" s="16">
        <f ca="1">IF($AC77=0,I77+M77,IF($AD77=0,I77+M77,9999))</f>
        <v>6.5481921674636521</v>
      </c>
      <c r="V78" s="16">
        <f ca="1">IF($AC77=0,J77+N77,IF($AD77=0,J77+N77,9999))</f>
        <v>5.454653388323889</v>
      </c>
      <c r="W78" s="16">
        <f ca="1">IF($AC77=0,K77+O77,IF($AD77=0,K77+O77,9999))</f>
        <v>3.2286795541807112</v>
      </c>
      <c r="X78" s="16">
        <f ca="1">IF($AC77=0,L77+P77,IF($AD77=0,L77+P77,9999))</f>
        <v>8.9515947661906541</v>
      </c>
      <c r="Y78" s="11">
        <f t="shared" ca="1" si="18"/>
        <v>1.8362984457045057</v>
      </c>
      <c r="Z78" s="11">
        <f t="shared" ca="1" si="19"/>
        <v>4.6869050938841736</v>
      </c>
      <c r="AA78" s="11">
        <f t="shared" ca="1" si="20"/>
        <v>12.26630611316396</v>
      </c>
      <c r="AB78" s="11">
        <f t="shared" ca="1" si="21"/>
        <v>9.0028706561876319</v>
      </c>
      <c r="AC78">
        <f t="shared" ca="1" si="14"/>
        <v>0</v>
      </c>
      <c r="AD78">
        <f t="shared" ca="1" si="15"/>
        <v>0</v>
      </c>
      <c r="AE78">
        <f ca="1">MAX(0, COUNTIF(E78:H78, "Breakdown") - COUNTIF(AC78:AD78, 1))</f>
        <v>1</v>
      </c>
      <c r="AF78" s="12">
        <f ca="1">(AE78 * 50) + ((AC78 + AD78) * 10)</f>
        <v>50</v>
      </c>
      <c r="AG78">
        <f ca="1">IF(COUNTIF(E78:H78, "Breakdown") &gt;= 4, 1, 0)</f>
        <v>0</v>
      </c>
    </row>
    <row r="79" spans="4:33">
      <c r="D79">
        <v>76</v>
      </c>
      <c r="E79" s="6" t="str">
        <f t="shared" ca="1" si="11"/>
        <v>Operational</v>
      </c>
      <c r="F79" s="6" t="str">
        <f t="shared" ca="1" si="12"/>
        <v>Breakdown</v>
      </c>
      <c r="G79" s="6" t="str">
        <f t="shared" ca="1" si="13"/>
        <v>Operational</v>
      </c>
      <c r="H79" s="6" t="str">
        <f ca="1">IF(L79&lt;T79,"Operational","Breakdown")</f>
        <v>Breakdown</v>
      </c>
      <c r="I79" s="16">
        <v>1.8188143826423842</v>
      </c>
      <c r="J79" s="16">
        <v>24.636727749575467</v>
      </c>
      <c r="K79" s="16">
        <v>2.4617676789386</v>
      </c>
      <c r="L79" s="16">
        <v>14.247820100612437</v>
      </c>
      <c r="M79" s="9">
        <v>0.22683718127988897</v>
      </c>
      <c r="N79" s="9">
        <v>0.33988754407962618</v>
      </c>
      <c r="O79" s="9">
        <v>1.5375158572134799</v>
      </c>
      <c r="P79" s="9">
        <v>0.60139837929826412</v>
      </c>
      <c r="Q79" s="8">
        <f t="shared" ca="1" si="16"/>
        <v>5.4238067488554327</v>
      </c>
      <c r="R79" s="8">
        <f t="shared" ca="1" si="16"/>
        <v>11.688428984119389</v>
      </c>
      <c r="S79" s="8">
        <f t="shared" ca="1" si="16"/>
        <v>11.469056667884246</v>
      </c>
      <c r="T79" s="8">
        <f t="shared" ca="1" si="17"/>
        <v>8.9992472565803929</v>
      </c>
      <c r="U79" s="16">
        <f ca="1">IF($AC78=0,I78+M78,IF($AD78=0,I78+M78,9999))</f>
        <v>1.4837654696327314</v>
      </c>
      <c r="V79" s="16">
        <f ca="1">IF($AC78=0,J78+N78,IF($AD78=0,J78+N78,9999))</f>
        <v>13.376855804619746</v>
      </c>
      <c r="W79" s="16">
        <f ca="1">IF($AC78=0,K78+O78,IF($AD78=0,K78+O78,9999))</f>
        <v>4.6665511962814072</v>
      </c>
      <c r="X79" s="16">
        <f ca="1">IF($AC78=0,L78+P78,IF($AD78=0,L78+P78,9999))</f>
        <v>9.609117754205835</v>
      </c>
      <c r="Y79" s="11">
        <f t="shared" ca="1" si="18"/>
        <v>4.9439507398434079</v>
      </c>
      <c r="Z79" s="11">
        <f t="shared" ca="1" si="19"/>
        <v>5.454653388323889</v>
      </c>
      <c r="AA79" s="11">
        <f t="shared" ca="1" si="20"/>
        <v>3.2286795541807112</v>
      </c>
      <c r="AB79" s="11">
        <f t="shared" ca="1" si="21"/>
        <v>8.9515947661906541</v>
      </c>
      <c r="AC79">
        <f t="shared" ca="1" si="14"/>
        <v>0</v>
      </c>
      <c r="AD79">
        <f t="shared" ca="1" si="15"/>
        <v>0</v>
      </c>
      <c r="AE79">
        <f ca="1">MAX(0, COUNTIF(E79:H79, "Breakdown") - COUNTIF(AC79:AD79, 1))</f>
        <v>2</v>
      </c>
      <c r="AF79" s="12">
        <f ca="1">(AE79 * 50) + ((AC79 + AD79) * 10)</f>
        <v>100</v>
      </c>
      <c r="AG79">
        <f ca="1">IF(COUNTIF(E79:H79, "Breakdown") &gt;= 4, 1, 0)</f>
        <v>0</v>
      </c>
    </row>
    <row r="80" spans="4:33">
      <c r="D80">
        <v>77</v>
      </c>
      <c r="E80" s="6" t="str">
        <f t="shared" ca="1" si="11"/>
        <v>Breakdown</v>
      </c>
      <c r="F80" s="6" t="str">
        <f t="shared" ca="1" si="12"/>
        <v>Operational</v>
      </c>
      <c r="G80" s="6" t="str">
        <f t="shared" ca="1" si="13"/>
        <v>Breakdown</v>
      </c>
      <c r="H80" s="6" t="str">
        <f ca="1">IF(L80&lt;T80,"Operational","Breakdown")</f>
        <v>Operational</v>
      </c>
      <c r="I80" s="16">
        <v>6.7297076609536139</v>
      </c>
      <c r="J80" s="16">
        <v>15.341169208633948</v>
      </c>
      <c r="K80" s="16">
        <v>6.5588862271087551</v>
      </c>
      <c r="L80" s="16">
        <v>10.153202653020921</v>
      </c>
      <c r="M80" s="9">
        <v>8.8929579668579262</v>
      </c>
      <c r="N80" s="9">
        <v>7.9787784224112883</v>
      </c>
      <c r="O80" s="9">
        <v>0.5346752425776431</v>
      </c>
      <c r="P80" s="9">
        <v>5.3316680662620932</v>
      </c>
      <c r="Q80" s="8">
        <f t="shared" ca="1" si="16"/>
        <v>3.4227027922257411</v>
      </c>
      <c r="R80" s="8">
        <f t="shared" ca="1" si="16"/>
        <v>22.409208016045341</v>
      </c>
      <c r="S80" s="8">
        <f t="shared" ca="1" si="16"/>
        <v>4.7117929191560215</v>
      </c>
      <c r="T80" s="8">
        <f t="shared" ca="1" si="17"/>
        <v>14.65634753950172</v>
      </c>
      <c r="U80" s="16">
        <f ca="1">IF($AC79=0,I79+M79,IF($AD79=0,I79+M79,9999))</f>
        <v>2.0456515639222732</v>
      </c>
      <c r="V80" s="16">
        <f ca="1">IF($AC79=0,J79+N79,IF($AD79=0,J79+N79,9999))</f>
        <v>24.976615293655094</v>
      </c>
      <c r="W80" s="16">
        <f ca="1">IF($AC79=0,K79+O79,IF($AD79=0,K79+O79,9999))</f>
        <v>3.9992835361520802</v>
      </c>
      <c r="X80" s="16">
        <f ca="1">IF($AC79=0,L79+P79,IF($AD79=0,L79+P79,9999))</f>
        <v>14.8492184799107</v>
      </c>
      <c r="Y80" s="11">
        <f t="shared" ca="1" si="18"/>
        <v>1.4837654696327314</v>
      </c>
      <c r="Z80" s="11">
        <f t="shared" ca="1" si="19"/>
        <v>11.688428984119389</v>
      </c>
      <c r="AA80" s="11">
        <f t="shared" ca="1" si="20"/>
        <v>4.6665511962814072</v>
      </c>
      <c r="AB80" s="11">
        <f t="shared" ca="1" si="21"/>
        <v>8.9992472565803929</v>
      </c>
      <c r="AC80">
        <f t="shared" ca="1" si="14"/>
        <v>1</v>
      </c>
      <c r="AD80">
        <f t="shared" ca="1" si="15"/>
        <v>1</v>
      </c>
      <c r="AE80">
        <f ca="1">MAX(0, COUNTIF(E80:H80, "Breakdown") - COUNTIF(AC80:AD80, 1))</f>
        <v>0</v>
      </c>
      <c r="AF80" s="12">
        <f ca="1">(AE80 * 50) + ((AC80 + AD80) * 10)</f>
        <v>20</v>
      </c>
      <c r="AG80">
        <f ca="1">IF(COUNTIF(E80:H80, "Breakdown") &gt;= 4, 1, 0)</f>
        <v>0</v>
      </c>
    </row>
    <row r="81" spans="4:33">
      <c r="D81">
        <v>78</v>
      </c>
      <c r="E81" s="6" t="str">
        <f t="shared" ca="1" si="11"/>
        <v>Operational</v>
      </c>
      <c r="F81" s="6" t="str">
        <f t="shared" ca="1" si="12"/>
        <v>Operational</v>
      </c>
      <c r="G81" s="6" t="str">
        <f t="shared" ca="1" si="13"/>
        <v>Breakdown</v>
      </c>
      <c r="H81" s="6" t="str">
        <f ca="1">IF(L81&lt;T81,"Operational","Breakdown")</f>
        <v>Operational</v>
      </c>
      <c r="I81" s="16">
        <v>4.039548357107841</v>
      </c>
      <c r="J81" s="16">
        <v>1.5576196294222824</v>
      </c>
      <c r="K81" s="16">
        <v>12.323330295341556</v>
      </c>
      <c r="L81" s="16">
        <v>1.5839342925950297</v>
      </c>
      <c r="M81" s="9">
        <v>3.2221409407292771</v>
      </c>
      <c r="N81" s="9">
        <v>1.5180212510243101</v>
      </c>
      <c r="O81" s="9">
        <v>5.9101922243905642E-5</v>
      </c>
      <c r="P81" s="9">
        <v>1.9014344514780044</v>
      </c>
      <c r="Q81" s="8">
        <f t="shared" ca="1" si="16"/>
        <v>14.23845506840321</v>
      </c>
      <c r="R81" s="8">
        <f t="shared" ca="1" si="16"/>
        <v>28.902827909251407</v>
      </c>
      <c r="S81" s="8">
        <f t="shared" ca="1" si="16"/>
        <v>5.7521791517400107</v>
      </c>
      <c r="T81" s="8">
        <f t="shared" ca="1" si="17"/>
        <v>20.184821918229211</v>
      </c>
      <c r="U81" s="16">
        <f ca="1">IF($AC80=0,I80+M80,IF($AD80=0,I80+M80,9999))</f>
        <v>9999</v>
      </c>
      <c r="V81" s="16">
        <f ca="1">IF($AC80=0,J80+N80,IF($AD80=0,J80+N80,9999))</f>
        <v>9999</v>
      </c>
      <c r="W81" s="16">
        <f ca="1">IF($AC80=0,K80+O80,IF($AD80=0,K80+O80,9999))</f>
        <v>9999</v>
      </c>
      <c r="X81" s="16">
        <f ca="1">IF($AC80=0,L80+P80,IF($AD80=0,L80+P80,9999))</f>
        <v>9999</v>
      </c>
      <c r="Y81" s="11">
        <f t="shared" ca="1" si="18"/>
        <v>2.0456515639222732</v>
      </c>
      <c r="Z81" s="11">
        <f t="shared" ca="1" si="19"/>
        <v>22.409208016045341</v>
      </c>
      <c r="AA81" s="11">
        <f t="shared" ca="1" si="20"/>
        <v>3.9992835361520802</v>
      </c>
      <c r="AB81" s="11">
        <f t="shared" ca="1" si="21"/>
        <v>14.65634753950172</v>
      </c>
      <c r="AC81">
        <f t="shared" ca="1" si="14"/>
        <v>0</v>
      </c>
      <c r="AD81">
        <f t="shared" ca="1" si="15"/>
        <v>0</v>
      </c>
      <c r="AE81">
        <f ca="1">MAX(0, COUNTIF(E81:H81, "Breakdown") - COUNTIF(AC81:AD81, 1))</f>
        <v>1</v>
      </c>
      <c r="AF81" s="12">
        <f ca="1">(AE81 * 50) + ((AC81 + AD81) * 10)</f>
        <v>50</v>
      </c>
      <c r="AG81">
        <f ca="1">IF(COUNTIF(E81:H81, "Breakdown") &gt;= 4, 1, 0)</f>
        <v>0</v>
      </c>
    </row>
    <row r="82" spans="4:33">
      <c r="D82">
        <v>79</v>
      </c>
      <c r="E82" s="6" t="str">
        <f t="shared" ca="1" si="11"/>
        <v>Operational</v>
      </c>
      <c r="F82" s="6" t="str">
        <f t="shared" ca="1" si="12"/>
        <v>Operational</v>
      </c>
      <c r="G82" s="6" t="str">
        <f t="shared" ca="1" si="13"/>
        <v>Breakdown</v>
      </c>
      <c r="H82" s="6" t="str">
        <f ca="1">IF(L82&lt;T82,"Operational","Breakdown")</f>
        <v>Operational</v>
      </c>
      <c r="I82" s="16">
        <v>7.6559150141080146</v>
      </c>
      <c r="J82" s="16">
        <v>1.8598499742465031</v>
      </c>
      <c r="K82" s="16">
        <v>9.1637560232331268</v>
      </c>
      <c r="L82" s="16">
        <v>3.5473178364813007</v>
      </c>
      <c r="M82" s="9">
        <v>2.6013860173661594</v>
      </c>
      <c r="N82" s="9">
        <v>3.5534556309918495</v>
      </c>
      <c r="O82" s="9">
        <v>1.8373986695503459</v>
      </c>
      <c r="P82" s="9">
        <v>3.938309905343499E-2</v>
      </c>
      <c r="Q82" s="8">
        <f t="shared" ca="1" si="16"/>
        <v>18.867724090472542</v>
      </c>
      <c r="R82" s="8">
        <f t="shared" ca="1" si="16"/>
        <v>38.925372230393222</v>
      </c>
      <c r="S82" s="8">
        <f t="shared" ca="1" si="16"/>
        <v>8.2581523173879923</v>
      </c>
      <c r="T82" s="8">
        <f t="shared" ca="1" si="17"/>
        <v>20.269030696242183</v>
      </c>
      <c r="U82" s="16">
        <f ca="1">IF($AC81=0,I81+M81,IF($AD81=0,I81+M81,9999))</f>
        <v>7.2616892978371181</v>
      </c>
      <c r="V82" s="16">
        <f ca="1">IF($AC81=0,J81+N81,IF($AD81=0,J81+N81,9999))</f>
        <v>3.0756408804465925</v>
      </c>
      <c r="W82" s="16">
        <f ca="1">IF($AC81=0,K81+O81,IF($AD81=0,K81+O81,9999))</f>
        <v>12.323389397263799</v>
      </c>
      <c r="X82" s="16">
        <f ca="1">IF($AC81=0,L81+P81,IF($AD81=0,L81+P81,9999))</f>
        <v>3.4853687440730341</v>
      </c>
      <c r="Y82" s="11">
        <f t="shared" ca="1" si="18"/>
        <v>14.23845506840321</v>
      </c>
      <c r="Z82" s="11">
        <f t="shared" ca="1" si="19"/>
        <v>28.902827909251407</v>
      </c>
      <c r="AA82" s="11">
        <f t="shared" ca="1" si="20"/>
        <v>5.7521791517400107</v>
      </c>
      <c r="AB82" s="11">
        <f t="shared" ca="1" si="21"/>
        <v>20.184821918229211</v>
      </c>
      <c r="AC82">
        <f t="shared" ca="1" si="14"/>
        <v>0</v>
      </c>
      <c r="AD82">
        <f t="shared" ca="1" si="15"/>
        <v>0</v>
      </c>
      <c r="AE82">
        <f ca="1">MAX(0, COUNTIF(E82:H82, "Breakdown") - COUNTIF(AC82:AD82, 1))</f>
        <v>1</v>
      </c>
      <c r="AF82" s="12">
        <f ca="1">(AE82 * 50) + ((AC82 + AD82) * 10)</f>
        <v>50</v>
      </c>
      <c r="AG82">
        <f ca="1">IF(COUNTIF(E82:H82, "Breakdown") &gt;= 4, 1, 0)</f>
        <v>0</v>
      </c>
    </row>
    <row r="83" spans="4:33">
      <c r="D83">
        <v>80</v>
      </c>
      <c r="E83" s="6" t="str">
        <f t="shared" ca="1" si="11"/>
        <v>Operational</v>
      </c>
      <c r="F83" s="6" t="str">
        <f t="shared" ca="1" si="12"/>
        <v>Operational</v>
      </c>
      <c r="G83" s="6" t="str">
        <f t="shared" ca="1" si="13"/>
        <v>Operational</v>
      </c>
      <c r="H83" s="6" t="str">
        <f ca="1">IF(L83&lt;T83,"Operational","Breakdown")</f>
        <v>Breakdown</v>
      </c>
      <c r="I83" s="16">
        <v>5.4600705173564128</v>
      </c>
      <c r="J83" s="16">
        <v>0.82285954974298159</v>
      </c>
      <c r="K83" s="16">
        <v>2.5132282895748768</v>
      </c>
      <c r="L83" s="16">
        <v>12.403755002330985</v>
      </c>
      <c r="M83" s="9">
        <v>1.0855474832264644</v>
      </c>
      <c r="N83" s="9">
        <v>2.3870041953224681</v>
      </c>
      <c r="O83" s="9">
        <v>7.558594795325372</v>
      </c>
      <c r="P83" s="9">
        <v>11.898947437915139</v>
      </c>
      <c r="Q83" s="8">
        <f t="shared" ca="1" si="16"/>
        <v>10.926793986380824</v>
      </c>
      <c r="R83" s="8">
        <f t="shared" ca="1" si="16"/>
        <v>5.547400396162276</v>
      </c>
      <c r="S83" s="8">
        <f t="shared" ca="1" si="16"/>
        <v>11.521495105471926</v>
      </c>
      <c r="T83" s="8">
        <f t="shared" ca="1" si="17"/>
        <v>4.355623396907184</v>
      </c>
      <c r="U83" s="16">
        <f ca="1">IF($AC82=0,I82+M82,IF($AD82=0,I82+M82,9999))</f>
        <v>10.257301031474174</v>
      </c>
      <c r="V83" s="16">
        <f ca="1">IF($AC82=0,J82+N82,IF($AD82=0,J82+N82,9999))</f>
        <v>5.413305605238353</v>
      </c>
      <c r="W83" s="16">
        <f ca="1">IF($AC82=0,K82+O82,IF($AD82=0,K82+O82,9999))</f>
        <v>11.001154692783473</v>
      </c>
      <c r="X83" s="16">
        <f ca="1">IF($AC82=0,L82+P82,IF($AD82=0,L82+P82,9999))</f>
        <v>3.5867009355347359</v>
      </c>
      <c r="Y83" s="11">
        <f t="shared" ca="1" si="18"/>
        <v>7.2616892978371181</v>
      </c>
      <c r="Z83" s="11">
        <f t="shared" ca="1" si="19"/>
        <v>3.0756408804465925</v>
      </c>
      <c r="AA83" s="11">
        <f t="shared" ca="1" si="20"/>
        <v>8.2581523173879923</v>
      </c>
      <c r="AB83" s="11">
        <f t="shared" ca="1" si="21"/>
        <v>3.4853687440730341</v>
      </c>
      <c r="AC83">
        <f t="shared" ca="1" si="14"/>
        <v>0</v>
      </c>
      <c r="AD83">
        <f t="shared" ca="1" si="15"/>
        <v>0</v>
      </c>
      <c r="AE83">
        <f ca="1">MAX(0, COUNTIF(E83:H83, "Breakdown") - COUNTIF(AC83:AD83, 1))</f>
        <v>1</v>
      </c>
      <c r="AF83" s="12">
        <f ca="1">(AE83 * 50) + ((AC83 + AD83) * 10)</f>
        <v>50</v>
      </c>
      <c r="AG83">
        <f ca="1">IF(COUNTIF(E83:H83, "Breakdown") &gt;= 4, 1, 0)</f>
        <v>0</v>
      </c>
    </row>
    <row r="84" spans="4:33">
      <c r="D84">
        <v>81</v>
      </c>
      <c r="E84" s="6" t="str">
        <f t="shared" ca="1" si="11"/>
        <v>Operational</v>
      </c>
      <c r="F84" s="6" t="str">
        <f t="shared" ca="1" si="12"/>
        <v>Breakdown</v>
      </c>
      <c r="G84" s="6" t="str">
        <f t="shared" ca="1" si="13"/>
        <v>Operational</v>
      </c>
      <c r="H84" s="6" t="str">
        <f ca="1">IF(L84&lt;T84,"Operational","Breakdown")</f>
        <v>Operational</v>
      </c>
      <c r="I84" s="16">
        <v>2.6303399640005201</v>
      </c>
      <c r="J84" s="16">
        <v>6.1713875743035285</v>
      </c>
      <c r="K84" s="16">
        <v>5.3560021466281746</v>
      </c>
      <c r="L84" s="16">
        <v>2.8922527320406513</v>
      </c>
      <c r="M84" s="9">
        <v>0.67708959085092879</v>
      </c>
      <c r="N84" s="9">
        <v>6.1236927964484273</v>
      </c>
      <c r="O84" s="9">
        <v>0.70957970400691972</v>
      </c>
      <c r="P84" s="9">
        <v>20.51466096212874</v>
      </c>
      <c r="Q84" s="8">
        <f t="shared" ca="1" si="16"/>
        <v>10.54914074901629</v>
      </c>
      <c r="R84" s="8">
        <f t="shared" ca="1" si="16"/>
        <v>6.1086494686805182</v>
      </c>
      <c r="S84" s="8">
        <f t="shared" ca="1" si="16"/>
        <v>16.41354209605861</v>
      </c>
      <c r="T84" s="8">
        <f t="shared" ca="1" si="17"/>
        <v>14.986998166571084</v>
      </c>
      <c r="U84" s="16">
        <f ca="1">IF($AC83=0,I83+M83,IF($AD83=0,I83+M83,9999))</f>
        <v>6.545618000582877</v>
      </c>
      <c r="V84" s="16">
        <f ca="1">IF($AC83=0,J83+N83,IF($AD83=0,J83+N83,9999))</f>
        <v>3.2098637450654497</v>
      </c>
      <c r="W84" s="16">
        <f ca="1">IF($AC83=0,K83+O83,IF($AD83=0,K83+O83,9999))</f>
        <v>10.071823084900249</v>
      </c>
      <c r="X84" s="16">
        <f ca="1">IF($AC83=0,L83+P83,IF($AD83=0,L83+P83,9999))</f>
        <v>24.302702440246122</v>
      </c>
      <c r="Y84" s="11">
        <f t="shared" ca="1" si="18"/>
        <v>10.257301031474174</v>
      </c>
      <c r="Z84" s="11">
        <f t="shared" ca="1" si="19"/>
        <v>5.413305605238353</v>
      </c>
      <c r="AA84" s="11">
        <f t="shared" ca="1" si="20"/>
        <v>11.001154692783473</v>
      </c>
      <c r="AB84" s="11">
        <f t="shared" ca="1" si="21"/>
        <v>3.5867009355347359</v>
      </c>
      <c r="AC84">
        <f t="shared" ca="1" si="14"/>
        <v>0</v>
      </c>
      <c r="AD84">
        <f t="shared" ca="1" si="15"/>
        <v>0</v>
      </c>
      <c r="AE84">
        <f ca="1">MAX(0, COUNTIF(E84:H84, "Breakdown") - COUNTIF(AC84:AD84, 1))</f>
        <v>1</v>
      </c>
      <c r="AF84" s="12">
        <f ca="1">(AE84 * 50) + ((AC84 + AD84) * 10)</f>
        <v>50</v>
      </c>
      <c r="AG84">
        <f ca="1">IF(COUNTIF(E84:H84, "Breakdown") &gt;= 4, 1, 0)</f>
        <v>0</v>
      </c>
    </row>
    <row r="85" spans="4:33">
      <c r="D85">
        <v>82</v>
      </c>
      <c r="E85" s="6" t="str">
        <f t="shared" ca="1" si="11"/>
        <v>Breakdown</v>
      </c>
      <c r="F85" s="6" t="str">
        <f t="shared" ca="1" si="12"/>
        <v>Operational</v>
      </c>
      <c r="G85" s="6" t="str">
        <f t="shared" ca="1" si="13"/>
        <v>Operational</v>
      </c>
      <c r="H85" s="6" t="str">
        <f ca="1">IF(L85&lt;T85,"Operational","Breakdown")</f>
        <v>Operational</v>
      </c>
      <c r="I85" s="16">
        <v>17.636662763577533</v>
      </c>
      <c r="J85" s="16">
        <v>0.98633429792508087</v>
      </c>
      <c r="K85" s="16">
        <v>4.7009368870599602</v>
      </c>
      <c r="L85" s="16">
        <v>0.80191476534471562</v>
      </c>
      <c r="M85" s="9">
        <v>2.1491550114590332</v>
      </c>
      <c r="N85" s="9">
        <v>3.542821669331917</v>
      </c>
      <c r="O85" s="9">
        <v>9.191019986458264E-2</v>
      </c>
      <c r="P85" s="9">
        <v>1.657539056744685</v>
      </c>
      <c r="Q85" s="8">
        <f t="shared" ca="1" si="16"/>
        <v>12.900712626538434</v>
      </c>
      <c r="R85" s="8">
        <f t="shared" ca="1" si="16"/>
        <v>15.930939612119072</v>
      </c>
      <c r="S85" s="8">
        <f t="shared" ca="1" si="16"/>
        <v>17.463567650565768</v>
      </c>
      <c r="T85" s="8">
        <f t="shared" ca="1" si="17"/>
        <v>16.690970257238284</v>
      </c>
      <c r="U85" s="16">
        <f ca="1">IF($AC84=0,I84+M84,IF($AD84=0,I84+M84,9999))</f>
        <v>3.3074295548514487</v>
      </c>
      <c r="V85" s="16">
        <f ca="1">IF($AC84=0,J84+N84,IF($AD84=0,J84+N84,9999))</f>
        <v>12.295080370751956</v>
      </c>
      <c r="W85" s="16">
        <f ca="1">IF($AC84=0,K84+O84,IF($AD84=0,K84+O84,9999))</f>
        <v>6.0655818506350947</v>
      </c>
      <c r="X85" s="16">
        <f ca="1">IF($AC84=0,L84+P84,IF($AD84=0,L84+P84,9999))</f>
        <v>23.40691369416939</v>
      </c>
      <c r="Y85" s="11">
        <f t="shared" ca="1" si="18"/>
        <v>6.545618000582877</v>
      </c>
      <c r="Z85" s="11">
        <f t="shared" ca="1" si="19"/>
        <v>3.2098637450654497</v>
      </c>
      <c r="AA85" s="11">
        <f t="shared" ca="1" si="20"/>
        <v>10.071823084900249</v>
      </c>
      <c r="AB85" s="11">
        <f t="shared" ca="1" si="21"/>
        <v>14.986998166571084</v>
      </c>
      <c r="AC85">
        <f t="shared" ca="1" si="14"/>
        <v>0</v>
      </c>
      <c r="AD85">
        <f t="shared" ca="1" si="15"/>
        <v>1</v>
      </c>
      <c r="AE85">
        <f ca="1">MAX(0, COUNTIF(E85:H85, "Breakdown") - COUNTIF(AC85:AD85, 1))</f>
        <v>0</v>
      </c>
      <c r="AF85" s="12">
        <f ca="1">(AE85 * 50) + ((AC85 + AD85) * 10)</f>
        <v>10</v>
      </c>
      <c r="AG85">
        <f ca="1">IF(COUNTIF(E85:H85, "Breakdown") &gt;= 4, 1, 0)</f>
        <v>0</v>
      </c>
    </row>
    <row r="86" spans="4:33">
      <c r="D86">
        <v>83</v>
      </c>
      <c r="E86" s="6" t="str">
        <f t="shared" ca="1" si="11"/>
        <v>Operational</v>
      </c>
      <c r="F86" s="6" t="str">
        <f t="shared" ca="1" si="12"/>
        <v>Operational</v>
      </c>
      <c r="G86" s="6" t="str">
        <f t="shared" ca="1" si="13"/>
        <v>Operational</v>
      </c>
      <c r="H86" s="6" t="str">
        <f ca="1">IF(L86&lt;T86,"Operational","Breakdown")</f>
        <v>Operational</v>
      </c>
      <c r="I86" s="16">
        <v>6.9395061118723111</v>
      </c>
      <c r="J86" s="16">
        <v>5.0477039470358909</v>
      </c>
      <c r="K86" s="16">
        <v>2.0876800566140492</v>
      </c>
      <c r="L86" s="16">
        <v>4.5371065984362913</v>
      </c>
      <c r="M86" s="9">
        <v>0.47916278904229248</v>
      </c>
      <c r="N86" s="9">
        <v>1.9264757739843381</v>
      </c>
      <c r="O86" s="9">
        <v>5.6154915220312001</v>
      </c>
      <c r="P86" s="9">
        <v>0.28867867747562687</v>
      </c>
      <c r="Q86" s="8">
        <f t="shared" ca="1" si="16"/>
        <v>12.648896240656718</v>
      </c>
      <c r="R86" s="8">
        <f t="shared" ca="1" si="16"/>
        <v>28.71921404203669</v>
      </c>
      <c r="S86" s="8">
        <f t="shared" ca="1" si="16"/>
        <v>6.7667800634738962</v>
      </c>
      <c r="T86" s="8">
        <f t="shared" ca="1" si="17"/>
        <v>17.853604259442221</v>
      </c>
      <c r="U86" s="16">
        <f ca="1">IF($AC85=0,I85+M85,IF($AD85=0,I85+M85,9999))</f>
        <v>19.785817775036566</v>
      </c>
      <c r="V86" s="16">
        <f ca="1">IF($AC85=0,J85+N85,IF($AD85=0,J85+N85,9999))</f>
        <v>4.5291559672569974</v>
      </c>
      <c r="W86" s="16">
        <f ca="1">IF($AC85=0,K85+O85,IF($AD85=0,K85+O85,9999))</f>
        <v>4.7928470869245432</v>
      </c>
      <c r="X86" s="16">
        <f ca="1">IF($AC85=0,L85+P85,IF($AD85=0,L85+P85,9999))</f>
        <v>2.4594538220894009</v>
      </c>
      <c r="Y86" s="11">
        <f t="shared" ca="1" si="18"/>
        <v>3.3074295548514487</v>
      </c>
      <c r="Z86" s="11">
        <f t="shared" ca="1" si="19"/>
        <v>12.295080370751956</v>
      </c>
      <c r="AA86" s="11">
        <f t="shared" ca="1" si="20"/>
        <v>6.0655818506350947</v>
      </c>
      <c r="AB86" s="11">
        <f t="shared" ca="1" si="21"/>
        <v>16.690970257238284</v>
      </c>
      <c r="AC86">
        <f t="shared" ca="1" si="14"/>
        <v>0</v>
      </c>
      <c r="AD86">
        <f t="shared" ca="1" si="15"/>
        <v>0</v>
      </c>
      <c r="AE86">
        <f ca="1">MAX(0, COUNTIF(E86:H86, "Breakdown") - COUNTIF(AC86:AD86, 1))</f>
        <v>0</v>
      </c>
      <c r="AF86" s="12">
        <f ca="1">(AE86 * 50) + ((AC86 + AD86) * 10)</f>
        <v>0</v>
      </c>
      <c r="AG86">
        <f ca="1">IF(COUNTIF(E86:H86, "Breakdown") &gt;= 4, 1, 0)</f>
        <v>0</v>
      </c>
    </row>
    <row r="87" spans="4:33">
      <c r="D87">
        <v>84</v>
      </c>
      <c r="E87" s="6" t="str">
        <f t="shared" ca="1" si="11"/>
        <v>Breakdown</v>
      </c>
      <c r="F87" s="6" t="str">
        <f t="shared" ca="1" si="12"/>
        <v>Operational</v>
      </c>
      <c r="G87" s="6" t="str">
        <f t="shared" ca="1" si="13"/>
        <v>Operational</v>
      </c>
      <c r="H87" s="6" t="str">
        <f ca="1">IF(L87&lt;T87,"Operational","Breakdown")</f>
        <v>Breakdown</v>
      </c>
      <c r="I87" s="16">
        <v>13.294790974456092</v>
      </c>
      <c r="J87" s="16">
        <v>3.9198716732178593</v>
      </c>
      <c r="K87" s="16">
        <v>2.5592311390730442</v>
      </c>
      <c r="L87" s="16">
        <v>6.2705040229783791</v>
      </c>
      <c r="M87" s="9">
        <v>2.1105849943968953</v>
      </c>
      <c r="N87" s="9">
        <v>2.9346556463865756</v>
      </c>
      <c r="O87" s="9">
        <v>1.8152657882138492</v>
      </c>
      <c r="P87" s="9">
        <v>0.81807985266979644</v>
      </c>
      <c r="Q87" s="8">
        <f t="shared" ca="1" si="16"/>
        <v>12.813439164311591</v>
      </c>
      <c r="R87" s="8">
        <f t="shared" ca="1" si="16"/>
        <v>6.2966628658761676</v>
      </c>
      <c r="S87" s="8">
        <f t="shared" ca="1" si="16"/>
        <v>11.65964633171601</v>
      </c>
      <c r="T87" s="8">
        <f t="shared" ca="1" si="17"/>
        <v>3.7088338027559931</v>
      </c>
      <c r="U87" s="16">
        <f ca="1">IF($AC86=0,I86+M86,IF($AD86=0,I86+M86,9999))</f>
        <v>7.4186689009146036</v>
      </c>
      <c r="V87" s="16">
        <f ca="1">IF($AC86=0,J86+N86,IF($AD86=0,J86+N86,9999))</f>
        <v>6.9741797210202288</v>
      </c>
      <c r="W87" s="16">
        <f ca="1">IF($AC86=0,K86+O86,IF($AD86=0,K86+O86,9999))</f>
        <v>7.7031715786452493</v>
      </c>
      <c r="X87" s="16">
        <f ca="1">IF($AC86=0,L86+P86,IF($AD86=0,L86+P86,9999))</f>
        <v>4.825785275911918</v>
      </c>
      <c r="Y87" s="11">
        <f t="shared" ca="1" si="18"/>
        <v>12.648896240656718</v>
      </c>
      <c r="Z87" s="11">
        <f t="shared" ca="1" si="19"/>
        <v>4.5291559672569974</v>
      </c>
      <c r="AA87" s="11">
        <f t="shared" ca="1" si="20"/>
        <v>4.7928470869245432</v>
      </c>
      <c r="AB87" s="11">
        <f t="shared" ca="1" si="21"/>
        <v>2.4594538220894009</v>
      </c>
      <c r="AC87">
        <f t="shared" ca="1" si="14"/>
        <v>0</v>
      </c>
      <c r="AD87">
        <f t="shared" ca="1" si="15"/>
        <v>1</v>
      </c>
      <c r="AE87">
        <f ca="1">MAX(0, COUNTIF(E87:H87, "Breakdown") - COUNTIF(AC87:AD87, 1))</f>
        <v>1</v>
      </c>
      <c r="AF87" s="12">
        <f ca="1">(AE87 * 50) + ((AC87 + AD87) * 10)</f>
        <v>60</v>
      </c>
      <c r="AG87">
        <f ca="1">IF(COUNTIF(E87:H87, "Breakdown") &gt;= 4, 1, 0)</f>
        <v>0</v>
      </c>
    </row>
    <row r="88" spans="4:33">
      <c r="D88">
        <v>85</v>
      </c>
      <c r="E88" s="6" t="str">
        <f t="shared" ca="1" si="11"/>
        <v>Operational</v>
      </c>
      <c r="F88" s="6" t="str">
        <f t="shared" ca="1" si="12"/>
        <v>Operational</v>
      </c>
      <c r="G88" s="6" t="str">
        <f t="shared" ca="1" si="13"/>
        <v>Operational</v>
      </c>
      <c r="H88" s="6" t="str">
        <f ca="1">IF(L88&lt;T88,"Operational","Breakdown")</f>
        <v>Operational</v>
      </c>
      <c r="I88" s="16">
        <v>12.84868574393807</v>
      </c>
      <c r="J88" s="16">
        <v>3.0596893431615713</v>
      </c>
      <c r="K88" s="16">
        <v>7.4560496683063286</v>
      </c>
      <c r="L88" s="16">
        <v>5.1364355130238772</v>
      </c>
      <c r="M88" s="9">
        <v>0.89772087226653952</v>
      </c>
      <c r="N88" s="9">
        <v>2.1159491246393736</v>
      </c>
      <c r="O88" s="9">
        <v>7.2406936922692298</v>
      </c>
      <c r="P88" s="9">
        <v>0.1782469227696255</v>
      </c>
      <c r="Q88" s="8">
        <f t="shared" ca="1" si="16"/>
        <v>20.390011535598177</v>
      </c>
      <c r="R88" s="8">
        <f t="shared" ca="1" si="16"/>
        <v>14.920843230814743</v>
      </c>
      <c r="S88" s="8">
        <f t="shared" ca="1" si="16"/>
        <v>19.839353997584638</v>
      </c>
      <c r="T88" s="8">
        <f t="shared" ca="1" si="17"/>
        <v>5.2525593330804785</v>
      </c>
      <c r="U88" s="16">
        <f ca="1">IF($AC87=0,I87+M87,IF($AD87=0,I87+M87,9999))</f>
        <v>15.405375968852987</v>
      </c>
      <c r="V88" s="16">
        <f ca="1">IF($AC87=0,J87+N87,IF($AD87=0,J87+N87,9999))</f>
        <v>6.8545273196044345</v>
      </c>
      <c r="W88" s="16">
        <f ca="1">IF($AC87=0,K87+O87,IF($AD87=0,K87+O87,9999))</f>
        <v>4.3744969272868932</v>
      </c>
      <c r="X88" s="16">
        <f ca="1">IF($AC87=0,L87+P87,IF($AD87=0,L87+P87,9999))</f>
        <v>7.0885838756481752</v>
      </c>
      <c r="Y88" s="11">
        <f t="shared" ca="1" si="18"/>
        <v>7.4186689009146036</v>
      </c>
      <c r="Z88" s="11">
        <f t="shared" ca="1" si="19"/>
        <v>6.2966628658761676</v>
      </c>
      <c r="AA88" s="11">
        <f t="shared" ca="1" si="20"/>
        <v>7.7031715786452493</v>
      </c>
      <c r="AB88" s="11">
        <f t="shared" ca="1" si="21"/>
        <v>3.7088338027559931</v>
      </c>
      <c r="AC88">
        <f t="shared" ca="1" si="14"/>
        <v>0</v>
      </c>
      <c r="AD88">
        <f t="shared" ca="1" si="15"/>
        <v>0</v>
      </c>
      <c r="AE88">
        <f ca="1">MAX(0, COUNTIF(E88:H88, "Breakdown") - COUNTIF(AC88:AD88, 1))</f>
        <v>0</v>
      </c>
      <c r="AF88" s="12">
        <f ca="1">(AE88 * 50) + ((AC88 + AD88) * 10)</f>
        <v>0</v>
      </c>
      <c r="AG88">
        <f ca="1">IF(COUNTIF(E88:H88, "Breakdown") &gt;= 4, 1, 0)</f>
        <v>0</v>
      </c>
    </row>
    <row r="89" spans="4:33">
      <c r="D89">
        <v>86</v>
      </c>
      <c r="E89" s="6" t="str">
        <f t="shared" ca="1" si="11"/>
        <v>Operational</v>
      </c>
      <c r="F89" s="6" t="str">
        <f t="shared" ca="1" si="12"/>
        <v>Operational</v>
      </c>
      <c r="G89" s="6" t="str">
        <f t="shared" ca="1" si="13"/>
        <v>Operational</v>
      </c>
      <c r="H89" s="6" t="str">
        <f ca="1">IF(L89&lt;T89,"Operational","Breakdown")</f>
        <v>Operational</v>
      </c>
      <c r="I89" s="16">
        <v>4.0938477913774092</v>
      </c>
      <c r="J89" s="16">
        <v>9.3336507078152344</v>
      </c>
      <c r="K89" s="16">
        <v>11.812285108416246</v>
      </c>
      <c r="L89" s="16">
        <v>12.11745344746879</v>
      </c>
      <c r="M89" s="9">
        <v>2.89447367334088</v>
      </c>
      <c r="N89" s="9">
        <v>2.5676360856288505</v>
      </c>
      <c r="O89" s="9">
        <v>0.30252720669426142</v>
      </c>
      <c r="P89" s="9">
        <v>7.5576130407286737</v>
      </c>
      <c r="Q89" s="8">
        <f t="shared" ca="1" si="16"/>
        <v>24.531588282178273</v>
      </c>
      <c r="R89" s="8">
        <f t="shared" ca="1" si="16"/>
        <v>15.549975685120819</v>
      </c>
      <c r="S89" s="8">
        <f t="shared" ca="1" si="16"/>
        <v>30.963575630637116</v>
      </c>
      <c r="T89" s="8">
        <f t="shared" ca="1" si="17"/>
        <v>27.91659922842684</v>
      </c>
      <c r="U89" s="16">
        <f ca="1">IF($AC88=0,I88+M88,IF($AD88=0,I88+M88,9999))</f>
        <v>13.746406616204609</v>
      </c>
      <c r="V89" s="16">
        <f ca="1">IF($AC88=0,J88+N88,IF($AD88=0,J88+N88,9999))</f>
        <v>5.1756384678009448</v>
      </c>
      <c r="W89" s="16">
        <f ca="1">IF($AC88=0,K88+O88,IF($AD88=0,K88+O88,9999))</f>
        <v>14.696743360575558</v>
      </c>
      <c r="X89" s="16">
        <f ca="1">IF($AC88=0,L88+P88,IF($AD88=0,L88+P88,9999))</f>
        <v>5.314682435793503</v>
      </c>
      <c r="Y89" s="11">
        <f t="shared" ca="1" si="18"/>
        <v>15.405375968852987</v>
      </c>
      <c r="Z89" s="11">
        <f t="shared" ca="1" si="19"/>
        <v>6.8545273196044345</v>
      </c>
      <c r="AA89" s="11">
        <f t="shared" ca="1" si="20"/>
        <v>4.3744969272868932</v>
      </c>
      <c r="AB89" s="11">
        <f t="shared" ca="1" si="21"/>
        <v>5.2525593330804785</v>
      </c>
      <c r="AC89">
        <f t="shared" ca="1" si="14"/>
        <v>0</v>
      </c>
      <c r="AD89">
        <f t="shared" ca="1" si="15"/>
        <v>0</v>
      </c>
      <c r="AE89">
        <f ca="1">MAX(0, COUNTIF(E89:H89, "Breakdown") - COUNTIF(AC89:AD89, 1))</f>
        <v>0</v>
      </c>
      <c r="AF89" s="12">
        <f ca="1">(AE89 * 50) + ((AC89 + AD89) * 10)</f>
        <v>0</v>
      </c>
      <c r="AG89">
        <f ca="1">IF(COUNTIF(E89:H89, "Breakdown") &gt;= 4, 1, 0)</f>
        <v>0</v>
      </c>
    </row>
    <row r="90" spans="4:33">
      <c r="D90">
        <v>87</v>
      </c>
      <c r="E90" s="6" t="str">
        <f t="shared" ca="1" si="11"/>
        <v>Operational</v>
      </c>
      <c r="F90" s="6" t="str">
        <f t="shared" ca="1" si="12"/>
        <v>Operational</v>
      </c>
      <c r="G90" s="6" t="str">
        <f t="shared" ca="1" si="13"/>
        <v>Operational</v>
      </c>
      <c r="H90" s="6" t="str">
        <f ca="1">IF(L90&lt;T90,"Operational","Breakdown")</f>
        <v>Breakdown</v>
      </c>
      <c r="I90" s="16">
        <v>7.8133674272094842</v>
      </c>
      <c r="J90" s="16">
        <v>4.4331292120264232</v>
      </c>
      <c r="K90" s="16">
        <v>14.855848947550369</v>
      </c>
      <c r="L90" s="16">
        <v>15.100597142581378</v>
      </c>
      <c r="M90" s="9">
        <v>1.9598366880412867</v>
      </c>
      <c r="N90" s="9">
        <v>4.5079032514936896</v>
      </c>
      <c r="O90" s="9">
        <v>1.123802504955725</v>
      </c>
      <c r="P90" s="9">
        <v>6.0481372839991261</v>
      </c>
      <c r="Q90" s="8">
        <f t="shared" ca="1" si="16"/>
        <v>18.603839405410376</v>
      </c>
      <c r="R90" s="8">
        <f t="shared" ca="1" si="16"/>
        <v>13.66006157691945</v>
      </c>
      <c r="S90" s="8">
        <f t="shared" ca="1" si="16"/>
        <v>19.514398379381568</v>
      </c>
      <c r="T90" s="8">
        <f t="shared" ca="1" si="17"/>
        <v>8.8518601032788915</v>
      </c>
      <c r="U90" s="16">
        <f ca="1">IF($AC89=0,I89+M89,IF($AD89=0,I89+M89,9999))</f>
        <v>6.9883214647182896</v>
      </c>
      <c r="V90" s="16">
        <f ca="1">IF($AC89=0,J89+N89,IF($AD89=0,J89+N89,9999))</f>
        <v>11.901286793444084</v>
      </c>
      <c r="W90" s="16">
        <f ca="1">IF($AC89=0,K89+O89,IF($AD89=0,K89+O89,9999))</f>
        <v>12.114812315110507</v>
      </c>
      <c r="X90" s="16">
        <f ca="1">IF($AC89=0,L89+P89,IF($AD89=0,L89+P89,9999))</f>
        <v>19.675066488197466</v>
      </c>
      <c r="Y90" s="11">
        <f t="shared" ca="1" si="18"/>
        <v>13.746406616204609</v>
      </c>
      <c r="Z90" s="11">
        <f t="shared" ca="1" si="19"/>
        <v>5.1756384678009448</v>
      </c>
      <c r="AA90" s="11">
        <f t="shared" ca="1" si="20"/>
        <v>14.696743360575558</v>
      </c>
      <c r="AB90" s="11">
        <f t="shared" ca="1" si="21"/>
        <v>5.314682435793503</v>
      </c>
      <c r="AC90">
        <f t="shared" ca="1" si="14"/>
        <v>0</v>
      </c>
      <c r="AD90">
        <f t="shared" ca="1" si="15"/>
        <v>0</v>
      </c>
      <c r="AE90">
        <f ca="1">MAX(0, COUNTIF(E90:H90, "Breakdown") - COUNTIF(AC90:AD90, 1))</f>
        <v>1</v>
      </c>
      <c r="AF90" s="12">
        <f ca="1">(AE90 * 50) + ((AC90 + AD90) * 10)</f>
        <v>50</v>
      </c>
      <c r="AG90">
        <f ca="1">IF(COUNTIF(E90:H90, "Breakdown") &gt;= 4, 1, 0)</f>
        <v>0</v>
      </c>
    </row>
    <row r="91" spans="4:33">
      <c r="D91">
        <v>88</v>
      </c>
      <c r="E91" s="6" t="str">
        <f t="shared" ca="1" si="11"/>
        <v>Breakdown</v>
      </c>
      <c r="F91" s="6" t="str">
        <f t="shared" ca="1" si="12"/>
        <v>Breakdown</v>
      </c>
      <c r="G91" s="6" t="str">
        <f t="shared" ca="1" si="13"/>
        <v>Operational</v>
      </c>
      <c r="H91" s="6" t="str">
        <f ca="1">IF(L91&lt;T91,"Operational","Breakdown")</f>
        <v>Operational</v>
      </c>
      <c r="I91" s="16">
        <v>27.928788375667072</v>
      </c>
      <c r="J91" s="16">
        <v>28.673128431474595</v>
      </c>
      <c r="K91" s="16">
        <v>4.6013992314975942</v>
      </c>
      <c r="L91" s="16">
        <v>0.3941137082019554</v>
      </c>
      <c r="M91" s="9">
        <v>0.41788360946594189</v>
      </c>
      <c r="N91" s="9">
        <v>0.23427683542552838</v>
      </c>
      <c r="O91" s="9">
        <v>0.14961368503897179</v>
      </c>
      <c r="P91" s="9">
        <v>9.8209616501738276E-2</v>
      </c>
      <c r="Q91" s="8">
        <f t="shared" ca="1" si="16"/>
        <v>11.991076802106271</v>
      </c>
      <c r="R91" s="8">
        <f t="shared" ca="1" si="16"/>
        <v>22.158638102117578</v>
      </c>
      <c r="S91" s="8">
        <f t="shared" ca="1" si="16"/>
        <v>13.354032716709089</v>
      </c>
      <c r="T91" s="8">
        <f t="shared" ca="1" si="17"/>
        <v>9.9900894250400771</v>
      </c>
      <c r="U91" s="16">
        <f ca="1">IF($AC90=0,I90+M90,IF($AD90=0,I90+M90,9999))</f>
        <v>9.7732041152507705</v>
      </c>
      <c r="V91" s="16">
        <f ca="1">IF($AC90=0,J90+N90,IF($AD90=0,J90+N90,9999))</f>
        <v>8.9410324635201128</v>
      </c>
      <c r="W91" s="16">
        <f ca="1">IF($AC90=0,K90+O90,IF($AD90=0,K90+O90,9999))</f>
        <v>15.979651452506094</v>
      </c>
      <c r="X91" s="16">
        <f ca="1">IF($AC90=0,L90+P90,IF($AD90=0,L90+P90,9999))</f>
        <v>21.148734426580504</v>
      </c>
      <c r="Y91" s="11">
        <f t="shared" ca="1" si="18"/>
        <v>6.9883214647182896</v>
      </c>
      <c r="Z91" s="11">
        <f t="shared" ca="1" si="19"/>
        <v>11.901286793444084</v>
      </c>
      <c r="AA91" s="11">
        <f t="shared" ca="1" si="20"/>
        <v>12.114812315110507</v>
      </c>
      <c r="AB91" s="11">
        <f t="shared" ca="1" si="21"/>
        <v>8.8518601032788915</v>
      </c>
      <c r="AC91">
        <f t="shared" ca="1" si="14"/>
        <v>0</v>
      </c>
      <c r="AD91">
        <f t="shared" ca="1" si="15"/>
        <v>0</v>
      </c>
      <c r="AE91">
        <f ca="1">MAX(0, COUNTIF(E91:H91, "Breakdown") - COUNTIF(AC91:AD91, 1))</f>
        <v>2</v>
      </c>
      <c r="AF91" s="12">
        <f ca="1">(AE91 * 50) + ((AC91 + AD91) * 10)</f>
        <v>100</v>
      </c>
      <c r="AG91">
        <f ca="1">IF(COUNTIF(E91:H91, "Breakdown") &gt;= 4, 1, 0)</f>
        <v>0</v>
      </c>
    </row>
    <row r="92" spans="4:33">
      <c r="D92">
        <v>89</v>
      </c>
      <c r="E92" s="6" t="str">
        <f t="shared" ca="1" si="11"/>
        <v>Operational</v>
      </c>
      <c r="F92" s="6" t="str">
        <f t="shared" ca="1" si="12"/>
        <v>Operational</v>
      </c>
      <c r="G92" s="6" t="str">
        <f t="shared" ca="1" si="13"/>
        <v>Operational</v>
      </c>
      <c r="H92" s="6" t="str">
        <f ca="1">IF(L92&lt;T92,"Operational","Breakdown")</f>
        <v>Operational</v>
      </c>
      <c r="I92" s="16">
        <v>9.4405771582083062</v>
      </c>
      <c r="J92" s="16">
        <v>2.0850931295799184</v>
      </c>
      <c r="K92" s="16">
        <v>11.730089867251962</v>
      </c>
      <c r="L92" s="16">
        <v>2.4393638013436378</v>
      </c>
      <c r="M92" s="9">
        <v>0.52546179257090242</v>
      </c>
      <c r="N92" s="9">
        <v>2.1452441917752485</v>
      </c>
      <c r="O92" s="9">
        <v>0.36978429494485893</v>
      </c>
      <c r="P92" s="9">
        <v>0.85069699790024855</v>
      </c>
      <c r="Q92" s="8">
        <f t="shared" ca="1" si="16"/>
        <v>32.631965306594786</v>
      </c>
      <c r="R92" s="8">
        <f t="shared" ca="1" si="16"/>
        <v>9.8021618204250274</v>
      </c>
      <c r="S92" s="8">
        <f t="shared" ca="1" si="16"/>
        <v>16.836591168938966</v>
      </c>
      <c r="T92" s="8">
        <f t="shared" ca="1" si="17"/>
        <v>11.507806598395659</v>
      </c>
      <c r="U92" s="16">
        <f ca="1">IF($AC91=0,I91+M91,IF($AD91=0,I91+M91,9999))</f>
        <v>28.346671985133014</v>
      </c>
      <c r="V92" s="16">
        <f ca="1">IF($AC91=0,J91+N91,IF($AD91=0,J91+N91,9999))</f>
        <v>28.907405266900124</v>
      </c>
      <c r="W92" s="16">
        <f ca="1">IF($AC91=0,K91+O91,IF($AD91=0,K91+O91,9999))</f>
        <v>4.751012916536566</v>
      </c>
      <c r="X92" s="16">
        <f ca="1">IF($AC91=0,L91+P91,IF($AD91=0,L91+P91,9999))</f>
        <v>0.49232332470369367</v>
      </c>
      <c r="Y92" s="11">
        <f t="shared" ca="1" si="18"/>
        <v>9.7732041152507705</v>
      </c>
      <c r="Z92" s="11">
        <f t="shared" ca="1" si="19"/>
        <v>8.9410324635201128</v>
      </c>
      <c r="AA92" s="11">
        <f t="shared" ca="1" si="20"/>
        <v>13.354032716709089</v>
      </c>
      <c r="AB92" s="11">
        <f t="shared" ca="1" si="21"/>
        <v>9.9900894250400771</v>
      </c>
      <c r="AC92">
        <f t="shared" ca="1" si="14"/>
        <v>0</v>
      </c>
      <c r="AD92">
        <f t="shared" ca="1" si="15"/>
        <v>0</v>
      </c>
      <c r="AE92">
        <f ca="1">MAX(0, COUNTIF(E92:H92, "Breakdown") - COUNTIF(AC92:AD92, 1))</f>
        <v>0</v>
      </c>
      <c r="AF92" s="12">
        <f ca="1">(AE92 * 50) + ((AC92 + AD92) * 10)</f>
        <v>0</v>
      </c>
      <c r="AG92">
        <f ca="1">IF(COUNTIF(E92:H92, "Breakdown") &gt;= 4, 1, 0)</f>
        <v>0</v>
      </c>
    </row>
    <row r="93" spans="4:33">
      <c r="D93">
        <v>90</v>
      </c>
      <c r="E93" s="6" t="str">
        <f t="shared" ca="1" si="11"/>
        <v>Operational</v>
      </c>
      <c r="F93" s="6" t="str">
        <f t="shared" ca="1" si="12"/>
        <v>Operational</v>
      </c>
      <c r="G93" s="6" t="str">
        <f t="shared" ca="1" si="13"/>
        <v>Breakdown</v>
      </c>
      <c r="H93" s="6" t="str">
        <f ca="1">IF(L93&lt;T93,"Operational","Breakdown")</f>
        <v>Operational</v>
      </c>
      <c r="I93" s="16">
        <v>5.1733624121744413</v>
      </c>
      <c r="J93" s="16">
        <v>9.4958074840014906</v>
      </c>
      <c r="K93" s="16">
        <v>6.1558086543070072</v>
      </c>
      <c r="L93" s="16">
        <v>3.56915778158139</v>
      </c>
      <c r="M93" s="9">
        <v>4.7350546080048561</v>
      </c>
      <c r="N93" s="9">
        <v>4.0893467723170005</v>
      </c>
      <c r="O93" s="9">
        <v>4.7196525370304494</v>
      </c>
      <c r="P93" s="9">
        <v>0.32185658792369609</v>
      </c>
      <c r="Q93" s="8">
        <f t="shared" ca="1" si="16"/>
        <v>41.538856820620708</v>
      </c>
      <c r="R93" s="8">
        <f t="shared" ca="1" si="16"/>
        <v>12.564530274781234</v>
      </c>
      <c r="S93" s="8">
        <f t="shared" ca="1" si="16"/>
        <v>5.3661956170522682</v>
      </c>
      <c r="T93" s="8">
        <f t="shared" ca="1" si="17"/>
        <v>12.95186927963241</v>
      </c>
      <c r="U93" s="16">
        <f ca="1">IF($AC92=0,I92+M92,IF($AD92=0,I92+M92,9999))</f>
        <v>9.9660389507792093</v>
      </c>
      <c r="V93" s="16">
        <f ca="1">IF($AC92=0,J92+N92,IF($AD92=0,J92+N92,9999))</f>
        <v>4.2303373213551669</v>
      </c>
      <c r="W93" s="16">
        <f ca="1">IF($AC92=0,K92+O92,IF($AD92=0,K92+O92,9999))</f>
        <v>12.099874162196821</v>
      </c>
      <c r="X93" s="16">
        <f ca="1">IF($AC92=0,L92+P92,IF($AD92=0,L92+P92,9999))</f>
        <v>3.2900607992438866</v>
      </c>
      <c r="Y93" s="11">
        <f t="shared" ca="1" si="18"/>
        <v>28.346671985133014</v>
      </c>
      <c r="Z93" s="11">
        <f t="shared" ca="1" si="19"/>
        <v>9.8021618204250274</v>
      </c>
      <c r="AA93" s="11">
        <f t="shared" ca="1" si="20"/>
        <v>4.751012916536566</v>
      </c>
      <c r="AB93" s="11">
        <f t="shared" ca="1" si="21"/>
        <v>0.49232332470369367</v>
      </c>
      <c r="AC93">
        <f t="shared" ca="1" si="14"/>
        <v>0</v>
      </c>
      <c r="AD93">
        <f t="shared" ca="1" si="15"/>
        <v>0</v>
      </c>
      <c r="AE93">
        <f ca="1">MAX(0, COUNTIF(E93:H93, "Breakdown") - COUNTIF(AC93:AD93, 1))</f>
        <v>1</v>
      </c>
      <c r="AF93" s="12">
        <f ca="1">(AE93 * 50) + ((AC93 + AD93) * 10)</f>
        <v>50</v>
      </c>
      <c r="AG93">
        <f ca="1">IF(COUNTIF(E93:H93, "Breakdown") &gt;= 4, 1, 0)</f>
        <v>0</v>
      </c>
    </row>
    <row r="94" spans="4:33">
      <c r="D94">
        <v>91</v>
      </c>
      <c r="E94" s="6" t="str">
        <f t="shared" ca="1" si="11"/>
        <v>Operational</v>
      </c>
      <c r="F94" s="6" t="str">
        <f t="shared" ca="1" si="12"/>
        <v>Operational</v>
      </c>
      <c r="G94" s="6" t="str">
        <f t="shared" ca="1" si="13"/>
        <v>Operational</v>
      </c>
      <c r="H94" s="6" t="str">
        <f ca="1">IF(L94&lt;T94,"Operational","Breakdown")</f>
        <v>Operational</v>
      </c>
      <c r="I94" s="16">
        <v>3.3727379110689322</v>
      </c>
      <c r="J94" s="16">
        <v>0.62893182822192917</v>
      </c>
      <c r="K94" s="16">
        <v>5.3631555382189751</v>
      </c>
      <c r="L94" s="16">
        <v>13.518042635642889</v>
      </c>
      <c r="M94" s="9">
        <v>0.22018019692259694</v>
      </c>
      <c r="N94" s="9">
        <v>5.6021868684198068</v>
      </c>
      <c r="O94" s="9">
        <v>2.0275658357568775</v>
      </c>
      <c r="P94" s="9">
        <v>3.1818685807440267E-2</v>
      </c>
      <c r="Q94" s="8">
        <f t="shared" ca="1" si="16"/>
        <v>23.982927725134783</v>
      </c>
      <c r="R94" s="8">
        <f t="shared" ca="1" si="16"/>
        <v>9.434731319943829</v>
      </c>
      <c r="S94" s="8">
        <f t="shared" ca="1" si="16"/>
        <v>14.479617778177474</v>
      </c>
      <c r="T94" s="8">
        <f t="shared" ca="1" si="17"/>
        <v>38.231241023832673</v>
      </c>
      <c r="U94" s="16">
        <f ca="1">IF($AC93=0,I93+M93,IF($AD93=0,I93+M93,9999))</f>
        <v>9.9084170201792965</v>
      </c>
      <c r="V94" s="16">
        <f ca="1">IF($AC93=0,J93+N93,IF($AD93=0,J93+N93,9999))</f>
        <v>13.585154256318491</v>
      </c>
      <c r="W94" s="16">
        <f ca="1">IF($AC93=0,K93+O93,IF($AD93=0,K93+O93,9999))</f>
        <v>10.875461191337457</v>
      </c>
      <c r="X94" s="16">
        <f ca="1">IF($AC93=0,L93+P93,IF($AD93=0,L93+P93,9999))</f>
        <v>3.8910143695050863</v>
      </c>
      <c r="Y94" s="11">
        <f t="shared" ca="1" si="18"/>
        <v>9.9660389507792093</v>
      </c>
      <c r="Z94" s="11">
        <f t="shared" ca="1" si="19"/>
        <v>4.2303373213551669</v>
      </c>
      <c r="AA94" s="11">
        <f t="shared" ca="1" si="20"/>
        <v>5.3661956170522682</v>
      </c>
      <c r="AB94" s="11">
        <f t="shared" ca="1" si="21"/>
        <v>3.2900607992438866</v>
      </c>
      <c r="AC94">
        <f t="shared" ca="1" si="14"/>
        <v>0</v>
      </c>
      <c r="AD94">
        <f t="shared" ca="1" si="15"/>
        <v>0</v>
      </c>
      <c r="AE94">
        <f ca="1">MAX(0, COUNTIF(E94:H94, "Breakdown") - COUNTIF(AC94:AD94, 1))</f>
        <v>0</v>
      </c>
      <c r="AF94" s="12">
        <f ca="1">(AE94 * 50) + ((AC94 + AD94) * 10)</f>
        <v>0</v>
      </c>
      <c r="AG94">
        <f ca="1">IF(COUNTIF(E94:H94, "Breakdown") &gt;= 4, 1, 0)</f>
        <v>0</v>
      </c>
    </row>
    <row r="95" spans="4:33">
      <c r="D95">
        <v>92</v>
      </c>
      <c r="E95" s="6" t="str">
        <f t="shared" ca="1" si="11"/>
        <v>Operational</v>
      </c>
      <c r="F95" s="6" t="str">
        <f t="shared" ca="1" si="12"/>
        <v>Operational</v>
      </c>
      <c r="G95" s="6" t="str">
        <f t="shared" ca="1" si="13"/>
        <v>Operational</v>
      </c>
      <c r="H95" s="6" t="str">
        <f ca="1">IF(L95&lt;T95,"Operational","Breakdown")</f>
        <v>Operational</v>
      </c>
      <c r="I95" s="16">
        <v>6.5099498710297539</v>
      </c>
      <c r="J95" s="16">
        <v>6.3708253724542123</v>
      </c>
      <c r="K95" s="16">
        <v>10.590023933745194</v>
      </c>
      <c r="L95" s="16">
        <v>8.3093057450331127</v>
      </c>
      <c r="M95" s="9">
        <v>0.87528692628000138</v>
      </c>
      <c r="N95" s="9">
        <v>1.0925186382475567</v>
      </c>
      <c r="O95" s="9">
        <v>1.609218170555591</v>
      </c>
      <c r="P95" s="9">
        <v>2.9795196009509497</v>
      </c>
      <c r="Q95" s="8">
        <f t="shared" ca="1" si="16"/>
        <v>18.450871868675904</v>
      </c>
      <c r="R95" s="8">
        <f t="shared" ca="1" si="16"/>
        <v>43.070835675865673</v>
      </c>
      <c r="S95" s="8">
        <f t="shared" ca="1" si="16"/>
        <v>11.16586479610806</v>
      </c>
      <c r="T95" s="8">
        <f t="shared" ca="1" si="17"/>
        <v>17.949270307439278</v>
      </c>
      <c r="U95" s="16">
        <f ca="1">IF($AC94=0,I94+M94,IF($AD94=0,I94+M94,9999))</f>
        <v>3.5929181079915291</v>
      </c>
      <c r="V95" s="16">
        <f ca="1">IF($AC94=0,J94+N94,IF($AD94=0,J94+N94,9999))</f>
        <v>6.2311186966417358</v>
      </c>
      <c r="W95" s="16">
        <f ca="1">IF($AC94=0,K94+O94,IF($AD94=0,K94+O94,9999))</f>
        <v>7.3907213739758522</v>
      </c>
      <c r="X95" s="16">
        <f ca="1">IF($AC94=0,L94+P94,IF($AD94=0,L94+P94,9999))</f>
        <v>13.549861321450329</v>
      </c>
      <c r="Y95" s="11">
        <f t="shared" ca="1" si="18"/>
        <v>9.9084170201792965</v>
      </c>
      <c r="Z95" s="11">
        <f t="shared" ca="1" si="19"/>
        <v>9.434731319943829</v>
      </c>
      <c r="AA95" s="11">
        <f t="shared" ca="1" si="20"/>
        <v>10.875461191337457</v>
      </c>
      <c r="AB95" s="11">
        <f t="shared" ca="1" si="21"/>
        <v>3.8910143695050863</v>
      </c>
      <c r="AC95">
        <f t="shared" ca="1" si="14"/>
        <v>0</v>
      </c>
      <c r="AD95">
        <f t="shared" ca="1" si="15"/>
        <v>0</v>
      </c>
      <c r="AE95">
        <f ca="1">MAX(0, COUNTIF(E95:H95, "Breakdown") - COUNTIF(AC95:AD95, 1))</f>
        <v>0</v>
      </c>
      <c r="AF95" s="12">
        <f ca="1">(AE95 * 50) + ((AC95 + AD95) * 10)</f>
        <v>0</v>
      </c>
      <c r="AG95">
        <f ca="1">IF(COUNTIF(E95:H95, "Breakdown") &gt;= 4, 1, 0)</f>
        <v>0</v>
      </c>
    </row>
    <row r="96" spans="4:33">
      <c r="D96">
        <v>93</v>
      </c>
      <c r="E96" s="6" t="str">
        <f t="shared" ca="1" si="11"/>
        <v>Operational</v>
      </c>
      <c r="F96" s="6" t="str">
        <f t="shared" ca="1" si="12"/>
        <v>Operational</v>
      </c>
      <c r="G96" s="6" t="str">
        <f t="shared" ca="1" si="13"/>
        <v>Operational</v>
      </c>
      <c r="H96" s="6" t="str">
        <f ca="1">IF(L96&lt;T96,"Operational","Breakdown")</f>
        <v>Operational</v>
      </c>
      <c r="I96" s="16">
        <v>5.1866688478173666</v>
      </c>
      <c r="J96" s="16">
        <v>4.5347350041970254</v>
      </c>
      <c r="K96" s="16">
        <v>4.2386046344136288</v>
      </c>
      <c r="L96" s="16">
        <v>6.2515223106413318</v>
      </c>
      <c r="M96" s="9">
        <v>2.0589692571698803</v>
      </c>
      <c r="N96" s="9">
        <v>8.4681029790985658</v>
      </c>
      <c r="O96" s="9">
        <v>0.69861142354882333</v>
      </c>
      <c r="P96" s="9">
        <v>2.0900852209776501</v>
      </c>
      <c r="Q96" s="8">
        <f t="shared" ca="1" si="16"/>
        <v>6.2380767161415838</v>
      </c>
      <c r="R96" s="8">
        <f t="shared" ca="1" si="16"/>
        <v>10.719453311978587</v>
      </c>
      <c r="S96" s="8">
        <f t="shared" ca="1" si="16"/>
        <v>17.926393668495152</v>
      </c>
      <c r="T96" s="8">
        <f t="shared" ca="1" si="17"/>
        <v>25.518008361786592</v>
      </c>
      <c r="U96" s="16">
        <f ca="1">IF($AC95=0,I95+M95,IF($AD95=0,I95+M95,9999))</f>
        <v>7.385236797309755</v>
      </c>
      <c r="V96" s="16">
        <f ca="1">IF($AC95=0,J95+N95,IF($AD95=0,J95+N95,9999))</f>
        <v>7.4633440107017694</v>
      </c>
      <c r="W96" s="16">
        <f ca="1">IF($AC95=0,K95+O95,IF($AD95=0,K95+O95,9999))</f>
        <v>12.199242104300785</v>
      </c>
      <c r="X96" s="16">
        <f ca="1">IF($AC95=0,L95+P95,IF($AD95=0,L95+P95,9999))</f>
        <v>11.288825345984062</v>
      </c>
      <c r="Y96" s="11">
        <f t="shared" ca="1" si="18"/>
        <v>3.5929181079915291</v>
      </c>
      <c r="Z96" s="11">
        <f t="shared" ca="1" si="19"/>
        <v>6.2311186966417358</v>
      </c>
      <c r="AA96" s="11">
        <f t="shared" ca="1" si="20"/>
        <v>7.3907213739758522</v>
      </c>
      <c r="AB96" s="11">
        <f t="shared" ca="1" si="21"/>
        <v>13.549861321450329</v>
      </c>
      <c r="AC96">
        <f t="shared" ca="1" si="14"/>
        <v>0</v>
      </c>
      <c r="AD96">
        <f t="shared" ca="1" si="15"/>
        <v>0</v>
      </c>
      <c r="AE96">
        <f ca="1">MAX(0, COUNTIF(E96:H96, "Breakdown") - COUNTIF(AC96:AD96, 1))</f>
        <v>0</v>
      </c>
      <c r="AF96" s="12">
        <f ca="1">(AE96 * 50) + ((AC96 + AD96) * 10)</f>
        <v>0</v>
      </c>
      <c r="AG96">
        <f ca="1">IF(COUNTIF(E96:H96, "Breakdown") &gt;= 4, 1, 0)</f>
        <v>0</v>
      </c>
    </row>
    <row r="97" spans="4:33">
      <c r="D97">
        <v>94</v>
      </c>
      <c r="E97" s="6" t="str">
        <f t="shared" ca="1" si="11"/>
        <v>Operational</v>
      </c>
      <c r="F97" s="6" t="str">
        <f t="shared" ca="1" si="12"/>
        <v>Breakdown</v>
      </c>
      <c r="G97" s="6" t="str">
        <f t="shared" ca="1" si="13"/>
        <v>Operational</v>
      </c>
      <c r="H97" s="6" t="str">
        <f ca="1">IF(L97&lt;T97,"Operational","Breakdown")</f>
        <v>Operational</v>
      </c>
      <c r="I97" s="16">
        <v>3.3803441992679057</v>
      </c>
      <c r="J97" s="16">
        <v>9.5533671971822365</v>
      </c>
      <c r="K97" s="16">
        <v>19.360142394711371</v>
      </c>
      <c r="L97" s="16">
        <v>13.48420888089052</v>
      </c>
      <c r="M97" s="9">
        <v>0.71101923807274536</v>
      </c>
      <c r="N97" s="9">
        <v>4.4096495793571551</v>
      </c>
      <c r="O97" s="9">
        <v>0.93469668724735044</v>
      </c>
      <c r="P97" s="9">
        <v>1.9675664306042679</v>
      </c>
      <c r="Q97" s="8">
        <f t="shared" ca="1" si="16"/>
        <v>27.617298915466151</v>
      </c>
      <c r="R97" s="8">
        <f t="shared" ca="1" si="16"/>
        <v>8.2070538795875301</v>
      </c>
      <c r="S97" s="8">
        <f t="shared" ca="1" si="16"/>
        <v>26.195341649816303</v>
      </c>
      <c r="T97" s="8">
        <f t="shared" ca="1" si="17"/>
        <v>26.34910102000012</v>
      </c>
      <c r="U97" s="16">
        <f ca="1">IF($AC96=0,I96+M96,IF($AD96=0,I96+M96,9999))</f>
        <v>7.2456381049872469</v>
      </c>
      <c r="V97" s="16">
        <f ca="1">IF($AC96=0,J96+N96,IF($AD96=0,J96+N96,9999))</f>
        <v>13.002837983295592</v>
      </c>
      <c r="W97" s="16">
        <f ca="1">IF($AC96=0,K96+O96,IF($AD96=0,K96+O96,9999))</f>
        <v>4.937216057962452</v>
      </c>
      <c r="X97" s="16">
        <f ca="1">IF($AC96=0,L96+P96,IF($AD96=0,L96+P96,9999))</f>
        <v>8.3416075316189815</v>
      </c>
      <c r="Y97" s="11">
        <f t="shared" ca="1" si="18"/>
        <v>6.2380767161415838</v>
      </c>
      <c r="Z97" s="11">
        <f t="shared" ca="1" si="19"/>
        <v>7.4633440107017694</v>
      </c>
      <c r="AA97" s="11">
        <f t="shared" ca="1" si="20"/>
        <v>12.199242104300785</v>
      </c>
      <c r="AB97" s="11">
        <f t="shared" ca="1" si="21"/>
        <v>11.288825345984062</v>
      </c>
      <c r="AC97">
        <f t="shared" ca="1" si="14"/>
        <v>0</v>
      </c>
      <c r="AD97">
        <f t="shared" ca="1" si="15"/>
        <v>0</v>
      </c>
      <c r="AE97">
        <f ca="1">MAX(0, COUNTIF(E97:H97, "Breakdown") - COUNTIF(AC97:AD97, 1))</f>
        <v>1</v>
      </c>
      <c r="AF97" s="12">
        <f ca="1">(AE97 * 50) + ((AC97 + AD97) * 10)</f>
        <v>50</v>
      </c>
      <c r="AG97">
        <f ca="1">IF(COUNTIF(E97:H97, "Breakdown") &gt;= 4, 1, 0)</f>
        <v>0</v>
      </c>
    </row>
    <row r="98" spans="4:33">
      <c r="D98">
        <v>95</v>
      </c>
      <c r="E98" s="6" t="str">
        <f t="shared" ca="1" si="11"/>
        <v>Operational</v>
      </c>
      <c r="F98" s="6" t="str">
        <f t="shared" ca="1" si="12"/>
        <v>Breakdown</v>
      </c>
      <c r="G98" s="6" t="str">
        <f t="shared" ca="1" si="13"/>
        <v>Operational</v>
      </c>
      <c r="H98" s="6" t="str">
        <f ca="1">IF(L98&lt;T98,"Operational","Breakdown")</f>
        <v>Operational</v>
      </c>
      <c r="I98" s="16">
        <v>4.7841701200902707</v>
      </c>
      <c r="J98" s="16">
        <v>11.561990963687874</v>
      </c>
      <c r="K98" s="16">
        <v>2.4322813803925994E-2</v>
      </c>
      <c r="L98" s="16">
        <v>1.9151360926541794</v>
      </c>
      <c r="M98" s="9">
        <v>1.6892840927265866</v>
      </c>
      <c r="N98" s="9">
        <v>2.4142216314929228</v>
      </c>
      <c r="O98" s="9">
        <v>1.409901173384158</v>
      </c>
      <c r="P98" s="9">
        <v>1.8850879257999611</v>
      </c>
      <c r="Q98" s="8">
        <f t="shared" ca="1" si="16"/>
        <v>16.875203412229244</v>
      </c>
      <c r="R98" s="8">
        <f t="shared" ca="1" si="16"/>
        <v>8.2558797227687979</v>
      </c>
      <c r="S98" s="8">
        <f t="shared" ca="1" si="16"/>
        <v>17.392559588951745</v>
      </c>
      <c r="T98" s="8">
        <f t="shared" ca="1" si="17"/>
        <v>30.351658707124763</v>
      </c>
      <c r="U98" s="16">
        <f ca="1">IF($AC97=0,I97+M97,IF($AD97=0,I97+M97,9999))</f>
        <v>4.0913634373406511</v>
      </c>
      <c r="V98" s="16">
        <f ca="1">IF($AC97=0,J97+N97,IF($AD97=0,J97+N97,9999))</f>
        <v>13.963016776539391</v>
      </c>
      <c r="W98" s="16">
        <f ca="1">IF($AC97=0,K97+O97,IF($AD97=0,K97+O97,9999))</f>
        <v>20.29483908195872</v>
      </c>
      <c r="X98" s="16">
        <f ca="1">IF($AC97=0,L97+P97,IF($AD97=0,L97+P97,9999))</f>
        <v>15.451775311494789</v>
      </c>
      <c r="Y98" s="11">
        <f t="shared" ca="1" si="18"/>
        <v>7.2456381049872469</v>
      </c>
      <c r="Z98" s="11">
        <f t="shared" ca="1" si="19"/>
        <v>8.2070538795875301</v>
      </c>
      <c r="AA98" s="11">
        <f t="shared" ca="1" si="20"/>
        <v>4.937216057962452</v>
      </c>
      <c r="AB98" s="11">
        <f t="shared" ca="1" si="21"/>
        <v>8.3416075316189815</v>
      </c>
      <c r="AC98">
        <f t="shared" ca="1" si="14"/>
        <v>0</v>
      </c>
      <c r="AD98">
        <f t="shared" ca="1" si="15"/>
        <v>0</v>
      </c>
      <c r="AE98">
        <f ca="1">MAX(0, COUNTIF(E98:H98, "Breakdown") - COUNTIF(AC98:AD98, 1))</f>
        <v>1</v>
      </c>
      <c r="AF98" s="12">
        <f ca="1">(AE98 * 50) + ((AC98 + AD98) * 10)</f>
        <v>50</v>
      </c>
      <c r="AG98">
        <f ca="1">IF(COUNTIF(E98:H98, "Breakdown") &gt;= 4, 1, 0)</f>
        <v>0</v>
      </c>
    </row>
    <row r="99" spans="4:33">
      <c r="D99">
        <v>96</v>
      </c>
      <c r="E99" s="6" t="str">
        <f t="shared" ca="1" si="11"/>
        <v>Operational</v>
      </c>
      <c r="F99" s="6" t="str">
        <f t="shared" ca="1" si="12"/>
        <v>Operational</v>
      </c>
      <c r="G99" s="6" t="str">
        <f t="shared" ca="1" si="13"/>
        <v>Operational</v>
      </c>
      <c r="H99" s="6" t="str">
        <f ca="1">IF(L99&lt;T99,"Operational","Breakdown")</f>
        <v>Operational</v>
      </c>
      <c r="I99" s="16">
        <v>3.0178350591306136</v>
      </c>
      <c r="J99" s="16">
        <v>5.3336191762750467</v>
      </c>
      <c r="K99" s="16">
        <v>0.90576744304031154</v>
      </c>
      <c r="L99" s="16">
        <v>6.5297476895469559</v>
      </c>
      <c r="M99" s="9">
        <v>0.25025375060211003</v>
      </c>
      <c r="N99" s="9">
        <v>4.7265217630737482</v>
      </c>
      <c r="O99" s="9">
        <v>4.9476903845995936</v>
      </c>
      <c r="P99" s="9">
        <v>1.7258399166417602</v>
      </c>
      <c r="Q99" s="8">
        <f t="shared" ca="1" si="16"/>
        <v>14.423839971318891</v>
      </c>
      <c r="R99" s="8">
        <f t="shared" ca="1" si="16"/>
        <v>25.278658839151817</v>
      </c>
      <c r="S99" s="8">
        <f t="shared" ca="1" si="16"/>
        <v>18.724248947959008</v>
      </c>
      <c r="T99" s="8">
        <f t="shared" ca="1" si="17"/>
        <v>28.259726560856247</v>
      </c>
      <c r="U99" s="16">
        <f ca="1">IF($AC98=0,I98+M98,IF($AD98=0,I98+M98,9999))</f>
        <v>6.4734542128168577</v>
      </c>
      <c r="V99" s="16">
        <f ca="1">IF($AC98=0,J98+N98,IF($AD98=0,J98+N98,9999))</f>
        <v>13.976212595180797</v>
      </c>
      <c r="W99" s="16">
        <f ca="1">IF($AC98=0,K98+O98,IF($AD98=0,K98+O98,9999))</f>
        <v>1.434223987188084</v>
      </c>
      <c r="X99" s="16">
        <f ca="1">IF($AC98=0,L98+P98,IF($AD98=0,L98+P98,9999))</f>
        <v>3.8002240184541405</v>
      </c>
      <c r="Y99" s="11">
        <f t="shared" ca="1" si="18"/>
        <v>4.0913634373406511</v>
      </c>
      <c r="Z99" s="11">
        <f t="shared" ca="1" si="19"/>
        <v>8.2558797227687979</v>
      </c>
      <c r="AA99" s="11">
        <f t="shared" ca="1" si="20"/>
        <v>17.392559588951745</v>
      </c>
      <c r="AB99" s="11">
        <f t="shared" ca="1" si="21"/>
        <v>15.451775311494789</v>
      </c>
      <c r="AC99">
        <f t="shared" ca="1" si="14"/>
        <v>0</v>
      </c>
      <c r="AD99">
        <f t="shared" ca="1" si="15"/>
        <v>0</v>
      </c>
      <c r="AE99">
        <f ca="1">MAX(0, COUNTIF(E99:H99, "Breakdown") - COUNTIF(AC99:AD99, 1))</f>
        <v>0</v>
      </c>
      <c r="AF99" s="12">
        <f ca="1">(AE99 * 50) + ((AC99 + AD99) * 10)</f>
        <v>0</v>
      </c>
      <c r="AG99">
        <f ca="1">IF(COUNTIF(E99:H99, "Breakdown") &gt;= 4, 1, 0)</f>
        <v>0</v>
      </c>
    </row>
    <row r="100" spans="4:33">
      <c r="D100">
        <v>97</v>
      </c>
      <c r="E100" s="6" t="str">
        <f t="shared" ca="1" si="11"/>
        <v>Breakdown</v>
      </c>
      <c r="F100" s="6" t="str">
        <f t="shared" ca="1" si="12"/>
        <v>Breakdown</v>
      </c>
      <c r="G100" s="6" t="str">
        <f t="shared" ca="1" si="13"/>
        <v>Breakdown</v>
      </c>
      <c r="H100" s="6" t="str">
        <f ca="1">IF(L100&lt;T100,"Operational","Breakdown")</f>
        <v>Operational</v>
      </c>
      <c r="I100" s="16">
        <v>23.6987549985902</v>
      </c>
      <c r="J100" s="16">
        <v>35.167688092959494</v>
      </c>
      <c r="K100" s="16">
        <v>24.391629251162684</v>
      </c>
      <c r="L100" s="16">
        <v>2.5051743568458571</v>
      </c>
      <c r="M100" s="9">
        <v>1.6418879744506492E-2</v>
      </c>
      <c r="N100" s="9">
        <v>1.3260096107850388</v>
      </c>
      <c r="O100" s="9">
        <v>0.29666403074853254</v>
      </c>
      <c r="P100" s="9">
        <v>0.31257868442582326</v>
      </c>
      <c r="Q100" s="8">
        <f t="shared" ca="1" si="16"/>
        <v>9.4794333903008905</v>
      </c>
      <c r="R100" s="8">
        <f t="shared" ca="1" si="16"/>
        <v>14.59795852707849</v>
      </c>
      <c r="S100" s="8">
        <f t="shared" ca="1" si="16"/>
        <v>21.098440475415419</v>
      </c>
      <c r="T100" s="8">
        <f t="shared" ca="1" si="17"/>
        <v>6.3470629957379563</v>
      </c>
      <c r="U100" s="16">
        <f ca="1">IF($AC99=0,I99+M99,IF($AD99=0,I99+M99,9999))</f>
        <v>3.2680888097327236</v>
      </c>
      <c r="V100" s="16">
        <f ca="1">IF($AC99=0,J99+N99,IF($AD99=0,J99+N99,9999))</f>
        <v>10.060140939348795</v>
      </c>
      <c r="W100" s="16">
        <f ca="1">IF($AC99=0,K99+O99,IF($AD99=0,K99+O99,9999))</f>
        <v>5.8534578276399056</v>
      </c>
      <c r="X100" s="16">
        <f ca="1">IF($AC99=0,L99+P99,IF($AD99=0,L99+P99,9999))</f>
        <v>8.2555876061887155</v>
      </c>
      <c r="Y100" s="11">
        <f t="shared" ca="1" si="18"/>
        <v>6.4734542128168577</v>
      </c>
      <c r="Z100" s="11">
        <f t="shared" ca="1" si="19"/>
        <v>13.976212595180797</v>
      </c>
      <c r="AA100" s="11">
        <f t="shared" ca="1" si="20"/>
        <v>1.434223987188084</v>
      </c>
      <c r="AB100" s="11">
        <f t="shared" ca="1" si="21"/>
        <v>3.8002240184541405</v>
      </c>
      <c r="AC100">
        <f t="shared" ca="1" si="14"/>
        <v>1</v>
      </c>
      <c r="AD100">
        <f t="shared" ca="1" si="15"/>
        <v>0</v>
      </c>
      <c r="AE100">
        <f ca="1">MAX(0, COUNTIF(E100:H100, "Breakdown") - COUNTIF(AC100:AD100, 1))</f>
        <v>2</v>
      </c>
      <c r="AF100" s="12">
        <f ca="1">(AE100 * 50) + ((AC100 + AD100) * 10)</f>
        <v>110</v>
      </c>
      <c r="AG100">
        <f ca="1">IF(COUNTIF(E100:H100, "Breakdown") &gt;= 4, 1, 0)</f>
        <v>0</v>
      </c>
    </row>
    <row r="101" spans="4:33">
      <c r="D101">
        <v>98</v>
      </c>
      <c r="E101" s="6" t="str">
        <f t="shared" ca="1" si="11"/>
        <v>Breakdown</v>
      </c>
      <c r="F101" s="6" t="str">
        <f t="shared" ca="1" si="12"/>
        <v>Operational</v>
      </c>
      <c r="G101" s="6" t="str">
        <f t="shared" ca="1" si="13"/>
        <v>Operational</v>
      </c>
      <c r="H101" s="6" t="str">
        <f ca="1">IF(L101&lt;T101,"Operational","Breakdown")</f>
        <v>Operational</v>
      </c>
      <c r="I101" s="16">
        <v>6.2288727412146461</v>
      </c>
      <c r="J101" s="16">
        <v>8.0976812840118413</v>
      </c>
      <c r="K101" s="16">
        <v>8.2353250702010818</v>
      </c>
      <c r="L101" s="16">
        <v>3.9802152191431088</v>
      </c>
      <c r="M101" s="9">
        <v>1.494031303850442</v>
      </c>
      <c r="N101" s="9">
        <v>0.67792846361706538</v>
      </c>
      <c r="O101" s="9">
        <v>4.7415944503727006E-2</v>
      </c>
      <c r="P101" s="9">
        <v>4.410182156199701</v>
      </c>
      <c r="Q101" s="8">
        <f t="shared" ca="1" si="16"/>
        <v>5.0836499918435329</v>
      </c>
      <c r="R101" s="8">
        <f t="shared" ca="1" si="16"/>
        <v>10.845008519029708</v>
      </c>
      <c r="S101" s="8">
        <f t="shared" ca="1" si="16"/>
        <v>39.157721594802588</v>
      </c>
      <c r="T101" s="8">
        <f t="shared" ca="1" si="17"/>
        <v>12.717413112080177</v>
      </c>
      <c r="U101" s="16">
        <f ca="1">IF($AC100=0,I100+M100,IF($AD100=0,I100+M100,9999))</f>
        <v>23.715173878334706</v>
      </c>
      <c r="V101" s="16">
        <f ca="1">IF($AC100=0,J100+N100,IF($AD100=0,J100+N100,9999))</f>
        <v>36.49369770374453</v>
      </c>
      <c r="W101" s="16">
        <f ca="1">IF($AC100=0,K100+O100,IF($AD100=0,K100+O100,9999))</f>
        <v>24.688293281911218</v>
      </c>
      <c r="X101" s="16">
        <f ca="1">IF($AC100=0,L100+P100,IF($AD100=0,L100+P100,9999))</f>
        <v>2.8177530412716805</v>
      </c>
      <c r="Y101" s="11">
        <f t="shared" ca="1" si="18"/>
        <v>3.2680888097327236</v>
      </c>
      <c r="Z101" s="11">
        <f t="shared" ca="1" si="19"/>
        <v>10.060140939348795</v>
      </c>
      <c r="AA101" s="11">
        <f t="shared" ca="1" si="20"/>
        <v>5.8534578276399056</v>
      </c>
      <c r="AB101" s="11">
        <f t="shared" ca="1" si="21"/>
        <v>6.3470629957379563</v>
      </c>
      <c r="AC101">
        <f t="shared" ca="1" si="14"/>
        <v>0</v>
      </c>
      <c r="AD101">
        <f t="shared" ca="1" si="15"/>
        <v>1</v>
      </c>
      <c r="AE101">
        <f ca="1">MAX(0, COUNTIF(E101:H101, "Breakdown") - COUNTIF(AC101:AD101, 1))</f>
        <v>0</v>
      </c>
      <c r="AF101" s="12">
        <f ca="1">(AE101 * 50) + ((AC101 + AD101) * 10)</f>
        <v>10</v>
      </c>
      <c r="AG101">
        <f ca="1">IF(COUNTIF(E101:H101, "Breakdown") &gt;= 4, 1, 0)</f>
        <v>0</v>
      </c>
    </row>
    <row r="102" spans="4:33">
      <c r="D102">
        <v>99</v>
      </c>
      <c r="E102" s="6" t="str">
        <f t="shared" ca="1" si="11"/>
        <v>Operational</v>
      </c>
      <c r="F102" s="6" t="str">
        <f t="shared" ca="1" si="12"/>
        <v>Operational</v>
      </c>
      <c r="G102" s="6" t="str">
        <f t="shared" ca="1" si="13"/>
        <v>Operational</v>
      </c>
      <c r="H102" s="6" t="str">
        <f ca="1">IF(L102&lt;T102,"Operational","Breakdown")</f>
        <v>Operational</v>
      </c>
      <c r="I102" s="16">
        <v>4.1837185205035095</v>
      </c>
      <c r="J102" s="16">
        <v>0.22347628503697278</v>
      </c>
      <c r="K102" s="16">
        <v>8.7782650503253592</v>
      </c>
      <c r="L102" s="16">
        <v>0.94268327564208465</v>
      </c>
      <c r="M102" s="9">
        <v>1.5758462396411843</v>
      </c>
      <c r="N102" s="9">
        <v>2.4855523942429469</v>
      </c>
      <c r="O102" s="9">
        <v>9.8011953896892309E-2</v>
      </c>
      <c r="P102" s="9">
        <v>2.1011127112196966</v>
      </c>
      <c r="Q102" s="8">
        <f t="shared" ca="1" si="16"/>
        <v>10.118796398444601</v>
      </c>
      <c r="R102" s="8">
        <f t="shared" ca="1" si="16"/>
        <v>12.336524444856209</v>
      </c>
      <c r="S102" s="8">
        <f t="shared" ca="1" si="16"/>
        <v>62.89836664891294</v>
      </c>
      <c r="T102" s="8">
        <f t="shared" ca="1" si="17"/>
        <v>12.10864730982944</v>
      </c>
      <c r="U102" s="16">
        <f ca="1">IF($AC101=0,I101+M101,IF($AD101=0,I101+M101,9999))</f>
        <v>7.7229040450650883</v>
      </c>
      <c r="V102" s="16">
        <f ca="1">IF($AC101=0,J101+N101,IF($AD101=0,J101+N101,9999))</f>
        <v>8.7756097476289074</v>
      </c>
      <c r="W102" s="16">
        <f ca="1">IF($AC101=0,K101+O101,IF($AD101=0,K101+O101,9999))</f>
        <v>8.2827410147048095</v>
      </c>
      <c r="X102" s="16">
        <f ca="1">IF($AC101=0,L101+P101,IF($AD101=0,L101+P101,9999))</f>
        <v>8.3903973753428094</v>
      </c>
      <c r="Y102" s="11">
        <f t="shared" ca="1" si="18"/>
        <v>5.0836499918435329</v>
      </c>
      <c r="Z102" s="11">
        <f t="shared" ca="1" si="19"/>
        <v>10.845008519029708</v>
      </c>
      <c r="AA102" s="11">
        <f t="shared" ca="1" si="20"/>
        <v>24.688293281911218</v>
      </c>
      <c r="AB102" s="11">
        <f t="shared" ca="1" si="21"/>
        <v>2.8177530412716805</v>
      </c>
      <c r="AC102">
        <f t="shared" ca="1" si="14"/>
        <v>0</v>
      </c>
      <c r="AD102">
        <f t="shared" ca="1" si="15"/>
        <v>0</v>
      </c>
      <c r="AE102">
        <f ca="1">MAX(0, COUNTIF(E102:H102, "Breakdown") - COUNTIF(AC102:AD102, 1))</f>
        <v>0</v>
      </c>
      <c r="AF102" s="12">
        <f ca="1">(AE102 * 50) + ((AC102 + AD102) * 10)</f>
        <v>0</v>
      </c>
      <c r="AG102">
        <f ca="1">IF(COUNTIF(E102:H102, "Breakdown") &gt;= 4, 1, 0)</f>
        <v>0</v>
      </c>
    </row>
    <row r="103" spans="4:33">
      <c r="D103">
        <v>100</v>
      </c>
      <c r="E103" s="6" t="str">
        <f t="shared" ca="1" si="11"/>
        <v>Operational</v>
      </c>
      <c r="F103" s="6" t="str">
        <f t="shared" ca="1" si="12"/>
        <v>Operational</v>
      </c>
      <c r="G103" s="6" t="str">
        <f t="shared" ca="1" si="13"/>
        <v>Operational</v>
      </c>
      <c r="H103" s="6" t="str">
        <f ca="1">IF(L103&lt;T103,"Operational","Breakdown")</f>
        <v>Operational</v>
      </c>
      <c r="I103" s="16">
        <v>2.9851312710271491</v>
      </c>
      <c r="J103" s="16">
        <v>4.3290985200014136</v>
      </c>
      <c r="K103" s="16">
        <v>0.76052562565057125</v>
      </c>
      <c r="L103" s="16">
        <v>4.1774208423911272</v>
      </c>
      <c r="M103" s="9">
        <v>0.83602835049775848</v>
      </c>
      <c r="N103" s="9">
        <v>0.3705048997930474</v>
      </c>
      <c r="O103" s="9">
        <v>0.25985318672270308</v>
      </c>
      <c r="P103" s="9">
        <v>1.0707203924315543</v>
      </c>
      <c r="Q103" s="8">
        <f t="shared" ca="1" si="16"/>
        <v>22.130499618495421</v>
      </c>
      <c r="R103" s="8">
        <f t="shared" ca="1" si="16"/>
        <v>18.230249714397988</v>
      </c>
      <c r="S103" s="8">
        <f t="shared" ca="1" si="16"/>
        <v>15.195721465032687</v>
      </c>
      <c r="T103" s="8">
        <f t="shared" ca="1" si="17"/>
        <v>10.819515833680962</v>
      </c>
      <c r="U103" s="16">
        <f ca="1">IF($AC102=0,I102+M102,IF($AD102=0,I102+M102,9999))</f>
        <v>5.759564760144694</v>
      </c>
      <c r="V103" s="16">
        <f ca="1">IF($AC102=0,J102+N102,IF($AD102=0,J102+N102,9999))</f>
        <v>2.7090286792799199</v>
      </c>
      <c r="W103" s="16">
        <f ca="1">IF($AC102=0,K102+O102,IF($AD102=0,K102+O102,9999))</f>
        <v>8.876277004222251</v>
      </c>
      <c r="X103" s="16">
        <f ca="1">IF($AC102=0,L102+P102,IF($AD102=0,L102+P102,9999))</f>
        <v>3.043795986861781</v>
      </c>
      <c r="Y103" s="11">
        <f t="shared" ca="1" si="18"/>
        <v>7.7229040450650883</v>
      </c>
      <c r="Z103" s="11">
        <f t="shared" ca="1" si="19"/>
        <v>8.7756097476289074</v>
      </c>
      <c r="AA103" s="11">
        <f t="shared" ca="1" si="20"/>
        <v>8.2827410147048095</v>
      </c>
      <c r="AB103" s="11">
        <f t="shared" ca="1" si="21"/>
        <v>8.3903973753428094</v>
      </c>
      <c r="AC103">
        <f t="shared" ca="1" si="14"/>
        <v>0</v>
      </c>
      <c r="AD103">
        <f t="shared" ca="1" si="15"/>
        <v>0</v>
      </c>
      <c r="AE103">
        <f ca="1">MAX(0, COUNTIF(E103:H103, "Breakdown") - COUNTIF(AC103:AD103, 1))</f>
        <v>0</v>
      </c>
      <c r="AF103" s="12">
        <f ca="1">(AE103 * 50) + ((AC103 + AD103) * 10)</f>
        <v>0</v>
      </c>
      <c r="AG103">
        <f ca="1">IF(COUNTIF(E103:H103, "Breakdown") &gt;= 4, 1, 0)</f>
        <v>0</v>
      </c>
    </row>
    <row r="104" spans="4:33">
      <c r="D104">
        <v>101</v>
      </c>
      <c r="E104" s="6" t="str">
        <f t="shared" ca="1" si="11"/>
        <v>Operational</v>
      </c>
      <c r="F104" s="6" t="str">
        <f t="shared" ca="1" si="12"/>
        <v>Operational</v>
      </c>
      <c r="G104" s="6" t="str">
        <f t="shared" ca="1" si="13"/>
        <v>Breakdown</v>
      </c>
      <c r="H104" s="6" t="str">
        <f ca="1">IF(L104&lt;T104,"Operational","Breakdown")</f>
        <v>Breakdown</v>
      </c>
      <c r="I104" s="16">
        <v>3.1180390533703739</v>
      </c>
      <c r="J104" s="16">
        <v>0.70697653449706177</v>
      </c>
      <c r="K104" s="16">
        <v>28.562168107057129</v>
      </c>
      <c r="L104" s="16">
        <v>8.134447231341543</v>
      </c>
      <c r="M104" s="9">
        <v>2.6476677427813518</v>
      </c>
      <c r="N104" s="9">
        <v>0.98218619941736351</v>
      </c>
      <c r="O104" s="9">
        <v>0.6997134926421672</v>
      </c>
      <c r="P104" s="9">
        <v>1.5787494019714863</v>
      </c>
      <c r="Q104" s="8">
        <f t="shared" ca="1" si="16"/>
        <v>8.0178942306811098</v>
      </c>
      <c r="R104" s="8">
        <f t="shared" ca="1" si="16"/>
        <v>10.566189778384761</v>
      </c>
      <c r="S104" s="8">
        <f t="shared" ca="1" si="16"/>
        <v>27.862944013499508</v>
      </c>
      <c r="T104" s="8">
        <f t="shared" ca="1" si="17"/>
        <v>4.0941956585412376</v>
      </c>
      <c r="U104" s="16">
        <f ca="1">IF($AC103=0,I103+M103,IF($AD103=0,I103+M103,9999))</f>
        <v>3.8211596215249077</v>
      </c>
      <c r="V104" s="16">
        <f ca="1">IF($AC103=0,J103+N103,IF($AD103=0,J103+N103,9999))</f>
        <v>4.6996034197944612</v>
      </c>
      <c r="W104" s="16">
        <f ca="1">IF($AC103=0,K103+O103,IF($AD103=0,K103+O103,9999))</f>
        <v>1.0203788123732744</v>
      </c>
      <c r="X104" s="16">
        <f ca="1">IF($AC103=0,L103+P103,IF($AD103=0,L103+P103,9999))</f>
        <v>5.2481412348226817</v>
      </c>
      <c r="Y104" s="11">
        <f t="shared" ca="1" si="18"/>
        <v>5.759564760144694</v>
      </c>
      <c r="Z104" s="11">
        <f t="shared" ca="1" si="19"/>
        <v>2.7090286792799199</v>
      </c>
      <c r="AA104" s="11">
        <f t="shared" ca="1" si="20"/>
        <v>8.876277004222251</v>
      </c>
      <c r="AB104" s="11">
        <f t="shared" ca="1" si="21"/>
        <v>3.043795986861781</v>
      </c>
      <c r="AC104">
        <f t="shared" ca="1" si="14"/>
        <v>0</v>
      </c>
      <c r="AD104">
        <f t="shared" ca="1" si="15"/>
        <v>0</v>
      </c>
      <c r="AE104">
        <f ca="1">MAX(0, COUNTIF(E104:H104, "Breakdown") - COUNTIF(AC104:AD104, 1))</f>
        <v>2</v>
      </c>
      <c r="AF104" s="12">
        <f ca="1">(AE104 * 50) + ((AC104 + AD104) * 10)</f>
        <v>100</v>
      </c>
      <c r="AG104">
        <f ca="1">IF(COUNTIF(E104:H104, "Breakdown") &gt;= 4, 1, 0)</f>
        <v>0</v>
      </c>
    </row>
    <row r="105" spans="4:33">
      <c r="D105">
        <v>102</v>
      </c>
      <c r="E105" s="6" t="str">
        <f t="shared" ca="1" si="11"/>
        <v>Operational</v>
      </c>
      <c r="F105" s="6" t="str">
        <f t="shared" ca="1" si="12"/>
        <v>Operational</v>
      </c>
      <c r="G105" s="6" t="str">
        <f t="shared" ca="1" si="13"/>
        <v>Operational</v>
      </c>
      <c r="H105" s="6" t="str">
        <f ca="1">IF(L105&lt;T105,"Operational","Breakdown")</f>
        <v>Operational</v>
      </c>
      <c r="I105" s="16">
        <v>1.3943547411849426</v>
      </c>
      <c r="J105" s="16">
        <v>0.48459799780400514</v>
      </c>
      <c r="K105" s="16">
        <v>6.7989667120641819</v>
      </c>
      <c r="L105" s="16">
        <v>2.2253581841882886</v>
      </c>
      <c r="M105" s="9">
        <v>0.40141651914924542</v>
      </c>
      <c r="N105" s="9">
        <v>1.9573869764539791</v>
      </c>
      <c r="O105" s="9">
        <v>0.67176782379362687</v>
      </c>
      <c r="P105" s="9">
        <v>0.5609170478105977</v>
      </c>
      <c r="Q105" s="8">
        <f t="shared" ca="1" si="16"/>
        <v>6.4446897213661813</v>
      </c>
      <c r="R105" s="8">
        <f t="shared" ca="1" si="16"/>
        <v>5.2359413806553317</v>
      </c>
      <c r="S105" s="8">
        <f t="shared" ca="1" si="16"/>
        <v>9.3306531654113272</v>
      </c>
      <c r="T105" s="8">
        <f t="shared" ca="1" si="17"/>
        <v>5.0545702866520905</v>
      </c>
      <c r="U105" s="16">
        <f ca="1">IF($AC104=0,I104+M104,IF($AD104=0,I104+M104,9999))</f>
        <v>5.7657067961517257</v>
      </c>
      <c r="V105" s="16">
        <f ca="1">IF($AC104=0,J104+N104,IF($AD104=0,J104+N104,9999))</f>
        <v>1.6891627339144253</v>
      </c>
      <c r="W105" s="16">
        <f ca="1">IF($AC104=0,K104+O104,IF($AD104=0,K104+O104,9999))</f>
        <v>29.261881599699297</v>
      </c>
      <c r="X105" s="16">
        <f ca="1">IF($AC104=0,L104+P104,IF($AD104=0,L104+P104,9999))</f>
        <v>9.7131966333130286</v>
      </c>
      <c r="Y105" s="11">
        <f t="shared" ca="1" si="18"/>
        <v>3.8211596215249077</v>
      </c>
      <c r="Z105" s="11">
        <f t="shared" ca="1" si="19"/>
        <v>4.6996034197944612</v>
      </c>
      <c r="AA105" s="11">
        <f t="shared" ca="1" si="20"/>
        <v>1.0203788123732744</v>
      </c>
      <c r="AB105" s="11">
        <f t="shared" ca="1" si="21"/>
        <v>4.0941956585412376</v>
      </c>
      <c r="AC105">
        <f t="shared" ca="1" si="14"/>
        <v>0</v>
      </c>
      <c r="AD105">
        <f t="shared" ca="1" si="15"/>
        <v>0</v>
      </c>
      <c r="AE105">
        <f ca="1">MAX(0, COUNTIF(E105:H105, "Breakdown") - COUNTIF(AC105:AD105, 1))</f>
        <v>0</v>
      </c>
      <c r="AF105" s="12">
        <f ca="1">(AE105 * 50) + ((AC105 + AD105) * 10)</f>
        <v>0</v>
      </c>
      <c r="AG105">
        <f ca="1">IF(COUNTIF(E105:H105, "Breakdown") &gt;= 4, 1, 0)</f>
        <v>0</v>
      </c>
    </row>
    <row r="106" spans="4:33">
      <c r="D106">
        <v>103</v>
      </c>
      <c r="E106" s="6" t="str">
        <f t="shared" ca="1" si="11"/>
        <v>Operational</v>
      </c>
      <c r="F106" s="6" t="str">
        <f t="shared" ca="1" si="12"/>
        <v>Breakdown</v>
      </c>
      <c r="G106" s="6" t="str">
        <f t="shared" ca="1" si="13"/>
        <v>Operational</v>
      </c>
      <c r="H106" s="6" t="str">
        <f ca="1">IF(L106&lt;T106,"Operational","Breakdown")</f>
        <v>Operational</v>
      </c>
      <c r="I106" s="16">
        <v>1.5788472731509318</v>
      </c>
      <c r="J106" s="16">
        <v>19.196358213745857</v>
      </c>
      <c r="K106" s="16">
        <v>4.8670636020665361</v>
      </c>
      <c r="L106" s="16">
        <v>3.9575863230058732</v>
      </c>
      <c r="M106" s="9">
        <v>9.0099459018715464</v>
      </c>
      <c r="N106" s="9">
        <v>0.38266724950459208</v>
      </c>
      <c r="O106" s="9">
        <v>1.7973184454739619</v>
      </c>
      <c r="P106" s="9">
        <v>1.4206276559116873</v>
      </c>
      <c r="Q106" s="8">
        <f t="shared" ca="1" si="16"/>
        <v>31.147892446407045</v>
      </c>
      <c r="R106" s="8">
        <f t="shared" ca="1" si="16"/>
        <v>2.1339027857154123</v>
      </c>
      <c r="S106" s="8">
        <f t="shared" ca="1" si="16"/>
        <v>19.161484541504191</v>
      </c>
      <c r="T106" s="8">
        <f t="shared" ca="1" si="17"/>
        <v>6.8501269465767116</v>
      </c>
      <c r="U106" s="16">
        <f ca="1">IF($AC105=0,I105+M105,IF($AD105=0,I105+M105,9999))</f>
        <v>1.795771260334188</v>
      </c>
      <c r="V106" s="16">
        <f ca="1">IF($AC105=0,J105+N105,IF($AD105=0,J105+N105,9999))</f>
        <v>2.4419849742579842</v>
      </c>
      <c r="W106" s="16">
        <f ca="1">IF($AC105=0,K105+O105,IF($AD105=0,K105+O105,9999))</f>
        <v>7.470734535857809</v>
      </c>
      <c r="X106" s="16">
        <f ca="1">IF($AC105=0,L105+P105,IF($AD105=0,L105+P105,9999))</f>
        <v>2.7862752319988862</v>
      </c>
      <c r="Y106" s="11">
        <f t="shared" ca="1" si="18"/>
        <v>5.7657067961517257</v>
      </c>
      <c r="Z106" s="11">
        <f t="shared" ca="1" si="19"/>
        <v>1.6891627339144253</v>
      </c>
      <c r="AA106" s="11">
        <f t="shared" ca="1" si="20"/>
        <v>9.3306531654113272</v>
      </c>
      <c r="AB106" s="11">
        <f t="shared" ca="1" si="21"/>
        <v>5.0545702866520905</v>
      </c>
      <c r="AC106">
        <f t="shared" ca="1" si="14"/>
        <v>0</v>
      </c>
      <c r="AD106">
        <f t="shared" ca="1" si="15"/>
        <v>0</v>
      </c>
      <c r="AE106">
        <f ca="1">MAX(0, COUNTIF(E106:H106, "Breakdown") - COUNTIF(AC106:AD106, 1))</f>
        <v>1</v>
      </c>
      <c r="AF106" s="12">
        <f ca="1">(AE106 * 50) + ((AC106 + AD106) * 10)</f>
        <v>50</v>
      </c>
      <c r="AG106">
        <f ca="1">IF(COUNTIF(E106:H106, "Breakdown") &gt;= 4, 1, 0)</f>
        <v>0</v>
      </c>
    </row>
    <row r="107" spans="4:33">
      <c r="D107">
        <v>104</v>
      </c>
      <c r="E107" s="6" t="str">
        <f t="shared" ca="1" si="11"/>
        <v>Operational</v>
      </c>
      <c r="F107" s="6" t="str">
        <f t="shared" ca="1" si="12"/>
        <v>Operational</v>
      </c>
      <c r="G107" s="6" t="str">
        <f t="shared" ca="1" si="13"/>
        <v>Operational</v>
      </c>
      <c r="H107" s="6" t="str">
        <f ca="1">IF(L107&lt;T107,"Operational","Breakdown")</f>
        <v>Operational</v>
      </c>
      <c r="I107" s="16">
        <v>1.1014436281136968</v>
      </c>
      <c r="J107" s="16">
        <v>4.795322581418632</v>
      </c>
      <c r="K107" s="16">
        <v>0.14501475607045736</v>
      </c>
      <c r="L107" s="16">
        <v>2.0252061483270616</v>
      </c>
      <c r="M107" s="9">
        <v>3.984916912500319</v>
      </c>
      <c r="N107" s="9">
        <v>3.7460725544609064</v>
      </c>
      <c r="O107" s="9">
        <v>2.0492885479376315</v>
      </c>
      <c r="P107" s="9">
        <v>1.2283380185532911</v>
      </c>
      <c r="Q107" s="8">
        <f t="shared" ca="1" si="16"/>
        <v>11.614877930019208</v>
      </c>
      <c r="R107" s="8">
        <f t="shared" ca="1" si="16"/>
        <v>10.356282966966283</v>
      </c>
      <c r="S107" s="8">
        <f t="shared" ca="1" si="16"/>
        <v>9.4295040735449973</v>
      </c>
      <c r="T107" s="8">
        <f t="shared" ca="1" si="17"/>
        <v>10.302703306905235</v>
      </c>
      <c r="U107" s="16">
        <f ca="1">IF($AC106=0,I106+M106,IF($AD106=0,I106+M106,9999))</f>
        <v>10.588793175022477</v>
      </c>
      <c r="V107" s="16">
        <f ca="1">IF($AC106=0,J106+N106,IF($AD106=0,J106+N106,9999))</f>
        <v>19.579025463250449</v>
      </c>
      <c r="W107" s="16">
        <f ca="1">IF($AC106=0,K106+O106,IF($AD106=0,K106+O106,9999))</f>
        <v>6.6643820475404976</v>
      </c>
      <c r="X107" s="16">
        <f ca="1">IF($AC106=0,L106+P106,IF($AD106=0,L106+P106,9999))</f>
        <v>5.3782139789175609</v>
      </c>
      <c r="Y107" s="11">
        <f t="shared" ca="1" si="18"/>
        <v>1.795771260334188</v>
      </c>
      <c r="Z107" s="11">
        <f t="shared" ca="1" si="19"/>
        <v>2.1339027857154123</v>
      </c>
      <c r="AA107" s="11">
        <f t="shared" ca="1" si="20"/>
        <v>7.470734535857809</v>
      </c>
      <c r="AB107" s="11">
        <f t="shared" ca="1" si="21"/>
        <v>2.7862752319988862</v>
      </c>
      <c r="AC107">
        <f t="shared" ca="1" si="14"/>
        <v>0</v>
      </c>
      <c r="AD107">
        <f t="shared" ca="1" si="15"/>
        <v>0</v>
      </c>
      <c r="AE107">
        <f ca="1">MAX(0, COUNTIF(E107:H107, "Breakdown") - COUNTIF(AC107:AD107, 1))</f>
        <v>0</v>
      </c>
      <c r="AF107" s="12">
        <f ca="1">(AE107 * 50) + ((AC107 + AD107) * 10)</f>
        <v>0</v>
      </c>
      <c r="AG107">
        <f ca="1">IF(COUNTIF(E107:H107, "Breakdown") &gt;= 4, 1, 0)</f>
        <v>0</v>
      </c>
    </row>
    <row r="108" spans="4:33">
      <c r="D108">
        <v>105</v>
      </c>
      <c r="E108" s="6" t="str">
        <f t="shared" ca="1" si="11"/>
        <v>Operational</v>
      </c>
      <c r="F108" s="6" t="str">
        <f t="shared" ca="1" si="12"/>
        <v>Operational</v>
      </c>
      <c r="G108" s="6" t="str">
        <f t="shared" ca="1" si="13"/>
        <v>Operational</v>
      </c>
      <c r="H108" s="6" t="str">
        <f ca="1">IF(L108&lt;T108,"Operational","Breakdown")</f>
        <v>Breakdown</v>
      </c>
      <c r="I108" s="16">
        <v>3.8147778358701681</v>
      </c>
      <c r="J108" s="16">
        <v>0.28385101802151647</v>
      </c>
      <c r="K108" s="16">
        <v>1.4465733845037774</v>
      </c>
      <c r="L108" s="16">
        <v>11.623462095394743</v>
      </c>
      <c r="M108" s="9">
        <v>1.4138369871093945</v>
      </c>
      <c r="N108" s="9">
        <v>1.9541111200701848</v>
      </c>
      <c r="O108" s="9">
        <v>1.9000674086210549</v>
      </c>
      <c r="P108" s="9">
        <v>1.9992874614018417</v>
      </c>
      <c r="Q108" s="8">
        <f t="shared" ca="1" si="16"/>
        <v>11.976368958583024</v>
      </c>
      <c r="R108" s="8">
        <f t="shared" ca="1" si="16"/>
        <v>10.454033790803413</v>
      </c>
      <c r="S108" s="8">
        <f t="shared" ca="1" si="16"/>
        <v>25.146718181864664</v>
      </c>
      <c r="T108" s="8">
        <f t="shared" ca="1" si="17"/>
        <v>5.4136279462368035</v>
      </c>
      <c r="U108" s="16">
        <f ca="1">IF($AC107=0,I107+M107,IF($AD107=0,I107+M107,9999))</f>
        <v>5.0863605406140158</v>
      </c>
      <c r="V108" s="16">
        <f ca="1">IF($AC107=0,J107+N107,IF($AD107=0,J107+N107,9999))</f>
        <v>8.5413951358795384</v>
      </c>
      <c r="W108" s="16">
        <f ca="1">IF($AC107=0,K107+O107,IF($AD107=0,K107+O107,9999))</f>
        <v>2.194303304008089</v>
      </c>
      <c r="X108" s="16">
        <f ca="1">IF($AC107=0,L107+P107,IF($AD107=0,L107+P107,9999))</f>
        <v>3.2535441668803529</v>
      </c>
      <c r="Y108" s="11">
        <f t="shared" ca="1" si="18"/>
        <v>10.588793175022477</v>
      </c>
      <c r="Z108" s="11">
        <f t="shared" ca="1" si="19"/>
        <v>10.356282966966283</v>
      </c>
      <c r="AA108" s="11">
        <f t="shared" ca="1" si="20"/>
        <v>6.6643820475404976</v>
      </c>
      <c r="AB108" s="11">
        <f t="shared" ca="1" si="21"/>
        <v>5.3782139789175609</v>
      </c>
      <c r="AC108">
        <f t="shared" ca="1" si="14"/>
        <v>0</v>
      </c>
      <c r="AD108">
        <f t="shared" ca="1" si="15"/>
        <v>0</v>
      </c>
      <c r="AE108">
        <f ca="1">MAX(0, COUNTIF(E108:H108, "Breakdown") - COUNTIF(AC108:AD108, 1))</f>
        <v>1</v>
      </c>
      <c r="AF108" s="12">
        <f ca="1">(AE108 * 50) + ((AC108 + AD108) * 10)</f>
        <v>50</v>
      </c>
      <c r="AG108">
        <f ca="1">IF(COUNTIF(E108:H108, "Breakdown") &gt;= 4, 1, 0)</f>
        <v>0</v>
      </c>
    </row>
    <row r="109" spans="4:33">
      <c r="D109">
        <v>106</v>
      </c>
      <c r="E109" s="6" t="str">
        <f t="shared" ca="1" si="11"/>
        <v>Operational</v>
      </c>
      <c r="F109" s="6" t="str">
        <f t="shared" ca="1" si="12"/>
        <v>Operational</v>
      </c>
      <c r="G109" s="6" t="str">
        <f t="shared" ca="1" si="13"/>
        <v>Operational</v>
      </c>
      <c r="H109" s="6" t="str">
        <f ca="1">IF(L109&lt;T109,"Operational","Breakdown")</f>
        <v>Breakdown</v>
      </c>
      <c r="I109" s="16">
        <v>1.0159581821145263</v>
      </c>
      <c r="J109" s="16">
        <v>9.2787954892859297</v>
      </c>
      <c r="K109" s="16">
        <v>1.0666874943187095</v>
      </c>
      <c r="L109" s="16">
        <v>8.086380311830629</v>
      </c>
      <c r="M109" s="9">
        <v>1.5138046276193271</v>
      </c>
      <c r="N109" s="9">
        <v>2.4809814767734324E-2</v>
      </c>
      <c r="O109" s="9">
        <v>2.730818079268096E-2</v>
      </c>
      <c r="P109" s="9">
        <v>1.0077656727774493</v>
      </c>
      <c r="Q109" s="8">
        <f t="shared" ca="1" si="16"/>
        <v>19.163864781274917</v>
      </c>
      <c r="R109" s="8">
        <f t="shared" ca="1" si="16"/>
        <v>13.777922687864208</v>
      </c>
      <c r="S109" s="8">
        <f t="shared" ca="1" si="16"/>
        <v>13.754959269981251</v>
      </c>
      <c r="T109" s="8">
        <f t="shared" ca="1" si="17"/>
        <v>4.4146054917896826</v>
      </c>
      <c r="U109" s="16">
        <f ca="1">IF($AC108=0,I108+M108,IF($AD108=0,I108+M108,9999))</f>
        <v>5.2286148229795621</v>
      </c>
      <c r="V109" s="16">
        <f ca="1">IF($AC108=0,J108+N108,IF($AD108=0,J108+N108,9999))</f>
        <v>2.2379621380917012</v>
      </c>
      <c r="W109" s="16">
        <f ca="1">IF($AC108=0,K108+O108,IF($AD108=0,K108+O108,9999))</f>
        <v>3.3466407931248323</v>
      </c>
      <c r="X109" s="16">
        <f ca="1">IF($AC108=0,L108+P108,IF($AD108=0,L108+P108,9999))</f>
        <v>13.622749556796585</v>
      </c>
      <c r="Y109" s="11">
        <f t="shared" ca="1" si="18"/>
        <v>5.0863605406140158</v>
      </c>
      <c r="Z109" s="11">
        <f t="shared" ca="1" si="19"/>
        <v>8.5413951358795384</v>
      </c>
      <c r="AA109" s="11">
        <f t="shared" ca="1" si="20"/>
        <v>2.194303304008089</v>
      </c>
      <c r="AB109" s="11">
        <f t="shared" ca="1" si="21"/>
        <v>3.2535441668803529</v>
      </c>
      <c r="AC109">
        <f t="shared" ca="1" si="14"/>
        <v>0</v>
      </c>
      <c r="AD109">
        <f t="shared" ca="1" si="15"/>
        <v>0</v>
      </c>
      <c r="AE109">
        <f ca="1">MAX(0, COUNTIF(E109:H109, "Breakdown") - COUNTIF(AC109:AD109, 1))</f>
        <v>1</v>
      </c>
      <c r="AF109" s="12">
        <f ca="1">(AE109 * 50) + ((AC109 + AD109) * 10)</f>
        <v>50</v>
      </c>
      <c r="AG109">
        <f ca="1">IF(COUNTIF(E109:H109, "Breakdown") &gt;= 4, 1, 0)</f>
        <v>0</v>
      </c>
    </row>
    <row r="110" spans="4:33">
      <c r="D110">
        <v>107</v>
      </c>
      <c r="E110" s="6" t="str">
        <f t="shared" ca="1" si="11"/>
        <v>Operational</v>
      </c>
      <c r="F110" s="6" t="str">
        <f t="shared" ca="1" si="12"/>
        <v>Operational</v>
      </c>
      <c r="G110" s="6" t="str">
        <f t="shared" ca="1" si="13"/>
        <v>Breakdown</v>
      </c>
      <c r="H110" s="6" t="str">
        <f ca="1">IF(L110&lt;T110,"Operational","Breakdown")</f>
        <v>Operational</v>
      </c>
      <c r="I110" s="16">
        <v>5.8291065506830586</v>
      </c>
      <c r="J110" s="16">
        <v>1.5809719769819623</v>
      </c>
      <c r="K110" s="16">
        <v>22.928932797274669</v>
      </c>
      <c r="L110" s="16">
        <v>5.5622707695452611</v>
      </c>
      <c r="M110" s="9">
        <v>0.28055234242656524</v>
      </c>
      <c r="N110" s="9">
        <v>1.1768334137636105</v>
      </c>
      <c r="O110" s="9">
        <v>0.46951062519999126</v>
      </c>
      <c r="P110" s="9">
        <v>0.88075709335440711</v>
      </c>
      <c r="Q110" s="8">
        <f t="shared" ca="1" si="16"/>
        <v>16.904058162884908</v>
      </c>
      <c r="R110" s="8">
        <f t="shared" ca="1" si="16"/>
        <v>3.1057795788796643</v>
      </c>
      <c r="S110" s="8">
        <f t="shared" ca="1" si="16"/>
        <v>8.905409265768446</v>
      </c>
      <c r="T110" s="8">
        <f t="shared" ca="1" si="17"/>
        <v>7.7678135479180792</v>
      </c>
      <c r="U110" s="16">
        <f ca="1">IF($AC109=0,I109+M109,IF($AD109=0,I109+M109,9999))</f>
        <v>2.5297628097338531</v>
      </c>
      <c r="V110" s="16">
        <f ca="1">IF($AC109=0,J109+N109,IF($AD109=0,J109+N109,9999))</f>
        <v>9.3036053040536633</v>
      </c>
      <c r="W110" s="16">
        <f ca="1">IF($AC109=0,K109+O109,IF($AD109=0,K109+O109,9999))</f>
        <v>1.0939956751113904</v>
      </c>
      <c r="X110" s="16">
        <f ca="1">IF($AC109=0,L109+P109,IF($AD109=0,L109+P109,9999))</f>
        <v>9.0941459846080779</v>
      </c>
      <c r="Y110" s="11">
        <f t="shared" ca="1" si="18"/>
        <v>5.2286148229795621</v>
      </c>
      <c r="Z110" s="11">
        <f t="shared" ca="1" si="19"/>
        <v>2.2379621380917012</v>
      </c>
      <c r="AA110" s="11">
        <f t="shared" ca="1" si="20"/>
        <v>3.3466407931248323</v>
      </c>
      <c r="AB110" s="11">
        <f t="shared" ca="1" si="21"/>
        <v>4.4146054917896826</v>
      </c>
      <c r="AC110">
        <f t="shared" ca="1" si="14"/>
        <v>0</v>
      </c>
      <c r="AD110">
        <f t="shared" ca="1" si="15"/>
        <v>0</v>
      </c>
      <c r="AE110">
        <f ca="1">MAX(0, COUNTIF(E110:H110, "Breakdown") - COUNTIF(AC110:AD110, 1))</f>
        <v>1</v>
      </c>
      <c r="AF110" s="12">
        <f ca="1">(AE110 * 50) + ((AC110 + AD110) * 10)</f>
        <v>50</v>
      </c>
      <c r="AG110">
        <f ca="1">IF(COUNTIF(E110:H110, "Breakdown") &gt;= 4, 1, 0)</f>
        <v>0</v>
      </c>
    </row>
    <row r="111" spans="4:33">
      <c r="D111">
        <v>108</v>
      </c>
      <c r="E111" s="6" t="str">
        <f t="shared" ca="1" si="11"/>
        <v>Breakdown</v>
      </c>
      <c r="F111" s="6" t="str">
        <f t="shared" ca="1" si="12"/>
        <v>Breakdown</v>
      </c>
      <c r="G111" s="6" t="str">
        <f t="shared" ca="1" si="13"/>
        <v>Breakdown</v>
      </c>
      <c r="H111" s="6" t="str">
        <f ca="1">IF(L111&lt;T111,"Operational","Breakdown")</f>
        <v>Operational</v>
      </c>
      <c r="I111" s="16">
        <v>3.4295333707416198</v>
      </c>
      <c r="J111" s="16">
        <v>30.708604779513699</v>
      </c>
      <c r="K111" s="16">
        <v>9.4191807976612356</v>
      </c>
      <c r="L111" s="16">
        <v>0.71947329340503741</v>
      </c>
      <c r="M111" s="9">
        <v>1.6160295397730908</v>
      </c>
      <c r="N111" s="9">
        <v>6.7476580652113283</v>
      </c>
      <c r="O111" s="9">
        <v>5.676913685373048</v>
      </c>
      <c r="P111" s="9">
        <v>0.67820840120226156</v>
      </c>
      <c r="Q111" s="8">
        <f t="shared" ca="1" si="16"/>
        <v>2.9449569395216515</v>
      </c>
      <c r="R111" s="8">
        <f t="shared" ca="1" si="16"/>
        <v>6.5497820534843569</v>
      </c>
      <c r="S111" s="8">
        <f t="shared" ca="1" si="16"/>
        <v>3.4712158880101596</v>
      </c>
      <c r="T111" s="8">
        <f t="shared" ca="1" si="17"/>
        <v>10.860845006924219</v>
      </c>
      <c r="U111" s="16">
        <f ca="1">IF($AC110=0,I110+M110,IF($AD110=0,I110+M110,9999))</f>
        <v>6.1096588931096241</v>
      </c>
      <c r="V111" s="16">
        <f ca="1">IF($AC110=0,J110+N110,IF($AD110=0,J110+N110,9999))</f>
        <v>2.7578053907455731</v>
      </c>
      <c r="W111" s="16">
        <f ca="1">IF($AC110=0,K110+O110,IF($AD110=0,K110+O110,9999))</f>
        <v>23.39844342247466</v>
      </c>
      <c r="X111" s="16">
        <f ca="1">IF($AC110=0,L110+P110,IF($AD110=0,L110+P110,9999))</f>
        <v>6.443027862899668</v>
      </c>
      <c r="Y111" s="11">
        <f t="shared" ca="1" si="18"/>
        <v>2.5297628097338531</v>
      </c>
      <c r="Z111" s="11">
        <f t="shared" ca="1" si="19"/>
        <v>3.1057795788796643</v>
      </c>
      <c r="AA111" s="11">
        <f t="shared" ca="1" si="20"/>
        <v>1.0939956751113904</v>
      </c>
      <c r="AB111" s="11">
        <f t="shared" ca="1" si="21"/>
        <v>7.7678135479180792</v>
      </c>
      <c r="AC111">
        <f t="shared" ca="1" si="14"/>
        <v>1</v>
      </c>
      <c r="AD111">
        <f t="shared" ca="1" si="15"/>
        <v>0</v>
      </c>
      <c r="AE111">
        <f ca="1">MAX(0, COUNTIF(E111:H111, "Breakdown") - COUNTIF(AC111:AD111, 1))</f>
        <v>2</v>
      </c>
      <c r="AF111" s="12">
        <f ca="1">(AE111 * 50) + ((AC111 + AD111) * 10)</f>
        <v>110</v>
      </c>
      <c r="AG111">
        <f ca="1">IF(COUNTIF(E111:H111, "Breakdown") &gt;= 4, 1, 0)</f>
        <v>0</v>
      </c>
    </row>
    <row r="112" spans="4:33">
      <c r="D112">
        <v>109</v>
      </c>
      <c r="E112" s="6" t="str">
        <f t="shared" ca="1" si="11"/>
        <v>Operational</v>
      </c>
      <c r="F112" s="6" t="str">
        <f t="shared" ca="1" si="12"/>
        <v>Operational</v>
      </c>
      <c r="G112" s="6" t="str">
        <f t="shared" ca="1" si="13"/>
        <v>Operational</v>
      </c>
      <c r="H112" s="6" t="str">
        <f ca="1">IF(L112&lt;T112,"Operational","Breakdown")</f>
        <v>Operational</v>
      </c>
      <c r="I112" s="16">
        <v>2.7520728775652596</v>
      </c>
      <c r="J112" s="16">
        <v>2.1647101268271918</v>
      </c>
      <c r="K112" s="16">
        <v>4.267350323854005E-2</v>
      </c>
      <c r="L112" s="16">
        <v>2.3145172108742984</v>
      </c>
      <c r="M112" s="9">
        <v>4.9902191620182661E-2</v>
      </c>
      <c r="N112" s="9">
        <v>1.3055112353098144</v>
      </c>
      <c r="O112" s="9">
        <v>0.97043749934907264</v>
      </c>
      <c r="P112" s="9">
        <v>1.5934853939279854</v>
      </c>
      <c r="Q112" s="8">
        <f t="shared" ca="1" si="16"/>
        <v>4.6130788093059865</v>
      </c>
      <c r="R112" s="8">
        <f t="shared" ca="1" si="16"/>
        <v>10.103595329602323</v>
      </c>
      <c r="S112" s="8">
        <f t="shared" ca="1" si="16"/>
        <v>13.910563078095436</v>
      </c>
      <c r="T112" s="8">
        <f t="shared" ca="1" si="17"/>
        <v>12.778035946762319</v>
      </c>
      <c r="U112" s="16">
        <f ca="1">IF($AC111=0,I111+M111,IF($AD111=0,I111+M111,9999))</f>
        <v>5.0455629105147111</v>
      </c>
      <c r="V112" s="16">
        <f ca="1">IF($AC111=0,J111+N111,IF($AD111=0,J111+N111,9999))</f>
        <v>37.456262844725025</v>
      </c>
      <c r="W112" s="16">
        <f ca="1">IF($AC111=0,K111+O111,IF($AD111=0,K111+O111,9999))</f>
        <v>15.096094483034284</v>
      </c>
      <c r="X112" s="16">
        <f ca="1">IF($AC111=0,L111+P111,IF($AD111=0,L111+P111,9999))</f>
        <v>1.397681694607299</v>
      </c>
      <c r="Y112" s="11">
        <f t="shared" ca="1" si="18"/>
        <v>2.9449569395216515</v>
      </c>
      <c r="Z112" s="11">
        <f t="shared" ca="1" si="19"/>
        <v>2.7578053907455731</v>
      </c>
      <c r="AA112" s="11">
        <f t="shared" ca="1" si="20"/>
        <v>3.4712158880101596</v>
      </c>
      <c r="AB112" s="11">
        <f t="shared" ca="1" si="21"/>
        <v>6.443027862899668</v>
      </c>
      <c r="AC112">
        <f t="shared" ca="1" si="14"/>
        <v>0</v>
      </c>
      <c r="AD112">
        <f t="shared" ca="1" si="15"/>
        <v>0</v>
      </c>
      <c r="AE112">
        <f ca="1">MAX(0, COUNTIF(E112:H112, "Breakdown") - COUNTIF(AC112:AD112, 1))</f>
        <v>0</v>
      </c>
      <c r="AF112" s="12">
        <f ca="1">(AE112 * 50) + ((AC112 + AD112) * 10)</f>
        <v>0</v>
      </c>
      <c r="AG112">
        <f ca="1">IF(COUNTIF(E112:H112, "Breakdown") &gt;= 4, 1, 0)</f>
        <v>0</v>
      </c>
    </row>
    <row r="113" spans="4:33">
      <c r="D113">
        <v>110</v>
      </c>
      <c r="E113" s="6" t="str">
        <f t="shared" ca="1" si="11"/>
        <v>Operational</v>
      </c>
      <c r="F113" s="6" t="str">
        <f t="shared" ca="1" si="12"/>
        <v>Operational</v>
      </c>
      <c r="G113" s="6" t="str">
        <f t="shared" ca="1" si="13"/>
        <v>Operational</v>
      </c>
      <c r="H113" s="6" t="str">
        <f ca="1">IF(L113&lt;T113,"Operational","Breakdown")</f>
        <v>Operational</v>
      </c>
      <c r="I113" s="16">
        <v>0.47415660136239601</v>
      </c>
      <c r="J113" s="16">
        <v>7.3246204738930176</v>
      </c>
      <c r="K113" s="16">
        <v>19.528279771526709</v>
      </c>
      <c r="L113" s="16">
        <v>0.68786618090450469</v>
      </c>
      <c r="M113" s="9">
        <v>1.7239332414241537</v>
      </c>
      <c r="N113" s="9">
        <v>1.9708054892269966</v>
      </c>
      <c r="O113" s="9">
        <v>1.6384836432128855</v>
      </c>
      <c r="P113" s="9">
        <v>1.268700260512972</v>
      </c>
      <c r="Q113" s="8">
        <f t="shared" ca="1" si="16"/>
        <v>6.7644145119009966</v>
      </c>
      <c r="R113" s="8">
        <f t="shared" ca="1" si="16"/>
        <v>13.244533557785404</v>
      </c>
      <c r="S113" s="8">
        <f t="shared" ca="1" si="16"/>
        <v>28.344424411660015</v>
      </c>
      <c r="T113" s="8">
        <f t="shared" ca="1" si="17"/>
        <v>3.9247251215357517</v>
      </c>
      <c r="U113" s="16">
        <f ca="1">IF($AC112=0,I112+M112,IF($AD112=0,I112+M112,9999))</f>
        <v>2.8019750691854424</v>
      </c>
      <c r="V113" s="16">
        <f ca="1">IF($AC112=0,J112+N112,IF($AD112=0,J112+N112,9999))</f>
        <v>3.4702213621370062</v>
      </c>
      <c r="W113" s="16">
        <f ca="1">IF($AC112=0,K112+O112,IF($AD112=0,K112+O112,9999))</f>
        <v>1.0131110025876127</v>
      </c>
      <c r="X113" s="16">
        <f ca="1">IF($AC112=0,L112+P112,IF($AD112=0,L112+P112,9999))</f>
        <v>3.9080026048022836</v>
      </c>
      <c r="Y113" s="11">
        <f t="shared" ca="1" si="18"/>
        <v>4.6130788093059865</v>
      </c>
      <c r="Z113" s="11">
        <f t="shared" ca="1" si="19"/>
        <v>10.103595329602323</v>
      </c>
      <c r="AA113" s="11">
        <f t="shared" ca="1" si="20"/>
        <v>13.910563078095436</v>
      </c>
      <c r="AB113" s="11">
        <f t="shared" ca="1" si="21"/>
        <v>1.397681694607299</v>
      </c>
      <c r="AC113">
        <f t="shared" ca="1" si="14"/>
        <v>0</v>
      </c>
      <c r="AD113">
        <f t="shared" ca="1" si="15"/>
        <v>0</v>
      </c>
      <c r="AE113">
        <f ca="1">MAX(0, COUNTIF(E113:H113, "Breakdown") - COUNTIF(AC113:AD113, 1))</f>
        <v>0</v>
      </c>
      <c r="AF113" s="12">
        <f ca="1">(AE113 * 50) + ((AC113 + AD113) * 10)</f>
        <v>0</v>
      </c>
      <c r="AG113">
        <f ca="1">IF(COUNTIF(E113:H113, "Breakdown") &gt;= 4, 1, 0)</f>
        <v>0</v>
      </c>
    </row>
    <row r="114" spans="4:33">
      <c r="D114">
        <v>111</v>
      </c>
      <c r="E114" s="6" t="str">
        <f t="shared" ca="1" si="11"/>
        <v>Operational</v>
      </c>
      <c r="F114" s="6" t="str">
        <f t="shared" ca="1" si="12"/>
        <v>Operational</v>
      </c>
      <c r="G114" s="6" t="str">
        <f t="shared" ca="1" si="13"/>
        <v>Breakdown</v>
      </c>
      <c r="H114" s="6" t="str">
        <f ca="1">IF(L114&lt;T114,"Operational","Breakdown")</f>
        <v>Operational</v>
      </c>
      <c r="I114" s="16">
        <v>4.2883494498718804</v>
      </c>
      <c r="J114" s="16">
        <v>1.5977080828326531</v>
      </c>
      <c r="K114" s="16">
        <v>26.251864822049448</v>
      </c>
      <c r="L114" s="16">
        <v>1.3076568374181878</v>
      </c>
      <c r="M114" s="9">
        <v>0.64319856379966711</v>
      </c>
      <c r="N114" s="9">
        <v>0.79155301230079067</v>
      </c>
      <c r="O114" s="9">
        <v>2.4296204506701442</v>
      </c>
      <c r="P114" s="9">
        <v>0.51255959799537509</v>
      </c>
      <c r="Q114" s="8">
        <f t="shared" ca="1" si="16"/>
        <v>15.358270191304808</v>
      </c>
      <c r="R114" s="8">
        <f t="shared" ca="1" si="16"/>
        <v>6.4442943977157814</v>
      </c>
      <c r="S114" s="8">
        <f t="shared" ca="1" si="16"/>
        <v>1.9073334524237548</v>
      </c>
      <c r="T114" s="8">
        <f t="shared" ca="1" si="17"/>
        <v>4.115094576194366</v>
      </c>
      <c r="U114" s="16">
        <f ca="1">IF($AC113=0,I113+M113,IF($AD113=0,I113+M113,9999))</f>
        <v>2.1980898427865498</v>
      </c>
      <c r="V114" s="16">
        <f ca="1">IF($AC113=0,J113+N113,IF($AD113=0,J113+N113,9999))</f>
        <v>9.2954259631200138</v>
      </c>
      <c r="W114" s="16">
        <f ca="1">IF($AC113=0,K113+O113,IF($AD113=0,K113+O113,9999))</f>
        <v>21.166763414739595</v>
      </c>
      <c r="X114" s="16">
        <f ca="1">IF($AC113=0,L113+P113,IF($AD113=0,L113+P113,9999))</f>
        <v>1.9565664414174768</v>
      </c>
      <c r="Y114" s="11">
        <f t="shared" ca="1" si="18"/>
        <v>2.8019750691854424</v>
      </c>
      <c r="Z114" s="11">
        <f t="shared" ca="1" si="19"/>
        <v>3.4702213621370062</v>
      </c>
      <c r="AA114" s="11">
        <f t="shared" ca="1" si="20"/>
        <v>1.0131110025876127</v>
      </c>
      <c r="AB114" s="11">
        <f t="shared" ca="1" si="21"/>
        <v>3.9080026048022836</v>
      </c>
      <c r="AC114">
        <f t="shared" ca="1" si="14"/>
        <v>0</v>
      </c>
      <c r="AD114">
        <f t="shared" ca="1" si="15"/>
        <v>0</v>
      </c>
      <c r="AE114">
        <f ca="1">MAX(0, COUNTIF(E114:H114, "Breakdown") - COUNTIF(AC114:AD114, 1))</f>
        <v>1</v>
      </c>
      <c r="AF114" s="12">
        <f ca="1">(AE114 * 50) + ((AC114 + AD114) * 10)</f>
        <v>50</v>
      </c>
      <c r="AG114">
        <f ca="1">IF(COUNTIF(E114:H114, "Breakdown") &gt;= 4, 1, 0)</f>
        <v>0</v>
      </c>
    </row>
    <row r="115" spans="4:33">
      <c r="D115">
        <v>112</v>
      </c>
      <c r="E115" s="6" t="str">
        <f t="shared" ca="1" si="11"/>
        <v>Operational</v>
      </c>
      <c r="F115" s="6" t="str">
        <f t="shared" ca="1" si="12"/>
        <v>Operational</v>
      </c>
      <c r="G115" s="6" t="str">
        <f t="shared" ca="1" si="13"/>
        <v>Operational</v>
      </c>
      <c r="H115" s="6" t="str">
        <f ca="1">IF(L115&lt;T115,"Operational","Breakdown")</f>
        <v>Breakdown</v>
      </c>
      <c r="I115" s="16">
        <v>10.198600333505231</v>
      </c>
      <c r="J115" s="16">
        <v>1.1090768870440297</v>
      </c>
      <c r="K115" s="16">
        <v>3.9429302832483613</v>
      </c>
      <c r="L115" s="16">
        <v>5.0503063369910803</v>
      </c>
      <c r="M115" s="9">
        <v>0.16463373680182619</v>
      </c>
      <c r="N115" s="9">
        <v>1.1140475316747518</v>
      </c>
      <c r="O115" s="9">
        <v>0.33955576833491957</v>
      </c>
      <c r="P115" s="9">
        <v>1.284487466267235</v>
      </c>
      <c r="Q115" s="8">
        <f t="shared" ca="1" si="16"/>
        <v>12.244832861514121</v>
      </c>
      <c r="R115" s="8">
        <f t="shared" ca="1" si="16"/>
        <v>16.412547832585744</v>
      </c>
      <c r="S115" s="8">
        <f t="shared" ca="1" si="16"/>
        <v>11.462699557216808</v>
      </c>
      <c r="T115" s="8">
        <f t="shared" ca="1" si="17"/>
        <v>4.5743128859427014</v>
      </c>
      <c r="U115" s="16">
        <f ca="1">IF($AC114=0,I114+M114,IF($AD114=0,I114+M114,9999))</f>
        <v>4.9315480136715477</v>
      </c>
      <c r="V115" s="16">
        <f ca="1">IF($AC114=0,J114+N114,IF($AD114=0,J114+N114,9999))</f>
        <v>2.3892610951334436</v>
      </c>
      <c r="W115" s="16">
        <f ca="1">IF($AC114=0,K114+O114,IF($AD114=0,K114+O114,9999))</f>
        <v>28.681485272719591</v>
      </c>
      <c r="X115" s="16">
        <f ca="1">IF($AC114=0,L114+P114,IF($AD114=0,L114+P114,9999))</f>
        <v>1.8202164354135628</v>
      </c>
      <c r="Y115" s="11">
        <f t="shared" ca="1" si="18"/>
        <v>2.1980898427865498</v>
      </c>
      <c r="Z115" s="11">
        <f t="shared" ca="1" si="19"/>
        <v>6.4442943977157814</v>
      </c>
      <c r="AA115" s="11">
        <f t="shared" ca="1" si="20"/>
        <v>1.9073334524237548</v>
      </c>
      <c r="AB115" s="11">
        <f t="shared" ca="1" si="21"/>
        <v>1.9565664414174768</v>
      </c>
      <c r="AC115">
        <f t="shared" ca="1" si="14"/>
        <v>0</v>
      </c>
      <c r="AD115">
        <f t="shared" ca="1" si="15"/>
        <v>0</v>
      </c>
      <c r="AE115">
        <f ca="1">MAX(0, COUNTIF(E115:H115, "Breakdown") - COUNTIF(AC115:AD115, 1))</f>
        <v>1</v>
      </c>
      <c r="AF115" s="12">
        <f ca="1">(AE115 * 50) + ((AC115 + AD115) * 10)</f>
        <v>50</v>
      </c>
      <c r="AG115">
        <f ca="1">IF(COUNTIF(E115:H115, "Breakdown") &gt;= 4, 1, 0)</f>
        <v>0</v>
      </c>
    </row>
    <row r="116" spans="4:33">
      <c r="D116">
        <v>113</v>
      </c>
      <c r="E116" s="6" t="str">
        <f t="shared" ca="1" si="11"/>
        <v>Operational</v>
      </c>
      <c r="F116" s="6" t="str">
        <f t="shared" ca="1" si="12"/>
        <v>Operational</v>
      </c>
      <c r="G116" s="6" t="str">
        <f t="shared" ca="1" si="13"/>
        <v>Operational</v>
      </c>
      <c r="H116" s="6" t="str">
        <f ca="1">IF(L116&lt;T116,"Operational","Breakdown")</f>
        <v>Operational</v>
      </c>
      <c r="I116" s="16">
        <v>10.370379480712165</v>
      </c>
      <c r="J116" s="16">
        <v>2.8675860814368592</v>
      </c>
      <c r="K116" s="16">
        <v>1.0977608000148009</v>
      </c>
      <c r="L116" s="16">
        <v>4.549637617056109</v>
      </c>
      <c r="M116" s="9">
        <v>1.4889100029159879</v>
      </c>
      <c r="N116" s="9">
        <v>9.8743474965632003E-2</v>
      </c>
      <c r="O116" s="9">
        <v>0.62076524092299701</v>
      </c>
      <c r="P116" s="9">
        <v>1.0070296972380517</v>
      </c>
      <c r="Q116" s="8">
        <f t="shared" ca="1" si="16"/>
        <v>26.06086299382067</v>
      </c>
      <c r="R116" s="8">
        <f t="shared" ca="1" si="16"/>
        <v>4.4662887608295705</v>
      </c>
      <c r="S116" s="8">
        <f t="shared" ca="1" si="16"/>
        <v>14.976664005462728</v>
      </c>
      <c r="T116" s="8">
        <f t="shared" ca="1" si="17"/>
        <v>11.792808608406407</v>
      </c>
      <c r="U116" s="16">
        <f ca="1">IF($AC115=0,I115+M115,IF($AD115=0,I115+M115,9999))</f>
        <v>10.363234070307058</v>
      </c>
      <c r="V116" s="16">
        <f ca="1">IF($AC115=0,J115+N115,IF($AD115=0,J115+N115,9999))</f>
        <v>2.2231244187187817</v>
      </c>
      <c r="W116" s="16">
        <f ca="1">IF($AC115=0,K115+O115,IF($AD115=0,K115+O115,9999))</f>
        <v>4.2824860515832812</v>
      </c>
      <c r="X116" s="16">
        <f ca="1">IF($AC115=0,L115+P115,IF($AD115=0,L115+P115,9999))</f>
        <v>6.3347938032583153</v>
      </c>
      <c r="Y116" s="11">
        <f t="shared" ca="1" si="18"/>
        <v>4.9315480136715477</v>
      </c>
      <c r="Z116" s="11">
        <f t="shared" ca="1" si="19"/>
        <v>2.3892610951334436</v>
      </c>
      <c r="AA116" s="11">
        <f t="shared" ca="1" si="20"/>
        <v>11.462699557216808</v>
      </c>
      <c r="AB116" s="11">
        <f t="shared" ca="1" si="21"/>
        <v>1.8202164354135628</v>
      </c>
      <c r="AC116">
        <f t="shared" ca="1" si="14"/>
        <v>0</v>
      </c>
      <c r="AD116">
        <f t="shared" ca="1" si="15"/>
        <v>0</v>
      </c>
      <c r="AE116">
        <f ca="1">MAX(0, COUNTIF(E116:H116, "Breakdown") - COUNTIF(AC116:AD116, 1))</f>
        <v>0</v>
      </c>
      <c r="AF116" s="12">
        <f ca="1">(AE116 * 50) + ((AC116 + AD116) * 10)</f>
        <v>0</v>
      </c>
      <c r="AG116">
        <f ca="1">IF(COUNTIF(E116:H116, "Breakdown") &gt;= 4, 1, 0)</f>
        <v>0</v>
      </c>
    </row>
    <row r="117" spans="4:33">
      <c r="D117">
        <v>114</v>
      </c>
      <c r="E117" s="6" t="str">
        <f t="shared" ca="1" si="11"/>
        <v>Operational</v>
      </c>
      <c r="F117" s="6" t="str">
        <f t="shared" ca="1" si="12"/>
        <v>Breakdown</v>
      </c>
      <c r="G117" s="6" t="str">
        <f t="shared" ca="1" si="13"/>
        <v>Breakdown</v>
      </c>
      <c r="H117" s="6" t="str">
        <f ca="1">IF(L117&lt;T117,"Operational","Breakdown")</f>
        <v>Operational</v>
      </c>
      <c r="I117" s="16">
        <v>0.12521086092407999</v>
      </c>
      <c r="J117" s="16">
        <v>6.1579446297667584</v>
      </c>
      <c r="K117" s="16">
        <v>24.678510131947899</v>
      </c>
      <c r="L117" s="16">
        <v>4.4382441235772979E-2</v>
      </c>
      <c r="M117" s="9">
        <v>5.39690111054166</v>
      </c>
      <c r="N117" s="9">
        <v>0.30498440915598563</v>
      </c>
      <c r="O117" s="9">
        <v>0.10322608991999987</v>
      </c>
      <c r="P117" s="9">
        <v>4.3680879400720798</v>
      </c>
      <c r="Q117" s="8">
        <f t="shared" ca="1" si="16"/>
        <v>21.960007592616073</v>
      </c>
      <c r="R117" s="8">
        <f t="shared" ca="1" si="16"/>
        <v>3.4166456193695316</v>
      </c>
      <c r="S117" s="8">
        <f t="shared" ca="1" si="16"/>
        <v>4.929087623281907</v>
      </c>
      <c r="T117" s="8">
        <f t="shared" ca="1" si="17"/>
        <v>22.614695944958129</v>
      </c>
      <c r="U117" s="16">
        <f ca="1">IF($AC116=0,I116+M116,IF($AD116=0,I116+M116,9999))</f>
        <v>11.859289483628153</v>
      </c>
      <c r="V117" s="16">
        <f ca="1">IF($AC116=0,J116+N116,IF($AD116=0,J116+N116,9999))</f>
        <v>2.9663295564024912</v>
      </c>
      <c r="W117" s="16">
        <f ca="1">IF($AC116=0,K116+O116,IF($AD116=0,K116+O116,9999))</f>
        <v>1.7185260409377978</v>
      </c>
      <c r="X117" s="16">
        <f ca="1">IF($AC116=0,L116+P116,IF($AD116=0,L116+P116,9999))</f>
        <v>5.5566673142941605</v>
      </c>
      <c r="Y117" s="11">
        <f t="shared" ca="1" si="18"/>
        <v>10.363234070307058</v>
      </c>
      <c r="Z117" s="11">
        <f t="shared" ca="1" si="19"/>
        <v>2.2231244187187817</v>
      </c>
      <c r="AA117" s="11">
        <f t="shared" ca="1" si="20"/>
        <v>4.2824860515832812</v>
      </c>
      <c r="AB117" s="11">
        <f t="shared" ca="1" si="21"/>
        <v>6.3347938032583153</v>
      </c>
      <c r="AC117">
        <f t="shared" ca="1" si="14"/>
        <v>0</v>
      </c>
      <c r="AD117">
        <f t="shared" ca="1" si="15"/>
        <v>0</v>
      </c>
      <c r="AE117">
        <f ca="1">MAX(0, COUNTIF(E117:H117, "Breakdown") - COUNTIF(AC117:AD117, 1))</f>
        <v>2</v>
      </c>
      <c r="AF117" s="12">
        <f ca="1">(AE117 * 50) + ((AC117 + AD117) * 10)</f>
        <v>100</v>
      </c>
      <c r="AG117">
        <f ca="1">IF(COUNTIF(E117:H117, "Breakdown") &gt;= 4, 1, 0)</f>
        <v>0</v>
      </c>
    </row>
    <row r="118" spans="4:33">
      <c r="D118">
        <v>115</v>
      </c>
      <c r="E118" s="6" t="str">
        <f t="shared" ca="1" si="11"/>
        <v>Operational</v>
      </c>
      <c r="F118" s="6" t="str">
        <f t="shared" ca="1" si="12"/>
        <v>Operational</v>
      </c>
      <c r="G118" s="6" t="str">
        <f t="shared" ca="1" si="13"/>
        <v>Operational</v>
      </c>
      <c r="H118" s="6" t="str">
        <f ca="1">IF(L118&lt;T118,"Operational","Breakdown")</f>
        <v>Operational</v>
      </c>
      <c r="I118" s="16">
        <v>6.7802772943600997</v>
      </c>
      <c r="J118" s="16">
        <v>4.1710739072460665</v>
      </c>
      <c r="K118" s="16">
        <v>2.7931701743093091</v>
      </c>
      <c r="L118" s="16">
        <v>4.6992256489632753</v>
      </c>
      <c r="M118" s="9">
        <v>0.95625585569953198</v>
      </c>
      <c r="N118" s="9">
        <v>2.5766829533511357</v>
      </c>
      <c r="O118" s="9">
        <v>1.3392091115774485</v>
      </c>
      <c r="P118" s="9">
        <v>5.65343218809259</v>
      </c>
      <c r="Q118" s="8">
        <f t="shared" ca="1" si="16"/>
        <v>15.972974301236329</v>
      </c>
      <c r="R118" s="8">
        <f t="shared" ca="1" si="16"/>
        <v>12.139138048278809</v>
      </c>
      <c r="S118" s="8">
        <f t="shared" ca="1" si="16"/>
        <v>8.5010883542949855</v>
      </c>
      <c r="T118" s="8">
        <f t="shared" ca="1" si="17"/>
        <v>6.7589245199671906</v>
      </c>
      <c r="U118" s="16">
        <f ca="1">IF($AC117=0,I117+M117,IF($AD117=0,I117+M117,9999))</f>
        <v>5.5221119714657396</v>
      </c>
      <c r="V118" s="16">
        <f ca="1">IF($AC117=0,J117+N117,IF($AD117=0,J117+N117,9999))</f>
        <v>6.4629290389227441</v>
      </c>
      <c r="W118" s="16">
        <f ca="1">IF($AC117=0,K117+O117,IF($AD117=0,K117+O117,9999))</f>
        <v>24.781736221867899</v>
      </c>
      <c r="X118" s="16">
        <f ca="1">IF($AC117=0,L117+P117,IF($AD117=0,L117+P117,9999))</f>
        <v>4.4124703813078527</v>
      </c>
      <c r="Y118" s="11">
        <f t="shared" ca="1" si="18"/>
        <v>11.859289483628153</v>
      </c>
      <c r="Z118" s="11">
        <f t="shared" ca="1" si="19"/>
        <v>2.9663295564024912</v>
      </c>
      <c r="AA118" s="11">
        <f t="shared" ca="1" si="20"/>
        <v>1.7185260409377978</v>
      </c>
      <c r="AB118" s="11">
        <f t="shared" ca="1" si="21"/>
        <v>5.5566673142941605</v>
      </c>
      <c r="AC118">
        <f t="shared" ca="1" si="14"/>
        <v>0</v>
      </c>
      <c r="AD118">
        <f t="shared" ca="1" si="15"/>
        <v>0</v>
      </c>
      <c r="AE118">
        <f ca="1">MAX(0, COUNTIF(E118:H118, "Breakdown") - COUNTIF(AC118:AD118, 1))</f>
        <v>0</v>
      </c>
      <c r="AF118" s="12">
        <f ca="1">(AE118 * 50) + ((AC118 + AD118) * 10)</f>
        <v>0</v>
      </c>
      <c r="AG118">
        <f ca="1">IF(COUNTIF(E118:H118, "Breakdown") &gt;= 4, 1, 0)</f>
        <v>0</v>
      </c>
    </row>
    <row r="119" spans="4:33">
      <c r="D119">
        <v>116</v>
      </c>
      <c r="E119" s="6" t="str">
        <f t="shared" ca="1" si="11"/>
        <v>Operational</v>
      </c>
      <c r="F119" s="6" t="str">
        <f t="shared" ca="1" si="12"/>
        <v>Operational</v>
      </c>
      <c r="G119" s="6" t="str">
        <f t="shared" ca="1" si="13"/>
        <v>Operational</v>
      </c>
      <c r="H119" s="6" t="str">
        <f ca="1">IF(L119&lt;T119,"Operational","Breakdown")</f>
        <v>Operational</v>
      </c>
      <c r="I119" s="16">
        <v>0.4471082103042332</v>
      </c>
      <c r="J119" s="16">
        <v>2.6756834729689287</v>
      </c>
      <c r="K119" s="16">
        <v>3.2357038548889756</v>
      </c>
      <c r="L119" s="16">
        <v>4.8816630238841734</v>
      </c>
      <c r="M119" s="9">
        <v>0.32529316218929333</v>
      </c>
      <c r="N119" s="9">
        <v>0.3935356067201321</v>
      </c>
      <c r="O119" s="9">
        <v>2.8795201794889453</v>
      </c>
      <c r="P119" s="9">
        <v>0.29829266502205365</v>
      </c>
      <c r="Q119" s="8">
        <f t="shared" ca="1" si="16"/>
        <v>9.6753517171305212</v>
      </c>
      <c r="R119" s="8">
        <f t="shared" ca="1" si="16"/>
        <v>7.9237680711139626</v>
      </c>
      <c r="S119" s="8">
        <f t="shared" ca="1" si="16"/>
        <v>9.1922462987740374</v>
      </c>
      <c r="T119" s="8">
        <f t="shared" ca="1" si="17"/>
        <v>5.9324027096219494</v>
      </c>
      <c r="U119" s="16">
        <f ca="1">IF($AC118=0,I118+M118,IF($AD118=0,I118+M118,9999))</f>
        <v>7.7365331500596319</v>
      </c>
      <c r="V119" s="16">
        <f ca="1">IF($AC118=0,J118+N118,IF($AD118=0,J118+N118,9999))</f>
        <v>6.7477568605972023</v>
      </c>
      <c r="W119" s="16">
        <f ca="1">IF($AC118=0,K118+O118,IF($AD118=0,K118+O118,9999))</f>
        <v>4.1323792858867581</v>
      </c>
      <c r="X119" s="16">
        <f ca="1">IF($AC118=0,L118+P118,IF($AD118=0,L118+P118,9999))</f>
        <v>10.352657837055865</v>
      </c>
      <c r="Y119" s="11">
        <f t="shared" ca="1" si="18"/>
        <v>5.5221119714657396</v>
      </c>
      <c r="Z119" s="11">
        <f t="shared" ca="1" si="19"/>
        <v>6.4629290389227441</v>
      </c>
      <c r="AA119" s="11">
        <f t="shared" ca="1" si="20"/>
        <v>8.5010883542949855</v>
      </c>
      <c r="AB119" s="11">
        <f t="shared" ca="1" si="21"/>
        <v>4.4124703813078527</v>
      </c>
      <c r="AC119">
        <f t="shared" ca="1" si="14"/>
        <v>0</v>
      </c>
      <c r="AD119">
        <f t="shared" ca="1" si="15"/>
        <v>0</v>
      </c>
      <c r="AE119">
        <f ca="1">MAX(0, COUNTIF(E119:H119, "Breakdown") - COUNTIF(AC119:AD119, 1))</f>
        <v>0</v>
      </c>
      <c r="AF119" s="12">
        <f ca="1">(AE119 * 50) + ((AC119 + AD119) * 10)</f>
        <v>0</v>
      </c>
      <c r="AG119">
        <f ca="1">IF(COUNTIF(E119:H119, "Breakdown") &gt;= 4, 1, 0)</f>
        <v>0</v>
      </c>
    </row>
    <row r="120" spans="4:33">
      <c r="D120">
        <v>117</v>
      </c>
      <c r="E120" s="6" t="str">
        <f t="shared" ca="1" si="11"/>
        <v>Operational</v>
      </c>
      <c r="F120" s="6" t="str">
        <f t="shared" ca="1" si="12"/>
        <v>Operational</v>
      </c>
      <c r="G120" s="6" t="str">
        <f t="shared" ca="1" si="13"/>
        <v>Operational</v>
      </c>
      <c r="H120" s="6" t="str">
        <f ca="1">IF(L120&lt;T120,"Operational","Breakdown")</f>
        <v>Operational</v>
      </c>
      <c r="I120" s="16">
        <v>4.54109029785762</v>
      </c>
      <c r="J120" s="16">
        <v>3.5284349982588257</v>
      </c>
      <c r="K120" s="16">
        <v>6.4093903328682229</v>
      </c>
      <c r="L120" s="16">
        <v>8.3240437044127731</v>
      </c>
      <c r="M120" s="9">
        <v>4.7923979483431856</v>
      </c>
      <c r="N120" s="9">
        <v>4.4291431566654147</v>
      </c>
      <c r="O120" s="9">
        <v>0.40238330089644381</v>
      </c>
      <c r="P120" s="9">
        <v>1.3334527026625462</v>
      </c>
      <c r="Q120" s="8">
        <f t="shared" ca="1" si="16"/>
        <v>23.278806782714856</v>
      </c>
      <c r="R120" s="8">
        <f t="shared" ca="1" si="16"/>
        <v>8.2223768389427097</v>
      </c>
      <c r="S120" s="8">
        <f t="shared" ca="1" si="16"/>
        <v>7.519961275962757</v>
      </c>
      <c r="T120" s="8">
        <f t="shared" ca="1" si="17"/>
        <v>12.740656459745272</v>
      </c>
      <c r="U120" s="16">
        <f ca="1">IF($AC119=0,I119+M119,IF($AD119=0,I119+M119,9999))</f>
        <v>0.77240137249352658</v>
      </c>
      <c r="V120" s="16">
        <f ca="1">IF($AC119=0,J119+N119,IF($AD119=0,J119+N119,9999))</f>
        <v>3.069219079689061</v>
      </c>
      <c r="W120" s="16">
        <f ca="1">IF($AC119=0,K119+O119,IF($AD119=0,K119+O119,9999))</f>
        <v>6.1152240343779205</v>
      </c>
      <c r="X120" s="16">
        <f ca="1">IF($AC119=0,L119+P119,IF($AD119=0,L119+P119,9999))</f>
        <v>5.1799556889062268</v>
      </c>
      <c r="Y120" s="11">
        <f t="shared" ca="1" si="18"/>
        <v>7.7365331500596319</v>
      </c>
      <c r="Z120" s="11">
        <f t="shared" ca="1" si="19"/>
        <v>6.7477568605972023</v>
      </c>
      <c r="AA120" s="11">
        <f t="shared" ca="1" si="20"/>
        <v>4.1323792858867581</v>
      </c>
      <c r="AB120" s="11">
        <f t="shared" ca="1" si="21"/>
        <v>5.9324027096219494</v>
      </c>
      <c r="AC120">
        <f t="shared" ca="1" si="14"/>
        <v>0</v>
      </c>
      <c r="AD120">
        <f t="shared" ca="1" si="15"/>
        <v>0</v>
      </c>
      <c r="AE120">
        <f ca="1">MAX(0, COUNTIF(E120:H120, "Breakdown") - COUNTIF(AC120:AD120, 1))</f>
        <v>0</v>
      </c>
      <c r="AF120" s="12">
        <f ca="1">(AE120 * 50) + ((AC120 + AD120) * 10)</f>
        <v>0</v>
      </c>
      <c r="AG120">
        <f ca="1">IF(COUNTIF(E120:H120, "Breakdown") &gt;= 4, 1, 0)</f>
        <v>0</v>
      </c>
    </row>
    <row r="121" spans="4:33">
      <c r="D121">
        <v>118</v>
      </c>
      <c r="E121" s="6" t="str">
        <f t="shared" ca="1" si="11"/>
        <v>Operational</v>
      </c>
      <c r="F121" s="6" t="str">
        <f t="shared" ca="1" si="12"/>
        <v>Operational</v>
      </c>
      <c r="G121" s="6" t="str">
        <f t="shared" ca="1" si="13"/>
        <v>Operational</v>
      </c>
      <c r="H121" s="6" t="str">
        <f ca="1">IF(L121&lt;T121,"Operational","Breakdown")</f>
        <v>Operational</v>
      </c>
      <c r="I121" s="16">
        <v>3.3495009283480148</v>
      </c>
      <c r="J121" s="16">
        <v>2.8938031381967377</v>
      </c>
      <c r="K121" s="16">
        <v>0.60610006747939382</v>
      </c>
      <c r="L121" s="16">
        <v>1.1864837699496007</v>
      </c>
      <c r="M121" s="9">
        <v>4.4540119712320081</v>
      </c>
      <c r="N121" s="9">
        <v>0.59963848155245203</v>
      </c>
      <c r="O121" s="9">
        <v>2.6437903601637367</v>
      </c>
      <c r="P121" s="9">
        <v>0.97168351474104164</v>
      </c>
      <c r="Q121" s="8">
        <f t="shared" ca="1" si="16"/>
        <v>5.9233164813667454</v>
      </c>
      <c r="R121" s="8">
        <f t="shared" ca="1" si="16"/>
        <v>10.753093816835612</v>
      </c>
      <c r="S121" s="8">
        <f t="shared" ca="1" si="16"/>
        <v>13.519642925909135</v>
      </c>
      <c r="T121" s="8">
        <f t="shared" ca="1" si="17"/>
        <v>10.53827110610826</v>
      </c>
      <c r="U121" s="16">
        <f ca="1">IF($AC120=0,I120+M120,IF($AD120=0,I120+M120,9999))</f>
        <v>9.3334882462008046</v>
      </c>
      <c r="V121" s="16">
        <f ca="1">IF($AC120=0,J120+N120,IF($AD120=0,J120+N120,9999))</f>
        <v>7.9575781549242404</v>
      </c>
      <c r="W121" s="16">
        <f ca="1">IF($AC120=0,K120+O120,IF($AD120=0,K120+O120,9999))</f>
        <v>6.811773633764667</v>
      </c>
      <c r="X121" s="16">
        <f ca="1">IF($AC120=0,L120+P120,IF($AD120=0,L120+P120,9999))</f>
        <v>9.6574964070753193</v>
      </c>
      <c r="Y121" s="11">
        <f t="shared" ca="1" si="18"/>
        <v>0.77240137249352658</v>
      </c>
      <c r="Z121" s="11">
        <f t="shared" ca="1" si="19"/>
        <v>3.069219079689061</v>
      </c>
      <c r="AA121" s="11">
        <f t="shared" ca="1" si="20"/>
        <v>6.1152240343779205</v>
      </c>
      <c r="AB121" s="11">
        <f t="shared" ca="1" si="21"/>
        <v>5.1799556889062268</v>
      </c>
      <c r="AC121">
        <f t="shared" ca="1" si="14"/>
        <v>0</v>
      </c>
      <c r="AD121">
        <f t="shared" ca="1" si="15"/>
        <v>0</v>
      </c>
      <c r="AE121">
        <f ca="1">MAX(0, COUNTIF(E121:H121, "Breakdown") - COUNTIF(AC121:AD121, 1))</f>
        <v>0</v>
      </c>
      <c r="AF121" s="12">
        <f ca="1">(AE121 * 50) + ((AC121 + AD121) * 10)</f>
        <v>0</v>
      </c>
      <c r="AG121">
        <f ca="1">IF(COUNTIF(E121:H121, "Breakdown") &gt;= 4, 1, 0)</f>
        <v>0</v>
      </c>
    </row>
    <row r="122" spans="4:33">
      <c r="D122">
        <v>119</v>
      </c>
      <c r="E122" s="6" t="str">
        <f t="shared" ca="1" si="11"/>
        <v>Operational</v>
      </c>
      <c r="F122" s="6" t="str">
        <f t="shared" ca="1" si="12"/>
        <v>Operational</v>
      </c>
      <c r="G122" s="6" t="str">
        <f t="shared" ca="1" si="13"/>
        <v>Operational</v>
      </c>
      <c r="H122" s="6" t="str">
        <f ca="1">IF(L122&lt;T122,"Operational","Breakdown")</f>
        <v>Operational</v>
      </c>
      <c r="I122" s="16">
        <v>3.5596317100772152</v>
      </c>
      <c r="J122" s="16">
        <v>9.4170366896848687</v>
      </c>
      <c r="K122" s="16">
        <v>3.988524931915419</v>
      </c>
      <c r="L122" s="16">
        <v>2.4898831696179573</v>
      </c>
      <c r="M122" s="9">
        <v>9.0479551230365853</v>
      </c>
      <c r="N122" s="9">
        <v>4.2071216049540681</v>
      </c>
      <c r="O122" s="9">
        <v>14.269380271613361</v>
      </c>
      <c r="P122" s="9">
        <v>4.0790312851545751</v>
      </c>
      <c r="Q122" s="8">
        <f t="shared" ca="1" si="16"/>
        <v>11.966471508871356</v>
      </c>
      <c r="R122" s="8">
        <f t="shared" ca="1" si="16"/>
        <v>18.097441288707042</v>
      </c>
      <c r="S122" s="8">
        <f t="shared" ca="1" si="16"/>
        <v>13.465852912616445</v>
      </c>
      <c r="T122" s="8">
        <f t="shared" ca="1" si="17"/>
        <v>15.273464480221179</v>
      </c>
      <c r="U122" s="16">
        <f ca="1">IF($AC121=0,I121+M121,IF($AD121=0,I121+M121,9999))</f>
        <v>7.8035128995800225</v>
      </c>
      <c r="V122" s="16">
        <f ca="1">IF($AC121=0,J121+N121,IF($AD121=0,J121+N121,9999))</f>
        <v>3.4934416197491895</v>
      </c>
      <c r="W122" s="16">
        <f ca="1">IF($AC121=0,K121+O121,IF($AD121=0,K121+O121,9999))</f>
        <v>3.2498904276431304</v>
      </c>
      <c r="X122" s="16">
        <f ca="1">IF($AC121=0,L121+P121,IF($AD121=0,L121+P121,9999))</f>
        <v>2.1581672846906423</v>
      </c>
      <c r="Y122" s="11">
        <f t="shared" ca="1" si="18"/>
        <v>5.9233164813667454</v>
      </c>
      <c r="Z122" s="11">
        <f t="shared" ca="1" si="19"/>
        <v>7.9575781549242404</v>
      </c>
      <c r="AA122" s="11">
        <f t="shared" ca="1" si="20"/>
        <v>6.811773633764667</v>
      </c>
      <c r="AB122" s="11">
        <f t="shared" ca="1" si="21"/>
        <v>9.6574964070753193</v>
      </c>
      <c r="AC122">
        <f t="shared" ca="1" si="14"/>
        <v>0</v>
      </c>
      <c r="AD122">
        <f t="shared" ca="1" si="15"/>
        <v>0</v>
      </c>
      <c r="AE122">
        <f ca="1">MAX(0, COUNTIF(E122:H122, "Breakdown") - COUNTIF(AC122:AD122, 1))</f>
        <v>0</v>
      </c>
      <c r="AF122" s="12">
        <f ca="1">(AE122 * 50) + ((AC122 + AD122) * 10)</f>
        <v>0</v>
      </c>
      <c r="AG122">
        <f ca="1">IF(COUNTIF(E122:H122, "Breakdown") &gt;= 4, 1, 0)</f>
        <v>0</v>
      </c>
    </row>
    <row r="123" spans="4:33">
      <c r="D123">
        <v>120</v>
      </c>
      <c r="E123" s="6" t="str">
        <f t="shared" ca="1" si="11"/>
        <v>Operational</v>
      </c>
      <c r="F123" s="6" t="str">
        <f t="shared" ca="1" si="12"/>
        <v>Operational</v>
      </c>
      <c r="G123" s="6" t="str">
        <f t="shared" ca="1" si="13"/>
        <v>Breakdown</v>
      </c>
      <c r="H123" s="6" t="str">
        <f ca="1">IF(L123&lt;T123,"Operational","Breakdown")</f>
        <v>Breakdown</v>
      </c>
      <c r="I123" s="16">
        <v>1.9452131885465958</v>
      </c>
      <c r="J123" s="16">
        <v>1.0957550777072107</v>
      </c>
      <c r="K123" s="16">
        <v>4.8138425178516462</v>
      </c>
      <c r="L123" s="16">
        <v>8.4143960831963316</v>
      </c>
      <c r="M123" s="9">
        <v>1.1247974164370447</v>
      </c>
      <c r="N123" s="9">
        <v>2.6083135353171012</v>
      </c>
      <c r="O123" s="9">
        <v>2.4998015073312647</v>
      </c>
      <c r="P123" s="9">
        <v>5.8443155200221281E-2</v>
      </c>
      <c r="Q123" s="8">
        <f t="shared" ca="1" si="16"/>
        <v>14.494492015814696</v>
      </c>
      <c r="R123" s="8">
        <f t="shared" ca="1" si="16"/>
        <v>4.9217978774960649</v>
      </c>
      <c r="S123" s="8">
        <f t="shared" ca="1" si="16"/>
        <v>3.7411293850591827</v>
      </c>
      <c r="T123" s="8">
        <f t="shared" ca="1" si="17"/>
        <v>6.897726347046377</v>
      </c>
      <c r="U123" s="16">
        <f ca="1">IF($AC122=0,I122+M122,IF($AD122=0,I122+M122,9999))</f>
        <v>12.6075868331138</v>
      </c>
      <c r="V123" s="16">
        <f ca="1">IF($AC122=0,J122+N122,IF($AD122=0,J122+N122,9999))</f>
        <v>13.624158294638937</v>
      </c>
      <c r="W123" s="16">
        <f ca="1">IF($AC122=0,K122+O122,IF($AD122=0,K122+O122,9999))</f>
        <v>18.257905203528779</v>
      </c>
      <c r="X123" s="16">
        <f ca="1">IF($AC122=0,L122+P122,IF($AD122=0,L122+P122,9999))</f>
        <v>6.568914454772532</v>
      </c>
      <c r="Y123" s="11">
        <f t="shared" ca="1" si="18"/>
        <v>7.8035128995800225</v>
      </c>
      <c r="Z123" s="11">
        <f t="shared" ca="1" si="19"/>
        <v>3.4934416197491895</v>
      </c>
      <c r="AA123" s="11">
        <f t="shared" ca="1" si="20"/>
        <v>3.2498904276431304</v>
      </c>
      <c r="AB123" s="11">
        <f t="shared" ca="1" si="21"/>
        <v>2.1581672846906423</v>
      </c>
      <c r="AC123">
        <f t="shared" ca="1" si="14"/>
        <v>0</v>
      </c>
      <c r="AD123">
        <f t="shared" ca="1" si="15"/>
        <v>0</v>
      </c>
      <c r="AE123">
        <f ca="1">MAX(0, COUNTIF(E123:H123, "Breakdown") - COUNTIF(AC123:AD123, 1))</f>
        <v>2</v>
      </c>
      <c r="AF123" s="12">
        <f ca="1">(AE123 * 50) + ((AC123 + AD123) * 10)</f>
        <v>100</v>
      </c>
      <c r="AG123">
        <f ca="1">IF(COUNTIF(E123:H123, "Breakdown") &gt;= 4, 1, 0)</f>
        <v>0</v>
      </c>
    </row>
    <row r="124" spans="4:33">
      <c r="D124">
        <v>121</v>
      </c>
      <c r="E124" s="6" t="str">
        <f t="shared" ca="1" si="11"/>
        <v>Operational</v>
      </c>
      <c r="F124" s="6" t="str">
        <f t="shared" ca="1" si="12"/>
        <v>Breakdown</v>
      </c>
      <c r="G124" s="6" t="str">
        <f t="shared" ca="1" si="13"/>
        <v>Operational</v>
      </c>
      <c r="H124" s="6" t="str">
        <f ca="1">IF(L124&lt;T124,"Operational","Breakdown")</f>
        <v>Operational</v>
      </c>
      <c r="I124" s="16">
        <v>11.334122627654814</v>
      </c>
      <c r="J124" s="16">
        <v>7.2350189502521669</v>
      </c>
      <c r="K124" s="16">
        <v>2.6265015790072863</v>
      </c>
      <c r="L124" s="16">
        <v>0.82166316300115783</v>
      </c>
      <c r="M124" s="9">
        <v>5.5791493024228656</v>
      </c>
      <c r="N124" s="9">
        <v>1.2314810558141867</v>
      </c>
      <c r="O124" s="9">
        <v>0.48423904702916792</v>
      </c>
      <c r="P124" s="9">
        <v>1.3326298485468371</v>
      </c>
      <c r="Q124" s="8">
        <f t="shared" ca="1" si="16"/>
        <v>18.629804649100013</v>
      </c>
      <c r="R124" s="8">
        <f t="shared" ca="1" si="16"/>
        <v>5.6229715672473759</v>
      </c>
      <c r="S124" s="8">
        <f t="shared" ca="1" si="16"/>
        <v>5.5679480339993699</v>
      </c>
      <c r="T124" s="8">
        <f t="shared" ca="1" si="17"/>
        <v>27.887291276530373</v>
      </c>
      <c r="U124" s="16">
        <f ca="1">IF($AC123=0,I123+M123,IF($AD123=0,I123+M123,9999))</f>
        <v>3.0700106049836404</v>
      </c>
      <c r="V124" s="16">
        <f ca="1">IF($AC123=0,J123+N123,IF($AD123=0,J123+N123,9999))</f>
        <v>3.7040686130243117</v>
      </c>
      <c r="W124" s="16">
        <f ca="1">IF($AC123=0,K123+O123,IF($AD123=0,K123+O123,9999))</f>
        <v>7.3136440251829109</v>
      </c>
      <c r="X124" s="16">
        <f ca="1">IF($AC123=0,L123+P123,IF($AD123=0,L123+P123,9999))</f>
        <v>8.4728392383965527</v>
      </c>
      <c r="Y124" s="11">
        <f t="shared" ca="1" si="18"/>
        <v>12.6075868331138</v>
      </c>
      <c r="Z124" s="11">
        <f t="shared" ca="1" si="19"/>
        <v>4.9217978774960649</v>
      </c>
      <c r="AA124" s="11">
        <f t="shared" ca="1" si="20"/>
        <v>3.7411293850591827</v>
      </c>
      <c r="AB124" s="11">
        <f t="shared" ca="1" si="21"/>
        <v>6.568914454772532</v>
      </c>
      <c r="AC124">
        <f t="shared" ca="1" si="14"/>
        <v>0</v>
      </c>
      <c r="AD124">
        <f t="shared" ca="1" si="15"/>
        <v>0</v>
      </c>
      <c r="AE124">
        <f ca="1">MAX(0, COUNTIF(E124:H124, "Breakdown") - COUNTIF(AC124:AD124, 1))</f>
        <v>1</v>
      </c>
      <c r="AF124" s="12">
        <f ca="1">(AE124 * 50) + ((AC124 + AD124) * 10)</f>
        <v>50</v>
      </c>
      <c r="AG124">
        <f ca="1">IF(COUNTIF(E124:H124, "Breakdown") &gt;= 4, 1, 0)</f>
        <v>0</v>
      </c>
    </row>
    <row r="125" spans="4:33">
      <c r="D125">
        <v>122</v>
      </c>
      <c r="E125" s="6" t="str">
        <f t="shared" ca="1" si="11"/>
        <v>Operational</v>
      </c>
      <c r="F125" s="6" t="str">
        <f t="shared" ca="1" si="12"/>
        <v>Operational</v>
      </c>
      <c r="G125" s="6" t="str">
        <f t="shared" ca="1" si="13"/>
        <v>Operational</v>
      </c>
      <c r="H125" s="6" t="str">
        <f ca="1">IF(L125&lt;T125,"Operational","Breakdown")</f>
        <v>Operational</v>
      </c>
      <c r="I125" s="16">
        <v>0.76429143643435438</v>
      </c>
      <c r="J125" s="16">
        <v>0.58233354157786654</v>
      </c>
      <c r="K125" s="16">
        <v>2.4352568335044991</v>
      </c>
      <c r="L125" s="16">
        <v>6.2336988239748905</v>
      </c>
      <c r="M125" s="9">
        <v>4.0843222254933496</v>
      </c>
      <c r="N125" s="9">
        <v>0.16180391824868856</v>
      </c>
      <c r="O125" s="9">
        <v>3.5809718216784896</v>
      </c>
      <c r="P125" s="9">
        <v>0.86493226673089618</v>
      </c>
      <c r="Q125" s="8">
        <f t="shared" ca="1" si="16"/>
        <v>7.3449059752232362</v>
      </c>
      <c r="R125" s="8">
        <f t="shared" ca="1" si="16"/>
        <v>32.343588485075124</v>
      </c>
      <c r="S125" s="8">
        <f t="shared" ca="1" si="16"/>
        <v>33.521624320194043</v>
      </c>
      <c r="T125" s="8">
        <f t="shared" ca="1" si="17"/>
        <v>10.94891039401355</v>
      </c>
      <c r="U125" s="16">
        <f ca="1">IF($AC124=0,I124+M124,IF($AD124=0,I124+M124,9999))</f>
        <v>16.913271930077681</v>
      </c>
      <c r="V125" s="16">
        <f ca="1">IF($AC124=0,J124+N124,IF($AD124=0,J124+N124,9999))</f>
        <v>8.4665000060663544</v>
      </c>
      <c r="W125" s="16">
        <f ca="1">IF($AC124=0,K124+O124,IF($AD124=0,K124+O124,9999))</f>
        <v>3.1107406260364541</v>
      </c>
      <c r="X125" s="16">
        <f ca="1">IF($AC124=0,L124+P124,IF($AD124=0,L124+P124,9999))</f>
        <v>2.154293011547995</v>
      </c>
      <c r="Y125" s="11">
        <f t="shared" ca="1" si="18"/>
        <v>3.0700106049836404</v>
      </c>
      <c r="Z125" s="11">
        <f t="shared" ca="1" si="19"/>
        <v>3.7040686130243117</v>
      </c>
      <c r="AA125" s="11">
        <f t="shared" ca="1" si="20"/>
        <v>5.5679480339993699</v>
      </c>
      <c r="AB125" s="11">
        <f t="shared" ca="1" si="21"/>
        <v>8.4728392383965527</v>
      </c>
      <c r="AC125">
        <f t="shared" ca="1" si="14"/>
        <v>0</v>
      </c>
      <c r="AD125">
        <f t="shared" ca="1" si="15"/>
        <v>0</v>
      </c>
      <c r="AE125">
        <f ca="1">MAX(0, COUNTIF(E125:H125, "Breakdown") - COUNTIF(AC125:AD125, 1))</f>
        <v>0</v>
      </c>
      <c r="AF125" s="12">
        <f ca="1">(AE125 * 50) + ((AC125 + AD125) * 10)</f>
        <v>0</v>
      </c>
      <c r="AG125">
        <f ca="1">IF(COUNTIF(E125:H125, "Breakdown") &gt;= 4, 1, 0)</f>
        <v>0</v>
      </c>
    </row>
    <row r="126" spans="4:33">
      <c r="D126">
        <v>123</v>
      </c>
      <c r="E126" s="6" t="str">
        <f t="shared" ca="1" si="11"/>
        <v>Operational</v>
      </c>
      <c r="F126" s="6" t="str">
        <f t="shared" ca="1" si="12"/>
        <v>Operational</v>
      </c>
      <c r="G126" s="6" t="str">
        <f t="shared" ca="1" si="13"/>
        <v>Operational</v>
      </c>
      <c r="H126" s="6" t="str">
        <f ca="1">IF(L126&lt;T126,"Operational","Breakdown")</f>
        <v>Breakdown</v>
      </c>
      <c r="I126" s="16">
        <v>1.2686164398406345</v>
      </c>
      <c r="J126" s="16">
        <v>2.4726463941449773E-2</v>
      </c>
      <c r="K126" s="16">
        <v>14.148984396884277</v>
      </c>
      <c r="L126" s="16">
        <v>9.7905415351542384</v>
      </c>
      <c r="M126" s="9">
        <v>4.4659056774816257</v>
      </c>
      <c r="N126" s="9">
        <v>1.5863409834742879</v>
      </c>
      <c r="O126" s="9">
        <v>0.57634708511529242</v>
      </c>
      <c r="P126" s="9">
        <v>0.16210332040174338</v>
      </c>
      <c r="Q126" s="8">
        <f t="shared" ca="1" si="16"/>
        <v>39.251324893975998</v>
      </c>
      <c r="R126" s="8">
        <f t="shared" ca="1" si="16"/>
        <v>13.860101589718695</v>
      </c>
      <c r="S126" s="8">
        <f t="shared" ca="1" si="16"/>
        <v>24.942983899629713</v>
      </c>
      <c r="T126" s="8">
        <f t="shared" ca="1" si="17"/>
        <v>6.170989762246915</v>
      </c>
      <c r="U126" s="16">
        <f ca="1">IF($AC125=0,I125+M125,IF($AD125=0,I125+M125,9999))</f>
        <v>4.848613661927704</v>
      </c>
      <c r="V126" s="16">
        <f ca="1">IF($AC125=0,J125+N125,IF($AD125=0,J125+N125,9999))</f>
        <v>0.7441374598265551</v>
      </c>
      <c r="W126" s="16">
        <f ca="1">IF($AC125=0,K125+O125,IF($AD125=0,K125+O125,9999))</f>
        <v>6.0162286551829887</v>
      </c>
      <c r="X126" s="16">
        <f ca="1">IF($AC125=0,L125+P125,IF($AD125=0,L125+P125,9999))</f>
        <v>7.098631090705787</v>
      </c>
      <c r="Y126" s="11">
        <f t="shared" ca="1" si="18"/>
        <v>7.3449059752232362</v>
      </c>
      <c r="Z126" s="11">
        <f t="shared" ca="1" si="19"/>
        <v>8.4665000060663544</v>
      </c>
      <c r="AA126" s="11">
        <f t="shared" ca="1" si="20"/>
        <v>3.1107406260364541</v>
      </c>
      <c r="AB126" s="11">
        <f t="shared" ca="1" si="21"/>
        <v>2.154293011547995</v>
      </c>
      <c r="AC126">
        <f t="shared" ca="1" si="14"/>
        <v>0</v>
      </c>
      <c r="AD126">
        <f t="shared" ca="1" si="15"/>
        <v>0</v>
      </c>
      <c r="AE126">
        <f ca="1">MAX(0, COUNTIF(E126:H126, "Breakdown") - COUNTIF(AC126:AD126, 1))</f>
        <v>1</v>
      </c>
      <c r="AF126" s="12">
        <f ca="1">(AE126 * 50) + ((AC126 + AD126) * 10)</f>
        <v>50</v>
      </c>
      <c r="AG126">
        <f ca="1">IF(COUNTIF(E126:H126, "Breakdown") &gt;= 4, 1, 0)</f>
        <v>0</v>
      </c>
    </row>
    <row r="127" spans="4:33">
      <c r="D127">
        <v>124</v>
      </c>
      <c r="E127" s="6" t="str">
        <f t="shared" ca="1" si="11"/>
        <v>Breakdown</v>
      </c>
      <c r="F127" s="6" t="str">
        <f t="shared" ca="1" si="12"/>
        <v>Breakdown</v>
      </c>
      <c r="G127" s="6" t="str">
        <f t="shared" ca="1" si="13"/>
        <v>Operational</v>
      </c>
      <c r="H127" s="6" t="str">
        <f ca="1">IF(L127&lt;T127,"Operational","Breakdown")</f>
        <v>Operational</v>
      </c>
      <c r="I127" s="16">
        <v>18.399818734712646</v>
      </c>
      <c r="J127" s="16">
        <v>10.409159236919484</v>
      </c>
      <c r="K127" s="16">
        <v>2.6256963654454242</v>
      </c>
      <c r="L127" s="16">
        <v>0.18756482196334068</v>
      </c>
      <c r="M127" s="9">
        <v>4.4696408322521402</v>
      </c>
      <c r="N127" s="9">
        <v>0.49431048808242617</v>
      </c>
      <c r="O127" s="9">
        <v>1.0216350421471552</v>
      </c>
      <c r="P127" s="9">
        <v>5.8453376813830546E-2</v>
      </c>
      <c r="Q127" s="8">
        <f t="shared" ca="1" si="16"/>
        <v>10.53917054515596</v>
      </c>
      <c r="R127" s="8">
        <f t="shared" ca="1" si="16"/>
        <v>9.4979882106513962</v>
      </c>
      <c r="S127" s="8">
        <f t="shared" ca="1" si="16"/>
        <v>14.74020212524581</v>
      </c>
      <c r="T127" s="8">
        <f t="shared" ca="1" si="17"/>
        <v>19.145511062047795</v>
      </c>
      <c r="U127" s="16">
        <f ca="1">IF($AC126=0,I126+M126,IF($AD126=0,I126+M126,9999))</f>
        <v>5.7345221173222605</v>
      </c>
      <c r="V127" s="16">
        <f ca="1">IF($AC126=0,J126+N126,IF($AD126=0,J126+N126,9999))</f>
        <v>1.6110674474157376</v>
      </c>
      <c r="W127" s="16">
        <f ca="1">IF($AC126=0,K126+O126,IF($AD126=0,K126+O126,9999))</f>
        <v>14.72533148199957</v>
      </c>
      <c r="X127" s="16">
        <f ca="1">IF($AC126=0,L126+P126,IF($AD126=0,L126+P126,9999))</f>
        <v>9.952644855555981</v>
      </c>
      <c r="Y127" s="11">
        <f t="shared" ca="1" si="18"/>
        <v>4.848613661927704</v>
      </c>
      <c r="Z127" s="11">
        <f t="shared" ca="1" si="19"/>
        <v>0.7441374598265551</v>
      </c>
      <c r="AA127" s="11">
        <f t="shared" ca="1" si="20"/>
        <v>6.0162286551829887</v>
      </c>
      <c r="AB127" s="11">
        <f t="shared" ca="1" si="21"/>
        <v>6.170989762246915</v>
      </c>
      <c r="AC127">
        <f t="shared" ca="1" si="14"/>
        <v>0</v>
      </c>
      <c r="AD127">
        <f t="shared" ca="1" si="15"/>
        <v>0</v>
      </c>
      <c r="AE127">
        <f ca="1">MAX(0, COUNTIF(E127:H127, "Breakdown") - COUNTIF(AC127:AD127, 1))</f>
        <v>2</v>
      </c>
      <c r="AF127" s="12">
        <f ca="1">(AE127 * 50) + ((AC127 + AD127) * 10)</f>
        <v>100</v>
      </c>
      <c r="AG127">
        <f ca="1">IF(COUNTIF(E127:H127, "Breakdown") &gt;= 4, 1, 0)</f>
        <v>0</v>
      </c>
    </row>
    <row r="128" spans="4:33">
      <c r="D128">
        <v>125</v>
      </c>
      <c r="E128" s="6" t="str">
        <f t="shared" ca="1" si="11"/>
        <v>Operational</v>
      </c>
      <c r="F128" s="6" t="str">
        <f t="shared" ca="1" si="12"/>
        <v>Breakdown</v>
      </c>
      <c r="G128" s="6" t="str">
        <f t="shared" ca="1" si="13"/>
        <v>Operational</v>
      </c>
      <c r="H128" s="6" t="str">
        <f ca="1">IF(L128&lt;T128,"Operational","Breakdown")</f>
        <v>Operational</v>
      </c>
      <c r="I128" s="16">
        <v>13.574387576832548</v>
      </c>
      <c r="J128" s="16">
        <v>13.698479411307748</v>
      </c>
      <c r="K128" s="16">
        <v>6.7021392578896242</v>
      </c>
      <c r="L128" s="16">
        <v>4.6448771622440574</v>
      </c>
      <c r="M128" s="9">
        <v>2.7644982563327534</v>
      </c>
      <c r="N128" s="9">
        <v>5.2426890604885195</v>
      </c>
      <c r="O128" s="9">
        <v>0.85599185851535409</v>
      </c>
      <c r="P128" s="9">
        <v>0.83087307864314275</v>
      </c>
      <c r="Q128" s="8">
        <f t="shared" ca="1" si="16"/>
        <v>18.17766983511379</v>
      </c>
      <c r="R128" s="8">
        <f t="shared" ca="1" si="16"/>
        <v>7.9196294548535544</v>
      </c>
      <c r="S128" s="8">
        <f t="shared" ca="1" si="16"/>
        <v>21.613865672937923</v>
      </c>
      <c r="T128" s="8">
        <f t="shared" ca="1" si="17"/>
        <v>11.972163392431455</v>
      </c>
      <c r="U128" s="16">
        <f ca="1">IF($AC127=0,I127+M127,IF($AD127=0,I127+M127,9999))</f>
        <v>22.869459566964785</v>
      </c>
      <c r="V128" s="16">
        <f ca="1">IF($AC127=0,J127+N127,IF($AD127=0,J127+N127,9999))</f>
        <v>10.90346972500191</v>
      </c>
      <c r="W128" s="16">
        <f ca="1">IF($AC127=0,K127+O127,IF($AD127=0,K127+O127,9999))</f>
        <v>3.6473314075925796</v>
      </c>
      <c r="X128" s="16">
        <f ca="1">IF($AC127=0,L127+P127,IF($AD127=0,L127+P127,9999))</f>
        <v>0.24601819877717124</v>
      </c>
      <c r="Y128" s="11">
        <f t="shared" ca="1" si="18"/>
        <v>5.7345221173222605</v>
      </c>
      <c r="Z128" s="11">
        <f t="shared" ca="1" si="19"/>
        <v>1.6110674474157376</v>
      </c>
      <c r="AA128" s="11">
        <f t="shared" ca="1" si="20"/>
        <v>14.72533148199957</v>
      </c>
      <c r="AB128" s="11">
        <f t="shared" ca="1" si="21"/>
        <v>9.952644855555981</v>
      </c>
      <c r="AC128">
        <f t="shared" ca="1" si="14"/>
        <v>0</v>
      </c>
      <c r="AD128">
        <f t="shared" ca="1" si="15"/>
        <v>0</v>
      </c>
      <c r="AE128">
        <f ca="1">MAX(0, COUNTIF(E128:H128, "Breakdown") - COUNTIF(AC128:AD128, 1))</f>
        <v>1</v>
      </c>
      <c r="AF128" s="12">
        <f ca="1">(AE128 * 50) + ((AC128 + AD128) * 10)</f>
        <v>50</v>
      </c>
      <c r="AG128">
        <f ca="1">IF(COUNTIF(E128:H128, "Breakdown") &gt;= 4, 1, 0)</f>
        <v>0</v>
      </c>
    </row>
    <row r="129" spans="4:33">
      <c r="D129">
        <v>126</v>
      </c>
      <c r="E129" s="6" t="str">
        <f t="shared" ca="1" si="11"/>
        <v>Operational</v>
      </c>
      <c r="F129" s="6" t="str">
        <f t="shared" ca="1" si="12"/>
        <v>Operational</v>
      </c>
      <c r="G129" s="6" t="str">
        <f t="shared" ca="1" si="13"/>
        <v>Breakdown</v>
      </c>
      <c r="H129" s="6" t="str">
        <f ca="1">IF(L129&lt;T129,"Operational","Breakdown")</f>
        <v>Operational</v>
      </c>
      <c r="I129" s="16">
        <v>9.56240559794972</v>
      </c>
      <c r="J129" s="16">
        <v>10.596043177689294</v>
      </c>
      <c r="K129" s="16">
        <v>8.6195138203195754</v>
      </c>
      <c r="L129" s="16">
        <v>7.0230371914330636</v>
      </c>
      <c r="M129" s="9">
        <v>0.47722073446402147</v>
      </c>
      <c r="N129" s="9">
        <v>1.8719680142992716</v>
      </c>
      <c r="O129" s="9">
        <v>0.73161274107833485</v>
      </c>
      <c r="P129" s="9">
        <v>0.46314964899751815</v>
      </c>
      <c r="Q129" s="8">
        <f t="shared" ca="1" si="16"/>
        <v>19.28906403731964</v>
      </c>
      <c r="R129" s="8">
        <f t="shared" ca="1" si="16"/>
        <v>16.954960771431509</v>
      </c>
      <c r="S129" s="8">
        <f t="shared" ca="1" si="16"/>
        <v>3.9881563228350134</v>
      </c>
      <c r="T129" s="8">
        <f t="shared" ca="1" si="17"/>
        <v>10.101851456835751</v>
      </c>
      <c r="U129" s="16">
        <f ca="1">IF($AC128=0,I128+M128,IF($AD128=0,I128+M128,9999))</f>
        <v>16.3388858331653</v>
      </c>
      <c r="V129" s="16">
        <f ca="1">IF($AC128=0,J128+N128,IF($AD128=0,J128+N128,9999))</f>
        <v>18.941168471796267</v>
      </c>
      <c r="W129" s="16">
        <f ca="1">IF($AC128=0,K128+O128,IF($AD128=0,K128+O128,9999))</f>
        <v>7.5581311164049785</v>
      </c>
      <c r="X129" s="16">
        <f ca="1">IF($AC128=0,L128+P128,IF($AD128=0,L128+P128,9999))</f>
        <v>5.4757502408872005</v>
      </c>
      <c r="Y129" s="11">
        <f t="shared" ca="1" si="18"/>
        <v>18.17766983511379</v>
      </c>
      <c r="Z129" s="11">
        <f t="shared" ca="1" si="19"/>
        <v>7.9196294548535544</v>
      </c>
      <c r="AA129" s="11">
        <f t="shared" ca="1" si="20"/>
        <v>3.6473314075925796</v>
      </c>
      <c r="AB129" s="11">
        <f t="shared" ca="1" si="21"/>
        <v>0.24601819877717124</v>
      </c>
      <c r="AC129">
        <f t="shared" ca="1" si="14"/>
        <v>0</v>
      </c>
      <c r="AD129">
        <f t="shared" ca="1" si="15"/>
        <v>0</v>
      </c>
      <c r="AE129">
        <f ca="1">MAX(0, COUNTIF(E129:H129, "Breakdown") - COUNTIF(AC129:AD129, 1))</f>
        <v>1</v>
      </c>
      <c r="AF129" s="12">
        <f ca="1">(AE129 * 50) + ((AC129 + AD129) * 10)</f>
        <v>50</v>
      </c>
      <c r="AG129">
        <f ca="1">IF(COUNTIF(E129:H129, "Breakdown") &gt;= 4, 1, 0)</f>
        <v>0</v>
      </c>
    </row>
    <row r="130" spans="4:33">
      <c r="D130">
        <v>127</v>
      </c>
      <c r="E130" s="6" t="str">
        <f t="shared" ca="1" si="11"/>
        <v>Operational</v>
      </c>
      <c r="F130" s="6" t="str">
        <f t="shared" ca="1" si="12"/>
        <v>Operational</v>
      </c>
      <c r="G130" s="6" t="str">
        <f t="shared" ca="1" si="13"/>
        <v>Breakdown</v>
      </c>
      <c r="H130" s="6" t="str">
        <f ca="1">IF(L130&lt;T130,"Operational","Breakdown")</f>
        <v>Operational</v>
      </c>
      <c r="I130" s="16">
        <v>8.5531062046110851</v>
      </c>
      <c r="J130" s="16">
        <v>6.4595945387962015</v>
      </c>
      <c r="K130" s="16">
        <v>21.277197230184015</v>
      </c>
      <c r="L130" s="16">
        <v>4.7227473703941198</v>
      </c>
      <c r="M130" s="9">
        <v>1.4196147746100776</v>
      </c>
      <c r="N130" s="9">
        <v>1.3163917981433524</v>
      </c>
      <c r="O130" s="9">
        <v>10.282854688428305</v>
      </c>
      <c r="P130" s="9">
        <v>7.5142552120645716</v>
      </c>
      <c r="Q130" s="8">
        <f t="shared" ca="1" si="16"/>
        <v>21.280879161290478</v>
      </c>
      <c r="R130" s="8">
        <f t="shared" ca="1" si="16"/>
        <v>22.489552376269629</v>
      </c>
      <c r="S130" s="8">
        <f t="shared" ca="1" si="16"/>
        <v>11.288748405029596</v>
      </c>
      <c r="T130" s="8">
        <f t="shared" ca="1" si="17"/>
        <v>18.555820321192893</v>
      </c>
      <c r="U130" s="16">
        <f ca="1">IF($AC129=0,I129+M129,IF($AD129=0,I129+M129,9999))</f>
        <v>10.039626332413741</v>
      </c>
      <c r="V130" s="16">
        <f ca="1">IF($AC129=0,J129+N129,IF($AD129=0,J129+N129,9999))</f>
        <v>12.468011191988566</v>
      </c>
      <c r="W130" s="16">
        <f ca="1">IF($AC129=0,K129+O129,IF($AD129=0,K129+O129,9999))</f>
        <v>9.3511265613979102</v>
      </c>
      <c r="X130" s="16">
        <f ca="1">IF($AC129=0,L129+P129,IF($AD129=0,L129+P129,9999))</f>
        <v>7.486186840430582</v>
      </c>
      <c r="Y130" s="11">
        <f t="shared" ca="1" si="18"/>
        <v>16.3388858331653</v>
      </c>
      <c r="Z130" s="11">
        <f t="shared" ca="1" si="19"/>
        <v>16.954960771431509</v>
      </c>
      <c r="AA130" s="11">
        <f t="shared" ca="1" si="20"/>
        <v>3.9881563228350134</v>
      </c>
      <c r="AB130" s="11">
        <f t="shared" ca="1" si="21"/>
        <v>5.4757502408872005</v>
      </c>
      <c r="AC130">
        <f t="shared" ca="1" si="14"/>
        <v>0</v>
      </c>
      <c r="AD130">
        <f t="shared" ca="1" si="15"/>
        <v>0</v>
      </c>
      <c r="AE130">
        <f ca="1">MAX(0, COUNTIF(E130:H130, "Breakdown") - COUNTIF(AC130:AD130, 1))</f>
        <v>1</v>
      </c>
      <c r="AF130" s="12">
        <f ca="1">(AE130 * 50) + ((AC130 + AD130) * 10)</f>
        <v>50</v>
      </c>
      <c r="AG130">
        <f ca="1">IF(COUNTIF(E130:H130, "Breakdown") &gt;= 4, 1, 0)</f>
        <v>0</v>
      </c>
    </row>
    <row r="131" spans="4:33">
      <c r="D131">
        <v>128</v>
      </c>
      <c r="E131" s="6" t="str">
        <f t="shared" ref="E131:E194" ca="1" si="22">IF(I131&lt;Q131,"Operational","Breakdown")</f>
        <v>Operational</v>
      </c>
      <c r="F131" s="6" t="str">
        <f t="shared" ref="F131:F194" ca="1" si="23">IF(J131&lt;R131,"Operational","Breakdown")</f>
        <v>Operational</v>
      </c>
      <c r="G131" s="6" t="str">
        <f t="shared" ref="G131:G194" ca="1" si="24">IF(K131&lt;S131,"Operational","Breakdown")</f>
        <v>Operational</v>
      </c>
      <c r="H131" s="6" t="str">
        <f ca="1">IF(L131&lt;T131,"Operational","Breakdown")</f>
        <v>Operational</v>
      </c>
      <c r="I131" s="16">
        <v>8.3500223760086278</v>
      </c>
      <c r="J131" s="16">
        <v>8.566526122672574</v>
      </c>
      <c r="K131" s="16">
        <v>3.8116138635457073</v>
      </c>
      <c r="L131" s="16">
        <v>0.50866272811399016</v>
      </c>
      <c r="M131" s="9">
        <v>2.1912260436304796</v>
      </c>
      <c r="N131" s="9">
        <v>0.85138445873041335</v>
      </c>
      <c r="O131" s="9">
        <v>1.2379838057301611</v>
      </c>
      <c r="P131" s="9">
        <v>1.5651257578669084</v>
      </c>
      <c r="Q131" s="8">
        <f t="shared" ca="1" si="16"/>
        <v>39.285432312515177</v>
      </c>
      <c r="R131" s="8">
        <f t="shared" ca="1" si="16"/>
        <v>37.837575465652108</v>
      </c>
      <c r="S131" s="8">
        <f t="shared" ca="1" si="16"/>
        <v>13.765521125191832</v>
      </c>
      <c r="T131" s="8">
        <f t="shared" ca="1" si="17"/>
        <v>33.387529164238344</v>
      </c>
      <c r="U131" s="16">
        <f ca="1">IF($AC130=0,I130+M130,IF($AD130=0,I130+M130,9999))</f>
        <v>9.9727209792211617</v>
      </c>
      <c r="V131" s="16">
        <f ca="1">IF($AC130=0,J130+N130,IF($AD130=0,J130+N130,9999))</f>
        <v>7.7759863369395541</v>
      </c>
      <c r="W131" s="16">
        <f ca="1">IF($AC130=0,K130+O130,IF($AD130=0,K130+O130,9999))</f>
        <v>31.56005191861232</v>
      </c>
      <c r="X131" s="16">
        <f ca="1">IF($AC130=0,L130+P130,IF($AD130=0,L130+P130,9999))</f>
        <v>12.237002582458691</v>
      </c>
      <c r="Y131" s="11">
        <f t="shared" ca="1" si="18"/>
        <v>10.039626332413741</v>
      </c>
      <c r="Z131" s="11">
        <f t="shared" ca="1" si="19"/>
        <v>12.468011191988566</v>
      </c>
      <c r="AA131" s="11">
        <f t="shared" ca="1" si="20"/>
        <v>9.3511265613979102</v>
      </c>
      <c r="AB131" s="11">
        <f t="shared" ca="1" si="21"/>
        <v>7.486186840430582</v>
      </c>
      <c r="AC131">
        <f t="shared" ca="1" si="14"/>
        <v>0</v>
      </c>
      <c r="AD131">
        <f t="shared" ca="1" si="15"/>
        <v>0</v>
      </c>
      <c r="AE131">
        <f ca="1">MAX(0, COUNTIF(E131:H131, "Breakdown") - COUNTIF(AC131:AD131, 1))</f>
        <v>0</v>
      </c>
      <c r="AF131" s="12">
        <f ca="1">(AE131 * 50) + ((AC131 + AD131) * 10)</f>
        <v>0</v>
      </c>
      <c r="AG131">
        <f ca="1">IF(COUNTIF(E131:H131, "Breakdown") &gt;= 4, 1, 0)</f>
        <v>0</v>
      </c>
    </row>
    <row r="132" spans="4:33">
      <c r="D132">
        <v>129</v>
      </c>
      <c r="E132" s="6" t="str">
        <f t="shared" ca="1" si="22"/>
        <v>Breakdown</v>
      </c>
      <c r="F132" s="6" t="str">
        <f t="shared" ca="1" si="23"/>
        <v>Breakdown</v>
      </c>
      <c r="G132" s="6" t="str">
        <f t="shared" ca="1" si="24"/>
        <v>Operational</v>
      </c>
      <c r="H132" s="6" t="str">
        <f ca="1">IF(L132&lt;T132,"Operational","Breakdown")</f>
        <v>Operational</v>
      </c>
      <c r="I132" s="16">
        <v>19.916263468051422</v>
      </c>
      <c r="J132" s="16">
        <v>10.678787006893653</v>
      </c>
      <c r="K132" s="16">
        <v>0.87764431242955998</v>
      </c>
      <c r="L132" s="16">
        <v>1.0933863182410186</v>
      </c>
      <c r="M132" s="9">
        <v>0.10010931976336448</v>
      </c>
      <c r="N132" s="9">
        <v>3.2965049072035355</v>
      </c>
      <c r="O132" s="9">
        <v>0.5320063336316091</v>
      </c>
      <c r="P132" s="9">
        <v>1.2008178484152896</v>
      </c>
      <c r="Q132" s="8">
        <f t="shared" ca="1" si="16"/>
        <v>11.867307533518083</v>
      </c>
      <c r="R132" s="8">
        <f t="shared" ca="1" si="16"/>
        <v>9.0175894977987934</v>
      </c>
      <c r="S132" s="8">
        <f t="shared" ca="1" si="16"/>
        <v>14.518517025810654</v>
      </c>
      <c r="T132" s="8">
        <f t="shared" ca="1" si="17"/>
        <v>25.391522771976433</v>
      </c>
      <c r="U132" s="16">
        <f ca="1">IF($AC131=0,I131+M131,IF($AD131=0,I131+M131,9999))</f>
        <v>10.541248419639107</v>
      </c>
      <c r="V132" s="16">
        <f ca="1">IF($AC131=0,J131+N131,IF($AD131=0,J131+N131,9999))</f>
        <v>9.4179105814029871</v>
      </c>
      <c r="W132" s="16">
        <f ca="1">IF($AC131=0,K131+O131,IF($AD131=0,K131+O131,9999))</f>
        <v>5.0495976692758688</v>
      </c>
      <c r="X132" s="16">
        <f ca="1">IF($AC131=0,L131+P131,IF($AD131=0,L131+P131,9999))</f>
        <v>2.0737884859808986</v>
      </c>
      <c r="Y132" s="11">
        <f t="shared" ca="1" si="18"/>
        <v>9.9727209792211617</v>
      </c>
      <c r="Z132" s="11">
        <f t="shared" ca="1" si="19"/>
        <v>7.7759863369395541</v>
      </c>
      <c r="AA132" s="11">
        <f t="shared" ca="1" si="20"/>
        <v>13.765521125191832</v>
      </c>
      <c r="AB132" s="11">
        <f t="shared" ca="1" si="21"/>
        <v>12.237002582458691</v>
      </c>
      <c r="AC132">
        <f t="shared" ref="AC132:AC195" ca="1" si="25">IF(AND(E132="Breakdown", G132&lt;&gt;"Operational"), 1, 0)</f>
        <v>0</v>
      </c>
      <c r="AD132">
        <f t="shared" ref="AD132:AD195" ca="1" si="26">IF(AND(E132="Breakdown", F132="Operational"), 1, 0)</f>
        <v>0</v>
      </c>
      <c r="AE132">
        <f ca="1">MAX(0, COUNTIF(E132:H132, "Breakdown") - COUNTIF(AC132:AD132, 1))</f>
        <v>2</v>
      </c>
      <c r="AF132" s="12">
        <f ca="1">(AE132 * 50) + ((AC132 + AD132) * 10)</f>
        <v>100</v>
      </c>
      <c r="AG132">
        <f ca="1">IF(COUNTIF(E132:H132, "Breakdown") &gt;= 4, 1, 0)</f>
        <v>0</v>
      </c>
    </row>
    <row r="133" spans="4:33">
      <c r="D133">
        <v>130</v>
      </c>
      <c r="E133" s="6" t="str">
        <f t="shared" ca="1" si="22"/>
        <v>Operational</v>
      </c>
      <c r="F133" s="6" t="str">
        <f t="shared" ca="1" si="23"/>
        <v>Operational</v>
      </c>
      <c r="G133" s="6" t="str">
        <f t="shared" ca="1" si="24"/>
        <v>Breakdown</v>
      </c>
      <c r="H133" s="6" t="str">
        <f ca="1">IF(L133&lt;T133,"Operational","Breakdown")</f>
        <v>Operational</v>
      </c>
      <c r="I133" s="16">
        <v>8.5739246253760513</v>
      </c>
      <c r="J133" s="16">
        <v>1.0212694269617548</v>
      </c>
      <c r="K133" s="16">
        <v>8.798767693381679</v>
      </c>
      <c r="L133" s="16">
        <v>2.1499884311776363</v>
      </c>
      <c r="M133" s="9">
        <v>1.288309102500969</v>
      </c>
      <c r="N133" s="9">
        <v>0.69010345900518999</v>
      </c>
      <c r="O133" s="9">
        <v>3.1085528648411107</v>
      </c>
      <c r="P133" s="9">
        <v>1.2481063871900793</v>
      </c>
      <c r="Q133" s="8">
        <f t="shared" ref="Q133:S196" ca="1" si="27">Y133-8*LN(RAND())</f>
        <v>42.412272042467286</v>
      </c>
      <c r="R133" s="8">
        <f t="shared" ca="1" si="27"/>
        <v>37.991546029066221</v>
      </c>
      <c r="S133" s="8">
        <f t="shared" ca="1" si="27"/>
        <v>6.8301112081018216</v>
      </c>
      <c r="T133" s="8">
        <f t="shared" ref="T133:T196" ca="1" si="28">AB133-8*LN(RAND())</f>
        <v>24.98095371816855</v>
      </c>
      <c r="U133" s="16">
        <f ca="1">IF($AC132=0,I132+M132,IF($AD132=0,I132+M132,9999))</f>
        <v>20.016372787814788</v>
      </c>
      <c r="V133" s="16">
        <f ca="1">IF($AC132=0,J132+N132,IF($AD132=0,J132+N132,9999))</f>
        <v>13.975291914097189</v>
      </c>
      <c r="W133" s="16">
        <f ca="1">IF($AC132=0,K132+O132,IF($AD132=0,K132+O132,9999))</f>
        <v>1.4096506460611691</v>
      </c>
      <c r="X133" s="16">
        <f ca="1">IF($AC132=0,L132+P132,IF($AD132=0,L132+P132,9999))</f>
        <v>2.294204166656308</v>
      </c>
      <c r="Y133" s="11">
        <f t="shared" ref="Y133:Y196" ca="1" si="29">MIN(Q132,U132)</f>
        <v>10.541248419639107</v>
      </c>
      <c r="Z133" s="11">
        <f t="shared" ref="Z133:Z196" ca="1" si="30">MIN(R132,V132)</f>
        <v>9.0175894977987934</v>
      </c>
      <c r="AA133" s="11">
        <f t="shared" ref="AA133:AA196" ca="1" si="31">MIN(S132,W132)</f>
        <v>5.0495976692758688</v>
      </c>
      <c r="AB133" s="11">
        <f t="shared" ref="AB133:AB196" ca="1" si="32">MIN(T132,X132)</f>
        <v>2.0737884859808986</v>
      </c>
      <c r="AC133">
        <f t="shared" ca="1" si="25"/>
        <v>0</v>
      </c>
      <c r="AD133">
        <f t="shared" ca="1" si="26"/>
        <v>0</v>
      </c>
      <c r="AE133">
        <f ca="1">MAX(0, COUNTIF(E133:H133, "Breakdown") - COUNTIF(AC133:AD133, 1))</f>
        <v>1</v>
      </c>
      <c r="AF133" s="12">
        <f ca="1">(AE133 * 50) + ((AC133 + AD133) * 10)</f>
        <v>50</v>
      </c>
      <c r="AG133">
        <f ca="1">IF(COUNTIF(E133:H133, "Breakdown") &gt;= 4, 1, 0)</f>
        <v>0</v>
      </c>
    </row>
    <row r="134" spans="4:33">
      <c r="D134">
        <v>131</v>
      </c>
      <c r="E134" s="6" t="str">
        <f t="shared" ca="1" si="22"/>
        <v>Operational</v>
      </c>
      <c r="F134" s="6" t="str">
        <f t="shared" ca="1" si="23"/>
        <v>Breakdown</v>
      </c>
      <c r="G134" s="6" t="str">
        <f t="shared" ca="1" si="24"/>
        <v>Operational</v>
      </c>
      <c r="H134" s="6" t="str">
        <f ca="1">IF(L134&lt;T134,"Operational","Breakdown")</f>
        <v>Operational</v>
      </c>
      <c r="I134" s="16">
        <v>15.76631096383977</v>
      </c>
      <c r="J134" s="16">
        <v>33.830845237152971</v>
      </c>
      <c r="K134" s="16">
        <v>10.260755336756771</v>
      </c>
      <c r="L134" s="16">
        <v>0.62417798931948887</v>
      </c>
      <c r="M134" s="9">
        <v>4.8749858547765825</v>
      </c>
      <c r="N134" s="9">
        <v>0.78639730876062253</v>
      </c>
      <c r="O134" s="9">
        <v>1.2366667771130762</v>
      </c>
      <c r="P134" s="9">
        <v>1.4669042651577229</v>
      </c>
      <c r="Q134" s="8">
        <f t="shared" ca="1" si="27"/>
        <v>20.366369447592337</v>
      </c>
      <c r="R134" s="8">
        <f t="shared" ca="1" si="27"/>
        <v>25.584034387127712</v>
      </c>
      <c r="S134" s="8">
        <f t="shared" ca="1" si="27"/>
        <v>20.210356787979961</v>
      </c>
      <c r="T134" s="8">
        <f t="shared" ca="1" si="28"/>
        <v>2.4090696064648718</v>
      </c>
      <c r="U134" s="16">
        <f ca="1">IF($AC133=0,I133+M133,IF($AD133=0,I133+M133,9999))</f>
        <v>9.8622337278770207</v>
      </c>
      <c r="V134" s="16">
        <f ca="1">IF($AC133=0,J133+N133,IF($AD133=0,J133+N133,9999))</f>
        <v>1.7113728859669448</v>
      </c>
      <c r="W134" s="16">
        <f ca="1">IF($AC133=0,K133+O133,IF($AD133=0,K133+O133,9999))</f>
        <v>11.907320558222789</v>
      </c>
      <c r="X134" s="16">
        <f ca="1">IF($AC133=0,L133+P133,IF($AD133=0,L133+P133,9999))</f>
        <v>3.3980948183677153</v>
      </c>
      <c r="Y134" s="11">
        <f t="shared" ca="1" si="29"/>
        <v>20.016372787814788</v>
      </c>
      <c r="Z134" s="11">
        <f t="shared" ca="1" si="30"/>
        <v>13.975291914097189</v>
      </c>
      <c r="AA134" s="11">
        <f t="shared" ca="1" si="31"/>
        <v>1.4096506460611691</v>
      </c>
      <c r="AB134" s="11">
        <f t="shared" ca="1" si="32"/>
        <v>2.294204166656308</v>
      </c>
      <c r="AC134">
        <f t="shared" ca="1" si="25"/>
        <v>0</v>
      </c>
      <c r="AD134">
        <f t="shared" ca="1" si="26"/>
        <v>0</v>
      </c>
      <c r="AE134">
        <f ca="1">MAX(0, COUNTIF(E134:H134, "Breakdown") - COUNTIF(AC134:AD134, 1))</f>
        <v>1</v>
      </c>
      <c r="AF134" s="12">
        <f ca="1">(AE134 * 50) + ((AC134 + AD134) * 10)</f>
        <v>50</v>
      </c>
      <c r="AG134">
        <f ca="1">IF(COUNTIF(E134:H134, "Breakdown") &gt;= 4, 1, 0)</f>
        <v>0</v>
      </c>
    </row>
    <row r="135" spans="4:33">
      <c r="D135">
        <v>132</v>
      </c>
      <c r="E135" s="6" t="str">
        <f t="shared" ca="1" si="22"/>
        <v>Operational</v>
      </c>
      <c r="F135" s="6" t="str">
        <f t="shared" ca="1" si="23"/>
        <v>Breakdown</v>
      </c>
      <c r="G135" s="6" t="str">
        <f t="shared" ca="1" si="24"/>
        <v>Breakdown</v>
      </c>
      <c r="H135" s="6" t="str">
        <f ca="1">IF(L135&lt;T135,"Operational","Breakdown")</f>
        <v>Operational</v>
      </c>
      <c r="I135" s="16">
        <v>1.0691307195464734</v>
      </c>
      <c r="J135" s="16">
        <v>14.182800368356411</v>
      </c>
      <c r="K135" s="16">
        <v>15.883386344306883</v>
      </c>
      <c r="L135" s="16">
        <v>1.3701139650642116</v>
      </c>
      <c r="M135" s="9">
        <v>4.5189433151979435</v>
      </c>
      <c r="N135" s="9">
        <v>2.5327186572007738</v>
      </c>
      <c r="O135" s="9">
        <v>0.51366157266290813</v>
      </c>
      <c r="P135" s="9">
        <v>1.8494516706922259</v>
      </c>
      <c r="Q135" s="8">
        <f t="shared" ca="1" si="27"/>
        <v>12.368254500399782</v>
      </c>
      <c r="R135" s="8">
        <f t="shared" ca="1" si="27"/>
        <v>6.0058308656133734</v>
      </c>
      <c r="S135" s="8">
        <f t="shared" ca="1" si="27"/>
        <v>15.641344409112925</v>
      </c>
      <c r="T135" s="8">
        <f t="shared" ca="1" si="28"/>
        <v>8.7780515957070957</v>
      </c>
      <c r="U135" s="16">
        <f ca="1">IF($AC134=0,I134+M134,IF($AD134=0,I134+M134,9999))</f>
        <v>20.641296818616354</v>
      </c>
      <c r="V135" s="16">
        <f ca="1">IF($AC134=0,J134+N134,IF($AD134=0,J134+N134,9999))</f>
        <v>34.617242545913591</v>
      </c>
      <c r="W135" s="16">
        <f ca="1">IF($AC134=0,K134+O134,IF($AD134=0,K134+O134,9999))</f>
        <v>11.497422113869847</v>
      </c>
      <c r="X135" s="16">
        <f ca="1">IF($AC134=0,L134+P134,IF($AD134=0,L134+P134,9999))</f>
        <v>2.0910822544772119</v>
      </c>
      <c r="Y135" s="11">
        <f t="shared" ca="1" si="29"/>
        <v>9.8622337278770207</v>
      </c>
      <c r="Z135" s="11">
        <f t="shared" ca="1" si="30"/>
        <v>1.7113728859669448</v>
      </c>
      <c r="AA135" s="11">
        <f t="shared" ca="1" si="31"/>
        <v>11.907320558222789</v>
      </c>
      <c r="AB135" s="11">
        <f t="shared" ca="1" si="32"/>
        <v>2.4090696064648718</v>
      </c>
      <c r="AC135">
        <f t="shared" ca="1" si="25"/>
        <v>0</v>
      </c>
      <c r="AD135">
        <f t="shared" ca="1" si="26"/>
        <v>0</v>
      </c>
      <c r="AE135">
        <f ca="1">MAX(0, COUNTIF(E135:H135, "Breakdown") - COUNTIF(AC135:AD135, 1))</f>
        <v>2</v>
      </c>
      <c r="AF135" s="12">
        <f ca="1">(AE135 * 50) + ((AC135 + AD135) * 10)</f>
        <v>100</v>
      </c>
      <c r="AG135">
        <f ca="1">IF(COUNTIF(E135:H135, "Breakdown") &gt;= 4, 1, 0)</f>
        <v>0</v>
      </c>
    </row>
    <row r="136" spans="4:33">
      <c r="D136">
        <v>133</v>
      </c>
      <c r="E136" s="6" t="str">
        <f t="shared" ca="1" si="22"/>
        <v>Operational</v>
      </c>
      <c r="F136" s="6" t="str">
        <f t="shared" ca="1" si="23"/>
        <v>Operational</v>
      </c>
      <c r="G136" s="6" t="str">
        <f t="shared" ca="1" si="24"/>
        <v>Operational</v>
      </c>
      <c r="H136" s="6" t="str">
        <f ca="1">IF(L136&lt;T136,"Operational","Breakdown")</f>
        <v>Operational</v>
      </c>
      <c r="I136" s="16">
        <v>4.5216827240119244</v>
      </c>
      <c r="J136" s="16">
        <v>0.87454502781353483</v>
      </c>
      <c r="K136" s="16">
        <v>11.618475386343267</v>
      </c>
      <c r="L136" s="16">
        <v>3.5721466323810915</v>
      </c>
      <c r="M136" s="9">
        <v>0.24789791734296904</v>
      </c>
      <c r="N136" s="9">
        <v>0.88021583611646137</v>
      </c>
      <c r="O136" s="9">
        <v>3.1262572461954274</v>
      </c>
      <c r="P136" s="9">
        <v>1.9212804920257467</v>
      </c>
      <c r="Q136" s="8">
        <f t="shared" ca="1" si="27"/>
        <v>26.214971615906848</v>
      </c>
      <c r="R136" s="8">
        <f t="shared" ca="1" si="27"/>
        <v>11.274778687592724</v>
      </c>
      <c r="S136" s="8">
        <f t="shared" ca="1" si="27"/>
        <v>20.798318783051126</v>
      </c>
      <c r="T136" s="8">
        <f t="shared" ca="1" si="28"/>
        <v>5.254039016876912</v>
      </c>
      <c r="U136" s="16">
        <f ca="1">IF($AC135=0,I135+M135,IF($AD135=0,I135+M135,9999))</f>
        <v>5.5880740347444169</v>
      </c>
      <c r="V136" s="16">
        <f ca="1">IF($AC135=0,J135+N135,IF($AD135=0,J135+N135,9999))</f>
        <v>16.715519025557185</v>
      </c>
      <c r="W136" s="16">
        <f ca="1">IF($AC135=0,K135+O135,IF($AD135=0,K135+O135,9999))</f>
        <v>16.39704791696979</v>
      </c>
      <c r="X136" s="16">
        <f ca="1">IF($AC135=0,L135+P135,IF($AD135=0,L135+P135,9999))</f>
        <v>3.2195656357564375</v>
      </c>
      <c r="Y136" s="11">
        <f t="shared" ca="1" si="29"/>
        <v>12.368254500399782</v>
      </c>
      <c r="Z136" s="11">
        <f t="shared" ca="1" si="30"/>
        <v>6.0058308656133734</v>
      </c>
      <c r="AA136" s="11">
        <f t="shared" ca="1" si="31"/>
        <v>11.497422113869847</v>
      </c>
      <c r="AB136" s="11">
        <f t="shared" ca="1" si="32"/>
        <v>2.0910822544772119</v>
      </c>
      <c r="AC136">
        <f t="shared" ca="1" si="25"/>
        <v>0</v>
      </c>
      <c r="AD136">
        <f t="shared" ca="1" si="26"/>
        <v>0</v>
      </c>
      <c r="AE136">
        <f ca="1">MAX(0, COUNTIF(E136:H136, "Breakdown") - COUNTIF(AC136:AD136, 1))</f>
        <v>0</v>
      </c>
      <c r="AF136" s="12">
        <f ca="1">(AE136 * 50) + ((AC136 + AD136) * 10)</f>
        <v>0</v>
      </c>
      <c r="AG136">
        <f ca="1">IF(COUNTIF(E136:H136, "Breakdown") &gt;= 4, 1, 0)</f>
        <v>0</v>
      </c>
    </row>
    <row r="137" spans="4:33">
      <c r="D137">
        <v>134</v>
      </c>
      <c r="E137" s="6" t="str">
        <f t="shared" ca="1" si="22"/>
        <v>Operational</v>
      </c>
      <c r="F137" s="6" t="str">
        <f t="shared" ca="1" si="23"/>
        <v>Operational</v>
      </c>
      <c r="G137" s="6" t="str">
        <f t="shared" ca="1" si="24"/>
        <v>Operational</v>
      </c>
      <c r="H137" s="6" t="str">
        <f ca="1">IF(L137&lt;T137,"Operational","Breakdown")</f>
        <v>Operational</v>
      </c>
      <c r="I137" s="16">
        <v>6.439807337442633</v>
      </c>
      <c r="J137" s="16">
        <v>7.6614035548567045</v>
      </c>
      <c r="K137" s="16">
        <v>1.8900318934542488</v>
      </c>
      <c r="L137" s="16">
        <v>1.9866984391857887</v>
      </c>
      <c r="M137" s="9">
        <v>0.69157962597896927</v>
      </c>
      <c r="N137" s="9">
        <v>2.3096678419961187</v>
      </c>
      <c r="O137" s="9">
        <v>4.622796051991001</v>
      </c>
      <c r="P137" s="9">
        <v>0.33013449423666019</v>
      </c>
      <c r="Q137" s="8">
        <f t="shared" ca="1" si="27"/>
        <v>10.729265919019522</v>
      </c>
      <c r="R137" s="8">
        <f t="shared" ca="1" si="27"/>
        <v>17.688957915102279</v>
      </c>
      <c r="S137" s="8">
        <f t="shared" ca="1" si="27"/>
        <v>19.110227448597254</v>
      </c>
      <c r="T137" s="8">
        <f t="shared" ca="1" si="28"/>
        <v>6.4372865439638627</v>
      </c>
      <c r="U137" s="16">
        <f ca="1">IF($AC136=0,I136+M136,IF($AD136=0,I136+M136,9999))</f>
        <v>4.7695806413548931</v>
      </c>
      <c r="V137" s="16">
        <f ca="1">IF($AC136=0,J136+N136,IF($AD136=0,J136+N136,9999))</f>
        <v>1.7547608639299961</v>
      </c>
      <c r="W137" s="16">
        <f ca="1">IF($AC136=0,K136+O136,IF($AD136=0,K136+O136,9999))</f>
        <v>14.744732632538694</v>
      </c>
      <c r="X137" s="16">
        <f ca="1">IF($AC136=0,L136+P136,IF($AD136=0,L136+P136,9999))</f>
        <v>5.4934271244068382</v>
      </c>
      <c r="Y137" s="11">
        <f t="shared" ca="1" si="29"/>
        <v>5.5880740347444169</v>
      </c>
      <c r="Z137" s="11">
        <f t="shared" ca="1" si="30"/>
        <v>11.274778687592724</v>
      </c>
      <c r="AA137" s="11">
        <f t="shared" ca="1" si="31"/>
        <v>16.39704791696979</v>
      </c>
      <c r="AB137" s="11">
        <f t="shared" ca="1" si="32"/>
        <v>3.2195656357564375</v>
      </c>
      <c r="AC137">
        <f t="shared" ca="1" si="25"/>
        <v>0</v>
      </c>
      <c r="AD137">
        <f t="shared" ca="1" si="26"/>
        <v>0</v>
      </c>
      <c r="AE137">
        <f ca="1">MAX(0, COUNTIF(E137:H137, "Breakdown") - COUNTIF(AC137:AD137, 1))</f>
        <v>0</v>
      </c>
      <c r="AF137" s="12">
        <f ca="1">(AE137 * 50) + ((AC137 + AD137) * 10)</f>
        <v>0</v>
      </c>
      <c r="AG137">
        <f ca="1">IF(COUNTIF(E137:H137, "Breakdown") &gt;= 4, 1, 0)</f>
        <v>0</v>
      </c>
    </row>
    <row r="138" spans="4:33">
      <c r="D138">
        <v>135</v>
      </c>
      <c r="E138" s="6" t="str">
        <f t="shared" ca="1" si="22"/>
        <v>Breakdown</v>
      </c>
      <c r="F138" s="6" t="str">
        <f t="shared" ca="1" si="23"/>
        <v>Operational</v>
      </c>
      <c r="G138" s="6" t="str">
        <f t="shared" ca="1" si="24"/>
        <v>Operational</v>
      </c>
      <c r="H138" s="6" t="str">
        <f ca="1">IF(L138&lt;T138,"Operational","Breakdown")</f>
        <v>Operational</v>
      </c>
      <c r="I138" s="16">
        <v>38.017188397216223</v>
      </c>
      <c r="J138" s="16">
        <v>21.7941434169677</v>
      </c>
      <c r="K138" s="16">
        <v>1.5253780330249949</v>
      </c>
      <c r="L138" s="16">
        <v>12.393501710600329</v>
      </c>
      <c r="M138" s="9">
        <v>2.7981134692839045</v>
      </c>
      <c r="N138" s="9">
        <v>0.43752528678028424</v>
      </c>
      <c r="O138" s="9">
        <v>10.715429478898315</v>
      </c>
      <c r="P138" s="9">
        <v>0.87496224977229486</v>
      </c>
      <c r="Q138" s="8">
        <f t="shared" ca="1" si="27"/>
        <v>7.765944847448468</v>
      </c>
      <c r="R138" s="8">
        <f t="shared" ca="1" si="27"/>
        <v>25.931620802872299</v>
      </c>
      <c r="S138" s="8">
        <f t="shared" ca="1" si="27"/>
        <v>22.371120451996422</v>
      </c>
      <c r="T138" s="8">
        <f t="shared" ca="1" si="28"/>
        <v>15.85089505882042</v>
      </c>
      <c r="U138" s="16">
        <f ca="1">IF($AC137=0,I137+M137,IF($AD137=0,I137+M137,9999))</f>
        <v>7.1313869634216021</v>
      </c>
      <c r="V138" s="16">
        <f ca="1">IF($AC137=0,J137+N137,IF($AD137=0,J137+N137,9999))</f>
        <v>9.9710713968528228</v>
      </c>
      <c r="W138" s="16">
        <f ca="1">IF($AC137=0,K137+O137,IF($AD137=0,K137+O137,9999))</f>
        <v>6.5128279454452498</v>
      </c>
      <c r="X138" s="16">
        <f ca="1">IF($AC137=0,L137+P137,IF($AD137=0,L137+P137,9999))</f>
        <v>2.3168329334224489</v>
      </c>
      <c r="Y138" s="11">
        <f t="shared" ca="1" si="29"/>
        <v>4.7695806413548931</v>
      </c>
      <c r="Z138" s="11">
        <f t="shared" ca="1" si="30"/>
        <v>1.7547608639299961</v>
      </c>
      <c r="AA138" s="11">
        <f t="shared" ca="1" si="31"/>
        <v>14.744732632538694</v>
      </c>
      <c r="AB138" s="11">
        <f t="shared" ca="1" si="32"/>
        <v>5.4934271244068382</v>
      </c>
      <c r="AC138">
        <f t="shared" ca="1" si="25"/>
        <v>0</v>
      </c>
      <c r="AD138">
        <f t="shared" ca="1" si="26"/>
        <v>1</v>
      </c>
      <c r="AE138">
        <f ca="1">MAX(0, COUNTIF(E138:H138, "Breakdown") - COUNTIF(AC138:AD138, 1))</f>
        <v>0</v>
      </c>
      <c r="AF138" s="12">
        <f ca="1">(AE138 * 50) + ((AC138 + AD138) * 10)</f>
        <v>10</v>
      </c>
      <c r="AG138">
        <f ca="1">IF(COUNTIF(E138:H138, "Breakdown") &gt;= 4, 1, 0)</f>
        <v>0</v>
      </c>
    </row>
    <row r="139" spans="4:33">
      <c r="D139">
        <v>136</v>
      </c>
      <c r="E139" s="6" t="str">
        <f t="shared" ca="1" si="22"/>
        <v>Operational</v>
      </c>
      <c r="F139" s="6" t="str">
        <f t="shared" ca="1" si="23"/>
        <v>Operational</v>
      </c>
      <c r="G139" s="6" t="str">
        <f t="shared" ca="1" si="24"/>
        <v>Operational</v>
      </c>
      <c r="H139" s="6" t="str">
        <f ca="1">IF(L139&lt;T139,"Operational","Breakdown")</f>
        <v>Breakdown</v>
      </c>
      <c r="I139" s="16">
        <v>4.1162047634016474</v>
      </c>
      <c r="J139" s="16">
        <v>5.9248600288153686</v>
      </c>
      <c r="K139" s="16">
        <v>3.773176411602833</v>
      </c>
      <c r="L139" s="16">
        <v>12.449392216115561</v>
      </c>
      <c r="M139" s="9">
        <v>1.0861712787484599</v>
      </c>
      <c r="N139" s="9">
        <v>0.20910288086817247</v>
      </c>
      <c r="O139" s="9">
        <v>8.0660293725554322</v>
      </c>
      <c r="P139" s="9">
        <v>0.98085978268321528</v>
      </c>
      <c r="Q139" s="8">
        <f t="shared" ca="1" si="27"/>
        <v>8.5982994609971577</v>
      </c>
      <c r="R139" s="8">
        <f t="shared" ca="1" si="27"/>
        <v>37.947637530164698</v>
      </c>
      <c r="S139" s="8">
        <f t="shared" ca="1" si="27"/>
        <v>7.5696924147088982</v>
      </c>
      <c r="T139" s="8">
        <f t="shared" ca="1" si="28"/>
        <v>10.761826032750678</v>
      </c>
      <c r="U139" s="16">
        <f ca="1">IF($AC138=0,I138+M138,IF($AD138=0,I138+M138,9999))</f>
        <v>40.815301866500128</v>
      </c>
      <c r="V139" s="16">
        <f ca="1">IF($AC138=0,J138+N138,IF($AD138=0,J138+N138,9999))</f>
        <v>22.231668703747985</v>
      </c>
      <c r="W139" s="16">
        <f ca="1">IF($AC138=0,K138+O138,IF($AD138=0,K138+O138,9999))</f>
        <v>12.240807511923309</v>
      </c>
      <c r="X139" s="16">
        <f ca="1">IF($AC138=0,L138+P138,IF($AD138=0,L138+P138,9999))</f>
        <v>13.268463960372625</v>
      </c>
      <c r="Y139" s="11">
        <f t="shared" ca="1" si="29"/>
        <v>7.1313869634216021</v>
      </c>
      <c r="Z139" s="11">
        <f t="shared" ca="1" si="30"/>
        <v>9.9710713968528228</v>
      </c>
      <c r="AA139" s="11">
        <f t="shared" ca="1" si="31"/>
        <v>6.5128279454452498</v>
      </c>
      <c r="AB139" s="11">
        <f t="shared" ca="1" si="32"/>
        <v>2.3168329334224489</v>
      </c>
      <c r="AC139">
        <f t="shared" ca="1" si="25"/>
        <v>0</v>
      </c>
      <c r="AD139">
        <f t="shared" ca="1" si="26"/>
        <v>0</v>
      </c>
      <c r="AE139">
        <f ca="1">MAX(0, COUNTIF(E139:H139, "Breakdown") - COUNTIF(AC139:AD139, 1))</f>
        <v>1</v>
      </c>
      <c r="AF139" s="12">
        <f ca="1">(AE139 * 50) + ((AC139 + AD139) * 10)</f>
        <v>50</v>
      </c>
      <c r="AG139">
        <f ca="1">IF(COUNTIF(E139:H139, "Breakdown") &gt;= 4, 1, 0)</f>
        <v>0</v>
      </c>
    </row>
    <row r="140" spans="4:33">
      <c r="D140">
        <v>137</v>
      </c>
      <c r="E140" s="6" t="str">
        <f t="shared" ca="1" si="22"/>
        <v>Operational</v>
      </c>
      <c r="F140" s="6" t="str">
        <f t="shared" ca="1" si="23"/>
        <v>Operational</v>
      </c>
      <c r="G140" s="6" t="str">
        <f t="shared" ca="1" si="24"/>
        <v>Breakdown</v>
      </c>
      <c r="H140" s="6" t="str">
        <f ca="1">IF(L140&lt;T140,"Operational","Breakdown")</f>
        <v>Operational</v>
      </c>
      <c r="I140" s="16">
        <v>13.040731223856469</v>
      </c>
      <c r="J140" s="16">
        <v>7.0302761173873991</v>
      </c>
      <c r="K140" s="16">
        <v>12.320436263449768</v>
      </c>
      <c r="L140" s="16">
        <v>8.5138335126681088</v>
      </c>
      <c r="M140" s="9">
        <v>3.8738437704920115</v>
      </c>
      <c r="N140" s="9">
        <v>3.1349072721436761</v>
      </c>
      <c r="O140" s="9">
        <v>2.4950720189729454</v>
      </c>
      <c r="P140" s="9">
        <v>2.3909967737043276</v>
      </c>
      <c r="Q140" s="8">
        <f t="shared" ca="1" si="27"/>
        <v>14.03657477541794</v>
      </c>
      <c r="R140" s="8">
        <f t="shared" ca="1" si="27"/>
        <v>35.484764045003928</v>
      </c>
      <c r="S140" s="8">
        <f t="shared" ca="1" si="27"/>
        <v>8.9457558843713372</v>
      </c>
      <c r="T140" s="8">
        <f t="shared" ca="1" si="28"/>
        <v>24.303093617057488</v>
      </c>
      <c r="U140" s="16">
        <f ca="1">IF($AC139=0,I139+M139,IF($AD139=0,I139+M139,9999))</f>
        <v>5.2023760421501075</v>
      </c>
      <c r="V140" s="16">
        <f ca="1">IF($AC139=0,J139+N139,IF($AD139=0,J139+N139,9999))</f>
        <v>6.1339629096835413</v>
      </c>
      <c r="W140" s="16">
        <f ca="1">IF($AC139=0,K139+O139,IF($AD139=0,K139+O139,9999))</f>
        <v>11.839205784158265</v>
      </c>
      <c r="X140" s="16">
        <f ca="1">IF($AC139=0,L139+P139,IF($AD139=0,L139+P139,9999))</f>
        <v>13.430251998798775</v>
      </c>
      <c r="Y140" s="11">
        <f t="shared" ca="1" si="29"/>
        <v>8.5982994609971577</v>
      </c>
      <c r="Z140" s="11">
        <f t="shared" ca="1" si="30"/>
        <v>22.231668703747985</v>
      </c>
      <c r="AA140" s="11">
        <f t="shared" ca="1" si="31"/>
        <v>7.5696924147088982</v>
      </c>
      <c r="AB140" s="11">
        <f t="shared" ca="1" si="32"/>
        <v>10.761826032750678</v>
      </c>
      <c r="AC140">
        <f t="shared" ca="1" si="25"/>
        <v>0</v>
      </c>
      <c r="AD140">
        <f t="shared" ca="1" si="26"/>
        <v>0</v>
      </c>
      <c r="AE140">
        <f ca="1">MAX(0, COUNTIF(E140:H140, "Breakdown") - COUNTIF(AC140:AD140, 1))</f>
        <v>1</v>
      </c>
      <c r="AF140" s="12">
        <f ca="1">(AE140 * 50) + ((AC140 + AD140) * 10)</f>
        <v>50</v>
      </c>
      <c r="AG140">
        <f ca="1">IF(COUNTIF(E140:H140, "Breakdown") &gt;= 4, 1, 0)</f>
        <v>0</v>
      </c>
    </row>
    <row r="141" spans="4:33">
      <c r="D141">
        <v>138</v>
      </c>
      <c r="E141" s="6" t="str">
        <f t="shared" ca="1" si="22"/>
        <v>Breakdown</v>
      </c>
      <c r="F141" s="6" t="str">
        <f t="shared" ca="1" si="23"/>
        <v>Breakdown</v>
      </c>
      <c r="G141" s="6" t="str">
        <f t="shared" ca="1" si="24"/>
        <v>Operational</v>
      </c>
      <c r="H141" s="6" t="str">
        <f ca="1">IF(L141&lt;T141,"Operational","Breakdown")</f>
        <v>Operational</v>
      </c>
      <c r="I141" s="16">
        <v>18.092248833699102</v>
      </c>
      <c r="J141" s="16">
        <v>17.214994696518662</v>
      </c>
      <c r="K141" s="16">
        <v>14.819469485051046</v>
      </c>
      <c r="L141" s="16">
        <v>2.9459266040721346</v>
      </c>
      <c r="M141" s="9">
        <v>4.3135144883083871</v>
      </c>
      <c r="N141" s="9">
        <v>1.5804612645167282</v>
      </c>
      <c r="O141" s="9">
        <v>2.0564758750718481</v>
      </c>
      <c r="P141" s="9">
        <v>0.51431286651701569</v>
      </c>
      <c r="Q141" s="8">
        <f t="shared" ca="1" si="27"/>
        <v>9.2049250494099049</v>
      </c>
      <c r="R141" s="8">
        <f t="shared" ca="1" si="27"/>
        <v>13.029609033882243</v>
      </c>
      <c r="S141" s="8">
        <f t="shared" ca="1" si="27"/>
        <v>18.701470875657723</v>
      </c>
      <c r="T141" s="8">
        <f t="shared" ca="1" si="28"/>
        <v>13.532548038206892</v>
      </c>
      <c r="U141" s="16">
        <f ca="1">IF($AC140=0,I140+M140,IF($AD140=0,I140+M140,9999))</f>
        <v>16.914574994348481</v>
      </c>
      <c r="V141" s="16">
        <f ca="1">IF($AC140=0,J140+N140,IF($AD140=0,J140+N140,9999))</f>
        <v>10.165183389531075</v>
      </c>
      <c r="W141" s="16">
        <f ca="1">IF($AC140=0,K140+O140,IF($AD140=0,K140+O140,9999))</f>
        <v>14.815508282422712</v>
      </c>
      <c r="X141" s="16">
        <f ca="1">IF($AC140=0,L140+P140,IF($AD140=0,L140+P140,9999))</f>
        <v>10.904830286372437</v>
      </c>
      <c r="Y141" s="11">
        <f t="shared" ca="1" si="29"/>
        <v>5.2023760421501075</v>
      </c>
      <c r="Z141" s="11">
        <f t="shared" ca="1" si="30"/>
        <v>6.1339629096835413</v>
      </c>
      <c r="AA141" s="11">
        <f t="shared" ca="1" si="31"/>
        <v>8.9457558843713372</v>
      </c>
      <c r="AB141" s="11">
        <f t="shared" ca="1" si="32"/>
        <v>13.430251998798775</v>
      </c>
      <c r="AC141">
        <f t="shared" ca="1" si="25"/>
        <v>0</v>
      </c>
      <c r="AD141">
        <f t="shared" ca="1" si="26"/>
        <v>0</v>
      </c>
      <c r="AE141">
        <f ca="1">MAX(0, COUNTIF(E141:H141, "Breakdown") - COUNTIF(AC141:AD141, 1))</f>
        <v>2</v>
      </c>
      <c r="AF141" s="12">
        <f ca="1">(AE141 * 50) + ((AC141 + AD141) * 10)</f>
        <v>100</v>
      </c>
      <c r="AG141">
        <f ca="1">IF(COUNTIF(E141:H141, "Breakdown") &gt;= 4, 1, 0)</f>
        <v>0</v>
      </c>
    </row>
    <row r="142" spans="4:33">
      <c r="D142">
        <v>139</v>
      </c>
      <c r="E142" s="6" t="str">
        <f t="shared" ca="1" si="22"/>
        <v>Operational</v>
      </c>
      <c r="F142" s="6" t="str">
        <f t="shared" ca="1" si="23"/>
        <v>Operational</v>
      </c>
      <c r="G142" s="6" t="str">
        <f t="shared" ca="1" si="24"/>
        <v>Operational</v>
      </c>
      <c r="H142" s="6" t="str">
        <f ca="1">IF(L142&lt;T142,"Operational","Breakdown")</f>
        <v>Operational</v>
      </c>
      <c r="I142" s="16">
        <v>6.1168388722287821</v>
      </c>
      <c r="J142" s="16">
        <v>20.944102727530929</v>
      </c>
      <c r="K142" s="16">
        <v>9.6261367475329589</v>
      </c>
      <c r="L142" s="16">
        <v>6.064254874679647</v>
      </c>
      <c r="M142" s="9">
        <v>2.6959475442088978</v>
      </c>
      <c r="N142" s="9">
        <v>1.4238845998764627</v>
      </c>
      <c r="O142" s="9">
        <v>1.6788658206386879</v>
      </c>
      <c r="P142" s="9">
        <v>0.23207776828209106</v>
      </c>
      <c r="Q142" s="8">
        <f t="shared" ca="1" si="27"/>
        <v>21.779044425241207</v>
      </c>
      <c r="R142" s="8">
        <f t="shared" ca="1" si="27"/>
        <v>31.740355176831571</v>
      </c>
      <c r="S142" s="8">
        <f t="shared" ca="1" si="27"/>
        <v>14.992662011975744</v>
      </c>
      <c r="T142" s="8">
        <f t="shared" ca="1" si="28"/>
        <v>11.534252774418633</v>
      </c>
      <c r="U142" s="16">
        <f ca="1">IF($AC141=0,I141+M141,IF($AD141=0,I141+M141,9999))</f>
        <v>22.405763322007488</v>
      </c>
      <c r="V142" s="16">
        <f ca="1">IF($AC141=0,J141+N141,IF($AD141=0,J141+N141,9999))</f>
        <v>18.79545596103539</v>
      </c>
      <c r="W142" s="16">
        <f ca="1">IF($AC141=0,K141+O141,IF($AD141=0,K141+O141,9999))</f>
        <v>16.875945360122895</v>
      </c>
      <c r="X142" s="16">
        <f ca="1">IF($AC141=0,L141+P141,IF($AD141=0,L141+P141,9999))</f>
        <v>3.4602394705891504</v>
      </c>
      <c r="Y142" s="11">
        <f t="shared" ca="1" si="29"/>
        <v>9.2049250494099049</v>
      </c>
      <c r="Z142" s="11">
        <f t="shared" ca="1" si="30"/>
        <v>10.165183389531075</v>
      </c>
      <c r="AA142" s="11">
        <f t="shared" ca="1" si="31"/>
        <v>14.815508282422712</v>
      </c>
      <c r="AB142" s="11">
        <f t="shared" ca="1" si="32"/>
        <v>10.904830286372437</v>
      </c>
      <c r="AC142">
        <f t="shared" ca="1" si="25"/>
        <v>0</v>
      </c>
      <c r="AD142">
        <f t="shared" ca="1" si="26"/>
        <v>0</v>
      </c>
      <c r="AE142">
        <f ca="1">MAX(0, COUNTIF(E142:H142, "Breakdown") - COUNTIF(AC142:AD142, 1))</f>
        <v>0</v>
      </c>
      <c r="AF142" s="12">
        <f ca="1">(AE142 * 50) + ((AC142 + AD142) * 10)</f>
        <v>0</v>
      </c>
      <c r="AG142">
        <f ca="1">IF(COUNTIF(E142:H142, "Breakdown") &gt;= 4, 1, 0)</f>
        <v>0</v>
      </c>
    </row>
    <row r="143" spans="4:33">
      <c r="D143">
        <v>140</v>
      </c>
      <c r="E143" s="6" t="str">
        <f t="shared" ca="1" si="22"/>
        <v>Operational</v>
      </c>
      <c r="F143" s="6" t="str">
        <f t="shared" ca="1" si="23"/>
        <v>Operational</v>
      </c>
      <c r="G143" s="6" t="str">
        <f t="shared" ca="1" si="24"/>
        <v>Operational</v>
      </c>
      <c r="H143" s="6" t="str">
        <f ca="1">IF(L143&lt;T143,"Operational","Breakdown")</f>
        <v>Operational</v>
      </c>
      <c r="I143" s="16">
        <v>1.8258948500487826</v>
      </c>
      <c r="J143" s="16">
        <v>2.8878099242077715</v>
      </c>
      <c r="K143" s="16">
        <v>5.6517136576466793</v>
      </c>
      <c r="L143" s="16">
        <v>1.6264732254037457</v>
      </c>
      <c r="M143" s="9">
        <v>1.394468021391494</v>
      </c>
      <c r="N143" s="9">
        <v>1.0624125770977646</v>
      </c>
      <c r="O143" s="9">
        <v>0.6082227215521826</v>
      </c>
      <c r="P143" s="9">
        <v>1.8163360830835178</v>
      </c>
      <c r="Q143" s="8">
        <f t="shared" ca="1" si="27"/>
        <v>24.586866958241846</v>
      </c>
      <c r="R143" s="8">
        <f t="shared" ca="1" si="27"/>
        <v>32.288950740300947</v>
      </c>
      <c r="S143" s="8">
        <f t="shared" ca="1" si="27"/>
        <v>18.062663059566543</v>
      </c>
      <c r="T143" s="8">
        <f t="shared" ca="1" si="28"/>
        <v>10.241686466331902</v>
      </c>
      <c r="U143" s="16">
        <f ca="1">IF($AC142=0,I142+M142,IF($AD142=0,I142+M142,9999))</f>
        <v>8.8127864164376799</v>
      </c>
      <c r="V143" s="16">
        <f ca="1">IF($AC142=0,J142+N142,IF($AD142=0,J142+N142,9999))</f>
        <v>22.367987327407391</v>
      </c>
      <c r="W143" s="16">
        <f ca="1">IF($AC142=0,K142+O142,IF($AD142=0,K142+O142,9999))</f>
        <v>11.305002568171647</v>
      </c>
      <c r="X143" s="16">
        <f ca="1">IF($AC142=0,L142+P142,IF($AD142=0,L142+P142,9999))</f>
        <v>6.2963326429617377</v>
      </c>
      <c r="Y143" s="11">
        <f t="shared" ca="1" si="29"/>
        <v>21.779044425241207</v>
      </c>
      <c r="Z143" s="11">
        <f t="shared" ca="1" si="30"/>
        <v>18.79545596103539</v>
      </c>
      <c r="AA143" s="11">
        <f t="shared" ca="1" si="31"/>
        <v>14.992662011975744</v>
      </c>
      <c r="AB143" s="11">
        <f t="shared" ca="1" si="32"/>
        <v>3.4602394705891504</v>
      </c>
      <c r="AC143">
        <f t="shared" ca="1" si="25"/>
        <v>0</v>
      </c>
      <c r="AD143">
        <f t="shared" ca="1" si="26"/>
        <v>0</v>
      </c>
      <c r="AE143">
        <f ca="1">MAX(0, COUNTIF(E143:H143, "Breakdown") - COUNTIF(AC143:AD143, 1))</f>
        <v>0</v>
      </c>
      <c r="AF143" s="12">
        <f ca="1">(AE143 * 50) + ((AC143 + AD143) * 10)</f>
        <v>0</v>
      </c>
      <c r="AG143">
        <f ca="1">IF(COUNTIF(E143:H143, "Breakdown") &gt;= 4, 1, 0)</f>
        <v>0</v>
      </c>
    </row>
    <row r="144" spans="4:33">
      <c r="D144">
        <v>141</v>
      </c>
      <c r="E144" s="6" t="str">
        <f t="shared" ca="1" si="22"/>
        <v>Breakdown</v>
      </c>
      <c r="F144" s="6" t="str">
        <f t="shared" ca="1" si="23"/>
        <v>Operational</v>
      </c>
      <c r="G144" s="6" t="str">
        <f t="shared" ca="1" si="24"/>
        <v>Operational</v>
      </c>
      <c r="H144" s="6" t="str">
        <f ca="1">IF(L144&lt;T144,"Operational","Breakdown")</f>
        <v>Operational</v>
      </c>
      <c r="I144" s="16">
        <v>19.031881392689098</v>
      </c>
      <c r="J144" s="16">
        <v>5.0800373982568896</v>
      </c>
      <c r="K144" s="16">
        <v>1.9133487899309463</v>
      </c>
      <c r="L144" s="16">
        <v>4.0671820697271368</v>
      </c>
      <c r="M144" s="9">
        <v>2.7630925490584723</v>
      </c>
      <c r="N144" s="9">
        <v>2.4541728752813738</v>
      </c>
      <c r="O144" s="9">
        <v>1.1894620087443912</v>
      </c>
      <c r="P144" s="9">
        <v>1.6140153658064222</v>
      </c>
      <c r="Q144" s="8">
        <f t="shared" ca="1" si="27"/>
        <v>17.03989818318086</v>
      </c>
      <c r="R144" s="8">
        <f t="shared" ca="1" si="27"/>
        <v>28.197168699759324</v>
      </c>
      <c r="S144" s="8">
        <f t="shared" ca="1" si="27"/>
        <v>45.393825355346564</v>
      </c>
      <c r="T144" s="8">
        <f t="shared" ca="1" si="28"/>
        <v>12.458715475014396</v>
      </c>
      <c r="U144" s="16">
        <f ca="1">IF($AC143=0,I143+M143,IF($AD143=0,I143+M143,9999))</f>
        <v>3.2203628714402766</v>
      </c>
      <c r="V144" s="16">
        <f ca="1">IF($AC143=0,J143+N143,IF($AD143=0,J143+N143,9999))</f>
        <v>3.9502225013055359</v>
      </c>
      <c r="W144" s="16">
        <f ca="1">IF($AC143=0,K143+O143,IF($AD143=0,K143+O143,9999))</f>
        <v>6.2599363791988623</v>
      </c>
      <c r="X144" s="16">
        <f ca="1">IF($AC143=0,L143+P143,IF($AD143=0,L143+P143,9999))</f>
        <v>3.4428093084872637</v>
      </c>
      <c r="Y144" s="11">
        <f t="shared" ca="1" si="29"/>
        <v>8.8127864164376799</v>
      </c>
      <c r="Z144" s="11">
        <f t="shared" ca="1" si="30"/>
        <v>22.367987327407391</v>
      </c>
      <c r="AA144" s="11">
        <f t="shared" ca="1" si="31"/>
        <v>11.305002568171647</v>
      </c>
      <c r="AB144" s="11">
        <f t="shared" ca="1" si="32"/>
        <v>6.2963326429617377</v>
      </c>
      <c r="AC144">
        <f t="shared" ca="1" si="25"/>
        <v>0</v>
      </c>
      <c r="AD144">
        <f t="shared" ca="1" si="26"/>
        <v>1</v>
      </c>
      <c r="AE144">
        <f ca="1">MAX(0, COUNTIF(E144:H144, "Breakdown") - COUNTIF(AC144:AD144, 1))</f>
        <v>0</v>
      </c>
      <c r="AF144" s="12">
        <f ca="1">(AE144 * 50) + ((AC144 + AD144) * 10)</f>
        <v>10</v>
      </c>
      <c r="AG144">
        <f ca="1">IF(COUNTIF(E144:H144, "Breakdown") &gt;= 4, 1, 0)</f>
        <v>0</v>
      </c>
    </row>
    <row r="145" spans="4:33">
      <c r="D145">
        <v>142</v>
      </c>
      <c r="E145" s="6" t="str">
        <f t="shared" ca="1" si="22"/>
        <v>Operational</v>
      </c>
      <c r="F145" s="6" t="str">
        <f t="shared" ca="1" si="23"/>
        <v>Operational</v>
      </c>
      <c r="G145" s="6" t="str">
        <f t="shared" ca="1" si="24"/>
        <v>Breakdown</v>
      </c>
      <c r="H145" s="6" t="str">
        <f ca="1">IF(L145&lt;T145,"Operational","Breakdown")</f>
        <v>Operational</v>
      </c>
      <c r="I145" s="16">
        <v>2.4486512484155964</v>
      </c>
      <c r="J145" s="16">
        <v>3.9523691460025909</v>
      </c>
      <c r="K145" s="16">
        <v>7.1408338605685735</v>
      </c>
      <c r="L145" s="16">
        <v>0.73808685978667987</v>
      </c>
      <c r="M145" s="9">
        <v>2.3342138303225259</v>
      </c>
      <c r="N145" s="9">
        <v>5.1033969988013279</v>
      </c>
      <c r="O145" s="9">
        <v>2.3240738155233807</v>
      </c>
      <c r="P145" s="9">
        <v>1.951170969731181</v>
      </c>
      <c r="Q145" s="8">
        <f t="shared" ca="1" si="27"/>
        <v>6.4010003369616033</v>
      </c>
      <c r="R145" s="8">
        <f t="shared" ca="1" si="27"/>
        <v>27.759311267533946</v>
      </c>
      <c r="S145" s="8">
        <f t="shared" ca="1" si="27"/>
        <v>6.766496779280641</v>
      </c>
      <c r="T145" s="8">
        <f t="shared" ca="1" si="28"/>
        <v>15.900036190422593</v>
      </c>
      <c r="U145" s="16">
        <f ca="1">IF($AC144=0,I144+M144,IF($AD144=0,I144+M144,9999))</f>
        <v>21.794973941747571</v>
      </c>
      <c r="V145" s="16">
        <f ca="1">IF($AC144=0,J144+N144,IF($AD144=0,J144+N144,9999))</f>
        <v>7.5342102735382639</v>
      </c>
      <c r="W145" s="16">
        <f ca="1">IF($AC144=0,K144+O144,IF($AD144=0,K144+O144,9999))</f>
        <v>3.1028107986753373</v>
      </c>
      <c r="X145" s="16">
        <f ca="1">IF($AC144=0,L144+P144,IF($AD144=0,L144+P144,9999))</f>
        <v>5.6811974355335586</v>
      </c>
      <c r="Y145" s="11">
        <f t="shared" ca="1" si="29"/>
        <v>3.2203628714402766</v>
      </c>
      <c r="Z145" s="11">
        <f t="shared" ca="1" si="30"/>
        <v>3.9502225013055359</v>
      </c>
      <c r="AA145" s="11">
        <f t="shared" ca="1" si="31"/>
        <v>6.2599363791988623</v>
      </c>
      <c r="AB145" s="11">
        <f t="shared" ca="1" si="32"/>
        <v>3.4428093084872637</v>
      </c>
      <c r="AC145">
        <f t="shared" ca="1" si="25"/>
        <v>0</v>
      </c>
      <c r="AD145">
        <f t="shared" ca="1" si="26"/>
        <v>0</v>
      </c>
      <c r="AE145">
        <f ca="1">MAX(0, COUNTIF(E145:H145, "Breakdown") - COUNTIF(AC145:AD145, 1))</f>
        <v>1</v>
      </c>
      <c r="AF145" s="12">
        <f ca="1">(AE145 * 50) + ((AC145 + AD145) * 10)</f>
        <v>50</v>
      </c>
      <c r="AG145">
        <f ca="1">IF(COUNTIF(E145:H145, "Breakdown") &gt;= 4, 1, 0)</f>
        <v>0</v>
      </c>
    </row>
    <row r="146" spans="4:33">
      <c r="D146">
        <v>143</v>
      </c>
      <c r="E146" s="6" t="str">
        <f t="shared" ca="1" si="22"/>
        <v>Operational</v>
      </c>
      <c r="F146" s="6" t="str">
        <f t="shared" ca="1" si="23"/>
        <v>Breakdown</v>
      </c>
      <c r="G146" s="6" t="str">
        <f t="shared" ca="1" si="24"/>
        <v>Operational</v>
      </c>
      <c r="H146" s="6" t="str">
        <f ca="1">IF(L146&lt;T146,"Operational","Breakdown")</f>
        <v>Breakdown</v>
      </c>
      <c r="I146" s="16">
        <v>10.460268111661872</v>
      </c>
      <c r="J146" s="16">
        <v>18.25688154338178</v>
      </c>
      <c r="K146" s="16">
        <v>0.32555074140512313</v>
      </c>
      <c r="L146" s="16">
        <v>13.622168897233649</v>
      </c>
      <c r="M146" s="9">
        <v>0.50724778766004064</v>
      </c>
      <c r="N146" s="9">
        <v>4.7076426346289733</v>
      </c>
      <c r="O146" s="9">
        <v>0.9673566875305103</v>
      </c>
      <c r="P146" s="9">
        <v>1.2216552161152703</v>
      </c>
      <c r="Q146" s="8">
        <f t="shared" ca="1" si="27"/>
        <v>10.485243887673349</v>
      </c>
      <c r="R146" s="8">
        <f t="shared" ca="1" si="27"/>
        <v>11.58058077529579</v>
      </c>
      <c r="S146" s="8">
        <f t="shared" ca="1" si="27"/>
        <v>4.6580122679892648</v>
      </c>
      <c r="T146" s="8">
        <f t="shared" ca="1" si="28"/>
        <v>7.0204712292086047</v>
      </c>
      <c r="U146" s="16">
        <f ca="1">IF($AC145=0,I145+M145,IF($AD145=0,I145+M145,9999))</f>
        <v>4.7828650787381228</v>
      </c>
      <c r="V146" s="16">
        <f ca="1">IF($AC145=0,J145+N145,IF($AD145=0,J145+N145,9999))</f>
        <v>9.0557661448039184</v>
      </c>
      <c r="W146" s="16">
        <f ca="1">IF($AC145=0,K145+O145,IF($AD145=0,K145+O145,9999))</f>
        <v>9.4649076760919542</v>
      </c>
      <c r="X146" s="16">
        <f ca="1">IF($AC145=0,L145+P145,IF($AD145=0,L145+P145,9999))</f>
        <v>2.6892578295178611</v>
      </c>
      <c r="Y146" s="11">
        <f t="shared" ca="1" si="29"/>
        <v>6.4010003369616033</v>
      </c>
      <c r="Z146" s="11">
        <f t="shared" ca="1" si="30"/>
        <v>7.5342102735382639</v>
      </c>
      <c r="AA146" s="11">
        <f t="shared" ca="1" si="31"/>
        <v>3.1028107986753373</v>
      </c>
      <c r="AB146" s="11">
        <f t="shared" ca="1" si="32"/>
        <v>5.6811974355335586</v>
      </c>
      <c r="AC146">
        <f t="shared" ca="1" si="25"/>
        <v>0</v>
      </c>
      <c r="AD146">
        <f t="shared" ca="1" si="26"/>
        <v>0</v>
      </c>
      <c r="AE146">
        <f ca="1">MAX(0, COUNTIF(E146:H146, "Breakdown") - COUNTIF(AC146:AD146, 1))</f>
        <v>2</v>
      </c>
      <c r="AF146" s="12">
        <f ca="1">(AE146 * 50) + ((AC146 + AD146) * 10)</f>
        <v>100</v>
      </c>
      <c r="AG146">
        <f ca="1">IF(COUNTIF(E146:H146, "Breakdown") &gt;= 4, 1, 0)</f>
        <v>0</v>
      </c>
    </row>
    <row r="147" spans="4:33">
      <c r="D147">
        <v>144</v>
      </c>
      <c r="E147" s="6" t="str">
        <f t="shared" ca="1" si="22"/>
        <v>Breakdown</v>
      </c>
      <c r="F147" s="6" t="str">
        <f t="shared" ca="1" si="23"/>
        <v>Operational</v>
      </c>
      <c r="G147" s="6" t="str">
        <f t="shared" ca="1" si="24"/>
        <v>Breakdown</v>
      </c>
      <c r="H147" s="6" t="str">
        <f ca="1">IF(L147&lt;T147,"Operational","Breakdown")</f>
        <v>Operational</v>
      </c>
      <c r="I147" s="16">
        <v>13.445371956883925</v>
      </c>
      <c r="J147" s="16">
        <v>20.079796601913547</v>
      </c>
      <c r="K147" s="16">
        <v>22.920454084578353</v>
      </c>
      <c r="L147" s="16">
        <v>0.99039445489930089</v>
      </c>
      <c r="M147" s="9">
        <v>10.299477209746863</v>
      </c>
      <c r="N147" s="9">
        <v>0.41031645102766801</v>
      </c>
      <c r="O147" s="9">
        <v>3.646616165483703</v>
      </c>
      <c r="P147" s="9">
        <v>1.9349466757859657</v>
      </c>
      <c r="Q147" s="8">
        <f t="shared" ca="1" si="27"/>
        <v>7.4617436205256356</v>
      </c>
      <c r="R147" s="8">
        <f t="shared" ca="1" si="27"/>
        <v>20.275389885614622</v>
      </c>
      <c r="S147" s="8">
        <f t="shared" ca="1" si="27"/>
        <v>5.7161330388577793</v>
      </c>
      <c r="T147" s="8">
        <f t="shared" ca="1" si="28"/>
        <v>24.355067609392098</v>
      </c>
      <c r="U147" s="16">
        <f ca="1">IF($AC146=0,I146+M146,IF($AD146=0,I146+M146,9999))</f>
        <v>10.967515899321912</v>
      </c>
      <c r="V147" s="16">
        <f ca="1">IF($AC146=0,J146+N146,IF($AD146=0,J146+N146,9999))</f>
        <v>22.964524178010755</v>
      </c>
      <c r="W147" s="16">
        <f ca="1">IF($AC146=0,K146+O146,IF($AD146=0,K146+O146,9999))</f>
        <v>1.2929074289356335</v>
      </c>
      <c r="X147" s="16">
        <f ca="1">IF($AC146=0,L146+P146,IF($AD146=0,L146+P146,9999))</f>
        <v>14.843824113348919</v>
      </c>
      <c r="Y147" s="11">
        <f t="shared" ca="1" si="29"/>
        <v>4.7828650787381228</v>
      </c>
      <c r="Z147" s="11">
        <f t="shared" ca="1" si="30"/>
        <v>9.0557661448039184</v>
      </c>
      <c r="AA147" s="11">
        <f t="shared" ca="1" si="31"/>
        <v>4.6580122679892648</v>
      </c>
      <c r="AB147" s="11">
        <f t="shared" ca="1" si="32"/>
        <v>2.6892578295178611</v>
      </c>
      <c r="AC147">
        <f t="shared" ca="1" si="25"/>
        <v>1</v>
      </c>
      <c r="AD147">
        <f t="shared" ca="1" si="26"/>
        <v>1</v>
      </c>
      <c r="AE147">
        <f ca="1">MAX(0, COUNTIF(E147:H147, "Breakdown") - COUNTIF(AC147:AD147, 1))</f>
        <v>0</v>
      </c>
      <c r="AF147" s="12">
        <f ca="1">(AE147 * 50) + ((AC147 + AD147) * 10)</f>
        <v>20</v>
      </c>
      <c r="AG147">
        <f ca="1">IF(COUNTIF(E147:H147, "Breakdown") &gt;= 4, 1, 0)</f>
        <v>0</v>
      </c>
    </row>
    <row r="148" spans="4:33">
      <c r="D148">
        <v>145</v>
      </c>
      <c r="E148" s="6" t="str">
        <f t="shared" ca="1" si="22"/>
        <v>Operational</v>
      </c>
      <c r="F148" s="6" t="str">
        <f t="shared" ca="1" si="23"/>
        <v>Operational</v>
      </c>
      <c r="G148" s="6" t="str">
        <f t="shared" ca="1" si="24"/>
        <v>Operational</v>
      </c>
      <c r="H148" s="6" t="str">
        <f ca="1">IF(L148&lt;T148,"Operational","Breakdown")</f>
        <v>Operational</v>
      </c>
      <c r="I148" s="16">
        <v>4.9251221244322512</v>
      </c>
      <c r="J148" s="16">
        <v>0.61398322303252384</v>
      </c>
      <c r="K148" s="16">
        <v>6.3646684652129544</v>
      </c>
      <c r="L148" s="16">
        <v>2.5782612467138106</v>
      </c>
      <c r="M148" s="9">
        <v>4.4304900466056436</v>
      </c>
      <c r="N148" s="9">
        <v>1.0490567918534177</v>
      </c>
      <c r="O148" s="9">
        <v>1.279051133427858E-2</v>
      </c>
      <c r="P148" s="9">
        <v>0.24882889116742954</v>
      </c>
      <c r="Q148" s="8">
        <f t="shared" ca="1" si="27"/>
        <v>15.224944951515223</v>
      </c>
      <c r="R148" s="8">
        <f t="shared" ca="1" si="27"/>
        <v>26.375164663364195</v>
      </c>
      <c r="S148" s="8">
        <f t="shared" ca="1" si="27"/>
        <v>6.8912070087978252</v>
      </c>
      <c r="T148" s="8">
        <f t="shared" ca="1" si="28"/>
        <v>21.363506878818672</v>
      </c>
      <c r="U148" s="16">
        <f ca="1">IF($AC147=0,I147+M147,IF($AD147=0,I147+M147,9999))</f>
        <v>9999</v>
      </c>
      <c r="V148" s="16">
        <f ca="1">IF($AC147=0,J147+N147,IF($AD147=0,J147+N147,9999))</f>
        <v>9999</v>
      </c>
      <c r="W148" s="16">
        <f ca="1">IF($AC147=0,K147+O147,IF($AD147=0,K147+O147,9999))</f>
        <v>9999</v>
      </c>
      <c r="X148" s="16">
        <f ca="1">IF($AC147=0,L147+P147,IF($AD147=0,L147+P147,9999))</f>
        <v>9999</v>
      </c>
      <c r="Y148" s="11">
        <f t="shared" ca="1" si="29"/>
        <v>7.4617436205256356</v>
      </c>
      <c r="Z148" s="11">
        <f t="shared" ca="1" si="30"/>
        <v>20.275389885614622</v>
      </c>
      <c r="AA148" s="11">
        <f t="shared" ca="1" si="31"/>
        <v>1.2929074289356335</v>
      </c>
      <c r="AB148" s="11">
        <f t="shared" ca="1" si="32"/>
        <v>14.843824113348919</v>
      </c>
      <c r="AC148">
        <f t="shared" ca="1" si="25"/>
        <v>0</v>
      </c>
      <c r="AD148">
        <f t="shared" ca="1" si="26"/>
        <v>0</v>
      </c>
      <c r="AE148">
        <f ca="1">MAX(0, COUNTIF(E148:H148, "Breakdown") - COUNTIF(AC148:AD148, 1))</f>
        <v>0</v>
      </c>
      <c r="AF148" s="12">
        <f ca="1">(AE148 * 50) + ((AC148 + AD148) * 10)</f>
        <v>0</v>
      </c>
      <c r="AG148">
        <f ca="1">IF(COUNTIF(E148:H148, "Breakdown") &gt;= 4, 1, 0)</f>
        <v>0</v>
      </c>
    </row>
    <row r="149" spans="4:33">
      <c r="D149">
        <v>146</v>
      </c>
      <c r="E149" s="6" t="str">
        <f t="shared" ca="1" si="22"/>
        <v>Operational</v>
      </c>
      <c r="F149" s="6" t="str">
        <f t="shared" ca="1" si="23"/>
        <v>Operational</v>
      </c>
      <c r="G149" s="6" t="str">
        <f t="shared" ca="1" si="24"/>
        <v>Operational</v>
      </c>
      <c r="H149" s="6" t="str">
        <f ca="1">IF(L149&lt;T149,"Operational","Breakdown")</f>
        <v>Operational</v>
      </c>
      <c r="I149" s="16">
        <v>6.8568309760168278</v>
      </c>
      <c r="J149" s="16">
        <v>11.752921990891066</v>
      </c>
      <c r="K149" s="16">
        <v>2.7825540298417297</v>
      </c>
      <c r="L149" s="16">
        <v>13.046729661277015</v>
      </c>
      <c r="M149" s="9">
        <v>2.6957473982673736</v>
      </c>
      <c r="N149" s="9">
        <v>0.46723769460217562</v>
      </c>
      <c r="O149" s="9">
        <v>0.7052185074984002</v>
      </c>
      <c r="P149" s="9">
        <v>0.43912103651896373</v>
      </c>
      <c r="Q149" s="8">
        <f t="shared" ca="1" si="27"/>
        <v>22.684108165895662</v>
      </c>
      <c r="R149" s="8">
        <f t="shared" ca="1" si="27"/>
        <v>28.199446937073869</v>
      </c>
      <c r="S149" s="8">
        <f t="shared" ca="1" si="27"/>
        <v>8.8389634101546406</v>
      </c>
      <c r="T149" s="8">
        <f t="shared" ca="1" si="28"/>
        <v>25.348385479386891</v>
      </c>
      <c r="U149" s="16">
        <f ca="1">IF($AC148=0,I148+M148,IF($AD148=0,I148+M148,9999))</f>
        <v>9.3556121710378939</v>
      </c>
      <c r="V149" s="16">
        <f ca="1">IF($AC148=0,J148+N148,IF($AD148=0,J148+N148,9999))</f>
        <v>1.6630400148859414</v>
      </c>
      <c r="W149" s="16">
        <f ca="1">IF($AC148=0,K148+O148,IF($AD148=0,K148+O148,9999))</f>
        <v>6.3774589765472331</v>
      </c>
      <c r="X149" s="16">
        <f ca="1">IF($AC148=0,L148+P148,IF($AD148=0,L148+P148,9999))</f>
        <v>2.8270901378812403</v>
      </c>
      <c r="Y149" s="11">
        <f t="shared" ca="1" si="29"/>
        <v>15.224944951515223</v>
      </c>
      <c r="Z149" s="11">
        <f t="shared" ca="1" si="30"/>
        <v>26.375164663364195</v>
      </c>
      <c r="AA149" s="11">
        <f t="shared" ca="1" si="31"/>
        <v>6.8912070087978252</v>
      </c>
      <c r="AB149" s="11">
        <f t="shared" ca="1" si="32"/>
        <v>21.363506878818672</v>
      </c>
      <c r="AC149">
        <f t="shared" ca="1" si="25"/>
        <v>0</v>
      </c>
      <c r="AD149">
        <f t="shared" ca="1" si="26"/>
        <v>0</v>
      </c>
      <c r="AE149">
        <f ca="1">MAX(0, COUNTIF(E149:H149, "Breakdown") - COUNTIF(AC149:AD149, 1))</f>
        <v>0</v>
      </c>
      <c r="AF149" s="12">
        <f ca="1">(AE149 * 50) + ((AC149 + AD149) * 10)</f>
        <v>0</v>
      </c>
      <c r="AG149">
        <f ca="1">IF(COUNTIF(E149:H149, "Breakdown") &gt;= 4, 1, 0)</f>
        <v>0</v>
      </c>
    </row>
    <row r="150" spans="4:33">
      <c r="D150">
        <v>147</v>
      </c>
      <c r="E150" s="6" t="str">
        <f t="shared" ca="1" si="22"/>
        <v>Operational</v>
      </c>
      <c r="F150" s="6" t="str">
        <f t="shared" ca="1" si="23"/>
        <v>Operational</v>
      </c>
      <c r="G150" s="6" t="str">
        <f t="shared" ca="1" si="24"/>
        <v>Operational</v>
      </c>
      <c r="H150" s="6" t="str">
        <f ca="1">IF(L150&lt;T150,"Operational","Breakdown")</f>
        <v>Operational</v>
      </c>
      <c r="I150" s="16">
        <v>12.76944672518262</v>
      </c>
      <c r="J150" s="16">
        <v>25.842420786390257</v>
      </c>
      <c r="K150" s="16">
        <v>0.82511854359836667</v>
      </c>
      <c r="L150" s="16">
        <v>5.3825729269422062</v>
      </c>
      <c r="M150" s="9">
        <v>1.7334417326546356</v>
      </c>
      <c r="N150" s="9">
        <v>0.25471624561462136</v>
      </c>
      <c r="O150" s="9">
        <v>1.9862219002788462</v>
      </c>
      <c r="P150" s="9">
        <v>6.8944912597983299</v>
      </c>
      <c r="Q150" s="8">
        <f t="shared" ca="1" si="27"/>
        <v>15.999531629068565</v>
      </c>
      <c r="R150" s="8">
        <f t="shared" ca="1" si="27"/>
        <v>33.380362980935892</v>
      </c>
      <c r="S150" s="8">
        <f t="shared" ca="1" si="27"/>
        <v>6.7857984906589826</v>
      </c>
      <c r="T150" s="8">
        <f t="shared" ca="1" si="28"/>
        <v>9.1640432486434786</v>
      </c>
      <c r="U150" s="16">
        <f ca="1">IF($AC149=0,I149+M149,IF($AD149=0,I149+M149,9999))</f>
        <v>9.5525783742842023</v>
      </c>
      <c r="V150" s="16">
        <f ca="1">IF($AC149=0,J149+N149,IF($AD149=0,J149+N149,9999))</f>
        <v>12.220159685493241</v>
      </c>
      <c r="W150" s="16">
        <f ca="1">IF($AC149=0,K149+O149,IF($AD149=0,K149+O149,9999))</f>
        <v>3.4877725373401298</v>
      </c>
      <c r="X150" s="16">
        <f ca="1">IF($AC149=0,L149+P149,IF($AD149=0,L149+P149,9999))</f>
        <v>13.485850697795978</v>
      </c>
      <c r="Y150" s="11">
        <f t="shared" ca="1" si="29"/>
        <v>9.3556121710378939</v>
      </c>
      <c r="Z150" s="11">
        <f t="shared" ca="1" si="30"/>
        <v>1.6630400148859414</v>
      </c>
      <c r="AA150" s="11">
        <f t="shared" ca="1" si="31"/>
        <v>6.3774589765472331</v>
      </c>
      <c r="AB150" s="11">
        <f t="shared" ca="1" si="32"/>
        <v>2.8270901378812403</v>
      </c>
      <c r="AC150">
        <f t="shared" ca="1" si="25"/>
        <v>0</v>
      </c>
      <c r="AD150">
        <f t="shared" ca="1" si="26"/>
        <v>0</v>
      </c>
      <c r="AE150">
        <f ca="1">MAX(0, COUNTIF(E150:H150, "Breakdown") - COUNTIF(AC150:AD150, 1))</f>
        <v>0</v>
      </c>
      <c r="AF150" s="12">
        <f ca="1">(AE150 * 50) + ((AC150 + AD150) * 10)</f>
        <v>0</v>
      </c>
      <c r="AG150">
        <f ca="1">IF(COUNTIF(E150:H150, "Breakdown") &gt;= 4, 1, 0)</f>
        <v>0</v>
      </c>
    </row>
    <row r="151" spans="4:33">
      <c r="D151">
        <v>148</v>
      </c>
      <c r="E151" s="6" t="str">
        <f t="shared" ca="1" si="22"/>
        <v>Operational</v>
      </c>
      <c r="F151" s="6" t="str">
        <f t="shared" ca="1" si="23"/>
        <v>Operational</v>
      </c>
      <c r="G151" s="6" t="str">
        <f t="shared" ca="1" si="24"/>
        <v>Operational</v>
      </c>
      <c r="H151" s="6" t="str">
        <f ca="1">IF(L151&lt;T151,"Operational","Breakdown")</f>
        <v>Operational</v>
      </c>
      <c r="I151" s="16">
        <v>0.48264425226055063</v>
      </c>
      <c r="J151" s="16">
        <v>8.0260841068089182</v>
      </c>
      <c r="K151" s="16">
        <v>10.63676670743151</v>
      </c>
      <c r="L151" s="16">
        <v>0.51002088968416359</v>
      </c>
      <c r="M151" s="9">
        <v>2.4220914100126443</v>
      </c>
      <c r="N151" s="9">
        <v>1.695670102721645</v>
      </c>
      <c r="O151" s="9">
        <v>1.4380186354707688E-2</v>
      </c>
      <c r="P151" s="9">
        <v>0.96975533805635095</v>
      </c>
      <c r="Q151" s="8">
        <f t="shared" ca="1" si="27"/>
        <v>11.249238632738569</v>
      </c>
      <c r="R151" s="8">
        <f t="shared" ca="1" si="27"/>
        <v>14.475806388614233</v>
      </c>
      <c r="S151" s="8">
        <f t="shared" ca="1" si="27"/>
        <v>14.40109527254759</v>
      </c>
      <c r="T151" s="8">
        <f t="shared" ca="1" si="28"/>
        <v>13.78853054628091</v>
      </c>
      <c r="U151" s="16">
        <f ca="1">IF($AC150=0,I150+M150,IF($AD150=0,I150+M150,9999))</f>
        <v>14.502888457837255</v>
      </c>
      <c r="V151" s="16">
        <f ca="1">IF($AC150=0,J150+N150,IF($AD150=0,J150+N150,9999))</f>
        <v>26.097137032004877</v>
      </c>
      <c r="W151" s="16">
        <f ca="1">IF($AC150=0,K150+O150,IF($AD150=0,K150+O150,9999))</f>
        <v>2.8113404438772127</v>
      </c>
      <c r="X151" s="16">
        <f ca="1">IF($AC150=0,L150+P150,IF($AD150=0,L150+P150,9999))</f>
        <v>12.277064186740535</v>
      </c>
      <c r="Y151" s="11">
        <f t="shared" ca="1" si="29"/>
        <v>9.5525783742842023</v>
      </c>
      <c r="Z151" s="11">
        <f t="shared" ca="1" si="30"/>
        <v>12.220159685493241</v>
      </c>
      <c r="AA151" s="11">
        <f t="shared" ca="1" si="31"/>
        <v>3.4877725373401298</v>
      </c>
      <c r="AB151" s="11">
        <f t="shared" ca="1" si="32"/>
        <v>9.1640432486434786</v>
      </c>
      <c r="AC151">
        <f t="shared" ca="1" si="25"/>
        <v>0</v>
      </c>
      <c r="AD151">
        <f t="shared" ca="1" si="26"/>
        <v>0</v>
      </c>
      <c r="AE151">
        <f ca="1">MAX(0, COUNTIF(E151:H151, "Breakdown") - COUNTIF(AC151:AD151, 1))</f>
        <v>0</v>
      </c>
      <c r="AF151" s="12">
        <f ca="1">(AE151 * 50) + ((AC151 + AD151) * 10)</f>
        <v>0</v>
      </c>
      <c r="AG151">
        <f ca="1">IF(COUNTIF(E151:H151, "Breakdown") &gt;= 4, 1, 0)</f>
        <v>0</v>
      </c>
    </row>
    <row r="152" spans="4:33">
      <c r="D152">
        <v>149</v>
      </c>
      <c r="E152" s="6" t="str">
        <f t="shared" ca="1" si="22"/>
        <v>Breakdown</v>
      </c>
      <c r="F152" s="6" t="str">
        <f t="shared" ca="1" si="23"/>
        <v>Operational</v>
      </c>
      <c r="G152" s="6" t="str">
        <f t="shared" ca="1" si="24"/>
        <v>Operational</v>
      </c>
      <c r="H152" s="6" t="str">
        <f ca="1">IF(L152&lt;T152,"Operational","Breakdown")</f>
        <v>Breakdown</v>
      </c>
      <c r="I152" s="16">
        <v>18.668499827469667</v>
      </c>
      <c r="J152" s="16">
        <v>8.5585594698054717</v>
      </c>
      <c r="K152" s="16">
        <v>3.4503277733880733</v>
      </c>
      <c r="L152" s="16">
        <v>18.918404099255234</v>
      </c>
      <c r="M152" s="9">
        <v>0.27327925741893877</v>
      </c>
      <c r="N152" s="9">
        <v>8.7828161394024468E-2</v>
      </c>
      <c r="O152" s="9">
        <v>5.331546652849867</v>
      </c>
      <c r="P152" s="9">
        <v>3.1875911882806838</v>
      </c>
      <c r="Q152" s="8">
        <f t="shared" ca="1" si="27"/>
        <v>11.996084410629328</v>
      </c>
      <c r="R152" s="8">
        <f t="shared" ca="1" si="27"/>
        <v>33.492965972366179</v>
      </c>
      <c r="S152" s="8">
        <f t="shared" ca="1" si="27"/>
        <v>7.7945594566620153</v>
      </c>
      <c r="T152" s="8">
        <f t="shared" ca="1" si="28"/>
        <v>16.021866225972193</v>
      </c>
      <c r="U152" s="16">
        <f ca="1">IF($AC151=0,I151+M151,IF($AD151=0,I151+M151,9999))</f>
        <v>2.904735662273195</v>
      </c>
      <c r="V152" s="16">
        <f ca="1">IF($AC151=0,J151+N151,IF($AD151=0,J151+N151,9999))</f>
        <v>9.7217542095305625</v>
      </c>
      <c r="W152" s="16">
        <f ca="1">IF($AC151=0,K151+O151,IF($AD151=0,K151+O151,9999))</f>
        <v>10.651146893786217</v>
      </c>
      <c r="X152" s="16">
        <f ca="1">IF($AC151=0,L151+P151,IF($AD151=0,L151+P151,9999))</f>
        <v>1.4797762277405146</v>
      </c>
      <c r="Y152" s="11">
        <f t="shared" ca="1" si="29"/>
        <v>11.249238632738569</v>
      </c>
      <c r="Z152" s="11">
        <f t="shared" ca="1" si="30"/>
        <v>14.475806388614233</v>
      </c>
      <c r="AA152" s="11">
        <f t="shared" ca="1" si="31"/>
        <v>2.8113404438772127</v>
      </c>
      <c r="AB152" s="11">
        <f t="shared" ca="1" si="32"/>
        <v>12.277064186740535</v>
      </c>
      <c r="AC152">
        <f t="shared" ca="1" si="25"/>
        <v>0</v>
      </c>
      <c r="AD152">
        <f t="shared" ca="1" si="26"/>
        <v>1</v>
      </c>
      <c r="AE152">
        <f ca="1">MAX(0, COUNTIF(E152:H152, "Breakdown") - COUNTIF(AC152:AD152, 1))</f>
        <v>1</v>
      </c>
      <c r="AF152" s="12">
        <f ca="1">(AE152 * 50) + ((AC152 + AD152) * 10)</f>
        <v>60</v>
      </c>
      <c r="AG152">
        <f ca="1">IF(COUNTIF(E152:H152, "Breakdown") &gt;= 4, 1, 0)</f>
        <v>0</v>
      </c>
    </row>
    <row r="153" spans="4:33">
      <c r="D153">
        <v>150</v>
      </c>
      <c r="E153" s="6" t="str">
        <f t="shared" ca="1" si="22"/>
        <v>Operational</v>
      </c>
      <c r="F153" s="6" t="str">
        <f t="shared" ca="1" si="23"/>
        <v>Breakdown</v>
      </c>
      <c r="G153" s="6" t="str">
        <f t="shared" ca="1" si="24"/>
        <v>Breakdown</v>
      </c>
      <c r="H153" s="6" t="str">
        <f ca="1">IF(L153&lt;T153,"Operational","Breakdown")</f>
        <v>Operational</v>
      </c>
      <c r="I153" s="16">
        <v>7.1601334874128346</v>
      </c>
      <c r="J153" s="16">
        <v>18.875074525142892</v>
      </c>
      <c r="K153" s="16">
        <v>12.213556147378871</v>
      </c>
      <c r="L153" s="16">
        <v>1.5898149095489611</v>
      </c>
      <c r="M153" s="9">
        <v>0.66251136880457406</v>
      </c>
      <c r="N153" s="9">
        <v>1.1720148090018387</v>
      </c>
      <c r="O153" s="9">
        <v>2.095551471495928</v>
      </c>
      <c r="P153" s="9">
        <v>1.5876813315982661</v>
      </c>
      <c r="Q153" s="8">
        <f t="shared" ca="1" si="27"/>
        <v>10.03692058558352</v>
      </c>
      <c r="R153" s="8">
        <f t="shared" ca="1" si="27"/>
        <v>18.453578555836927</v>
      </c>
      <c r="S153" s="8">
        <f t="shared" ca="1" si="27"/>
        <v>10.347782937703773</v>
      </c>
      <c r="T153" s="8">
        <f t="shared" ca="1" si="28"/>
        <v>19.887103895027966</v>
      </c>
      <c r="U153" s="16">
        <f ca="1">IF($AC152=0,I152+M152,IF($AD152=0,I152+M152,9999))</f>
        <v>18.941779084888605</v>
      </c>
      <c r="V153" s="16">
        <f ca="1">IF($AC152=0,J152+N152,IF($AD152=0,J152+N152,9999))</f>
        <v>8.6463876311994969</v>
      </c>
      <c r="W153" s="16">
        <f ca="1">IF($AC152=0,K152+O152,IF($AD152=0,K152+O152,9999))</f>
        <v>8.7818744262379411</v>
      </c>
      <c r="X153" s="16">
        <f ca="1">IF($AC152=0,L152+P152,IF($AD152=0,L152+P152,9999))</f>
        <v>22.105995287535919</v>
      </c>
      <c r="Y153" s="11">
        <f t="shared" ca="1" si="29"/>
        <v>2.904735662273195</v>
      </c>
      <c r="Z153" s="11">
        <f t="shared" ca="1" si="30"/>
        <v>9.7217542095305625</v>
      </c>
      <c r="AA153" s="11">
        <f t="shared" ca="1" si="31"/>
        <v>7.7945594566620153</v>
      </c>
      <c r="AB153" s="11">
        <f t="shared" ca="1" si="32"/>
        <v>1.4797762277405146</v>
      </c>
      <c r="AC153">
        <f t="shared" ca="1" si="25"/>
        <v>0</v>
      </c>
      <c r="AD153">
        <f t="shared" ca="1" si="26"/>
        <v>0</v>
      </c>
      <c r="AE153">
        <f ca="1">MAX(0, COUNTIF(E153:H153, "Breakdown") - COUNTIF(AC153:AD153, 1))</f>
        <v>2</v>
      </c>
      <c r="AF153" s="12">
        <f ca="1">(AE153 * 50) + ((AC153 + AD153) * 10)</f>
        <v>100</v>
      </c>
      <c r="AG153">
        <f ca="1">IF(COUNTIF(E153:H153, "Breakdown") &gt;= 4, 1, 0)</f>
        <v>0</v>
      </c>
    </row>
    <row r="154" spans="4:33">
      <c r="D154">
        <v>151</v>
      </c>
      <c r="E154" s="6" t="str">
        <f t="shared" ca="1" si="22"/>
        <v>Operational</v>
      </c>
      <c r="F154" s="6" t="str">
        <f t="shared" ca="1" si="23"/>
        <v>Operational</v>
      </c>
      <c r="G154" s="6" t="str">
        <f t="shared" ca="1" si="24"/>
        <v>Operational</v>
      </c>
      <c r="H154" s="6" t="str">
        <f ca="1">IF(L154&lt;T154,"Operational","Breakdown")</f>
        <v>Operational</v>
      </c>
      <c r="I154" s="16">
        <v>6.3458076751588148</v>
      </c>
      <c r="J154" s="16">
        <v>3.1734926107982906</v>
      </c>
      <c r="K154" s="16">
        <v>0.99361357974579401</v>
      </c>
      <c r="L154" s="16">
        <v>19.377239128605684</v>
      </c>
      <c r="M154" s="9">
        <v>0.11981865475925786</v>
      </c>
      <c r="N154" s="9">
        <v>3.5907893121992882</v>
      </c>
      <c r="O154" s="9">
        <v>4.8519588937638094</v>
      </c>
      <c r="P154" s="9">
        <v>0.2641962219191768</v>
      </c>
      <c r="Q154" s="8">
        <f t="shared" ca="1" si="27"/>
        <v>32.401127154027513</v>
      </c>
      <c r="R154" s="8">
        <f t="shared" ca="1" si="27"/>
        <v>11.009198258007864</v>
      </c>
      <c r="S154" s="8">
        <f t="shared" ca="1" si="27"/>
        <v>9.7657391557633773</v>
      </c>
      <c r="T154" s="8">
        <f t="shared" ca="1" si="28"/>
        <v>19.941636029728475</v>
      </c>
      <c r="U154" s="16">
        <f ca="1">IF($AC153=0,I153+M153,IF($AD153=0,I153+M153,9999))</f>
        <v>7.8226448562174085</v>
      </c>
      <c r="V154" s="16">
        <f ca="1">IF($AC153=0,J153+N153,IF($AD153=0,J153+N153,9999))</f>
        <v>20.047089334144729</v>
      </c>
      <c r="W154" s="16">
        <f ca="1">IF($AC153=0,K153+O153,IF($AD153=0,K153+O153,9999))</f>
        <v>14.309107618874798</v>
      </c>
      <c r="X154" s="16">
        <f ca="1">IF($AC153=0,L153+P153,IF($AD153=0,L153+P153,9999))</f>
        <v>3.1774962411472272</v>
      </c>
      <c r="Y154" s="11">
        <f t="shared" ca="1" si="29"/>
        <v>10.03692058558352</v>
      </c>
      <c r="Z154" s="11">
        <f t="shared" ca="1" si="30"/>
        <v>8.6463876311994969</v>
      </c>
      <c r="AA154" s="11">
        <f t="shared" ca="1" si="31"/>
        <v>8.7818744262379411</v>
      </c>
      <c r="AB154" s="11">
        <f t="shared" ca="1" si="32"/>
        <v>19.887103895027966</v>
      </c>
      <c r="AC154">
        <f t="shared" ca="1" si="25"/>
        <v>0</v>
      </c>
      <c r="AD154">
        <f t="shared" ca="1" si="26"/>
        <v>0</v>
      </c>
      <c r="AE154">
        <f ca="1">MAX(0, COUNTIF(E154:H154, "Breakdown") - COUNTIF(AC154:AD154, 1))</f>
        <v>0</v>
      </c>
      <c r="AF154" s="12">
        <f ca="1">(AE154 * 50) + ((AC154 + AD154) * 10)</f>
        <v>0</v>
      </c>
      <c r="AG154">
        <f ca="1">IF(COUNTIF(E154:H154, "Breakdown") &gt;= 4, 1, 0)</f>
        <v>0</v>
      </c>
    </row>
    <row r="155" spans="4:33">
      <c r="D155">
        <v>152</v>
      </c>
      <c r="E155" s="6" t="str">
        <f t="shared" ca="1" si="22"/>
        <v>Operational</v>
      </c>
      <c r="F155" s="6" t="str">
        <f t="shared" ca="1" si="23"/>
        <v>Breakdown</v>
      </c>
      <c r="G155" s="6" t="str">
        <f t="shared" ca="1" si="24"/>
        <v>Operational</v>
      </c>
      <c r="H155" s="6" t="str">
        <f ca="1">IF(L155&lt;T155,"Operational","Breakdown")</f>
        <v>Operational</v>
      </c>
      <c r="I155" s="16">
        <v>5.2877143075818234</v>
      </c>
      <c r="J155" s="16">
        <v>13.923669301421766</v>
      </c>
      <c r="K155" s="16">
        <v>2.1708802256395616</v>
      </c>
      <c r="L155" s="16">
        <v>1.5477653358654802</v>
      </c>
      <c r="M155" s="9">
        <v>0.14874861570783671</v>
      </c>
      <c r="N155" s="9">
        <v>1.7212002018509716</v>
      </c>
      <c r="O155" s="9">
        <v>4.1682354793830427</v>
      </c>
      <c r="P155" s="9">
        <v>1.1095107388955223</v>
      </c>
      <c r="Q155" s="8">
        <f t="shared" ca="1" si="27"/>
        <v>9.4984679000474941</v>
      </c>
      <c r="R155" s="8">
        <f t="shared" ca="1" si="27"/>
        <v>13.161778510907682</v>
      </c>
      <c r="S155" s="8">
        <f t="shared" ca="1" si="27"/>
        <v>10.771389286018071</v>
      </c>
      <c r="T155" s="8">
        <f t="shared" ca="1" si="28"/>
        <v>25.666354464834974</v>
      </c>
      <c r="U155" s="16">
        <f ca="1">IF($AC154=0,I154+M154,IF($AD154=0,I154+M154,9999))</f>
        <v>6.4656263299180727</v>
      </c>
      <c r="V155" s="16">
        <f ca="1">IF($AC154=0,J154+N154,IF($AD154=0,J154+N154,9999))</f>
        <v>6.7642819229975792</v>
      </c>
      <c r="W155" s="16">
        <f ca="1">IF($AC154=0,K154+O154,IF($AD154=0,K154+O154,9999))</f>
        <v>5.8455724735096037</v>
      </c>
      <c r="X155" s="16">
        <f ca="1">IF($AC154=0,L154+P154,IF($AD154=0,L154+P154,9999))</f>
        <v>19.641435350524862</v>
      </c>
      <c r="Y155" s="11">
        <f t="shared" ca="1" si="29"/>
        <v>7.8226448562174085</v>
      </c>
      <c r="Z155" s="11">
        <f t="shared" ca="1" si="30"/>
        <v>11.009198258007864</v>
      </c>
      <c r="AA155" s="11">
        <f t="shared" ca="1" si="31"/>
        <v>9.7657391557633773</v>
      </c>
      <c r="AB155" s="11">
        <f t="shared" ca="1" si="32"/>
        <v>3.1774962411472272</v>
      </c>
      <c r="AC155">
        <f t="shared" ca="1" si="25"/>
        <v>0</v>
      </c>
      <c r="AD155">
        <f t="shared" ca="1" si="26"/>
        <v>0</v>
      </c>
      <c r="AE155">
        <f ca="1">MAX(0, COUNTIF(E155:H155, "Breakdown") - COUNTIF(AC155:AD155, 1))</f>
        <v>1</v>
      </c>
      <c r="AF155" s="12">
        <f ca="1">(AE155 * 50) + ((AC155 + AD155) * 10)</f>
        <v>50</v>
      </c>
      <c r="AG155">
        <f ca="1">IF(COUNTIF(E155:H155, "Breakdown") &gt;= 4, 1, 0)</f>
        <v>0</v>
      </c>
    </row>
    <row r="156" spans="4:33">
      <c r="D156">
        <v>153</v>
      </c>
      <c r="E156" s="6" t="str">
        <f t="shared" ca="1" si="22"/>
        <v>Operational</v>
      </c>
      <c r="F156" s="6" t="str">
        <f t="shared" ca="1" si="23"/>
        <v>Breakdown</v>
      </c>
      <c r="G156" s="6" t="str">
        <f t="shared" ca="1" si="24"/>
        <v>Breakdown</v>
      </c>
      <c r="H156" s="6" t="str">
        <f ca="1">IF(L156&lt;T156,"Operational","Breakdown")</f>
        <v>Operational</v>
      </c>
      <c r="I156" s="16">
        <v>2.5254973429408603</v>
      </c>
      <c r="J156" s="16">
        <v>10.903773360325797</v>
      </c>
      <c r="K156" s="16">
        <v>38.782268890235663</v>
      </c>
      <c r="L156" s="16">
        <v>1.7225454502636091</v>
      </c>
      <c r="M156" s="9">
        <v>1.325455501192677</v>
      </c>
      <c r="N156" s="9">
        <v>1.012385963037733</v>
      </c>
      <c r="O156" s="9">
        <v>0.28935822417806079</v>
      </c>
      <c r="P156" s="9">
        <v>1.8570864393299484</v>
      </c>
      <c r="Q156" s="8">
        <f t="shared" ca="1" si="27"/>
        <v>21.178534345534558</v>
      </c>
      <c r="R156" s="8">
        <f t="shared" ca="1" si="27"/>
        <v>8.27215978922038</v>
      </c>
      <c r="S156" s="8">
        <f t="shared" ca="1" si="27"/>
        <v>11.633183257206266</v>
      </c>
      <c r="T156" s="8">
        <f t="shared" ca="1" si="28"/>
        <v>23.0501778985121</v>
      </c>
      <c r="U156" s="16">
        <f ca="1">IF($AC155=0,I155+M155,IF($AD155=0,I155+M155,9999))</f>
        <v>5.4364629232896604</v>
      </c>
      <c r="V156" s="16">
        <f ca="1">IF($AC155=0,J155+N155,IF($AD155=0,J155+N155,9999))</f>
        <v>15.644869503272737</v>
      </c>
      <c r="W156" s="16">
        <f ca="1">IF($AC155=0,K155+O155,IF($AD155=0,K155+O155,9999))</f>
        <v>6.3391157050226044</v>
      </c>
      <c r="X156" s="16">
        <f ca="1">IF($AC155=0,L155+P155,IF($AD155=0,L155+P155,9999))</f>
        <v>2.6572760747610022</v>
      </c>
      <c r="Y156" s="11">
        <f t="shared" ca="1" si="29"/>
        <v>6.4656263299180727</v>
      </c>
      <c r="Z156" s="11">
        <f t="shared" ca="1" si="30"/>
        <v>6.7642819229975792</v>
      </c>
      <c r="AA156" s="11">
        <f t="shared" ca="1" si="31"/>
        <v>5.8455724735096037</v>
      </c>
      <c r="AB156" s="11">
        <f t="shared" ca="1" si="32"/>
        <v>19.641435350524862</v>
      </c>
      <c r="AC156">
        <f t="shared" ca="1" si="25"/>
        <v>0</v>
      </c>
      <c r="AD156">
        <f t="shared" ca="1" si="26"/>
        <v>0</v>
      </c>
      <c r="AE156">
        <f ca="1">MAX(0, COUNTIF(E156:H156, "Breakdown") - COUNTIF(AC156:AD156, 1))</f>
        <v>2</v>
      </c>
      <c r="AF156" s="12">
        <f ca="1">(AE156 * 50) + ((AC156 + AD156) * 10)</f>
        <v>100</v>
      </c>
      <c r="AG156">
        <f ca="1">IF(COUNTIF(E156:H156, "Breakdown") &gt;= 4, 1, 0)</f>
        <v>0</v>
      </c>
    </row>
    <row r="157" spans="4:33">
      <c r="D157">
        <v>154</v>
      </c>
      <c r="E157" s="6" t="str">
        <f t="shared" ca="1" si="22"/>
        <v>Breakdown</v>
      </c>
      <c r="F157" s="6" t="str">
        <f t="shared" ca="1" si="23"/>
        <v>Breakdown</v>
      </c>
      <c r="G157" s="6" t="str">
        <f t="shared" ca="1" si="24"/>
        <v>Operational</v>
      </c>
      <c r="H157" s="6" t="str">
        <f ca="1">IF(L157&lt;T157,"Operational","Breakdown")</f>
        <v>Operational</v>
      </c>
      <c r="I157" s="16">
        <v>37.4461626849372</v>
      </c>
      <c r="J157" s="16">
        <v>18.358147224970995</v>
      </c>
      <c r="K157" s="16">
        <v>3.9485320547898493</v>
      </c>
      <c r="L157" s="16">
        <v>6.0027693488002294</v>
      </c>
      <c r="M157" s="9">
        <v>0.42974162195105131</v>
      </c>
      <c r="N157" s="9">
        <v>5.2360050447337114</v>
      </c>
      <c r="O157" s="9">
        <v>1.1666814428531782</v>
      </c>
      <c r="P157" s="9">
        <v>10.255648908916628</v>
      </c>
      <c r="Q157" s="8">
        <f t="shared" ca="1" si="27"/>
        <v>15.28995817911874</v>
      </c>
      <c r="R157" s="8">
        <f t="shared" ca="1" si="27"/>
        <v>13.498434804633437</v>
      </c>
      <c r="S157" s="8">
        <f t="shared" ca="1" si="27"/>
        <v>11.628887446155989</v>
      </c>
      <c r="T157" s="8">
        <f t="shared" ca="1" si="28"/>
        <v>16.463420003592965</v>
      </c>
      <c r="U157" s="16">
        <f ca="1">IF($AC156=0,I156+M156,IF($AD156=0,I156+M156,9999))</f>
        <v>3.8509528441335372</v>
      </c>
      <c r="V157" s="16">
        <f ca="1">IF($AC156=0,J156+N156,IF($AD156=0,J156+N156,9999))</f>
        <v>11.91615932336353</v>
      </c>
      <c r="W157" s="16">
        <f ca="1">IF($AC156=0,K156+O156,IF($AD156=0,K156+O156,9999))</f>
        <v>39.071627114413722</v>
      </c>
      <c r="X157" s="16">
        <f ca="1">IF($AC156=0,L156+P156,IF($AD156=0,L156+P156,9999))</f>
        <v>3.5796318895935575</v>
      </c>
      <c r="Y157" s="11">
        <f t="shared" ca="1" si="29"/>
        <v>5.4364629232896604</v>
      </c>
      <c r="Z157" s="11">
        <f t="shared" ca="1" si="30"/>
        <v>8.27215978922038</v>
      </c>
      <c r="AA157" s="11">
        <f t="shared" ca="1" si="31"/>
        <v>6.3391157050226044</v>
      </c>
      <c r="AB157" s="11">
        <f t="shared" ca="1" si="32"/>
        <v>2.6572760747610022</v>
      </c>
      <c r="AC157">
        <f t="shared" ca="1" si="25"/>
        <v>0</v>
      </c>
      <c r="AD157">
        <f t="shared" ca="1" si="26"/>
        <v>0</v>
      </c>
      <c r="AE157">
        <f ca="1">MAX(0, COUNTIF(E157:H157, "Breakdown") - COUNTIF(AC157:AD157, 1))</f>
        <v>2</v>
      </c>
      <c r="AF157" s="12">
        <f ca="1">(AE157 * 50) + ((AC157 + AD157) * 10)</f>
        <v>100</v>
      </c>
      <c r="AG157">
        <f ca="1">IF(COUNTIF(E157:H157, "Breakdown") &gt;= 4, 1, 0)</f>
        <v>0</v>
      </c>
    </row>
    <row r="158" spans="4:33">
      <c r="D158">
        <v>155</v>
      </c>
      <c r="E158" s="6" t="str">
        <f t="shared" ca="1" si="22"/>
        <v>Operational</v>
      </c>
      <c r="F158" s="6" t="str">
        <f t="shared" ca="1" si="23"/>
        <v>Operational</v>
      </c>
      <c r="G158" s="6" t="str">
        <f t="shared" ca="1" si="24"/>
        <v>Operational</v>
      </c>
      <c r="H158" s="6" t="str">
        <f ca="1">IF(L158&lt;T158,"Operational","Breakdown")</f>
        <v>Operational</v>
      </c>
      <c r="I158" s="16">
        <v>4.4336066710472899</v>
      </c>
      <c r="J158" s="16">
        <v>15.234516614081464</v>
      </c>
      <c r="K158" s="16">
        <v>11.557902058539701</v>
      </c>
      <c r="L158" s="16">
        <v>9.2983503105696652</v>
      </c>
      <c r="M158" s="9">
        <v>0.77042930206814952</v>
      </c>
      <c r="N158" s="9">
        <v>3.7389065823335503</v>
      </c>
      <c r="O158" s="9">
        <v>2.4628112049281969</v>
      </c>
      <c r="P158" s="9">
        <v>2.7503566269547264</v>
      </c>
      <c r="Q158" s="8">
        <f t="shared" ca="1" si="27"/>
        <v>4.959913335320163</v>
      </c>
      <c r="R158" s="8">
        <f t="shared" ca="1" si="27"/>
        <v>27.695395271562568</v>
      </c>
      <c r="S158" s="8">
        <f t="shared" ca="1" si="27"/>
        <v>13.235845687788618</v>
      </c>
      <c r="T158" s="8">
        <f t="shared" ca="1" si="28"/>
        <v>13.266099260995251</v>
      </c>
      <c r="U158" s="16">
        <f ca="1">IF($AC157=0,I157+M157,IF($AD157=0,I157+M157,9999))</f>
        <v>37.875904306888252</v>
      </c>
      <c r="V158" s="16">
        <f ca="1">IF($AC157=0,J157+N157,IF($AD157=0,J157+N157,9999))</f>
        <v>23.594152269704708</v>
      </c>
      <c r="W158" s="16">
        <f ca="1">IF($AC157=0,K157+O157,IF($AD157=0,K157+O157,9999))</f>
        <v>5.1152134976430279</v>
      </c>
      <c r="X158" s="16">
        <f ca="1">IF($AC157=0,L157+P157,IF($AD157=0,L157+P157,9999))</f>
        <v>16.258418257716858</v>
      </c>
      <c r="Y158" s="11">
        <f t="shared" ca="1" si="29"/>
        <v>3.8509528441335372</v>
      </c>
      <c r="Z158" s="11">
        <f t="shared" ca="1" si="30"/>
        <v>11.91615932336353</v>
      </c>
      <c r="AA158" s="11">
        <f t="shared" ca="1" si="31"/>
        <v>11.628887446155989</v>
      </c>
      <c r="AB158" s="11">
        <f t="shared" ca="1" si="32"/>
        <v>3.5796318895935575</v>
      </c>
      <c r="AC158">
        <f t="shared" ca="1" si="25"/>
        <v>0</v>
      </c>
      <c r="AD158">
        <f t="shared" ca="1" si="26"/>
        <v>0</v>
      </c>
      <c r="AE158">
        <f ca="1">MAX(0, COUNTIF(E158:H158, "Breakdown") - COUNTIF(AC158:AD158, 1))</f>
        <v>0</v>
      </c>
      <c r="AF158" s="12">
        <f ca="1">(AE158 * 50) + ((AC158 + AD158) * 10)</f>
        <v>0</v>
      </c>
      <c r="AG158">
        <f ca="1">IF(COUNTIF(E158:H158, "Breakdown") &gt;= 4, 1, 0)</f>
        <v>0</v>
      </c>
    </row>
    <row r="159" spans="4:33">
      <c r="D159">
        <v>156</v>
      </c>
      <c r="E159" s="6" t="str">
        <f t="shared" ca="1" si="22"/>
        <v>Operational</v>
      </c>
      <c r="F159" s="6" t="str">
        <f t="shared" ca="1" si="23"/>
        <v>Operational</v>
      </c>
      <c r="G159" s="6" t="str">
        <f t="shared" ca="1" si="24"/>
        <v>Operational</v>
      </c>
      <c r="H159" s="6" t="str">
        <f ca="1">IF(L159&lt;T159,"Operational","Breakdown")</f>
        <v>Operational</v>
      </c>
      <c r="I159" s="16">
        <v>7.1165954043722399</v>
      </c>
      <c r="J159" s="16">
        <v>3.0243742437741061</v>
      </c>
      <c r="K159" s="16">
        <v>11.623307845417152</v>
      </c>
      <c r="L159" s="16">
        <v>5.9112083311764518</v>
      </c>
      <c r="M159" s="9">
        <v>2.6367520390912245</v>
      </c>
      <c r="N159" s="9">
        <v>0.17042327328185711</v>
      </c>
      <c r="O159" s="9">
        <v>3.5801044426072903</v>
      </c>
      <c r="P159" s="9">
        <v>3.0497044374996061</v>
      </c>
      <c r="Q159" s="8">
        <f t="shared" ca="1" si="27"/>
        <v>36.134040289875202</v>
      </c>
      <c r="R159" s="8">
        <f t="shared" ca="1" si="27"/>
        <v>24.662493674569141</v>
      </c>
      <c r="S159" s="8">
        <f t="shared" ca="1" si="27"/>
        <v>18.980446993165089</v>
      </c>
      <c r="T159" s="8">
        <f t="shared" ca="1" si="28"/>
        <v>15.120674033984098</v>
      </c>
      <c r="U159" s="16">
        <f ca="1">IF($AC158=0,I158+M158,IF($AD158=0,I158+M158,9999))</f>
        <v>5.2040359731154391</v>
      </c>
      <c r="V159" s="16">
        <f ca="1">IF($AC158=0,J158+N158,IF($AD158=0,J158+N158,9999))</f>
        <v>18.973423196415013</v>
      </c>
      <c r="W159" s="16">
        <f ca="1">IF($AC158=0,K158+O158,IF($AD158=0,K158+O158,9999))</f>
        <v>14.020713263467899</v>
      </c>
      <c r="X159" s="16">
        <f ca="1">IF($AC158=0,L158+P158,IF($AD158=0,L158+P158,9999))</f>
        <v>12.048706937524392</v>
      </c>
      <c r="Y159" s="11">
        <f t="shared" ca="1" si="29"/>
        <v>4.959913335320163</v>
      </c>
      <c r="Z159" s="11">
        <f t="shared" ca="1" si="30"/>
        <v>23.594152269704708</v>
      </c>
      <c r="AA159" s="11">
        <f t="shared" ca="1" si="31"/>
        <v>5.1152134976430279</v>
      </c>
      <c r="AB159" s="11">
        <f t="shared" ca="1" si="32"/>
        <v>13.266099260995251</v>
      </c>
      <c r="AC159">
        <f t="shared" ca="1" si="25"/>
        <v>0</v>
      </c>
      <c r="AD159">
        <f t="shared" ca="1" si="26"/>
        <v>0</v>
      </c>
      <c r="AE159">
        <f ca="1">MAX(0, COUNTIF(E159:H159, "Breakdown") - COUNTIF(AC159:AD159, 1))</f>
        <v>0</v>
      </c>
      <c r="AF159" s="12">
        <f ca="1">(AE159 * 50) + ((AC159 + AD159) * 10)</f>
        <v>0</v>
      </c>
      <c r="AG159">
        <f ca="1">IF(COUNTIF(E159:H159, "Breakdown") &gt;= 4, 1, 0)</f>
        <v>0</v>
      </c>
    </row>
    <row r="160" spans="4:33">
      <c r="D160">
        <v>157</v>
      </c>
      <c r="E160" s="6" t="str">
        <f t="shared" ca="1" si="22"/>
        <v>Operational</v>
      </c>
      <c r="F160" s="6" t="str">
        <f t="shared" ca="1" si="23"/>
        <v>Operational</v>
      </c>
      <c r="G160" s="6" t="str">
        <f t="shared" ca="1" si="24"/>
        <v>Operational</v>
      </c>
      <c r="H160" s="6" t="str">
        <f ca="1">IF(L160&lt;T160,"Operational","Breakdown")</f>
        <v>Operational</v>
      </c>
      <c r="I160" s="16">
        <v>3.9868019431800947</v>
      </c>
      <c r="J160" s="16">
        <v>10.678767232620167</v>
      </c>
      <c r="K160" s="16">
        <v>0.61890397959278087</v>
      </c>
      <c r="L160" s="16">
        <v>4.1152229741822026</v>
      </c>
      <c r="M160" s="9">
        <v>0.18728829960834015</v>
      </c>
      <c r="N160" s="9">
        <v>1.359108876406647</v>
      </c>
      <c r="O160" s="9">
        <v>3.8330160867284007</v>
      </c>
      <c r="P160" s="9">
        <v>0.71578910170070487</v>
      </c>
      <c r="Q160" s="8">
        <f t="shared" ca="1" si="27"/>
        <v>6.6007710226676792</v>
      </c>
      <c r="R160" s="8">
        <f t="shared" ca="1" si="27"/>
        <v>19.538092669798544</v>
      </c>
      <c r="S160" s="8">
        <f t="shared" ca="1" si="27"/>
        <v>25.107442840235947</v>
      </c>
      <c r="T160" s="8">
        <f t="shared" ca="1" si="28"/>
        <v>31.943732450734757</v>
      </c>
      <c r="U160" s="16">
        <f ca="1">IF($AC159=0,I159+M159,IF($AD159=0,I159+M159,9999))</f>
        <v>9.7533474434634648</v>
      </c>
      <c r="V160" s="16">
        <f ca="1">IF($AC159=0,J159+N159,IF($AD159=0,J159+N159,9999))</f>
        <v>3.1947975170559633</v>
      </c>
      <c r="W160" s="16">
        <f ca="1">IF($AC159=0,K159+O159,IF($AD159=0,K159+O159,9999))</f>
        <v>15.203412288024442</v>
      </c>
      <c r="X160" s="16">
        <f ca="1">IF($AC159=0,L159+P159,IF($AD159=0,L159+P159,9999))</f>
        <v>8.9609127686760583</v>
      </c>
      <c r="Y160" s="11">
        <f t="shared" ca="1" si="29"/>
        <v>5.2040359731154391</v>
      </c>
      <c r="Z160" s="11">
        <f t="shared" ca="1" si="30"/>
        <v>18.973423196415013</v>
      </c>
      <c r="AA160" s="11">
        <f t="shared" ca="1" si="31"/>
        <v>14.020713263467899</v>
      </c>
      <c r="AB160" s="11">
        <f t="shared" ca="1" si="32"/>
        <v>12.048706937524392</v>
      </c>
      <c r="AC160">
        <f t="shared" ca="1" si="25"/>
        <v>0</v>
      </c>
      <c r="AD160">
        <f t="shared" ca="1" si="26"/>
        <v>0</v>
      </c>
      <c r="AE160">
        <f ca="1">MAX(0, COUNTIF(E160:H160, "Breakdown") - COUNTIF(AC160:AD160, 1))</f>
        <v>0</v>
      </c>
      <c r="AF160" s="12">
        <f ca="1">(AE160 * 50) + ((AC160 + AD160) * 10)</f>
        <v>0</v>
      </c>
      <c r="AG160">
        <f ca="1">IF(COUNTIF(E160:H160, "Breakdown") &gt;= 4, 1, 0)</f>
        <v>0</v>
      </c>
    </row>
    <row r="161" spans="4:33">
      <c r="D161">
        <v>158</v>
      </c>
      <c r="E161" s="6" t="str">
        <f t="shared" ca="1" si="22"/>
        <v>Operational</v>
      </c>
      <c r="F161" s="6" t="str">
        <f t="shared" ca="1" si="23"/>
        <v>Breakdown</v>
      </c>
      <c r="G161" s="6" t="str">
        <f t="shared" ca="1" si="24"/>
        <v>Operational</v>
      </c>
      <c r="H161" s="6" t="str">
        <f ca="1">IF(L161&lt;T161,"Operational","Breakdown")</f>
        <v>Operational</v>
      </c>
      <c r="I161" s="16">
        <v>0.56699572776220741</v>
      </c>
      <c r="J161" s="16">
        <v>6.9563420855552289</v>
      </c>
      <c r="K161" s="16">
        <v>0.5791608308602828</v>
      </c>
      <c r="L161" s="16">
        <v>0.26005652419765929</v>
      </c>
      <c r="M161" s="9">
        <v>2.53282736974014</v>
      </c>
      <c r="N161" s="9">
        <v>1.3451024868396586</v>
      </c>
      <c r="O161" s="9">
        <v>3.2070558801793876</v>
      </c>
      <c r="P161" s="9">
        <v>0.49375172299506104</v>
      </c>
      <c r="Q161" s="8">
        <f t="shared" ca="1" si="27"/>
        <v>16.99871822360987</v>
      </c>
      <c r="R161" s="8">
        <f t="shared" ca="1" si="27"/>
        <v>6.7429501304756227</v>
      </c>
      <c r="S161" s="8">
        <f t="shared" ca="1" si="27"/>
        <v>18.666753601525322</v>
      </c>
      <c r="T161" s="8">
        <f t="shared" ca="1" si="28"/>
        <v>20.70440091537872</v>
      </c>
      <c r="U161" s="16">
        <f ca="1">IF($AC160=0,I160+M160,IF($AD160=0,I160+M160,9999))</f>
        <v>4.1740902427884352</v>
      </c>
      <c r="V161" s="16">
        <f ca="1">IF($AC160=0,J160+N160,IF($AD160=0,J160+N160,9999))</f>
        <v>12.037876109026815</v>
      </c>
      <c r="W161" s="16">
        <f ca="1">IF($AC160=0,K160+O160,IF($AD160=0,K160+O160,9999))</f>
        <v>4.4519200663211818</v>
      </c>
      <c r="X161" s="16">
        <f ca="1">IF($AC160=0,L160+P160,IF($AD160=0,L160+P160,9999))</f>
        <v>4.8310120758829074</v>
      </c>
      <c r="Y161" s="11">
        <f t="shared" ca="1" si="29"/>
        <v>6.6007710226676792</v>
      </c>
      <c r="Z161" s="11">
        <f t="shared" ca="1" si="30"/>
        <v>3.1947975170559633</v>
      </c>
      <c r="AA161" s="11">
        <f t="shared" ca="1" si="31"/>
        <v>15.203412288024442</v>
      </c>
      <c r="AB161" s="11">
        <f t="shared" ca="1" si="32"/>
        <v>8.9609127686760583</v>
      </c>
      <c r="AC161">
        <f t="shared" ca="1" si="25"/>
        <v>0</v>
      </c>
      <c r="AD161">
        <f t="shared" ca="1" si="26"/>
        <v>0</v>
      </c>
      <c r="AE161">
        <f ca="1">MAX(0, COUNTIF(E161:H161, "Breakdown") - COUNTIF(AC161:AD161, 1))</f>
        <v>1</v>
      </c>
      <c r="AF161" s="12">
        <f ca="1">(AE161 * 50) + ((AC161 + AD161) * 10)</f>
        <v>50</v>
      </c>
      <c r="AG161">
        <f ca="1">IF(COUNTIF(E161:H161, "Breakdown") &gt;= 4, 1, 0)</f>
        <v>0</v>
      </c>
    </row>
    <row r="162" spans="4:33">
      <c r="D162">
        <v>159</v>
      </c>
      <c r="E162" s="6" t="str">
        <f t="shared" ca="1" si="22"/>
        <v>Breakdown</v>
      </c>
      <c r="F162" s="6" t="str">
        <f t="shared" ca="1" si="23"/>
        <v>Operational</v>
      </c>
      <c r="G162" s="6" t="str">
        <f t="shared" ca="1" si="24"/>
        <v>Breakdown</v>
      </c>
      <c r="H162" s="6" t="str">
        <f ca="1">IF(L162&lt;T162,"Operational","Breakdown")</f>
        <v>Breakdown</v>
      </c>
      <c r="I162" s="16">
        <v>8.6825106696990524</v>
      </c>
      <c r="J162" s="16">
        <v>7.3554746523813161</v>
      </c>
      <c r="K162" s="16">
        <v>12.474381217590691</v>
      </c>
      <c r="L162" s="16">
        <v>46.707756758734739</v>
      </c>
      <c r="M162" s="9">
        <v>1.6559163334772014E-2</v>
      </c>
      <c r="N162" s="9">
        <v>0.69778217751709104</v>
      </c>
      <c r="O162" s="9">
        <v>4.446641595126529</v>
      </c>
      <c r="P162" s="9">
        <v>1.8394228957618888</v>
      </c>
      <c r="Q162" s="8">
        <f t="shared" ca="1" si="27"/>
        <v>8.3866928067286182</v>
      </c>
      <c r="R162" s="8">
        <f t="shared" ca="1" si="27"/>
        <v>13.022313401189226</v>
      </c>
      <c r="S162" s="8">
        <f t="shared" ca="1" si="27"/>
        <v>6.5781114424577254</v>
      </c>
      <c r="T162" s="8">
        <f t="shared" ca="1" si="28"/>
        <v>19.939353517317162</v>
      </c>
      <c r="U162" s="16">
        <f ca="1">IF($AC161=0,I161+M161,IF($AD161=0,I161+M161,9999))</f>
        <v>3.0998230975023473</v>
      </c>
      <c r="V162" s="16">
        <f ca="1">IF($AC161=0,J161+N161,IF($AD161=0,J161+N161,9999))</f>
        <v>8.3014445723948871</v>
      </c>
      <c r="W162" s="16">
        <f ca="1">IF($AC161=0,K161+O161,IF($AD161=0,K161+O161,9999))</f>
        <v>3.7862167110396703</v>
      </c>
      <c r="X162" s="16">
        <f ca="1">IF($AC161=0,L161+P161,IF($AD161=0,L161+P161,9999))</f>
        <v>0.75380824719272033</v>
      </c>
      <c r="Y162" s="11">
        <f t="shared" ca="1" si="29"/>
        <v>4.1740902427884352</v>
      </c>
      <c r="Z162" s="11">
        <f t="shared" ca="1" si="30"/>
        <v>6.7429501304756227</v>
      </c>
      <c r="AA162" s="11">
        <f t="shared" ca="1" si="31"/>
        <v>4.4519200663211818</v>
      </c>
      <c r="AB162" s="11">
        <f t="shared" ca="1" si="32"/>
        <v>4.8310120758829074</v>
      </c>
      <c r="AC162">
        <f t="shared" ca="1" si="25"/>
        <v>1</v>
      </c>
      <c r="AD162">
        <f t="shared" ca="1" si="26"/>
        <v>1</v>
      </c>
      <c r="AE162">
        <f ca="1">MAX(0, COUNTIF(E162:H162, "Breakdown") - COUNTIF(AC162:AD162, 1))</f>
        <v>1</v>
      </c>
      <c r="AF162" s="12">
        <f ca="1">(AE162 * 50) + ((AC162 + AD162) * 10)</f>
        <v>70</v>
      </c>
      <c r="AG162">
        <f ca="1">IF(COUNTIF(E162:H162, "Breakdown") &gt;= 4, 1, 0)</f>
        <v>0</v>
      </c>
    </row>
    <row r="163" spans="4:33">
      <c r="D163">
        <v>160</v>
      </c>
      <c r="E163" s="6" t="str">
        <f t="shared" ca="1" si="22"/>
        <v>Breakdown</v>
      </c>
      <c r="F163" s="6" t="str">
        <f t="shared" ca="1" si="23"/>
        <v>Operational</v>
      </c>
      <c r="G163" s="6" t="str">
        <f t="shared" ca="1" si="24"/>
        <v>Operational</v>
      </c>
      <c r="H163" s="6" t="str">
        <f ca="1">IF(L163&lt;T163,"Operational","Breakdown")</f>
        <v>Breakdown</v>
      </c>
      <c r="I163" s="16">
        <v>11.724839486813165</v>
      </c>
      <c r="J163" s="16">
        <v>2.7491550925598762</v>
      </c>
      <c r="K163" s="16">
        <v>10.007151597083066</v>
      </c>
      <c r="L163" s="16">
        <v>13.849111528230541</v>
      </c>
      <c r="M163" s="9">
        <v>2.5473493500387678</v>
      </c>
      <c r="N163" s="9">
        <v>2.5985797870826439</v>
      </c>
      <c r="O163" s="9">
        <v>0.83238902443159646</v>
      </c>
      <c r="P163" s="9">
        <v>0.3503116812540793</v>
      </c>
      <c r="Q163" s="8">
        <f t="shared" ca="1" si="27"/>
        <v>3.4965974229702628</v>
      </c>
      <c r="R163" s="8">
        <f t="shared" ca="1" si="27"/>
        <v>8.5463085337188307</v>
      </c>
      <c r="S163" s="8">
        <f t="shared" ca="1" si="27"/>
        <v>23.056575892052848</v>
      </c>
      <c r="T163" s="8">
        <f t="shared" ca="1" si="28"/>
        <v>4.0735860632768848</v>
      </c>
      <c r="U163" s="16">
        <f ca="1">IF($AC162=0,I162+M162,IF($AD162=0,I162+M162,9999))</f>
        <v>9999</v>
      </c>
      <c r="V163" s="16">
        <f ca="1">IF($AC162=0,J162+N162,IF($AD162=0,J162+N162,9999))</f>
        <v>9999</v>
      </c>
      <c r="W163" s="16">
        <f ca="1">IF($AC162=0,K162+O162,IF($AD162=0,K162+O162,9999))</f>
        <v>9999</v>
      </c>
      <c r="X163" s="16">
        <f ca="1">IF($AC162=0,L162+P162,IF($AD162=0,L162+P162,9999))</f>
        <v>9999</v>
      </c>
      <c r="Y163" s="11">
        <f t="shared" ca="1" si="29"/>
        <v>3.0998230975023473</v>
      </c>
      <c r="Z163" s="11">
        <f t="shared" ca="1" si="30"/>
        <v>8.3014445723948871</v>
      </c>
      <c r="AA163" s="11">
        <f t="shared" ca="1" si="31"/>
        <v>3.7862167110396703</v>
      </c>
      <c r="AB163" s="11">
        <f t="shared" ca="1" si="32"/>
        <v>0.75380824719272033</v>
      </c>
      <c r="AC163">
        <f t="shared" ca="1" si="25"/>
        <v>0</v>
      </c>
      <c r="AD163">
        <f t="shared" ca="1" si="26"/>
        <v>1</v>
      </c>
      <c r="AE163">
        <f ca="1">MAX(0, COUNTIF(E163:H163, "Breakdown") - COUNTIF(AC163:AD163, 1))</f>
        <v>1</v>
      </c>
      <c r="AF163" s="12">
        <f ca="1">(AE163 * 50) + ((AC163 + AD163) * 10)</f>
        <v>60</v>
      </c>
      <c r="AG163">
        <f ca="1">IF(COUNTIF(E163:H163, "Breakdown") &gt;= 4, 1, 0)</f>
        <v>0</v>
      </c>
    </row>
    <row r="164" spans="4:33">
      <c r="D164">
        <v>161</v>
      </c>
      <c r="E164" s="6" t="str">
        <f t="shared" ca="1" si="22"/>
        <v>Operational</v>
      </c>
      <c r="F164" s="6" t="str">
        <f t="shared" ca="1" si="23"/>
        <v>Operational</v>
      </c>
      <c r="G164" s="6" t="str">
        <f t="shared" ca="1" si="24"/>
        <v>Operational</v>
      </c>
      <c r="H164" s="6" t="str">
        <f ca="1">IF(L164&lt;T164,"Operational","Breakdown")</f>
        <v>Operational</v>
      </c>
      <c r="I164" s="16">
        <v>6.0824190479086324</v>
      </c>
      <c r="J164" s="16">
        <v>1.3884900224774619</v>
      </c>
      <c r="K164" s="16">
        <v>13.899845152923298</v>
      </c>
      <c r="L164" s="16">
        <v>0.77078979135186843</v>
      </c>
      <c r="M164" s="9">
        <v>1.3306560408776582</v>
      </c>
      <c r="N164" s="9">
        <v>3.4812422184769414</v>
      </c>
      <c r="O164" s="9">
        <v>3.1500574833532795</v>
      </c>
      <c r="P164" s="9">
        <v>2.8133571602980219</v>
      </c>
      <c r="Q164" s="8">
        <f t="shared" ca="1" si="27"/>
        <v>9.2413084118535895</v>
      </c>
      <c r="R164" s="8">
        <f t="shared" ca="1" si="27"/>
        <v>24.085901986105895</v>
      </c>
      <c r="S164" s="8">
        <f t="shared" ca="1" si="27"/>
        <v>35.561611839042278</v>
      </c>
      <c r="T164" s="8">
        <f t="shared" ca="1" si="28"/>
        <v>10.1480553243484</v>
      </c>
      <c r="U164" s="16">
        <f ca="1">IF($AC163=0,I163+M163,IF($AD163=0,I163+M163,9999))</f>
        <v>14.272188836851933</v>
      </c>
      <c r="V164" s="16">
        <f ca="1">IF($AC163=0,J163+N163,IF($AD163=0,J163+N163,9999))</f>
        <v>5.3477348796425197</v>
      </c>
      <c r="W164" s="16">
        <f ca="1">IF($AC163=0,K163+O163,IF($AD163=0,K163+O163,9999))</f>
        <v>10.839540621514663</v>
      </c>
      <c r="X164" s="16">
        <f ca="1">IF($AC163=0,L163+P163,IF($AD163=0,L163+P163,9999))</f>
        <v>14.199423209484619</v>
      </c>
      <c r="Y164" s="11">
        <f t="shared" ca="1" si="29"/>
        <v>3.4965974229702628</v>
      </c>
      <c r="Z164" s="11">
        <f t="shared" ca="1" si="30"/>
        <v>8.5463085337188307</v>
      </c>
      <c r="AA164" s="11">
        <f t="shared" ca="1" si="31"/>
        <v>23.056575892052848</v>
      </c>
      <c r="AB164" s="11">
        <f t="shared" ca="1" si="32"/>
        <v>4.0735860632768848</v>
      </c>
      <c r="AC164">
        <f t="shared" ca="1" si="25"/>
        <v>0</v>
      </c>
      <c r="AD164">
        <f t="shared" ca="1" si="26"/>
        <v>0</v>
      </c>
      <c r="AE164">
        <f ca="1">MAX(0, COUNTIF(E164:H164, "Breakdown") - COUNTIF(AC164:AD164, 1))</f>
        <v>0</v>
      </c>
      <c r="AF164" s="12">
        <f ca="1">(AE164 * 50) + ((AC164 + AD164) * 10)</f>
        <v>0</v>
      </c>
      <c r="AG164">
        <f ca="1">IF(COUNTIF(E164:H164, "Breakdown") &gt;= 4, 1, 0)</f>
        <v>0</v>
      </c>
    </row>
    <row r="165" spans="4:33">
      <c r="D165">
        <v>162</v>
      </c>
      <c r="E165" s="6" t="str">
        <f t="shared" ca="1" si="22"/>
        <v>Breakdown</v>
      </c>
      <c r="F165" s="6" t="str">
        <f t="shared" ca="1" si="23"/>
        <v>Operational</v>
      </c>
      <c r="G165" s="6" t="str">
        <f t="shared" ca="1" si="24"/>
        <v>Operational</v>
      </c>
      <c r="H165" s="6" t="str">
        <f ca="1">IF(L165&lt;T165,"Operational","Breakdown")</f>
        <v>Operational</v>
      </c>
      <c r="I165" s="16">
        <v>15.572658422766029</v>
      </c>
      <c r="J165" s="16">
        <v>3.8052540474409726</v>
      </c>
      <c r="K165" s="16">
        <v>2.7351179981449318</v>
      </c>
      <c r="L165" s="16">
        <v>3.5786895697220968</v>
      </c>
      <c r="M165" s="9">
        <v>7.9895408269968424E-3</v>
      </c>
      <c r="N165" s="9">
        <v>1.0829774441750417</v>
      </c>
      <c r="O165" s="9">
        <v>0.42410278077704683</v>
      </c>
      <c r="P165" s="9">
        <v>1.6902092691917814</v>
      </c>
      <c r="Q165" s="8">
        <f t="shared" ca="1" si="27"/>
        <v>11.727834336281999</v>
      </c>
      <c r="R165" s="8">
        <f t="shared" ca="1" si="27"/>
        <v>16.643535109974465</v>
      </c>
      <c r="S165" s="8">
        <f t="shared" ca="1" si="27"/>
        <v>57.09811814889499</v>
      </c>
      <c r="T165" s="8">
        <f t="shared" ca="1" si="28"/>
        <v>30.80407283923244</v>
      </c>
      <c r="U165" s="16">
        <f ca="1">IF($AC164=0,I164+M164,IF($AD164=0,I164+M164,9999))</f>
        <v>7.4130750887862904</v>
      </c>
      <c r="V165" s="16">
        <f ca="1">IF($AC164=0,J164+N164,IF($AD164=0,J164+N164,9999))</f>
        <v>4.869732240954403</v>
      </c>
      <c r="W165" s="16">
        <f ca="1">IF($AC164=0,K164+O164,IF($AD164=0,K164+O164,9999))</f>
        <v>17.049902636276578</v>
      </c>
      <c r="X165" s="16">
        <f ca="1">IF($AC164=0,L164+P164,IF($AD164=0,L164+P164,9999))</f>
        <v>3.5841469516498901</v>
      </c>
      <c r="Y165" s="11">
        <f t="shared" ca="1" si="29"/>
        <v>9.2413084118535895</v>
      </c>
      <c r="Z165" s="11">
        <f t="shared" ca="1" si="30"/>
        <v>5.3477348796425197</v>
      </c>
      <c r="AA165" s="11">
        <f t="shared" ca="1" si="31"/>
        <v>10.839540621514663</v>
      </c>
      <c r="AB165" s="11">
        <f t="shared" ca="1" si="32"/>
        <v>10.1480553243484</v>
      </c>
      <c r="AC165">
        <f t="shared" ca="1" si="25"/>
        <v>0</v>
      </c>
      <c r="AD165">
        <f t="shared" ca="1" si="26"/>
        <v>1</v>
      </c>
      <c r="AE165">
        <f ca="1">MAX(0, COUNTIF(E165:H165, "Breakdown") - COUNTIF(AC165:AD165, 1))</f>
        <v>0</v>
      </c>
      <c r="AF165" s="12">
        <f ca="1">(AE165 * 50) + ((AC165 + AD165) * 10)</f>
        <v>10</v>
      </c>
      <c r="AG165">
        <f ca="1">IF(COUNTIF(E165:H165, "Breakdown") &gt;= 4, 1, 0)</f>
        <v>0</v>
      </c>
    </row>
    <row r="166" spans="4:33">
      <c r="D166">
        <v>163</v>
      </c>
      <c r="E166" s="6" t="str">
        <f t="shared" ca="1" si="22"/>
        <v>Operational</v>
      </c>
      <c r="F166" s="6" t="str">
        <f t="shared" ca="1" si="23"/>
        <v>Operational</v>
      </c>
      <c r="G166" s="6" t="str">
        <f t="shared" ca="1" si="24"/>
        <v>Operational</v>
      </c>
      <c r="H166" s="6" t="str">
        <f ca="1">IF(L166&lt;T166,"Operational","Breakdown")</f>
        <v>Operational</v>
      </c>
      <c r="I166" s="16">
        <v>2.7850982133248956</v>
      </c>
      <c r="J166" s="16">
        <v>1.8891477495036784</v>
      </c>
      <c r="K166" s="16">
        <v>7.2077819852211684</v>
      </c>
      <c r="L166" s="16">
        <v>1.6804149987055814</v>
      </c>
      <c r="M166" s="9">
        <v>1.1883961139323422</v>
      </c>
      <c r="N166" s="9">
        <v>0.61073221929286947</v>
      </c>
      <c r="O166" s="9">
        <v>1.8681039571446036</v>
      </c>
      <c r="P166" s="9">
        <v>4.7337187379423558</v>
      </c>
      <c r="Q166" s="8">
        <f t="shared" ca="1" si="27"/>
        <v>10.245223105910357</v>
      </c>
      <c r="R166" s="8">
        <f t="shared" ca="1" si="27"/>
        <v>11.912481393594367</v>
      </c>
      <c r="S166" s="8">
        <f t="shared" ca="1" si="27"/>
        <v>18.91327937213876</v>
      </c>
      <c r="T166" s="8">
        <f t="shared" ca="1" si="28"/>
        <v>11.844073674226134</v>
      </c>
      <c r="U166" s="16">
        <f ca="1">IF($AC165=0,I165+M165,IF($AD165=0,I165+M165,9999))</f>
        <v>15.580647963593027</v>
      </c>
      <c r="V166" s="16">
        <f ca="1">IF($AC165=0,J165+N165,IF($AD165=0,J165+N165,9999))</f>
        <v>4.8882314916160148</v>
      </c>
      <c r="W166" s="16">
        <f ca="1">IF($AC165=0,K165+O165,IF($AD165=0,K165+O165,9999))</f>
        <v>3.1592207789219788</v>
      </c>
      <c r="X166" s="16">
        <f ca="1">IF($AC165=0,L165+P165,IF($AD165=0,L165+P165,9999))</f>
        <v>5.268898838913878</v>
      </c>
      <c r="Y166" s="11">
        <f t="shared" ca="1" si="29"/>
        <v>7.4130750887862904</v>
      </c>
      <c r="Z166" s="11">
        <f t="shared" ca="1" si="30"/>
        <v>4.869732240954403</v>
      </c>
      <c r="AA166" s="11">
        <f t="shared" ca="1" si="31"/>
        <v>17.049902636276578</v>
      </c>
      <c r="AB166" s="11">
        <f t="shared" ca="1" si="32"/>
        <v>3.5841469516498901</v>
      </c>
      <c r="AC166">
        <f t="shared" ca="1" si="25"/>
        <v>0</v>
      </c>
      <c r="AD166">
        <f t="shared" ca="1" si="26"/>
        <v>0</v>
      </c>
      <c r="AE166">
        <f ca="1">MAX(0, COUNTIF(E166:H166, "Breakdown") - COUNTIF(AC166:AD166, 1))</f>
        <v>0</v>
      </c>
      <c r="AF166" s="12">
        <f ca="1">(AE166 * 50) + ((AC166 + AD166) * 10)</f>
        <v>0</v>
      </c>
      <c r="AG166">
        <f ca="1">IF(COUNTIF(E166:H166, "Breakdown") &gt;= 4, 1, 0)</f>
        <v>0</v>
      </c>
    </row>
    <row r="167" spans="4:33">
      <c r="D167">
        <v>164</v>
      </c>
      <c r="E167" s="6" t="str">
        <f t="shared" ca="1" si="22"/>
        <v>Breakdown</v>
      </c>
      <c r="F167" s="6" t="str">
        <f t="shared" ca="1" si="23"/>
        <v>Operational</v>
      </c>
      <c r="G167" s="6" t="str">
        <f t="shared" ca="1" si="24"/>
        <v>Breakdown</v>
      </c>
      <c r="H167" s="6" t="str">
        <f ca="1">IF(L167&lt;T167,"Operational","Breakdown")</f>
        <v>Operational</v>
      </c>
      <c r="I167" s="16">
        <v>34.231305965807742</v>
      </c>
      <c r="J167" s="16">
        <v>1.9364729831382446</v>
      </c>
      <c r="K167" s="16">
        <v>9.5518728550242127</v>
      </c>
      <c r="L167" s="16">
        <v>3.7024463244161331E-2</v>
      </c>
      <c r="M167" s="9">
        <v>3.6489084049892742</v>
      </c>
      <c r="N167" s="9">
        <v>3.7443888081167342</v>
      </c>
      <c r="O167" s="9">
        <v>1.1278632899259691</v>
      </c>
      <c r="P167" s="9">
        <v>2.9125171021789238</v>
      </c>
      <c r="Q167" s="8">
        <f t="shared" ca="1" si="27"/>
        <v>23.281762469990454</v>
      </c>
      <c r="R167" s="8">
        <f t="shared" ca="1" si="27"/>
        <v>15.372006335975769</v>
      </c>
      <c r="S167" s="8">
        <f t="shared" ca="1" si="27"/>
        <v>4.3522458008325531</v>
      </c>
      <c r="T167" s="8">
        <f t="shared" ca="1" si="28"/>
        <v>6.0632956661359021</v>
      </c>
      <c r="U167" s="16">
        <f ca="1">IF($AC166=0,I166+M166,IF($AD166=0,I166+M166,9999))</f>
        <v>3.9734943272572378</v>
      </c>
      <c r="V167" s="16">
        <f ca="1">IF($AC166=0,J166+N166,IF($AD166=0,J166+N166,9999))</f>
        <v>2.4998799687965478</v>
      </c>
      <c r="W167" s="16">
        <f ca="1">IF($AC166=0,K166+O166,IF($AD166=0,K166+O166,9999))</f>
        <v>9.0758859423657725</v>
      </c>
      <c r="X167" s="16">
        <f ca="1">IF($AC166=0,L166+P166,IF($AD166=0,L166+P166,9999))</f>
        <v>6.414133736647937</v>
      </c>
      <c r="Y167" s="11">
        <f t="shared" ca="1" si="29"/>
        <v>10.245223105910357</v>
      </c>
      <c r="Z167" s="11">
        <f t="shared" ca="1" si="30"/>
        <v>4.8882314916160148</v>
      </c>
      <c r="AA167" s="11">
        <f t="shared" ca="1" si="31"/>
        <v>3.1592207789219788</v>
      </c>
      <c r="AB167" s="11">
        <f t="shared" ca="1" si="32"/>
        <v>5.268898838913878</v>
      </c>
      <c r="AC167">
        <f t="shared" ca="1" si="25"/>
        <v>1</v>
      </c>
      <c r="AD167">
        <f t="shared" ca="1" si="26"/>
        <v>1</v>
      </c>
      <c r="AE167">
        <f ca="1">MAX(0, COUNTIF(E167:H167, "Breakdown") - COUNTIF(AC167:AD167, 1))</f>
        <v>0</v>
      </c>
      <c r="AF167" s="12">
        <f ca="1">(AE167 * 50) + ((AC167 + AD167) * 10)</f>
        <v>20</v>
      </c>
      <c r="AG167">
        <f ca="1">IF(COUNTIF(E167:H167, "Breakdown") &gt;= 4, 1, 0)</f>
        <v>0</v>
      </c>
    </row>
    <row r="168" spans="4:33">
      <c r="D168">
        <v>165</v>
      </c>
      <c r="E168" s="6" t="str">
        <f t="shared" ca="1" si="22"/>
        <v>Operational</v>
      </c>
      <c r="F168" s="6" t="str">
        <f t="shared" ca="1" si="23"/>
        <v>Breakdown</v>
      </c>
      <c r="G168" s="6" t="str">
        <f t="shared" ca="1" si="24"/>
        <v>Operational</v>
      </c>
      <c r="H168" s="6" t="str">
        <f ca="1">IF(L168&lt;T168,"Operational","Breakdown")</f>
        <v>Operational</v>
      </c>
      <c r="I168" s="16">
        <v>1.5199288554075445</v>
      </c>
      <c r="J168" s="16">
        <v>9.7014643847067905</v>
      </c>
      <c r="K168" s="16">
        <v>4.1072629850312925</v>
      </c>
      <c r="L168" s="16">
        <v>1.1366082086147677</v>
      </c>
      <c r="M168" s="9">
        <v>1.0855135532068858</v>
      </c>
      <c r="N168" s="9">
        <v>0.92417304547637358</v>
      </c>
      <c r="O168" s="9">
        <v>2.0550538525843498</v>
      </c>
      <c r="P168" s="9">
        <v>4.6659408255136938</v>
      </c>
      <c r="Q168" s="8">
        <f t="shared" ca="1" si="27"/>
        <v>5.4985372630010847</v>
      </c>
      <c r="R168" s="8">
        <f t="shared" ca="1" si="27"/>
        <v>7.0257943247343899</v>
      </c>
      <c r="S168" s="8">
        <f t="shared" ca="1" si="27"/>
        <v>9.3392445427116009</v>
      </c>
      <c r="T168" s="8">
        <f t="shared" ca="1" si="28"/>
        <v>10.827570173090436</v>
      </c>
      <c r="U168" s="16">
        <f ca="1">IF($AC167=0,I167+M167,IF($AD167=0,I167+M167,9999))</f>
        <v>9999</v>
      </c>
      <c r="V168" s="16">
        <f ca="1">IF($AC167=0,J167+N167,IF($AD167=0,J167+N167,9999))</f>
        <v>9999</v>
      </c>
      <c r="W168" s="16">
        <f ca="1">IF($AC167=0,K167+O167,IF($AD167=0,K167+O167,9999))</f>
        <v>9999</v>
      </c>
      <c r="X168" s="16">
        <f ca="1">IF($AC167=0,L167+P167,IF($AD167=0,L167+P167,9999))</f>
        <v>9999</v>
      </c>
      <c r="Y168" s="11">
        <f t="shared" ca="1" si="29"/>
        <v>3.9734943272572378</v>
      </c>
      <c r="Z168" s="11">
        <f t="shared" ca="1" si="30"/>
        <v>2.4998799687965478</v>
      </c>
      <c r="AA168" s="11">
        <f t="shared" ca="1" si="31"/>
        <v>4.3522458008325531</v>
      </c>
      <c r="AB168" s="11">
        <f t="shared" ca="1" si="32"/>
        <v>6.0632956661359021</v>
      </c>
      <c r="AC168">
        <f t="shared" ca="1" si="25"/>
        <v>0</v>
      </c>
      <c r="AD168">
        <f t="shared" ca="1" si="26"/>
        <v>0</v>
      </c>
      <c r="AE168">
        <f ca="1">MAX(0, COUNTIF(E168:H168, "Breakdown") - COUNTIF(AC168:AD168, 1))</f>
        <v>1</v>
      </c>
      <c r="AF168" s="12">
        <f ca="1">(AE168 * 50) + ((AC168 + AD168) * 10)</f>
        <v>50</v>
      </c>
      <c r="AG168">
        <f ca="1">IF(COUNTIF(E168:H168, "Breakdown") &gt;= 4, 1, 0)</f>
        <v>0</v>
      </c>
    </row>
    <row r="169" spans="4:33">
      <c r="D169">
        <v>166</v>
      </c>
      <c r="E169" s="6" t="str">
        <f t="shared" ca="1" si="22"/>
        <v>Operational</v>
      </c>
      <c r="F169" s="6" t="str">
        <f t="shared" ca="1" si="23"/>
        <v>Operational</v>
      </c>
      <c r="G169" s="6" t="str">
        <f t="shared" ca="1" si="24"/>
        <v>Breakdown</v>
      </c>
      <c r="H169" s="6" t="str">
        <f ca="1">IF(L169&lt;T169,"Operational","Breakdown")</f>
        <v>Operational</v>
      </c>
      <c r="I169" s="16">
        <v>4.6455214301788414</v>
      </c>
      <c r="J169" s="16">
        <v>0.68344403991686131</v>
      </c>
      <c r="K169" s="16">
        <v>15.789652699924792</v>
      </c>
      <c r="L169" s="16">
        <v>9.6116364105589795</v>
      </c>
      <c r="M169" s="9">
        <v>0.67955510337018254</v>
      </c>
      <c r="N169" s="9">
        <v>2.8828950516467656E-2</v>
      </c>
      <c r="O169" s="9">
        <v>3.4446689324795319</v>
      </c>
      <c r="P169" s="9">
        <v>2.7308376806223618</v>
      </c>
      <c r="Q169" s="8">
        <f t="shared" ca="1" si="27"/>
        <v>10.226229559911694</v>
      </c>
      <c r="R169" s="8">
        <f t="shared" ca="1" si="27"/>
        <v>13.440789929825787</v>
      </c>
      <c r="S169" s="8">
        <f t="shared" ca="1" si="27"/>
        <v>13.826139196790916</v>
      </c>
      <c r="T169" s="8">
        <f t="shared" ca="1" si="28"/>
        <v>13.115579660451228</v>
      </c>
      <c r="U169" s="16">
        <f ca="1">IF($AC168=0,I168+M168,IF($AD168=0,I168+M168,9999))</f>
        <v>2.6054424086144303</v>
      </c>
      <c r="V169" s="16">
        <f ca="1">IF($AC168=0,J168+N168,IF($AD168=0,J168+N168,9999))</f>
        <v>10.625637430183165</v>
      </c>
      <c r="W169" s="16">
        <f ca="1">IF($AC168=0,K168+O168,IF($AD168=0,K168+O168,9999))</f>
        <v>6.1623168376156423</v>
      </c>
      <c r="X169" s="16">
        <f ca="1">IF($AC168=0,L168+P168,IF($AD168=0,L168+P168,9999))</f>
        <v>5.8025490341284618</v>
      </c>
      <c r="Y169" s="11">
        <f t="shared" ca="1" si="29"/>
        <v>5.4985372630010847</v>
      </c>
      <c r="Z169" s="11">
        <f t="shared" ca="1" si="30"/>
        <v>7.0257943247343899</v>
      </c>
      <c r="AA169" s="11">
        <f t="shared" ca="1" si="31"/>
        <v>9.3392445427116009</v>
      </c>
      <c r="AB169" s="11">
        <f t="shared" ca="1" si="32"/>
        <v>10.827570173090436</v>
      </c>
      <c r="AC169">
        <f t="shared" ca="1" si="25"/>
        <v>0</v>
      </c>
      <c r="AD169">
        <f t="shared" ca="1" si="26"/>
        <v>0</v>
      </c>
      <c r="AE169">
        <f ca="1">MAX(0, COUNTIF(E169:H169, "Breakdown") - COUNTIF(AC169:AD169, 1))</f>
        <v>1</v>
      </c>
      <c r="AF169" s="12">
        <f ca="1">(AE169 * 50) + ((AC169 + AD169) * 10)</f>
        <v>50</v>
      </c>
      <c r="AG169">
        <f ca="1">IF(COUNTIF(E169:H169, "Breakdown") &gt;= 4, 1, 0)</f>
        <v>0</v>
      </c>
    </row>
    <row r="170" spans="4:33">
      <c r="D170">
        <v>167</v>
      </c>
      <c r="E170" s="6" t="str">
        <f t="shared" ca="1" si="22"/>
        <v>Breakdown</v>
      </c>
      <c r="F170" s="6" t="str">
        <f t="shared" ca="1" si="23"/>
        <v>Operational</v>
      </c>
      <c r="G170" s="6" t="str">
        <f t="shared" ca="1" si="24"/>
        <v>Operational</v>
      </c>
      <c r="H170" s="6" t="str">
        <f ca="1">IF(L170&lt;T170,"Operational","Breakdown")</f>
        <v>Operational</v>
      </c>
      <c r="I170" s="16">
        <v>9.3839066017793957</v>
      </c>
      <c r="J170" s="16">
        <v>5.7354759552277947</v>
      </c>
      <c r="K170" s="16">
        <v>12.927308170923586</v>
      </c>
      <c r="L170" s="16">
        <v>6.9426315637560257E-2</v>
      </c>
      <c r="M170" s="9">
        <v>1.9597311453131707</v>
      </c>
      <c r="N170" s="9">
        <v>0.19750587152178356</v>
      </c>
      <c r="O170" s="9">
        <v>10.629327107234635</v>
      </c>
      <c r="P170" s="9">
        <v>4.3489528290507558</v>
      </c>
      <c r="Q170" s="8">
        <f t="shared" ca="1" si="27"/>
        <v>7.9522054327374798</v>
      </c>
      <c r="R170" s="8">
        <f t="shared" ca="1" si="27"/>
        <v>33.760067329159256</v>
      </c>
      <c r="S170" s="8">
        <f t="shared" ca="1" si="27"/>
        <v>29.289601602569043</v>
      </c>
      <c r="T170" s="8">
        <f t="shared" ca="1" si="28"/>
        <v>12.514288747638584</v>
      </c>
      <c r="U170" s="16">
        <f ca="1">IF($AC169=0,I169+M169,IF($AD169=0,I169+M169,9999))</f>
        <v>5.3250765335490238</v>
      </c>
      <c r="V170" s="16">
        <f ca="1">IF($AC169=0,J169+N169,IF($AD169=0,J169+N169,9999))</f>
        <v>0.71227299043332892</v>
      </c>
      <c r="W170" s="16">
        <f ca="1">IF($AC169=0,K169+O169,IF($AD169=0,K169+O169,9999))</f>
        <v>19.234321632404324</v>
      </c>
      <c r="X170" s="16">
        <f ca="1">IF($AC169=0,L169+P169,IF($AD169=0,L169+P169,9999))</f>
        <v>12.342474091181341</v>
      </c>
      <c r="Y170" s="11">
        <f t="shared" ca="1" si="29"/>
        <v>2.6054424086144303</v>
      </c>
      <c r="Z170" s="11">
        <f t="shared" ca="1" si="30"/>
        <v>10.625637430183165</v>
      </c>
      <c r="AA170" s="11">
        <f t="shared" ca="1" si="31"/>
        <v>6.1623168376156423</v>
      </c>
      <c r="AB170" s="11">
        <f t="shared" ca="1" si="32"/>
        <v>5.8025490341284618</v>
      </c>
      <c r="AC170">
        <f t="shared" ca="1" si="25"/>
        <v>0</v>
      </c>
      <c r="AD170">
        <f t="shared" ca="1" si="26"/>
        <v>1</v>
      </c>
      <c r="AE170">
        <f ca="1">MAX(0, COUNTIF(E170:H170, "Breakdown") - COUNTIF(AC170:AD170, 1))</f>
        <v>0</v>
      </c>
      <c r="AF170" s="12">
        <f ca="1">(AE170 * 50) + ((AC170 + AD170) * 10)</f>
        <v>10</v>
      </c>
      <c r="AG170">
        <f ca="1">IF(COUNTIF(E170:H170, "Breakdown") &gt;= 4, 1, 0)</f>
        <v>0</v>
      </c>
    </row>
    <row r="171" spans="4:33">
      <c r="D171">
        <v>168</v>
      </c>
      <c r="E171" s="6" t="str">
        <f t="shared" ca="1" si="22"/>
        <v>Operational</v>
      </c>
      <c r="F171" s="6" t="str">
        <f t="shared" ca="1" si="23"/>
        <v>Operational</v>
      </c>
      <c r="G171" s="6" t="str">
        <f t="shared" ca="1" si="24"/>
        <v>Operational</v>
      </c>
      <c r="H171" s="6" t="str">
        <f ca="1">IF(L171&lt;T171,"Operational","Breakdown")</f>
        <v>Operational</v>
      </c>
      <c r="I171" s="16">
        <v>1.0137159496654342</v>
      </c>
      <c r="J171" s="16">
        <v>3.4425592519858395</v>
      </c>
      <c r="K171" s="16">
        <v>11.080631709572337</v>
      </c>
      <c r="L171" s="16">
        <v>4.3141095833339786</v>
      </c>
      <c r="M171" s="9">
        <v>0.52143386985038187</v>
      </c>
      <c r="N171" s="9">
        <v>3.6986730325664543</v>
      </c>
      <c r="O171" s="9">
        <v>0.43828596770246048</v>
      </c>
      <c r="P171" s="9">
        <v>12.550662434638795</v>
      </c>
      <c r="Q171" s="8">
        <f t="shared" ca="1" si="27"/>
        <v>5.7135748097981027</v>
      </c>
      <c r="R171" s="8">
        <f t="shared" ca="1" si="27"/>
        <v>7.7522240898350656</v>
      </c>
      <c r="S171" s="8">
        <f t="shared" ca="1" si="27"/>
        <v>49.695125989466639</v>
      </c>
      <c r="T171" s="8">
        <f t="shared" ca="1" si="28"/>
        <v>16.654652139769333</v>
      </c>
      <c r="U171" s="16">
        <f ca="1">IF($AC170=0,I170+M170,IF($AD170=0,I170+M170,9999))</f>
        <v>11.343637747092567</v>
      </c>
      <c r="V171" s="16">
        <f ca="1">IF($AC170=0,J170+N170,IF($AD170=0,J170+N170,9999))</f>
        <v>5.932981826749578</v>
      </c>
      <c r="W171" s="16">
        <f ca="1">IF($AC170=0,K170+O170,IF($AD170=0,K170+O170,9999))</f>
        <v>23.556635278158222</v>
      </c>
      <c r="X171" s="16">
        <f ca="1">IF($AC170=0,L170+P170,IF($AD170=0,L170+P170,9999))</f>
        <v>4.4183791446883163</v>
      </c>
      <c r="Y171" s="11">
        <f t="shared" ca="1" si="29"/>
        <v>5.3250765335490238</v>
      </c>
      <c r="Z171" s="11">
        <f t="shared" ca="1" si="30"/>
        <v>0.71227299043332892</v>
      </c>
      <c r="AA171" s="11">
        <f t="shared" ca="1" si="31"/>
        <v>19.234321632404324</v>
      </c>
      <c r="AB171" s="11">
        <f t="shared" ca="1" si="32"/>
        <v>12.342474091181341</v>
      </c>
      <c r="AC171">
        <f t="shared" ca="1" si="25"/>
        <v>0</v>
      </c>
      <c r="AD171">
        <f t="shared" ca="1" si="26"/>
        <v>0</v>
      </c>
      <c r="AE171">
        <f ca="1">MAX(0, COUNTIF(E171:H171, "Breakdown") - COUNTIF(AC171:AD171, 1))</f>
        <v>0</v>
      </c>
      <c r="AF171" s="12">
        <f ca="1">(AE171 * 50) + ((AC171 + AD171) * 10)</f>
        <v>0</v>
      </c>
      <c r="AG171">
        <f ca="1">IF(COUNTIF(E171:H171, "Breakdown") &gt;= 4, 1, 0)</f>
        <v>0</v>
      </c>
    </row>
    <row r="172" spans="4:33">
      <c r="D172">
        <v>169</v>
      </c>
      <c r="E172" s="6" t="str">
        <f t="shared" ca="1" si="22"/>
        <v>Operational</v>
      </c>
      <c r="F172" s="6" t="str">
        <f t="shared" ca="1" si="23"/>
        <v>Operational</v>
      </c>
      <c r="G172" s="6" t="str">
        <f t="shared" ca="1" si="24"/>
        <v>Operational</v>
      </c>
      <c r="H172" s="6" t="str">
        <f ca="1">IF(L172&lt;T172,"Operational","Breakdown")</f>
        <v>Operational</v>
      </c>
      <c r="I172" s="16">
        <v>1.9883612144477545</v>
      </c>
      <c r="J172" s="16">
        <v>12.486417194375548</v>
      </c>
      <c r="K172" s="16">
        <v>1.0244464528608084</v>
      </c>
      <c r="L172" s="16">
        <v>4.0154210300060491</v>
      </c>
      <c r="M172" s="9">
        <v>1.6948393846673502</v>
      </c>
      <c r="N172" s="9">
        <v>0.75652363189098693</v>
      </c>
      <c r="O172" s="9">
        <v>5.3008253432430026</v>
      </c>
      <c r="P172" s="9">
        <v>3.0387843205083267</v>
      </c>
      <c r="Q172" s="8">
        <f t="shared" ca="1" si="27"/>
        <v>7.4446285001832813</v>
      </c>
      <c r="R172" s="8">
        <f t="shared" ca="1" si="27"/>
        <v>17.847163979789755</v>
      </c>
      <c r="S172" s="8">
        <f t="shared" ca="1" si="27"/>
        <v>29.69585412483551</v>
      </c>
      <c r="T172" s="8">
        <f t="shared" ca="1" si="28"/>
        <v>10.187237746830707</v>
      </c>
      <c r="U172" s="16">
        <f ca="1">IF($AC171=0,I171+M171,IF($AD171=0,I171+M171,9999))</f>
        <v>1.5351498195158162</v>
      </c>
      <c r="V172" s="16">
        <f ca="1">IF($AC171=0,J171+N171,IF($AD171=0,J171+N171,9999))</f>
        <v>7.1412322845522933</v>
      </c>
      <c r="W172" s="16">
        <f ca="1">IF($AC171=0,K171+O171,IF($AD171=0,K171+O171,9999))</f>
        <v>11.518917677274798</v>
      </c>
      <c r="X172" s="16">
        <f ca="1">IF($AC171=0,L171+P171,IF($AD171=0,L171+P171,9999))</f>
        <v>16.864772017972776</v>
      </c>
      <c r="Y172" s="11">
        <f t="shared" ca="1" si="29"/>
        <v>5.7135748097981027</v>
      </c>
      <c r="Z172" s="11">
        <f t="shared" ca="1" si="30"/>
        <v>5.932981826749578</v>
      </c>
      <c r="AA172" s="11">
        <f t="shared" ca="1" si="31"/>
        <v>23.556635278158222</v>
      </c>
      <c r="AB172" s="11">
        <f t="shared" ca="1" si="32"/>
        <v>4.4183791446883163</v>
      </c>
      <c r="AC172">
        <f t="shared" ca="1" si="25"/>
        <v>0</v>
      </c>
      <c r="AD172">
        <f t="shared" ca="1" si="26"/>
        <v>0</v>
      </c>
      <c r="AE172">
        <f ca="1">MAX(0, COUNTIF(E172:H172, "Breakdown") - COUNTIF(AC172:AD172, 1))</f>
        <v>0</v>
      </c>
      <c r="AF172" s="12">
        <f ca="1">(AE172 * 50) + ((AC172 + AD172) * 10)</f>
        <v>0</v>
      </c>
      <c r="AG172">
        <f ca="1">IF(COUNTIF(E172:H172, "Breakdown") &gt;= 4, 1, 0)</f>
        <v>0</v>
      </c>
    </row>
    <row r="173" spans="4:33">
      <c r="D173">
        <v>170</v>
      </c>
      <c r="E173" s="6" t="str">
        <f t="shared" ca="1" si="22"/>
        <v>Breakdown</v>
      </c>
      <c r="F173" s="6" t="str">
        <f t="shared" ca="1" si="23"/>
        <v>Operational</v>
      </c>
      <c r="G173" s="6" t="str">
        <f t="shared" ca="1" si="24"/>
        <v>Operational</v>
      </c>
      <c r="H173" s="6" t="str">
        <f ca="1">IF(L173&lt;T173,"Operational","Breakdown")</f>
        <v>Breakdown</v>
      </c>
      <c r="I173" s="16">
        <v>6.4107829527038076</v>
      </c>
      <c r="J173" s="16">
        <v>3.3470117525569778</v>
      </c>
      <c r="K173" s="16">
        <v>1.0272486738805313</v>
      </c>
      <c r="L173" s="16">
        <v>24.440926216257747</v>
      </c>
      <c r="M173" s="9">
        <v>2.0514529225547196</v>
      </c>
      <c r="N173" s="9">
        <v>1.7842544669590823</v>
      </c>
      <c r="O173" s="9">
        <v>0.61014715771432604</v>
      </c>
      <c r="P173" s="9">
        <v>0.70333054329724765</v>
      </c>
      <c r="Q173" s="8">
        <f t="shared" ca="1" si="27"/>
        <v>2.1718420985168505</v>
      </c>
      <c r="R173" s="8">
        <f t="shared" ca="1" si="27"/>
        <v>41.774719015543091</v>
      </c>
      <c r="S173" s="8">
        <f t="shared" ca="1" si="27"/>
        <v>25.906026268569995</v>
      </c>
      <c r="T173" s="8">
        <f t="shared" ca="1" si="28"/>
        <v>19.713305041345329</v>
      </c>
      <c r="U173" s="16">
        <f ca="1">IF($AC172=0,I172+M172,IF($AD172=0,I172+M172,9999))</f>
        <v>3.6832005991151044</v>
      </c>
      <c r="V173" s="16">
        <f ca="1">IF($AC172=0,J172+N172,IF($AD172=0,J172+N172,9999))</f>
        <v>13.242940826266535</v>
      </c>
      <c r="W173" s="16">
        <f ca="1">IF($AC172=0,K172+O172,IF($AD172=0,K172+O172,9999))</f>
        <v>6.3252717961038112</v>
      </c>
      <c r="X173" s="16">
        <f ca="1">IF($AC172=0,L172+P172,IF($AD172=0,L172+P172,9999))</f>
        <v>7.0542053505143762</v>
      </c>
      <c r="Y173" s="11">
        <f t="shared" ca="1" si="29"/>
        <v>1.5351498195158162</v>
      </c>
      <c r="Z173" s="11">
        <f t="shared" ca="1" si="30"/>
        <v>7.1412322845522933</v>
      </c>
      <c r="AA173" s="11">
        <f t="shared" ca="1" si="31"/>
        <v>11.518917677274798</v>
      </c>
      <c r="AB173" s="11">
        <f t="shared" ca="1" si="32"/>
        <v>10.187237746830707</v>
      </c>
      <c r="AC173">
        <f t="shared" ca="1" si="25"/>
        <v>0</v>
      </c>
      <c r="AD173">
        <f t="shared" ca="1" si="26"/>
        <v>1</v>
      </c>
      <c r="AE173">
        <f ca="1">MAX(0, COUNTIF(E173:H173, "Breakdown") - COUNTIF(AC173:AD173, 1))</f>
        <v>1</v>
      </c>
      <c r="AF173" s="12">
        <f ca="1">(AE173 * 50) + ((AC173 + AD173) * 10)</f>
        <v>60</v>
      </c>
      <c r="AG173">
        <f ca="1">IF(COUNTIF(E173:H173, "Breakdown") &gt;= 4, 1, 0)</f>
        <v>0</v>
      </c>
    </row>
    <row r="174" spans="4:33">
      <c r="D174">
        <v>171</v>
      </c>
      <c r="E174" s="6" t="str">
        <f t="shared" ca="1" si="22"/>
        <v>Operational</v>
      </c>
      <c r="F174" s="6" t="str">
        <f t="shared" ca="1" si="23"/>
        <v>Breakdown</v>
      </c>
      <c r="G174" s="6" t="str">
        <f t="shared" ca="1" si="24"/>
        <v>Operational</v>
      </c>
      <c r="H174" s="6" t="str">
        <f ca="1">IF(L174&lt;T174,"Operational","Breakdown")</f>
        <v>Breakdown</v>
      </c>
      <c r="I174" s="16">
        <v>8.2040710835145436</v>
      </c>
      <c r="J174" s="16">
        <v>15.821181928959026</v>
      </c>
      <c r="K174" s="16">
        <v>3.8703280281282062</v>
      </c>
      <c r="L174" s="16">
        <v>10.327301847690634</v>
      </c>
      <c r="M174" s="9">
        <v>1.1582567146588711</v>
      </c>
      <c r="N174" s="9">
        <v>5.2788764663057069E-2</v>
      </c>
      <c r="O174" s="9">
        <v>6.5280372138149689E-2</v>
      </c>
      <c r="P174" s="9">
        <v>1.2859945190156772</v>
      </c>
      <c r="Q174" s="8">
        <f t="shared" ca="1" si="27"/>
        <v>8.4142837348841653</v>
      </c>
      <c r="R174" s="8">
        <f t="shared" ca="1" si="27"/>
        <v>15.342414637115242</v>
      </c>
      <c r="S174" s="8">
        <f t="shared" ca="1" si="27"/>
        <v>15.071767521854586</v>
      </c>
      <c r="T174" s="8">
        <f t="shared" ca="1" si="28"/>
        <v>8.6767630872002179</v>
      </c>
      <c r="U174" s="16">
        <f ca="1">IF($AC173=0,I173+M173,IF($AD173=0,I173+M173,9999))</f>
        <v>8.4622358752585267</v>
      </c>
      <c r="V174" s="16">
        <f ca="1">IF($AC173=0,J173+N173,IF($AD173=0,J173+N173,9999))</f>
        <v>5.1312662195160605</v>
      </c>
      <c r="W174" s="16">
        <f ca="1">IF($AC173=0,K173+O173,IF($AD173=0,K173+O173,9999))</f>
        <v>1.6373958315948574</v>
      </c>
      <c r="X174" s="16">
        <f ca="1">IF($AC173=0,L173+P173,IF($AD173=0,L173+P173,9999))</f>
        <v>25.144256759554995</v>
      </c>
      <c r="Y174" s="11">
        <f t="shared" ca="1" si="29"/>
        <v>2.1718420985168505</v>
      </c>
      <c r="Z174" s="11">
        <f t="shared" ca="1" si="30"/>
        <v>13.242940826266535</v>
      </c>
      <c r="AA174" s="11">
        <f t="shared" ca="1" si="31"/>
        <v>6.3252717961038112</v>
      </c>
      <c r="AB174" s="11">
        <f t="shared" ca="1" si="32"/>
        <v>7.0542053505143762</v>
      </c>
      <c r="AC174">
        <f t="shared" ca="1" si="25"/>
        <v>0</v>
      </c>
      <c r="AD174">
        <f t="shared" ca="1" si="26"/>
        <v>0</v>
      </c>
      <c r="AE174">
        <f ca="1">MAX(0, COUNTIF(E174:H174, "Breakdown") - COUNTIF(AC174:AD174, 1))</f>
        <v>2</v>
      </c>
      <c r="AF174" s="12">
        <f ca="1">(AE174 * 50) + ((AC174 + AD174) * 10)</f>
        <v>100</v>
      </c>
      <c r="AG174">
        <f ca="1">IF(COUNTIF(E174:H174, "Breakdown") &gt;= 4, 1, 0)</f>
        <v>0</v>
      </c>
    </row>
    <row r="175" spans="4:33">
      <c r="D175">
        <v>172</v>
      </c>
      <c r="E175" s="6" t="str">
        <f t="shared" ca="1" si="22"/>
        <v>Breakdown</v>
      </c>
      <c r="F175" s="6" t="str">
        <f t="shared" ca="1" si="23"/>
        <v>Operational</v>
      </c>
      <c r="G175" s="6" t="str">
        <f t="shared" ca="1" si="24"/>
        <v>Breakdown</v>
      </c>
      <c r="H175" s="6" t="str">
        <f ca="1">IF(L175&lt;T175,"Operational","Breakdown")</f>
        <v>Operational</v>
      </c>
      <c r="I175" s="16">
        <v>18.36656497424833</v>
      </c>
      <c r="J175" s="16">
        <v>5.4512055128570545</v>
      </c>
      <c r="K175" s="16">
        <v>33.211228155197091</v>
      </c>
      <c r="L175" s="16">
        <v>11.602762344531026</v>
      </c>
      <c r="M175" s="9">
        <v>0.36888551544911374</v>
      </c>
      <c r="N175" s="9">
        <v>0.64565317192899918</v>
      </c>
      <c r="O175" s="9">
        <v>0.27742256607500071</v>
      </c>
      <c r="P175" s="9">
        <v>2.7990702217903878</v>
      </c>
      <c r="Q175" s="8">
        <f t="shared" ca="1" si="27"/>
        <v>9.3414372445997156</v>
      </c>
      <c r="R175" s="8">
        <f t="shared" ca="1" si="27"/>
        <v>8.2150802962263754</v>
      </c>
      <c r="S175" s="8">
        <f t="shared" ca="1" si="27"/>
        <v>12.505798620259313</v>
      </c>
      <c r="T175" s="8">
        <f t="shared" ca="1" si="28"/>
        <v>12.247909878205888</v>
      </c>
      <c r="U175" s="16">
        <f ca="1">IF($AC174=0,I174+M174,IF($AD174=0,I174+M174,9999))</f>
        <v>9.3623277981734141</v>
      </c>
      <c r="V175" s="16">
        <f ca="1">IF($AC174=0,J174+N174,IF($AD174=0,J174+N174,9999))</f>
        <v>15.873970693622084</v>
      </c>
      <c r="W175" s="16">
        <f ca="1">IF($AC174=0,K174+O174,IF($AD174=0,K174+O174,9999))</f>
        <v>3.9356084002663558</v>
      </c>
      <c r="X175" s="16">
        <f ca="1">IF($AC174=0,L174+P174,IF($AD174=0,L174+P174,9999))</f>
        <v>11.613296366706312</v>
      </c>
      <c r="Y175" s="11">
        <f t="shared" ca="1" si="29"/>
        <v>8.4142837348841653</v>
      </c>
      <c r="Z175" s="11">
        <f t="shared" ca="1" si="30"/>
        <v>5.1312662195160605</v>
      </c>
      <c r="AA175" s="11">
        <f t="shared" ca="1" si="31"/>
        <v>1.6373958315948574</v>
      </c>
      <c r="AB175" s="11">
        <f t="shared" ca="1" si="32"/>
        <v>8.6767630872002179</v>
      </c>
      <c r="AC175">
        <f t="shared" ca="1" si="25"/>
        <v>1</v>
      </c>
      <c r="AD175">
        <f t="shared" ca="1" si="26"/>
        <v>1</v>
      </c>
      <c r="AE175">
        <f ca="1">MAX(0, COUNTIF(E175:H175, "Breakdown") - COUNTIF(AC175:AD175, 1))</f>
        <v>0</v>
      </c>
      <c r="AF175" s="12">
        <f ca="1">(AE175 * 50) + ((AC175 + AD175) * 10)</f>
        <v>20</v>
      </c>
      <c r="AG175">
        <f ca="1">IF(COUNTIF(E175:H175, "Breakdown") &gt;= 4, 1, 0)</f>
        <v>0</v>
      </c>
    </row>
    <row r="176" spans="4:33">
      <c r="D176">
        <v>173</v>
      </c>
      <c r="E176" s="6" t="str">
        <f t="shared" ca="1" si="22"/>
        <v>Breakdown</v>
      </c>
      <c r="F176" s="6" t="str">
        <f t="shared" ca="1" si="23"/>
        <v>Breakdown</v>
      </c>
      <c r="G176" s="6" t="str">
        <f t="shared" ca="1" si="24"/>
        <v>Operational</v>
      </c>
      <c r="H176" s="6" t="str">
        <f ca="1">IF(L176&lt;T176,"Operational","Breakdown")</f>
        <v>Breakdown</v>
      </c>
      <c r="I176" s="16">
        <v>11.296762175428839</v>
      </c>
      <c r="J176" s="16">
        <v>26.075323370291919</v>
      </c>
      <c r="K176" s="16">
        <v>6.1757484187670166E-2</v>
      </c>
      <c r="L176" s="16">
        <v>15.340233503416069</v>
      </c>
      <c r="M176" s="9">
        <v>5.2002103888147397E-2</v>
      </c>
      <c r="N176" s="9">
        <v>0.43686218268320687</v>
      </c>
      <c r="O176" s="9">
        <v>3.259130747850375E-2</v>
      </c>
      <c r="P176" s="9">
        <v>3.3164768433711838</v>
      </c>
      <c r="Q176" s="8">
        <f t="shared" ca="1" si="27"/>
        <v>9.7891086841003787</v>
      </c>
      <c r="R176" s="8">
        <f t="shared" ca="1" si="27"/>
        <v>8.702629486204982</v>
      </c>
      <c r="S176" s="8">
        <f t="shared" ca="1" si="27"/>
        <v>15.492756710708719</v>
      </c>
      <c r="T176" s="8">
        <f t="shared" ca="1" si="28"/>
        <v>13.053407222375888</v>
      </c>
      <c r="U176" s="16">
        <f ca="1">IF($AC175=0,I175+M175,IF($AD175=0,I175+M175,9999))</f>
        <v>9999</v>
      </c>
      <c r="V176" s="16">
        <f ca="1">IF($AC175=0,J175+N175,IF($AD175=0,J175+N175,9999))</f>
        <v>9999</v>
      </c>
      <c r="W176" s="16">
        <f ca="1">IF($AC175=0,K175+O175,IF($AD175=0,K175+O175,9999))</f>
        <v>9999</v>
      </c>
      <c r="X176" s="16">
        <f ca="1">IF($AC175=0,L175+P175,IF($AD175=0,L175+P175,9999))</f>
        <v>9999</v>
      </c>
      <c r="Y176" s="11">
        <f t="shared" ca="1" si="29"/>
        <v>9.3414372445997156</v>
      </c>
      <c r="Z176" s="11">
        <f t="shared" ca="1" si="30"/>
        <v>8.2150802962263754</v>
      </c>
      <c r="AA176" s="11">
        <f t="shared" ca="1" si="31"/>
        <v>3.9356084002663558</v>
      </c>
      <c r="AB176" s="11">
        <f t="shared" ca="1" si="32"/>
        <v>11.613296366706312</v>
      </c>
      <c r="AC176">
        <f t="shared" ca="1" si="25"/>
        <v>0</v>
      </c>
      <c r="AD176">
        <f t="shared" ca="1" si="26"/>
        <v>0</v>
      </c>
      <c r="AE176">
        <f ca="1">MAX(0, COUNTIF(E176:H176, "Breakdown") - COUNTIF(AC176:AD176, 1))</f>
        <v>3</v>
      </c>
      <c r="AF176" s="12">
        <f ca="1">(AE176 * 50) + ((AC176 + AD176) * 10)</f>
        <v>150</v>
      </c>
      <c r="AG176">
        <f ca="1">IF(COUNTIF(E176:H176, "Breakdown") &gt;= 4, 1, 0)</f>
        <v>0</v>
      </c>
    </row>
    <row r="177" spans="4:33">
      <c r="D177">
        <v>174</v>
      </c>
      <c r="E177" s="6" t="str">
        <f t="shared" ca="1" si="22"/>
        <v>Operational</v>
      </c>
      <c r="F177" s="6" t="str">
        <f t="shared" ca="1" si="23"/>
        <v>Operational</v>
      </c>
      <c r="G177" s="6" t="str">
        <f t="shared" ca="1" si="24"/>
        <v>Operational</v>
      </c>
      <c r="H177" s="6" t="str">
        <f ca="1">IF(L177&lt;T177,"Operational","Breakdown")</f>
        <v>Operational</v>
      </c>
      <c r="I177" s="16">
        <v>1.1888608075910305</v>
      </c>
      <c r="J177" s="16">
        <v>0.72019618566399057</v>
      </c>
      <c r="K177" s="16">
        <v>12.116321954383789</v>
      </c>
      <c r="L177" s="16">
        <v>4.4917412288903433</v>
      </c>
      <c r="M177" s="9">
        <v>0.32455610537164581</v>
      </c>
      <c r="N177" s="9">
        <v>0.55693761848727985</v>
      </c>
      <c r="O177" s="9">
        <v>0.33261286270899604</v>
      </c>
      <c r="P177" s="9">
        <v>0.87803001102939038</v>
      </c>
      <c r="Q177" s="8">
        <f t="shared" ca="1" si="27"/>
        <v>13.292998031735443</v>
      </c>
      <c r="R177" s="8">
        <f t="shared" ca="1" si="27"/>
        <v>38.028470079664558</v>
      </c>
      <c r="S177" s="8">
        <f t="shared" ca="1" si="27"/>
        <v>17.320389927923486</v>
      </c>
      <c r="T177" s="8">
        <f t="shared" ca="1" si="28"/>
        <v>21.535932387762138</v>
      </c>
      <c r="U177" s="16">
        <f ca="1">IF($AC176=0,I176+M176,IF($AD176=0,I176+M176,9999))</f>
        <v>11.348764279316987</v>
      </c>
      <c r="V177" s="16">
        <f ca="1">IF($AC176=0,J176+N176,IF($AD176=0,J176+N176,9999))</f>
        <v>26.512185552975126</v>
      </c>
      <c r="W177" s="16">
        <f ca="1">IF($AC176=0,K176+O176,IF($AD176=0,K176+O176,9999))</f>
        <v>9.4348791666173909E-2</v>
      </c>
      <c r="X177" s="16">
        <f ca="1">IF($AC176=0,L176+P176,IF($AD176=0,L176+P176,9999))</f>
        <v>18.656710346787253</v>
      </c>
      <c r="Y177" s="11">
        <f t="shared" ca="1" si="29"/>
        <v>9.7891086841003787</v>
      </c>
      <c r="Z177" s="11">
        <f t="shared" ca="1" si="30"/>
        <v>8.702629486204982</v>
      </c>
      <c r="AA177" s="11">
        <f t="shared" ca="1" si="31"/>
        <v>15.492756710708719</v>
      </c>
      <c r="AB177" s="11">
        <f t="shared" ca="1" si="32"/>
        <v>13.053407222375888</v>
      </c>
      <c r="AC177">
        <f t="shared" ca="1" si="25"/>
        <v>0</v>
      </c>
      <c r="AD177">
        <f t="shared" ca="1" si="26"/>
        <v>0</v>
      </c>
      <c r="AE177">
        <f ca="1">MAX(0, COUNTIF(E177:H177, "Breakdown") - COUNTIF(AC177:AD177, 1))</f>
        <v>0</v>
      </c>
      <c r="AF177" s="12">
        <f ca="1">(AE177 * 50) + ((AC177 + AD177) * 10)</f>
        <v>0</v>
      </c>
      <c r="AG177">
        <f ca="1">IF(COUNTIF(E177:H177, "Breakdown") &gt;= 4, 1, 0)</f>
        <v>0</v>
      </c>
    </row>
    <row r="178" spans="4:33">
      <c r="D178">
        <v>175</v>
      </c>
      <c r="E178" s="6" t="str">
        <f t="shared" ca="1" si="22"/>
        <v>Operational</v>
      </c>
      <c r="F178" s="6" t="str">
        <f t="shared" ca="1" si="23"/>
        <v>Operational</v>
      </c>
      <c r="G178" s="6" t="str">
        <f t="shared" ca="1" si="24"/>
        <v>Operational</v>
      </c>
      <c r="H178" s="6" t="str">
        <f ca="1">IF(L178&lt;T178,"Operational","Breakdown")</f>
        <v>Breakdown</v>
      </c>
      <c r="I178" s="16">
        <v>11.160077169713563</v>
      </c>
      <c r="J178" s="16">
        <v>5.2437091998814136</v>
      </c>
      <c r="K178" s="16">
        <v>0.40938984339765383</v>
      </c>
      <c r="L178" s="16">
        <v>20.419961118942329</v>
      </c>
      <c r="M178" s="9">
        <v>9.2565370684804013E-2</v>
      </c>
      <c r="N178" s="9">
        <v>3.5494828758027808</v>
      </c>
      <c r="O178" s="9">
        <v>6.3129647567667853</v>
      </c>
      <c r="P178" s="9">
        <v>0.18583121880410028</v>
      </c>
      <c r="Q178" s="8">
        <f t="shared" ca="1" si="27"/>
        <v>13.856382323640835</v>
      </c>
      <c r="R178" s="8">
        <f t="shared" ca="1" si="27"/>
        <v>28.028400470187744</v>
      </c>
      <c r="S178" s="8">
        <f t="shared" ca="1" si="27"/>
        <v>10.272826764579941</v>
      </c>
      <c r="T178" s="8">
        <f t="shared" ca="1" si="28"/>
        <v>19.728129612144567</v>
      </c>
      <c r="U178" s="16">
        <f ca="1">IF($AC177=0,I177+M177,IF($AD177=0,I177+M177,9999))</f>
        <v>1.5134169129626764</v>
      </c>
      <c r="V178" s="16">
        <f ca="1">IF($AC177=0,J177+N177,IF($AD177=0,J177+N177,9999))</f>
        <v>1.2771338041512705</v>
      </c>
      <c r="W178" s="16">
        <f ca="1">IF($AC177=0,K177+O177,IF($AD177=0,K177+O177,9999))</f>
        <v>12.448934817092786</v>
      </c>
      <c r="X178" s="16">
        <f ca="1">IF($AC177=0,L177+P177,IF($AD177=0,L177+P177,9999))</f>
        <v>5.3697712399197339</v>
      </c>
      <c r="Y178" s="11">
        <f t="shared" ca="1" si="29"/>
        <v>11.348764279316987</v>
      </c>
      <c r="Z178" s="11">
        <f t="shared" ca="1" si="30"/>
        <v>26.512185552975126</v>
      </c>
      <c r="AA178" s="11">
        <f t="shared" ca="1" si="31"/>
        <v>9.4348791666173909E-2</v>
      </c>
      <c r="AB178" s="11">
        <f t="shared" ca="1" si="32"/>
        <v>18.656710346787253</v>
      </c>
      <c r="AC178">
        <f t="shared" ca="1" si="25"/>
        <v>0</v>
      </c>
      <c r="AD178">
        <f t="shared" ca="1" si="26"/>
        <v>0</v>
      </c>
      <c r="AE178">
        <f ca="1">MAX(0, COUNTIF(E178:H178, "Breakdown") - COUNTIF(AC178:AD178, 1))</f>
        <v>1</v>
      </c>
      <c r="AF178" s="12">
        <f ca="1">(AE178 * 50) + ((AC178 + AD178) * 10)</f>
        <v>50</v>
      </c>
      <c r="AG178">
        <f ca="1">IF(COUNTIF(E178:H178, "Breakdown") &gt;= 4, 1, 0)</f>
        <v>0</v>
      </c>
    </row>
    <row r="179" spans="4:33">
      <c r="D179">
        <v>176</v>
      </c>
      <c r="E179" s="6" t="str">
        <f t="shared" ca="1" si="22"/>
        <v>Operational</v>
      </c>
      <c r="F179" s="6" t="str">
        <f t="shared" ca="1" si="23"/>
        <v>Operational</v>
      </c>
      <c r="G179" s="6" t="str">
        <f t="shared" ca="1" si="24"/>
        <v>Operational</v>
      </c>
      <c r="H179" s="6" t="str">
        <f ca="1">IF(L179&lt;T179,"Operational","Breakdown")</f>
        <v>Breakdown</v>
      </c>
      <c r="I179" s="16">
        <v>4.7327342631195437</v>
      </c>
      <c r="J179" s="16">
        <v>0.78086910043574986</v>
      </c>
      <c r="K179" s="16">
        <v>7.1171377462901519</v>
      </c>
      <c r="L179" s="16">
        <v>7.3174477346509539</v>
      </c>
      <c r="M179" s="9">
        <v>1.8591927573590159</v>
      </c>
      <c r="N179" s="9">
        <v>5.5473049993684285</v>
      </c>
      <c r="O179" s="9">
        <v>1.4022133694423358</v>
      </c>
      <c r="P179" s="9">
        <v>6.8949305940014298</v>
      </c>
      <c r="Q179" s="8">
        <f t="shared" ca="1" si="27"/>
        <v>14.338830945874083</v>
      </c>
      <c r="R179" s="8">
        <f t="shared" ca="1" si="27"/>
        <v>18.946818570562836</v>
      </c>
      <c r="S179" s="8">
        <f t="shared" ca="1" si="27"/>
        <v>12.853098925313722</v>
      </c>
      <c r="T179" s="8">
        <f t="shared" ca="1" si="28"/>
        <v>5.6424417829027576</v>
      </c>
      <c r="U179" s="16">
        <f ca="1">IF($AC178=0,I178+M178,IF($AD178=0,I178+M178,9999))</f>
        <v>11.252642540398368</v>
      </c>
      <c r="V179" s="16">
        <f ca="1">IF($AC178=0,J178+N178,IF($AD178=0,J178+N178,9999))</f>
        <v>8.7931920756841944</v>
      </c>
      <c r="W179" s="16">
        <f ca="1">IF($AC178=0,K178+O178,IF($AD178=0,K178+O178,9999))</f>
        <v>6.7223546001644392</v>
      </c>
      <c r="X179" s="16">
        <f ca="1">IF($AC178=0,L178+P178,IF($AD178=0,L178+P178,9999))</f>
        <v>20.605792337746429</v>
      </c>
      <c r="Y179" s="11">
        <f t="shared" ca="1" si="29"/>
        <v>1.5134169129626764</v>
      </c>
      <c r="Z179" s="11">
        <f t="shared" ca="1" si="30"/>
        <v>1.2771338041512705</v>
      </c>
      <c r="AA179" s="11">
        <f t="shared" ca="1" si="31"/>
        <v>10.272826764579941</v>
      </c>
      <c r="AB179" s="11">
        <f t="shared" ca="1" si="32"/>
        <v>5.3697712399197339</v>
      </c>
      <c r="AC179">
        <f t="shared" ca="1" si="25"/>
        <v>0</v>
      </c>
      <c r="AD179">
        <f t="shared" ca="1" si="26"/>
        <v>0</v>
      </c>
      <c r="AE179">
        <f ca="1">MAX(0, COUNTIF(E179:H179, "Breakdown") - COUNTIF(AC179:AD179, 1))</f>
        <v>1</v>
      </c>
      <c r="AF179" s="12">
        <f ca="1">(AE179 * 50) + ((AC179 + AD179) * 10)</f>
        <v>50</v>
      </c>
      <c r="AG179">
        <f ca="1">IF(COUNTIF(E179:H179, "Breakdown") &gt;= 4, 1, 0)</f>
        <v>0</v>
      </c>
    </row>
    <row r="180" spans="4:33">
      <c r="D180">
        <v>177</v>
      </c>
      <c r="E180" s="6" t="str">
        <f t="shared" ca="1" si="22"/>
        <v>Operational</v>
      </c>
      <c r="F180" s="6" t="str">
        <f t="shared" ca="1" si="23"/>
        <v>Breakdown</v>
      </c>
      <c r="G180" s="6" t="str">
        <f t="shared" ca="1" si="24"/>
        <v>Operational</v>
      </c>
      <c r="H180" s="6" t="str">
        <f ca="1">IF(L180&lt;T180,"Operational","Breakdown")</f>
        <v>Operational</v>
      </c>
      <c r="I180" s="16">
        <v>6.9420081349444027</v>
      </c>
      <c r="J180" s="16">
        <v>14.354321873459417</v>
      </c>
      <c r="K180" s="16">
        <v>10.823015811320625</v>
      </c>
      <c r="L180" s="16">
        <v>5.2282113407482864</v>
      </c>
      <c r="M180" s="9">
        <v>1.3649787401657505</v>
      </c>
      <c r="N180" s="9">
        <v>5.2819729133345117</v>
      </c>
      <c r="O180" s="9">
        <v>3.3306503072728049</v>
      </c>
      <c r="P180" s="9">
        <v>2.2106616747555452</v>
      </c>
      <c r="Q180" s="8">
        <f t="shared" ca="1" si="27"/>
        <v>12.955558605166921</v>
      </c>
      <c r="R180" s="8">
        <f t="shared" ca="1" si="27"/>
        <v>13.540213403258932</v>
      </c>
      <c r="S180" s="8">
        <f t="shared" ca="1" si="27"/>
        <v>38.453898633685711</v>
      </c>
      <c r="T180" s="8">
        <f t="shared" ca="1" si="28"/>
        <v>12.831266385710936</v>
      </c>
      <c r="U180" s="16">
        <f ca="1">IF($AC179=0,I179+M179,IF($AD179=0,I179+M179,9999))</f>
        <v>6.5919270204785594</v>
      </c>
      <c r="V180" s="16">
        <f ca="1">IF($AC179=0,J179+N179,IF($AD179=0,J179+N179,9999))</f>
        <v>6.328174099804178</v>
      </c>
      <c r="W180" s="16">
        <f ca="1">IF($AC179=0,K179+O179,IF($AD179=0,K179+O179,9999))</f>
        <v>8.519351115732487</v>
      </c>
      <c r="X180" s="16">
        <f ca="1">IF($AC179=0,L179+P179,IF($AD179=0,L179+P179,9999))</f>
        <v>14.212378328652385</v>
      </c>
      <c r="Y180" s="11">
        <f t="shared" ca="1" si="29"/>
        <v>11.252642540398368</v>
      </c>
      <c r="Z180" s="11">
        <f t="shared" ca="1" si="30"/>
        <v>8.7931920756841944</v>
      </c>
      <c r="AA180" s="11">
        <f t="shared" ca="1" si="31"/>
        <v>6.7223546001644392</v>
      </c>
      <c r="AB180" s="11">
        <f t="shared" ca="1" si="32"/>
        <v>5.6424417829027576</v>
      </c>
      <c r="AC180">
        <f t="shared" ca="1" si="25"/>
        <v>0</v>
      </c>
      <c r="AD180">
        <f t="shared" ca="1" si="26"/>
        <v>0</v>
      </c>
      <c r="AE180">
        <f ca="1">MAX(0, COUNTIF(E180:H180, "Breakdown") - COUNTIF(AC180:AD180, 1))</f>
        <v>1</v>
      </c>
      <c r="AF180" s="12">
        <f ca="1">(AE180 * 50) + ((AC180 + AD180) * 10)</f>
        <v>50</v>
      </c>
      <c r="AG180">
        <f ca="1">IF(COUNTIF(E180:H180, "Breakdown") &gt;= 4, 1, 0)</f>
        <v>0</v>
      </c>
    </row>
    <row r="181" spans="4:33">
      <c r="D181">
        <v>178</v>
      </c>
      <c r="E181" s="6" t="str">
        <f t="shared" ca="1" si="22"/>
        <v>Operational</v>
      </c>
      <c r="F181" s="6" t="str">
        <f t="shared" ca="1" si="23"/>
        <v>Operational</v>
      </c>
      <c r="G181" s="6" t="str">
        <f t="shared" ca="1" si="24"/>
        <v>Breakdown</v>
      </c>
      <c r="H181" s="6" t="str">
        <f ca="1">IF(L181&lt;T181,"Operational","Breakdown")</f>
        <v>Operational</v>
      </c>
      <c r="I181" s="16">
        <v>7.4145538653511158</v>
      </c>
      <c r="J181" s="16">
        <v>10.348388727140177</v>
      </c>
      <c r="K181" s="16">
        <v>11.635367701001302</v>
      </c>
      <c r="L181" s="16">
        <v>2.6725547417235616</v>
      </c>
      <c r="M181" s="9">
        <v>6.7936269927942403</v>
      </c>
      <c r="N181" s="9">
        <v>0.39217106767726156</v>
      </c>
      <c r="O181" s="9">
        <v>2.4529989910055008</v>
      </c>
      <c r="P181" s="9">
        <v>0.95317367159129407</v>
      </c>
      <c r="Q181" s="8">
        <f t="shared" ca="1" si="27"/>
        <v>30.342466820215414</v>
      </c>
      <c r="R181" s="8">
        <f t="shared" ca="1" si="27"/>
        <v>11.632156731617252</v>
      </c>
      <c r="S181" s="8">
        <f t="shared" ca="1" si="27"/>
        <v>11.136070364491957</v>
      </c>
      <c r="T181" s="8">
        <f t="shared" ca="1" si="28"/>
        <v>17.760533612065693</v>
      </c>
      <c r="U181" s="16">
        <f ca="1">IF($AC180=0,I180+M180,IF($AD180=0,I180+M180,9999))</f>
        <v>8.3069868751101534</v>
      </c>
      <c r="V181" s="16">
        <f ca="1">IF($AC180=0,J180+N180,IF($AD180=0,J180+N180,9999))</f>
        <v>19.636294786793929</v>
      </c>
      <c r="W181" s="16">
        <f ca="1">IF($AC180=0,K180+O180,IF($AD180=0,K180+O180,9999))</f>
        <v>14.15366611859343</v>
      </c>
      <c r="X181" s="16">
        <f ca="1">IF($AC180=0,L180+P180,IF($AD180=0,L180+P180,9999))</f>
        <v>7.4388730155038321</v>
      </c>
      <c r="Y181" s="11">
        <f t="shared" ca="1" si="29"/>
        <v>6.5919270204785594</v>
      </c>
      <c r="Z181" s="11">
        <f t="shared" ca="1" si="30"/>
        <v>6.328174099804178</v>
      </c>
      <c r="AA181" s="11">
        <f t="shared" ca="1" si="31"/>
        <v>8.519351115732487</v>
      </c>
      <c r="AB181" s="11">
        <f t="shared" ca="1" si="32"/>
        <v>12.831266385710936</v>
      </c>
      <c r="AC181">
        <f t="shared" ca="1" si="25"/>
        <v>0</v>
      </c>
      <c r="AD181">
        <f t="shared" ca="1" si="26"/>
        <v>0</v>
      </c>
      <c r="AE181">
        <f ca="1">MAX(0, COUNTIF(E181:H181, "Breakdown") - COUNTIF(AC181:AD181, 1))</f>
        <v>1</v>
      </c>
      <c r="AF181" s="12">
        <f ca="1">(AE181 * 50) + ((AC181 + AD181) * 10)</f>
        <v>50</v>
      </c>
      <c r="AG181">
        <f ca="1">IF(COUNTIF(E181:H181, "Breakdown") &gt;= 4, 1, 0)</f>
        <v>0</v>
      </c>
    </row>
    <row r="182" spans="4:33">
      <c r="D182">
        <v>179</v>
      </c>
      <c r="E182" s="6" t="str">
        <f t="shared" ca="1" si="22"/>
        <v>Operational</v>
      </c>
      <c r="F182" s="6" t="str">
        <f t="shared" ca="1" si="23"/>
        <v>Operational</v>
      </c>
      <c r="G182" s="6" t="str">
        <f t="shared" ca="1" si="24"/>
        <v>Breakdown</v>
      </c>
      <c r="H182" s="6" t="str">
        <f ca="1">IF(L182&lt;T182,"Operational","Breakdown")</f>
        <v>Operational</v>
      </c>
      <c r="I182" s="16">
        <v>0.59996548330505006</v>
      </c>
      <c r="J182" s="16">
        <v>15.25663122472487</v>
      </c>
      <c r="K182" s="16">
        <v>32.108198541930058</v>
      </c>
      <c r="L182" s="16">
        <v>19.350239359684274</v>
      </c>
      <c r="M182" s="9">
        <v>0.15557772001757289</v>
      </c>
      <c r="N182" s="9">
        <v>0.37593417126026552</v>
      </c>
      <c r="O182" s="9">
        <v>5.1094298623501615</v>
      </c>
      <c r="P182" s="9">
        <v>1.1703926878784123</v>
      </c>
      <c r="Q182" s="8">
        <f t="shared" ca="1" si="27"/>
        <v>13.710814502172131</v>
      </c>
      <c r="R182" s="8">
        <f t="shared" ca="1" si="27"/>
        <v>26.722841616376456</v>
      </c>
      <c r="S182" s="8">
        <f t="shared" ca="1" si="27"/>
        <v>12.124074171181611</v>
      </c>
      <c r="T182" s="8">
        <f t="shared" ca="1" si="28"/>
        <v>20.177484126752823</v>
      </c>
      <c r="U182" s="16">
        <f ca="1">IF($AC181=0,I181+M181,IF($AD181=0,I181+M181,9999))</f>
        <v>14.208180858145356</v>
      </c>
      <c r="V182" s="16">
        <f ca="1">IF($AC181=0,J181+N181,IF($AD181=0,J181+N181,9999))</f>
        <v>10.74055979481744</v>
      </c>
      <c r="W182" s="16">
        <f ca="1">IF($AC181=0,K181+O181,IF($AD181=0,K181+O181,9999))</f>
        <v>14.088366692006803</v>
      </c>
      <c r="X182" s="16">
        <f ca="1">IF($AC181=0,L181+P181,IF($AD181=0,L181+P181,9999))</f>
        <v>3.6257284133148557</v>
      </c>
      <c r="Y182" s="11">
        <f t="shared" ca="1" si="29"/>
        <v>8.3069868751101534</v>
      </c>
      <c r="Z182" s="11">
        <f t="shared" ca="1" si="30"/>
        <v>11.632156731617252</v>
      </c>
      <c r="AA182" s="11">
        <f t="shared" ca="1" si="31"/>
        <v>11.136070364491957</v>
      </c>
      <c r="AB182" s="11">
        <f t="shared" ca="1" si="32"/>
        <v>7.4388730155038321</v>
      </c>
      <c r="AC182">
        <f t="shared" ca="1" si="25"/>
        <v>0</v>
      </c>
      <c r="AD182">
        <f t="shared" ca="1" si="26"/>
        <v>0</v>
      </c>
      <c r="AE182">
        <f ca="1">MAX(0, COUNTIF(E182:H182, "Breakdown") - COUNTIF(AC182:AD182, 1))</f>
        <v>1</v>
      </c>
      <c r="AF182" s="12">
        <f ca="1">(AE182 * 50) + ((AC182 + AD182) * 10)</f>
        <v>50</v>
      </c>
      <c r="AG182">
        <f ca="1">IF(COUNTIF(E182:H182, "Breakdown") &gt;= 4, 1, 0)</f>
        <v>0</v>
      </c>
    </row>
    <row r="183" spans="4:33">
      <c r="D183">
        <v>180</v>
      </c>
      <c r="E183" s="6" t="str">
        <f t="shared" ca="1" si="22"/>
        <v>Operational</v>
      </c>
      <c r="F183" s="6" t="str">
        <f t="shared" ca="1" si="23"/>
        <v>Breakdown</v>
      </c>
      <c r="G183" s="6" t="str">
        <f t="shared" ca="1" si="24"/>
        <v>Operational</v>
      </c>
      <c r="H183" s="6" t="str">
        <f ca="1">IF(L183&lt;T183,"Operational","Breakdown")</f>
        <v>Breakdown</v>
      </c>
      <c r="I183" s="16">
        <v>2.89481745851934</v>
      </c>
      <c r="J183" s="16">
        <v>30.128289933969786</v>
      </c>
      <c r="K183" s="16">
        <v>6.3617987427098205E-2</v>
      </c>
      <c r="L183" s="16">
        <v>18.585227254794784</v>
      </c>
      <c r="M183" s="9">
        <v>1.6471718767474681</v>
      </c>
      <c r="N183" s="9">
        <v>14.398748170738092</v>
      </c>
      <c r="O183" s="9">
        <v>3.4198314359339697</v>
      </c>
      <c r="P183" s="9">
        <v>1.9962699923670966</v>
      </c>
      <c r="Q183" s="8">
        <f t="shared" ca="1" si="27"/>
        <v>16.299911735843747</v>
      </c>
      <c r="R183" s="8">
        <f t="shared" ca="1" si="27"/>
        <v>15.82126735603368</v>
      </c>
      <c r="S183" s="8">
        <f t="shared" ca="1" si="27"/>
        <v>30.788077069172463</v>
      </c>
      <c r="T183" s="8">
        <f t="shared" ca="1" si="28"/>
        <v>6.2228741373620355</v>
      </c>
      <c r="U183" s="16">
        <f ca="1">IF($AC182=0,I182+M182,IF($AD182=0,I182+M182,9999))</f>
        <v>0.75554320332262292</v>
      </c>
      <c r="V183" s="16">
        <f ca="1">IF($AC182=0,J182+N182,IF($AD182=0,J182+N182,9999))</f>
        <v>15.632565395985136</v>
      </c>
      <c r="W183" s="16">
        <f ca="1">IF($AC182=0,K182+O182,IF($AD182=0,K182+O182,9999))</f>
        <v>37.217628404280219</v>
      </c>
      <c r="X183" s="16">
        <f ca="1">IF($AC182=0,L182+P182,IF($AD182=0,L182+P182,9999))</f>
        <v>20.520632047562685</v>
      </c>
      <c r="Y183" s="11">
        <f t="shared" ca="1" si="29"/>
        <v>13.710814502172131</v>
      </c>
      <c r="Z183" s="11">
        <f t="shared" ca="1" si="30"/>
        <v>10.74055979481744</v>
      </c>
      <c r="AA183" s="11">
        <f t="shared" ca="1" si="31"/>
        <v>12.124074171181611</v>
      </c>
      <c r="AB183" s="11">
        <f t="shared" ca="1" si="32"/>
        <v>3.6257284133148557</v>
      </c>
      <c r="AC183">
        <f t="shared" ca="1" si="25"/>
        <v>0</v>
      </c>
      <c r="AD183">
        <f t="shared" ca="1" si="26"/>
        <v>0</v>
      </c>
      <c r="AE183">
        <f ca="1">MAX(0, COUNTIF(E183:H183, "Breakdown") - COUNTIF(AC183:AD183, 1))</f>
        <v>2</v>
      </c>
      <c r="AF183" s="12">
        <f ca="1">(AE183 * 50) + ((AC183 + AD183) * 10)</f>
        <v>100</v>
      </c>
      <c r="AG183">
        <f ca="1">IF(COUNTIF(E183:H183, "Breakdown") &gt;= 4, 1, 0)</f>
        <v>0</v>
      </c>
    </row>
    <row r="184" spans="4:33">
      <c r="D184">
        <v>181</v>
      </c>
      <c r="E184" s="6" t="str">
        <f t="shared" ca="1" si="22"/>
        <v>Operational</v>
      </c>
      <c r="F184" s="6" t="str">
        <f t="shared" ca="1" si="23"/>
        <v>Operational</v>
      </c>
      <c r="G184" s="6" t="str">
        <f t="shared" ca="1" si="24"/>
        <v>Operational</v>
      </c>
      <c r="H184" s="6" t="str">
        <f ca="1">IF(L184&lt;T184,"Operational","Breakdown")</f>
        <v>Breakdown</v>
      </c>
      <c r="I184" s="16">
        <v>6.023419014810575E-2</v>
      </c>
      <c r="J184" s="16">
        <v>4.9389108642656048</v>
      </c>
      <c r="K184" s="16">
        <v>0.3890568061672397</v>
      </c>
      <c r="L184" s="16">
        <v>22.369064140914862</v>
      </c>
      <c r="M184" s="9">
        <v>0.13469459821912597</v>
      </c>
      <c r="N184" s="9">
        <v>0.55083952927942958</v>
      </c>
      <c r="O184" s="9">
        <v>1.0239091052682556</v>
      </c>
      <c r="P184" s="9">
        <v>2.0616578298240342</v>
      </c>
      <c r="Q184" s="8">
        <f t="shared" ca="1" si="27"/>
        <v>7.9025473851183321</v>
      </c>
      <c r="R184" s="8">
        <f t="shared" ca="1" si="27"/>
        <v>30.813549238777497</v>
      </c>
      <c r="S184" s="8">
        <f t="shared" ca="1" si="27"/>
        <v>62.658358391929042</v>
      </c>
      <c r="T184" s="8">
        <f t="shared" ca="1" si="28"/>
        <v>7.7314995870421619</v>
      </c>
      <c r="U184" s="16">
        <f ca="1">IF($AC183=0,I183+M183,IF($AD183=0,I183+M183,9999))</f>
        <v>4.5419893352668081</v>
      </c>
      <c r="V184" s="16">
        <f ca="1">IF($AC183=0,J183+N183,IF($AD183=0,J183+N183,9999))</f>
        <v>44.527038104707877</v>
      </c>
      <c r="W184" s="16">
        <f ca="1">IF($AC183=0,K183+O183,IF($AD183=0,K183+O183,9999))</f>
        <v>3.4834494233610678</v>
      </c>
      <c r="X184" s="16">
        <f ca="1">IF($AC183=0,L183+P183,IF($AD183=0,L183+P183,9999))</f>
        <v>20.581497247161881</v>
      </c>
      <c r="Y184" s="11">
        <f t="shared" ca="1" si="29"/>
        <v>0.75554320332262292</v>
      </c>
      <c r="Z184" s="11">
        <f t="shared" ca="1" si="30"/>
        <v>15.632565395985136</v>
      </c>
      <c r="AA184" s="11">
        <f t="shared" ca="1" si="31"/>
        <v>30.788077069172463</v>
      </c>
      <c r="AB184" s="11">
        <f t="shared" ca="1" si="32"/>
        <v>6.2228741373620355</v>
      </c>
      <c r="AC184">
        <f t="shared" ca="1" si="25"/>
        <v>0</v>
      </c>
      <c r="AD184">
        <f t="shared" ca="1" si="26"/>
        <v>0</v>
      </c>
      <c r="AE184">
        <f ca="1">MAX(0, COUNTIF(E184:H184, "Breakdown") - COUNTIF(AC184:AD184, 1))</f>
        <v>1</v>
      </c>
      <c r="AF184" s="12">
        <f ca="1">(AE184 * 50) + ((AC184 + AD184) * 10)</f>
        <v>50</v>
      </c>
      <c r="AG184">
        <f ca="1">IF(COUNTIF(E184:H184, "Breakdown") &gt;= 4, 1, 0)</f>
        <v>0</v>
      </c>
    </row>
    <row r="185" spans="4:33">
      <c r="D185">
        <v>182</v>
      </c>
      <c r="E185" s="6" t="str">
        <f t="shared" ca="1" si="22"/>
        <v>Breakdown</v>
      </c>
      <c r="F185" s="6" t="str">
        <f t="shared" ca="1" si="23"/>
        <v>Operational</v>
      </c>
      <c r="G185" s="6" t="str">
        <f t="shared" ca="1" si="24"/>
        <v>Operational</v>
      </c>
      <c r="H185" s="6" t="str">
        <f ca="1">IF(L185&lt;T185,"Operational","Breakdown")</f>
        <v>Operational</v>
      </c>
      <c r="I185" s="16">
        <v>29.996934378670538</v>
      </c>
      <c r="J185" s="16">
        <v>4.3153446368978177</v>
      </c>
      <c r="K185" s="16">
        <v>2.080910989563292</v>
      </c>
      <c r="L185" s="16">
        <v>7.2627782953937814</v>
      </c>
      <c r="M185" s="9">
        <v>2.1178967229495367</v>
      </c>
      <c r="N185" s="9">
        <v>5.7759018369991866</v>
      </c>
      <c r="O185" s="9">
        <v>14.749520389692805</v>
      </c>
      <c r="P185" s="9">
        <v>1.0818612636381977</v>
      </c>
      <c r="Q185" s="8">
        <f t="shared" ca="1" si="27"/>
        <v>5.125119776064504</v>
      </c>
      <c r="R185" s="8">
        <f t="shared" ca="1" si="27"/>
        <v>47.095747490870465</v>
      </c>
      <c r="S185" s="8">
        <f t="shared" ca="1" si="27"/>
        <v>5.0790874966027548</v>
      </c>
      <c r="T185" s="8">
        <f t="shared" ca="1" si="28"/>
        <v>11.778194429479345</v>
      </c>
      <c r="U185" s="16">
        <f ca="1">IF($AC184=0,I184+M184,IF($AD184=0,I184+M184,9999))</f>
        <v>0.19492878836723171</v>
      </c>
      <c r="V185" s="16">
        <f ca="1">IF($AC184=0,J184+N184,IF($AD184=0,J184+N184,9999))</f>
        <v>5.4897503935450347</v>
      </c>
      <c r="W185" s="16">
        <f ca="1">IF($AC184=0,K184+O184,IF($AD184=0,K184+O184,9999))</f>
        <v>1.4129659114354953</v>
      </c>
      <c r="X185" s="16">
        <f ca="1">IF($AC184=0,L184+P184,IF($AD184=0,L184+P184,9999))</f>
        <v>24.430721970738897</v>
      </c>
      <c r="Y185" s="11">
        <f t="shared" ca="1" si="29"/>
        <v>4.5419893352668081</v>
      </c>
      <c r="Z185" s="11">
        <f t="shared" ca="1" si="30"/>
        <v>30.813549238777497</v>
      </c>
      <c r="AA185" s="11">
        <f t="shared" ca="1" si="31"/>
        <v>3.4834494233610678</v>
      </c>
      <c r="AB185" s="11">
        <f t="shared" ca="1" si="32"/>
        <v>7.7314995870421619</v>
      </c>
      <c r="AC185">
        <f t="shared" ca="1" si="25"/>
        <v>0</v>
      </c>
      <c r="AD185">
        <f t="shared" ca="1" si="26"/>
        <v>1</v>
      </c>
      <c r="AE185">
        <f ca="1">MAX(0, COUNTIF(E185:H185, "Breakdown") - COUNTIF(AC185:AD185, 1))</f>
        <v>0</v>
      </c>
      <c r="AF185" s="12">
        <f ca="1">(AE185 * 50) + ((AC185 + AD185) * 10)</f>
        <v>10</v>
      </c>
      <c r="AG185">
        <f ca="1">IF(COUNTIF(E185:H185, "Breakdown") &gt;= 4, 1, 0)</f>
        <v>0</v>
      </c>
    </row>
    <row r="186" spans="4:33">
      <c r="D186">
        <v>183</v>
      </c>
      <c r="E186" s="6" t="str">
        <f t="shared" ca="1" si="22"/>
        <v>Breakdown</v>
      </c>
      <c r="F186" s="6" t="str">
        <f t="shared" ca="1" si="23"/>
        <v>Operational</v>
      </c>
      <c r="G186" s="6" t="str">
        <f t="shared" ca="1" si="24"/>
        <v>Operational</v>
      </c>
      <c r="H186" s="6" t="str">
        <f ca="1">IF(L186&lt;T186,"Operational","Breakdown")</f>
        <v>Operational</v>
      </c>
      <c r="I186" s="16">
        <v>16.620847563615705</v>
      </c>
      <c r="J186" s="16">
        <v>1.1309424074577592</v>
      </c>
      <c r="K186" s="16">
        <v>8.2545075698296113</v>
      </c>
      <c r="L186" s="16">
        <v>3.2877855245230014</v>
      </c>
      <c r="M186" s="9">
        <v>2.1428292954533137</v>
      </c>
      <c r="N186" s="9">
        <v>0.43097958303616868</v>
      </c>
      <c r="O186" s="9">
        <v>2.4122247187247563</v>
      </c>
      <c r="P186" s="9">
        <v>1.9794179286567601</v>
      </c>
      <c r="Q186" s="8">
        <f t="shared" ca="1" si="27"/>
        <v>0.3944556105754829</v>
      </c>
      <c r="R186" s="8">
        <f t="shared" ca="1" si="27"/>
        <v>14.323832816846352</v>
      </c>
      <c r="S186" s="8">
        <f t="shared" ca="1" si="27"/>
        <v>20.357665411284547</v>
      </c>
      <c r="T186" s="8">
        <f t="shared" ca="1" si="28"/>
        <v>39.374710094171846</v>
      </c>
      <c r="U186" s="16">
        <f ca="1">IF($AC185=0,I185+M185,IF($AD185=0,I185+M185,9999))</f>
        <v>32.114831101620076</v>
      </c>
      <c r="V186" s="16">
        <f ca="1">IF($AC185=0,J185+N185,IF($AD185=0,J185+N185,9999))</f>
        <v>10.091246473897005</v>
      </c>
      <c r="W186" s="16">
        <f ca="1">IF($AC185=0,K185+O185,IF($AD185=0,K185+O185,9999))</f>
        <v>16.830431379256098</v>
      </c>
      <c r="X186" s="16">
        <f ca="1">IF($AC185=0,L185+P185,IF($AD185=0,L185+P185,9999))</f>
        <v>8.3446395590319788</v>
      </c>
      <c r="Y186" s="11">
        <f t="shared" ca="1" si="29"/>
        <v>0.19492878836723171</v>
      </c>
      <c r="Z186" s="11">
        <f t="shared" ca="1" si="30"/>
        <v>5.4897503935450347</v>
      </c>
      <c r="AA186" s="11">
        <f t="shared" ca="1" si="31"/>
        <v>1.4129659114354953</v>
      </c>
      <c r="AB186" s="11">
        <f t="shared" ca="1" si="32"/>
        <v>11.778194429479345</v>
      </c>
      <c r="AC186">
        <f t="shared" ca="1" si="25"/>
        <v>0</v>
      </c>
      <c r="AD186">
        <f t="shared" ca="1" si="26"/>
        <v>1</v>
      </c>
      <c r="AE186">
        <f ca="1">MAX(0, COUNTIF(E186:H186, "Breakdown") - COUNTIF(AC186:AD186, 1))</f>
        <v>0</v>
      </c>
      <c r="AF186" s="12">
        <f ca="1">(AE186 * 50) + ((AC186 + AD186) * 10)</f>
        <v>10</v>
      </c>
      <c r="AG186">
        <f ca="1">IF(COUNTIF(E186:H186, "Breakdown") &gt;= 4, 1, 0)</f>
        <v>0</v>
      </c>
    </row>
    <row r="187" spans="4:33">
      <c r="D187">
        <v>184</v>
      </c>
      <c r="E187" s="6" t="str">
        <f t="shared" ca="1" si="22"/>
        <v>Breakdown</v>
      </c>
      <c r="F187" s="6" t="str">
        <f t="shared" ca="1" si="23"/>
        <v>Operational</v>
      </c>
      <c r="G187" s="6" t="str">
        <f t="shared" ca="1" si="24"/>
        <v>Operational</v>
      </c>
      <c r="H187" s="6" t="str">
        <f ca="1">IF(L187&lt;T187,"Operational","Breakdown")</f>
        <v>Operational</v>
      </c>
      <c r="I187" s="16">
        <v>12.585036909619923</v>
      </c>
      <c r="J187" s="16">
        <v>0.22094380668282432</v>
      </c>
      <c r="K187" s="16">
        <v>25.286894809418254</v>
      </c>
      <c r="L187" s="16">
        <v>2.6068051829866872</v>
      </c>
      <c r="M187" s="9">
        <v>0.35123548352447248</v>
      </c>
      <c r="N187" s="9">
        <v>3.8188992947195599</v>
      </c>
      <c r="O187" s="9">
        <v>3.6531657402762341</v>
      </c>
      <c r="P187" s="9">
        <v>0.43438852089925312</v>
      </c>
      <c r="Q187" s="8">
        <f t="shared" ca="1" si="27"/>
        <v>3.2484912634658856</v>
      </c>
      <c r="R187" s="8">
        <f t="shared" ca="1" si="27"/>
        <v>10.287534066593338</v>
      </c>
      <c r="S187" s="8">
        <f t="shared" ca="1" si="27"/>
        <v>38.886540258071591</v>
      </c>
      <c r="T187" s="8">
        <f t="shared" ca="1" si="28"/>
        <v>10.878433021422889</v>
      </c>
      <c r="U187" s="16">
        <f ca="1">IF($AC186=0,I186+M186,IF($AD186=0,I186+M186,9999))</f>
        <v>18.763676859069019</v>
      </c>
      <c r="V187" s="16">
        <f ca="1">IF($AC186=0,J186+N186,IF($AD186=0,J186+N186,9999))</f>
        <v>1.5619219904939279</v>
      </c>
      <c r="W187" s="16">
        <f ca="1">IF($AC186=0,K186+O186,IF($AD186=0,K186+O186,9999))</f>
        <v>10.666732288554368</v>
      </c>
      <c r="X187" s="16">
        <f ca="1">IF($AC186=0,L186+P186,IF($AD186=0,L186+P186,9999))</f>
        <v>5.2672034531797616</v>
      </c>
      <c r="Y187" s="11">
        <f t="shared" ca="1" si="29"/>
        <v>0.3944556105754829</v>
      </c>
      <c r="Z187" s="11">
        <f t="shared" ca="1" si="30"/>
        <v>10.091246473897005</v>
      </c>
      <c r="AA187" s="11">
        <f t="shared" ca="1" si="31"/>
        <v>16.830431379256098</v>
      </c>
      <c r="AB187" s="11">
        <f t="shared" ca="1" si="32"/>
        <v>8.3446395590319788</v>
      </c>
      <c r="AC187">
        <f t="shared" ca="1" si="25"/>
        <v>0</v>
      </c>
      <c r="AD187">
        <f t="shared" ca="1" si="26"/>
        <v>1</v>
      </c>
      <c r="AE187">
        <f ca="1">MAX(0, COUNTIF(E187:H187, "Breakdown") - COUNTIF(AC187:AD187, 1))</f>
        <v>0</v>
      </c>
      <c r="AF187" s="12">
        <f ca="1">(AE187 * 50) + ((AC187 + AD187) * 10)</f>
        <v>10</v>
      </c>
      <c r="AG187">
        <f ca="1">IF(COUNTIF(E187:H187, "Breakdown") &gt;= 4, 1, 0)</f>
        <v>0</v>
      </c>
    </row>
    <row r="188" spans="4:33">
      <c r="D188">
        <v>185</v>
      </c>
      <c r="E188" s="6" t="str">
        <f t="shared" ca="1" si="22"/>
        <v>Operational</v>
      </c>
      <c r="F188" s="6" t="str">
        <f t="shared" ca="1" si="23"/>
        <v>Breakdown</v>
      </c>
      <c r="G188" s="6" t="str">
        <f t="shared" ca="1" si="24"/>
        <v>Operational</v>
      </c>
      <c r="H188" s="6" t="str">
        <f ca="1">IF(L188&lt;T188,"Operational","Breakdown")</f>
        <v>Operational</v>
      </c>
      <c r="I188" s="16">
        <v>1.4514641460869104</v>
      </c>
      <c r="J188" s="16">
        <v>11.53224105635921</v>
      </c>
      <c r="K188" s="16">
        <v>0.21868022260717659</v>
      </c>
      <c r="L188" s="16">
        <v>2.0971385871733541</v>
      </c>
      <c r="M188" s="9">
        <v>0.56844864222756197</v>
      </c>
      <c r="N188" s="9">
        <v>3.1691726004026641</v>
      </c>
      <c r="O188" s="9">
        <v>1.0079680751106266</v>
      </c>
      <c r="P188" s="9">
        <v>1.4920558293594091</v>
      </c>
      <c r="Q188" s="8">
        <f t="shared" ca="1" si="27"/>
        <v>9.4067917240087731</v>
      </c>
      <c r="R188" s="8">
        <f t="shared" ca="1" si="27"/>
        <v>6.5216307187910445</v>
      </c>
      <c r="S188" s="8">
        <f t="shared" ca="1" si="27"/>
        <v>16.282822255390851</v>
      </c>
      <c r="T188" s="8">
        <f t="shared" ca="1" si="28"/>
        <v>15.722668128355309</v>
      </c>
      <c r="U188" s="16">
        <f ca="1">IF($AC187=0,I187+M187,IF($AD187=0,I187+M187,9999))</f>
        <v>12.936272393144396</v>
      </c>
      <c r="V188" s="16">
        <f ca="1">IF($AC187=0,J187+N187,IF($AD187=0,J187+N187,9999))</f>
        <v>4.0398431014023846</v>
      </c>
      <c r="W188" s="16">
        <f ca="1">IF($AC187=0,K187+O187,IF($AD187=0,K187+O187,9999))</f>
        <v>28.940060549694486</v>
      </c>
      <c r="X188" s="16">
        <f ca="1">IF($AC187=0,L187+P187,IF($AD187=0,L187+P187,9999))</f>
        <v>3.0411937038859405</v>
      </c>
      <c r="Y188" s="11">
        <f t="shared" ca="1" si="29"/>
        <v>3.2484912634658856</v>
      </c>
      <c r="Z188" s="11">
        <f t="shared" ca="1" si="30"/>
        <v>1.5619219904939279</v>
      </c>
      <c r="AA188" s="11">
        <f t="shared" ca="1" si="31"/>
        <v>10.666732288554368</v>
      </c>
      <c r="AB188" s="11">
        <f t="shared" ca="1" si="32"/>
        <v>5.2672034531797616</v>
      </c>
      <c r="AC188">
        <f t="shared" ca="1" si="25"/>
        <v>0</v>
      </c>
      <c r="AD188">
        <f t="shared" ca="1" si="26"/>
        <v>0</v>
      </c>
      <c r="AE188">
        <f ca="1">MAX(0, COUNTIF(E188:H188, "Breakdown") - COUNTIF(AC188:AD188, 1))</f>
        <v>1</v>
      </c>
      <c r="AF188" s="12">
        <f ca="1">(AE188 * 50) + ((AC188 + AD188) * 10)</f>
        <v>50</v>
      </c>
      <c r="AG188">
        <f ca="1">IF(COUNTIF(E188:H188, "Breakdown") &gt;= 4, 1, 0)</f>
        <v>0</v>
      </c>
    </row>
    <row r="189" spans="4:33">
      <c r="D189">
        <v>186</v>
      </c>
      <c r="E189" s="6" t="str">
        <f t="shared" ca="1" si="22"/>
        <v>Operational</v>
      </c>
      <c r="F189" s="6" t="str">
        <f t="shared" ca="1" si="23"/>
        <v>Breakdown</v>
      </c>
      <c r="G189" s="6" t="str">
        <f t="shared" ca="1" si="24"/>
        <v>Operational</v>
      </c>
      <c r="H189" s="6" t="str">
        <f ca="1">IF(L189&lt;T189,"Operational","Breakdown")</f>
        <v>Operational</v>
      </c>
      <c r="I189" s="16">
        <v>7.7228479755065242</v>
      </c>
      <c r="J189" s="16">
        <v>5.9773293236058285</v>
      </c>
      <c r="K189" s="16">
        <v>3.2987665067772176</v>
      </c>
      <c r="L189" s="16">
        <v>7.3592737968196476</v>
      </c>
      <c r="M189" s="9">
        <v>1.1541169247055822</v>
      </c>
      <c r="N189" s="9">
        <v>3.7291154091994039</v>
      </c>
      <c r="O189" s="9">
        <v>5.0471900100993644E-2</v>
      </c>
      <c r="P189" s="9">
        <v>1.0251902353581754</v>
      </c>
      <c r="Q189" s="8">
        <f t="shared" ca="1" si="27"/>
        <v>22.60521523111812</v>
      </c>
      <c r="R189" s="8">
        <f t="shared" ca="1" si="27"/>
        <v>5.7955276209639583</v>
      </c>
      <c r="S189" s="8">
        <f t="shared" ca="1" si="27"/>
        <v>21.037407421503847</v>
      </c>
      <c r="T189" s="8">
        <f t="shared" ca="1" si="28"/>
        <v>8.2638862622226767</v>
      </c>
      <c r="U189" s="16">
        <f ca="1">IF($AC188=0,I188+M188,IF($AD188=0,I188+M188,9999))</f>
        <v>2.0199127883144725</v>
      </c>
      <c r="V189" s="16">
        <f ca="1">IF($AC188=0,J188+N188,IF($AD188=0,J188+N188,9999))</f>
        <v>14.701413656761874</v>
      </c>
      <c r="W189" s="16">
        <f ca="1">IF($AC188=0,K188+O188,IF($AD188=0,K188+O188,9999))</f>
        <v>1.2266482977178033</v>
      </c>
      <c r="X189" s="16">
        <f ca="1">IF($AC188=0,L188+P188,IF($AD188=0,L188+P188,9999))</f>
        <v>3.5891944165327629</v>
      </c>
      <c r="Y189" s="11">
        <f t="shared" ca="1" si="29"/>
        <v>9.4067917240087731</v>
      </c>
      <c r="Z189" s="11">
        <f t="shared" ca="1" si="30"/>
        <v>4.0398431014023846</v>
      </c>
      <c r="AA189" s="11">
        <f t="shared" ca="1" si="31"/>
        <v>16.282822255390851</v>
      </c>
      <c r="AB189" s="11">
        <f t="shared" ca="1" si="32"/>
        <v>3.0411937038859405</v>
      </c>
      <c r="AC189">
        <f t="shared" ca="1" si="25"/>
        <v>0</v>
      </c>
      <c r="AD189">
        <f t="shared" ca="1" si="26"/>
        <v>0</v>
      </c>
      <c r="AE189">
        <f ca="1">MAX(0, COUNTIF(E189:H189, "Breakdown") - COUNTIF(AC189:AD189, 1))</f>
        <v>1</v>
      </c>
      <c r="AF189" s="12">
        <f ca="1">(AE189 * 50) + ((AC189 + AD189) * 10)</f>
        <v>50</v>
      </c>
      <c r="AG189">
        <f ca="1">IF(COUNTIF(E189:H189, "Breakdown") &gt;= 4, 1, 0)</f>
        <v>0</v>
      </c>
    </row>
    <row r="190" spans="4:33">
      <c r="D190">
        <v>187</v>
      </c>
      <c r="E190" s="6" t="str">
        <f t="shared" ca="1" si="22"/>
        <v>Operational</v>
      </c>
      <c r="F190" s="6" t="str">
        <f t="shared" ca="1" si="23"/>
        <v>Operational</v>
      </c>
      <c r="G190" s="6" t="str">
        <f t="shared" ca="1" si="24"/>
        <v>Breakdown</v>
      </c>
      <c r="H190" s="6" t="str">
        <f ca="1">IF(L190&lt;T190,"Operational","Breakdown")</f>
        <v>Operational</v>
      </c>
      <c r="I190" s="16">
        <v>5.1157015673753419</v>
      </c>
      <c r="J190" s="16">
        <v>4.5971637718237579</v>
      </c>
      <c r="K190" s="16">
        <v>31.374707206839382</v>
      </c>
      <c r="L190" s="16">
        <v>8.4986203922297374</v>
      </c>
      <c r="M190" s="9">
        <v>1.558561222742743</v>
      </c>
      <c r="N190" s="9">
        <v>3.7204885542633948</v>
      </c>
      <c r="O190" s="9">
        <v>0.51883655189923306</v>
      </c>
      <c r="P190" s="9">
        <v>1.0192887511698387</v>
      </c>
      <c r="Q190" s="8">
        <f t="shared" ca="1" si="27"/>
        <v>17.786490812007369</v>
      </c>
      <c r="R190" s="8">
        <f t="shared" ca="1" si="27"/>
        <v>13.28047593548688</v>
      </c>
      <c r="S190" s="8">
        <f t="shared" ca="1" si="27"/>
        <v>10.268413199874242</v>
      </c>
      <c r="T190" s="8">
        <f t="shared" ca="1" si="28"/>
        <v>21.697623078087055</v>
      </c>
      <c r="U190" s="16">
        <f ca="1">IF($AC189=0,I189+M189,IF($AD189=0,I189+M189,9999))</f>
        <v>8.8769649002121067</v>
      </c>
      <c r="V190" s="16">
        <f ca="1">IF($AC189=0,J189+N189,IF($AD189=0,J189+N189,9999))</f>
        <v>9.7064447328052328</v>
      </c>
      <c r="W190" s="16">
        <f ca="1">IF($AC189=0,K189+O189,IF($AD189=0,K189+O189,9999))</f>
        <v>3.3492384068782113</v>
      </c>
      <c r="X190" s="16">
        <f ca="1">IF($AC189=0,L189+P189,IF($AD189=0,L189+P189,9999))</f>
        <v>8.3844640321778225</v>
      </c>
      <c r="Y190" s="11">
        <f t="shared" ca="1" si="29"/>
        <v>2.0199127883144725</v>
      </c>
      <c r="Z190" s="11">
        <f t="shared" ca="1" si="30"/>
        <v>5.7955276209639583</v>
      </c>
      <c r="AA190" s="11">
        <f t="shared" ca="1" si="31"/>
        <v>1.2266482977178033</v>
      </c>
      <c r="AB190" s="11">
        <f t="shared" ca="1" si="32"/>
        <v>3.5891944165327629</v>
      </c>
      <c r="AC190">
        <f t="shared" ca="1" si="25"/>
        <v>0</v>
      </c>
      <c r="AD190">
        <f t="shared" ca="1" si="26"/>
        <v>0</v>
      </c>
      <c r="AE190">
        <f ca="1">MAX(0, COUNTIF(E190:H190, "Breakdown") - COUNTIF(AC190:AD190, 1))</f>
        <v>1</v>
      </c>
      <c r="AF190" s="12">
        <f ca="1">(AE190 * 50) + ((AC190 + AD190) * 10)</f>
        <v>50</v>
      </c>
      <c r="AG190">
        <f ca="1">IF(COUNTIF(E190:H190, "Breakdown") &gt;= 4, 1, 0)</f>
        <v>0</v>
      </c>
    </row>
    <row r="191" spans="4:33">
      <c r="D191">
        <v>188</v>
      </c>
      <c r="E191" s="6" t="str">
        <f t="shared" ca="1" si="22"/>
        <v>Operational</v>
      </c>
      <c r="F191" s="6" t="str">
        <f t="shared" ca="1" si="23"/>
        <v>Operational</v>
      </c>
      <c r="G191" s="6" t="str">
        <f t="shared" ca="1" si="24"/>
        <v>Operational</v>
      </c>
      <c r="H191" s="6" t="str">
        <f ca="1">IF(L191&lt;T191,"Operational","Breakdown")</f>
        <v>Operational</v>
      </c>
      <c r="I191" s="16">
        <v>1.9178600358161753</v>
      </c>
      <c r="J191" s="16">
        <v>10.045870061844269</v>
      </c>
      <c r="K191" s="16">
        <v>6.6269274020509181</v>
      </c>
      <c r="L191" s="16">
        <v>22.462088375328495</v>
      </c>
      <c r="M191" s="9">
        <v>0.95276731756560107</v>
      </c>
      <c r="N191" s="9">
        <v>0.34202679691051741</v>
      </c>
      <c r="O191" s="9">
        <v>0.24602058392054549</v>
      </c>
      <c r="P191" s="9">
        <v>0.43716327079050027</v>
      </c>
      <c r="Q191" s="8">
        <f t="shared" ca="1" si="27"/>
        <v>11.139968389502727</v>
      </c>
      <c r="R191" s="8">
        <f t="shared" ca="1" si="27"/>
        <v>31.549662272319651</v>
      </c>
      <c r="S191" s="8">
        <f t="shared" ca="1" si="27"/>
        <v>10.729618537703912</v>
      </c>
      <c r="T191" s="8">
        <f t="shared" ca="1" si="28"/>
        <v>22.849997138603527</v>
      </c>
      <c r="U191" s="16">
        <f ca="1">IF($AC190=0,I190+M190,IF($AD190=0,I190+M190,9999))</f>
        <v>6.6742627901180853</v>
      </c>
      <c r="V191" s="16">
        <f ca="1">IF($AC190=0,J190+N190,IF($AD190=0,J190+N190,9999))</f>
        <v>8.3176523260871527</v>
      </c>
      <c r="W191" s="16">
        <f ca="1">IF($AC190=0,K190+O190,IF($AD190=0,K190+O190,9999))</f>
        <v>31.893543758738616</v>
      </c>
      <c r="X191" s="16">
        <f ca="1">IF($AC190=0,L190+P190,IF($AD190=0,L190+P190,9999))</f>
        <v>9.5179091433995762</v>
      </c>
      <c r="Y191" s="11">
        <f t="shared" ca="1" si="29"/>
        <v>8.8769649002121067</v>
      </c>
      <c r="Z191" s="11">
        <f t="shared" ca="1" si="30"/>
        <v>9.7064447328052328</v>
      </c>
      <c r="AA191" s="11">
        <f t="shared" ca="1" si="31"/>
        <v>3.3492384068782113</v>
      </c>
      <c r="AB191" s="11">
        <f t="shared" ca="1" si="32"/>
        <v>8.3844640321778225</v>
      </c>
      <c r="AC191">
        <f t="shared" ca="1" si="25"/>
        <v>0</v>
      </c>
      <c r="AD191">
        <f t="shared" ca="1" si="26"/>
        <v>0</v>
      </c>
      <c r="AE191">
        <f ca="1">MAX(0, COUNTIF(E191:H191, "Breakdown") - COUNTIF(AC191:AD191, 1))</f>
        <v>0</v>
      </c>
      <c r="AF191" s="12">
        <f ca="1">(AE191 * 50) + ((AC191 + AD191) * 10)</f>
        <v>0</v>
      </c>
      <c r="AG191">
        <f ca="1">IF(COUNTIF(E191:H191, "Breakdown") &gt;= 4, 1, 0)</f>
        <v>0</v>
      </c>
    </row>
    <row r="192" spans="4:33">
      <c r="D192">
        <v>189</v>
      </c>
      <c r="E192" s="6" t="str">
        <f t="shared" ca="1" si="22"/>
        <v>Operational</v>
      </c>
      <c r="F192" s="6" t="str">
        <f t="shared" ca="1" si="23"/>
        <v>Operational</v>
      </c>
      <c r="G192" s="6" t="str">
        <f t="shared" ca="1" si="24"/>
        <v>Operational</v>
      </c>
      <c r="H192" s="6" t="str">
        <f ca="1">IF(L192&lt;T192,"Operational","Breakdown")</f>
        <v>Operational</v>
      </c>
      <c r="I192" s="16">
        <v>7.1784743481984625</v>
      </c>
      <c r="J192" s="16">
        <v>7.1883959937797233</v>
      </c>
      <c r="K192" s="16">
        <v>19.269459515235443</v>
      </c>
      <c r="L192" s="16">
        <v>6.5880597425325043</v>
      </c>
      <c r="M192" s="9">
        <v>2.3041962123553752</v>
      </c>
      <c r="N192" s="9">
        <v>3.3466390904780297</v>
      </c>
      <c r="O192" s="9">
        <v>0.93580313030756213</v>
      </c>
      <c r="P192" s="9">
        <v>0.67140596410596298</v>
      </c>
      <c r="Q192" s="8">
        <f t="shared" ca="1" si="27"/>
        <v>10.741182987402143</v>
      </c>
      <c r="R192" s="8">
        <f t="shared" ca="1" si="27"/>
        <v>21.195367809199119</v>
      </c>
      <c r="S192" s="8">
        <f t="shared" ca="1" si="27"/>
        <v>29.663096668215033</v>
      </c>
      <c r="T192" s="8">
        <f t="shared" ca="1" si="28"/>
        <v>11.550770038169293</v>
      </c>
      <c r="U192" s="16">
        <f ca="1">IF($AC191=0,I191+M191,IF($AD191=0,I191+M191,9999))</f>
        <v>2.8706273533817761</v>
      </c>
      <c r="V192" s="16">
        <f ca="1">IF($AC191=0,J191+N191,IF($AD191=0,J191+N191,9999))</f>
        <v>10.387896858754786</v>
      </c>
      <c r="W192" s="16">
        <f ca="1">IF($AC191=0,K191+O191,IF($AD191=0,K191+O191,9999))</f>
        <v>6.8729479859714635</v>
      </c>
      <c r="X192" s="16">
        <f ca="1">IF($AC191=0,L191+P191,IF($AD191=0,L191+P191,9999))</f>
        <v>22.899251646118994</v>
      </c>
      <c r="Y192" s="11">
        <f t="shared" ca="1" si="29"/>
        <v>6.6742627901180853</v>
      </c>
      <c r="Z192" s="11">
        <f t="shared" ca="1" si="30"/>
        <v>8.3176523260871527</v>
      </c>
      <c r="AA192" s="11">
        <f t="shared" ca="1" si="31"/>
        <v>10.729618537703912</v>
      </c>
      <c r="AB192" s="11">
        <f t="shared" ca="1" si="32"/>
        <v>9.5179091433995762</v>
      </c>
      <c r="AC192">
        <f t="shared" ca="1" si="25"/>
        <v>0</v>
      </c>
      <c r="AD192">
        <f t="shared" ca="1" si="26"/>
        <v>0</v>
      </c>
      <c r="AE192">
        <f ca="1">MAX(0, COUNTIF(E192:H192, "Breakdown") - COUNTIF(AC192:AD192, 1))</f>
        <v>0</v>
      </c>
      <c r="AF192" s="12">
        <f ca="1">(AE192 * 50) + ((AC192 + AD192) * 10)</f>
        <v>0</v>
      </c>
      <c r="AG192">
        <f ca="1">IF(COUNTIF(E192:H192, "Breakdown") &gt;= 4, 1, 0)</f>
        <v>0</v>
      </c>
    </row>
    <row r="193" spans="4:33">
      <c r="D193">
        <v>190</v>
      </c>
      <c r="E193" s="6" t="str">
        <f t="shared" ca="1" si="22"/>
        <v>Operational</v>
      </c>
      <c r="F193" s="6" t="str">
        <f t="shared" ca="1" si="23"/>
        <v>Operational</v>
      </c>
      <c r="G193" s="6" t="str">
        <f t="shared" ca="1" si="24"/>
        <v>Operational</v>
      </c>
      <c r="H193" s="6" t="str">
        <f ca="1">IF(L193&lt;T193,"Operational","Breakdown")</f>
        <v>Operational</v>
      </c>
      <c r="I193" s="16">
        <v>2.904616448851308</v>
      </c>
      <c r="J193" s="16">
        <v>2.1476994154810396</v>
      </c>
      <c r="K193" s="16">
        <v>11.61441395505137</v>
      </c>
      <c r="L193" s="16">
        <v>0.69670199859446347</v>
      </c>
      <c r="M193" s="9">
        <v>4.387486880021763</v>
      </c>
      <c r="N193" s="9">
        <v>5.8127630349968394E-2</v>
      </c>
      <c r="O193" s="9">
        <v>0.58853317496408997</v>
      </c>
      <c r="P193" s="9">
        <v>3.1273576627503403</v>
      </c>
      <c r="Q193" s="8">
        <f t="shared" ca="1" si="27"/>
        <v>14.207432662857254</v>
      </c>
      <c r="R193" s="8">
        <f t="shared" ca="1" si="27"/>
        <v>12.414499972419881</v>
      </c>
      <c r="S193" s="8">
        <f t="shared" ca="1" si="27"/>
        <v>14.93749040123727</v>
      </c>
      <c r="T193" s="8">
        <f t="shared" ca="1" si="28"/>
        <v>12.209449687226503</v>
      </c>
      <c r="U193" s="16">
        <f ca="1">IF($AC192=0,I192+M192,IF($AD192=0,I192+M192,9999))</f>
        <v>9.4826705605538386</v>
      </c>
      <c r="V193" s="16">
        <f ca="1">IF($AC192=0,J192+N192,IF($AD192=0,J192+N192,9999))</f>
        <v>10.535035084257753</v>
      </c>
      <c r="W193" s="16">
        <f ca="1">IF($AC192=0,K192+O192,IF($AD192=0,K192+O192,9999))</f>
        <v>20.205262645543005</v>
      </c>
      <c r="X193" s="16">
        <f ca="1">IF($AC192=0,L192+P192,IF($AD192=0,L192+P192,9999))</f>
        <v>7.2594657066384674</v>
      </c>
      <c r="Y193" s="11">
        <f t="shared" ca="1" si="29"/>
        <v>2.8706273533817761</v>
      </c>
      <c r="Z193" s="11">
        <f t="shared" ca="1" si="30"/>
        <v>10.387896858754786</v>
      </c>
      <c r="AA193" s="11">
        <f t="shared" ca="1" si="31"/>
        <v>6.8729479859714635</v>
      </c>
      <c r="AB193" s="11">
        <f t="shared" ca="1" si="32"/>
        <v>11.550770038169293</v>
      </c>
      <c r="AC193">
        <f t="shared" ca="1" si="25"/>
        <v>0</v>
      </c>
      <c r="AD193">
        <f t="shared" ca="1" si="26"/>
        <v>0</v>
      </c>
      <c r="AE193">
        <f ca="1">MAX(0, COUNTIF(E193:H193, "Breakdown") - COUNTIF(AC193:AD193, 1))</f>
        <v>0</v>
      </c>
      <c r="AF193" s="12">
        <f ca="1">(AE193 * 50) + ((AC193 + AD193) * 10)</f>
        <v>0</v>
      </c>
      <c r="AG193">
        <f ca="1">IF(COUNTIF(E193:H193, "Breakdown") &gt;= 4, 1, 0)</f>
        <v>0</v>
      </c>
    </row>
    <row r="194" spans="4:33">
      <c r="D194">
        <v>191</v>
      </c>
      <c r="E194" s="6" t="str">
        <f t="shared" ca="1" si="22"/>
        <v>Operational</v>
      </c>
      <c r="F194" s="6" t="str">
        <f t="shared" ca="1" si="23"/>
        <v>Operational</v>
      </c>
      <c r="G194" s="6" t="str">
        <f t="shared" ca="1" si="24"/>
        <v>Breakdown</v>
      </c>
      <c r="H194" s="6" t="str">
        <f ca="1">IF(L194&lt;T194,"Operational","Breakdown")</f>
        <v>Breakdown</v>
      </c>
      <c r="I194" s="16">
        <v>7.8891169031288157</v>
      </c>
      <c r="J194" s="16">
        <v>0.42771020827787781</v>
      </c>
      <c r="K194" s="16">
        <v>21.788064775225834</v>
      </c>
      <c r="L194" s="16">
        <v>12.686561459637591</v>
      </c>
      <c r="M194" s="9">
        <v>0.20117432604934793</v>
      </c>
      <c r="N194" s="9">
        <v>8.9762777266203422</v>
      </c>
      <c r="O194" s="9">
        <v>5.0066772066866619E-2</v>
      </c>
      <c r="P194" s="9">
        <v>4.7069150711045914E-2</v>
      </c>
      <c r="Q194" s="8">
        <f t="shared" ca="1" si="27"/>
        <v>17.633872418427529</v>
      </c>
      <c r="R194" s="8">
        <f t="shared" ca="1" si="27"/>
        <v>12.660797181735225</v>
      </c>
      <c r="S194" s="8">
        <f t="shared" ca="1" si="27"/>
        <v>21.258156854883318</v>
      </c>
      <c r="T194" s="8">
        <f t="shared" ca="1" si="28"/>
        <v>7.3662932569705752</v>
      </c>
      <c r="U194" s="16">
        <f ca="1">IF($AC193=0,I193+M193,IF($AD193=0,I193+M193,9999))</f>
        <v>7.292103328873071</v>
      </c>
      <c r="V194" s="16">
        <f ca="1">IF($AC193=0,J193+N193,IF($AD193=0,J193+N193,9999))</f>
        <v>2.2058270458310081</v>
      </c>
      <c r="W194" s="16">
        <f ca="1">IF($AC193=0,K193+O193,IF($AD193=0,K193+O193,9999))</f>
        <v>12.20294713001546</v>
      </c>
      <c r="X194" s="16">
        <f ca="1">IF($AC193=0,L193+P193,IF($AD193=0,L193+P193,9999))</f>
        <v>3.8240596613448039</v>
      </c>
      <c r="Y194" s="11">
        <f t="shared" ca="1" si="29"/>
        <v>9.4826705605538386</v>
      </c>
      <c r="Z194" s="11">
        <f t="shared" ca="1" si="30"/>
        <v>10.535035084257753</v>
      </c>
      <c r="AA194" s="11">
        <f t="shared" ca="1" si="31"/>
        <v>14.93749040123727</v>
      </c>
      <c r="AB194" s="11">
        <f t="shared" ca="1" si="32"/>
        <v>7.2594657066384674</v>
      </c>
      <c r="AC194">
        <f t="shared" ca="1" si="25"/>
        <v>0</v>
      </c>
      <c r="AD194">
        <f t="shared" ca="1" si="26"/>
        <v>0</v>
      </c>
      <c r="AE194">
        <f ca="1">MAX(0, COUNTIF(E194:H194, "Breakdown") - COUNTIF(AC194:AD194, 1))</f>
        <v>2</v>
      </c>
      <c r="AF194" s="12">
        <f ca="1">(AE194 * 50) + ((AC194 + AD194) * 10)</f>
        <v>100</v>
      </c>
      <c r="AG194">
        <f ca="1">IF(COUNTIF(E194:H194, "Breakdown") &gt;= 4, 1, 0)</f>
        <v>0</v>
      </c>
    </row>
    <row r="195" spans="4:33">
      <c r="D195">
        <v>192</v>
      </c>
      <c r="E195" s="6" t="str">
        <f t="shared" ref="E195:E258" ca="1" si="33">IF(I195&lt;Q195,"Operational","Breakdown")</f>
        <v>Breakdown</v>
      </c>
      <c r="F195" s="6" t="str">
        <f t="shared" ref="F195:F258" ca="1" si="34">IF(J195&lt;R195,"Operational","Breakdown")</f>
        <v>Operational</v>
      </c>
      <c r="G195" s="6" t="str">
        <f t="shared" ref="G195:G258" ca="1" si="35">IF(K195&lt;S195,"Operational","Breakdown")</f>
        <v>Operational</v>
      </c>
      <c r="H195" s="6" t="str">
        <f ca="1">IF(L195&lt;T195,"Operational","Breakdown")</f>
        <v>Operational</v>
      </c>
      <c r="I195" s="16">
        <v>63.31534965101276</v>
      </c>
      <c r="J195" s="16">
        <v>0.37980349034449917</v>
      </c>
      <c r="K195" s="16">
        <v>7.5076531379300784</v>
      </c>
      <c r="L195" s="16">
        <v>13.088312533742268</v>
      </c>
      <c r="M195" s="9">
        <v>1.1483468158166052</v>
      </c>
      <c r="N195" s="9">
        <v>2.971833620160734</v>
      </c>
      <c r="O195" s="9">
        <v>3.3358342966288976</v>
      </c>
      <c r="P195" s="9">
        <v>3.2792996560632397</v>
      </c>
      <c r="Q195" s="8">
        <f t="shared" ca="1" si="27"/>
        <v>9.4884654689109702</v>
      </c>
      <c r="R195" s="8">
        <f t="shared" ca="1" si="27"/>
        <v>4.8576949383634203</v>
      </c>
      <c r="S195" s="8">
        <f t="shared" ca="1" si="27"/>
        <v>30.900274761386772</v>
      </c>
      <c r="T195" s="8">
        <f t="shared" ca="1" si="28"/>
        <v>17.721321257628254</v>
      </c>
      <c r="U195" s="16">
        <f ca="1">IF($AC194=0,I194+M194,IF($AD194=0,I194+M194,9999))</f>
        <v>8.0902912291781632</v>
      </c>
      <c r="V195" s="16">
        <f ca="1">IF($AC194=0,J194+N194,IF($AD194=0,J194+N194,9999))</f>
        <v>9.40398793489822</v>
      </c>
      <c r="W195" s="16">
        <f ca="1">IF($AC194=0,K194+O194,IF($AD194=0,K194+O194,9999))</f>
        <v>21.838131547292701</v>
      </c>
      <c r="X195" s="16">
        <f ca="1">IF($AC194=0,L194+P194,IF($AD194=0,L194+P194,9999))</f>
        <v>12.733630610348637</v>
      </c>
      <c r="Y195" s="11">
        <f t="shared" ca="1" si="29"/>
        <v>7.292103328873071</v>
      </c>
      <c r="Z195" s="11">
        <f t="shared" ca="1" si="30"/>
        <v>2.2058270458310081</v>
      </c>
      <c r="AA195" s="11">
        <f t="shared" ca="1" si="31"/>
        <v>12.20294713001546</v>
      </c>
      <c r="AB195" s="11">
        <f t="shared" ca="1" si="32"/>
        <v>3.8240596613448039</v>
      </c>
      <c r="AC195">
        <f t="shared" ca="1" si="25"/>
        <v>0</v>
      </c>
      <c r="AD195">
        <f t="shared" ca="1" si="26"/>
        <v>1</v>
      </c>
      <c r="AE195">
        <f ca="1">MAX(0, COUNTIF(E195:H195, "Breakdown") - COUNTIF(AC195:AD195, 1))</f>
        <v>0</v>
      </c>
      <c r="AF195" s="12">
        <f ca="1">(AE195 * 50) + ((AC195 + AD195) * 10)</f>
        <v>10</v>
      </c>
      <c r="AG195">
        <f ca="1">IF(COUNTIF(E195:H195, "Breakdown") &gt;= 4, 1, 0)</f>
        <v>0</v>
      </c>
    </row>
    <row r="196" spans="4:33">
      <c r="D196">
        <v>193</v>
      </c>
      <c r="E196" s="6" t="str">
        <f t="shared" ca="1" si="33"/>
        <v>Operational</v>
      </c>
      <c r="F196" s="6" t="str">
        <f t="shared" ca="1" si="34"/>
        <v>Breakdown</v>
      </c>
      <c r="G196" s="6" t="str">
        <f t="shared" ca="1" si="35"/>
        <v>Operational</v>
      </c>
      <c r="H196" s="6" t="str">
        <f ca="1">IF(L196&lt;T196,"Operational","Breakdown")</f>
        <v>Operational</v>
      </c>
      <c r="I196" s="16">
        <v>2.5851619437052014</v>
      </c>
      <c r="J196" s="16">
        <v>13.896902012700489</v>
      </c>
      <c r="K196" s="16">
        <v>1.3495845525598886</v>
      </c>
      <c r="L196" s="16">
        <v>9.5812316436348706</v>
      </c>
      <c r="M196" s="9">
        <v>2.4836044343838223E-2</v>
      </c>
      <c r="N196" s="9">
        <v>1.9558912202966392</v>
      </c>
      <c r="O196" s="9">
        <v>2.3779119478854089</v>
      </c>
      <c r="P196" s="9">
        <v>0.69967049057833997</v>
      </c>
      <c r="Q196" s="8">
        <f t="shared" ca="1" si="27"/>
        <v>10.060938599822137</v>
      </c>
      <c r="R196" s="8">
        <f t="shared" ca="1" si="27"/>
        <v>12.974274612568639</v>
      </c>
      <c r="S196" s="8">
        <f t="shared" ca="1" si="27"/>
        <v>24.525069095676869</v>
      </c>
      <c r="T196" s="8">
        <f t="shared" ca="1" si="28"/>
        <v>15.914865387302944</v>
      </c>
      <c r="U196" s="16">
        <f ca="1">IF($AC195=0,I195+M195,IF($AD195=0,I195+M195,9999))</f>
        <v>64.463696466829361</v>
      </c>
      <c r="V196" s="16">
        <f ca="1">IF($AC195=0,J195+N195,IF($AD195=0,J195+N195,9999))</f>
        <v>3.3516371105052332</v>
      </c>
      <c r="W196" s="16">
        <f ca="1">IF($AC195=0,K195+O195,IF($AD195=0,K195+O195,9999))</f>
        <v>10.843487434558977</v>
      </c>
      <c r="X196" s="16">
        <f ca="1">IF($AC195=0,L195+P195,IF($AD195=0,L195+P195,9999))</f>
        <v>16.367612189805509</v>
      </c>
      <c r="Y196" s="11">
        <f t="shared" ca="1" si="29"/>
        <v>8.0902912291781632</v>
      </c>
      <c r="Z196" s="11">
        <f t="shared" ca="1" si="30"/>
        <v>4.8576949383634203</v>
      </c>
      <c r="AA196" s="11">
        <f t="shared" ca="1" si="31"/>
        <v>21.838131547292701</v>
      </c>
      <c r="AB196" s="11">
        <f t="shared" ca="1" si="32"/>
        <v>12.733630610348637</v>
      </c>
      <c r="AC196">
        <f t="shared" ref="AC196:AC259" ca="1" si="36">IF(AND(E196="Breakdown", G196&lt;&gt;"Operational"), 1, 0)</f>
        <v>0</v>
      </c>
      <c r="AD196">
        <f t="shared" ref="AD196:AD259" ca="1" si="37">IF(AND(E196="Breakdown", F196="Operational"), 1, 0)</f>
        <v>0</v>
      </c>
      <c r="AE196">
        <f ca="1">MAX(0, COUNTIF(E196:H196, "Breakdown") - COUNTIF(AC196:AD196, 1))</f>
        <v>1</v>
      </c>
      <c r="AF196" s="12">
        <f ca="1">(AE196 * 50) + ((AC196 + AD196) * 10)</f>
        <v>50</v>
      </c>
      <c r="AG196">
        <f ca="1">IF(COUNTIF(E196:H196, "Breakdown") &gt;= 4, 1, 0)</f>
        <v>0</v>
      </c>
    </row>
    <row r="197" spans="4:33">
      <c r="D197">
        <v>194</v>
      </c>
      <c r="E197" s="6" t="str">
        <f t="shared" ca="1" si="33"/>
        <v>Operational</v>
      </c>
      <c r="F197" s="6" t="str">
        <f t="shared" ca="1" si="34"/>
        <v>Breakdown</v>
      </c>
      <c r="G197" s="6" t="str">
        <f t="shared" ca="1" si="35"/>
        <v>Operational</v>
      </c>
      <c r="H197" s="6" t="str">
        <f ca="1">IF(L197&lt;T197,"Operational","Breakdown")</f>
        <v>Operational</v>
      </c>
      <c r="I197" s="16">
        <v>10.469620232139334</v>
      </c>
      <c r="J197" s="16">
        <v>28.363542030664359</v>
      </c>
      <c r="K197" s="16">
        <v>4.6695413196282614</v>
      </c>
      <c r="L197" s="16">
        <v>11.108156833714734</v>
      </c>
      <c r="M197" s="9">
        <v>1.2192529764816893</v>
      </c>
      <c r="N197" s="9">
        <v>0.89387386702888361</v>
      </c>
      <c r="O197" s="9">
        <v>1.1223571307550839</v>
      </c>
      <c r="P197" s="9">
        <v>1.6268025211038779</v>
      </c>
      <c r="Q197" s="8">
        <f t="shared" ref="Q197:S260" ca="1" si="38">Y197-8*LN(RAND())</f>
        <v>33.25282882271906</v>
      </c>
      <c r="R197" s="8">
        <f t="shared" ca="1" si="38"/>
        <v>11.539635951002165</v>
      </c>
      <c r="S197" s="8">
        <f t="shared" ca="1" si="38"/>
        <v>23.043241088853282</v>
      </c>
      <c r="T197" s="8">
        <f t="shared" ref="T197:T260" ca="1" si="39">AB197-8*LN(RAND())</f>
        <v>21.728629186197647</v>
      </c>
      <c r="U197" s="16">
        <f ca="1">IF($AC196=0,I196+M196,IF($AD196=0,I196+M196,9999))</f>
        <v>2.6099979880490394</v>
      </c>
      <c r="V197" s="16">
        <f ca="1">IF($AC196=0,J196+N196,IF($AD196=0,J196+N196,9999))</f>
        <v>15.852793232997128</v>
      </c>
      <c r="W197" s="16">
        <f ca="1">IF($AC196=0,K196+O196,IF($AD196=0,K196+O196,9999))</f>
        <v>3.7274965004452976</v>
      </c>
      <c r="X197" s="16">
        <f ca="1">IF($AC196=0,L196+P196,IF($AD196=0,L196+P196,9999))</f>
        <v>10.280902134213211</v>
      </c>
      <c r="Y197" s="11">
        <f t="shared" ref="Y197:Y260" ca="1" si="40">MIN(Q196,U196)</f>
        <v>10.060938599822137</v>
      </c>
      <c r="Z197" s="11">
        <f t="shared" ref="Z197:Z260" ca="1" si="41">MIN(R196,V196)</f>
        <v>3.3516371105052332</v>
      </c>
      <c r="AA197" s="11">
        <f t="shared" ref="AA197:AA260" ca="1" si="42">MIN(S196,W196)</f>
        <v>10.843487434558977</v>
      </c>
      <c r="AB197" s="11">
        <f t="shared" ref="AB197:AB260" ca="1" si="43">MIN(T196,X196)</f>
        <v>15.914865387302944</v>
      </c>
      <c r="AC197">
        <f t="shared" ca="1" si="36"/>
        <v>0</v>
      </c>
      <c r="AD197">
        <f t="shared" ca="1" si="37"/>
        <v>0</v>
      </c>
      <c r="AE197">
        <f ca="1">MAX(0, COUNTIF(E197:H197, "Breakdown") - COUNTIF(AC197:AD197, 1))</f>
        <v>1</v>
      </c>
      <c r="AF197" s="12">
        <f ca="1">(AE197 * 50) + ((AC197 + AD197) * 10)</f>
        <v>50</v>
      </c>
      <c r="AG197">
        <f ca="1">IF(COUNTIF(E197:H197, "Breakdown") &gt;= 4, 1, 0)</f>
        <v>0</v>
      </c>
    </row>
    <row r="198" spans="4:33">
      <c r="D198">
        <v>195</v>
      </c>
      <c r="E198" s="6" t="str">
        <f t="shared" ca="1" si="33"/>
        <v>Operational</v>
      </c>
      <c r="F198" s="6" t="str">
        <f t="shared" ca="1" si="34"/>
        <v>Operational</v>
      </c>
      <c r="G198" s="6" t="str">
        <f t="shared" ca="1" si="35"/>
        <v>Operational</v>
      </c>
      <c r="H198" s="6" t="str">
        <f ca="1">IF(L198&lt;T198,"Operational","Breakdown")</f>
        <v>Operational</v>
      </c>
      <c r="I198" s="16">
        <v>3.5354140662946327</v>
      </c>
      <c r="J198" s="16">
        <v>8.0843173503476482</v>
      </c>
      <c r="K198" s="16">
        <v>0.3258876269167098</v>
      </c>
      <c r="L198" s="16">
        <v>1.4354327852623106</v>
      </c>
      <c r="M198" s="9">
        <v>0.31340645223765051</v>
      </c>
      <c r="N198" s="9">
        <v>0.54490392979280189</v>
      </c>
      <c r="O198" s="9">
        <v>0.37828463490092451</v>
      </c>
      <c r="P198" s="9">
        <v>5.6377100434248195</v>
      </c>
      <c r="Q198" s="8">
        <f t="shared" ca="1" si="38"/>
        <v>5.0256450669236985</v>
      </c>
      <c r="R198" s="8">
        <f t="shared" ca="1" si="38"/>
        <v>13.17522331792167</v>
      </c>
      <c r="S198" s="8">
        <f t="shared" ca="1" si="38"/>
        <v>17.185242729988346</v>
      </c>
      <c r="T198" s="8">
        <f t="shared" ca="1" si="39"/>
        <v>12.662368077062204</v>
      </c>
      <c r="U198" s="16">
        <f ca="1">IF($AC197=0,I197+M197,IF($AD197=0,I197+M197,9999))</f>
        <v>11.688873208621024</v>
      </c>
      <c r="V198" s="16">
        <f ca="1">IF($AC197=0,J197+N197,IF($AD197=0,J197+N197,9999))</f>
        <v>29.257415897693242</v>
      </c>
      <c r="W198" s="16">
        <f ca="1">IF($AC197=0,K197+O197,IF($AD197=0,K197+O197,9999))</f>
        <v>5.7918984503833455</v>
      </c>
      <c r="X198" s="16">
        <f ca="1">IF($AC197=0,L197+P197,IF($AD197=0,L197+P197,9999))</f>
        <v>12.734959354818612</v>
      </c>
      <c r="Y198" s="11">
        <f t="shared" ca="1" si="40"/>
        <v>2.6099979880490394</v>
      </c>
      <c r="Z198" s="11">
        <f t="shared" ca="1" si="41"/>
        <v>11.539635951002165</v>
      </c>
      <c r="AA198" s="11">
        <f t="shared" ca="1" si="42"/>
        <v>3.7274965004452976</v>
      </c>
      <c r="AB198" s="11">
        <f t="shared" ca="1" si="43"/>
        <v>10.280902134213211</v>
      </c>
      <c r="AC198">
        <f t="shared" ca="1" si="36"/>
        <v>0</v>
      </c>
      <c r="AD198">
        <f t="shared" ca="1" si="37"/>
        <v>0</v>
      </c>
      <c r="AE198">
        <f ca="1">MAX(0, COUNTIF(E198:H198, "Breakdown") - COUNTIF(AC198:AD198, 1))</f>
        <v>0</v>
      </c>
      <c r="AF198" s="12">
        <f ca="1">(AE198 * 50) + ((AC198 + AD198) * 10)</f>
        <v>0</v>
      </c>
      <c r="AG198">
        <f ca="1">IF(COUNTIF(E198:H198, "Breakdown") &gt;= 4, 1, 0)</f>
        <v>0</v>
      </c>
    </row>
    <row r="199" spans="4:33">
      <c r="D199">
        <v>196</v>
      </c>
      <c r="E199" s="6" t="str">
        <f t="shared" ca="1" si="33"/>
        <v>Operational</v>
      </c>
      <c r="F199" s="6" t="str">
        <f t="shared" ca="1" si="34"/>
        <v>Operational</v>
      </c>
      <c r="G199" s="6" t="str">
        <f t="shared" ca="1" si="35"/>
        <v>Operational</v>
      </c>
      <c r="H199" s="6" t="str">
        <f ca="1">IF(L199&lt;T199,"Operational","Breakdown")</f>
        <v>Breakdown</v>
      </c>
      <c r="I199" s="16">
        <v>4.2281889050333614</v>
      </c>
      <c r="J199" s="16">
        <v>5.6061709498742207</v>
      </c>
      <c r="K199" s="16">
        <v>3.0571479589099368</v>
      </c>
      <c r="L199" s="16">
        <v>39.782633978888839</v>
      </c>
      <c r="M199" s="9">
        <v>0.69557195284154938</v>
      </c>
      <c r="N199" s="9">
        <v>1.9005341845933652</v>
      </c>
      <c r="O199" s="9">
        <v>0.68580226540459022</v>
      </c>
      <c r="P199" s="9">
        <v>1.3960679260628115</v>
      </c>
      <c r="Q199" s="8">
        <f t="shared" ca="1" si="38"/>
        <v>7.066529959831195</v>
      </c>
      <c r="R199" s="8">
        <f t="shared" ca="1" si="38"/>
        <v>25.391727868425242</v>
      </c>
      <c r="S199" s="8">
        <f t="shared" ca="1" si="38"/>
        <v>10.827970193917572</v>
      </c>
      <c r="T199" s="8">
        <f t="shared" ca="1" si="39"/>
        <v>14.75097653634476</v>
      </c>
      <c r="U199" s="16">
        <f ca="1">IF($AC198=0,I198+M198,IF($AD198=0,I198+M198,9999))</f>
        <v>3.8488205185322832</v>
      </c>
      <c r="V199" s="16">
        <f ca="1">IF($AC198=0,J198+N198,IF($AD198=0,J198+N198,9999))</f>
        <v>8.6292212801404506</v>
      </c>
      <c r="W199" s="16">
        <f ca="1">IF($AC198=0,K198+O198,IF($AD198=0,K198+O198,9999))</f>
        <v>0.70417226181763426</v>
      </c>
      <c r="X199" s="16">
        <f ca="1">IF($AC198=0,L198+P198,IF($AD198=0,L198+P198,9999))</f>
        <v>7.0731428286871303</v>
      </c>
      <c r="Y199" s="11">
        <f t="shared" ca="1" si="40"/>
        <v>5.0256450669236985</v>
      </c>
      <c r="Z199" s="11">
        <f t="shared" ca="1" si="41"/>
        <v>13.17522331792167</v>
      </c>
      <c r="AA199" s="11">
        <f t="shared" ca="1" si="42"/>
        <v>5.7918984503833455</v>
      </c>
      <c r="AB199" s="11">
        <f t="shared" ca="1" si="43"/>
        <v>12.662368077062204</v>
      </c>
      <c r="AC199">
        <f t="shared" ca="1" si="36"/>
        <v>0</v>
      </c>
      <c r="AD199">
        <f t="shared" ca="1" si="37"/>
        <v>0</v>
      </c>
      <c r="AE199">
        <f ca="1">MAX(0, COUNTIF(E199:H199, "Breakdown") - COUNTIF(AC199:AD199, 1))</f>
        <v>1</v>
      </c>
      <c r="AF199" s="12">
        <f ca="1">(AE199 * 50) + ((AC199 + AD199) * 10)</f>
        <v>50</v>
      </c>
      <c r="AG199">
        <f ca="1">IF(COUNTIF(E199:H199, "Breakdown") &gt;= 4, 1, 0)</f>
        <v>0</v>
      </c>
    </row>
    <row r="200" spans="4:33">
      <c r="D200">
        <v>197</v>
      </c>
      <c r="E200" s="6" t="str">
        <f t="shared" ca="1" si="33"/>
        <v>Breakdown</v>
      </c>
      <c r="F200" s="6" t="str">
        <f t="shared" ca="1" si="34"/>
        <v>Operational</v>
      </c>
      <c r="G200" s="6" t="str">
        <f t="shared" ca="1" si="35"/>
        <v>Operational</v>
      </c>
      <c r="H200" s="6" t="str">
        <f ca="1">IF(L200&lt;T200,"Operational","Breakdown")</f>
        <v>Operational</v>
      </c>
      <c r="I200" s="16">
        <v>18.140042230139933</v>
      </c>
      <c r="J200" s="16">
        <v>1.3401917038469076</v>
      </c>
      <c r="K200" s="16">
        <v>6.5731912861687185</v>
      </c>
      <c r="L200" s="16">
        <v>0.85626248197003973</v>
      </c>
      <c r="M200" s="9">
        <v>3.9420148912259352</v>
      </c>
      <c r="N200" s="9">
        <v>2.1505585872030162</v>
      </c>
      <c r="O200" s="9">
        <v>0.31025949713113671</v>
      </c>
      <c r="P200" s="9">
        <v>0.95441986395504974</v>
      </c>
      <c r="Q200" s="8">
        <f t="shared" ca="1" si="38"/>
        <v>6.8132448488052493</v>
      </c>
      <c r="R200" s="8">
        <f t="shared" ca="1" si="38"/>
        <v>24.491371290269932</v>
      </c>
      <c r="S200" s="8">
        <f t="shared" ca="1" si="38"/>
        <v>8.9857813126150052</v>
      </c>
      <c r="T200" s="8">
        <f t="shared" ca="1" si="39"/>
        <v>11.643973846765837</v>
      </c>
      <c r="U200" s="16">
        <f ca="1">IF($AC199=0,I199+M199,IF($AD199=0,I199+M199,9999))</f>
        <v>4.9237608578749104</v>
      </c>
      <c r="V200" s="16">
        <f ca="1">IF($AC199=0,J199+N199,IF($AD199=0,J199+N199,9999))</f>
        <v>7.5067051344675857</v>
      </c>
      <c r="W200" s="16">
        <f ca="1">IF($AC199=0,K199+O199,IF($AD199=0,K199+O199,9999))</f>
        <v>3.742950224314527</v>
      </c>
      <c r="X200" s="16">
        <f ca="1">IF($AC199=0,L199+P199,IF($AD199=0,L199+P199,9999))</f>
        <v>41.178701904951652</v>
      </c>
      <c r="Y200" s="11">
        <f t="shared" ca="1" si="40"/>
        <v>3.8488205185322832</v>
      </c>
      <c r="Z200" s="11">
        <f t="shared" ca="1" si="41"/>
        <v>8.6292212801404506</v>
      </c>
      <c r="AA200" s="11">
        <f t="shared" ca="1" si="42"/>
        <v>0.70417226181763426</v>
      </c>
      <c r="AB200" s="11">
        <f t="shared" ca="1" si="43"/>
        <v>7.0731428286871303</v>
      </c>
      <c r="AC200">
        <f t="shared" ca="1" si="36"/>
        <v>0</v>
      </c>
      <c r="AD200">
        <f t="shared" ca="1" si="37"/>
        <v>1</v>
      </c>
      <c r="AE200">
        <f ca="1">MAX(0, COUNTIF(E200:H200, "Breakdown") - COUNTIF(AC200:AD200, 1))</f>
        <v>0</v>
      </c>
      <c r="AF200" s="12">
        <f ca="1">(AE200 * 50) + ((AC200 + AD200) * 10)</f>
        <v>10</v>
      </c>
      <c r="AG200">
        <f ca="1">IF(COUNTIF(E200:H200, "Breakdown") &gt;= 4, 1, 0)</f>
        <v>0</v>
      </c>
    </row>
    <row r="201" spans="4:33">
      <c r="D201">
        <v>198</v>
      </c>
      <c r="E201" s="6" t="str">
        <f t="shared" ca="1" si="33"/>
        <v>Operational</v>
      </c>
      <c r="F201" s="6" t="str">
        <f t="shared" ca="1" si="34"/>
        <v>Operational</v>
      </c>
      <c r="G201" s="6" t="str">
        <f t="shared" ca="1" si="35"/>
        <v>Operational</v>
      </c>
      <c r="H201" s="6" t="str">
        <f ca="1">IF(L201&lt;T201,"Operational","Breakdown")</f>
        <v>Operational</v>
      </c>
      <c r="I201" s="16">
        <v>2.1614180240729319</v>
      </c>
      <c r="J201" s="16">
        <v>26.455541739051803</v>
      </c>
      <c r="K201" s="16">
        <v>4.5178325626792795</v>
      </c>
      <c r="L201" s="16">
        <v>5.4756658376035103</v>
      </c>
      <c r="M201" s="9">
        <v>1.0167839744014273</v>
      </c>
      <c r="N201" s="9">
        <v>0.41489600171142749</v>
      </c>
      <c r="O201" s="9">
        <v>0.96086682880903429</v>
      </c>
      <c r="P201" s="9">
        <v>0.26927918638122517</v>
      </c>
      <c r="Q201" s="8">
        <f t="shared" ca="1" si="38"/>
        <v>6.4105848505382417</v>
      </c>
      <c r="R201" s="8">
        <f t="shared" ca="1" si="38"/>
        <v>47.177184214032245</v>
      </c>
      <c r="S201" s="8">
        <f t="shared" ca="1" si="38"/>
        <v>12.365533764589383</v>
      </c>
      <c r="T201" s="8">
        <f t="shared" ca="1" si="39"/>
        <v>14.01207671458676</v>
      </c>
      <c r="U201" s="16">
        <f ca="1">IF($AC200=0,I200+M200,IF($AD200=0,I200+M200,9999))</f>
        <v>22.082057121365867</v>
      </c>
      <c r="V201" s="16">
        <f ca="1">IF($AC200=0,J200+N200,IF($AD200=0,J200+N200,9999))</f>
        <v>3.490750291049924</v>
      </c>
      <c r="W201" s="16">
        <f ca="1">IF($AC200=0,K200+O200,IF($AD200=0,K200+O200,9999))</f>
        <v>6.883450783299855</v>
      </c>
      <c r="X201" s="16">
        <f ca="1">IF($AC200=0,L200+P200,IF($AD200=0,L200+P200,9999))</f>
        <v>1.8106823459250894</v>
      </c>
      <c r="Y201" s="11">
        <f t="shared" ca="1" si="40"/>
        <v>4.9237608578749104</v>
      </c>
      <c r="Z201" s="11">
        <f t="shared" ca="1" si="41"/>
        <v>7.5067051344675857</v>
      </c>
      <c r="AA201" s="11">
        <f t="shared" ca="1" si="42"/>
        <v>3.742950224314527</v>
      </c>
      <c r="AB201" s="11">
        <f t="shared" ca="1" si="43"/>
        <v>11.643973846765837</v>
      </c>
      <c r="AC201">
        <f t="shared" ca="1" si="36"/>
        <v>0</v>
      </c>
      <c r="AD201">
        <f t="shared" ca="1" si="37"/>
        <v>0</v>
      </c>
      <c r="AE201">
        <f ca="1">MAX(0, COUNTIF(E201:H201, "Breakdown") - COUNTIF(AC201:AD201, 1))</f>
        <v>0</v>
      </c>
      <c r="AF201" s="12">
        <f ca="1">(AE201 * 50) + ((AC201 + AD201) * 10)</f>
        <v>0</v>
      </c>
      <c r="AG201">
        <f ca="1">IF(COUNTIF(E201:H201, "Breakdown") &gt;= 4, 1, 0)</f>
        <v>0</v>
      </c>
    </row>
    <row r="202" spans="4:33">
      <c r="D202">
        <v>199</v>
      </c>
      <c r="E202" s="6" t="str">
        <f t="shared" ca="1" si="33"/>
        <v>Breakdown</v>
      </c>
      <c r="F202" s="6" t="str">
        <f t="shared" ca="1" si="34"/>
        <v>Operational</v>
      </c>
      <c r="G202" s="6" t="str">
        <f t="shared" ca="1" si="35"/>
        <v>Operational</v>
      </c>
      <c r="H202" s="6" t="str">
        <f ca="1">IF(L202&lt;T202,"Operational","Breakdown")</f>
        <v>Operational</v>
      </c>
      <c r="I202" s="16">
        <v>23.904918703638852</v>
      </c>
      <c r="J202" s="16">
        <v>6.2124142308293662</v>
      </c>
      <c r="K202" s="16">
        <v>3.3288207695225731</v>
      </c>
      <c r="L202" s="16">
        <v>15.610552464406313</v>
      </c>
      <c r="M202" s="9">
        <v>0.18624416329305044</v>
      </c>
      <c r="N202" s="9">
        <v>6.9409294205676098</v>
      </c>
      <c r="O202" s="9">
        <v>3.4001368295653949</v>
      </c>
      <c r="P202" s="9">
        <v>3.9149973868371326</v>
      </c>
      <c r="Q202" s="8">
        <f t="shared" ca="1" si="38"/>
        <v>6.7784268176154372</v>
      </c>
      <c r="R202" s="8">
        <f t="shared" ca="1" si="38"/>
        <v>9.7153203013269032</v>
      </c>
      <c r="S202" s="8">
        <f t="shared" ca="1" si="38"/>
        <v>7.5401397764177007</v>
      </c>
      <c r="T202" s="8">
        <f t="shared" ca="1" si="39"/>
        <v>27.790804992692159</v>
      </c>
      <c r="U202" s="16">
        <f ca="1">IF($AC201=0,I201+M201,IF($AD201=0,I201+M201,9999))</f>
        <v>3.1782019984743592</v>
      </c>
      <c r="V202" s="16">
        <f ca="1">IF($AC201=0,J201+N201,IF($AD201=0,J201+N201,9999))</f>
        <v>26.870437740763229</v>
      </c>
      <c r="W202" s="16">
        <f ca="1">IF($AC201=0,K201+O201,IF($AD201=0,K201+O201,9999))</f>
        <v>5.4786993914883135</v>
      </c>
      <c r="X202" s="16">
        <f ca="1">IF($AC201=0,L201+P201,IF($AD201=0,L201+P201,9999))</f>
        <v>5.7449450239847355</v>
      </c>
      <c r="Y202" s="11">
        <f t="shared" ca="1" si="40"/>
        <v>6.4105848505382417</v>
      </c>
      <c r="Z202" s="11">
        <f t="shared" ca="1" si="41"/>
        <v>3.490750291049924</v>
      </c>
      <c r="AA202" s="11">
        <f t="shared" ca="1" si="42"/>
        <v>6.883450783299855</v>
      </c>
      <c r="AB202" s="11">
        <f t="shared" ca="1" si="43"/>
        <v>1.8106823459250894</v>
      </c>
      <c r="AC202">
        <f t="shared" ca="1" si="36"/>
        <v>0</v>
      </c>
      <c r="AD202">
        <f t="shared" ca="1" si="37"/>
        <v>1</v>
      </c>
      <c r="AE202">
        <f ca="1">MAX(0, COUNTIF(E202:H202, "Breakdown") - COUNTIF(AC202:AD202, 1))</f>
        <v>0</v>
      </c>
      <c r="AF202" s="12">
        <f ca="1">(AE202 * 50) + ((AC202 + AD202) * 10)</f>
        <v>10</v>
      </c>
      <c r="AG202">
        <f ca="1">IF(COUNTIF(E202:H202, "Breakdown") &gt;= 4, 1, 0)</f>
        <v>0</v>
      </c>
    </row>
    <row r="203" spans="4:33">
      <c r="D203">
        <v>200</v>
      </c>
      <c r="E203" s="6" t="str">
        <f t="shared" ca="1" si="33"/>
        <v>Breakdown</v>
      </c>
      <c r="F203" s="6" t="str">
        <f t="shared" ca="1" si="34"/>
        <v>Operational</v>
      </c>
      <c r="G203" s="6" t="str">
        <f t="shared" ca="1" si="35"/>
        <v>Breakdown</v>
      </c>
      <c r="H203" s="6" t="str">
        <f ca="1">IF(L203&lt;T203,"Operational","Breakdown")</f>
        <v>Operational</v>
      </c>
      <c r="I203" s="16">
        <v>51.656754255143547</v>
      </c>
      <c r="J203" s="16">
        <v>4.6962525022602559</v>
      </c>
      <c r="K203" s="16">
        <v>48.309158489445309</v>
      </c>
      <c r="L203" s="16">
        <v>0.45536765359347187</v>
      </c>
      <c r="M203" s="9">
        <v>0.58074889312162881</v>
      </c>
      <c r="N203" s="9">
        <v>0.99950134172653782</v>
      </c>
      <c r="O203" s="9">
        <v>0.31731308252800489</v>
      </c>
      <c r="P203" s="9">
        <v>2.9479884845182958</v>
      </c>
      <c r="Q203" s="8">
        <f t="shared" ca="1" si="38"/>
        <v>7.1080549741464427</v>
      </c>
      <c r="R203" s="8">
        <f t="shared" ca="1" si="38"/>
        <v>10.042459338197354</v>
      </c>
      <c r="S203" s="8">
        <f t="shared" ca="1" si="38"/>
        <v>27.559322431183347</v>
      </c>
      <c r="T203" s="8">
        <f t="shared" ca="1" si="39"/>
        <v>9.5686967119813104</v>
      </c>
      <c r="U203" s="16">
        <f ca="1">IF($AC202=0,I202+M202,IF($AD202=0,I202+M202,9999))</f>
        <v>24.091162866931903</v>
      </c>
      <c r="V203" s="16">
        <f ca="1">IF($AC202=0,J202+N202,IF($AD202=0,J202+N202,9999))</f>
        <v>13.153343651396977</v>
      </c>
      <c r="W203" s="16">
        <f ca="1">IF($AC202=0,K202+O202,IF($AD202=0,K202+O202,9999))</f>
        <v>6.728957599087968</v>
      </c>
      <c r="X203" s="16">
        <f ca="1">IF($AC202=0,L202+P202,IF($AD202=0,L202+P202,9999))</f>
        <v>19.525549851243447</v>
      </c>
      <c r="Y203" s="11">
        <f t="shared" ca="1" si="40"/>
        <v>3.1782019984743592</v>
      </c>
      <c r="Z203" s="11">
        <f t="shared" ca="1" si="41"/>
        <v>9.7153203013269032</v>
      </c>
      <c r="AA203" s="11">
        <f t="shared" ca="1" si="42"/>
        <v>5.4786993914883135</v>
      </c>
      <c r="AB203" s="11">
        <f t="shared" ca="1" si="43"/>
        <v>5.7449450239847355</v>
      </c>
      <c r="AC203">
        <f t="shared" ca="1" si="36"/>
        <v>1</v>
      </c>
      <c r="AD203">
        <f t="shared" ca="1" si="37"/>
        <v>1</v>
      </c>
      <c r="AE203">
        <f ca="1">MAX(0, COUNTIF(E203:H203, "Breakdown") - COUNTIF(AC203:AD203, 1))</f>
        <v>0</v>
      </c>
      <c r="AF203" s="12">
        <f ca="1">(AE203 * 50) + ((AC203 + AD203) * 10)</f>
        <v>20</v>
      </c>
      <c r="AG203">
        <f ca="1">IF(COUNTIF(E203:H203, "Breakdown") &gt;= 4, 1, 0)</f>
        <v>0</v>
      </c>
    </row>
    <row r="204" spans="4:33">
      <c r="D204">
        <v>201</v>
      </c>
      <c r="E204" s="6" t="str">
        <f t="shared" ca="1" si="33"/>
        <v>Operational</v>
      </c>
      <c r="F204" s="6" t="str">
        <f t="shared" ca="1" si="34"/>
        <v>Operational</v>
      </c>
      <c r="G204" s="6" t="str">
        <f t="shared" ca="1" si="35"/>
        <v>Operational</v>
      </c>
      <c r="H204" s="6" t="str">
        <f ca="1">IF(L204&lt;T204,"Operational","Breakdown")</f>
        <v>Operational</v>
      </c>
      <c r="I204" s="16">
        <v>0.37212386840221295</v>
      </c>
      <c r="J204" s="16">
        <v>0.75684727617486369</v>
      </c>
      <c r="K204" s="16">
        <v>4.138925593441992</v>
      </c>
      <c r="L204" s="16">
        <v>1.7838505814676049</v>
      </c>
      <c r="M204" s="9">
        <v>4.2286055482285345</v>
      </c>
      <c r="N204" s="9">
        <v>0.634837142279427</v>
      </c>
      <c r="O204" s="9">
        <v>2.9738839585980785</v>
      </c>
      <c r="P204" s="9">
        <v>0.86885379251446193</v>
      </c>
      <c r="Q204" s="8">
        <f t="shared" ca="1" si="38"/>
        <v>7.7003137282237102</v>
      </c>
      <c r="R204" s="8">
        <f t="shared" ca="1" si="38"/>
        <v>11.194463642303901</v>
      </c>
      <c r="S204" s="8">
        <f t="shared" ca="1" si="38"/>
        <v>15.799805488064374</v>
      </c>
      <c r="T204" s="8">
        <f t="shared" ca="1" si="39"/>
        <v>23.089672970320116</v>
      </c>
      <c r="U204" s="16">
        <f ca="1">IF($AC203=0,I203+M203,IF($AD203=0,I203+M203,9999))</f>
        <v>9999</v>
      </c>
      <c r="V204" s="16">
        <f ca="1">IF($AC203=0,J203+N203,IF($AD203=0,J203+N203,9999))</f>
        <v>9999</v>
      </c>
      <c r="W204" s="16">
        <f ca="1">IF($AC203=0,K203+O203,IF($AD203=0,K203+O203,9999))</f>
        <v>9999</v>
      </c>
      <c r="X204" s="16">
        <f ca="1">IF($AC203=0,L203+P203,IF($AD203=0,L203+P203,9999))</f>
        <v>9999</v>
      </c>
      <c r="Y204" s="11">
        <f t="shared" ca="1" si="40"/>
        <v>7.1080549741464427</v>
      </c>
      <c r="Z204" s="11">
        <f t="shared" ca="1" si="41"/>
        <v>10.042459338197354</v>
      </c>
      <c r="AA204" s="11">
        <f t="shared" ca="1" si="42"/>
        <v>6.728957599087968</v>
      </c>
      <c r="AB204" s="11">
        <f t="shared" ca="1" si="43"/>
        <v>9.5686967119813104</v>
      </c>
      <c r="AC204">
        <f t="shared" ca="1" si="36"/>
        <v>0</v>
      </c>
      <c r="AD204">
        <f t="shared" ca="1" si="37"/>
        <v>0</v>
      </c>
      <c r="AE204">
        <f ca="1">MAX(0, COUNTIF(E204:H204, "Breakdown") - COUNTIF(AC204:AD204, 1))</f>
        <v>0</v>
      </c>
      <c r="AF204" s="12">
        <f ca="1">(AE204 * 50) + ((AC204 + AD204) * 10)</f>
        <v>0</v>
      </c>
      <c r="AG204">
        <f ca="1">IF(COUNTIF(E204:H204, "Breakdown") &gt;= 4, 1, 0)</f>
        <v>0</v>
      </c>
    </row>
    <row r="205" spans="4:33">
      <c r="D205">
        <v>202</v>
      </c>
      <c r="E205" s="6" t="str">
        <f t="shared" ca="1" si="33"/>
        <v>Operational</v>
      </c>
      <c r="F205" s="6" t="str">
        <f t="shared" ca="1" si="34"/>
        <v>Breakdown</v>
      </c>
      <c r="G205" s="6" t="str">
        <f t="shared" ca="1" si="35"/>
        <v>Operational</v>
      </c>
      <c r="H205" s="6" t="str">
        <f ca="1">IF(L205&lt;T205,"Operational","Breakdown")</f>
        <v>Operational</v>
      </c>
      <c r="I205" s="16">
        <v>10.800350184242015</v>
      </c>
      <c r="J205" s="16">
        <v>31.400216907264159</v>
      </c>
      <c r="K205" s="16">
        <v>12.125996002403795</v>
      </c>
      <c r="L205" s="16">
        <v>15.279420189168823</v>
      </c>
      <c r="M205" s="9">
        <v>1.896066658346985</v>
      </c>
      <c r="N205" s="9">
        <v>1.0147017782544243</v>
      </c>
      <c r="O205" s="9">
        <v>2.1425472483968191</v>
      </c>
      <c r="P205" s="9">
        <v>1.6589108850884948</v>
      </c>
      <c r="Q205" s="8">
        <f t="shared" ca="1" si="38"/>
        <v>22.981768645140718</v>
      </c>
      <c r="R205" s="8">
        <f t="shared" ca="1" si="38"/>
        <v>15.57665302635305</v>
      </c>
      <c r="S205" s="8">
        <f t="shared" ca="1" si="38"/>
        <v>17.60225753188551</v>
      </c>
      <c r="T205" s="8">
        <f t="shared" ca="1" si="39"/>
        <v>48.770226622409858</v>
      </c>
      <c r="U205" s="16">
        <f ca="1">IF($AC204=0,I204+M204,IF($AD204=0,I204+M204,9999))</f>
        <v>4.6007294166307471</v>
      </c>
      <c r="V205" s="16">
        <f ca="1">IF($AC204=0,J204+N204,IF($AD204=0,J204+N204,9999))</f>
        <v>1.3916844184542907</v>
      </c>
      <c r="W205" s="16">
        <f ca="1">IF($AC204=0,K204+O204,IF($AD204=0,K204+O204,9999))</f>
        <v>7.1128095520400709</v>
      </c>
      <c r="X205" s="16">
        <f ca="1">IF($AC204=0,L204+P204,IF($AD204=0,L204+P204,9999))</f>
        <v>2.6527043739820666</v>
      </c>
      <c r="Y205" s="11">
        <f t="shared" ca="1" si="40"/>
        <v>7.7003137282237102</v>
      </c>
      <c r="Z205" s="11">
        <f t="shared" ca="1" si="41"/>
        <v>11.194463642303901</v>
      </c>
      <c r="AA205" s="11">
        <f t="shared" ca="1" si="42"/>
        <v>15.799805488064374</v>
      </c>
      <c r="AB205" s="11">
        <f t="shared" ca="1" si="43"/>
        <v>23.089672970320116</v>
      </c>
      <c r="AC205">
        <f t="shared" ca="1" si="36"/>
        <v>0</v>
      </c>
      <c r="AD205">
        <f t="shared" ca="1" si="37"/>
        <v>0</v>
      </c>
      <c r="AE205">
        <f ca="1">MAX(0, COUNTIF(E205:H205, "Breakdown") - COUNTIF(AC205:AD205, 1))</f>
        <v>1</v>
      </c>
      <c r="AF205" s="12">
        <f ca="1">(AE205 * 50) + ((AC205 + AD205) * 10)</f>
        <v>50</v>
      </c>
      <c r="AG205">
        <f ca="1">IF(COUNTIF(E205:H205, "Breakdown") &gt;= 4, 1, 0)</f>
        <v>0</v>
      </c>
    </row>
    <row r="206" spans="4:33">
      <c r="D206">
        <v>203</v>
      </c>
      <c r="E206" s="6" t="str">
        <f t="shared" ca="1" si="33"/>
        <v>Operational</v>
      </c>
      <c r="F206" s="6" t="str">
        <f t="shared" ca="1" si="34"/>
        <v>Operational</v>
      </c>
      <c r="G206" s="6" t="str">
        <f t="shared" ca="1" si="35"/>
        <v>Operational</v>
      </c>
      <c r="H206" s="6" t="str">
        <f ca="1">IF(L206&lt;T206,"Operational","Breakdown")</f>
        <v>Breakdown</v>
      </c>
      <c r="I206" s="16">
        <v>4.2530107113738671</v>
      </c>
      <c r="J206" s="16">
        <v>3.7439606319715959</v>
      </c>
      <c r="K206" s="16">
        <v>4.9993707250419401</v>
      </c>
      <c r="L206" s="16">
        <v>45.121406084785598</v>
      </c>
      <c r="M206" s="9">
        <v>3.322555232032439</v>
      </c>
      <c r="N206" s="9">
        <v>0.35474933239519668</v>
      </c>
      <c r="O206" s="9">
        <v>0.44562918446567562</v>
      </c>
      <c r="P206" s="9">
        <v>0.65791799436460419</v>
      </c>
      <c r="Q206" s="8">
        <f t="shared" ca="1" si="38"/>
        <v>14.263719006858395</v>
      </c>
      <c r="R206" s="8">
        <f t="shared" ca="1" si="38"/>
        <v>4.1799811486281424</v>
      </c>
      <c r="S206" s="8">
        <f t="shared" ca="1" si="38"/>
        <v>16.659888345269955</v>
      </c>
      <c r="T206" s="8">
        <f t="shared" ca="1" si="39"/>
        <v>8.0060597253187602</v>
      </c>
      <c r="U206" s="16">
        <f ca="1">IF($AC205=0,I205+M205,IF($AD205=0,I205+M205,9999))</f>
        <v>12.696416842589</v>
      </c>
      <c r="V206" s="16">
        <f ca="1">IF($AC205=0,J205+N205,IF($AD205=0,J205+N205,9999))</f>
        <v>32.414918685518586</v>
      </c>
      <c r="W206" s="16">
        <f ca="1">IF($AC205=0,K205+O205,IF($AD205=0,K205+O205,9999))</f>
        <v>14.268543250800615</v>
      </c>
      <c r="X206" s="16">
        <f ca="1">IF($AC205=0,L205+P205,IF($AD205=0,L205+P205,9999))</f>
        <v>16.938331074257317</v>
      </c>
      <c r="Y206" s="11">
        <f t="shared" ca="1" si="40"/>
        <v>4.6007294166307471</v>
      </c>
      <c r="Z206" s="11">
        <f t="shared" ca="1" si="41"/>
        <v>1.3916844184542907</v>
      </c>
      <c r="AA206" s="11">
        <f t="shared" ca="1" si="42"/>
        <v>7.1128095520400709</v>
      </c>
      <c r="AB206" s="11">
        <f t="shared" ca="1" si="43"/>
        <v>2.6527043739820666</v>
      </c>
      <c r="AC206">
        <f t="shared" ca="1" si="36"/>
        <v>0</v>
      </c>
      <c r="AD206">
        <f t="shared" ca="1" si="37"/>
        <v>0</v>
      </c>
      <c r="AE206">
        <f ca="1">MAX(0, COUNTIF(E206:H206, "Breakdown") - COUNTIF(AC206:AD206, 1))</f>
        <v>1</v>
      </c>
      <c r="AF206" s="12">
        <f ca="1">(AE206 * 50) + ((AC206 + AD206) * 10)</f>
        <v>50</v>
      </c>
      <c r="AG206">
        <f ca="1">IF(COUNTIF(E206:H206, "Breakdown") &gt;= 4, 1, 0)</f>
        <v>0</v>
      </c>
    </row>
    <row r="207" spans="4:33">
      <c r="D207">
        <v>204</v>
      </c>
      <c r="E207" s="6" t="str">
        <f t="shared" ca="1" si="33"/>
        <v>Operational</v>
      </c>
      <c r="F207" s="6" t="str">
        <f t="shared" ca="1" si="34"/>
        <v>Operational</v>
      </c>
      <c r="G207" s="6" t="str">
        <f t="shared" ca="1" si="35"/>
        <v>Operational</v>
      </c>
      <c r="H207" s="6" t="str">
        <f ca="1">IF(L207&lt;T207,"Operational","Breakdown")</f>
        <v>Operational</v>
      </c>
      <c r="I207" s="16">
        <v>0.41266367349456445</v>
      </c>
      <c r="J207" s="16">
        <v>0.85694267904542853</v>
      </c>
      <c r="K207" s="16">
        <v>4.9823649811125721</v>
      </c>
      <c r="L207" s="16">
        <v>4.8322659566576327</v>
      </c>
      <c r="M207" s="9">
        <v>0.40801888752014198</v>
      </c>
      <c r="N207" s="9">
        <v>7.1509793452825017</v>
      </c>
      <c r="O207" s="9">
        <v>3.1996115682812976</v>
      </c>
      <c r="P207" s="9">
        <v>2.2384957792045199</v>
      </c>
      <c r="Q207" s="8">
        <f t="shared" ca="1" si="38"/>
        <v>16.930287606235453</v>
      </c>
      <c r="R207" s="8">
        <f t="shared" ca="1" si="38"/>
        <v>14.012645761246864</v>
      </c>
      <c r="S207" s="8">
        <f t="shared" ca="1" si="38"/>
        <v>41.660579546393478</v>
      </c>
      <c r="T207" s="8">
        <f t="shared" ca="1" si="39"/>
        <v>10.833158760389662</v>
      </c>
      <c r="U207" s="16">
        <f ca="1">IF($AC206=0,I206+M206,IF($AD206=0,I206+M206,9999))</f>
        <v>7.5755659434063061</v>
      </c>
      <c r="V207" s="16">
        <f ca="1">IF($AC206=0,J206+N206,IF($AD206=0,J206+N206,9999))</f>
        <v>4.0987099643667921</v>
      </c>
      <c r="W207" s="16">
        <f ca="1">IF($AC206=0,K206+O206,IF($AD206=0,K206+O206,9999))</f>
        <v>5.444999909507616</v>
      </c>
      <c r="X207" s="16">
        <f ca="1">IF($AC206=0,L206+P206,IF($AD206=0,L206+P206,9999))</f>
        <v>45.7793240791502</v>
      </c>
      <c r="Y207" s="11">
        <f t="shared" ca="1" si="40"/>
        <v>12.696416842589</v>
      </c>
      <c r="Z207" s="11">
        <f t="shared" ca="1" si="41"/>
        <v>4.1799811486281424</v>
      </c>
      <c r="AA207" s="11">
        <f t="shared" ca="1" si="42"/>
        <v>14.268543250800615</v>
      </c>
      <c r="AB207" s="11">
        <f t="shared" ca="1" si="43"/>
        <v>8.0060597253187602</v>
      </c>
      <c r="AC207">
        <f t="shared" ca="1" si="36"/>
        <v>0</v>
      </c>
      <c r="AD207">
        <f t="shared" ca="1" si="37"/>
        <v>0</v>
      </c>
      <c r="AE207">
        <f ca="1">MAX(0, COUNTIF(E207:H207, "Breakdown") - COUNTIF(AC207:AD207, 1))</f>
        <v>0</v>
      </c>
      <c r="AF207" s="12">
        <f ca="1">(AE207 * 50) + ((AC207 + AD207) * 10)</f>
        <v>0</v>
      </c>
      <c r="AG207">
        <f ca="1">IF(COUNTIF(E207:H207, "Breakdown") &gt;= 4, 1, 0)</f>
        <v>0</v>
      </c>
    </row>
    <row r="208" spans="4:33">
      <c r="D208">
        <v>205</v>
      </c>
      <c r="E208" s="6" t="str">
        <f t="shared" ca="1" si="33"/>
        <v>Operational</v>
      </c>
      <c r="F208" s="6" t="str">
        <f t="shared" ca="1" si="34"/>
        <v>Breakdown</v>
      </c>
      <c r="G208" s="6" t="str">
        <f t="shared" ca="1" si="35"/>
        <v>Breakdown</v>
      </c>
      <c r="H208" s="6" t="str">
        <f ca="1">IF(L208&lt;T208,"Operational","Breakdown")</f>
        <v>Operational</v>
      </c>
      <c r="I208" s="16">
        <v>1.4790464685943836</v>
      </c>
      <c r="J208" s="16">
        <v>32.759417736838614</v>
      </c>
      <c r="K208" s="16">
        <v>7.060666282863485</v>
      </c>
      <c r="L208" s="16">
        <v>3.1442442561454573</v>
      </c>
      <c r="M208" s="9">
        <v>0.62905597938957736</v>
      </c>
      <c r="N208" s="9">
        <v>0.91674434393161242</v>
      </c>
      <c r="O208" s="9">
        <v>3.2210674342427357</v>
      </c>
      <c r="P208" s="9">
        <v>6.2084741928875937</v>
      </c>
      <c r="Q208" s="8">
        <f t="shared" ca="1" si="38"/>
        <v>19.257363994580416</v>
      </c>
      <c r="R208" s="8">
        <f t="shared" ca="1" si="38"/>
        <v>11.241002252408194</v>
      </c>
      <c r="S208" s="8">
        <f t="shared" ca="1" si="38"/>
        <v>6.1310790898301182</v>
      </c>
      <c r="T208" s="8">
        <f t="shared" ca="1" si="39"/>
        <v>13.893770577323377</v>
      </c>
      <c r="U208" s="16">
        <f ca="1">IF($AC207=0,I207+M207,IF($AD207=0,I207+M207,9999))</f>
        <v>0.82068256101470638</v>
      </c>
      <c r="V208" s="16">
        <f ca="1">IF($AC207=0,J207+N207,IF($AD207=0,J207+N207,9999))</f>
        <v>8.0079220243279305</v>
      </c>
      <c r="W208" s="16">
        <f ca="1">IF($AC207=0,K207+O207,IF($AD207=0,K207+O207,9999))</f>
        <v>8.1819765493938696</v>
      </c>
      <c r="X208" s="16">
        <f ca="1">IF($AC207=0,L207+P207,IF($AD207=0,L207+P207,9999))</f>
        <v>7.0707617358621526</v>
      </c>
      <c r="Y208" s="11">
        <f t="shared" ca="1" si="40"/>
        <v>7.5755659434063061</v>
      </c>
      <c r="Z208" s="11">
        <f t="shared" ca="1" si="41"/>
        <v>4.0987099643667921</v>
      </c>
      <c r="AA208" s="11">
        <f t="shared" ca="1" si="42"/>
        <v>5.444999909507616</v>
      </c>
      <c r="AB208" s="11">
        <f t="shared" ca="1" si="43"/>
        <v>10.833158760389662</v>
      </c>
      <c r="AC208">
        <f t="shared" ca="1" si="36"/>
        <v>0</v>
      </c>
      <c r="AD208">
        <f t="shared" ca="1" si="37"/>
        <v>0</v>
      </c>
      <c r="AE208">
        <f ca="1">MAX(0, COUNTIF(E208:H208, "Breakdown") - COUNTIF(AC208:AD208, 1))</f>
        <v>2</v>
      </c>
      <c r="AF208" s="12">
        <f ca="1">(AE208 * 50) + ((AC208 + AD208) * 10)</f>
        <v>100</v>
      </c>
      <c r="AG208">
        <f ca="1">IF(COUNTIF(E208:H208, "Breakdown") &gt;= 4, 1, 0)</f>
        <v>0</v>
      </c>
    </row>
    <row r="209" spans="4:33">
      <c r="D209">
        <v>206</v>
      </c>
      <c r="E209" s="6" t="str">
        <f t="shared" ca="1" si="33"/>
        <v>Operational</v>
      </c>
      <c r="F209" s="6" t="str">
        <f t="shared" ca="1" si="34"/>
        <v>Operational</v>
      </c>
      <c r="G209" s="6" t="str">
        <f t="shared" ca="1" si="35"/>
        <v>Operational</v>
      </c>
      <c r="H209" s="6" t="str">
        <f ca="1">IF(L209&lt;T209,"Operational","Breakdown")</f>
        <v>Operational</v>
      </c>
      <c r="I209" s="16">
        <v>14.808104665851763</v>
      </c>
      <c r="J209" s="16">
        <v>12.452892000453698</v>
      </c>
      <c r="K209" s="16">
        <v>2.3242119011401163</v>
      </c>
      <c r="L209" s="16">
        <v>0.35464230258490281</v>
      </c>
      <c r="M209" s="9">
        <v>2.6190070067594982</v>
      </c>
      <c r="N209" s="9">
        <v>0.65885814165787204</v>
      </c>
      <c r="O209" s="9">
        <v>2.1602163024319094</v>
      </c>
      <c r="P209" s="9">
        <v>11.281322199343711</v>
      </c>
      <c r="Q209" s="8">
        <f t="shared" ca="1" si="38"/>
        <v>20.543904487038173</v>
      </c>
      <c r="R209" s="8">
        <f t="shared" ca="1" si="38"/>
        <v>19.765846849572739</v>
      </c>
      <c r="S209" s="8">
        <f t="shared" ca="1" si="38"/>
        <v>11.713727218420935</v>
      </c>
      <c r="T209" s="8">
        <f t="shared" ca="1" si="39"/>
        <v>11.107889193649637</v>
      </c>
      <c r="U209" s="16">
        <f ca="1">IF($AC208=0,I208+M208,IF($AD208=0,I208+M208,9999))</f>
        <v>2.1081024479839607</v>
      </c>
      <c r="V209" s="16">
        <f ca="1">IF($AC208=0,J208+N208,IF($AD208=0,J208+N208,9999))</f>
        <v>33.676162080770226</v>
      </c>
      <c r="W209" s="16">
        <f ca="1">IF($AC208=0,K208+O208,IF($AD208=0,K208+O208,9999))</f>
        <v>10.281733717106221</v>
      </c>
      <c r="X209" s="16">
        <f ca="1">IF($AC208=0,L208+P208,IF($AD208=0,L208+P208,9999))</f>
        <v>9.3527184490330519</v>
      </c>
      <c r="Y209" s="11">
        <f t="shared" ca="1" si="40"/>
        <v>0.82068256101470638</v>
      </c>
      <c r="Z209" s="11">
        <f t="shared" ca="1" si="41"/>
        <v>8.0079220243279305</v>
      </c>
      <c r="AA209" s="11">
        <f t="shared" ca="1" si="42"/>
        <v>6.1310790898301182</v>
      </c>
      <c r="AB209" s="11">
        <f t="shared" ca="1" si="43"/>
        <v>7.0707617358621526</v>
      </c>
      <c r="AC209">
        <f t="shared" ca="1" si="36"/>
        <v>0</v>
      </c>
      <c r="AD209">
        <f t="shared" ca="1" si="37"/>
        <v>0</v>
      </c>
      <c r="AE209">
        <f ca="1">MAX(0, COUNTIF(E209:H209, "Breakdown") - COUNTIF(AC209:AD209, 1))</f>
        <v>0</v>
      </c>
      <c r="AF209" s="12">
        <f ca="1">(AE209 * 50) + ((AC209 + AD209) * 10)</f>
        <v>0</v>
      </c>
      <c r="AG209">
        <f ca="1">IF(COUNTIF(E209:H209, "Breakdown") &gt;= 4, 1, 0)</f>
        <v>0</v>
      </c>
    </row>
    <row r="210" spans="4:33">
      <c r="D210">
        <v>207</v>
      </c>
      <c r="E210" s="6" t="str">
        <f t="shared" ca="1" si="33"/>
        <v>Breakdown</v>
      </c>
      <c r="F210" s="6" t="str">
        <f t="shared" ca="1" si="34"/>
        <v>Operational</v>
      </c>
      <c r="G210" s="6" t="str">
        <f t="shared" ca="1" si="35"/>
        <v>Operational</v>
      </c>
      <c r="H210" s="6" t="str">
        <f ca="1">IF(L210&lt;T210,"Operational","Breakdown")</f>
        <v>Operational</v>
      </c>
      <c r="I210" s="16">
        <v>16.665322886629557</v>
      </c>
      <c r="J210" s="16">
        <v>3.9182459882765195</v>
      </c>
      <c r="K210" s="16">
        <v>1.7949333755677099</v>
      </c>
      <c r="L210" s="16">
        <v>3.2772324050703672</v>
      </c>
      <c r="M210" s="9">
        <v>0.51949614397196697</v>
      </c>
      <c r="N210" s="9">
        <v>0.74300740185786629</v>
      </c>
      <c r="O210" s="9">
        <v>0.14623797045135084</v>
      </c>
      <c r="P210" s="9">
        <v>0.26746393213340353</v>
      </c>
      <c r="Q210" s="8">
        <f t="shared" ca="1" si="38"/>
        <v>12.345483138155846</v>
      </c>
      <c r="R210" s="8">
        <f t="shared" ca="1" si="38"/>
        <v>23.364866460811506</v>
      </c>
      <c r="S210" s="8">
        <f t="shared" ca="1" si="38"/>
        <v>33.819722778873057</v>
      </c>
      <c r="T210" s="8">
        <f t="shared" ca="1" si="39"/>
        <v>13.117961866997174</v>
      </c>
      <c r="U210" s="16">
        <f ca="1">IF($AC209=0,I209+M209,IF($AD209=0,I209+M209,9999))</f>
        <v>17.427111672611261</v>
      </c>
      <c r="V210" s="16">
        <f ca="1">IF($AC209=0,J209+N209,IF($AD209=0,J209+N209,9999))</f>
        <v>13.111750142111569</v>
      </c>
      <c r="W210" s="16">
        <f ca="1">IF($AC209=0,K209+O209,IF($AD209=0,K209+O209,9999))</f>
        <v>4.4844282035720262</v>
      </c>
      <c r="X210" s="16">
        <f ca="1">IF($AC209=0,L209+P209,IF($AD209=0,L209+P209,9999))</f>
        <v>11.635964501928614</v>
      </c>
      <c r="Y210" s="11">
        <f t="shared" ca="1" si="40"/>
        <v>2.1081024479839607</v>
      </c>
      <c r="Z210" s="11">
        <f t="shared" ca="1" si="41"/>
        <v>19.765846849572739</v>
      </c>
      <c r="AA210" s="11">
        <f t="shared" ca="1" si="42"/>
        <v>10.281733717106221</v>
      </c>
      <c r="AB210" s="11">
        <f t="shared" ca="1" si="43"/>
        <v>9.3527184490330519</v>
      </c>
      <c r="AC210">
        <f t="shared" ca="1" si="36"/>
        <v>0</v>
      </c>
      <c r="AD210">
        <f t="shared" ca="1" si="37"/>
        <v>1</v>
      </c>
      <c r="AE210">
        <f ca="1">MAX(0, COUNTIF(E210:H210, "Breakdown") - COUNTIF(AC210:AD210, 1))</f>
        <v>0</v>
      </c>
      <c r="AF210" s="12">
        <f ca="1">(AE210 * 50) + ((AC210 + AD210) * 10)</f>
        <v>10</v>
      </c>
      <c r="AG210">
        <f ca="1">IF(COUNTIF(E210:H210, "Breakdown") &gt;= 4, 1, 0)</f>
        <v>0</v>
      </c>
    </row>
    <row r="211" spans="4:33">
      <c r="D211">
        <v>208</v>
      </c>
      <c r="E211" s="6" t="str">
        <f t="shared" ca="1" si="33"/>
        <v>Operational</v>
      </c>
      <c r="F211" s="6" t="str">
        <f t="shared" ca="1" si="34"/>
        <v>Operational</v>
      </c>
      <c r="G211" s="6" t="str">
        <f t="shared" ca="1" si="35"/>
        <v>Operational</v>
      </c>
      <c r="H211" s="6" t="str">
        <f ca="1">IF(L211&lt;T211,"Operational","Breakdown")</f>
        <v>Operational</v>
      </c>
      <c r="I211" s="16">
        <v>3.1982121673480401</v>
      </c>
      <c r="J211" s="16">
        <v>2.2903405477606418</v>
      </c>
      <c r="K211" s="16">
        <v>5.4494099071464497</v>
      </c>
      <c r="L211" s="16">
        <v>3.3612542486027325E-2</v>
      </c>
      <c r="M211" s="9">
        <v>3.4972985786346595</v>
      </c>
      <c r="N211" s="9">
        <v>0.86865404251899769</v>
      </c>
      <c r="O211" s="9">
        <v>0.27828051726418224</v>
      </c>
      <c r="P211" s="9">
        <v>0.31721551560971589</v>
      </c>
      <c r="Q211" s="8">
        <f t="shared" ca="1" si="38"/>
        <v>18.729372994545699</v>
      </c>
      <c r="R211" s="8">
        <f t="shared" ca="1" si="38"/>
        <v>24.813142098312873</v>
      </c>
      <c r="S211" s="8">
        <f t="shared" ca="1" si="38"/>
        <v>6.2363258320213975</v>
      </c>
      <c r="T211" s="8">
        <f t="shared" ca="1" si="39"/>
        <v>24.064854497883495</v>
      </c>
      <c r="U211" s="16">
        <f ca="1">IF($AC210=0,I210+M210,IF($AD210=0,I210+M210,9999))</f>
        <v>17.184819030601524</v>
      </c>
      <c r="V211" s="16">
        <f ca="1">IF($AC210=0,J210+N210,IF($AD210=0,J210+N210,9999))</f>
        <v>4.6612533901343856</v>
      </c>
      <c r="W211" s="16">
        <f ca="1">IF($AC210=0,K210+O210,IF($AD210=0,K210+O210,9999))</f>
        <v>1.9411713460190607</v>
      </c>
      <c r="X211" s="16">
        <f ca="1">IF($AC210=0,L210+P210,IF($AD210=0,L210+P210,9999))</f>
        <v>3.5446963372037708</v>
      </c>
      <c r="Y211" s="11">
        <f t="shared" ca="1" si="40"/>
        <v>12.345483138155846</v>
      </c>
      <c r="Z211" s="11">
        <f t="shared" ca="1" si="41"/>
        <v>13.111750142111569</v>
      </c>
      <c r="AA211" s="11">
        <f t="shared" ca="1" si="42"/>
        <v>4.4844282035720262</v>
      </c>
      <c r="AB211" s="11">
        <f t="shared" ca="1" si="43"/>
        <v>11.635964501928614</v>
      </c>
      <c r="AC211">
        <f t="shared" ca="1" si="36"/>
        <v>0</v>
      </c>
      <c r="AD211">
        <f t="shared" ca="1" si="37"/>
        <v>0</v>
      </c>
      <c r="AE211">
        <f ca="1">MAX(0, COUNTIF(E211:H211, "Breakdown") - COUNTIF(AC211:AD211, 1))</f>
        <v>0</v>
      </c>
      <c r="AF211" s="12">
        <f ca="1">(AE211 * 50) + ((AC211 + AD211) * 10)</f>
        <v>0</v>
      </c>
      <c r="AG211">
        <f ca="1">IF(COUNTIF(E211:H211, "Breakdown") &gt;= 4, 1, 0)</f>
        <v>0</v>
      </c>
    </row>
    <row r="212" spans="4:33">
      <c r="D212">
        <v>209</v>
      </c>
      <c r="E212" s="6" t="str">
        <f t="shared" ca="1" si="33"/>
        <v>Operational</v>
      </c>
      <c r="F212" s="6" t="str">
        <f t="shared" ca="1" si="34"/>
        <v>Breakdown</v>
      </c>
      <c r="G212" s="6" t="str">
        <f t="shared" ca="1" si="35"/>
        <v>Breakdown</v>
      </c>
      <c r="H212" s="6" t="str">
        <f ca="1">IF(L212&lt;T212,"Operational","Breakdown")</f>
        <v>Breakdown</v>
      </c>
      <c r="I212" s="16">
        <v>7.104167831218815</v>
      </c>
      <c r="J212" s="16">
        <v>12.247970765233463</v>
      </c>
      <c r="K212" s="16">
        <v>23.105134917446176</v>
      </c>
      <c r="L212" s="16">
        <v>8.3069517905123735</v>
      </c>
      <c r="M212" s="9">
        <v>0.51756495599843644</v>
      </c>
      <c r="N212" s="9">
        <v>5.8390831601686841</v>
      </c>
      <c r="O212" s="9">
        <v>0.16264276664728894</v>
      </c>
      <c r="P212" s="9">
        <v>5.2097085964827068</v>
      </c>
      <c r="Q212" s="8">
        <f t="shared" ca="1" si="38"/>
        <v>17.775846595020358</v>
      </c>
      <c r="R212" s="8">
        <f t="shared" ca="1" si="38"/>
        <v>6.0509135314919105</v>
      </c>
      <c r="S212" s="8">
        <f t="shared" ca="1" si="38"/>
        <v>8.5153238666773401</v>
      </c>
      <c r="T212" s="8">
        <f t="shared" ca="1" si="39"/>
        <v>7.2920273824035569</v>
      </c>
      <c r="U212" s="16">
        <f ca="1">IF($AC211=0,I211+M211,IF($AD211=0,I211+M211,9999))</f>
        <v>6.6955107459827001</v>
      </c>
      <c r="V212" s="16">
        <f ca="1">IF($AC211=0,J211+N211,IF($AD211=0,J211+N211,9999))</f>
        <v>3.1589945902796392</v>
      </c>
      <c r="W212" s="16">
        <f ca="1">IF($AC211=0,K211+O211,IF($AD211=0,K211+O211,9999))</f>
        <v>5.7276904244106319</v>
      </c>
      <c r="X212" s="16">
        <f ca="1">IF($AC211=0,L211+P211,IF($AD211=0,L211+P211,9999))</f>
        <v>0.35082805809574324</v>
      </c>
      <c r="Y212" s="11">
        <f t="shared" ca="1" si="40"/>
        <v>17.184819030601524</v>
      </c>
      <c r="Z212" s="11">
        <f t="shared" ca="1" si="41"/>
        <v>4.6612533901343856</v>
      </c>
      <c r="AA212" s="11">
        <f t="shared" ca="1" si="42"/>
        <v>1.9411713460190607</v>
      </c>
      <c r="AB212" s="11">
        <f t="shared" ca="1" si="43"/>
        <v>3.5446963372037708</v>
      </c>
      <c r="AC212">
        <f t="shared" ca="1" si="36"/>
        <v>0</v>
      </c>
      <c r="AD212">
        <f t="shared" ca="1" si="37"/>
        <v>0</v>
      </c>
      <c r="AE212">
        <f ca="1">MAX(0, COUNTIF(E212:H212, "Breakdown") - COUNTIF(AC212:AD212, 1))</f>
        <v>3</v>
      </c>
      <c r="AF212" s="12">
        <f ca="1">(AE212 * 50) + ((AC212 + AD212) * 10)</f>
        <v>150</v>
      </c>
      <c r="AG212">
        <f ca="1">IF(COUNTIF(E212:H212, "Breakdown") &gt;= 4, 1, 0)</f>
        <v>0</v>
      </c>
    </row>
    <row r="213" spans="4:33">
      <c r="D213">
        <v>210</v>
      </c>
      <c r="E213" s="6" t="str">
        <f t="shared" ca="1" si="33"/>
        <v>Operational</v>
      </c>
      <c r="F213" s="6" t="str">
        <f t="shared" ca="1" si="34"/>
        <v>Breakdown</v>
      </c>
      <c r="G213" s="6" t="str">
        <f t="shared" ca="1" si="35"/>
        <v>Operational</v>
      </c>
      <c r="H213" s="6" t="str">
        <f ca="1">IF(L213&lt;T213,"Operational","Breakdown")</f>
        <v>Operational</v>
      </c>
      <c r="I213" s="16">
        <v>1.7846915462554616</v>
      </c>
      <c r="J213" s="16">
        <v>10.948536494244371</v>
      </c>
      <c r="K213" s="16">
        <v>11.350791286581861</v>
      </c>
      <c r="L213" s="16">
        <v>2.731395515117089</v>
      </c>
      <c r="M213" s="9">
        <v>0.53654401286504738</v>
      </c>
      <c r="N213" s="9">
        <v>1.2588853506202267</v>
      </c>
      <c r="O213" s="9">
        <v>3.5657520897505699</v>
      </c>
      <c r="P213" s="9">
        <v>2.6128882096098507</v>
      </c>
      <c r="Q213" s="8">
        <f t="shared" ca="1" si="38"/>
        <v>13.647046953005695</v>
      </c>
      <c r="R213" s="8">
        <f t="shared" ca="1" si="38"/>
        <v>10.370583214434536</v>
      </c>
      <c r="S213" s="8">
        <f t="shared" ca="1" si="38"/>
        <v>26.687366066991579</v>
      </c>
      <c r="T213" s="8">
        <f t="shared" ca="1" si="39"/>
        <v>9.2263231932913943</v>
      </c>
      <c r="U213" s="16">
        <f ca="1">IF($AC212=0,I212+M212,IF($AD212=0,I212+M212,9999))</f>
        <v>7.6217327872172511</v>
      </c>
      <c r="V213" s="16">
        <f ca="1">IF($AC212=0,J212+N212,IF($AD212=0,J212+N212,9999))</f>
        <v>18.087053925402145</v>
      </c>
      <c r="W213" s="16">
        <f ca="1">IF($AC212=0,K212+O212,IF($AD212=0,K212+O212,9999))</f>
        <v>23.267777684093463</v>
      </c>
      <c r="X213" s="16">
        <f ca="1">IF($AC212=0,L212+P212,IF($AD212=0,L212+P212,9999))</f>
        <v>13.516660386995081</v>
      </c>
      <c r="Y213" s="11">
        <f t="shared" ca="1" si="40"/>
        <v>6.6955107459827001</v>
      </c>
      <c r="Z213" s="11">
        <f t="shared" ca="1" si="41"/>
        <v>3.1589945902796392</v>
      </c>
      <c r="AA213" s="11">
        <f t="shared" ca="1" si="42"/>
        <v>5.7276904244106319</v>
      </c>
      <c r="AB213" s="11">
        <f t="shared" ca="1" si="43"/>
        <v>0.35082805809574324</v>
      </c>
      <c r="AC213">
        <f t="shared" ca="1" si="36"/>
        <v>0</v>
      </c>
      <c r="AD213">
        <f t="shared" ca="1" si="37"/>
        <v>0</v>
      </c>
      <c r="AE213">
        <f ca="1">MAX(0, COUNTIF(E213:H213, "Breakdown") - COUNTIF(AC213:AD213, 1))</f>
        <v>1</v>
      </c>
      <c r="AF213" s="12">
        <f ca="1">(AE213 * 50) + ((AC213 + AD213) * 10)</f>
        <v>50</v>
      </c>
      <c r="AG213">
        <f ca="1">IF(COUNTIF(E213:H213, "Breakdown") &gt;= 4, 1, 0)</f>
        <v>0</v>
      </c>
    </row>
    <row r="214" spans="4:33">
      <c r="D214">
        <v>211</v>
      </c>
      <c r="E214" s="6" t="str">
        <f t="shared" ca="1" si="33"/>
        <v>Operational</v>
      </c>
      <c r="F214" s="6" t="str">
        <f t="shared" ca="1" si="34"/>
        <v>Operational</v>
      </c>
      <c r="G214" s="6" t="str">
        <f t="shared" ca="1" si="35"/>
        <v>Operational</v>
      </c>
      <c r="H214" s="6" t="str">
        <f ca="1">IF(L214&lt;T214,"Operational","Breakdown")</f>
        <v>Breakdown</v>
      </c>
      <c r="I214" s="16">
        <v>13.143166798789325</v>
      </c>
      <c r="J214" s="16">
        <v>0.39143844744032574</v>
      </c>
      <c r="K214" s="16">
        <v>17.868114364168495</v>
      </c>
      <c r="L214" s="16">
        <v>17.380771053257231</v>
      </c>
      <c r="M214" s="9">
        <v>4.0567140783732913</v>
      </c>
      <c r="N214" s="9">
        <v>3.2759124567981526</v>
      </c>
      <c r="O214" s="9">
        <v>0.81026810178172382</v>
      </c>
      <c r="P214" s="9">
        <v>3.250216998710667</v>
      </c>
      <c r="Q214" s="8">
        <f t="shared" ca="1" si="38"/>
        <v>13.477116769170308</v>
      </c>
      <c r="R214" s="8">
        <f t="shared" ca="1" si="38"/>
        <v>10.68781140078727</v>
      </c>
      <c r="S214" s="8">
        <f t="shared" ca="1" si="38"/>
        <v>23.304380238955662</v>
      </c>
      <c r="T214" s="8">
        <f t="shared" ca="1" si="39"/>
        <v>15.709813949395834</v>
      </c>
      <c r="U214" s="16">
        <f ca="1">IF($AC213=0,I213+M213,IF($AD213=0,I213+M213,9999))</f>
        <v>2.3212355591205087</v>
      </c>
      <c r="V214" s="16">
        <f ca="1">IF($AC213=0,J213+N213,IF($AD213=0,J213+N213,9999))</f>
        <v>12.207421844864598</v>
      </c>
      <c r="W214" s="16">
        <f ca="1">IF($AC213=0,K213+O213,IF($AD213=0,K213+O213,9999))</f>
        <v>14.916543376332431</v>
      </c>
      <c r="X214" s="16">
        <f ca="1">IF($AC213=0,L213+P213,IF($AD213=0,L213+P213,9999))</f>
        <v>5.3442837247269397</v>
      </c>
      <c r="Y214" s="11">
        <f t="shared" ca="1" si="40"/>
        <v>7.6217327872172511</v>
      </c>
      <c r="Z214" s="11">
        <f t="shared" ca="1" si="41"/>
        <v>10.370583214434536</v>
      </c>
      <c r="AA214" s="11">
        <f t="shared" ca="1" si="42"/>
        <v>23.267777684093463</v>
      </c>
      <c r="AB214" s="11">
        <f t="shared" ca="1" si="43"/>
        <v>9.2263231932913943</v>
      </c>
      <c r="AC214">
        <f t="shared" ca="1" si="36"/>
        <v>0</v>
      </c>
      <c r="AD214">
        <f t="shared" ca="1" si="37"/>
        <v>0</v>
      </c>
      <c r="AE214">
        <f ca="1">MAX(0, COUNTIF(E214:H214, "Breakdown") - COUNTIF(AC214:AD214, 1))</f>
        <v>1</v>
      </c>
      <c r="AF214" s="12">
        <f ca="1">(AE214 * 50) + ((AC214 + AD214) * 10)</f>
        <v>50</v>
      </c>
      <c r="AG214">
        <f ca="1">IF(COUNTIF(E214:H214, "Breakdown") &gt;= 4, 1, 0)</f>
        <v>0</v>
      </c>
    </row>
    <row r="215" spans="4:33">
      <c r="D215">
        <v>212</v>
      </c>
      <c r="E215" s="6" t="str">
        <f t="shared" ca="1" si="33"/>
        <v>Breakdown</v>
      </c>
      <c r="F215" s="6" t="str">
        <f t="shared" ca="1" si="34"/>
        <v>Operational</v>
      </c>
      <c r="G215" s="6" t="str">
        <f t="shared" ca="1" si="35"/>
        <v>Operational</v>
      </c>
      <c r="H215" s="6" t="str">
        <f ca="1">IF(L215&lt;T215,"Operational","Breakdown")</f>
        <v>Breakdown</v>
      </c>
      <c r="I215" s="16">
        <v>18.141537413212113</v>
      </c>
      <c r="J215" s="16">
        <v>0.95730141896433685</v>
      </c>
      <c r="K215" s="16">
        <v>8.8292088490367817</v>
      </c>
      <c r="L215" s="16">
        <v>17.164622265708257</v>
      </c>
      <c r="M215" s="9">
        <v>2.202848449617183</v>
      </c>
      <c r="N215" s="9">
        <v>1.2014152135564207</v>
      </c>
      <c r="O215" s="9">
        <v>5.8375268040552095</v>
      </c>
      <c r="P215" s="9">
        <v>1.2038140757288458</v>
      </c>
      <c r="Q215" s="8">
        <f t="shared" ca="1" si="38"/>
        <v>8.908695436469122</v>
      </c>
      <c r="R215" s="8">
        <f t="shared" ca="1" si="38"/>
        <v>14.835417460430023</v>
      </c>
      <c r="S215" s="8">
        <f t="shared" ca="1" si="38"/>
        <v>19.474847783547421</v>
      </c>
      <c r="T215" s="8">
        <f t="shared" ca="1" si="39"/>
        <v>5.388365615462134</v>
      </c>
      <c r="U215" s="16">
        <f ca="1">IF($AC214=0,I214+M214,IF($AD214=0,I214+M214,9999))</f>
        <v>17.199880877162617</v>
      </c>
      <c r="V215" s="16">
        <f ca="1">IF($AC214=0,J214+N214,IF($AD214=0,J214+N214,9999))</f>
        <v>3.6673509042384782</v>
      </c>
      <c r="W215" s="16">
        <f ca="1">IF($AC214=0,K214+O214,IF($AD214=0,K214+O214,9999))</f>
        <v>18.678382465950218</v>
      </c>
      <c r="X215" s="16">
        <f ca="1">IF($AC214=0,L214+P214,IF($AD214=0,L214+P214,9999))</f>
        <v>20.630988051967897</v>
      </c>
      <c r="Y215" s="11">
        <f t="shared" ca="1" si="40"/>
        <v>2.3212355591205087</v>
      </c>
      <c r="Z215" s="11">
        <f t="shared" ca="1" si="41"/>
        <v>10.68781140078727</v>
      </c>
      <c r="AA215" s="11">
        <f t="shared" ca="1" si="42"/>
        <v>14.916543376332431</v>
      </c>
      <c r="AB215" s="11">
        <f t="shared" ca="1" si="43"/>
        <v>5.3442837247269397</v>
      </c>
      <c r="AC215">
        <f t="shared" ca="1" si="36"/>
        <v>0</v>
      </c>
      <c r="AD215">
        <f t="shared" ca="1" si="37"/>
        <v>1</v>
      </c>
      <c r="AE215">
        <f ca="1">MAX(0, COUNTIF(E215:H215, "Breakdown") - COUNTIF(AC215:AD215, 1))</f>
        <v>1</v>
      </c>
      <c r="AF215" s="12">
        <f ca="1">(AE215 * 50) + ((AC215 + AD215) * 10)</f>
        <v>60</v>
      </c>
      <c r="AG215">
        <f ca="1">IF(COUNTIF(E215:H215, "Breakdown") &gt;= 4, 1, 0)</f>
        <v>0</v>
      </c>
    </row>
    <row r="216" spans="4:33">
      <c r="D216">
        <v>213</v>
      </c>
      <c r="E216" s="6" t="str">
        <f t="shared" ca="1" si="33"/>
        <v>Operational</v>
      </c>
      <c r="F216" s="6" t="str">
        <f t="shared" ca="1" si="34"/>
        <v>Breakdown</v>
      </c>
      <c r="G216" s="6" t="str">
        <f t="shared" ca="1" si="35"/>
        <v>Operational</v>
      </c>
      <c r="H216" s="6" t="str">
        <f ca="1">IF(L216&lt;T216,"Operational","Breakdown")</f>
        <v>Breakdown</v>
      </c>
      <c r="I216" s="16">
        <v>4.4773066942383055</v>
      </c>
      <c r="J216" s="16">
        <v>21.676100625619291</v>
      </c>
      <c r="K216" s="16">
        <v>6.8561215130041759</v>
      </c>
      <c r="L216" s="16">
        <v>8.6871786884412217</v>
      </c>
      <c r="M216" s="9">
        <v>2.8301861585738957</v>
      </c>
      <c r="N216" s="9">
        <v>0.37292597230732788</v>
      </c>
      <c r="O216" s="9">
        <v>0.88116784042870155</v>
      </c>
      <c r="P216" s="9">
        <v>4.3716956788632828</v>
      </c>
      <c r="Q216" s="8">
        <f t="shared" ca="1" si="38"/>
        <v>9.8116455577865942</v>
      </c>
      <c r="R216" s="8">
        <f t="shared" ca="1" si="38"/>
        <v>15.059320103120566</v>
      </c>
      <c r="S216" s="8">
        <f t="shared" ca="1" si="38"/>
        <v>27.912776351001746</v>
      </c>
      <c r="T216" s="8">
        <f t="shared" ca="1" si="39"/>
        <v>8.4623437212449435</v>
      </c>
      <c r="U216" s="16">
        <f ca="1">IF($AC215=0,I215+M215,IF($AD215=0,I215+M215,9999))</f>
        <v>20.344385862829295</v>
      </c>
      <c r="V216" s="16">
        <f ca="1">IF($AC215=0,J215+N215,IF($AD215=0,J215+N215,9999))</f>
        <v>2.1587166325207576</v>
      </c>
      <c r="W216" s="16">
        <f ca="1">IF($AC215=0,K215+O215,IF($AD215=0,K215+O215,9999))</f>
        <v>14.66673565309199</v>
      </c>
      <c r="X216" s="16">
        <f ca="1">IF($AC215=0,L215+P215,IF($AD215=0,L215+P215,9999))</f>
        <v>18.368436341437103</v>
      </c>
      <c r="Y216" s="11">
        <f t="shared" ca="1" si="40"/>
        <v>8.908695436469122</v>
      </c>
      <c r="Z216" s="11">
        <f t="shared" ca="1" si="41"/>
        <v>3.6673509042384782</v>
      </c>
      <c r="AA216" s="11">
        <f t="shared" ca="1" si="42"/>
        <v>18.678382465950218</v>
      </c>
      <c r="AB216" s="11">
        <f t="shared" ca="1" si="43"/>
        <v>5.388365615462134</v>
      </c>
      <c r="AC216">
        <f t="shared" ca="1" si="36"/>
        <v>0</v>
      </c>
      <c r="AD216">
        <f t="shared" ca="1" si="37"/>
        <v>0</v>
      </c>
      <c r="AE216">
        <f ca="1">MAX(0, COUNTIF(E216:H216, "Breakdown") - COUNTIF(AC216:AD216, 1))</f>
        <v>2</v>
      </c>
      <c r="AF216" s="12">
        <f ca="1">(AE216 * 50) + ((AC216 + AD216) * 10)</f>
        <v>100</v>
      </c>
      <c r="AG216">
        <f ca="1">IF(COUNTIF(E216:H216, "Breakdown") &gt;= 4, 1, 0)</f>
        <v>0</v>
      </c>
    </row>
    <row r="217" spans="4:33">
      <c r="D217">
        <v>214</v>
      </c>
      <c r="E217" s="6" t="str">
        <f t="shared" ca="1" si="33"/>
        <v>Operational</v>
      </c>
      <c r="F217" s="6" t="str">
        <f t="shared" ca="1" si="34"/>
        <v>Operational</v>
      </c>
      <c r="G217" s="6" t="str">
        <f t="shared" ca="1" si="35"/>
        <v>Operational</v>
      </c>
      <c r="H217" s="6" t="str">
        <f ca="1">IF(L217&lt;T217,"Operational","Breakdown")</f>
        <v>Operational</v>
      </c>
      <c r="I217" s="16">
        <v>6.383221756183814</v>
      </c>
      <c r="J217" s="16">
        <v>10.044848127461922</v>
      </c>
      <c r="K217" s="16">
        <v>4.7923008227358856</v>
      </c>
      <c r="L217" s="16">
        <v>0.40160101855472741</v>
      </c>
      <c r="M217" s="9">
        <v>2.9230438093840987</v>
      </c>
      <c r="N217" s="9">
        <v>2.4165850383298371</v>
      </c>
      <c r="O217" s="9">
        <v>5.5985080750876959</v>
      </c>
      <c r="P217" s="9">
        <v>1.4372029761728677</v>
      </c>
      <c r="Q217" s="8">
        <f t="shared" ca="1" si="38"/>
        <v>21.334324152712441</v>
      </c>
      <c r="R217" s="8">
        <f t="shared" ca="1" si="38"/>
        <v>15.000614409127158</v>
      </c>
      <c r="S217" s="8">
        <f t="shared" ca="1" si="38"/>
        <v>26.465792975129176</v>
      </c>
      <c r="T217" s="8">
        <f t="shared" ca="1" si="39"/>
        <v>18.599055577488734</v>
      </c>
      <c r="U217" s="16">
        <f ca="1">IF($AC216=0,I216+M216,IF($AD216=0,I216+M216,9999))</f>
        <v>7.3074928528122012</v>
      </c>
      <c r="V217" s="16">
        <f ca="1">IF($AC216=0,J216+N216,IF($AD216=0,J216+N216,9999))</f>
        <v>22.04902659792662</v>
      </c>
      <c r="W217" s="16">
        <f ca="1">IF($AC216=0,K216+O216,IF($AD216=0,K216+O216,9999))</f>
        <v>7.7372893534328773</v>
      </c>
      <c r="X217" s="16">
        <f ca="1">IF($AC216=0,L216+P216,IF($AD216=0,L216+P216,9999))</f>
        <v>13.058874367304504</v>
      </c>
      <c r="Y217" s="11">
        <f t="shared" ca="1" si="40"/>
        <v>9.8116455577865942</v>
      </c>
      <c r="Z217" s="11">
        <f t="shared" ca="1" si="41"/>
        <v>2.1587166325207576</v>
      </c>
      <c r="AA217" s="11">
        <f t="shared" ca="1" si="42"/>
        <v>14.66673565309199</v>
      </c>
      <c r="AB217" s="11">
        <f t="shared" ca="1" si="43"/>
        <v>8.4623437212449435</v>
      </c>
      <c r="AC217">
        <f t="shared" ca="1" si="36"/>
        <v>0</v>
      </c>
      <c r="AD217">
        <f t="shared" ca="1" si="37"/>
        <v>0</v>
      </c>
      <c r="AE217">
        <f ca="1">MAX(0, COUNTIF(E217:H217, "Breakdown") - COUNTIF(AC217:AD217, 1))</f>
        <v>0</v>
      </c>
      <c r="AF217" s="12">
        <f ca="1">(AE217 * 50) + ((AC217 + AD217) * 10)</f>
        <v>0</v>
      </c>
      <c r="AG217">
        <f ca="1">IF(COUNTIF(E217:H217, "Breakdown") &gt;= 4, 1, 0)</f>
        <v>0</v>
      </c>
    </row>
    <row r="218" spans="4:33">
      <c r="D218">
        <v>215</v>
      </c>
      <c r="E218" s="6" t="str">
        <f t="shared" ca="1" si="33"/>
        <v>Operational</v>
      </c>
      <c r="F218" s="6" t="str">
        <f t="shared" ca="1" si="34"/>
        <v>Operational</v>
      </c>
      <c r="G218" s="6" t="str">
        <f t="shared" ca="1" si="35"/>
        <v>Operational</v>
      </c>
      <c r="H218" s="6" t="str">
        <f ca="1">IF(L218&lt;T218,"Operational","Breakdown")</f>
        <v>Breakdown</v>
      </c>
      <c r="I218" s="16">
        <v>1.2204582082284754</v>
      </c>
      <c r="J218" s="16">
        <v>12.453128055129705</v>
      </c>
      <c r="K218" s="16">
        <v>7.1048574280354737</v>
      </c>
      <c r="L218" s="16">
        <v>32.005562443788989</v>
      </c>
      <c r="M218" s="9">
        <v>2.8094798014085174</v>
      </c>
      <c r="N218" s="9">
        <v>0.45713892580422849</v>
      </c>
      <c r="O218" s="9">
        <v>1.01762633411308</v>
      </c>
      <c r="P218" s="9">
        <v>1.1973935353967053</v>
      </c>
      <c r="Q218" s="8">
        <f t="shared" ca="1" si="38"/>
        <v>20.811029431448354</v>
      </c>
      <c r="R218" s="8">
        <f t="shared" ca="1" si="38"/>
        <v>16.011691635864654</v>
      </c>
      <c r="S218" s="8">
        <f t="shared" ca="1" si="38"/>
        <v>10.360703325370205</v>
      </c>
      <c r="T218" s="8">
        <f t="shared" ca="1" si="39"/>
        <v>13.512684805312634</v>
      </c>
      <c r="U218" s="16">
        <f ca="1">IF($AC217=0,I217+M217,IF($AD217=0,I217+M217,9999))</f>
        <v>9.3062655655679123</v>
      </c>
      <c r="V218" s="16">
        <f ca="1">IF($AC217=0,J217+N217,IF($AD217=0,J217+N217,9999))</f>
        <v>12.461433165791759</v>
      </c>
      <c r="W218" s="16">
        <f ca="1">IF($AC217=0,K217+O217,IF($AD217=0,K217+O217,9999))</f>
        <v>10.390808897823582</v>
      </c>
      <c r="X218" s="16">
        <f ca="1">IF($AC217=0,L217+P217,IF($AD217=0,L217+P217,9999))</f>
        <v>1.8388039947275951</v>
      </c>
      <c r="Y218" s="11">
        <f t="shared" ca="1" si="40"/>
        <v>7.3074928528122012</v>
      </c>
      <c r="Z218" s="11">
        <f t="shared" ca="1" si="41"/>
        <v>15.000614409127158</v>
      </c>
      <c r="AA218" s="11">
        <f t="shared" ca="1" si="42"/>
        <v>7.7372893534328773</v>
      </c>
      <c r="AB218" s="11">
        <f t="shared" ca="1" si="43"/>
        <v>13.058874367304504</v>
      </c>
      <c r="AC218">
        <f t="shared" ca="1" si="36"/>
        <v>0</v>
      </c>
      <c r="AD218">
        <f t="shared" ca="1" si="37"/>
        <v>0</v>
      </c>
      <c r="AE218">
        <f ca="1">MAX(0, COUNTIF(E218:H218, "Breakdown") - COUNTIF(AC218:AD218, 1))</f>
        <v>1</v>
      </c>
      <c r="AF218" s="12">
        <f ca="1">(AE218 * 50) + ((AC218 + AD218) * 10)</f>
        <v>50</v>
      </c>
      <c r="AG218">
        <f ca="1">IF(COUNTIF(E218:H218, "Breakdown") &gt;= 4, 1, 0)</f>
        <v>0</v>
      </c>
    </row>
    <row r="219" spans="4:33">
      <c r="D219">
        <v>216</v>
      </c>
      <c r="E219" s="6" t="str">
        <f t="shared" ca="1" si="33"/>
        <v>Operational</v>
      </c>
      <c r="F219" s="6" t="str">
        <f t="shared" ca="1" si="34"/>
        <v>Operational</v>
      </c>
      <c r="G219" s="6" t="str">
        <f t="shared" ca="1" si="35"/>
        <v>Operational</v>
      </c>
      <c r="H219" s="6" t="str">
        <f ca="1">IF(L219&lt;T219,"Operational","Breakdown")</f>
        <v>Breakdown</v>
      </c>
      <c r="I219" s="16">
        <v>1.0456041263713802</v>
      </c>
      <c r="J219" s="16">
        <v>12.503289999950404</v>
      </c>
      <c r="K219" s="16">
        <v>7.9644100354301655</v>
      </c>
      <c r="L219" s="16">
        <v>9.7369286695877726</v>
      </c>
      <c r="M219" s="9">
        <v>1.365190569985226</v>
      </c>
      <c r="N219" s="9">
        <v>1.1865426162398995</v>
      </c>
      <c r="O219" s="9">
        <v>0.48574479567136286</v>
      </c>
      <c r="P219" s="9">
        <v>9.333200185532732</v>
      </c>
      <c r="Q219" s="8">
        <f t="shared" ca="1" si="38"/>
        <v>14.496586701866612</v>
      </c>
      <c r="R219" s="8">
        <f t="shared" ca="1" si="38"/>
        <v>16.542867636918565</v>
      </c>
      <c r="S219" s="8">
        <f t="shared" ca="1" si="38"/>
        <v>10.952101140762085</v>
      </c>
      <c r="T219" s="8">
        <f t="shared" ca="1" si="39"/>
        <v>2.7796659917131663</v>
      </c>
      <c r="U219" s="16">
        <f ca="1">IF($AC218=0,I218+M218,IF($AD218=0,I218+M218,9999))</f>
        <v>4.029938009636993</v>
      </c>
      <c r="V219" s="16">
        <f ca="1">IF($AC218=0,J218+N218,IF($AD218=0,J218+N218,9999))</f>
        <v>12.910266980933933</v>
      </c>
      <c r="W219" s="16">
        <f ca="1">IF($AC218=0,K218+O218,IF($AD218=0,K218+O218,9999))</f>
        <v>8.1224837621485531</v>
      </c>
      <c r="X219" s="16">
        <f ca="1">IF($AC218=0,L218+P218,IF($AD218=0,L218+P218,9999))</f>
        <v>33.202955979185695</v>
      </c>
      <c r="Y219" s="11">
        <f t="shared" ca="1" si="40"/>
        <v>9.3062655655679123</v>
      </c>
      <c r="Z219" s="11">
        <f t="shared" ca="1" si="41"/>
        <v>12.461433165791759</v>
      </c>
      <c r="AA219" s="11">
        <f t="shared" ca="1" si="42"/>
        <v>10.360703325370205</v>
      </c>
      <c r="AB219" s="11">
        <f t="shared" ca="1" si="43"/>
        <v>1.8388039947275951</v>
      </c>
      <c r="AC219">
        <f t="shared" ca="1" si="36"/>
        <v>0</v>
      </c>
      <c r="AD219">
        <f t="shared" ca="1" si="37"/>
        <v>0</v>
      </c>
      <c r="AE219">
        <f ca="1">MAX(0, COUNTIF(E219:H219, "Breakdown") - COUNTIF(AC219:AD219, 1))</f>
        <v>1</v>
      </c>
      <c r="AF219" s="12">
        <f ca="1">(AE219 * 50) + ((AC219 + AD219) * 10)</f>
        <v>50</v>
      </c>
      <c r="AG219">
        <f ca="1">IF(COUNTIF(E219:H219, "Breakdown") &gt;= 4, 1, 0)</f>
        <v>0</v>
      </c>
    </row>
    <row r="220" spans="4:33">
      <c r="D220">
        <v>217</v>
      </c>
      <c r="E220" s="6" t="str">
        <f t="shared" ca="1" si="33"/>
        <v>Operational</v>
      </c>
      <c r="F220" s="6" t="str">
        <f t="shared" ca="1" si="34"/>
        <v>Operational</v>
      </c>
      <c r="G220" s="6" t="str">
        <f t="shared" ca="1" si="35"/>
        <v>Operational</v>
      </c>
      <c r="H220" s="6" t="str">
        <f ca="1">IF(L220&lt;T220,"Operational","Breakdown")</f>
        <v>Operational</v>
      </c>
      <c r="I220" s="16">
        <v>6.2502336613713982</v>
      </c>
      <c r="J220" s="16">
        <v>5.7129670865295932</v>
      </c>
      <c r="K220" s="16">
        <v>0.74711877896805934</v>
      </c>
      <c r="L220" s="16">
        <v>4.4431856979099171</v>
      </c>
      <c r="M220" s="9">
        <v>0.22521489609797379</v>
      </c>
      <c r="N220" s="9">
        <v>3.5926840240222799</v>
      </c>
      <c r="O220" s="9">
        <v>1.2900229891512389</v>
      </c>
      <c r="P220" s="9">
        <v>0.4703051103633013</v>
      </c>
      <c r="Q220" s="8">
        <f t="shared" ca="1" si="38"/>
        <v>7.7846949751207273</v>
      </c>
      <c r="R220" s="8">
        <f t="shared" ca="1" si="38"/>
        <v>41.646231874822547</v>
      </c>
      <c r="S220" s="8">
        <f t="shared" ca="1" si="38"/>
        <v>23.350638471763673</v>
      </c>
      <c r="T220" s="8">
        <f t="shared" ca="1" si="39"/>
        <v>5.5685012084598826</v>
      </c>
      <c r="U220" s="16">
        <f ca="1">IF($AC219=0,I219+M219,IF($AD219=0,I219+M219,9999))</f>
        <v>2.4107946963566063</v>
      </c>
      <c r="V220" s="16">
        <f ca="1">IF($AC219=0,J219+N219,IF($AD219=0,J219+N219,9999))</f>
        <v>13.689832616190303</v>
      </c>
      <c r="W220" s="16">
        <f ca="1">IF($AC219=0,K219+O219,IF($AD219=0,K219+O219,9999))</f>
        <v>8.4501548311015284</v>
      </c>
      <c r="X220" s="16">
        <f ca="1">IF($AC219=0,L219+P219,IF($AD219=0,L219+P219,9999))</f>
        <v>19.070128855120505</v>
      </c>
      <c r="Y220" s="11">
        <f t="shared" ca="1" si="40"/>
        <v>4.029938009636993</v>
      </c>
      <c r="Z220" s="11">
        <f t="shared" ca="1" si="41"/>
        <v>12.910266980933933</v>
      </c>
      <c r="AA220" s="11">
        <f t="shared" ca="1" si="42"/>
        <v>8.1224837621485531</v>
      </c>
      <c r="AB220" s="11">
        <f t="shared" ca="1" si="43"/>
        <v>2.7796659917131663</v>
      </c>
      <c r="AC220">
        <f t="shared" ca="1" si="36"/>
        <v>0</v>
      </c>
      <c r="AD220">
        <f t="shared" ca="1" si="37"/>
        <v>0</v>
      </c>
      <c r="AE220">
        <f ca="1">MAX(0, COUNTIF(E220:H220, "Breakdown") - COUNTIF(AC220:AD220, 1))</f>
        <v>0</v>
      </c>
      <c r="AF220" s="12">
        <f ca="1">(AE220 * 50) + ((AC220 + AD220) * 10)</f>
        <v>0</v>
      </c>
      <c r="AG220">
        <f ca="1">IF(COUNTIF(E220:H220, "Breakdown") &gt;= 4, 1, 0)</f>
        <v>0</v>
      </c>
    </row>
    <row r="221" spans="4:33">
      <c r="D221">
        <v>218</v>
      </c>
      <c r="E221" s="6" t="str">
        <f t="shared" ca="1" si="33"/>
        <v>Operational</v>
      </c>
      <c r="F221" s="6" t="str">
        <f t="shared" ca="1" si="34"/>
        <v>Operational</v>
      </c>
      <c r="G221" s="6" t="str">
        <f t="shared" ca="1" si="35"/>
        <v>Operational</v>
      </c>
      <c r="H221" s="6" t="str">
        <f ca="1">IF(L221&lt;T221,"Operational","Breakdown")</f>
        <v>Operational</v>
      </c>
      <c r="I221" s="16">
        <v>17.4613172952639</v>
      </c>
      <c r="J221" s="16">
        <v>24.411126460561146</v>
      </c>
      <c r="K221" s="16">
        <v>10.587674794009965</v>
      </c>
      <c r="L221" s="16">
        <v>12.442543271288644</v>
      </c>
      <c r="M221" s="9">
        <v>1.6498991650963208</v>
      </c>
      <c r="N221" s="9">
        <v>7.0448639949730802</v>
      </c>
      <c r="O221" s="9">
        <v>1.2752635748232777</v>
      </c>
      <c r="P221" s="9">
        <v>2.2803116741864944</v>
      </c>
      <c r="Q221" s="8">
        <f t="shared" ca="1" si="38"/>
        <v>19.548138506449387</v>
      </c>
      <c r="R221" s="8">
        <f t="shared" ca="1" si="38"/>
        <v>30.022140034200383</v>
      </c>
      <c r="S221" s="8">
        <f t="shared" ca="1" si="38"/>
        <v>18.323304073074191</v>
      </c>
      <c r="T221" s="8">
        <f t="shared" ca="1" si="39"/>
        <v>24.727296736635655</v>
      </c>
      <c r="U221" s="16">
        <f ca="1">IF($AC220=0,I220+M220,IF($AD220=0,I220+M220,9999))</f>
        <v>6.4754485574693721</v>
      </c>
      <c r="V221" s="16">
        <f ca="1">IF($AC220=0,J220+N220,IF($AD220=0,J220+N220,9999))</f>
        <v>9.3056511105518727</v>
      </c>
      <c r="W221" s="16">
        <f ca="1">IF($AC220=0,K220+O220,IF($AD220=0,K220+O220,9999))</f>
        <v>2.037141768119298</v>
      </c>
      <c r="X221" s="16">
        <f ca="1">IF($AC220=0,L220+P220,IF($AD220=0,L220+P220,9999))</f>
        <v>4.9134908082732185</v>
      </c>
      <c r="Y221" s="11">
        <f t="shared" ca="1" si="40"/>
        <v>2.4107946963566063</v>
      </c>
      <c r="Z221" s="11">
        <f t="shared" ca="1" si="41"/>
        <v>13.689832616190303</v>
      </c>
      <c r="AA221" s="11">
        <f t="shared" ca="1" si="42"/>
        <v>8.4501548311015284</v>
      </c>
      <c r="AB221" s="11">
        <f t="shared" ca="1" si="43"/>
        <v>5.5685012084598826</v>
      </c>
      <c r="AC221">
        <f t="shared" ca="1" si="36"/>
        <v>0</v>
      </c>
      <c r="AD221">
        <f t="shared" ca="1" si="37"/>
        <v>0</v>
      </c>
      <c r="AE221">
        <f ca="1">MAX(0, COUNTIF(E221:H221, "Breakdown") - COUNTIF(AC221:AD221, 1))</f>
        <v>0</v>
      </c>
      <c r="AF221" s="12">
        <f ca="1">(AE221 * 50) + ((AC221 + AD221) * 10)</f>
        <v>0</v>
      </c>
      <c r="AG221">
        <f ca="1">IF(COUNTIF(E221:H221, "Breakdown") &gt;= 4, 1, 0)</f>
        <v>0</v>
      </c>
    </row>
    <row r="222" spans="4:33">
      <c r="D222">
        <v>219</v>
      </c>
      <c r="E222" s="6" t="str">
        <f t="shared" ca="1" si="33"/>
        <v>Operational</v>
      </c>
      <c r="F222" s="6" t="str">
        <f t="shared" ca="1" si="34"/>
        <v>Operational</v>
      </c>
      <c r="G222" s="6" t="str">
        <f t="shared" ca="1" si="35"/>
        <v>Operational</v>
      </c>
      <c r="H222" s="6" t="str">
        <f ca="1">IF(L222&lt;T222,"Operational","Breakdown")</f>
        <v>Operational</v>
      </c>
      <c r="I222" s="16">
        <v>2.0517444287448314</v>
      </c>
      <c r="J222" s="16">
        <v>2.3090946337003326</v>
      </c>
      <c r="K222" s="16">
        <v>4.1704690386667709</v>
      </c>
      <c r="L222" s="16">
        <v>1.2929741803216264</v>
      </c>
      <c r="M222" s="9">
        <v>1.0286836435411235</v>
      </c>
      <c r="N222" s="9">
        <v>1.0159634572170231</v>
      </c>
      <c r="O222" s="9">
        <v>3.5259462503826451</v>
      </c>
      <c r="P222" s="9">
        <v>0.73379227162823935</v>
      </c>
      <c r="Q222" s="8">
        <f t="shared" ca="1" si="38"/>
        <v>28.869738725692528</v>
      </c>
      <c r="R222" s="8">
        <f t="shared" ca="1" si="38"/>
        <v>11.761980762380485</v>
      </c>
      <c r="S222" s="8">
        <f t="shared" ca="1" si="38"/>
        <v>7.7356003056696609</v>
      </c>
      <c r="T222" s="8">
        <f t="shared" ca="1" si="39"/>
        <v>11.746967137542299</v>
      </c>
      <c r="U222" s="16">
        <f ca="1">IF($AC221=0,I221+M221,IF($AD221=0,I221+M221,9999))</f>
        <v>19.111216460360222</v>
      </c>
      <c r="V222" s="16">
        <f ca="1">IF($AC221=0,J221+N221,IF($AD221=0,J221+N221,9999))</f>
        <v>31.455990455534227</v>
      </c>
      <c r="W222" s="16">
        <f ca="1">IF($AC221=0,K221+O221,IF($AD221=0,K221+O221,9999))</f>
        <v>11.862938368833243</v>
      </c>
      <c r="X222" s="16">
        <f ca="1">IF($AC221=0,L221+P221,IF($AD221=0,L221+P221,9999))</f>
        <v>14.722854945475138</v>
      </c>
      <c r="Y222" s="11">
        <f t="shared" ca="1" si="40"/>
        <v>6.4754485574693721</v>
      </c>
      <c r="Z222" s="11">
        <f t="shared" ca="1" si="41"/>
        <v>9.3056511105518727</v>
      </c>
      <c r="AA222" s="11">
        <f t="shared" ca="1" si="42"/>
        <v>2.037141768119298</v>
      </c>
      <c r="AB222" s="11">
        <f t="shared" ca="1" si="43"/>
        <v>4.9134908082732185</v>
      </c>
      <c r="AC222">
        <f t="shared" ca="1" si="36"/>
        <v>0</v>
      </c>
      <c r="AD222">
        <f t="shared" ca="1" si="37"/>
        <v>0</v>
      </c>
      <c r="AE222">
        <f ca="1">MAX(0, COUNTIF(E222:H222, "Breakdown") - COUNTIF(AC222:AD222, 1))</f>
        <v>0</v>
      </c>
      <c r="AF222" s="12">
        <f ca="1">(AE222 * 50) + ((AC222 + AD222) * 10)</f>
        <v>0</v>
      </c>
      <c r="AG222">
        <f ca="1">IF(COUNTIF(E222:H222, "Breakdown") &gt;= 4, 1, 0)</f>
        <v>0</v>
      </c>
    </row>
    <row r="223" spans="4:33">
      <c r="D223">
        <v>220</v>
      </c>
      <c r="E223" s="6" t="str">
        <f t="shared" ca="1" si="33"/>
        <v>Operational</v>
      </c>
      <c r="F223" s="6" t="str">
        <f t="shared" ca="1" si="34"/>
        <v>Operational</v>
      </c>
      <c r="G223" s="6" t="str">
        <f t="shared" ca="1" si="35"/>
        <v>Breakdown</v>
      </c>
      <c r="H223" s="6" t="str">
        <f ca="1">IF(L223&lt;T223,"Operational","Breakdown")</f>
        <v>Operational</v>
      </c>
      <c r="I223" s="16">
        <v>1.8321541600516151</v>
      </c>
      <c r="J223" s="16">
        <v>5.8912198188434504</v>
      </c>
      <c r="K223" s="16">
        <v>9.3788572854483423</v>
      </c>
      <c r="L223" s="16">
        <v>3.6485064154529789</v>
      </c>
      <c r="M223" s="9">
        <v>1.6671016958423199</v>
      </c>
      <c r="N223" s="9">
        <v>8.6262615843474121E-3</v>
      </c>
      <c r="O223" s="9">
        <v>2.2902147684109901</v>
      </c>
      <c r="P223" s="9">
        <v>0.92847464975277139</v>
      </c>
      <c r="Q223" s="8">
        <f t="shared" ca="1" si="38"/>
        <v>29.009051938241871</v>
      </c>
      <c r="R223" s="8">
        <f t="shared" ca="1" si="38"/>
        <v>23.188681654785462</v>
      </c>
      <c r="S223" s="8">
        <f t="shared" ca="1" si="38"/>
        <v>8.8162060738651515</v>
      </c>
      <c r="T223" s="8">
        <f t="shared" ca="1" si="39"/>
        <v>17.428201108441872</v>
      </c>
      <c r="U223" s="16">
        <f ca="1">IF($AC222=0,I222+M222,IF($AD222=0,I222+M222,9999))</f>
        <v>3.0804280722859549</v>
      </c>
      <c r="V223" s="16">
        <f ca="1">IF($AC222=0,J222+N222,IF($AD222=0,J222+N222,9999))</f>
        <v>3.3250580909173557</v>
      </c>
      <c r="W223" s="16">
        <f ca="1">IF($AC222=0,K222+O222,IF($AD222=0,K222+O222,9999))</f>
        <v>7.6964152890494155</v>
      </c>
      <c r="X223" s="16">
        <f ca="1">IF($AC222=0,L222+P222,IF($AD222=0,L222+P222,9999))</f>
        <v>2.0267664519498658</v>
      </c>
      <c r="Y223" s="11">
        <f t="shared" ca="1" si="40"/>
        <v>19.111216460360222</v>
      </c>
      <c r="Z223" s="11">
        <f t="shared" ca="1" si="41"/>
        <v>11.761980762380485</v>
      </c>
      <c r="AA223" s="11">
        <f t="shared" ca="1" si="42"/>
        <v>7.7356003056696609</v>
      </c>
      <c r="AB223" s="11">
        <f t="shared" ca="1" si="43"/>
        <v>11.746967137542299</v>
      </c>
      <c r="AC223">
        <f t="shared" ca="1" si="36"/>
        <v>0</v>
      </c>
      <c r="AD223">
        <f t="shared" ca="1" si="37"/>
        <v>0</v>
      </c>
      <c r="AE223">
        <f ca="1">MAX(0, COUNTIF(E223:H223, "Breakdown") - COUNTIF(AC223:AD223, 1))</f>
        <v>1</v>
      </c>
      <c r="AF223" s="12">
        <f ca="1">(AE223 * 50) + ((AC223 + AD223) * 10)</f>
        <v>50</v>
      </c>
      <c r="AG223">
        <f ca="1">IF(COUNTIF(E223:H223, "Breakdown") &gt;= 4, 1, 0)</f>
        <v>0</v>
      </c>
    </row>
    <row r="224" spans="4:33">
      <c r="D224">
        <v>221</v>
      </c>
      <c r="E224" s="6" t="str">
        <f t="shared" ca="1" si="33"/>
        <v>Breakdown</v>
      </c>
      <c r="F224" s="6" t="str">
        <f t="shared" ca="1" si="34"/>
        <v>Operational</v>
      </c>
      <c r="G224" s="6" t="str">
        <f t="shared" ca="1" si="35"/>
        <v>Operational</v>
      </c>
      <c r="H224" s="6" t="str">
        <f ca="1">IF(L224&lt;T224,"Operational","Breakdown")</f>
        <v>Breakdown</v>
      </c>
      <c r="I224" s="16">
        <v>31.582399497716839</v>
      </c>
      <c r="J224" s="16">
        <v>2.0106835356687166E-2</v>
      </c>
      <c r="K224" s="16">
        <v>10.7519787607652</v>
      </c>
      <c r="L224" s="16">
        <v>19.662587551588278</v>
      </c>
      <c r="M224" s="9">
        <v>3.1473016680655603</v>
      </c>
      <c r="N224" s="9">
        <v>1.3072407950080054</v>
      </c>
      <c r="O224" s="9">
        <v>3.0434417143815637</v>
      </c>
      <c r="P224" s="9">
        <v>1.1577879800971396</v>
      </c>
      <c r="Q224" s="8">
        <f t="shared" ca="1" si="38"/>
        <v>13.818581837410395</v>
      </c>
      <c r="R224" s="8">
        <f t="shared" ca="1" si="38"/>
        <v>6.3671690165776056</v>
      </c>
      <c r="S224" s="8">
        <f t="shared" ca="1" si="38"/>
        <v>25.94562637867562</v>
      </c>
      <c r="T224" s="8">
        <f t="shared" ca="1" si="39"/>
        <v>6.4939505596081073</v>
      </c>
      <c r="U224" s="16">
        <f ca="1">IF($AC223=0,I223+M223,IF($AD223=0,I223+M223,9999))</f>
        <v>3.4992558558939351</v>
      </c>
      <c r="V224" s="16">
        <f ca="1">IF($AC223=0,J223+N223,IF($AD223=0,J223+N223,9999))</f>
        <v>5.8998460804277979</v>
      </c>
      <c r="W224" s="16">
        <f ca="1">IF($AC223=0,K223+O223,IF($AD223=0,K223+O223,9999))</f>
        <v>11.669072053859333</v>
      </c>
      <c r="X224" s="16">
        <f ca="1">IF($AC223=0,L223+P223,IF($AD223=0,L223+P223,9999))</f>
        <v>4.5769810652057501</v>
      </c>
      <c r="Y224" s="11">
        <f t="shared" ca="1" si="40"/>
        <v>3.0804280722859549</v>
      </c>
      <c r="Z224" s="11">
        <f t="shared" ca="1" si="41"/>
        <v>3.3250580909173557</v>
      </c>
      <c r="AA224" s="11">
        <f t="shared" ca="1" si="42"/>
        <v>7.6964152890494155</v>
      </c>
      <c r="AB224" s="11">
        <f t="shared" ca="1" si="43"/>
        <v>2.0267664519498658</v>
      </c>
      <c r="AC224">
        <f t="shared" ca="1" si="36"/>
        <v>0</v>
      </c>
      <c r="AD224">
        <f t="shared" ca="1" si="37"/>
        <v>1</v>
      </c>
      <c r="AE224">
        <f ca="1">MAX(0, COUNTIF(E224:H224, "Breakdown") - COUNTIF(AC224:AD224, 1))</f>
        <v>1</v>
      </c>
      <c r="AF224" s="12">
        <f ca="1">(AE224 * 50) + ((AC224 + AD224) * 10)</f>
        <v>60</v>
      </c>
      <c r="AG224">
        <f ca="1">IF(COUNTIF(E224:H224, "Breakdown") &gt;= 4, 1, 0)</f>
        <v>0</v>
      </c>
    </row>
    <row r="225" spans="4:33">
      <c r="D225">
        <v>222</v>
      </c>
      <c r="E225" s="6" t="str">
        <f t="shared" ca="1" si="33"/>
        <v>Operational</v>
      </c>
      <c r="F225" s="6" t="str">
        <f t="shared" ca="1" si="34"/>
        <v>Operational</v>
      </c>
      <c r="G225" s="6" t="str">
        <f t="shared" ca="1" si="35"/>
        <v>Operational</v>
      </c>
      <c r="H225" s="6" t="str">
        <f ca="1">IF(L225&lt;T225,"Operational","Breakdown")</f>
        <v>Operational</v>
      </c>
      <c r="I225" s="16">
        <v>9.2300755501499125</v>
      </c>
      <c r="J225" s="16">
        <v>3.2650212295727918</v>
      </c>
      <c r="K225" s="16">
        <v>1.5021789895657376</v>
      </c>
      <c r="L225" s="16">
        <v>3.6624796218022886</v>
      </c>
      <c r="M225" s="9">
        <v>1.390488260996386</v>
      </c>
      <c r="N225" s="9">
        <v>0.45342621797959148</v>
      </c>
      <c r="O225" s="9">
        <v>2.2562119192289569</v>
      </c>
      <c r="P225" s="9">
        <v>2.3554054484543663</v>
      </c>
      <c r="Q225" s="8">
        <f t="shared" ca="1" si="38"/>
        <v>29.78352409291886</v>
      </c>
      <c r="R225" s="8">
        <f t="shared" ca="1" si="38"/>
        <v>8.8443834725381656</v>
      </c>
      <c r="S225" s="8">
        <f t="shared" ca="1" si="38"/>
        <v>16.385228934457999</v>
      </c>
      <c r="T225" s="8">
        <f t="shared" ca="1" si="39"/>
        <v>25.848297235045326</v>
      </c>
      <c r="U225" s="16">
        <f ca="1">IF($AC224=0,I224+M224,IF($AD224=0,I224+M224,9999))</f>
        <v>34.729701165782402</v>
      </c>
      <c r="V225" s="16">
        <f ca="1">IF($AC224=0,J224+N224,IF($AD224=0,J224+N224,9999))</f>
        <v>1.3273476303646925</v>
      </c>
      <c r="W225" s="16">
        <f ca="1">IF($AC224=0,K224+O224,IF($AD224=0,K224+O224,9999))</f>
        <v>13.795420475146763</v>
      </c>
      <c r="X225" s="16">
        <f ca="1">IF($AC224=0,L224+P224,IF($AD224=0,L224+P224,9999))</f>
        <v>20.820375531685418</v>
      </c>
      <c r="Y225" s="11">
        <f t="shared" ca="1" si="40"/>
        <v>3.4992558558939351</v>
      </c>
      <c r="Z225" s="11">
        <f t="shared" ca="1" si="41"/>
        <v>5.8998460804277979</v>
      </c>
      <c r="AA225" s="11">
        <f t="shared" ca="1" si="42"/>
        <v>11.669072053859333</v>
      </c>
      <c r="AB225" s="11">
        <f t="shared" ca="1" si="43"/>
        <v>4.5769810652057501</v>
      </c>
      <c r="AC225">
        <f t="shared" ca="1" si="36"/>
        <v>0</v>
      </c>
      <c r="AD225">
        <f t="shared" ca="1" si="37"/>
        <v>0</v>
      </c>
      <c r="AE225">
        <f ca="1">MAX(0, COUNTIF(E225:H225, "Breakdown") - COUNTIF(AC225:AD225, 1))</f>
        <v>0</v>
      </c>
      <c r="AF225" s="12">
        <f ca="1">(AE225 * 50) + ((AC225 + AD225) * 10)</f>
        <v>0</v>
      </c>
      <c r="AG225">
        <f ca="1">IF(COUNTIF(E225:H225, "Breakdown") &gt;= 4, 1, 0)</f>
        <v>0</v>
      </c>
    </row>
    <row r="226" spans="4:33">
      <c r="D226">
        <v>223</v>
      </c>
      <c r="E226" s="6" t="str">
        <f t="shared" ca="1" si="33"/>
        <v>Operational</v>
      </c>
      <c r="F226" s="6" t="str">
        <f t="shared" ca="1" si="34"/>
        <v>Operational</v>
      </c>
      <c r="G226" s="6" t="str">
        <f t="shared" ca="1" si="35"/>
        <v>Operational</v>
      </c>
      <c r="H226" s="6" t="str">
        <f ca="1">IF(L226&lt;T226,"Operational","Breakdown")</f>
        <v>Operational</v>
      </c>
      <c r="I226" s="16">
        <v>0.93872470769565075</v>
      </c>
      <c r="J226" s="16">
        <v>2.6682861842410239</v>
      </c>
      <c r="K226" s="16">
        <v>3.3720486199906938</v>
      </c>
      <c r="L226" s="16">
        <v>10.133452124442996</v>
      </c>
      <c r="M226" s="9">
        <v>5.5244275332071206E-2</v>
      </c>
      <c r="N226" s="9">
        <v>0.25541343530171046</v>
      </c>
      <c r="O226" s="9">
        <v>0.55318709988146586</v>
      </c>
      <c r="P226" s="9">
        <v>1.7208453628631428</v>
      </c>
      <c r="Q226" s="8">
        <f t="shared" ca="1" si="38"/>
        <v>43.605000212714472</v>
      </c>
      <c r="R226" s="8">
        <f t="shared" ca="1" si="38"/>
        <v>5.5506225357112111</v>
      </c>
      <c r="S226" s="8">
        <f t="shared" ca="1" si="38"/>
        <v>37.509086571745655</v>
      </c>
      <c r="T226" s="8">
        <f t="shared" ca="1" si="39"/>
        <v>21.882195440481631</v>
      </c>
      <c r="U226" s="16">
        <f ca="1">IF($AC225=0,I225+M225,IF($AD225=0,I225+M225,9999))</f>
        <v>10.620563811146299</v>
      </c>
      <c r="V226" s="16">
        <f ca="1">IF($AC225=0,J225+N225,IF($AD225=0,J225+N225,9999))</f>
        <v>3.7184474475523834</v>
      </c>
      <c r="W226" s="16">
        <f ca="1">IF($AC225=0,K225+O225,IF($AD225=0,K225+O225,9999))</f>
        <v>3.7583909087946945</v>
      </c>
      <c r="X226" s="16">
        <f ca="1">IF($AC225=0,L225+P225,IF($AD225=0,L225+P225,9999))</f>
        <v>6.0178850702566553</v>
      </c>
      <c r="Y226" s="11">
        <f t="shared" ca="1" si="40"/>
        <v>29.78352409291886</v>
      </c>
      <c r="Z226" s="11">
        <f t="shared" ca="1" si="41"/>
        <v>1.3273476303646925</v>
      </c>
      <c r="AA226" s="11">
        <f t="shared" ca="1" si="42"/>
        <v>13.795420475146763</v>
      </c>
      <c r="AB226" s="11">
        <f t="shared" ca="1" si="43"/>
        <v>20.820375531685418</v>
      </c>
      <c r="AC226">
        <f t="shared" ca="1" si="36"/>
        <v>0</v>
      </c>
      <c r="AD226">
        <f t="shared" ca="1" si="37"/>
        <v>0</v>
      </c>
      <c r="AE226">
        <f ca="1">MAX(0, COUNTIF(E226:H226, "Breakdown") - COUNTIF(AC226:AD226, 1))</f>
        <v>0</v>
      </c>
      <c r="AF226" s="12">
        <f ca="1">(AE226 * 50) + ((AC226 + AD226) * 10)</f>
        <v>0</v>
      </c>
      <c r="AG226">
        <f ca="1">IF(COUNTIF(E226:H226, "Breakdown") &gt;= 4, 1, 0)</f>
        <v>0</v>
      </c>
    </row>
    <row r="227" spans="4:33">
      <c r="D227">
        <v>224</v>
      </c>
      <c r="E227" s="6" t="str">
        <f t="shared" ca="1" si="33"/>
        <v>Breakdown</v>
      </c>
      <c r="F227" s="6" t="str">
        <f t="shared" ca="1" si="34"/>
        <v>Breakdown</v>
      </c>
      <c r="G227" s="6" t="str">
        <f t="shared" ca="1" si="35"/>
        <v>Operational</v>
      </c>
      <c r="H227" s="6" t="str">
        <f ca="1">IF(L227&lt;T227,"Operational","Breakdown")</f>
        <v>Operational</v>
      </c>
      <c r="I227" s="16">
        <v>12.814199573775703</v>
      </c>
      <c r="J227" s="16">
        <v>35.007958353692551</v>
      </c>
      <c r="K227" s="16">
        <v>0.45916659114207536</v>
      </c>
      <c r="L227" s="16">
        <v>9.971000072643485E-2</v>
      </c>
      <c r="M227" s="9">
        <v>0.19187219322657689</v>
      </c>
      <c r="N227" s="9">
        <v>0.78423709252228491</v>
      </c>
      <c r="O227" s="9">
        <v>1.1420172377282565</v>
      </c>
      <c r="P227" s="9">
        <v>2.1263346975189599</v>
      </c>
      <c r="Q227" s="8">
        <f t="shared" ca="1" si="38"/>
        <v>11.59358775388095</v>
      </c>
      <c r="R227" s="8">
        <f t="shared" ca="1" si="38"/>
        <v>13.89050194824708</v>
      </c>
      <c r="S227" s="8">
        <f t="shared" ca="1" si="38"/>
        <v>11.134786047310456</v>
      </c>
      <c r="T227" s="8">
        <f t="shared" ca="1" si="39"/>
        <v>6.1606640011765803</v>
      </c>
      <c r="U227" s="16">
        <f ca="1">IF($AC226=0,I226+M226,IF($AD226=0,I226+M226,9999))</f>
        <v>0.99396898302772196</v>
      </c>
      <c r="V227" s="16">
        <f ca="1">IF($AC226=0,J226+N226,IF($AD226=0,J226+N226,9999))</f>
        <v>2.9236996195427345</v>
      </c>
      <c r="W227" s="16">
        <f ca="1">IF($AC226=0,K226+O226,IF($AD226=0,K226+O226,9999))</f>
        <v>3.9252357198721599</v>
      </c>
      <c r="X227" s="16">
        <f ca="1">IF($AC226=0,L226+P226,IF($AD226=0,L226+P226,9999))</f>
        <v>11.854297487306139</v>
      </c>
      <c r="Y227" s="11">
        <f t="shared" ca="1" si="40"/>
        <v>10.620563811146299</v>
      </c>
      <c r="Z227" s="11">
        <f t="shared" ca="1" si="41"/>
        <v>3.7184474475523834</v>
      </c>
      <c r="AA227" s="11">
        <f t="shared" ca="1" si="42"/>
        <v>3.7583909087946945</v>
      </c>
      <c r="AB227" s="11">
        <f t="shared" ca="1" si="43"/>
        <v>6.0178850702566553</v>
      </c>
      <c r="AC227">
        <f t="shared" ca="1" si="36"/>
        <v>0</v>
      </c>
      <c r="AD227">
        <f t="shared" ca="1" si="37"/>
        <v>0</v>
      </c>
      <c r="AE227">
        <f ca="1">MAX(0, COUNTIF(E227:H227, "Breakdown") - COUNTIF(AC227:AD227, 1))</f>
        <v>2</v>
      </c>
      <c r="AF227" s="12">
        <f ca="1">(AE227 * 50) + ((AC227 + AD227) * 10)</f>
        <v>100</v>
      </c>
      <c r="AG227">
        <f ca="1">IF(COUNTIF(E227:H227, "Breakdown") &gt;= 4, 1, 0)</f>
        <v>0</v>
      </c>
    </row>
    <row r="228" spans="4:33">
      <c r="D228">
        <v>225</v>
      </c>
      <c r="E228" s="6" t="str">
        <f t="shared" ca="1" si="33"/>
        <v>Breakdown</v>
      </c>
      <c r="F228" s="6" t="str">
        <f t="shared" ca="1" si="34"/>
        <v>Operational</v>
      </c>
      <c r="G228" s="6" t="str">
        <f t="shared" ca="1" si="35"/>
        <v>Operational</v>
      </c>
      <c r="H228" s="6" t="str">
        <f ca="1">IF(L228&lt;T228,"Operational","Breakdown")</f>
        <v>Breakdown</v>
      </c>
      <c r="I228" s="16">
        <v>37.103575373591411</v>
      </c>
      <c r="J228" s="16">
        <v>2.3033611901767315</v>
      </c>
      <c r="K228" s="16">
        <v>12.522908159269479</v>
      </c>
      <c r="L228" s="16">
        <v>7.4933178705593066</v>
      </c>
      <c r="M228" s="9">
        <v>9.608237775809874</v>
      </c>
      <c r="N228" s="9">
        <v>0.5980180862460942</v>
      </c>
      <c r="O228" s="9">
        <v>6.664962070127606</v>
      </c>
      <c r="P228" s="9">
        <v>4.7236208150420715</v>
      </c>
      <c r="Q228" s="8">
        <f t="shared" ca="1" si="38"/>
        <v>3.4888439157920503</v>
      </c>
      <c r="R228" s="8">
        <f t="shared" ca="1" si="38"/>
        <v>14.704514548997157</v>
      </c>
      <c r="S228" s="8">
        <f t="shared" ca="1" si="38"/>
        <v>12.705922873543695</v>
      </c>
      <c r="T228" s="8">
        <f t="shared" ca="1" si="39"/>
        <v>7.4539637383871655</v>
      </c>
      <c r="U228" s="16">
        <f ca="1">IF($AC227=0,I227+M227,IF($AD227=0,I227+M227,9999))</f>
        <v>13.006071767002279</v>
      </c>
      <c r="V228" s="16">
        <f ca="1">IF($AC227=0,J227+N227,IF($AD227=0,J227+N227,9999))</f>
        <v>35.792195446214834</v>
      </c>
      <c r="W228" s="16">
        <f ca="1">IF($AC227=0,K227+O227,IF($AD227=0,K227+O227,9999))</f>
        <v>1.6011838288703317</v>
      </c>
      <c r="X228" s="16">
        <f ca="1">IF($AC227=0,L227+P227,IF($AD227=0,L227+P227,9999))</f>
        <v>2.2260446982453947</v>
      </c>
      <c r="Y228" s="11">
        <f t="shared" ca="1" si="40"/>
        <v>0.99396898302772196</v>
      </c>
      <c r="Z228" s="11">
        <f t="shared" ca="1" si="41"/>
        <v>2.9236996195427345</v>
      </c>
      <c r="AA228" s="11">
        <f t="shared" ca="1" si="42"/>
        <v>3.9252357198721599</v>
      </c>
      <c r="AB228" s="11">
        <f t="shared" ca="1" si="43"/>
        <v>6.1606640011765803</v>
      </c>
      <c r="AC228">
        <f t="shared" ca="1" si="36"/>
        <v>0</v>
      </c>
      <c r="AD228">
        <f t="shared" ca="1" si="37"/>
        <v>1</v>
      </c>
      <c r="AE228">
        <f ca="1">MAX(0, COUNTIF(E228:H228, "Breakdown") - COUNTIF(AC228:AD228, 1))</f>
        <v>1</v>
      </c>
      <c r="AF228" s="12">
        <f ca="1">(AE228 * 50) + ((AC228 + AD228) * 10)</f>
        <v>60</v>
      </c>
      <c r="AG228">
        <f ca="1">IF(COUNTIF(E228:H228, "Breakdown") &gt;= 4, 1, 0)</f>
        <v>0</v>
      </c>
    </row>
    <row r="229" spans="4:33">
      <c r="D229">
        <v>226</v>
      </c>
      <c r="E229" s="6" t="str">
        <f t="shared" ca="1" si="33"/>
        <v>Breakdown</v>
      </c>
      <c r="F229" s="6" t="str">
        <f t="shared" ca="1" si="34"/>
        <v>Operational</v>
      </c>
      <c r="G229" s="6" t="str">
        <f t="shared" ca="1" si="35"/>
        <v>Operational</v>
      </c>
      <c r="H229" s="6" t="str">
        <f ca="1">IF(L229&lt;T229,"Operational","Breakdown")</f>
        <v>Operational</v>
      </c>
      <c r="I229" s="16">
        <v>5.9986616871613654</v>
      </c>
      <c r="J229" s="16">
        <v>1.0250720644932545</v>
      </c>
      <c r="K229" s="16">
        <v>1.4782545435819281</v>
      </c>
      <c r="L229" s="16">
        <v>2.0724955352894527</v>
      </c>
      <c r="M229" s="9">
        <v>1.0833551296568376</v>
      </c>
      <c r="N229" s="9">
        <v>0.28871985760031943</v>
      </c>
      <c r="O229" s="9">
        <v>2.0586271623727619</v>
      </c>
      <c r="P229" s="9">
        <v>5.324694641029839</v>
      </c>
      <c r="Q229" s="8">
        <f t="shared" ca="1" si="38"/>
        <v>3.7504868276056182</v>
      </c>
      <c r="R229" s="8">
        <f t="shared" ca="1" si="38"/>
        <v>35.39619894975867</v>
      </c>
      <c r="S229" s="8">
        <f t="shared" ca="1" si="38"/>
        <v>6.6244580053848576</v>
      </c>
      <c r="T229" s="8">
        <f t="shared" ca="1" si="39"/>
        <v>30.490506861665338</v>
      </c>
      <c r="U229" s="16">
        <f ca="1">IF($AC228=0,I228+M228,IF($AD228=0,I228+M228,9999))</f>
        <v>46.711813149401287</v>
      </c>
      <c r="V229" s="16">
        <f ca="1">IF($AC228=0,J228+N228,IF($AD228=0,J228+N228,9999))</f>
        <v>2.9013792764228254</v>
      </c>
      <c r="W229" s="16">
        <f ca="1">IF($AC228=0,K228+O228,IF($AD228=0,K228+O228,9999))</f>
        <v>19.187870229397085</v>
      </c>
      <c r="X229" s="16">
        <f ca="1">IF($AC228=0,L228+P228,IF($AD228=0,L228+P228,9999))</f>
        <v>12.216938685601377</v>
      </c>
      <c r="Y229" s="11">
        <f t="shared" ca="1" si="40"/>
        <v>3.4888439157920503</v>
      </c>
      <c r="Z229" s="11">
        <f t="shared" ca="1" si="41"/>
        <v>14.704514548997157</v>
      </c>
      <c r="AA229" s="11">
        <f t="shared" ca="1" si="42"/>
        <v>1.6011838288703317</v>
      </c>
      <c r="AB229" s="11">
        <f t="shared" ca="1" si="43"/>
        <v>2.2260446982453947</v>
      </c>
      <c r="AC229">
        <f t="shared" ca="1" si="36"/>
        <v>0</v>
      </c>
      <c r="AD229">
        <f t="shared" ca="1" si="37"/>
        <v>1</v>
      </c>
      <c r="AE229">
        <f ca="1">MAX(0, COUNTIF(E229:H229, "Breakdown") - COUNTIF(AC229:AD229, 1))</f>
        <v>0</v>
      </c>
      <c r="AF229" s="12">
        <f ca="1">(AE229 * 50) + ((AC229 + AD229) * 10)</f>
        <v>10</v>
      </c>
      <c r="AG229">
        <f ca="1">IF(COUNTIF(E229:H229, "Breakdown") &gt;= 4, 1, 0)</f>
        <v>0</v>
      </c>
    </row>
    <row r="230" spans="4:33">
      <c r="D230">
        <v>227</v>
      </c>
      <c r="E230" s="6" t="str">
        <f t="shared" ca="1" si="33"/>
        <v>Operational</v>
      </c>
      <c r="F230" s="6" t="str">
        <f t="shared" ca="1" si="34"/>
        <v>Operational</v>
      </c>
      <c r="G230" s="6" t="str">
        <f t="shared" ca="1" si="35"/>
        <v>Operational</v>
      </c>
      <c r="H230" s="6" t="str">
        <f ca="1">IF(L230&lt;T230,"Operational","Breakdown")</f>
        <v>Operational</v>
      </c>
      <c r="I230" s="16">
        <v>5.0823904868975944</v>
      </c>
      <c r="J230" s="16">
        <v>8.5467069136397615</v>
      </c>
      <c r="K230" s="16">
        <v>12.659785983182717</v>
      </c>
      <c r="L230" s="16">
        <v>19.10792205767801</v>
      </c>
      <c r="M230" s="9">
        <v>0.10853807466729627</v>
      </c>
      <c r="N230" s="9">
        <v>0.17861700632655897</v>
      </c>
      <c r="O230" s="9">
        <v>1.3227998251571216</v>
      </c>
      <c r="P230" s="9">
        <v>1.8669521511204052</v>
      </c>
      <c r="Q230" s="8">
        <f t="shared" ca="1" si="38"/>
        <v>18.511707347210518</v>
      </c>
      <c r="R230" s="8">
        <f t="shared" ca="1" si="38"/>
        <v>11.851909335206305</v>
      </c>
      <c r="S230" s="8">
        <f t="shared" ca="1" si="38"/>
        <v>13.313895127353192</v>
      </c>
      <c r="T230" s="8">
        <f t="shared" ca="1" si="39"/>
        <v>24.282641260760919</v>
      </c>
      <c r="U230" s="16">
        <f ca="1">IF($AC229=0,I229+M229,IF($AD229=0,I229+M229,9999))</f>
        <v>7.0820168168182027</v>
      </c>
      <c r="V230" s="16">
        <f ca="1">IF($AC229=0,J229+N229,IF($AD229=0,J229+N229,9999))</f>
        <v>1.3137919220935739</v>
      </c>
      <c r="W230" s="16">
        <f ca="1">IF($AC229=0,K229+O229,IF($AD229=0,K229+O229,9999))</f>
        <v>3.53688170595469</v>
      </c>
      <c r="X230" s="16">
        <f ca="1">IF($AC229=0,L229+P229,IF($AD229=0,L229+P229,9999))</f>
        <v>7.3971901763192918</v>
      </c>
      <c r="Y230" s="11">
        <f t="shared" ca="1" si="40"/>
        <v>3.7504868276056182</v>
      </c>
      <c r="Z230" s="11">
        <f t="shared" ca="1" si="41"/>
        <v>2.9013792764228254</v>
      </c>
      <c r="AA230" s="11">
        <f t="shared" ca="1" si="42"/>
        <v>6.6244580053848576</v>
      </c>
      <c r="AB230" s="11">
        <f t="shared" ca="1" si="43"/>
        <v>12.216938685601377</v>
      </c>
      <c r="AC230">
        <f t="shared" ca="1" si="36"/>
        <v>0</v>
      </c>
      <c r="AD230">
        <f t="shared" ca="1" si="37"/>
        <v>0</v>
      </c>
      <c r="AE230">
        <f ca="1">MAX(0, COUNTIF(E230:H230, "Breakdown") - COUNTIF(AC230:AD230, 1))</f>
        <v>0</v>
      </c>
      <c r="AF230" s="12">
        <f ca="1">(AE230 * 50) + ((AC230 + AD230) * 10)</f>
        <v>0</v>
      </c>
      <c r="AG230">
        <f ca="1">IF(COUNTIF(E230:H230, "Breakdown") &gt;= 4, 1, 0)</f>
        <v>0</v>
      </c>
    </row>
    <row r="231" spans="4:33">
      <c r="D231">
        <v>228</v>
      </c>
      <c r="E231" s="6" t="str">
        <f t="shared" ca="1" si="33"/>
        <v>Operational</v>
      </c>
      <c r="F231" s="6" t="str">
        <f t="shared" ca="1" si="34"/>
        <v>Operational</v>
      </c>
      <c r="G231" s="6" t="str">
        <f t="shared" ca="1" si="35"/>
        <v>Breakdown</v>
      </c>
      <c r="H231" s="6" t="str">
        <f ca="1">IF(L231&lt;T231,"Operational","Breakdown")</f>
        <v>Operational</v>
      </c>
      <c r="I231" s="16">
        <v>3.543396537052852</v>
      </c>
      <c r="J231" s="16">
        <v>5.3964152824302163</v>
      </c>
      <c r="K231" s="16">
        <v>14.705666065141138</v>
      </c>
      <c r="L231" s="16">
        <v>1.2630514489590789</v>
      </c>
      <c r="M231" s="9">
        <v>1.78786322490441</v>
      </c>
      <c r="N231" s="9">
        <v>0.31075932365750369</v>
      </c>
      <c r="O231" s="9">
        <v>3.2498625486012345</v>
      </c>
      <c r="P231" s="9">
        <v>0.10193748533762376</v>
      </c>
      <c r="Q231" s="8">
        <f t="shared" ca="1" si="38"/>
        <v>12.971742770109049</v>
      </c>
      <c r="R231" s="8">
        <f t="shared" ca="1" si="38"/>
        <v>15.595376557925317</v>
      </c>
      <c r="S231" s="8">
        <f t="shared" ca="1" si="38"/>
        <v>6.8868697143213655</v>
      </c>
      <c r="T231" s="8">
        <f t="shared" ca="1" si="39"/>
        <v>8.1972785199063711</v>
      </c>
      <c r="U231" s="16">
        <f ca="1">IF($AC230=0,I230+M230,IF($AD230=0,I230+M230,9999))</f>
        <v>5.190928561564891</v>
      </c>
      <c r="V231" s="16">
        <f ca="1">IF($AC230=0,J230+N230,IF($AD230=0,J230+N230,9999))</f>
        <v>8.7253239199663213</v>
      </c>
      <c r="W231" s="16">
        <f ca="1">IF($AC230=0,K230+O230,IF($AD230=0,K230+O230,9999))</f>
        <v>13.982585808339838</v>
      </c>
      <c r="X231" s="16">
        <f ca="1">IF($AC230=0,L230+P230,IF($AD230=0,L230+P230,9999))</f>
        <v>20.974874208798415</v>
      </c>
      <c r="Y231" s="11">
        <f t="shared" ca="1" si="40"/>
        <v>7.0820168168182027</v>
      </c>
      <c r="Z231" s="11">
        <f t="shared" ca="1" si="41"/>
        <v>1.3137919220935739</v>
      </c>
      <c r="AA231" s="11">
        <f t="shared" ca="1" si="42"/>
        <v>3.53688170595469</v>
      </c>
      <c r="AB231" s="11">
        <f t="shared" ca="1" si="43"/>
        <v>7.3971901763192918</v>
      </c>
      <c r="AC231">
        <f t="shared" ca="1" si="36"/>
        <v>0</v>
      </c>
      <c r="AD231">
        <f t="shared" ca="1" si="37"/>
        <v>0</v>
      </c>
      <c r="AE231">
        <f ca="1">MAX(0, COUNTIF(E231:H231, "Breakdown") - COUNTIF(AC231:AD231, 1))</f>
        <v>1</v>
      </c>
      <c r="AF231" s="12">
        <f ca="1">(AE231 * 50) + ((AC231 + AD231) * 10)</f>
        <v>50</v>
      </c>
      <c r="AG231">
        <f ca="1">IF(COUNTIF(E231:H231, "Breakdown") &gt;= 4, 1, 0)</f>
        <v>0</v>
      </c>
    </row>
    <row r="232" spans="4:33">
      <c r="D232">
        <v>229</v>
      </c>
      <c r="E232" s="6" t="str">
        <f t="shared" ca="1" si="33"/>
        <v>Operational</v>
      </c>
      <c r="F232" s="6" t="str">
        <f t="shared" ca="1" si="34"/>
        <v>Operational</v>
      </c>
      <c r="G232" s="6" t="str">
        <f t="shared" ca="1" si="35"/>
        <v>Operational</v>
      </c>
      <c r="H232" s="6" t="str">
        <f ca="1">IF(L232&lt;T232,"Operational","Breakdown")</f>
        <v>Operational</v>
      </c>
      <c r="I232" s="16">
        <v>7.7148765208122549</v>
      </c>
      <c r="J232" s="16">
        <v>4.4172302200265854</v>
      </c>
      <c r="K232" s="16">
        <v>3.0709959632289716</v>
      </c>
      <c r="L232" s="16">
        <v>7.197562963771384</v>
      </c>
      <c r="M232" s="9">
        <v>2.4568729998782719</v>
      </c>
      <c r="N232" s="9">
        <v>2.7093023773702432</v>
      </c>
      <c r="O232" s="9">
        <v>0.8587940168995235</v>
      </c>
      <c r="P232" s="9">
        <v>1.5831662347057178</v>
      </c>
      <c r="Q232" s="8">
        <f t="shared" ca="1" si="38"/>
        <v>10.51360843059982</v>
      </c>
      <c r="R232" s="8">
        <f t="shared" ca="1" si="38"/>
        <v>14.962099297249766</v>
      </c>
      <c r="S232" s="8">
        <f t="shared" ca="1" si="38"/>
        <v>7.6716193447066665</v>
      </c>
      <c r="T232" s="8">
        <f t="shared" ca="1" si="39"/>
        <v>29.237312022120186</v>
      </c>
      <c r="U232" s="16">
        <f ca="1">IF($AC231=0,I231+M231,IF($AD231=0,I231+M231,9999))</f>
        <v>5.3312597619572619</v>
      </c>
      <c r="V232" s="16">
        <f ca="1">IF($AC231=0,J231+N231,IF($AD231=0,J231+N231,9999))</f>
        <v>5.7071746060877198</v>
      </c>
      <c r="W232" s="16">
        <f ca="1">IF($AC231=0,K231+O231,IF($AD231=0,K231+O231,9999))</f>
        <v>17.955528613742374</v>
      </c>
      <c r="X232" s="16">
        <f ca="1">IF($AC231=0,L231+P231,IF($AD231=0,L231+P231,9999))</f>
        <v>1.3649889342967028</v>
      </c>
      <c r="Y232" s="11">
        <f t="shared" ca="1" si="40"/>
        <v>5.190928561564891</v>
      </c>
      <c r="Z232" s="11">
        <f t="shared" ca="1" si="41"/>
        <v>8.7253239199663213</v>
      </c>
      <c r="AA232" s="11">
        <f t="shared" ca="1" si="42"/>
        <v>6.8868697143213655</v>
      </c>
      <c r="AB232" s="11">
        <f t="shared" ca="1" si="43"/>
        <v>8.1972785199063711</v>
      </c>
      <c r="AC232">
        <f t="shared" ca="1" si="36"/>
        <v>0</v>
      </c>
      <c r="AD232">
        <f t="shared" ca="1" si="37"/>
        <v>0</v>
      </c>
      <c r="AE232">
        <f ca="1">MAX(0, COUNTIF(E232:H232, "Breakdown") - COUNTIF(AC232:AD232, 1))</f>
        <v>0</v>
      </c>
      <c r="AF232" s="12">
        <f ca="1">(AE232 * 50) + ((AC232 + AD232) * 10)</f>
        <v>0</v>
      </c>
      <c r="AG232">
        <f ca="1">IF(COUNTIF(E232:H232, "Breakdown") &gt;= 4, 1, 0)</f>
        <v>0</v>
      </c>
    </row>
    <row r="233" spans="4:33">
      <c r="D233">
        <v>230</v>
      </c>
      <c r="E233" s="6" t="str">
        <f t="shared" ca="1" si="33"/>
        <v>Breakdown</v>
      </c>
      <c r="F233" s="6" t="str">
        <f t="shared" ca="1" si="34"/>
        <v>Operational</v>
      </c>
      <c r="G233" s="6" t="str">
        <f t="shared" ca="1" si="35"/>
        <v>Operational</v>
      </c>
      <c r="H233" s="6" t="str">
        <f ca="1">IF(L233&lt;T233,"Operational","Breakdown")</f>
        <v>Operational</v>
      </c>
      <c r="I233" s="16">
        <v>56.830794359862679</v>
      </c>
      <c r="J233" s="16">
        <v>11.341471484576354</v>
      </c>
      <c r="K233" s="16">
        <v>12.406645881034857</v>
      </c>
      <c r="L233" s="16">
        <v>5.240453916523298E-2</v>
      </c>
      <c r="M233" s="9">
        <v>1.2096470709197176E-2</v>
      </c>
      <c r="N233" s="9">
        <v>0.42238773012870512</v>
      </c>
      <c r="O233" s="9">
        <v>0.98425415065188326</v>
      </c>
      <c r="P233" s="9">
        <v>1.6454755499242868</v>
      </c>
      <c r="Q233" s="8">
        <f t="shared" ca="1" si="38"/>
        <v>12.778540951786795</v>
      </c>
      <c r="R233" s="8">
        <f t="shared" ca="1" si="38"/>
        <v>16.53352727337564</v>
      </c>
      <c r="S233" s="8">
        <f t="shared" ca="1" si="38"/>
        <v>16.658610821361489</v>
      </c>
      <c r="T233" s="8">
        <f t="shared" ca="1" si="39"/>
        <v>1.5178209232660309</v>
      </c>
      <c r="U233" s="16">
        <f ca="1">IF($AC232=0,I232+M232,IF($AD232=0,I232+M232,9999))</f>
        <v>10.171749520690527</v>
      </c>
      <c r="V233" s="16">
        <f ca="1">IF($AC232=0,J232+N232,IF($AD232=0,J232+N232,9999))</f>
        <v>7.1265325973968281</v>
      </c>
      <c r="W233" s="16">
        <f ca="1">IF($AC232=0,K232+O232,IF($AD232=0,K232+O232,9999))</f>
        <v>3.9297899801284952</v>
      </c>
      <c r="X233" s="16">
        <f ca="1">IF($AC232=0,L232+P232,IF($AD232=0,L232+P232,9999))</f>
        <v>8.7807291984771023</v>
      </c>
      <c r="Y233" s="11">
        <f t="shared" ca="1" si="40"/>
        <v>5.3312597619572619</v>
      </c>
      <c r="Z233" s="11">
        <f t="shared" ca="1" si="41"/>
        <v>5.7071746060877198</v>
      </c>
      <c r="AA233" s="11">
        <f t="shared" ca="1" si="42"/>
        <v>7.6716193447066665</v>
      </c>
      <c r="AB233" s="11">
        <f t="shared" ca="1" si="43"/>
        <v>1.3649889342967028</v>
      </c>
      <c r="AC233">
        <f t="shared" ca="1" si="36"/>
        <v>0</v>
      </c>
      <c r="AD233">
        <f t="shared" ca="1" si="37"/>
        <v>1</v>
      </c>
      <c r="AE233">
        <f ca="1">MAX(0, COUNTIF(E233:H233, "Breakdown") - COUNTIF(AC233:AD233, 1))</f>
        <v>0</v>
      </c>
      <c r="AF233" s="12">
        <f ca="1">(AE233 * 50) + ((AC233 + AD233) * 10)</f>
        <v>10</v>
      </c>
      <c r="AG233">
        <f ca="1">IF(COUNTIF(E233:H233, "Breakdown") &gt;= 4, 1, 0)</f>
        <v>0</v>
      </c>
    </row>
    <row r="234" spans="4:33">
      <c r="D234">
        <v>231</v>
      </c>
      <c r="E234" s="6" t="str">
        <f t="shared" ca="1" si="33"/>
        <v>Operational</v>
      </c>
      <c r="F234" s="6" t="str">
        <f t="shared" ca="1" si="34"/>
        <v>Operational</v>
      </c>
      <c r="G234" s="6" t="str">
        <f t="shared" ca="1" si="35"/>
        <v>Operational</v>
      </c>
      <c r="H234" s="6" t="str">
        <f ca="1">IF(L234&lt;T234,"Operational","Breakdown")</f>
        <v>Operational</v>
      </c>
      <c r="I234" s="16">
        <v>7.5010316447644794</v>
      </c>
      <c r="J234" s="16">
        <v>1.6816417950508298</v>
      </c>
      <c r="K234" s="16">
        <v>1.8086930565153425</v>
      </c>
      <c r="L234" s="16">
        <v>6.5891916690900061</v>
      </c>
      <c r="M234" s="9">
        <v>1.9509205015229825</v>
      </c>
      <c r="N234" s="9">
        <v>2.4754411592058352</v>
      </c>
      <c r="O234" s="9">
        <v>1.3236615629670793E-2</v>
      </c>
      <c r="P234" s="9">
        <v>3.2395885056517133</v>
      </c>
      <c r="Q234" s="8">
        <f t="shared" ca="1" si="38"/>
        <v>14.505948445689954</v>
      </c>
      <c r="R234" s="8">
        <f t="shared" ca="1" si="38"/>
        <v>8.6760697812180148</v>
      </c>
      <c r="S234" s="8">
        <f t="shared" ca="1" si="38"/>
        <v>14.907329043916873</v>
      </c>
      <c r="T234" s="8">
        <f t="shared" ca="1" si="39"/>
        <v>8.7203595541678762</v>
      </c>
      <c r="U234" s="16">
        <f ca="1">IF($AC233=0,I233+M233,IF($AD233=0,I233+M233,9999))</f>
        <v>56.842890830571875</v>
      </c>
      <c r="V234" s="16">
        <f ca="1">IF($AC233=0,J233+N233,IF($AD233=0,J233+N233,9999))</f>
        <v>11.763859214705059</v>
      </c>
      <c r="W234" s="16">
        <f ca="1">IF($AC233=0,K233+O233,IF($AD233=0,K233+O233,9999))</f>
        <v>13.390900031686741</v>
      </c>
      <c r="X234" s="16">
        <f ca="1">IF($AC233=0,L233+P233,IF($AD233=0,L233+P233,9999))</f>
        <v>1.6978800890895198</v>
      </c>
      <c r="Y234" s="11">
        <f t="shared" ca="1" si="40"/>
        <v>10.171749520690527</v>
      </c>
      <c r="Z234" s="11">
        <f t="shared" ca="1" si="41"/>
        <v>7.1265325973968281</v>
      </c>
      <c r="AA234" s="11">
        <f t="shared" ca="1" si="42"/>
        <v>3.9297899801284952</v>
      </c>
      <c r="AB234" s="11">
        <f t="shared" ca="1" si="43"/>
        <v>1.5178209232660309</v>
      </c>
      <c r="AC234">
        <f t="shared" ca="1" si="36"/>
        <v>0</v>
      </c>
      <c r="AD234">
        <f t="shared" ca="1" si="37"/>
        <v>0</v>
      </c>
      <c r="AE234">
        <f ca="1">MAX(0, COUNTIF(E234:H234, "Breakdown") - COUNTIF(AC234:AD234, 1))</f>
        <v>0</v>
      </c>
      <c r="AF234" s="12">
        <f ca="1">(AE234 * 50) + ((AC234 + AD234) * 10)</f>
        <v>0</v>
      </c>
      <c r="AG234">
        <f ca="1">IF(COUNTIF(E234:H234, "Breakdown") &gt;= 4, 1, 0)</f>
        <v>0</v>
      </c>
    </row>
    <row r="235" spans="4:33">
      <c r="D235">
        <v>232</v>
      </c>
      <c r="E235" s="6" t="str">
        <f t="shared" ca="1" si="33"/>
        <v>Operational</v>
      </c>
      <c r="F235" s="6" t="str">
        <f t="shared" ca="1" si="34"/>
        <v>Operational</v>
      </c>
      <c r="G235" s="6" t="str">
        <f t="shared" ca="1" si="35"/>
        <v>Operational</v>
      </c>
      <c r="H235" s="6" t="str">
        <f ca="1">IF(L235&lt;T235,"Operational","Breakdown")</f>
        <v>Operational</v>
      </c>
      <c r="I235" s="16">
        <v>11.911551199511871</v>
      </c>
      <c r="J235" s="16">
        <v>3.8967655149477758</v>
      </c>
      <c r="K235" s="16">
        <v>10.878117515589432</v>
      </c>
      <c r="L235" s="16">
        <v>1.2059028408142822</v>
      </c>
      <c r="M235" s="9">
        <v>0.81610312218977543</v>
      </c>
      <c r="N235" s="9">
        <v>3.2638269978972532</v>
      </c>
      <c r="O235" s="9">
        <v>9.6710980204624111E-2</v>
      </c>
      <c r="P235" s="9">
        <v>8.2181556605525008E-2</v>
      </c>
      <c r="Q235" s="8">
        <f t="shared" ca="1" si="38"/>
        <v>16.367679661214581</v>
      </c>
      <c r="R235" s="8">
        <f t="shared" ca="1" si="38"/>
        <v>17.930028694814965</v>
      </c>
      <c r="S235" s="8">
        <f t="shared" ca="1" si="38"/>
        <v>20.707296022330592</v>
      </c>
      <c r="T235" s="8">
        <f t="shared" ca="1" si="39"/>
        <v>4.0907622946404416</v>
      </c>
      <c r="U235" s="16">
        <f ca="1">IF($AC234=0,I234+M234,IF($AD234=0,I234+M234,9999))</f>
        <v>9.4519521462874625</v>
      </c>
      <c r="V235" s="16">
        <f ca="1">IF($AC234=0,J234+N234,IF($AD234=0,J234+N234,9999))</f>
        <v>4.1570829542566647</v>
      </c>
      <c r="W235" s="16">
        <f ca="1">IF($AC234=0,K234+O234,IF($AD234=0,K234+O234,9999))</f>
        <v>1.8219296721450133</v>
      </c>
      <c r="X235" s="16">
        <f ca="1">IF($AC234=0,L234+P234,IF($AD234=0,L234+P234,9999))</f>
        <v>9.8287801747417198</v>
      </c>
      <c r="Y235" s="11">
        <f t="shared" ca="1" si="40"/>
        <v>14.505948445689954</v>
      </c>
      <c r="Z235" s="11">
        <f t="shared" ca="1" si="41"/>
        <v>8.6760697812180148</v>
      </c>
      <c r="AA235" s="11">
        <f t="shared" ca="1" si="42"/>
        <v>13.390900031686741</v>
      </c>
      <c r="AB235" s="11">
        <f t="shared" ca="1" si="43"/>
        <v>1.6978800890895198</v>
      </c>
      <c r="AC235">
        <f t="shared" ca="1" si="36"/>
        <v>0</v>
      </c>
      <c r="AD235">
        <f t="shared" ca="1" si="37"/>
        <v>0</v>
      </c>
      <c r="AE235">
        <f ca="1">MAX(0, COUNTIF(E235:H235, "Breakdown") - COUNTIF(AC235:AD235, 1))</f>
        <v>0</v>
      </c>
      <c r="AF235" s="12">
        <f ca="1">(AE235 * 50) + ((AC235 + AD235) * 10)</f>
        <v>0</v>
      </c>
      <c r="AG235">
        <f ca="1">IF(COUNTIF(E235:H235, "Breakdown") &gt;= 4, 1, 0)</f>
        <v>0</v>
      </c>
    </row>
    <row r="236" spans="4:33">
      <c r="D236">
        <v>233</v>
      </c>
      <c r="E236" s="6" t="str">
        <f t="shared" ca="1" si="33"/>
        <v>Operational</v>
      </c>
      <c r="F236" s="6" t="str">
        <f t="shared" ca="1" si="34"/>
        <v>Breakdown</v>
      </c>
      <c r="G236" s="6" t="str">
        <f t="shared" ca="1" si="35"/>
        <v>Operational</v>
      </c>
      <c r="H236" s="6" t="str">
        <f ca="1">IF(L236&lt;T236,"Operational","Breakdown")</f>
        <v>Breakdown</v>
      </c>
      <c r="I236" s="16">
        <v>2.3969435285165646</v>
      </c>
      <c r="J236" s="16">
        <v>54.96066073121537</v>
      </c>
      <c r="K236" s="16">
        <v>9.5327364642864207</v>
      </c>
      <c r="L236" s="16">
        <v>33.013852315338056</v>
      </c>
      <c r="M236" s="9">
        <v>5.7030867176237475E-2</v>
      </c>
      <c r="N236" s="9">
        <v>2.3704029307432299</v>
      </c>
      <c r="O236" s="9">
        <v>3.0207204148370623</v>
      </c>
      <c r="P236" s="9">
        <v>0.19236702818520005</v>
      </c>
      <c r="Q236" s="8">
        <f t="shared" ca="1" si="38"/>
        <v>17.575738532289435</v>
      </c>
      <c r="R236" s="8">
        <f t="shared" ca="1" si="38"/>
        <v>8.5657404198574802</v>
      </c>
      <c r="S236" s="8">
        <f t="shared" ca="1" si="38"/>
        <v>22.583367622864042</v>
      </c>
      <c r="T236" s="8">
        <f t="shared" ca="1" si="39"/>
        <v>24.757613694040572</v>
      </c>
      <c r="U236" s="16">
        <f ca="1">IF($AC235=0,I235+M235,IF($AD235=0,I235+M235,9999))</f>
        <v>12.727654321701646</v>
      </c>
      <c r="V236" s="16">
        <f ca="1">IF($AC235=0,J235+N235,IF($AD235=0,J235+N235,9999))</f>
        <v>7.160592512845029</v>
      </c>
      <c r="W236" s="16">
        <f ca="1">IF($AC235=0,K235+O235,IF($AD235=0,K235+O235,9999))</f>
        <v>10.974828495794057</v>
      </c>
      <c r="X236" s="16">
        <f ca="1">IF($AC235=0,L235+P235,IF($AD235=0,L235+P235,9999))</f>
        <v>1.2880843974198073</v>
      </c>
      <c r="Y236" s="11">
        <f t="shared" ca="1" si="40"/>
        <v>9.4519521462874625</v>
      </c>
      <c r="Z236" s="11">
        <f t="shared" ca="1" si="41"/>
        <v>4.1570829542566647</v>
      </c>
      <c r="AA236" s="11">
        <f t="shared" ca="1" si="42"/>
        <v>1.8219296721450133</v>
      </c>
      <c r="AB236" s="11">
        <f t="shared" ca="1" si="43"/>
        <v>4.0907622946404416</v>
      </c>
      <c r="AC236">
        <f t="shared" ca="1" si="36"/>
        <v>0</v>
      </c>
      <c r="AD236">
        <f t="shared" ca="1" si="37"/>
        <v>0</v>
      </c>
      <c r="AE236">
        <f ca="1">MAX(0, COUNTIF(E236:H236, "Breakdown") - COUNTIF(AC236:AD236, 1))</f>
        <v>2</v>
      </c>
      <c r="AF236" s="12">
        <f ca="1">(AE236 * 50) + ((AC236 + AD236) * 10)</f>
        <v>100</v>
      </c>
      <c r="AG236">
        <f ca="1">IF(COUNTIF(E236:H236, "Breakdown") &gt;= 4, 1, 0)</f>
        <v>0</v>
      </c>
    </row>
    <row r="237" spans="4:33">
      <c r="D237">
        <v>234</v>
      </c>
      <c r="E237" s="6" t="str">
        <f t="shared" ca="1" si="33"/>
        <v>Breakdown</v>
      </c>
      <c r="F237" s="6" t="str">
        <f t="shared" ca="1" si="34"/>
        <v>Operational</v>
      </c>
      <c r="G237" s="6" t="str">
        <f t="shared" ca="1" si="35"/>
        <v>Operational</v>
      </c>
      <c r="H237" s="6" t="str">
        <f ca="1">IF(L237&lt;T237,"Operational","Breakdown")</f>
        <v>Breakdown</v>
      </c>
      <c r="I237" s="16">
        <v>17.004767045611526</v>
      </c>
      <c r="J237" s="16">
        <v>0.57905294366368609</v>
      </c>
      <c r="K237" s="16">
        <v>3.4466031523037031</v>
      </c>
      <c r="L237" s="16">
        <v>16.426297419826255</v>
      </c>
      <c r="M237" s="9">
        <v>0.27110186368456168</v>
      </c>
      <c r="N237" s="9">
        <v>0.66864263384577438</v>
      </c>
      <c r="O237" s="9">
        <v>0.60563009163440096</v>
      </c>
      <c r="P237" s="9">
        <v>2.4068265631425816</v>
      </c>
      <c r="Q237" s="8">
        <f t="shared" ca="1" si="38"/>
        <v>16.480718743967277</v>
      </c>
      <c r="R237" s="8">
        <f t="shared" ca="1" si="38"/>
        <v>11.451112793961681</v>
      </c>
      <c r="S237" s="8">
        <f t="shared" ca="1" si="38"/>
        <v>18.107546055491063</v>
      </c>
      <c r="T237" s="8">
        <f t="shared" ca="1" si="39"/>
        <v>3.8897856285232999</v>
      </c>
      <c r="U237" s="16">
        <f ca="1">IF($AC236=0,I236+M236,IF($AD236=0,I236+M236,9999))</f>
        <v>2.4539743956928022</v>
      </c>
      <c r="V237" s="16">
        <f ca="1">IF($AC236=0,J236+N236,IF($AD236=0,J236+N236,9999))</f>
        <v>57.331063661958602</v>
      </c>
      <c r="W237" s="16">
        <f ca="1">IF($AC236=0,K236+O236,IF($AD236=0,K236+O236,9999))</f>
        <v>12.553456879123484</v>
      </c>
      <c r="X237" s="16">
        <f ca="1">IF($AC236=0,L236+P236,IF($AD236=0,L236+P236,9999))</f>
        <v>33.206219343523259</v>
      </c>
      <c r="Y237" s="11">
        <f t="shared" ca="1" si="40"/>
        <v>12.727654321701646</v>
      </c>
      <c r="Z237" s="11">
        <f t="shared" ca="1" si="41"/>
        <v>7.160592512845029</v>
      </c>
      <c r="AA237" s="11">
        <f t="shared" ca="1" si="42"/>
        <v>10.974828495794057</v>
      </c>
      <c r="AB237" s="11">
        <f t="shared" ca="1" si="43"/>
        <v>1.2880843974198073</v>
      </c>
      <c r="AC237">
        <f t="shared" ca="1" si="36"/>
        <v>0</v>
      </c>
      <c r="AD237">
        <f t="shared" ca="1" si="37"/>
        <v>1</v>
      </c>
      <c r="AE237">
        <f ca="1">MAX(0, COUNTIF(E237:H237, "Breakdown") - COUNTIF(AC237:AD237, 1))</f>
        <v>1</v>
      </c>
      <c r="AF237" s="12">
        <f ca="1">(AE237 * 50) + ((AC237 + AD237) * 10)</f>
        <v>60</v>
      </c>
      <c r="AG237">
        <f ca="1">IF(COUNTIF(E237:H237, "Breakdown") &gt;= 4, 1, 0)</f>
        <v>0</v>
      </c>
    </row>
    <row r="238" spans="4:33">
      <c r="D238">
        <v>235</v>
      </c>
      <c r="E238" s="6" t="str">
        <f t="shared" ca="1" si="33"/>
        <v>Breakdown</v>
      </c>
      <c r="F238" s="6" t="str">
        <f t="shared" ca="1" si="34"/>
        <v>Operational</v>
      </c>
      <c r="G238" s="6" t="str">
        <f t="shared" ca="1" si="35"/>
        <v>Operational</v>
      </c>
      <c r="H238" s="6" t="str">
        <f ca="1">IF(L238&lt;T238,"Operational","Breakdown")</f>
        <v>Operational</v>
      </c>
      <c r="I238" s="16">
        <v>15.834917664243175</v>
      </c>
      <c r="J238" s="16">
        <v>8.1631730475387396</v>
      </c>
      <c r="K238" s="16">
        <v>4.950843626979232</v>
      </c>
      <c r="L238" s="16">
        <v>3.6443313013223722</v>
      </c>
      <c r="M238" s="9">
        <v>0.79805287878854014</v>
      </c>
      <c r="N238" s="9">
        <v>0.41820485132246249</v>
      </c>
      <c r="O238" s="9">
        <v>0.40463235307100703</v>
      </c>
      <c r="P238" s="9">
        <v>0.4822800655639391</v>
      </c>
      <c r="Q238" s="8">
        <f t="shared" ca="1" si="38"/>
        <v>4.033460599355001</v>
      </c>
      <c r="R238" s="8">
        <f t="shared" ca="1" si="38"/>
        <v>15.677779968003701</v>
      </c>
      <c r="S238" s="8">
        <f t="shared" ca="1" si="38"/>
        <v>12.845242654668834</v>
      </c>
      <c r="T238" s="8">
        <f t="shared" ca="1" si="39"/>
        <v>23.37141653341634</v>
      </c>
      <c r="U238" s="16">
        <f ca="1">IF($AC237=0,I237+M237,IF($AD237=0,I237+M237,9999))</f>
        <v>17.275868909296086</v>
      </c>
      <c r="V238" s="16">
        <f ca="1">IF($AC237=0,J237+N237,IF($AD237=0,J237+N237,9999))</f>
        <v>1.2476955775094605</v>
      </c>
      <c r="W238" s="16">
        <f ca="1">IF($AC237=0,K237+O237,IF($AD237=0,K237+O237,9999))</f>
        <v>4.0522332439381037</v>
      </c>
      <c r="X238" s="16">
        <f ca="1">IF($AC237=0,L237+P237,IF($AD237=0,L237+P237,9999))</f>
        <v>18.833123982968836</v>
      </c>
      <c r="Y238" s="11">
        <f t="shared" ca="1" si="40"/>
        <v>2.4539743956928022</v>
      </c>
      <c r="Z238" s="11">
        <f t="shared" ca="1" si="41"/>
        <v>11.451112793961681</v>
      </c>
      <c r="AA238" s="11">
        <f t="shared" ca="1" si="42"/>
        <v>12.553456879123484</v>
      </c>
      <c r="AB238" s="11">
        <f t="shared" ca="1" si="43"/>
        <v>3.8897856285232999</v>
      </c>
      <c r="AC238">
        <f t="shared" ca="1" si="36"/>
        <v>0</v>
      </c>
      <c r="AD238">
        <f t="shared" ca="1" si="37"/>
        <v>1</v>
      </c>
      <c r="AE238">
        <f ca="1">MAX(0, COUNTIF(E238:H238, "Breakdown") - COUNTIF(AC238:AD238, 1))</f>
        <v>0</v>
      </c>
      <c r="AF238" s="12">
        <f ca="1">(AE238 * 50) + ((AC238 + AD238) * 10)</f>
        <v>10</v>
      </c>
      <c r="AG238">
        <f ca="1">IF(COUNTIF(E238:H238, "Breakdown") &gt;= 4, 1, 0)</f>
        <v>0</v>
      </c>
    </row>
    <row r="239" spans="4:33">
      <c r="D239">
        <v>236</v>
      </c>
      <c r="E239" s="6" t="str">
        <f t="shared" ca="1" si="33"/>
        <v>Operational</v>
      </c>
      <c r="F239" s="6" t="str">
        <f t="shared" ca="1" si="34"/>
        <v>Breakdown</v>
      </c>
      <c r="G239" s="6" t="str">
        <f t="shared" ca="1" si="35"/>
        <v>Operational</v>
      </c>
      <c r="H239" s="6" t="str">
        <f ca="1">IF(L239&lt;T239,"Operational","Breakdown")</f>
        <v>Operational</v>
      </c>
      <c r="I239" s="16">
        <v>2.7591793904588386</v>
      </c>
      <c r="J239" s="16">
        <v>7.0100881168763598</v>
      </c>
      <c r="K239" s="16">
        <v>0.26419448983820965</v>
      </c>
      <c r="L239" s="16">
        <v>10.574016559840828</v>
      </c>
      <c r="M239" s="9">
        <v>0.10112266887365162</v>
      </c>
      <c r="N239" s="9">
        <v>1.2118363331093924</v>
      </c>
      <c r="O239" s="9">
        <v>0.56866725918171912</v>
      </c>
      <c r="P239" s="9">
        <v>2.5570791204862213</v>
      </c>
      <c r="Q239" s="8">
        <f t="shared" ca="1" si="38"/>
        <v>14.894847153598267</v>
      </c>
      <c r="R239" s="8">
        <f t="shared" ca="1" si="38"/>
        <v>2.0050022058202597</v>
      </c>
      <c r="S239" s="8">
        <f t="shared" ca="1" si="38"/>
        <v>13.98930924127993</v>
      </c>
      <c r="T239" s="8">
        <f t="shared" ca="1" si="39"/>
        <v>21.305218973781756</v>
      </c>
      <c r="U239" s="16">
        <f ca="1">IF($AC238=0,I238+M238,IF($AD238=0,I238+M238,9999))</f>
        <v>16.632970543031714</v>
      </c>
      <c r="V239" s="16">
        <f ca="1">IF($AC238=0,J238+N238,IF($AD238=0,J238+N238,9999))</f>
        <v>8.5813778988612022</v>
      </c>
      <c r="W239" s="16">
        <f ca="1">IF($AC238=0,K238+O238,IF($AD238=0,K238+O238,9999))</f>
        <v>5.3554759800502394</v>
      </c>
      <c r="X239" s="16">
        <f ca="1">IF($AC238=0,L238+P238,IF($AD238=0,L238+P238,9999))</f>
        <v>4.1266113668863111</v>
      </c>
      <c r="Y239" s="11">
        <f t="shared" ca="1" si="40"/>
        <v>4.033460599355001</v>
      </c>
      <c r="Z239" s="11">
        <f t="shared" ca="1" si="41"/>
        <v>1.2476955775094605</v>
      </c>
      <c r="AA239" s="11">
        <f t="shared" ca="1" si="42"/>
        <v>4.0522332439381037</v>
      </c>
      <c r="AB239" s="11">
        <f t="shared" ca="1" si="43"/>
        <v>18.833123982968836</v>
      </c>
      <c r="AC239">
        <f t="shared" ca="1" si="36"/>
        <v>0</v>
      </c>
      <c r="AD239">
        <f t="shared" ca="1" si="37"/>
        <v>0</v>
      </c>
      <c r="AE239">
        <f ca="1">MAX(0, COUNTIF(E239:H239, "Breakdown") - COUNTIF(AC239:AD239, 1))</f>
        <v>1</v>
      </c>
      <c r="AF239" s="12">
        <f ca="1">(AE239 * 50) + ((AC239 + AD239) * 10)</f>
        <v>50</v>
      </c>
      <c r="AG239">
        <f ca="1">IF(COUNTIF(E239:H239, "Breakdown") &gt;= 4, 1, 0)</f>
        <v>0</v>
      </c>
    </row>
    <row r="240" spans="4:33">
      <c r="D240">
        <v>237</v>
      </c>
      <c r="E240" s="6" t="str">
        <f t="shared" ca="1" si="33"/>
        <v>Operational</v>
      </c>
      <c r="F240" s="6" t="str">
        <f t="shared" ca="1" si="34"/>
        <v>Operational</v>
      </c>
      <c r="G240" s="6" t="str">
        <f t="shared" ca="1" si="35"/>
        <v>Operational</v>
      </c>
      <c r="H240" s="6" t="str">
        <f ca="1">IF(L240&lt;T240,"Operational","Breakdown")</f>
        <v>Breakdown</v>
      </c>
      <c r="I240" s="16">
        <v>13.383771165667024</v>
      </c>
      <c r="J240" s="16">
        <v>3.8292892547948214</v>
      </c>
      <c r="K240" s="16">
        <v>3.6641282779167046</v>
      </c>
      <c r="L240" s="16">
        <v>20.763133144389016</v>
      </c>
      <c r="M240" s="9">
        <v>3.4356201621660074</v>
      </c>
      <c r="N240" s="9">
        <v>1.919574785939083</v>
      </c>
      <c r="O240" s="9">
        <v>0.85648180901073867</v>
      </c>
      <c r="P240" s="9">
        <v>2.2074783751251972</v>
      </c>
      <c r="Q240" s="8">
        <f t="shared" ca="1" si="38"/>
        <v>20.203764791450265</v>
      </c>
      <c r="R240" s="8">
        <f t="shared" ca="1" si="38"/>
        <v>20.859434269211654</v>
      </c>
      <c r="S240" s="8">
        <f t="shared" ca="1" si="38"/>
        <v>21.283627968910814</v>
      </c>
      <c r="T240" s="8">
        <f t="shared" ca="1" si="39"/>
        <v>4.301091085615564</v>
      </c>
      <c r="U240" s="16">
        <f ca="1">IF($AC239=0,I239+M239,IF($AD239=0,I239+M239,9999))</f>
        <v>2.8603020593324904</v>
      </c>
      <c r="V240" s="16">
        <f ca="1">IF($AC239=0,J239+N239,IF($AD239=0,J239+N239,9999))</f>
        <v>8.2219244499857531</v>
      </c>
      <c r="W240" s="16">
        <f ca="1">IF($AC239=0,K239+O239,IF($AD239=0,K239+O239,9999))</f>
        <v>0.83286174901992882</v>
      </c>
      <c r="X240" s="16">
        <f ca="1">IF($AC239=0,L239+P239,IF($AD239=0,L239+P239,9999))</f>
        <v>13.13109568032705</v>
      </c>
      <c r="Y240" s="11">
        <f t="shared" ca="1" si="40"/>
        <v>14.894847153598267</v>
      </c>
      <c r="Z240" s="11">
        <f t="shared" ca="1" si="41"/>
        <v>2.0050022058202597</v>
      </c>
      <c r="AA240" s="11">
        <f t="shared" ca="1" si="42"/>
        <v>5.3554759800502394</v>
      </c>
      <c r="AB240" s="11">
        <f t="shared" ca="1" si="43"/>
        <v>4.1266113668863111</v>
      </c>
      <c r="AC240">
        <f t="shared" ca="1" si="36"/>
        <v>0</v>
      </c>
      <c r="AD240">
        <f t="shared" ca="1" si="37"/>
        <v>0</v>
      </c>
      <c r="AE240">
        <f ca="1">MAX(0, COUNTIF(E240:H240, "Breakdown") - COUNTIF(AC240:AD240, 1))</f>
        <v>1</v>
      </c>
      <c r="AF240" s="12">
        <f ca="1">(AE240 * 50) + ((AC240 + AD240) * 10)</f>
        <v>50</v>
      </c>
      <c r="AG240">
        <f ca="1">IF(COUNTIF(E240:H240, "Breakdown") &gt;= 4, 1, 0)</f>
        <v>0</v>
      </c>
    </row>
    <row r="241" spans="4:33">
      <c r="D241">
        <v>238</v>
      </c>
      <c r="E241" s="6" t="str">
        <f t="shared" ca="1" si="33"/>
        <v>Operational</v>
      </c>
      <c r="F241" s="6" t="str">
        <f t="shared" ca="1" si="34"/>
        <v>Operational</v>
      </c>
      <c r="G241" s="6" t="str">
        <f t="shared" ca="1" si="35"/>
        <v>Operational</v>
      </c>
      <c r="H241" s="6" t="str">
        <f ca="1">IF(L241&lt;T241,"Operational","Breakdown")</f>
        <v>Breakdown</v>
      </c>
      <c r="I241" s="16">
        <v>2.6351585096504935</v>
      </c>
      <c r="J241" s="16">
        <v>3.1746512712737269</v>
      </c>
      <c r="K241" s="16">
        <v>4.4746536198038056</v>
      </c>
      <c r="L241" s="16">
        <v>14.55732381618313</v>
      </c>
      <c r="M241" s="9">
        <v>6.1184596563783886</v>
      </c>
      <c r="N241" s="9">
        <v>2.8426664251760618</v>
      </c>
      <c r="O241" s="9">
        <v>0.65811679314990046</v>
      </c>
      <c r="P241" s="9">
        <v>1.7200119499403967</v>
      </c>
      <c r="Q241" s="8">
        <f t="shared" ca="1" si="38"/>
        <v>6.1733297620497156</v>
      </c>
      <c r="R241" s="8">
        <f t="shared" ca="1" si="38"/>
        <v>18.623293362032328</v>
      </c>
      <c r="S241" s="8">
        <f t="shared" ca="1" si="38"/>
        <v>7.8783253072225481</v>
      </c>
      <c r="T241" s="8">
        <f t="shared" ca="1" si="39"/>
        <v>12.099594934907779</v>
      </c>
      <c r="U241" s="16">
        <f ca="1">IF($AC240=0,I240+M240,IF($AD240=0,I240+M240,9999))</f>
        <v>16.819391327833031</v>
      </c>
      <c r="V241" s="16">
        <f ca="1">IF($AC240=0,J240+N240,IF($AD240=0,J240+N240,9999))</f>
        <v>5.7488640407339044</v>
      </c>
      <c r="W241" s="16">
        <f ca="1">IF($AC240=0,K240+O240,IF($AD240=0,K240+O240,9999))</f>
        <v>4.5206100869274435</v>
      </c>
      <c r="X241" s="16">
        <f ca="1">IF($AC240=0,L240+P240,IF($AD240=0,L240+P240,9999))</f>
        <v>22.970611519514215</v>
      </c>
      <c r="Y241" s="11">
        <f t="shared" ca="1" si="40"/>
        <v>2.8603020593324904</v>
      </c>
      <c r="Z241" s="11">
        <f t="shared" ca="1" si="41"/>
        <v>8.2219244499857531</v>
      </c>
      <c r="AA241" s="11">
        <f t="shared" ca="1" si="42"/>
        <v>0.83286174901992882</v>
      </c>
      <c r="AB241" s="11">
        <f t="shared" ca="1" si="43"/>
        <v>4.301091085615564</v>
      </c>
      <c r="AC241">
        <f t="shared" ca="1" si="36"/>
        <v>0</v>
      </c>
      <c r="AD241">
        <f t="shared" ca="1" si="37"/>
        <v>0</v>
      </c>
      <c r="AE241">
        <f ca="1">MAX(0, COUNTIF(E241:H241, "Breakdown") - COUNTIF(AC241:AD241, 1))</f>
        <v>1</v>
      </c>
      <c r="AF241" s="12">
        <f ca="1">(AE241 * 50) + ((AC241 + AD241) * 10)</f>
        <v>50</v>
      </c>
      <c r="AG241">
        <f ca="1">IF(COUNTIF(E241:H241, "Breakdown") &gt;= 4, 1, 0)</f>
        <v>0</v>
      </c>
    </row>
    <row r="242" spans="4:33">
      <c r="D242">
        <v>239</v>
      </c>
      <c r="E242" s="6" t="str">
        <f t="shared" ca="1" si="33"/>
        <v>Operational</v>
      </c>
      <c r="F242" s="6" t="str">
        <f t="shared" ca="1" si="34"/>
        <v>Operational</v>
      </c>
      <c r="G242" s="6" t="str">
        <f t="shared" ca="1" si="35"/>
        <v>Operational</v>
      </c>
      <c r="H242" s="6" t="str">
        <f ca="1">IF(L242&lt;T242,"Operational","Breakdown")</f>
        <v>Breakdown</v>
      </c>
      <c r="I242" s="16">
        <v>8.5285653364319796</v>
      </c>
      <c r="J242" s="16">
        <v>2.6808594275723312</v>
      </c>
      <c r="K242" s="16">
        <v>3.7394895989701653</v>
      </c>
      <c r="L242" s="16">
        <v>16.812651060906436</v>
      </c>
      <c r="M242" s="9">
        <v>0.56719905882191701</v>
      </c>
      <c r="N242" s="9">
        <v>0.76986516685530182</v>
      </c>
      <c r="O242" s="9">
        <v>4.455851964105217</v>
      </c>
      <c r="P242" s="9">
        <v>0.91881276317775085</v>
      </c>
      <c r="Q242" s="8">
        <f t="shared" ca="1" si="38"/>
        <v>30.300447538179338</v>
      </c>
      <c r="R242" s="8">
        <f t="shared" ca="1" si="38"/>
        <v>6.1148173589453529</v>
      </c>
      <c r="S242" s="8">
        <f t="shared" ca="1" si="38"/>
        <v>20.748060518418903</v>
      </c>
      <c r="T242" s="8">
        <f t="shared" ca="1" si="39"/>
        <v>15.391712587460345</v>
      </c>
      <c r="U242" s="16">
        <f ca="1">IF($AC241=0,I241+M241,IF($AD241=0,I241+M241,9999))</f>
        <v>8.7536181660288825</v>
      </c>
      <c r="V242" s="16">
        <f ca="1">IF($AC241=0,J241+N241,IF($AD241=0,J241+N241,9999))</f>
        <v>6.0173176964497888</v>
      </c>
      <c r="W242" s="16">
        <f ca="1">IF($AC241=0,K241+O241,IF($AD241=0,K241+O241,9999))</f>
        <v>5.1327704129537057</v>
      </c>
      <c r="X242" s="16">
        <f ca="1">IF($AC241=0,L241+P241,IF($AD241=0,L241+P241,9999))</f>
        <v>16.277335766123528</v>
      </c>
      <c r="Y242" s="11">
        <f t="shared" ca="1" si="40"/>
        <v>6.1733297620497156</v>
      </c>
      <c r="Z242" s="11">
        <f t="shared" ca="1" si="41"/>
        <v>5.7488640407339044</v>
      </c>
      <c r="AA242" s="11">
        <f t="shared" ca="1" si="42"/>
        <v>4.5206100869274435</v>
      </c>
      <c r="AB242" s="11">
        <f t="shared" ca="1" si="43"/>
        <v>12.099594934907779</v>
      </c>
      <c r="AC242">
        <f t="shared" ca="1" si="36"/>
        <v>0</v>
      </c>
      <c r="AD242">
        <f t="shared" ca="1" si="37"/>
        <v>0</v>
      </c>
      <c r="AE242">
        <f ca="1">MAX(0, COUNTIF(E242:H242, "Breakdown") - COUNTIF(AC242:AD242, 1))</f>
        <v>1</v>
      </c>
      <c r="AF242" s="12">
        <f ca="1">(AE242 * 50) + ((AC242 + AD242) * 10)</f>
        <v>50</v>
      </c>
      <c r="AG242">
        <f ca="1">IF(COUNTIF(E242:H242, "Breakdown") &gt;= 4, 1, 0)</f>
        <v>0</v>
      </c>
    </row>
    <row r="243" spans="4:33">
      <c r="D243">
        <v>240</v>
      </c>
      <c r="E243" s="6" t="str">
        <f t="shared" ca="1" si="33"/>
        <v>Operational</v>
      </c>
      <c r="F243" s="6" t="str">
        <f t="shared" ca="1" si="34"/>
        <v>Operational</v>
      </c>
      <c r="G243" s="6" t="str">
        <f t="shared" ca="1" si="35"/>
        <v>Operational</v>
      </c>
      <c r="H243" s="6" t="str">
        <f ca="1">IF(L243&lt;T243,"Operational","Breakdown")</f>
        <v>Operational</v>
      </c>
      <c r="I243" s="16">
        <v>7.8482328996354669</v>
      </c>
      <c r="J243" s="16">
        <v>2.4204461033518183</v>
      </c>
      <c r="K243" s="16">
        <v>6.5152578118517663</v>
      </c>
      <c r="L243" s="16">
        <v>7.8122232993090668</v>
      </c>
      <c r="M243" s="9">
        <v>0.88908990015363232</v>
      </c>
      <c r="N243" s="9">
        <v>0.3403283712777212</v>
      </c>
      <c r="O243" s="9">
        <v>0.45195614794257266</v>
      </c>
      <c r="P243" s="9">
        <v>0.22975846385776913</v>
      </c>
      <c r="Q243" s="8">
        <f t="shared" ca="1" si="38"/>
        <v>16.599308724466159</v>
      </c>
      <c r="R243" s="8">
        <f t="shared" ca="1" si="38"/>
        <v>7.221564771058766</v>
      </c>
      <c r="S243" s="8">
        <f t="shared" ca="1" si="38"/>
        <v>10.086053371057332</v>
      </c>
      <c r="T243" s="8">
        <f t="shared" ca="1" si="39"/>
        <v>50.140379627162254</v>
      </c>
      <c r="U243" s="16">
        <f ca="1">IF($AC242=0,I242+M242,IF($AD242=0,I242+M242,9999))</f>
        <v>9.0957643952538962</v>
      </c>
      <c r="V243" s="16">
        <f ca="1">IF($AC242=0,J242+N242,IF($AD242=0,J242+N242,9999))</f>
        <v>3.450724594427633</v>
      </c>
      <c r="W243" s="16">
        <f ca="1">IF($AC242=0,K242+O242,IF($AD242=0,K242+O242,9999))</f>
        <v>8.1953415630753828</v>
      </c>
      <c r="X243" s="16">
        <f ca="1">IF($AC242=0,L242+P242,IF($AD242=0,L242+P242,9999))</f>
        <v>17.731463824084187</v>
      </c>
      <c r="Y243" s="11">
        <f t="shared" ca="1" si="40"/>
        <v>8.7536181660288825</v>
      </c>
      <c r="Z243" s="11">
        <f t="shared" ca="1" si="41"/>
        <v>6.0173176964497888</v>
      </c>
      <c r="AA243" s="11">
        <f t="shared" ca="1" si="42"/>
        <v>5.1327704129537057</v>
      </c>
      <c r="AB243" s="11">
        <f t="shared" ca="1" si="43"/>
        <v>15.391712587460345</v>
      </c>
      <c r="AC243">
        <f t="shared" ca="1" si="36"/>
        <v>0</v>
      </c>
      <c r="AD243">
        <f t="shared" ca="1" si="37"/>
        <v>0</v>
      </c>
      <c r="AE243">
        <f ca="1">MAX(0, COUNTIF(E243:H243, "Breakdown") - COUNTIF(AC243:AD243, 1))</f>
        <v>0</v>
      </c>
      <c r="AF243" s="12">
        <f ca="1">(AE243 * 50) + ((AC243 + AD243) * 10)</f>
        <v>0</v>
      </c>
      <c r="AG243">
        <f ca="1">IF(COUNTIF(E243:H243, "Breakdown") &gt;= 4, 1, 0)</f>
        <v>0</v>
      </c>
    </row>
    <row r="244" spans="4:33">
      <c r="D244">
        <v>241</v>
      </c>
      <c r="E244" s="6" t="str">
        <f t="shared" ca="1" si="33"/>
        <v>Operational</v>
      </c>
      <c r="F244" s="6" t="str">
        <f t="shared" ca="1" si="34"/>
        <v>Operational</v>
      </c>
      <c r="G244" s="6" t="str">
        <f t="shared" ca="1" si="35"/>
        <v>Operational</v>
      </c>
      <c r="H244" s="6" t="str">
        <f ca="1">IF(L244&lt;T244,"Operational","Breakdown")</f>
        <v>Operational</v>
      </c>
      <c r="I244" s="16">
        <v>11.982598067101048</v>
      </c>
      <c r="J244" s="16">
        <v>1.4452141967931793</v>
      </c>
      <c r="K244" s="16">
        <v>12.931964836778622</v>
      </c>
      <c r="L244" s="16">
        <v>11.758698874490481</v>
      </c>
      <c r="M244" s="9">
        <v>1.3518893663887115</v>
      </c>
      <c r="N244" s="9">
        <v>0.77733529115420696</v>
      </c>
      <c r="O244" s="9">
        <v>3.1642052147965085</v>
      </c>
      <c r="P244" s="9">
        <v>0.87744397637684324</v>
      </c>
      <c r="Q244" s="8">
        <f t="shared" ca="1" si="38"/>
        <v>25.657589668808995</v>
      </c>
      <c r="R244" s="8">
        <f t="shared" ca="1" si="38"/>
        <v>21.564485736058035</v>
      </c>
      <c r="S244" s="8">
        <f t="shared" ca="1" si="38"/>
        <v>23.020805680797125</v>
      </c>
      <c r="T244" s="8">
        <f t="shared" ca="1" si="39"/>
        <v>18.30547631474084</v>
      </c>
      <c r="U244" s="16">
        <f ca="1">IF($AC243=0,I243+M243,IF($AD243=0,I243+M243,9999))</f>
        <v>8.7373227997890996</v>
      </c>
      <c r="V244" s="16">
        <f ca="1">IF($AC243=0,J243+N243,IF($AD243=0,J243+N243,9999))</f>
        <v>2.7607744746295397</v>
      </c>
      <c r="W244" s="16">
        <f ca="1">IF($AC243=0,K243+O243,IF($AD243=0,K243+O243,9999))</f>
        <v>6.9672139597943392</v>
      </c>
      <c r="X244" s="16">
        <f ca="1">IF($AC243=0,L243+P243,IF($AD243=0,L243+P243,9999))</f>
        <v>8.0419817631668362</v>
      </c>
      <c r="Y244" s="11">
        <f t="shared" ca="1" si="40"/>
        <v>9.0957643952538962</v>
      </c>
      <c r="Z244" s="11">
        <f t="shared" ca="1" si="41"/>
        <v>3.450724594427633</v>
      </c>
      <c r="AA244" s="11">
        <f t="shared" ca="1" si="42"/>
        <v>8.1953415630753828</v>
      </c>
      <c r="AB244" s="11">
        <f t="shared" ca="1" si="43"/>
        <v>17.731463824084187</v>
      </c>
      <c r="AC244">
        <f t="shared" ca="1" si="36"/>
        <v>0</v>
      </c>
      <c r="AD244">
        <f t="shared" ca="1" si="37"/>
        <v>0</v>
      </c>
      <c r="AE244">
        <f ca="1">MAX(0, COUNTIF(E244:H244, "Breakdown") - COUNTIF(AC244:AD244, 1))</f>
        <v>0</v>
      </c>
      <c r="AF244" s="12">
        <f ca="1">(AE244 * 50) + ((AC244 + AD244) * 10)</f>
        <v>0</v>
      </c>
      <c r="AG244">
        <f ca="1">IF(COUNTIF(E244:H244, "Breakdown") &gt;= 4, 1, 0)</f>
        <v>0</v>
      </c>
    </row>
    <row r="245" spans="4:33">
      <c r="D245">
        <v>242</v>
      </c>
      <c r="E245" s="6" t="str">
        <f t="shared" ca="1" si="33"/>
        <v>Operational</v>
      </c>
      <c r="F245" s="6" t="str">
        <f t="shared" ca="1" si="34"/>
        <v>Operational</v>
      </c>
      <c r="G245" s="6" t="str">
        <f t="shared" ca="1" si="35"/>
        <v>Breakdown</v>
      </c>
      <c r="H245" s="6" t="str">
        <f ca="1">IF(L245&lt;T245,"Operational","Breakdown")</f>
        <v>Operational</v>
      </c>
      <c r="I245" s="16">
        <v>3.1963884062559935</v>
      </c>
      <c r="J245" s="16">
        <v>14.378853788792338</v>
      </c>
      <c r="K245" s="16">
        <v>12.690437853737105</v>
      </c>
      <c r="L245" s="16">
        <v>8.9735525782405769</v>
      </c>
      <c r="M245" s="9">
        <v>1.4907434975413889</v>
      </c>
      <c r="N245" s="9">
        <v>1.3772540851558615</v>
      </c>
      <c r="O245" s="9">
        <v>3.4337758252547688</v>
      </c>
      <c r="P245" s="9">
        <v>1.2930810838604683</v>
      </c>
      <c r="Q245" s="8">
        <f t="shared" ca="1" si="38"/>
        <v>10.673876646425798</v>
      </c>
      <c r="R245" s="8">
        <f t="shared" ca="1" si="38"/>
        <v>21.082646397544078</v>
      </c>
      <c r="S245" s="8">
        <f t="shared" ca="1" si="38"/>
        <v>8.3494071099767257</v>
      </c>
      <c r="T245" s="8">
        <f t="shared" ca="1" si="39"/>
        <v>9.9613689128343808</v>
      </c>
      <c r="U245" s="16">
        <f ca="1">IF($AC244=0,I244+M244,IF($AD244=0,I244+M244,9999))</f>
        <v>13.334487433489759</v>
      </c>
      <c r="V245" s="16">
        <f ca="1">IF($AC244=0,J244+N244,IF($AD244=0,J244+N244,9999))</f>
        <v>2.2225494879473864</v>
      </c>
      <c r="W245" s="16">
        <f ca="1">IF($AC244=0,K244+O244,IF($AD244=0,K244+O244,9999))</f>
        <v>16.096170051575129</v>
      </c>
      <c r="X245" s="16">
        <f ca="1">IF($AC244=0,L244+P244,IF($AD244=0,L244+P244,9999))</f>
        <v>12.636142850867325</v>
      </c>
      <c r="Y245" s="11">
        <f t="shared" ca="1" si="40"/>
        <v>8.7373227997890996</v>
      </c>
      <c r="Z245" s="11">
        <f t="shared" ca="1" si="41"/>
        <v>2.7607744746295397</v>
      </c>
      <c r="AA245" s="11">
        <f t="shared" ca="1" si="42"/>
        <v>6.9672139597943392</v>
      </c>
      <c r="AB245" s="11">
        <f t="shared" ca="1" si="43"/>
        <v>8.0419817631668362</v>
      </c>
      <c r="AC245">
        <f t="shared" ca="1" si="36"/>
        <v>0</v>
      </c>
      <c r="AD245">
        <f t="shared" ca="1" si="37"/>
        <v>0</v>
      </c>
      <c r="AE245">
        <f ca="1">MAX(0, COUNTIF(E245:H245, "Breakdown") - COUNTIF(AC245:AD245, 1))</f>
        <v>1</v>
      </c>
      <c r="AF245" s="12">
        <f ca="1">(AE245 * 50) + ((AC245 + AD245) * 10)</f>
        <v>50</v>
      </c>
      <c r="AG245">
        <f ca="1">IF(COUNTIF(E245:H245, "Breakdown") &gt;= 4, 1, 0)</f>
        <v>0</v>
      </c>
    </row>
    <row r="246" spans="4:33">
      <c r="D246">
        <v>243</v>
      </c>
      <c r="E246" s="6" t="str">
        <f t="shared" ca="1" si="33"/>
        <v>Operational</v>
      </c>
      <c r="F246" s="6" t="str">
        <f t="shared" ca="1" si="34"/>
        <v>Operational</v>
      </c>
      <c r="G246" s="6" t="str">
        <f t="shared" ca="1" si="35"/>
        <v>Operational</v>
      </c>
      <c r="H246" s="6" t="str">
        <f ca="1">IF(L246&lt;T246,"Operational","Breakdown")</f>
        <v>Operational</v>
      </c>
      <c r="I246" s="16">
        <v>5.6745113736202253</v>
      </c>
      <c r="J246" s="16">
        <v>11.573472091606547</v>
      </c>
      <c r="K246" s="16">
        <v>1.7074600914021749</v>
      </c>
      <c r="L246" s="16">
        <v>2.5487637682594575</v>
      </c>
      <c r="M246" s="9">
        <v>2.1810425993034182</v>
      </c>
      <c r="N246" s="9">
        <v>3.7317834870857194</v>
      </c>
      <c r="O246" s="9">
        <v>7.6258398794169286</v>
      </c>
      <c r="P246" s="9">
        <v>0.79903447297672259</v>
      </c>
      <c r="Q246" s="8">
        <f t="shared" ca="1" si="38"/>
        <v>39.041643997699808</v>
      </c>
      <c r="R246" s="8">
        <f t="shared" ca="1" si="38"/>
        <v>15.855691024529754</v>
      </c>
      <c r="S246" s="8">
        <f t="shared" ca="1" si="38"/>
        <v>8.8544865749132828</v>
      </c>
      <c r="T246" s="8">
        <f t="shared" ca="1" si="39"/>
        <v>16.973754761398578</v>
      </c>
      <c r="U246" s="16">
        <f ca="1">IF($AC245=0,I245+M245,IF($AD245=0,I245+M245,9999))</f>
        <v>4.6871319037973826</v>
      </c>
      <c r="V246" s="16">
        <f ca="1">IF($AC245=0,J245+N245,IF($AD245=0,J245+N245,9999))</f>
        <v>15.756107873948199</v>
      </c>
      <c r="W246" s="16">
        <f ca="1">IF($AC245=0,K245+O245,IF($AD245=0,K245+O245,9999))</f>
        <v>16.124213678991875</v>
      </c>
      <c r="X246" s="16">
        <f ca="1">IF($AC245=0,L245+P245,IF($AD245=0,L245+P245,9999))</f>
        <v>10.266633662101045</v>
      </c>
      <c r="Y246" s="11">
        <f t="shared" ca="1" si="40"/>
        <v>10.673876646425798</v>
      </c>
      <c r="Z246" s="11">
        <f t="shared" ca="1" si="41"/>
        <v>2.2225494879473864</v>
      </c>
      <c r="AA246" s="11">
        <f t="shared" ca="1" si="42"/>
        <v>8.3494071099767257</v>
      </c>
      <c r="AB246" s="11">
        <f t="shared" ca="1" si="43"/>
        <v>9.9613689128343808</v>
      </c>
      <c r="AC246">
        <f t="shared" ca="1" si="36"/>
        <v>0</v>
      </c>
      <c r="AD246">
        <f t="shared" ca="1" si="37"/>
        <v>0</v>
      </c>
      <c r="AE246">
        <f ca="1">MAX(0, COUNTIF(E246:H246, "Breakdown") - COUNTIF(AC246:AD246, 1))</f>
        <v>0</v>
      </c>
      <c r="AF246" s="12">
        <f ca="1">(AE246 * 50) + ((AC246 + AD246) * 10)</f>
        <v>0</v>
      </c>
      <c r="AG246">
        <f ca="1">IF(COUNTIF(E246:H246, "Breakdown") &gt;= 4, 1, 0)</f>
        <v>0</v>
      </c>
    </row>
    <row r="247" spans="4:33">
      <c r="D247">
        <v>244</v>
      </c>
      <c r="E247" s="6" t="str">
        <f t="shared" ca="1" si="33"/>
        <v>Operational</v>
      </c>
      <c r="F247" s="6" t="str">
        <f t="shared" ca="1" si="34"/>
        <v>Operational</v>
      </c>
      <c r="G247" s="6" t="str">
        <f t="shared" ca="1" si="35"/>
        <v>Operational</v>
      </c>
      <c r="H247" s="6" t="str">
        <f ca="1">IF(L247&lt;T247,"Operational","Breakdown")</f>
        <v>Operational</v>
      </c>
      <c r="I247" s="16">
        <v>4.613381415098269</v>
      </c>
      <c r="J247" s="16">
        <v>2.1938240763017891</v>
      </c>
      <c r="K247" s="16">
        <v>2.2883083367607711</v>
      </c>
      <c r="L247" s="16">
        <v>4.759595454746818</v>
      </c>
      <c r="M247" s="9">
        <v>3.6058593607809701</v>
      </c>
      <c r="N247" s="9">
        <v>2.6708877601867096</v>
      </c>
      <c r="O247" s="9">
        <v>0.81329130457245269</v>
      </c>
      <c r="P247" s="9">
        <v>4.5018288536400251</v>
      </c>
      <c r="Q247" s="8">
        <f t="shared" ca="1" si="38"/>
        <v>8.9115020255150164</v>
      </c>
      <c r="R247" s="8">
        <f t="shared" ca="1" si="38"/>
        <v>18.150966642250484</v>
      </c>
      <c r="S247" s="8">
        <f t="shared" ca="1" si="38"/>
        <v>12.467444367901969</v>
      </c>
      <c r="T247" s="8">
        <f t="shared" ca="1" si="39"/>
        <v>21.644585433125282</v>
      </c>
      <c r="U247" s="16">
        <f ca="1">IF($AC246=0,I246+M246,IF($AD246=0,I246+M246,9999))</f>
        <v>7.8555539729236434</v>
      </c>
      <c r="V247" s="16">
        <f ca="1">IF($AC246=0,J246+N246,IF($AD246=0,J246+N246,9999))</f>
        <v>15.305255578692266</v>
      </c>
      <c r="W247" s="16">
        <f ca="1">IF($AC246=0,K246+O246,IF($AD246=0,K246+O246,9999))</f>
        <v>9.3332999708191036</v>
      </c>
      <c r="X247" s="16">
        <f ca="1">IF($AC246=0,L246+P246,IF($AD246=0,L246+P246,9999))</f>
        <v>3.34779824123618</v>
      </c>
      <c r="Y247" s="11">
        <f t="shared" ca="1" si="40"/>
        <v>4.6871319037973826</v>
      </c>
      <c r="Z247" s="11">
        <f t="shared" ca="1" si="41"/>
        <v>15.756107873948199</v>
      </c>
      <c r="AA247" s="11">
        <f t="shared" ca="1" si="42"/>
        <v>8.8544865749132828</v>
      </c>
      <c r="AB247" s="11">
        <f t="shared" ca="1" si="43"/>
        <v>10.266633662101045</v>
      </c>
      <c r="AC247">
        <f t="shared" ca="1" si="36"/>
        <v>0</v>
      </c>
      <c r="AD247">
        <f t="shared" ca="1" si="37"/>
        <v>0</v>
      </c>
      <c r="AE247">
        <f ca="1">MAX(0, COUNTIF(E247:H247, "Breakdown") - COUNTIF(AC247:AD247, 1))</f>
        <v>0</v>
      </c>
      <c r="AF247" s="12">
        <f ca="1">(AE247 * 50) + ((AC247 + AD247) * 10)</f>
        <v>0</v>
      </c>
      <c r="AG247">
        <f ca="1">IF(COUNTIF(E247:H247, "Breakdown") &gt;= 4, 1, 0)</f>
        <v>0</v>
      </c>
    </row>
    <row r="248" spans="4:33">
      <c r="D248">
        <v>245</v>
      </c>
      <c r="E248" s="6" t="str">
        <f t="shared" ca="1" si="33"/>
        <v>Operational</v>
      </c>
      <c r="F248" s="6" t="str">
        <f t="shared" ca="1" si="34"/>
        <v>Operational</v>
      </c>
      <c r="G248" s="6" t="str">
        <f t="shared" ca="1" si="35"/>
        <v>Operational</v>
      </c>
      <c r="H248" s="6" t="str">
        <f ca="1">IF(L248&lt;T248,"Operational","Breakdown")</f>
        <v>Operational</v>
      </c>
      <c r="I248" s="16">
        <v>2.2662621570042081</v>
      </c>
      <c r="J248" s="16">
        <v>15.475566433838106</v>
      </c>
      <c r="K248" s="16">
        <v>9.6688661574921717</v>
      </c>
      <c r="L248" s="16">
        <v>9.6036567318244384</v>
      </c>
      <c r="M248" s="9">
        <v>0.62485487742707468</v>
      </c>
      <c r="N248" s="9">
        <v>5.0676349257548425</v>
      </c>
      <c r="O248" s="9">
        <v>1.6929326009978729</v>
      </c>
      <c r="P248" s="9">
        <v>1.3762493309512478</v>
      </c>
      <c r="Q248" s="8">
        <f t="shared" ca="1" si="38"/>
        <v>18.610258515501179</v>
      </c>
      <c r="R248" s="8">
        <f t="shared" ca="1" si="38"/>
        <v>18.072781151417495</v>
      </c>
      <c r="S248" s="8">
        <f t="shared" ca="1" si="38"/>
        <v>9.9608216976017019</v>
      </c>
      <c r="T248" s="8">
        <f t="shared" ca="1" si="39"/>
        <v>10.408044913447259</v>
      </c>
      <c r="U248" s="16">
        <f ca="1">IF($AC247=0,I247+M247,IF($AD247=0,I247+M247,9999))</f>
        <v>8.2192407758792392</v>
      </c>
      <c r="V248" s="16">
        <f ca="1">IF($AC247=0,J247+N247,IF($AD247=0,J247+N247,9999))</f>
        <v>4.8647118364884987</v>
      </c>
      <c r="W248" s="16">
        <f ca="1">IF($AC247=0,K247+O247,IF($AD247=0,K247+O247,9999))</f>
        <v>3.1015996413332236</v>
      </c>
      <c r="X248" s="16">
        <f ca="1">IF($AC247=0,L247+P247,IF($AD247=0,L247+P247,9999))</f>
        <v>9.2614243083868431</v>
      </c>
      <c r="Y248" s="11">
        <f t="shared" ca="1" si="40"/>
        <v>7.8555539729236434</v>
      </c>
      <c r="Z248" s="11">
        <f t="shared" ca="1" si="41"/>
        <v>15.305255578692266</v>
      </c>
      <c r="AA248" s="11">
        <f t="shared" ca="1" si="42"/>
        <v>9.3332999708191036</v>
      </c>
      <c r="AB248" s="11">
        <f t="shared" ca="1" si="43"/>
        <v>3.34779824123618</v>
      </c>
      <c r="AC248">
        <f t="shared" ca="1" si="36"/>
        <v>0</v>
      </c>
      <c r="AD248">
        <f t="shared" ca="1" si="37"/>
        <v>0</v>
      </c>
      <c r="AE248">
        <f ca="1">MAX(0, COUNTIF(E248:H248, "Breakdown") - COUNTIF(AC248:AD248, 1))</f>
        <v>0</v>
      </c>
      <c r="AF248" s="12">
        <f ca="1">(AE248 * 50) + ((AC248 + AD248) * 10)</f>
        <v>0</v>
      </c>
      <c r="AG248">
        <f ca="1">IF(COUNTIF(E248:H248, "Breakdown") &gt;= 4, 1, 0)</f>
        <v>0</v>
      </c>
    </row>
    <row r="249" spans="4:33">
      <c r="D249">
        <v>246</v>
      </c>
      <c r="E249" s="6" t="str">
        <f t="shared" ca="1" si="33"/>
        <v>Operational</v>
      </c>
      <c r="F249" s="6" t="str">
        <f t="shared" ca="1" si="34"/>
        <v>Breakdown</v>
      </c>
      <c r="G249" s="6" t="str">
        <f t="shared" ca="1" si="35"/>
        <v>Breakdown</v>
      </c>
      <c r="H249" s="6" t="str">
        <f ca="1">IF(L249&lt;T249,"Operational","Breakdown")</f>
        <v>Operational</v>
      </c>
      <c r="I249" s="16">
        <v>9.967092757204064</v>
      </c>
      <c r="J249" s="16">
        <v>11.154287187514505</v>
      </c>
      <c r="K249" s="16">
        <v>22.068429700603524</v>
      </c>
      <c r="L249" s="16">
        <v>3.1243076689454878</v>
      </c>
      <c r="M249" s="9">
        <v>1.5596608650509403</v>
      </c>
      <c r="N249" s="9">
        <v>9.3040631194093493</v>
      </c>
      <c r="O249" s="9">
        <v>2.4951661432212262</v>
      </c>
      <c r="P249" s="9">
        <v>0.37016149978170637</v>
      </c>
      <c r="Q249" s="8">
        <f t="shared" ca="1" si="38"/>
        <v>10.267189335445181</v>
      </c>
      <c r="R249" s="8">
        <f t="shared" ca="1" si="38"/>
        <v>5.6268099750259708</v>
      </c>
      <c r="S249" s="8">
        <f t="shared" ca="1" si="38"/>
        <v>6.2942958570091143</v>
      </c>
      <c r="T249" s="8">
        <f t="shared" ca="1" si="39"/>
        <v>12.22449923150139</v>
      </c>
      <c r="U249" s="16">
        <f ca="1">IF($AC248=0,I248+M248,IF($AD248=0,I248+M248,9999))</f>
        <v>2.8911170344312827</v>
      </c>
      <c r="V249" s="16">
        <f ca="1">IF($AC248=0,J248+N248,IF($AD248=0,J248+N248,9999))</f>
        <v>20.543201359592949</v>
      </c>
      <c r="W249" s="16">
        <f ca="1">IF($AC248=0,K248+O248,IF($AD248=0,K248+O248,9999))</f>
        <v>11.361798758490044</v>
      </c>
      <c r="X249" s="16">
        <f ca="1">IF($AC248=0,L248+P248,IF($AD248=0,L248+P248,9999))</f>
        <v>10.979906062775687</v>
      </c>
      <c r="Y249" s="11">
        <f t="shared" ca="1" si="40"/>
        <v>8.2192407758792392</v>
      </c>
      <c r="Z249" s="11">
        <f t="shared" ca="1" si="41"/>
        <v>4.8647118364884987</v>
      </c>
      <c r="AA249" s="11">
        <f t="shared" ca="1" si="42"/>
        <v>3.1015996413332236</v>
      </c>
      <c r="AB249" s="11">
        <f t="shared" ca="1" si="43"/>
        <v>9.2614243083868431</v>
      </c>
      <c r="AC249">
        <f t="shared" ca="1" si="36"/>
        <v>0</v>
      </c>
      <c r="AD249">
        <f t="shared" ca="1" si="37"/>
        <v>0</v>
      </c>
      <c r="AE249">
        <f ca="1">MAX(0, COUNTIF(E249:H249, "Breakdown") - COUNTIF(AC249:AD249, 1))</f>
        <v>2</v>
      </c>
      <c r="AF249" s="12">
        <f ca="1">(AE249 * 50) + ((AC249 + AD249) * 10)</f>
        <v>100</v>
      </c>
      <c r="AG249">
        <f ca="1">IF(COUNTIF(E249:H249, "Breakdown") &gt;= 4, 1, 0)</f>
        <v>0</v>
      </c>
    </row>
    <row r="250" spans="4:33">
      <c r="D250">
        <v>247</v>
      </c>
      <c r="E250" s="6" t="str">
        <f t="shared" ca="1" si="33"/>
        <v>Operational</v>
      </c>
      <c r="F250" s="6" t="str">
        <f t="shared" ca="1" si="34"/>
        <v>Operational</v>
      </c>
      <c r="G250" s="6" t="str">
        <f t="shared" ca="1" si="35"/>
        <v>Breakdown</v>
      </c>
      <c r="H250" s="6" t="str">
        <f ca="1">IF(L250&lt;T250,"Operational","Breakdown")</f>
        <v>Operational</v>
      </c>
      <c r="I250" s="16">
        <v>7.3418013705971736</v>
      </c>
      <c r="J250" s="16">
        <v>2.7761346077697699</v>
      </c>
      <c r="K250" s="16">
        <v>18.129483777717958</v>
      </c>
      <c r="L250" s="16">
        <v>5.0777643210379662</v>
      </c>
      <c r="M250" s="9">
        <v>2.2921388479603051</v>
      </c>
      <c r="N250" s="9">
        <v>0.77780275236783147</v>
      </c>
      <c r="O250" s="9">
        <v>0.20982952858907558</v>
      </c>
      <c r="P250" s="9">
        <v>0.88337674668112243</v>
      </c>
      <c r="Q250" s="8">
        <f t="shared" ca="1" si="38"/>
        <v>9.9434670274020309</v>
      </c>
      <c r="R250" s="8">
        <f t="shared" ca="1" si="38"/>
        <v>6.0996837814430442</v>
      </c>
      <c r="S250" s="8">
        <f t="shared" ca="1" si="38"/>
        <v>8.9370171800367082</v>
      </c>
      <c r="T250" s="8">
        <f t="shared" ca="1" si="39"/>
        <v>16.715853486371081</v>
      </c>
      <c r="U250" s="16">
        <f ca="1">IF($AC249=0,I249+M249,IF($AD249=0,I249+M249,9999))</f>
        <v>11.526753622255004</v>
      </c>
      <c r="V250" s="16">
        <f ca="1">IF($AC249=0,J249+N249,IF($AD249=0,J249+N249,9999))</f>
        <v>20.458350306923855</v>
      </c>
      <c r="W250" s="16">
        <f ca="1">IF($AC249=0,K249+O249,IF($AD249=0,K249+O249,9999))</f>
        <v>24.56359584382475</v>
      </c>
      <c r="X250" s="16">
        <f ca="1">IF($AC249=0,L249+P249,IF($AD249=0,L249+P249,9999))</f>
        <v>3.494469168727194</v>
      </c>
      <c r="Y250" s="11">
        <f t="shared" ca="1" si="40"/>
        <v>2.8911170344312827</v>
      </c>
      <c r="Z250" s="11">
        <f t="shared" ca="1" si="41"/>
        <v>5.6268099750259708</v>
      </c>
      <c r="AA250" s="11">
        <f t="shared" ca="1" si="42"/>
        <v>6.2942958570091143</v>
      </c>
      <c r="AB250" s="11">
        <f t="shared" ca="1" si="43"/>
        <v>10.979906062775687</v>
      </c>
      <c r="AC250">
        <f t="shared" ca="1" si="36"/>
        <v>0</v>
      </c>
      <c r="AD250">
        <f t="shared" ca="1" si="37"/>
        <v>0</v>
      </c>
      <c r="AE250">
        <f ca="1">MAX(0, COUNTIF(E250:H250, "Breakdown") - COUNTIF(AC250:AD250, 1))</f>
        <v>1</v>
      </c>
      <c r="AF250" s="12">
        <f ca="1">(AE250 * 50) + ((AC250 + AD250) * 10)</f>
        <v>50</v>
      </c>
      <c r="AG250">
        <f ca="1">IF(COUNTIF(E250:H250, "Breakdown") &gt;= 4, 1, 0)</f>
        <v>0</v>
      </c>
    </row>
    <row r="251" spans="4:33">
      <c r="D251">
        <v>248</v>
      </c>
      <c r="E251" s="6" t="str">
        <f t="shared" ca="1" si="33"/>
        <v>Operational</v>
      </c>
      <c r="F251" s="6" t="str">
        <f t="shared" ca="1" si="34"/>
        <v>Operational</v>
      </c>
      <c r="G251" s="6" t="str">
        <f t="shared" ca="1" si="35"/>
        <v>Operational</v>
      </c>
      <c r="H251" s="6" t="str">
        <f ca="1">IF(L251&lt;T251,"Operational","Breakdown")</f>
        <v>Breakdown</v>
      </c>
      <c r="I251" s="16">
        <v>0.72457372347830706</v>
      </c>
      <c r="J251" s="16">
        <v>1.8788552373485272</v>
      </c>
      <c r="K251" s="16">
        <v>2.6454791360843397</v>
      </c>
      <c r="L251" s="16">
        <v>12.581573140593841</v>
      </c>
      <c r="M251" s="9">
        <v>0.33739986190483495</v>
      </c>
      <c r="N251" s="9">
        <v>3.9030278279152397</v>
      </c>
      <c r="O251" s="9">
        <v>3.6690654984157125</v>
      </c>
      <c r="P251" s="9">
        <v>0.63123847518846299</v>
      </c>
      <c r="Q251" s="8">
        <f t="shared" ca="1" si="38"/>
        <v>25.746450662142124</v>
      </c>
      <c r="R251" s="8">
        <f t="shared" ca="1" si="38"/>
        <v>10.427355184745753</v>
      </c>
      <c r="S251" s="8">
        <f t="shared" ca="1" si="38"/>
        <v>11.278055062516744</v>
      </c>
      <c r="T251" s="8">
        <f t="shared" ca="1" si="39"/>
        <v>7.2009021446188193</v>
      </c>
      <c r="U251" s="16">
        <f ca="1">IF($AC250=0,I250+M250,IF($AD250=0,I250+M250,9999))</f>
        <v>9.6339402185574787</v>
      </c>
      <c r="V251" s="16">
        <f ca="1">IF($AC250=0,J250+N250,IF($AD250=0,J250+N250,9999))</f>
        <v>3.5539373601376014</v>
      </c>
      <c r="W251" s="16">
        <f ca="1">IF($AC250=0,K250+O250,IF($AD250=0,K250+O250,9999))</f>
        <v>18.339313306307034</v>
      </c>
      <c r="X251" s="16">
        <f ca="1">IF($AC250=0,L250+P250,IF($AD250=0,L250+P250,9999))</f>
        <v>5.9611410677190886</v>
      </c>
      <c r="Y251" s="11">
        <f t="shared" ca="1" si="40"/>
        <v>9.9434670274020309</v>
      </c>
      <c r="Z251" s="11">
        <f t="shared" ca="1" si="41"/>
        <v>6.0996837814430442</v>
      </c>
      <c r="AA251" s="11">
        <f t="shared" ca="1" si="42"/>
        <v>8.9370171800367082</v>
      </c>
      <c r="AB251" s="11">
        <f t="shared" ca="1" si="43"/>
        <v>3.494469168727194</v>
      </c>
      <c r="AC251">
        <f t="shared" ca="1" si="36"/>
        <v>0</v>
      </c>
      <c r="AD251">
        <f t="shared" ca="1" si="37"/>
        <v>0</v>
      </c>
      <c r="AE251">
        <f ca="1">MAX(0, COUNTIF(E251:H251, "Breakdown") - COUNTIF(AC251:AD251, 1))</f>
        <v>1</v>
      </c>
      <c r="AF251" s="12">
        <f ca="1">(AE251 * 50) + ((AC251 + AD251) * 10)</f>
        <v>50</v>
      </c>
      <c r="AG251">
        <f ca="1">IF(COUNTIF(E251:H251, "Breakdown") &gt;= 4, 1, 0)</f>
        <v>0</v>
      </c>
    </row>
    <row r="252" spans="4:33">
      <c r="D252">
        <v>249</v>
      </c>
      <c r="E252" s="6" t="str">
        <f t="shared" ca="1" si="33"/>
        <v>Operational</v>
      </c>
      <c r="F252" s="6" t="str">
        <f t="shared" ca="1" si="34"/>
        <v>Operational</v>
      </c>
      <c r="G252" s="6" t="str">
        <f t="shared" ca="1" si="35"/>
        <v>Operational</v>
      </c>
      <c r="H252" s="6" t="str">
        <f ca="1">IF(L252&lt;T252,"Operational","Breakdown")</f>
        <v>Operational</v>
      </c>
      <c r="I252" s="16">
        <v>13.881829904289985</v>
      </c>
      <c r="J252" s="16">
        <v>1.553343258336453</v>
      </c>
      <c r="K252" s="16">
        <v>0.69557841576143686</v>
      </c>
      <c r="L252" s="16">
        <v>4.7877426125610203</v>
      </c>
      <c r="M252" s="9">
        <v>4.2476836055789482</v>
      </c>
      <c r="N252" s="9">
        <v>0.49503376828657042</v>
      </c>
      <c r="O252" s="9">
        <v>3.0941539297627396</v>
      </c>
      <c r="P252" s="9">
        <v>5.2769222481650626</v>
      </c>
      <c r="Q252" s="8">
        <f t="shared" ca="1" si="38"/>
        <v>15.321008175721994</v>
      </c>
      <c r="R252" s="8">
        <f t="shared" ca="1" si="38"/>
        <v>6.9069003217561935</v>
      </c>
      <c r="S252" s="8">
        <f t="shared" ca="1" si="38"/>
        <v>12.029083429835511</v>
      </c>
      <c r="T252" s="8">
        <f t="shared" ca="1" si="39"/>
        <v>9.2995804327039338</v>
      </c>
      <c r="U252" s="16">
        <f ca="1">IF($AC251=0,I251+M251,IF($AD251=0,I251+M251,9999))</f>
        <v>1.061973585383142</v>
      </c>
      <c r="V252" s="16">
        <f ca="1">IF($AC251=0,J251+N251,IF($AD251=0,J251+N251,9999))</f>
        <v>5.7818830652637665</v>
      </c>
      <c r="W252" s="16">
        <f ca="1">IF($AC251=0,K251+O251,IF($AD251=0,K251+O251,9999))</f>
        <v>6.3145446345000522</v>
      </c>
      <c r="X252" s="16">
        <f ca="1">IF($AC251=0,L251+P251,IF($AD251=0,L251+P251,9999))</f>
        <v>13.212811615782304</v>
      </c>
      <c r="Y252" s="11">
        <f t="shared" ca="1" si="40"/>
        <v>9.6339402185574787</v>
      </c>
      <c r="Z252" s="11">
        <f t="shared" ca="1" si="41"/>
        <v>3.5539373601376014</v>
      </c>
      <c r="AA252" s="11">
        <f t="shared" ca="1" si="42"/>
        <v>11.278055062516744</v>
      </c>
      <c r="AB252" s="11">
        <f t="shared" ca="1" si="43"/>
        <v>5.9611410677190886</v>
      </c>
      <c r="AC252">
        <f t="shared" ca="1" si="36"/>
        <v>0</v>
      </c>
      <c r="AD252">
        <f t="shared" ca="1" si="37"/>
        <v>0</v>
      </c>
      <c r="AE252">
        <f ca="1">MAX(0, COUNTIF(E252:H252, "Breakdown") - COUNTIF(AC252:AD252, 1))</f>
        <v>0</v>
      </c>
      <c r="AF252" s="12">
        <f ca="1">(AE252 * 50) + ((AC252 + AD252) * 10)</f>
        <v>0</v>
      </c>
      <c r="AG252">
        <f ca="1">IF(COUNTIF(E252:H252, "Breakdown") &gt;= 4, 1, 0)</f>
        <v>0</v>
      </c>
    </row>
    <row r="253" spans="4:33">
      <c r="D253">
        <v>250</v>
      </c>
      <c r="E253" s="6" t="str">
        <f t="shared" ca="1" si="33"/>
        <v>Operational</v>
      </c>
      <c r="F253" s="6" t="str">
        <f t="shared" ca="1" si="34"/>
        <v>Operational</v>
      </c>
      <c r="G253" s="6" t="str">
        <f t="shared" ca="1" si="35"/>
        <v>Operational</v>
      </c>
      <c r="H253" s="6" t="str">
        <f ca="1">IF(L253&lt;T253,"Operational","Breakdown")</f>
        <v>Operational</v>
      </c>
      <c r="I253" s="16">
        <v>0.5125604162291606</v>
      </c>
      <c r="J253" s="16">
        <v>9.438137462549097</v>
      </c>
      <c r="K253" s="16">
        <v>5.6731647212108571</v>
      </c>
      <c r="L253" s="16">
        <v>0.69142760159611072</v>
      </c>
      <c r="M253" s="9">
        <v>0.74864016438665404</v>
      </c>
      <c r="N253" s="9">
        <v>0.21082194044002037</v>
      </c>
      <c r="O253" s="9">
        <v>0.39381494713991438</v>
      </c>
      <c r="P253" s="9">
        <v>0.16208670923849461</v>
      </c>
      <c r="Q253" s="8">
        <f t="shared" ca="1" si="38"/>
        <v>2.4069230925732756</v>
      </c>
      <c r="R253" s="8">
        <f t="shared" ca="1" si="38"/>
        <v>16.500286041894164</v>
      </c>
      <c r="S253" s="8">
        <f t="shared" ca="1" si="38"/>
        <v>10.268549795947015</v>
      </c>
      <c r="T253" s="8">
        <f t="shared" ca="1" si="39"/>
        <v>12.841823776441727</v>
      </c>
      <c r="U253" s="16">
        <f ca="1">IF($AC252=0,I252+M252,IF($AD252=0,I252+M252,9999))</f>
        <v>18.129513509868932</v>
      </c>
      <c r="V253" s="16">
        <f ca="1">IF($AC252=0,J252+N252,IF($AD252=0,J252+N252,9999))</f>
        <v>2.0483770266230232</v>
      </c>
      <c r="W253" s="16">
        <f ca="1">IF($AC252=0,K252+O252,IF($AD252=0,K252+O252,9999))</f>
        <v>3.7897323455241763</v>
      </c>
      <c r="X253" s="16">
        <f ca="1">IF($AC252=0,L252+P252,IF($AD252=0,L252+P252,9999))</f>
        <v>10.064664860726083</v>
      </c>
      <c r="Y253" s="11">
        <f t="shared" ca="1" si="40"/>
        <v>1.061973585383142</v>
      </c>
      <c r="Z253" s="11">
        <f t="shared" ca="1" si="41"/>
        <v>5.7818830652637665</v>
      </c>
      <c r="AA253" s="11">
        <f t="shared" ca="1" si="42"/>
        <v>6.3145446345000522</v>
      </c>
      <c r="AB253" s="11">
        <f t="shared" ca="1" si="43"/>
        <v>9.2995804327039338</v>
      </c>
      <c r="AC253">
        <f t="shared" ca="1" si="36"/>
        <v>0</v>
      </c>
      <c r="AD253">
        <f t="shared" ca="1" si="37"/>
        <v>0</v>
      </c>
      <c r="AE253">
        <f ca="1">MAX(0, COUNTIF(E253:H253, "Breakdown") - COUNTIF(AC253:AD253, 1))</f>
        <v>0</v>
      </c>
      <c r="AF253" s="12">
        <f ca="1">(AE253 * 50) + ((AC253 + AD253) * 10)</f>
        <v>0</v>
      </c>
      <c r="AG253">
        <f ca="1">IF(COUNTIF(E253:H253, "Breakdown") &gt;= 4, 1, 0)</f>
        <v>0</v>
      </c>
    </row>
    <row r="254" spans="4:33">
      <c r="D254">
        <v>251</v>
      </c>
      <c r="E254" s="6" t="str">
        <f t="shared" ca="1" si="33"/>
        <v>Breakdown</v>
      </c>
      <c r="F254" s="6" t="str">
        <f t="shared" ca="1" si="34"/>
        <v>Operational</v>
      </c>
      <c r="G254" s="6" t="str">
        <f t="shared" ca="1" si="35"/>
        <v>Operational</v>
      </c>
      <c r="H254" s="6" t="str">
        <f ca="1">IF(L254&lt;T254,"Operational","Breakdown")</f>
        <v>Operational</v>
      </c>
      <c r="I254" s="16">
        <v>11.15691881738573</v>
      </c>
      <c r="J254" s="16">
        <v>3.0196081295909689</v>
      </c>
      <c r="K254" s="16">
        <v>8.0239088565448071</v>
      </c>
      <c r="L254" s="16">
        <v>0.4493495906195713</v>
      </c>
      <c r="M254" s="9">
        <v>0.93060224377911771</v>
      </c>
      <c r="N254" s="9">
        <v>0.96429905316328168</v>
      </c>
      <c r="O254" s="9">
        <v>5.3253704671313082</v>
      </c>
      <c r="P254" s="9">
        <v>7.6094585180721186</v>
      </c>
      <c r="Q254" s="8">
        <f t="shared" ca="1" si="38"/>
        <v>7.4751984315088382</v>
      </c>
      <c r="R254" s="8">
        <f t="shared" ca="1" si="38"/>
        <v>9.3072316454151363</v>
      </c>
      <c r="S254" s="8">
        <f t="shared" ca="1" si="38"/>
        <v>8.4847683274293679</v>
      </c>
      <c r="T254" s="8">
        <f t="shared" ca="1" si="39"/>
        <v>27.83352472671762</v>
      </c>
      <c r="U254" s="16">
        <f ca="1">IF($AC253=0,I253+M253,IF($AD253=0,I253+M253,9999))</f>
        <v>1.2612005806158146</v>
      </c>
      <c r="V254" s="16">
        <f ca="1">IF($AC253=0,J253+N253,IF($AD253=0,J253+N253,9999))</f>
        <v>9.6489594029891173</v>
      </c>
      <c r="W254" s="16">
        <f ca="1">IF($AC253=0,K253+O253,IF($AD253=0,K253+O253,9999))</f>
        <v>6.066979668350772</v>
      </c>
      <c r="X254" s="16">
        <f ca="1">IF($AC253=0,L253+P253,IF($AD253=0,L253+P253,9999))</f>
        <v>0.85351431083460527</v>
      </c>
      <c r="Y254" s="11">
        <f t="shared" ca="1" si="40"/>
        <v>2.4069230925732756</v>
      </c>
      <c r="Z254" s="11">
        <f t="shared" ca="1" si="41"/>
        <v>2.0483770266230232</v>
      </c>
      <c r="AA254" s="11">
        <f t="shared" ca="1" si="42"/>
        <v>3.7897323455241763</v>
      </c>
      <c r="AB254" s="11">
        <f t="shared" ca="1" si="43"/>
        <v>10.064664860726083</v>
      </c>
      <c r="AC254">
        <f t="shared" ca="1" si="36"/>
        <v>0</v>
      </c>
      <c r="AD254">
        <f t="shared" ca="1" si="37"/>
        <v>1</v>
      </c>
      <c r="AE254">
        <f ca="1">MAX(0, COUNTIF(E254:H254, "Breakdown") - COUNTIF(AC254:AD254, 1))</f>
        <v>0</v>
      </c>
      <c r="AF254" s="12">
        <f ca="1">(AE254 * 50) + ((AC254 + AD254) * 10)</f>
        <v>10</v>
      </c>
      <c r="AG254">
        <f ca="1">IF(COUNTIF(E254:H254, "Breakdown") &gt;= 4, 1, 0)</f>
        <v>0</v>
      </c>
    </row>
    <row r="255" spans="4:33">
      <c r="D255">
        <v>252</v>
      </c>
      <c r="E255" s="6" t="str">
        <f t="shared" ca="1" si="33"/>
        <v>Breakdown</v>
      </c>
      <c r="F255" s="6" t="str">
        <f t="shared" ca="1" si="34"/>
        <v>Operational</v>
      </c>
      <c r="G255" s="6" t="str">
        <f t="shared" ca="1" si="35"/>
        <v>Breakdown</v>
      </c>
      <c r="H255" s="6" t="str">
        <f ca="1">IF(L255&lt;T255,"Operational","Breakdown")</f>
        <v>Breakdown</v>
      </c>
      <c r="I255" s="16">
        <v>17.036668214945013</v>
      </c>
      <c r="J255" s="16">
        <v>2.5854885162883816</v>
      </c>
      <c r="K255" s="16">
        <v>10.358743318861027</v>
      </c>
      <c r="L255" s="16">
        <v>17.946083411304723</v>
      </c>
      <c r="M255" s="9">
        <v>1.7346877461588117</v>
      </c>
      <c r="N255" s="9">
        <v>2.0956778945736576</v>
      </c>
      <c r="O255" s="9">
        <v>1.0049947485801658</v>
      </c>
      <c r="P255" s="9">
        <v>9.1490418092631171E-2</v>
      </c>
      <c r="Q255" s="8">
        <f t="shared" ca="1" si="38"/>
        <v>9.0831856049907014</v>
      </c>
      <c r="R255" s="8">
        <f t="shared" ca="1" si="38"/>
        <v>15.745326470432197</v>
      </c>
      <c r="S255" s="8">
        <f t="shared" ca="1" si="38"/>
        <v>10.015663377272805</v>
      </c>
      <c r="T255" s="8">
        <f t="shared" ca="1" si="39"/>
        <v>6.8447299473509311</v>
      </c>
      <c r="U255" s="16">
        <f ca="1">IF($AC254=0,I254+M254,IF($AD254=0,I254+M254,9999))</f>
        <v>12.087521061164848</v>
      </c>
      <c r="V255" s="16">
        <f ca="1">IF($AC254=0,J254+N254,IF($AD254=0,J254+N254,9999))</f>
        <v>3.9839071827542507</v>
      </c>
      <c r="W255" s="16">
        <f ca="1">IF($AC254=0,K254+O254,IF($AD254=0,K254+O254,9999))</f>
        <v>13.349279323676114</v>
      </c>
      <c r="X255" s="16">
        <f ca="1">IF($AC254=0,L254+P254,IF($AD254=0,L254+P254,9999))</f>
        <v>8.0588081086916894</v>
      </c>
      <c r="Y255" s="11">
        <f t="shared" ca="1" si="40"/>
        <v>1.2612005806158146</v>
      </c>
      <c r="Z255" s="11">
        <f t="shared" ca="1" si="41"/>
        <v>9.3072316454151363</v>
      </c>
      <c r="AA255" s="11">
        <f t="shared" ca="1" si="42"/>
        <v>6.066979668350772</v>
      </c>
      <c r="AB255" s="11">
        <f t="shared" ca="1" si="43"/>
        <v>0.85351431083460527</v>
      </c>
      <c r="AC255">
        <f t="shared" ca="1" si="36"/>
        <v>1</v>
      </c>
      <c r="AD255">
        <f t="shared" ca="1" si="37"/>
        <v>1</v>
      </c>
      <c r="AE255">
        <f ca="1">MAX(0, COUNTIF(E255:H255, "Breakdown") - COUNTIF(AC255:AD255, 1))</f>
        <v>1</v>
      </c>
      <c r="AF255" s="12">
        <f ca="1">(AE255 * 50) + ((AC255 + AD255) * 10)</f>
        <v>70</v>
      </c>
      <c r="AG255">
        <f ca="1">IF(COUNTIF(E255:H255, "Breakdown") &gt;= 4, 1, 0)</f>
        <v>0</v>
      </c>
    </row>
    <row r="256" spans="4:33">
      <c r="D256">
        <v>253</v>
      </c>
      <c r="E256" s="6" t="str">
        <f t="shared" ca="1" si="33"/>
        <v>Breakdown</v>
      </c>
      <c r="F256" s="6" t="str">
        <f t="shared" ca="1" si="34"/>
        <v>Operational</v>
      </c>
      <c r="G256" s="6" t="str">
        <f t="shared" ca="1" si="35"/>
        <v>Operational</v>
      </c>
      <c r="H256" s="6" t="str">
        <f ca="1">IF(L256&lt;T256,"Operational","Breakdown")</f>
        <v>Operational</v>
      </c>
      <c r="I256" s="16">
        <v>21.747335758147926</v>
      </c>
      <c r="J256" s="16">
        <v>7.717830683001198</v>
      </c>
      <c r="K256" s="16">
        <v>12.146454972468048</v>
      </c>
      <c r="L256" s="16">
        <v>1.0010023845725116</v>
      </c>
      <c r="M256" s="9">
        <v>0.3873105682107495</v>
      </c>
      <c r="N256" s="9">
        <v>0.2916677778266723</v>
      </c>
      <c r="O256" s="9">
        <v>2.5737425155054359</v>
      </c>
      <c r="P256" s="9">
        <v>1.3594460932342523</v>
      </c>
      <c r="Q256" s="8">
        <f t="shared" ca="1" si="38"/>
        <v>19.349205896265481</v>
      </c>
      <c r="R256" s="8">
        <f t="shared" ca="1" si="38"/>
        <v>44.12977643649743</v>
      </c>
      <c r="S256" s="8">
        <f t="shared" ca="1" si="38"/>
        <v>22.832125290217132</v>
      </c>
      <c r="T256" s="8">
        <f t="shared" ca="1" si="39"/>
        <v>11.843400614451561</v>
      </c>
      <c r="U256" s="16">
        <f ca="1">IF($AC255=0,I255+M255,IF($AD255=0,I255+M255,9999))</f>
        <v>9999</v>
      </c>
      <c r="V256" s="16">
        <f ca="1">IF($AC255=0,J255+N255,IF($AD255=0,J255+N255,9999))</f>
        <v>9999</v>
      </c>
      <c r="W256" s="16">
        <f ca="1">IF($AC255=0,K255+O255,IF($AD255=0,K255+O255,9999))</f>
        <v>9999</v>
      </c>
      <c r="X256" s="16">
        <f ca="1">IF($AC255=0,L255+P255,IF($AD255=0,L255+P255,9999))</f>
        <v>9999</v>
      </c>
      <c r="Y256" s="11">
        <f t="shared" ca="1" si="40"/>
        <v>9.0831856049907014</v>
      </c>
      <c r="Z256" s="11">
        <f t="shared" ca="1" si="41"/>
        <v>3.9839071827542507</v>
      </c>
      <c r="AA256" s="11">
        <f t="shared" ca="1" si="42"/>
        <v>10.015663377272805</v>
      </c>
      <c r="AB256" s="11">
        <f t="shared" ca="1" si="43"/>
        <v>6.8447299473509311</v>
      </c>
      <c r="AC256">
        <f t="shared" ca="1" si="36"/>
        <v>0</v>
      </c>
      <c r="AD256">
        <f t="shared" ca="1" si="37"/>
        <v>1</v>
      </c>
      <c r="AE256">
        <f ca="1">MAX(0, COUNTIF(E256:H256, "Breakdown") - COUNTIF(AC256:AD256, 1))</f>
        <v>0</v>
      </c>
      <c r="AF256" s="12">
        <f ca="1">(AE256 * 50) + ((AC256 + AD256) * 10)</f>
        <v>10</v>
      </c>
      <c r="AG256">
        <f ca="1">IF(COUNTIF(E256:H256, "Breakdown") &gt;= 4, 1, 0)</f>
        <v>0</v>
      </c>
    </row>
    <row r="257" spans="4:33">
      <c r="D257">
        <v>254</v>
      </c>
      <c r="E257" s="6" t="str">
        <f t="shared" ca="1" si="33"/>
        <v>Operational</v>
      </c>
      <c r="F257" s="6" t="str">
        <f t="shared" ca="1" si="34"/>
        <v>Operational</v>
      </c>
      <c r="G257" s="6" t="str">
        <f t="shared" ca="1" si="35"/>
        <v>Operational</v>
      </c>
      <c r="H257" s="6" t="str">
        <f ca="1">IF(L257&lt;T257,"Operational","Breakdown")</f>
        <v>Operational</v>
      </c>
      <c r="I257" s="16">
        <v>3.7846375244292867</v>
      </c>
      <c r="J257" s="16">
        <v>6.8572297265976259E-2</v>
      </c>
      <c r="K257" s="16">
        <v>2.9161351792315524</v>
      </c>
      <c r="L257" s="16">
        <v>0.63302772792408435</v>
      </c>
      <c r="M257" s="9">
        <v>0.12967596195092285</v>
      </c>
      <c r="N257" s="9">
        <v>5.492116466106026</v>
      </c>
      <c r="O257" s="9">
        <v>1.621208526145528</v>
      </c>
      <c r="P257" s="9">
        <v>1.1200247049161034</v>
      </c>
      <c r="Q257" s="8">
        <f t="shared" ca="1" si="38"/>
        <v>38.585320719042592</v>
      </c>
      <c r="R257" s="8">
        <f t="shared" ca="1" si="38"/>
        <v>45.216528365607836</v>
      </c>
      <c r="S257" s="8">
        <f t="shared" ca="1" si="38"/>
        <v>22.957365665872896</v>
      </c>
      <c r="T257" s="8">
        <f t="shared" ca="1" si="39"/>
        <v>15.049825162334326</v>
      </c>
      <c r="U257" s="16">
        <f ca="1">IF($AC256=0,I256+M256,IF($AD256=0,I256+M256,9999))</f>
        <v>22.134646326358677</v>
      </c>
      <c r="V257" s="16">
        <f ca="1">IF($AC256=0,J256+N256,IF($AD256=0,J256+N256,9999))</f>
        <v>8.0094984608278708</v>
      </c>
      <c r="W257" s="16">
        <f ca="1">IF($AC256=0,K256+O256,IF($AD256=0,K256+O256,9999))</f>
        <v>14.720197487973483</v>
      </c>
      <c r="X257" s="16">
        <f ca="1">IF($AC256=0,L256+P256,IF($AD256=0,L256+P256,9999))</f>
        <v>2.3604484778067638</v>
      </c>
      <c r="Y257" s="11">
        <f t="shared" ca="1" si="40"/>
        <v>19.349205896265481</v>
      </c>
      <c r="Z257" s="11">
        <f t="shared" ca="1" si="41"/>
        <v>44.12977643649743</v>
      </c>
      <c r="AA257" s="11">
        <f t="shared" ca="1" si="42"/>
        <v>22.832125290217132</v>
      </c>
      <c r="AB257" s="11">
        <f t="shared" ca="1" si="43"/>
        <v>11.843400614451561</v>
      </c>
      <c r="AC257">
        <f t="shared" ca="1" si="36"/>
        <v>0</v>
      </c>
      <c r="AD257">
        <f t="shared" ca="1" si="37"/>
        <v>0</v>
      </c>
      <c r="AE257">
        <f ca="1">MAX(0, COUNTIF(E257:H257, "Breakdown") - COUNTIF(AC257:AD257, 1))</f>
        <v>0</v>
      </c>
      <c r="AF257" s="12">
        <f ca="1">(AE257 * 50) + ((AC257 + AD257) * 10)</f>
        <v>0</v>
      </c>
      <c r="AG257">
        <f ca="1">IF(COUNTIF(E257:H257, "Breakdown") &gt;= 4, 1, 0)</f>
        <v>0</v>
      </c>
    </row>
    <row r="258" spans="4:33">
      <c r="D258">
        <v>255</v>
      </c>
      <c r="E258" s="6" t="str">
        <f t="shared" ca="1" si="33"/>
        <v>Operational</v>
      </c>
      <c r="F258" s="6" t="str">
        <f t="shared" ca="1" si="34"/>
        <v>Operational</v>
      </c>
      <c r="G258" s="6" t="str">
        <f t="shared" ca="1" si="35"/>
        <v>Operational</v>
      </c>
      <c r="H258" s="6" t="str">
        <f ca="1">IF(L258&lt;T258,"Operational","Breakdown")</f>
        <v>Operational</v>
      </c>
      <c r="I258" s="16">
        <v>22.804954528906503</v>
      </c>
      <c r="J258" s="16">
        <v>8.4124867120824387</v>
      </c>
      <c r="K258" s="16">
        <v>1.3945879169504527</v>
      </c>
      <c r="L258" s="16">
        <v>2.6850791483958591</v>
      </c>
      <c r="M258" s="9">
        <v>3.1454114599418657</v>
      </c>
      <c r="N258" s="9">
        <v>3.1494657475622421</v>
      </c>
      <c r="O258" s="9">
        <v>7.0509470736622726</v>
      </c>
      <c r="P258" s="9">
        <v>1.073718038607794</v>
      </c>
      <c r="Q258" s="8">
        <f t="shared" ca="1" si="38"/>
        <v>33.970495108291232</v>
      </c>
      <c r="R258" s="8">
        <f t="shared" ca="1" si="38"/>
        <v>10.540404200462921</v>
      </c>
      <c r="S258" s="8">
        <f t="shared" ca="1" si="38"/>
        <v>24.006252180711769</v>
      </c>
      <c r="T258" s="8">
        <f t="shared" ca="1" si="39"/>
        <v>7.2310341631608637</v>
      </c>
      <c r="U258" s="16">
        <f ca="1">IF($AC257=0,I257+M257,IF($AD257=0,I257+M257,9999))</f>
        <v>3.9143134863802094</v>
      </c>
      <c r="V258" s="16">
        <f ca="1">IF($AC257=0,J257+N257,IF($AD257=0,J257+N257,9999))</f>
        <v>5.5606887633720019</v>
      </c>
      <c r="W258" s="16">
        <f ca="1">IF($AC257=0,K257+O257,IF($AD257=0,K257+O257,9999))</f>
        <v>4.5373437053770802</v>
      </c>
      <c r="X258" s="16">
        <f ca="1">IF($AC257=0,L257+P257,IF($AD257=0,L257+P257,9999))</f>
        <v>1.7530524328401877</v>
      </c>
      <c r="Y258" s="11">
        <f t="shared" ca="1" si="40"/>
        <v>22.134646326358677</v>
      </c>
      <c r="Z258" s="11">
        <f t="shared" ca="1" si="41"/>
        <v>8.0094984608278708</v>
      </c>
      <c r="AA258" s="11">
        <f t="shared" ca="1" si="42"/>
        <v>14.720197487973483</v>
      </c>
      <c r="AB258" s="11">
        <f t="shared" ca="1" si="43"/>
        <v>2.3604484778067638</v>
      </c>
      <c r="AC258">
        <f t="shared" ca="1" si="36"/>
        <v>0</v>
      </c>
      <c r="AD258">
        <f t="shared" ca="1" si="37"/>
        <v>0</v>
      </c>
      <c r="AE258">
        <f ca="1">MAX(0, COUNTIF(E258:H258, "Breakdown") - COUNTIF(AC258:AD258, 1))</f>
        <v>0</v>
      </c>
      <c r="AF258" s="12">
        <f ca="1">(AE258 * 50) + ((AC258 + AD258) * 10)</f>
        <v>0</v>
      </c>
      <c r="AG258">
        <f ca="1">IF(COUNTIF(E258:H258, "Breakdown") &gt;= 4, 1, 0)</f>
        <v>0</v>
      </c>
    </row>
    <row r="259" spans="4:33">
      <c r="D259">
        <v>256</v>
      </c>
      <c r="E259" s="6" t="str">
        <f t="shared" ref="E259:E322" ca="1" si="44">IF(I259&lt;Q259,"Operational","Breakdown")</f>
        <v>Breakdown</v>
      </c>
      <c r="F259" s="6" t="str">
        <f t="shared" ref="F259:F322" ca="1" si="45">IF(J259&lt;R259,"Operational","Breakdown")</f>
        <v>Operational</v>
      </c>
      <c r="G259" s="6" t="str">
        <f t="shared" ref="G259:G322" ca="1" si="46">IF(K259&lt;S259,"Operational","Breakdown")</f>
        <v>Operational</v>
      </c>
      <c r="H259" s="6" t="str">
        <f ca="1">IF(L259&lt;T259,"Operational","Breakdown")</f>
        <v>Breakdown</v>
      </c>
      <c r="I259" s="16">
        <v>23.206144519701422</v>
      </c>
      <c r="J259" s="16">
        <v>2.2463967024733398</v>
      </c>
      <c r="K259" s="16">
        <v>18.820157356986822</v>
      </c>
      <c r="L259" s="16">
        <v>5.081850754148074</v>
      </c>
      <c r="M259" s="9">
        <v>1.9481534646844363</v>
      </c>
      <c r="N259" s="9">
        <v>0.64180627877788254</v>
      </c>
      <c r="O259" s="9">
        <v>0.70617974960884655</v>
      </c>
      <c r="P259" s="9">
        <v>1.7421904001313784</v>
      </c>
      <c r="Q259" s="8">
        <f t="shared" ca="1" si="38"/>
        <v>7.2113316853950238</v>
      </c>
      <c r="R259" s="8">
        <f t="shared" ca="1" si="38"/>
        <v>5.7694210063404014</v>
      </c>
      <c r="S259" s="8">
        <f t="shared" ca="1" si="38"/>
        <v>22.656935865696422</v>
      </c>
      <c r="T259" s="8">
        <f t="shared" ca="1" si="39"/>
        <v>4.3233248961624913</v>
      </c>
      <c r="U259" s="16">
        <f ca="1">IF($AC258=0,I258+M258,IF($AD258=0,I258+M258,9999))</f>
        <v>25.950365988848368</v>
      </c>
      <c r="V259" s="16">
        <f ca="1">IF($AC258=0,J258+N258,IF($AD258=0,J258+N258,9999))</f>
        <v>11.561952459644681</v>
      </c>
      <c r="W259" s="16">
        <f ca="1">IF($AC258=0,K258+O258,IF($AD258=0,K258+O258,9999))</f>
        <v>8.4455349906127246</v>
      </c>
      <c r="X259" s="16">
        <f ca="1">IF($AC258=0,L258+P258,IF($AD258=0,L258+P258,9999))</f>
        <v>3.758797187003653</v>
      </c>
      <c r="Y259" s="11">
        <f t="shared" ca="1" si="40"/>
        <v>3.9143134863802094</v>
      </c>
      <c r="Z259" s="11">
        <f t="shared" ca="1" si="41"/>
        <v>5.5606887633720019</v>
      </c>
      <c r="AA259" s="11">
        <f t="shared" ca="1" si="42"/>
        <v>4.5373437053770802</v>
      </c>
      <c r="AB259" s="11">
        <f t="shared" ca="1" si="43"/>
        <v>1.7530524328401877</v>
      </c>
      <c r="AC259">
        <f t="shared" ca="1" si="36"/>
        <v>0</v>
      </c>
      <c r="AD259">
        <f t="shared" ca="1" si="37"/>
        <v>1</v>
      </c>
      <c r="AE259">
        <f ca="1">MAX(0, COUNTIF(E259:H259, "Breakdown") - COUNTIF(AC259:AD259, 1))</f>
        <v>1</v>
      </c>
      <c r="AF259" s="12">
        <f ca="1">(AE259 * 50) + ((AC259 + AD259) * 10)</f>
        <v>60</v>
      </c>
      <c r="AG259">
        <f ca="1">IF(COUNTIF(E259:H259, "Breakdown") &gt;= 4, 1, 0)</f>
        <v>0</v>
      </c>
    </row>
    <row r="260" spans="4:33">
      <c r="D260">
        <v>257</v>
      </c>
      <c r="E260" s="6" t="str">
        <f t="shared" ca="1" si="44"/>
        <v>Operational</v>
      </c>
      <c r="F260" s="6" t="str">
        <f t="shared" ca="1" si="45"/>
        <v>Operational</v>
      </c>
      <c r="G260" s="6" t="str">
        <f t="shared" ca="1" si="46"/>
        <v>Operational</v>
      </c>
      <c r="H260" s="6" t="str">
        <f ca="1">IF(L260&lt;T260,"Operational","Breakdown")</f>
        <v>Operational</v>
      </c>
      <c r="I260" s="16">
        <v>2.5809862367105953</v>
      </c>
      <c r="J260" s="16">
        <v>0.92250129923473578</v>
      </c>
      <c r="K260" s="16">
        <v>6.9430991918892193</v>
      </c>
      <c r="L260" s="16">
        <v>0.24179181779407768</v>
      </c>
      <c r="M260" s="9">
        <v>0.41302678629872408</v>
      </c>
      <c r="N260" s="9">
        <v>5.2744325893541086</v>
      </c>
      <c r="O260" s="9">
        <v>2.528177623688165</v>
      </c>
      <c r="P260" s="9">
        <v>4.3607535380699467</v>
      </c>
      <c r="Q260" s="8">
        <f t="shared" ca="1" si="38"/>
        <v>15.619937375024369</v>
      </c>
      <c r="R260" s="8">
        <f t="shared" ca="1" si="38"/>
        <v>21.972282597695663</v>
      </c>
      <c r="S260" s="8">
        <f t="shared" ca="1" si="38"/>
        <v>15.320995623622645</v>
      </c>
      <c r="T260" s="8">
        <f t="shared" ca="1" si="39"/>
        <v>9.0170118047911174</v>
      </c>
      <c r="U260" s="16">
        <f ca="1">IF($AC259=0,I259+M259,IF($AD259=0,I259+M259,9999))</f>
        <v>25.154297984385856</v>
      </c>
      <c r="V260" s="16">
        <f ca="1">IF($AC259=0,J259+N259,IF($AD259=0,J259+N259,9999))</f>
        <v>2.8882029812512222</v>
      </c>
      <c r="W260" s="16">
        <f ca="1">IF($AC259=0,K259+O259,IF($AD259=0,K259+O259,9999))</f>
        <v>19.526337106595669</v>
      </c>
      <c r="X260" s="16">
        <f ca="1">IF($AC259=0,L259+P259,IF($AD259=0,L259+P259,9999))</f>
        <v>6.8240411542794526</v>
      </c>
      <c r="Y260" s="11">
        <f t="shared" ca="1" si="40"/>
        <v>7.2113316853950238</v>
      </c>
      <c r="Z260" s="11">
        <f t="shared" ca="1" si="41"/>
        <v>5.7694210063404014</v>
      </c>
      <c r="AA260" s="11">
        <f t="shared" ca="1" si="42"/>
        <v>8.4455349906127246</v>
      </c>
      <c r="AB260" s="11">
        <f t="shared" ca="1" si="43"/>
        <v>3.758797187003653</v>
      </c>
      <c r="AC260">
        <f t="shared" ref="AC260:AC323" ca="1" si="47">IF(AND(E260="Breakdown", G260&lt;&gt;"Operational"), 1, 0)</f>
        <v>0</v>
      </c>
      <c r="AD260">
        <f t="shared" ref="AD260:AD323" ca="1" si="48">IF(AND(E260="Breakdown", F260="Operational"), 1, 0)</f>
        <v>0</v>
      </c>
      <c r="AE260">
        <f ca="1">MAX(0, COUNTIF(E260:H260, "Breakdown") - COUNTIF(AC260:AD260, 1))</f>
        <v>0</v>
      </c>
      <c r="AF260" s="12">
        <f ca="1">(AE260 * 50) + ((AC260 + AD260) * 10)</f>
        <v>0</v>
      </c>
      <c r="AG260">
        <f ca="1">IF(COUNTIF(E260:H260, "Breakdown") &gt;= 4, 1, 0)</f>
        <v>0</v>
      </c>
    </row>
    <row r="261" spans="4:33">
      <c r="D261">
        <v>258</v>
      </c>
      <c r="E261" s="6" t="str">
        <f t="shared" ca="1" si="44"/>
        <v>Operational</v>
      </c>
      <c r="F261" s="6" t="str">
        <f t="shared" ca="1" si="45"/>
        <v>Operational</v>
      </c>
      <c r="G261" s="6" t="str">
        <f t="shared" ca="1" si="46"/>
        <v>Operational</v>
      </c>
      <c r="H261" s="6" t="str">
        <f ca="1">IF(L261&lt;T261,"Operational","Breakdown")</f>
        <v>Operational</v>
      </c>
      <c r="I261" s="16">
        <v>1.2649658512611659</v>
      </c>
      <c r="J261" s="16">
        <v>3.3291477960068669</v>
      </c>
      <c r="K261" s="16">
        <v>0.96768923349465474</v>
      </c>
      <c r="L261" s="16">
        <v>2.8578021948815953</v>
      </c>
      <c r="M261" s="9">
        <v>0.28365146111109774</v>
      </c>
      <c r="N261" s="9">
        <v>0.50731667643358946</v>
      </c>
      <c r="O261" s="9">
        <v>0.6671480255197535</v>
      </c>
      <c r="P261" s="9">
        <v>0.21190331357081801</v>
      </c>
      <c r="Q261" s="8">
        <f t="shared" ref="Q261:S324" ca="1" si="49">Y261-8*LN(RAND())</f>
        <v>27.964130602190302</v>
      </c>
      <c r="R261" s="8">
        <f t="shared" ca="1" si="49"/>
        <v>4.9209538866475366</v>
      </c>
      <c r="S261" s="8">
        <f t="shared" ca="1" si="49"/>
        <v>27.162002100596435</v>
      </c>
      <c r="T261" s="8">
        <f t="shared" ref="T261:T324" ca="1" si="50">AB261-8*LN(RAND())</f>
        <v>20.162143198110144</v>
      </c>
      <c r="U261" s="16">
        <f ca="1">IF($AC260=0,I260+M260,IF($AD260=0,I260+M260,9999))</f>
        <v>2.9940130230093196</v>
      </c>
      <c r="V261" s="16">
        <f ca="1">IF($AC260=0,J260+N260,IF($AD260=0,J260+N260,9999))</f>
        <v>6.1969338885888448</v>
      </c>
      <c r="W261" s="16">
        <f ca="1">IF($AC260=0,K260+O260,IF($AD260=0,K260+O260,9999))</f>
        <v>9.4712768155773848</v>
      </c>
      <c r="X261" s="16">
        <f ca="1">IF($AC260=0,L260+P260,IF($AD260=0,L260+P260,9999))</f>
        <v>4.6025453558640246</v>
      </c>
      <c r="Y261" s="11">
        <f t="shared" ref="Y261:Y324" ca="1" si="51">MIN(Q260,U260)</f>
        <v>15.619937375024369</v>
      </c>
      <c r="Z261" s="11">
        <f t="shared" ref="Z261:Z324" ca="1" si="52">MIN(R260,V260)</f>
        <v>2.8882029812512222</v>
      </c>
      <c r="AA261" s="11">
        <f t="shared" ref="AA261:AA324" ca="1" si="53">MIN(S260,W260)</f>
        <v>15.320995623622645</v>
      </c>
      <c r="AB261" s="11">
        <f t="shared" ref="AB261:AB324" ca="1" si="54">MIN(T260,X260)</f>
        <v>6.8240411542794526</v>
      </c>
      <c r="AC261">
        <f t="shared" ca="1" si="47"/>
        <v>0</v>
      </c>
      <c r="AD261">
        <f t="shared" ca="1" si="48"/>
        <v>0</v>
      </c>
      <c r="AE261">
        <f ca="1">MAX(0, COUNTIF(E261:H261, "Breakdown") - COUNTIF(AC261:AD261, 1))</f>
        <v>0</v>
      </c>
      <c r="AF261" s="12">
        <f ca="1">(AE261 * 50) + ((AC261 + AD261) * 10)</f>
        <v>0</v>
      </c>
      <c r="AG261">
        <f ca="1">IF(COUNTIF(E261:H261, "Breakdown") &gt;= 4, 1, 0)</f>
        <v>0</v>
      </c>
    </row>
    <row r="262" spans="4:33">
      <c r="D262">
        <v>259</v>
      </c>
      <c r="E262" s="6" t="str">
        <f t="shared" ca="1" si="44"/>
        <v>Operational</v>
      </c>
      <c r="F262" s="6" t="str">
        <f t="shared" ca="1" si="45"/>
        <v>Breakdown</v>
      </c>
      <c r="G262" s="6" t="str">
        <f t="shared" ca="1" si="46"/>
        <v>Operational</v>
      </c>
      <c r="H262" s="6" t="str">
        <f ca="1">IF(L262&lt;T262,"Operational","Breakdown")</f>
        <v>Operational</v>
      </c>
      <c r="I262" s="16">
        <v>4.92740197375264</v>
      </c>
      <c r="J262" s="16">
        <v>14.541182594733446</v>
      </c>
      <c r="K262" s="16">
        <v>5.9896652529025642</v>
      </c>
      <c r="L262" s="16">
        <v>2.8601113833374394</v>
      </c>
      <c r="M262" s="9">
        <v>0.95037221214716305</v>
      </c>
      <c r="N262" s="9">
        <v>0.27387092617504011</v>
      </c>
      <c r="O262" s="9">
        <v>1.2745989776243456E-2</v>
      </c>
      <c r="P262" s="9">
        <v>1.965384218594554</v>
      </c>
      <c r="Q262" s="8">
        <f t="shared" ca="1" si="49"/>
        <v>6.0158008368197944</v>
      </c>
      <c r="R262" s="8">
        <f t="shared" ca="1" si="49"/>
        <v>9.8336219977217354</v>
      </c>
      <c r="S262" s="8">
        <f t="shared" ca="1" si="49"/>
        <v>13.392618957178406</v>
      </c>
      <c r="T262" s="8">
        <f t="shared" ca="1" si="50"/>
        <v>7.7186856079920032</v>
      </c>
      <c r="U262" s="16">
        <f ca="1">IF($AC261=0,I261+M261,IF($AD261=0,I261+M261,9999))</f>
        <v>1.5486173123722637</v>
      </c>
      <c r="V262" s="16">
        <f ca="1">IF($AC261=0,J261+N261,IF($AD261=0,J261+N261,9999))</f>
        <v>3.8364644724404564</v>
      </c>
      <c r="W262" s="16">
        <f ca="1">IF($AC261=0,K261+O261,IF($AD261=0,K261+O261,9999))</f>
        <v>1.6348372590144082</v>
      </c>
      <c r="X262" s="16">
        <f ca="1">IF($AC261=0,L261+P261,IF($AD261=0,L261+P261,9999))</f>
        <v>3.0697055084524134</v>
      </c>
      <c r="Y262" s="11">
        <f t="shared" ca="1" si="51"/>
        <v>2.9940130230093196</v>
      </c>
      <c r="Z262" s="11">
        <f t="shared" ca="1" si="52"/>
        <v>4.9209538866475366</v>
      </c>
      <c r="AA262" s="11">
        <f t="shared" ca="1" si="53"/>
        <v>9.4712768155773848</v>
      </c>
      <c r="AB262" s="11">
        <f t="shared" ca="1" si="54"/>
        <v>4.6025453558640246</v>
      </c>
      <c r="AC262">
        <f t="shared" ca="1" si="47"/>
        <v>0</v>
      </c>
      <c r="AD262">
        <f t="shared" ca="1" si="48"/>
        <v>0</v>
      </c>
      <c r="AE262">
        <f ca="1">MAX(0, COUNTIF(E262:H262, "Breakdown") - COUNTIF(AC262:AD262, 1))</f>
        <v>1</v>
      </c>
      <c r="AF262" s="12">
        <f ca="1">(AE262 * 50) + ((AC262 + AD262) * 10)</f>
        <v>50</v>
      </c>
      <c r="AG262">
        <f ca="1">IF(COUNTIF(E262:H262, "Breakdown") &gt;= 4, 1, 0)</f>
        <v>0</v>
      </c>
    </row>
    <row r="263" spans="4:33">
      <c r="D263">
        <v>260</v>
      </c>
      <c r="E263" s="6" t="str">
        <f t="shared" ca="1" si="44"/>
        <v>Breakdown</v>
      </c>
      <c r="F263" s="6" t="str">
        <f t="shared" ca="1" si="45"/>
        <v>Operational</v>
      </c>
      <c r="G263" s="6" t="str">
        <f t="shared" ca="1" si="46"/>
        <v>Operational</v>
      </c>
      <c r="H263" s="6" t="str">
        <f ca="1">IF(L263&lt;T263,"Operational","Breakdown")</f>
        <v>Operational</v>
      </c>
      <c r="I263" s="16">
        <v>9.3000666763502551</v>
      </c>
      <c r="J263" s="16">
        <v>8.8476519494627492</v>
      </c>
      <c r="K263" s="16">
        <v>2.3849777039427162</v>
      </c>
      <c r="L263" s="16">
        <v>2.1767943668851064</v>
      </c>
      <c r="M263" s="9">
        <v>0.31576301512250038</v>
      </c>
      <c r="N263" s="9">
        <v>1.74352588881089</v>
      </c>
      <c r="O263" s="9">
        <v>3.6617644075149238</v>
      </c>
      <c r="P263" s="9">
        <v>0.41975178681155145</v>
      </c>
      <c r="Q263" s="8">
        <f t="shared" ca="1" si="49"/>
        <v>5.7124981539062585</v>
      </c>
      <c r="R263" s="8">
        <f t="shared" ca="1" si="49"/>
        <v>31.54883762965277</v>
      </c>
      <c r="S263" s="8">
        <f t="shared" ca="1" si="49"/>
        <v>3.4272274199343249</v>
      </c>
      <c r="T263" s="8">
        <f t="shared" ca="1" si="50"/>
        <v>6.5333155815780426</v>
      </c>
      <c r="U263" s="16">
        <f ca="1">IF($AC262=0,I262+M262,IF($AD262=0,I262+M262,9999))</f>
        <v>5.8777741858998027</v>
      </c>
      <c r="V263" s="16">
        <f ca="1">IF($AC262=0,J262+N262,IF($AD262=0,J262+N262,9999))</f>
        <v>14.815053520908485</v>
      </c>
      <c r="W263" s="16">
        <f ca="1">IF($AC262=0,K262+O262,IF($AD262=0,K262+O262,9999))</f>
        <v>6.0024112426788081</v>
      </c>
      <c r="X263" s="16">
        <f ca="1">IF($AC262=0,L262+P262,IF($AD262=0,L262+P262,9999))</f>
        <v>4.8254956019319932</v>
      </c>
      <c r="Y263" s="11">
        <f t="shared" ca="1" si="51"/>
        <v>1.5486173123722637</v>
      </c>
      <c r="Z263" s="11">
        <f t="shared" ca="1" si="52"/>
        <v>3.8364644724404564</v>
      </c>
      <c r="AA263" s="11">
        <f t="shared" ca="1" si="53"/>
        <v>1.6348372590144082</v>
      </c>
      <c r="AB263" s="11">
        <f t="shared" ca="1" si="54"/>
        <v>3.0697055084524134</v>
      </c>
      <c r="AC263">
        <f t="shared" ca="1" si="47"/>
        <v>0</v>
      </c>
      <c r="AD263">
        <f t="shared" ca="1" si="48"/>
        <v>1</v>
      </c>
      <c r="AE263">
        <f ca="1">MAX(0, COUNTIF(E263:H263, "Breakdown") - COUNTIF(AC263:AD263, 1))</f>
        <v>0</v>
      </c>
      <c r="AF263" s="12">
        <f ca="1">(AE263 * 50) + ((AC263 + AD263) * 10)</f>
        <v>10</v>
      </c>
      <c r="AG263">
        <f ca="1">IF(COUNTIF(E263:H263, "Breakdown") &gt;= 4, 1, 0)</f>
        <v>0</v>
      </c>
    </row>
    <row r="264" spans="4:33">
      <c r="D264">
        <v>261</v>
      </c>
      <c r="E264" s="6" t="str">
        <f t="shared" ca="1" si="44"/>
        <v>Operational</v>
      </c>
      <c r="F264" s="6" t="str">
        <f t="shared" ca="1" si="45"/>
        <v>Operational</v>
      </c>
      <c r="G264" s="6" t="str">
        <f t="shared" ca="1" si="46"/>
        <v>Operational</v>
      </c>
      <c r="H264" s="6" t="str">
        <f ca="1">IF(L264&lt;T264,"Operational","Breakdown")</f>
        <v>Operational</v>
      </c>
      <c r="I264" s="16">
        <v>9.6220428786007197</v>
      </c>
      <c r="J264" s="16">
        <v>16.972895095424487</v>
      </c>
      <c r="K264" s="16">
        <v>3.6788252114625406</v>
      </c>
      <c r="L264" s="16">
        <v>3.8774057098891079</v>
      </c>
      <c r="M264" s="9">
        <v>6.8911881569840405</v>
      </c>
      <c r="N264" s="9">
        <v>0.5173387115390673</v>
      </c>
      <c r="O264" s="9">
        <v>5.071745705345732</v>
      </c>
      <c r="P264" s="9">
        <v>0.40219112680416746</v>
      </c>
      <c r="Q264" s="8">
        <f t="shared" ca="1" si="49"/>
        <v>11.506683850738877</v>
      </c>
      <c r="R264" s="8">
        <f t="shared" ca="1" si="49"/>
        <v>46.290245072161468</v>
      </c>
      <c r="S264" s="8">
        <f t="shared" ca="1" si="49"/>
        <v>37.547056904178966</v>
      </c>
      <c r="T264" s="8">
        <f t="shared" ca="1" si="50"/>
        <v>14.893633076598409</v>
      </c>
      <c r="U264" s="16">
        <f ca="1">IF($AC263=0,I263+M263,IF($AD263=0,I263+M263,9999))</f>
        <v>9.6158296914727561</v>
      </c>
      <c r="V264" s="16">
        <f ca="1">IF($AC263=0,J263+N263,IF($AD263=0,J263+N263,9999))</f>
        <v>10.591177838273639</v>
      </c>
      <c r="W264" s="16">
        <f ca="1">IF($AC263=0,K263+O263,IF($AD263=0,K263+O263,9999))</f>
        <v>6.0467421114576396</v>
      </c>
      <c r="X264" s="16">
        <f ca="1">IF($AC263=0,L263+P263,IF($AD263=0,L263+P263,9999))</f>
        <v>2.5965461536966581</v>
      </c>
      <c r="Y264" s="11">
        <f t="shared" ca="1" si="51"/>
        <v>5.7124981539062585</v>
      </c>
      <c r="Z264" s="11">
        <f t="shared" ca="1" si="52"/>
        <v>14.815053520908485</v>
      </c>
      <c r="AA264" s="11">
        <f t="shared" ca="1" si="53"/>
        <v>3.4272274199343249</v>
      </c>
      <c r="AB264" s="11">
        <f t="shared" ca="1" si="54"/>
        <v>4.8254956019319932</v>
      </c>
      <c r="AC264">
        <f t="shared" ca="1" si="47"/>
        <v>0</v>
      </c>
      <c r="AD264">
        <f t="shared" ca="1" si="48"/>
        <v>0</v>
      </c>
      <c r="AE264">
        <f ca="1">MAX(0, COUNTIF(E264:H264, "Breakdown") - COUNTIF(AC264:AD264, 1))</f>
        <v>0</v>
      </c>
      <c r="AF264" s="12">
        <f ca="1">(AE264 * 50) + ((AC264 + AD264) * 10)</f>
        <v>0</v>
      </c>
      <c r="AG264">
        <f ca="1">IF(COUNTIF(E264:H264, "Breakdown") &gt;= 4, 1, 0)</f>
        <v>0</v>
      </c>
    </row>
    <row r="265" spans="4:33">
      <c r="D265">
        <v>262</v>
      </c>
      <c r="E265" s="6" t="str">
        <f t="shared" ca="1" si="44"/>
        <v>Operational</v>
      </c>
      <c r="F265" s="6" t="str">
        <f t="shared" ca="1" si="45"/>
        <v>Operational</v>
      </c>
      <c r="G265" s="6" t="str">
        <f t="shared" ca="1" si="46"/>
        <v>Operational</v>
      </c>
      <c r="H265" s="6" t="str">
        <f ca="1">IF(L265&lt;T265,"Operational","Breakdown")</f>
        <v>Operational</v>
      </c>
      <c r="I265" s="16">
        <v>0.68867371102329489</v>
      </c>
      <c r="J265" s="16">
        <v>7.3221916489791763</v>
      </c>
      <c r="K265" s="16">
        <v>2.3238344030013307</v>
      </c>
      <c r="L265" s="16">
        <v>4.0672485398066209</v>
      </c>
      <c r="M265" s="9">
        <v>1.8235798996053563</v>
      </c>
      <c r="N265" s="9">
        <v>0.20132310959207733</v>
      </c>
      <c r="O265" s="9">
        <v>3.9307673028629933</v>
      </c>
      <c r="P265" s="9">
        <v>1.6118342042395903</v>
      </c>
      <c r="Q265" s="8">
        <f t="shared" ca="1" si="49"/>
        <v>15.30645320496683</v>
      </c>
      <c r="R265" s="8">
        <f t="shared" ca="1" si="49"/>
        <v>17.341426131406486</v>
      </c>
      <c r="S265" s="8">
        <f t="shared" ca="1" si="49"/>
        <v>9.6753616323596727</v>
      </c>
      <c r="T265" s="8">
        <f t="shared" ca="1" si="50"/>
        <v>7.3729408038121003</v>
      </c>
      <c r="U265" s="16">
        <f ca="1">IF($AC264=0,I264+M264,IF($AD264=0,I264+M264,9999))</f>
        <v>16.513231035584759</v>
      </c>
      <c r="V265" s="16">
        <f ca="1">IF($AC264=0,J264+N264,IF($AD264=0,J264+N264,9999))</f>
        <v>17.490233806963555</v>
      </c>
      <c r="W265" s="16">
        <f ca="1">IF($AC264=0,K264+O264,IF($AD264=0,K264+O264,9999))</f>
        <v>8.7505709168082717</v>
      </c>
      <c r="X265" s="16">
        <f ca="1">IF($AC264=0,L264+P264,IF($AD264=0,L264+P264,9999))</f>
        <v>4.2795968366932753</v>
      </c>
      <c r="Y265" s="11">
        <f t="shared" ca="1" si="51"/>
        <v>9.6158296914727561</v>
      </c>
      <c r="Z265" s="11">
        <f t="shared" ca="1" si="52"/>
        <v>10.591177838273639</v>
      </c>
      <c r="AA265" s="11">
        <f t="shared" ca="1" si="53"/>
        <v>6.0467421114576396</v>
      </c>
      <c r="AB265" s="11">
        <f t="shared" ca="1" si="54"/>
        <v>2.5965461536966581</v>
      </c>
      <c r="AC265">
        <f t="shared" ca="1" si="47"/>
        <v>0</v>
      </c>
      <c r="AD265">
        <f t="shared" ca="1" si="48"/>
        <v>0</v>
      </c>
      <c r="AE265">
        <f ca="1">MAX(0, COUNTIF(E265:H265, "Breakdown") - COUNTIF(AC265:AD265, 1))</f>
        <v>0</v>
      </c>
      <c r="AF265" s="12">
        <f ca="1">(AE265 * 50) + ((AC265 + AD265) * 10)</f>
        <v>0</v>
      </c>
      <c r="AG265">
        <f ca="1">IF(COUNTIF(E265:H265, "Breakdown") &gt;= 4, 1, 0)</f>
        <v>0</v>
      </c>
    </row>
    <row r="266" spans="4:33">
      <c r="D266">
        <v>263</v>
      </c>
      <c r="E266" s="6" t="str">
        <f t="shared" ca="1" si="44"/>
        <v>Operational</v>
      </c>
      <c r="F266" s="6" t="str">
        <f t="shared" ca="1" si="45"/>
        <v>Operational</v>
      </c>
      <c r="G266" s="6" t="str">
        <f t="shared" ca="1" si="46"/>
        <v>Operational</v>
      </c>
      <c r="H266" s="6" t="str">
        <f ca="1">IF(L266&lt;T266,"Operational","Breakdown")</f>
        <v>Breakdown</v>
      </c>
      <c r="I266" s="16">
        <v>11.297976502029451</v>
      </c>
      <c r="J266" s="16">
        <v>6.9551951283727638</v>
      </c>
      <c r="K266" s="16">
        <v>9.0141899575745068</v>
      </c>
      <c r="L266" s="16">
        <v>8.424611378303986</v>
      </c>
      <c r="M266" s="9">
        <v>3.5557479037820436</v>
      </c>
      <c r="N266" s="9">
        <v>0.44053258247986149</v>
      </c>
      <c r="O266" s="9">
        <v>0.27667324235486729</v>
      </c>
      <c r="P266" s="9">
        <v>0.46440676051954954</v>
      </c>
      <c r="Q266" s="8">
        <f t="shared" ca="1" si="49"/>
        <v>18.748069109906361</v>
      </c>
      <c r="R266" s="8">
        <f t="shared" ca="1" si="49"/>
        <v>41.591414324284486</v>
      </c>
      <c r="S266" s="8">
        <f t="shared" ca="1" si="49"/>
        <v>11.186820559861632</v>
      </c>
      <c r="T266" s="8">
        <f t="shared" ca="1" si="50"/>
        <v>8.2028827441029986</v>
      </c>
      <c r="U266" s="16">
        <f ca="1">IF($AC265=0,I265+M265,IF($AD265=0,I265+M265,9999))</f>
        <v>2.512253610628651</v>
      </c>
      <c r="V266" s="16">
        <f ca="1">IF($AC265=0,J265+N265,IF($AD265=0,J265+N265,9999))</f>
        <v>7.5235147585712534</v>
      </c>
      <c r="W266" s="16">
        <f ca="1">IF($AC265=0,K265+O265,IF($AD265=0,K265+O265,9999))</f>
        <v>6.2546017058643244</v>
      </c>
      <c r="X266" s="16">
        <f ca="1">IF($AC265=0,L265+P265,IF($AD265=0,L265+P265,9999))</f>
        <v>5.6790827440462115</v>
      </c>
      <c r="Y266" s="11">
        <f t="shared" ca="1" si="51"/>
        <v>15.30645320496683</v>
      </c>
      <c r="Z266" s="11">
        <f t="shared" ca="1" si="52"/>
        <v>17.341426131406486</v>
      </c>
      <c r="AA266" s="11">
        <f t="shared" ca="1" si="53"/>
        <v>8.7505709168082717</v>
      </c>
      <c r="AB266" s="11">
        <f t="shared" ca="1" si="54"/>
        <v>4.2795968366932753</v>
      </c>
      <c r="AC266">
        <f t="shared" ca="1" si="47"/>
        <v>0</v>
      </c>
      <c r="AD266">
        <f t="shared" ca="1" si="48"/>
        <v>0</v>
      </c>
      <c r="AE266">
        <f ca="1">MAX(0, COUNTIF(E266:H266, "Breakdown") - COUNTIF(AC266:AD266, 1))</f>
        <v>1</v>
      </c>
      <c r="AF266" s="12">
        <f ca="1">(AE266 * 50) + ((AC266 + AD266) * 10)</f>
        <v>50</v>
      </c>
      <c r="AG266">
        <f ca="1">IF(COUNTIF(E266:H266, "Breakdown") &gt;= 4, 1, 0)</f>
        <v>0</v>
      </c>
    </row>
    <row r="267" spans="4:33">
      <c r="D267">
        <v>264</v>
      </c>
      <c r="E267" s="6" t="str">
        <f t="shared" ca="1" si="44"/>
        <v>Operational</v>
      </c>
      <c r="F267" s="6" t="str">
        <f t="shared" ca="1" si="45"/>
        <v>Operational</v>
      </c>
      <c r="G267" s="6" t="str">
        <f t="shared" ca="1" si="46"/>
        <v>Operational</v>
      </c>
      <c r="H267" s="6" t="str">
        <f ca="1">IF(L267&lt;T267,"Operational","Breakdown")</f>
        <v>Breakdown</v>
      </c>
      <c r="I267" s="16">
        <v>8.2199336757309744</v>
      </c>
      <c r="J267" s="16">
        <v>5.8120014429247293</v>
      </c>
      <c r="K267" s="16">
        <v>8.219739359605768</v>
      </c>
      <c r="L267" s="16">
        <v>30.917164151664988</v>
      </c>
      <c r="M267" s="9">
        <v>5.2572620397001391</v>
      </c>
      <c r="N267" s="9">
        <v>0.25818014490540087</v>
      </c>
      <c r="O267" s="9">
        <v>1.4739152657046388</v>
      </c>
      <c r="P267" s="9">
        <v>6.1215668155005147</v>
      </c>
      <c r="Q267" s="8">
        <f t="shared" ca="1" si="49"/>
        <v>10.386164602995414</v>
      </c>
      <c r="R267" s="8">
        <f t="shared" ca="1" si="49"/>
        <v>17.229752429219079</v>
      </c>
      <c r="S267" s="8">
        <f t="shared" ca="1" si="49"/>
        <v>13.384540137711436</v>
      </c>
      <c r="T267" s="8">
        <f t="shared" ca="1" si="50"/>
        <v>10.575947862921307</v>
      </c>
      <c r="U267" s="16">
        <f ca="1">IF($AC266=0,I266+M266,IF($AD266=0,I266+M266,9999))</f>
        <v>14.853724405811494</v>
      </c>
      <c r="V267" s="16">
        <f ca="1">IF($AC266=0,J266+N266,IF($AD266=0,J266+N266,9999))</f>
        <v>7.3957277108526256</v>
      </c>
      <c r="W267" s="16">
        <f ca="1">IF($AC266=0,K266+O266,IF($AD266=0,K266+O266,9999))</f>
        <v>9.2908631999293743</v>
      </c>
      <c r="X267" s="16">
        <f ca="1">IF($AC266=0,L266+P266,IF($AD266=0,L266+P266,9999))</f>
        <v>8.8890181388235359</v>
      </c>
      <c r="Y267" s="11">
        <f t="shared" ca="1" si="51"/>
        <v>2.512253610628651</v>
      </c>
      <c r="Z267" s="11">
        <f t="shared" ca="1" si="52"/>
        <v>7.5235147585712534</v>
      </c>
      <c r="AA267" s="11">
        <f t="shared" ca="1" si="53"/>
        <v>6.2546017058643244</v>
      </c>
      <c r="AB267" s="11">
        <f t="shared" ca="1" si="54"/>
        <v>5.6790827440462115</v>
      </c>
      <c r="AC267">
        <f t="shared" ca="1" si="47"/>
        <v>0</v>
      </c>
      <c r="AD267">
        <f t="shared" ca="1" si="48"/>
        <v>0</v>
      </c>
      <c r="AE267">
        <f ca="1">MAX(0, COUNTIF(E267:H267, "Breakdown") - COUNTIF(AC267:AD267, 1))</f>
        <v>1</v>
      </c>
      <c r="AF267" s="12">
        <f ca="1">(AE267 * 50) + ((AC267 + AD267) * 10)</f>
        <v>50</v>
      </c>
      <c r="AG267">
        <f ca="1">IF(COUNTIF(E267:H267, "Breakdown") &gt;= 4, 1, 0)</f>
        <v>0</v>
      </c>
    </row>
    <row r="268" spans="4:33">
      <c r="D268">
        <v>265</v>
      </c>
      <c r="E268" s="6" t="str">
        <f t="shared" ca="1" si="44"/>
        <v>Operational</v>
      </c>
      <c r="F268" s="6" t="str">
        <f t="shared" ca="1" si="45"/>
        <v>Breakdown</v>
      </c>
      <c r="G268" s="6" t="str">
        <f t="shared" ca="1" si="46"/>
        <v>Operational</v>
      </c>
      <c r="H268" s="6" t="str">
        <f ca="1">IF(L268&lt;T268,"Operational","Breakdown")</f>
        <v>Operational</v>
      </c>
      <c r="I268" s="16">
        <v>9.8983241774058595</v>
      </c>
      <c r="J268" s="16">
        <v>30.749153171101828</v>
      </c>
      <c r="K268" s="16">
        <v>6.0850291697900101</v>
      </c>
      <c r="L268" s="16">
        <v>3.4401468433512856</v>
      </c>
      <c r="M268" s="9">
        <v>0.6418406338673821</v>
      </c>
      <c r="N268" s="9">
        <v>5.1264768767910089</v>
      </c>
      <c r="O268" s="9">
        <v>14.524856272245664</v>
      </c>
      <c r="P268" s="9">
        <v>0.79589171225782318</v>
      </c>
      <c r="Q268" s="8">
        <f t="shared" ca="1" si="49"/>
        <v>27.16215728949901</v>
      </c>
      <c r="R268" s="8">
        <f t="shared" ca="1" si="49"/>
        <v>19.762258100536727</v>
      </c>
      <c r="S268" s="8">
        <f t="shared" ca="1" si="49"/>
        <v>13.940651123364926</v>
      </c>
      <c r="T268" s="8">
        <f t="shared" ca="1" si="50"/>
        <v>14.040722230081553</v>
      </c>
      <c r="U268" s="16">
        <f ca="1">IF($AC267=0,I267+M267,IF($AD267=0,I267+M267,9999))</f>
        <v>13.477195715431113</v>
      </c>
      <c r="V268" s="16">
        <f ca="1">IF($AC267=0,J267+N267,IF($AD267=0,J267+N267,9999))</f>
        <v>6.0701815878301302</v>
      </c>
      <c r="W268" s="16">
        <f ca="1">IF($AC267=0,K267+O267,IF($AD267=0,K267+O267,9999))</f>
        <v>9.6936546253104066</v>
      </c>
      <c r="X268" s="16">
        <f ca="1">IF($AC267=0,L267+P267,IF($AD267=0,L267+P267,9999))</f>
        <v>37.038730967165506</v>
      </c>
      <c r="Y268" s="11">
        <f t="shared" ca="1" si="51"/>
        <v>10.386164602995414</v>
      </c>
      <c r="Z268" s="11">
        <f t="shared" ca="1" si="52"/>
        <v>7.3957277108526256</v>
      </c>
      <c r="AA268" s="11">
        <f t="shared" ca="1" si="53"/>
        <v>9.2908631999293743</v>
      </c>
      <c r="AB268" s="11">
        <f t="shared" ca="1" si="54"/>
        <v>8.8890181388235359</v>
      </c>
      <c r="AC268">
        <f t="shared" ca="1" si="47"/>
        <v>0</v>
      </c>
      <c r="AD268">
        <f t="shared" ca="1" si="48"/>
        <v>0</v>
      </c>
      <c r="AE268">
        <f ca="1">MAX(0, COUNTIF(E268:H268, "Breakdown") - COUNTIF(AC268:AD268, 1))</f>
        <v>1</v>
      </c>
      <c r="AF268" s="12">
        <f ca="1">(AE268 * 50) + ((AC268 + AD268) * 10)</f>
        <v>50</v>
      </c>
      <c r="AG268">
        <f ca="1">IF(COUNTIF(E268:H268, "Breakdown") &gt;= 4, 1, 0)</f>
        <v>0</v>
      </c>
    </row>
    <row r="269" spans="4:33">
      <c r="D269">
        <v>266</v>
      </c>
      <c r="E269" s="6" t="str">
        <f t="shared" ca="1" si="44"/>
        <v>Operational</v>
      </c>
      <c r="F269" s="6" t="str">
        <f t="shared" ca="1" si="45"/>
        <v>Operational</v>
      </c>
      <c r="G269" s="6" t="str">
        <f t="shared" ca="1" si="46"/>
        <v>Breakdown</v>
      </c>
      <c r="H269" s="6" t="str">
        <f ca="1">IF(L269&lt;T269,"Operational","Breakdown")</f>
        <v>Breakdown</v>
      </c>
      <c r="I269" s="16">
        <v>3.7716206917936654</v>
      </c>
      <c r="J269" s="16">
        <v>1.8831632088905557</v>
      </c>
      <c r="K269" s="16">
        <v>18.203379524634681</v>
      </c>
      <c r="L269" s="16">
        <v>18.441102621190645</v>
      </c>
      <c r="M269" s="9">
        <v>0.22339399707471549</v>
      </c>
      <c r="N269" s="9">
        <v>0.48988067197244017</v>
      </c>
      <c r="O269" s="9">
        <v>1.3947470616977742</v>
      </c>
      <c r="P269" s="9">
        <v>2.6499897718581225</v>
      </c>
      <c r="Q269" s="8">
        <f t="shared" ca="1" si="49"/>
        <v>34.843866675165607</v>
      </c>
      <c r="R269" s="8">
        <f t="shared" ca="1" si="49"/>
        <v>15.371262393107443</v>
      </c>
      <c r="S269" s="8">
        <f t="shared" ca="1" si="49"/>
        <v>15.793108331632572</v>
      </c>
      <c r="T269" s="8">
        <f t="shared" ca="1" si="50"/>
        <v>15.304940361291534</v>
      </c>
      <c r="U269" s="16">
        <f ca="1">IF($AC268=0,I268+M268,IF($AD268=0,I268+M268,9999))</f>
        <v>10.540164811273241</v>
      </c>
      <c r="V269" s="16">
        <f ca="1">IF($AC268=0,J268+N268,IF($AD268=0,J268+N268,9999))</f>
        <v>35.875630047892834</v>
      </c>
      <c r="W269" s="16">
        <f ca="1">IF($AC268=0,K268+O268,IF($AD268=0,K268+O268,9999))</f>
        <v>20.609885442035676</v>
      </c>
      <c r="X269" s="16">
        <f ca="1">IF($AC268=0,L268+P268,IF($AD268=0,L268+P268,9999))</f>
        <v>4.2360385556091087</v>
      </c>
      <c r="Y269" s="11">
        <f t="shared" ca="1" si="51"/>
        <v>13.477195715431113</v>
      </c>
      <c r="Z269" s="11">
        <f t="shared" ca="1" si="52"/>
        <v>6.0701815878301302</v>
      </c>
      <c r="AA269" s="11">
        <f t="shared" ca="1" si="53"/>
        <v>9.6936546253104066</v>
      </c>
      <c r="AB269" s="11">
        <f t="shared" ca="1" si="54"/>
        <v>14.040722230081553</v>
      </c>
      <c r="AC269">
        <f t="shared" ca="1" si="47"/>
        <v>0</v>
      </c>
      <c r="AD269">
        <f t="shared" ca="1" si="48"/>
        <v>0</v>
      </c>
      <c r="AE269">
        <f ca="1">MAX(0, COUNTIF(E269:H269, "Breakdown") - COUNTIF(AC269:AD269, 1))</f>
        <v>2</v>
      </c>
      <c r="AF269" s="12">
        <f ca="1">(AE269 * 50) + ((AC269 + AD269) * 10)</f>
        <v>100</v>
      </c>
      <c r="AG269">
        <f ca="1">IF(COUNTIF(E269:H269, "Breakdown") &gt;= 4, 1, 0)</f>
        <v>0</v>
      </c>
    </row>
    <row r="270" spans="4:33">
      <c r="D270">
        <v>267</v>
      </c>
      <c r="E270" s="6" t="str">
        <f t="shared" ca="1" si="44"/>
        <v>Operational</v>
      </c>
      <c r="F270" s="6" t="str">
        <f t="shared" ca="1" si="45"/>
        <v>Operational</v>
      </c>
      <c r="G270" s="6" t="str">
        <f t="shared" ca="1" si="46"/>
        <v>Operational</v>
      </c>
      <c r="H270" s="6" t="str">
        <f ca="1">IF(L270&lt;T270,"Operational","Breakdown")</f>
        <v>Breakdown</v>
      </c>
      <c r="I270" s="16">
        <v>3.1021841378672792</v>
      </c>
      <c r="J270" s="16">
        <v>10.890499332173551</v>
      </c>
      <c r="K270" s="16">
        <v>10.335071994465064</v>
      </c>
      <c r="L270" s="16">
        <v>15.263214420711055</v>
      </c>
      <c r="M270" s="9">
        <v>0.92163476203882444</v>
      </c>
      <c r="N270" s="9">
        <v>5.4133658376518401</v>
      </c>
      <c r="O270" s="9">
        <v>6.2307446191138043</v>
      </c>
      <c r="P270" s="9">
        <v>0.2004479343946485</v>
      </c>
      <c r="Q270" s="8">
        <f t="shared" ca="1" si="49"/>
        <v>25.006561788740143</v>
      </c>
      <c r="R270" s="8">
        <f t="shared" ca="1" si="49"/>
        <v>29.665033681070803</v>
      </c>
      <c r="S270" s="8">
        <f t="shared" ca="1" si="49"/>
        <v>19.958298117952168</v>
      </c>
      <c r="T270" s="8">
        <f t="shared" ca="1" si="50"/>
        <v>10.522596524438741</v>
      </c>
      <c r="U270" s="16">
        <f ca="1">IF($AC269=0,I269+M269,IF($AD269=0,I269+M269,9999))</f>
        <v>3.9950146888683808</v>
      </c>
      <c r="V270" s="16">
        <f ca="1">IF($AC269=0,J269+N269,IF($AD269=0,J269+N269,9999))</f>
        <v>2.3730438808629959</v>
      </c>
      <c r="W270" s="16">
        <f ca="1">IF($AC269=0,K269+O269,IF($AD269=0,K269+O269,9999))</f>
        <v>19.598126586332455</v>
      </c>
      <c r="X270" s="16">
        <f ca="1">IF($AC269=0,L269+P269,IF($AD269=0,L269+P269,9999))</f>
        <v>21.091092393048768</v>
      </c>
      <c r="Y270" s="11">
        <f t="shared" ca="1" si="51"/>
        <v>10.540164811273241</v>
      </c>
      <c r="Z270" s="11">
        <f t="shared" ca="1" si="52"/>
        <v>15.371262393107443</v>
      </c>
      <c r="AA270" s="11">
        <f t="shared" ca="1" si="53"/>
        <v>15.793108331632572</v>
      </c>
      <c r="AB270" s="11">
        <f t="shared" ca="1" si="54"/>
        <v>4.2360385556091087</v>
      </c>
      <c r="AC270">
        <f t="shared" ca="1" si="47"/>
        <v>0</v>
      </c>
      <c r="AD270">
        <f t="shared" ca="1" si="48"/>
        <v>0</v>
      </c>
      <c r="AE270">
        <f ca="1">MAX(0, COUNTIF(E270:H270, "Breakdown") - COUNTIF(AC270:AD270, 1))</f>
        <v>1</v>
      </c>
      <c r="AF270" s="12">
        <f ca="1">(AE270 * 50) + ((AC270 + AD270) * 10)</f>
        <v>50</v>
      </c>
      <c r="AG270">
        <f ca="1">IF(COUNTIF(E270:H270, "Breakdown") &gt;= 4, 1, 0)</f>
        <v>0</v>
      </c>
    </row>
    <row r="271" spans="4:33">
      <c r="D271">
        <v>268</v>
      </c>
      <c r="E271" s="6" t="str">
        <f t="shared" ca="1" si="44"/>
        <v>Operational</v>
      </c>
      <c r="F271" s="6" t="str">
        <f t="shared" ca="1" si="45"/>
        <v>Operational</v>
      </c>
      <c r="G271" s="6" t="str">
        <f t="shared" ca="1" si="46"/>
        <v>Operational</v>
      </c>
      <c r="H271" s="6" t="str">
        <f ca="1">IF(L271&lt;T271,"Operational","Breakdown")</f>
        <v>Operational</v>
      </c>
      <c r="I271" s="16">
        <v>3.8979328898213597</v>
      </c>
      <c r="J271" s="16">
        <v>6.8242548269316634</v>
      </c>
      <c r="K271" s="16">
        <v>2.8670362770209472</v>
      </c>
      <c r="L271" s="16">
        <v>3.9909850234145785</v>
      </c>
      <c r="M271" s="9">
        <v>0.69784312854521413</v>
      </c>
      <c r="N271" s="9">
        <v>0.78593517828896631</v>
      </c>
      <c r="O271" s="9">
        <v>0.10224529944607209</v>
      </c>
      <c r="P271" s="9">
        <v>0.3889020881672654</v>
      </c>
      <c r="Q271" s="8">
        <f t="shared" ca="1" si="49"/>
        <v>14.773368282204174</v>
      </c>
      <c r="R271" s="8">
        <f t="shared" ca="1" si="49"/>
        <v>13.668061552041738</v>
      </c>
      <c r="S271" s="8">
        <f t="shared" ca="1" si="49"/>
        <v>20.18005668700021</v>
      </c>
      <c r="T271" s="8">
        <f t="shared" ca="1" si="50"/>
        <v>32.096331222766921</v>
      </c>
      <c r="U271" s="16">
        <f ca="1">IF($AC270=0,I270+M270,IF($AD270=0,I270+M270,9999))</f>
        <v>4.0238188999061038</v>
      </c>
      <c r="V271" s="16">
        <f ca="1">IF($AC270=0,J270+N270,IF($AD270=0,J270+N270,9999))</f>
        <v>16.303865169825393</v>
      </c>
      <c r="W271" s="16">
        <f ca="1">IF($AC270=0,K270+O270,IF($AD270=0,K270+O270,9999))</f>
        <v>16.565816613578868</v>
      </c>
      <c r="X271" s="16">
        <f ca="1">IF($AC270=0,L270+P270,IF($AD270=0,L270+P270,9999))</f>
        <v>15.463662355105704</v>
      </c>
      <c r="Y271" s="11">
        <f t="shared" ca="1" si="51"/>
        <v>3.9950146888683808</v>
      </c>
      <c r="Z271" s="11">
        <f t="shared" ca="1" si="52"/>
        <v>2.3730438808629959</v>
      </c>
      <c r="AA271" s="11">
        <f t="shared" ca="1" si="53"/>
        <v>19.598126586332455</v>
      </c>
      <c r="AB271" s="11">
        <f t="shared" ca="1" si="54"/>
        <v>10.522596524438741</v>
      </c>
      <c r="AC271">
        <f t="shared" ca="1" si="47"/>
        <v>0</v>
      </c>
      <c r="AD271">
        <f t="shared" ca="1" si="48"/>
        <v>0</v>
      </c>
      <c r="AE271">
        <f ca="1">MAX(0, COUNTIF(E271:H271, "Breakdown") - COUNTIF(AC271:AD271, 1))</f>
        <v>0</v>
      </c>
      <c r="AF271" s="12">
        <f ca="1">(AE271 * 50) + ((AC271 + AD271) * 10)</f>
        <v>0</v>
      </c>
      <c r="AG271">
        <f ca="1">IF(COUNTIF(E271:H271, "Breakdown") &gt;= 4, 1, 0)</f>
        <v>0</v>
      </c>
    </row>
    <row r="272" spans="4:33">
      <c r="D272">
        <v>269</v>
      </c>
      <c r="E272" s="6" t="str">
        <f t="shared" ca="1" si="44"/>
        <v>Operational</v>
      </c>
      <c r="F272" s="6" t="str">
        <f t="shared" ca="1" si="45"/>
        <v>Breakdown</v>
      </c>
      <c r="G272" s="6" t="str">
        <f t="shared" ca="1" si="46"/>
        <v>Operational</v>
      </c>
      <c r="H272" s="6" t="str">
        <f ca="1">IF(L272&lt;T272,"Operational","Breakdown")</f>
        <v>Operational</v>
      </c>
      <c r="I272" s="16">
        <v>9.0023758941510579</v>
      </c>
      <c r="J272" s="16">
        <v>23.664881233124365</v>
      </c>
      <c r="K272" s="16">
        <v>1.4845440544636239</v>
      </c>
      <c r="L272" s="16">
        <v>9.8995370038555386</v>
      </c>
      <c r="M272" s="9">
        <v>1.8120599571349902E-3</v>
      </c>
      <c r="N272" s="9">
        <v>3.2907087268235418</v>
      </c>
      <c r="O272" s="9">
        <v>2.1862498571318745</v>
      </c>
      <c r="P272" s="9">
        <v>2.4566755465066894</v>
      </c>
      <c r="Q272" s="8">
        <f t="shared" ca="1" si="49"/>
        <v>14.603190420894135</v>
      </c>
      <c r="R272" s="8">
        <f t="shared" ca="1" si="49"/>
        <v>16.772910410407746</v>
      </c>
      <c r="S272" s="8">
        <f t="shared" ca="1" si="49"/>
        <v>20.544730618154418</v>
      </c>
      <c r="T272" s="8">
        <f t="shared" ca="1" si="50"/>
        <v>32.692753035567932</v>
      </c>
      <c r="U272" s="16">
        <f ca="1">IF($AC271=0,I271+M271,IF($AD271=0,I271+M271,9999))</f>
        <v>4.5957760183665739</v>
      </c>
      <c r="V272" s="16">
        <f ca="1">IF($AC271=0,J271+N271,IF($AD271=0,J271+N271,9999))</f>
        <v>7.6101900052206295</v>
      </c>
      <c r="W272" s="16">
        <f ca="1">IF($AC271=0,K271+O271,IF($AD271=0,K271+O271,9999))</f>
        <v>2.9692815764670195</v>
      </c>
      <c r="X272" s="16">
        <f ca="1">IF($AC271=0,L271+P271,IF($AD271=0,L271+P271,9999))</f>
        <v>4.3798871115818443</v>
      </c>
      <c r="Y272" s="11">
        <f t="shared" ca="1" si="51"/>
        <v>4.0238188999061038</v>
      </c>
      <c r="Z272" s="11">
        <f t="shared" ca="1" si="52"/>
        <v>13.668061552041738</v>
      </c>
      <c r="AA272" s="11">
        <f t="shared" ca="1" si="53"/>
        <v>16.565816613578868</v>
      </c>
      <c r="AB272" s="11">
        <f t="shared" ca="1" si="54"/>
        <v>15.463662355105704</v>
      </c>
      <c r="AC272">
        <f t="shared" ca="1" si="47"/>
        <v>0</v>
      </c>
      <c r="AD272">
        <f t="shared" ca="1" si="48"/>
        <v>0</v>
      </c>
      <c r="AE272">
        <f ca="1">MAX(0, COUNTIF(E272:H272, "Breakdown") - COUNTIF(AC272:AD272, 1))</f>
        <v>1</v>
      </c>
      <c r="AF272" s="12">
        <f ca="1">(AE272 * 50) + ((AC272 + AD272) * 10)</f>
        <v>50</v>
      </c>
      <c r="AG272">
        <f ca="1">IF(COUNTIF(E272:H272, "Breakdown") &gt;= 4, 1, 0)</f>
        <v>0</v>
      </c>
    </row>
    <row r="273" spans="4:33">
      <c r="D273">
        <v>270</v>
      </c>
      <c r="E273" s="6" t="str">
        <f t="shared" ca="1" si="44"/>
        <v>Breakdown</v>
      </c>
      <c r="F273" s="6" t="str">
        <f t="shared" ca="1" si="45"/>
        <v>Operational</v>
      </c>
      <c r="G273" s="6" t="str">
        <f t="shared" ca="1" si="46"/>
        <v>Breakdown</v>
      </c>
      <c r="H273" s="6" t="str">
        <f ca="1">IF(L273&lt;T273,"Operational","Breakdown")</f>
        <v>Breakdown</v>
      </c>
      <c r="I273" s="16">
        <v>15.551037083433323</v>
      </c>
      <c r="J273" s="16">
        <v>4.1025644123106595</v>
      </c>
      <c r="K273" s="16">
        <v>26.245167068974457</v>
      </c>
      <c r="L273" s="16">
        <v>19.789342990417339</v>
      </c>
      <c r="M273" s="9">
        <v>1.4713984753170086</v>
      </c>
      <c r="N273" s="9">
        <v>0.1617578612879951</v>
      </c>
      <c r="O273" s="9">
        <v>1.7502807375292031</v>
      </c>
      <c r="P273" s="9">
        <v>1.4585170396822449</v>
      </c>
      <c r="Q273" s="8">
        <f t="shared" ca="1" si="49"/>
        <v>6.3645833447731111</v>
      </c>
      <c r="R273" s="8">
        <f t="shared" ca="1" si="49"/>
        <v>11.86676409178305</v>
      </c>
      <c r="S273" s="8">
        <f t="shared" ca="1" si="49"/>
        <v>4.7729955070605659</v>
      </c>
      <c r="T273" s="8">
        <f t="shared" ca="1" si="50"/>
        <v>14.236377634350019</v>
      </c>
      <c r="U273" s="16">
        <f ca="1">IF($AC272=0,I272+M272,IF($AD272=0,I272+M272,9999))</f>
        <v>9.0041879541081933</v>
      </c>
      <c r="V273" s="16">
        <f ca="1">IF($AC272=0,J272+N272,IF($AD272=0,J272+N272,9999))</f>
        <v>26.955589959947908</v>
      </c>
      <c r="W273" s="16">
        <f ca="1">IF($AC272=0,K272+O272,IF($AD272=0,K272+O272,9999))</f>
        <v>3.6707939115954984</v>
      </c>
      <c r="X273" s="16">
        <f ca="1">IF($AC272=0,L272+P272,IF($AD272=0,L272+P272,9999))</f>
        <v>12.356212550362228</v>
      </c>
      <c r="Y273" s="11">
        <f t="shared" ca="1" si="51"/>
        <v>4.5957760183665739</v>
      </c>
      <c r="Z273" s="11">
        <f t="shared" ca="1" si="52"/>
        <v>7.6101900052206295</v>
      </c>
      <c r="AA273" s="11">
        <f t="shared" ca="1" si="53"/>
        <v>2.9692815764670195</v>
      </c>
      <c r="AB273" s="11">
        <f t="shared" ca="1" si="54"/>
        <v>4.3798871115818443</v>
      </c>
      <c r="AC273">
        <f t="shared" ca="1" si="47"/>
        <v>1</v>
      </c>
      <c r="AD273">
        <f t="shared" ca="1" si="48"/>
        <v>1</v>
      </c>
      <c r="AE273">
        <f ca="1">MAX(0, COUNTIF(E273:H273, "Breakdown") - COUNTIF(AC273:AD273, 1))</f>
        <v>1</v>
      </c>
      <c r="AF273" s="12">
        <f ca="1">(AE273 * 50) + ((AC273 + AD273) * 10)</f>
        <v>70</v>
      </c>
      <c r="AG273">
        <f ca="1">IF(COUNTIF(E273:H273, "Breakdown") &gt;= 4, 1, 0)</f>
        <v>0</v>
      </c>
    </row>
    <row r="274" spans="4:33">
      <c r="D274">
        <v>271</v>
      </c>
      <c r="E274" s="6" t="str">
        <f t="shared" ca="1" si="44"/>
        <v>Operational</v>
      </c>
      <c r="F274" s="6" t="str">
        <f t="shared" ca="1" si="45"/>
        <v>Operational</v>
      </c>
      <c r="G274" s="6" t="str">
        <f t="shared" ca="1" si="46"/>
        <v>Operational</v>
      </c>
      <c r="H274" s="6" t="str">
        <f ca="1">IF(L274&lt;T274,"Operational","Breakdown")</f>
        <v>Operational</v>
      </c>
      <c r="I274" s="16">
        <v>0.42344692693256936</v>
      </c>
      <c r="J274" s="16">
        <v>0.1711465979915365</v>
      </c>
      <c r="K274" s="16">
        <v>5.3952415563480587</v>
      </c>
      <c r="L274" s="16">
        <v>8.3035247480825198</v>
      </c>
      <c r="M274" s="9">
        <v>2.7132290369297061</v>
      </c>
      <c r="N274" s="9">
        <v>6.4476019160417337</v>
      </c>
      <c r="O274" s="9">
        <v>1.5015653777864699</v>
      </c>
      <c r="P274" s="9">
        <v>3.1550376368404827</v>
      </c>
      <c r="Q274" s="8">
        <f t="shared" ca="1" si="49"/>
        <v>14.781909864143946</v>
      </c>
      <c r="R274" s="8">
        <f t="shared" ca="1" si="49"/>
        <v>18.110841776055508</v>
      </c>
      <c r="S274" s="8">
        <f t="shared" ca="1" si="49"/>
        <v>8.4740262812493157</v>
      </c>
      <c r="T274" s="8">
        <f t="shared" ca="1" si="50"/>
        <v>15.090341474610462</v>
      </c>
      <c r="U274" s="16">
        <f ca="1">IF($AC273=0,I273+M273,IF($AD273=0,I273+M273,9999))</f>
        <v>9999</v>
      </c>
      <c r="V274" s="16">
        <f ca="1">IF($AC273=0,J273+N273,IF($AD273=0,J273+N273,9999))</f>
        <v>9999</v>
      </c>
      <c r="W274" s="16">
        <f ca="1">IF($AC273=0,K273+O273,IF($AD273=0,K273+O273,9999))</f>
        <v>9999</v>
      </c>
      <c r="X274" s="16">
        <f ca="1">IF($AC273=0,L273+P273,IF($AD273=0,L273+P273,9999))</f>
        <v>9999</v>
      </c>
      <c r="Y274" s="11">
        <f t="shared" ca="1" si="51"/>
        <v>6.3645833447731111</v>
      </c>
      <c r="Z274" s="11">
        <f t="shared" ca="1" si="52"/>
        <v>11.86676409178305</v>
      </c>
      <c r="AA274" s="11">
        <f t="shared" ca="1" si="53"/>
        <v>3.6707939115954984</v>
      </c>
      <c r="AB274" s="11">
        <f t="shared" ca="1" si="54"/>
        <v>12.356212550362228</v>
      </c>
      <c r="AC274">
        <f t="shared" ca="1" si="47"/>
        <v>0</v>
      </c>
      <c r="AD274">
        <f t="shared" ca="1" si="48"/>
        <v>0</v>
      </c>
      <c r="AE274">
        <f ca="1">MAX(0, COUNTIF(E274:H274, "Breakdown") - COUNTIF(AC274:AD274, 1))</f>
        <v>0</v>
      </c>
      <c r="AF274" s="12">
        <f ca="1">(AE274 * 50) + ((AC274 + AD274) * 10)</f>
        <v>0</v>
      </c>
      <c r="AG274">
        <f ca="1">IF(COUNTIF(E274:H274, "Breakdown") &gt;= 4, 1, 0)</f>
        <v>0</v>
      </c>
    </row>
    <row r="275" spans="4:33">
      <c r="D275">
        <v>272</v>
      </c>
      <c r="E275" s="6" t="str">
        <f t="shared" ca="1" si="44"/>
        <v>Operational</v>
      </c>
      <c r="F275" s="6" t="str">
        <f t="shared" ca="1" si="45"/>
        <v>Operational</v>
      </c>
      <c r="G275" s="6" t="str">
        <f t="shared" ca="1" si="46"/>
        <v>Operational</v>
      </c>
      <c r="H275" s="6" t="str">
        <f ca="1">IF(L275&lt;T275,"Operational","Breakdown")</f>
        <v>Operational</v>
      </c>
      <c r="I275" s="16">
        <v>13.592661019760143</v>
      </c>
      <c r="J275" s="16">
        <v>20.144352487106616</v>
      </c>
      <c r="K275" s="16">
        <v>4.1585214428334281</v>
      </c>
      <c r="L275" s="16">
        <v>3.4646535617375673</v>
      </c>
      <c r="M275" s="9">
        <v>2.2110728805465438</v>
      </c>
      <c r="N275" s="9">
        <v>1.0997276956517097</v>
      </c>
      <c r="O275" s="9">
        <v>6.0419213894062986</v>
      </c>
      <c r="P275" s="9">
        <v>3.1550079879674247</v>
      </c>
      <c r="Q275" s="8">
        <f t="shared" ca="1" si="49"/>
        <v>32.703659651137777</v>
      </c>
      <c r="R275" s="8">
        <f t="shared" ca="1" si="49"/>
        <v>22.8536192878923</v>
      </c>
      <c r="S275" s="8">
        <f t="shared" ca="1" si="49"/>
        <v>12.924120323761947</v>
      </c>
      <c r="T275" s="8">
        <f t="shared" ca="1" si="50"/>
        <v>28.297550188248636</v>
      </c>
      <c r="U275" s="16">
        <f ca="1">IF($AC274=0,I274+M274,IF($AD274=0,I274+M274,9999))</f>
        <v>3.1366759638622757</v>
      </c>
      <c r="V275" s="16">
        <f ca="1">IF($AC274=0,J274+N274,IF($AD274=0,J274+N274,9999))</f>
        <v>6.6187485140332702</v>
      </c>
      <c r="W275" s="16">
        <f ca="1">IF($AC274=0,K274+O274,IF($AD274=0,K274+O274,9999))</f>
        <v>6.8968069341345286</v>
      </c>
      <c r="X275" s="16">
        <f ca="1">IF($AC274=0,L274+P274,IF($AD274=0,L274+P274,9999))</f>
        <v>11.458562384923002</v>
      </c>
      <c r="Y275" s="11">
        <f t="shared" ca="1" si="51"/>
        <v>14.781909864143946</v>
      </c>
      <c r="Z275" s="11">
        <f t="shared" ca="1" si="52"/>
        <v>18.110841776055508</v>
      </c>
      <c r="AA275" s="11">
        <f t="shared" ca="1" si="53"/>
        <v>8.4740262812493157</v>
      </c>
      <c r="AB275" s="11">
        <f t="shared" ca="1" si="54"/>
        <v>15.090341474610462</v>
      </c>
      <c r="AC275">
        <f t="shared" ca="1" si="47"/>
        <v>0</v>
      </c>
      <c r="AD275">
        <f t="shared" ca="1" si="48"/>
        <v>0</v>
      </c>
      <c r="AE275">
        <f ca="1">MAX(0, COUNTIF(E275:H275, "Breakdown") - COUNTIF(AC275:AD275, 1))</f>
        <v>0</v>
      </c>
      <c r="AF275" s="12">
        <f ca="1">(AE275 * 50) + ((AC275 + AD275) * 10)</f>
        <v>0</v>
      </c>
      <c r="AG275">
        <f ca="1">IF(COUNTIF(E275:H275, "Breakdown") &gt;= 4, 1, 0)</f>
        <v>0</v>
      </c>
    </row>
    <row r="276" spans="4:33">
      <c r="D276">
        <v>273</v>
      </c>
      <c r="E276" s="6" t="str">
        <f t="shared" ca="1" si="44"/>
        <v>Operational</v>
      </c>
      <c r="F276" s="6" t="str">
        <f t="shared" ca="1" si="45"/>
        <v>Operational</v>
      </c>
      <c r="G276" s="6" t="str">
        <f t="shared" ca="1" si="46"/>
        <v>Breakdown</v>
      </c>
      <c r="H276" s="6" t="str">
        <f ca="1">IF(L276&lt;T276,"Operational","Breakdown")</f>
        <v>Operational</v>
      </c>
      <c r="I276" s="16">
        <v>4.0713844549378972</v>
      </c>
      <c r="J276" s="16">
        <v>7.1828706305285355</v>
      </c>
      <c r="K276" s="16">
        <v>26.259024568554754</v>
      </c>
      <c r="L276" s="16">
        <v>1.5677476645074697</v>
      </c>
      <c r="M276" s="9">
        <v>0.88841155260154414</v>
      </c>
      <c r="N276" s="9">
        <v>1.0876816659098287</v>
      </c>
      <c r="O276" s="9">
        <v>4.3188547446123375E-2</v>
      </c>
      <c r="P276" s="9">
        <v>1.3743664088197762</v>
      </c>
      <c r="Q276" s="8">
        <f t="shared" ca="1" si="49"/>
        <v>15.727584667952385</v>
      </c>
      <c r="R276" s="8">
        <f t="shared" ca="1" si="49"/>
        <v>16.823338611811856</v>
      </c>
      <c r="S276" s="8">
        <f t="shared" ca="1" si="49"/>
        <v>8.2554490852985065</v>
      </c>
      <c r="T276" s="8">
        <f t="shared" ca="1" si="50"/>
        <v>23.935836491136229</v>
      </c>
      <c r="U276" s="16">
        <f ca="1">IF($AC275=0,I275+M275,IF($AD275=0,I275+M275,9999))</f>
        <v>15.803733900306687</v>
      </c>
      <c r="V276" s="16">
        <f ca="1">IF($AC275=0,J275+N275,IF($AD275=0,J275+N275,9999))</f>
        <v>21.244080182758324</v>
      </c>
      <c r="W276" s="16">
        <f ca="1">IF($AC275=0,K275+O275,IF($AD275=0,K275+O275,9999))</f>
        <v>10.200442832239727</v>
      </c>
      <c r="X276" s="16">
        <f ca="1">IF($AC275=0,L275+P275,IF($AD275=0,L275+P275,9999))</f>
        <v>6.6196615497049915</v>
      </c>
      <c r="Y276" s="11">
        <f t="shared" ca="1" si="51"/>
        <v>3.1366759638622757</v>
      </c>
      <c r="Z276" s="11">
        <f t="shared" ca="1" si="52"/>
        <v>6.6187485140332702</v>
      </c>
      <c r="AA276" s="11">
        <f t="shared" ca="1" si="53"/>
        <v>6.8968069341345286</v>
      </c>
      <c r="AB276" s="11">
        <f t="shared" ca="1" si="54"/>
        <v>11.458562384923002</v>
      </c>
      <c r="AC276">
        <f t="shared" ca="1" si="47"/>
        <v>0</v>
      </c>
      <c r="AD276">
        <f t="shared" ca="1" si="48"/>
        <v>0</v>
      </c>
      <c r="AE276">
        <f ca="1">MAX(0, COUNTIF(E276:H276, "Breakdown") - COUNTIF(AC276:AD276, 1))</f>
        <v>1</v>
      </c>
      <c r="AF276" s="12">
        <f ca="1">(AE276 * 50) + ((AC276 + AD276) * 10)</f>
        <v>50</v>
      </c>
      <c r="AG276">
        <f ca="1">IF(COUNTIF(E276:H276, "Breakdown") &gt;= 4, 1, 0)</f>
        <v>0</v>
      </c>
    </row>
    <row r="277" spans="4:33">
      <c r="D277">
        <v>274</v>
      </c>
      <c r="E277" s="6" t="str">
        <f t="shared" ca="1" si="44"/>
        <v>Operational</v>
      </c>
      <c r="F277" s="6" t="str">
        <f t="shared" ca="1" si="45"/>
        <v>Operational</v>
      </c>
      <c r="G277" s="6" t="str">
        <f t="shared" ca="1" si="46"/>
        <v>Operational</v>
      </c>
      <c r="H277" s="6" t="str">
        <f ca="1">IF(L277&lt;T277,"Operational","Breakdown")</f>
        <v>Breakdown</v>
      </c>
      <c r="I277" s="16">
        <v>6.5365521067123386E-2</v>
      </c>
      <c r="J277" s="16">
        <v>3.1209097315743031</v>
      </c>
      <c r="K277" s="16">
        <v>5.0691667749594993</v>
      </c>
      <c r="L277" s="16">
        <v>16.536225343330091</v>
      </c>
      <c r="M277" s="9">
        <v>0.4616083766583145</v>
      </c>
      <c r="N277" s="9">
        <v>4.3348125256103084E-2</v>
      </c>
      <c r="O277" s="9">
        <v>0.28919081197174679</v>
      </c>
      <c r="P277" s="9">
        <v>0.22399190638356939</v>
      </c>
      <c r="Q277" s="8">
        <f t="shared" ca="1" si="49"/>
        <v>17.259451219875984</v>
      </c>
      <c r="R277" s="8">
        <f t="shared" ca="1" si="49"/>
        <v>58.060147934995719</v>
      </c>
      <c r="S277" s="8">
        <f t="shared" ca="1" si="49"/>
        <v>19.843587011875979</v>
      </c>
      <c r="T277" s="8">
        <f t="shared" ca="1" si="50"/>
        <v>6.7251848401961789</v>
      </c>
      <c r="U277" s="16">
        <f ca="1">IF($AC276=0,I276+M276,IF($AD276=0,I276+M276,9999))</f>
        <v>4.9597960075394418</v>
      </c>
      <c r="V277" s="16">
        <f ca="1">IF($AC276=0,J276+N276,IF($AD276=0,J276+N276,9999))</f>
        <v>8.270552296438364</v>
      </c>
      <c r="W277" s="16">
        <f ca="1">IF($AC276=0,K276+O276,IF($AD276=0,K276+O276,9999))</f>
        <v>26.302213116000878</v>
      </c>
      <c r="X277" s="16">
        <f ca="1">IF($AC276=0,L276+P276,IF($AD276=0,L276+P276,9999))</f>
        <v>2.9421140733272457</v>
      </c>
      <c r="Y277" s="11">
        <f t="shared" ca="1" si="51"/>
        <v>15.727584667952385</v>
      </c>
      <c r="Z277" s="11">
        <f t="shared" ca="1" si="52"/>
        <v>16.823338611811856</v>
      </c>
      <c r="AA277" s="11">
        <f t="shared" ca="1" si="53"/>
        <v>8.2554490852985065</v>
      </c>
      <c r="AB277" s="11">
        <f t="shared" ca="1" si="54"/>
        <v>6.6196615497049915</v>
      </c>
      <c r="AC277">
        <f t="shared" ca="1" si="47"/>
        <v>0</v>
      </c>
      <c r="AD277">
        <f t="shared" ca="1" si="48"/>
        <v>0</v>
      </c>
      <c r="AE277">
        <f ca="1">MAX(0, COUNTIF(E277:H277, "Breakdown") - COUNTIF(AC277:AD277, 1))</f>
        <v>1</v>
      </c>
      <c r="AF277" s="12">
        <f ca="1">(AE277 * 50) + ((AC277 + AD277) * 10)</f>
        <v>50</v>
      </c>
      <c r="AG277">
        <f ca="1">IF(COUNTIF(E277:H277, "Breakdown") &gt;= 4, 1, 0)</f>
        <v>0</v>
      </c>
    </row>
    <row r="278" spans="4:33">
      <c r="D278">
        <v>275</v>
      </c>
      <c r="E278" s="6" t="str">
        <f t="shared" ca="1" si="44"/>
        <v>Operational</v>
      </c>
      <c r="F278" s="6" t="str">
        <f t="shared" ca="1" si="45"/>
        <v>Operational</v>
      </c>
      <c r="G278" s="6" t="str">
        <f t="shared" ca="1" si="46"/>
        <v>Operational</v>
      </c>
      <c r="H278" s="6" t="str">
        <f ca="1">IF(L278&lt;T278,"Operational","Breakdown")</f>
        <v>Breakdown</v>
      </c>
      <c r="I278" s="16">
        <v>2.5396488636181411</v>
      </c>
      <c r="J278" s="16">
        <v>6.2582385966343494</v>
      </c>
      <c r="K278" s="16">
        <v>0.4877578987009436</v>
      </c>
      <c r="L278" s="16">
        <v>27.980369396775611</v>
      </c>
      <c r="M278" s="9">
        <v>2.5196977435047705</v>
      </c>
      <c r="N278" s="9">
        <v>2.5251553293807811</v>
      </c>
      <c r="O278" s="9">
        <v>2.1864347472336076</v>
      </c>
      <c r="P278" s="9">
        <v>3.0509776125387358</v>
      </c>
      <c r="Q278" s="8">
        <f t="shared" ca="1" si="49"/>
        <v>5.5826779787105414</v>
      </c>
      <c r="R278" s="8">
        <f t="shared" ca="1" si="49"/>
        <v>26.337560365141048</v>
      </c>
      <c r="S278" s="8">
        <f t="shared" ca="1" si="49"/>
        <v>26.091275581436086</v>
      </c>
      <c r="T278" s="8">
        <f t="shared" ca="1" si="50"/>
        <v>4.1905226617263009</v>
      </c>
      <c r="U278" s="16">
        <f ca="1">IF($AC277=0,I277+M277,IF($AD277=0,I277+M277,9999))</f>
        <v>0.5269738977254379</v>
      </c>
      <c r="V278" s="16">
        <f ca="1">IF($AC277=0,J277+N277,IF($AD277=0,J277+N277,9999))</f>
        <v>3.1642578568304063</v>
      </c>
      <c r="W278" s="16">
        <f ca="1">IF($AC277=0,K277+O277,IF($AD277=0,K277+O277,9999))</f>
        <v>5.3583575869312465</v>
      </c>
      <c r="X278" s="16">
        <f ca="1">IF($AC277=0,L277+P277,IF($AD277=0,L277+P277,9999))</f>
        <v>16.760217249713662</v>
      </c>
      <c r="Y278" s="11">
        <f t="shared" ca="1" si="51"/>
        <v>4.9597960075394418</v>
      </c>
      <c r="Z278" s="11">
        <f t="shared" ca="1" si="52"/>
        <v>8.270552296438364</v>
      </c>
      <c r="AA278" s="11">
        <f t="shared" ca="1" si="53"/>
        <v>19.843587011875979</v>
      </c>
      <c r="AB278" s="11">
        <f t="shared" ca="1" si="54"/>
        <v>2.9421140733272457</v>
      </c>
      <c r="AC278">
        <f t="shared" ca="1" si="47"/>
        <v>0</v>
      </c>
      <c r="AD278">
        <f t="shared" ca="1" si="48"/>
        <v>0</v>
      </c>
      <c r="AE278">
        <f ca="1">MAX(0, COUNTIF(E278:H278, "Breakdown") - COUNTIF(AC278:AD278, 1))</f>
        <v>1</v>
      </c>
      <c r="AF278" s="12">
        <f ca="1">(AE278 * 50) + ((AC278 + AD278) * 10)</f>
        <v>50</v>
      </c>
      <c r="AG278">
        <f ca="1">IF(COUNTIF(E278:H278, "Breakdown") &gt;= 4, 1, 0)</f>
        <v>0</v>
      </c>
    </row>
    <row r="279" spans="4:33">
      <c r="D279">
        <v>276</v>
      </c>
      <c r="E279" s="6" t="str">
        <f t="shared" ca="1" si="44"/>
        <v>Operational</v>
      </c>
      <c r="F279" s="6" t="str">
        <f t="shared" ca="1" si="45"/>
        <v>Operational</v>
      </c>
      <c r="G279" s="6" t="str">
        <f t="shared" ca="1" si="46"/>
        <v>Operational</v>
      </c>
      <c r="H279" s="6" t="str">
        <f ca="1">IF(L279&lt;T279,"Operational","Breakdown")</f>
        <v>Operational</v>
      </c>
      <c r="I279" s="16">
        <v>1.0879081936874722</v>
      </c>
      <c r="J279" s="16">
        <v>3.1853320837617005</v>
      </c>
      <c r="K279" s="16">
        <v>2.0413551161322818</v>
      </c>
      <c r="L279" s="16">
        <v>7.2006527313325011</v>
      </c>
      <c r="M279" s="9">
        <v>4.7904630806097419</v>
      </c>
      <c r="N279" s="9">
        <v>1.9765748012527751</v>
      </c>
      <c r="O279" s="9">
        <v>1.1767295915058131</v>
      </c>
      <c r="P279" s="9">
        <v>3.1678822628754189</v>
      </c>
      <c r="Q279" s="8">
        <f t="shared" ca="1" si="49"/>
        <v>7.2725832384073978</v>
      </c>
      <c r="R279" s="8">
        <f t="shared" ca="1" si="49"/>
        <v>4.2490212632049511</v>
      </c>
      <c r="S279" s="8">
        <f t="shared" ca="1" si="49"/>
        <v>8.3293433608538479</v>
      </c>
      <c r="T279" s="8">
        <f t="shared" ca="1" si="50"/>
        <v>7.2232953946816334</v>
      </c>
      <c r="U279" s="16">
        <f ca="1">IF($AC278=0,I278+M278,IF($AD278=0,I278+M278,9999))</f>
        <v>5.0593466071229116</v>
      </c>
      <c r="V279" s="16">
        <f ca="1">IF($AC278=0,J278+N278,IF($AD278=0,J278+N278,9999))</f>
        <v>8.7833939260151297</v>
      </c>
      <c r="W279" s="16">
        <f ca="1">IF($AC278=0,K278+O278,IF($AD278=0,K278+O278,9999))</f>
        <v>2.6741926459345513</v>
      </c>
      <c r="X279" s="16">
        <f ca="1">IF($AC278=0,L278+P278,IF($AD278=0,L278+P278,9999))</f>
        <v>31.031347009314345</v>
      </c>
      <c r="Y279" s="11">
        <f t="shared" ca="1" si="51"/>
        <v>0.5269738977254379</v>
      </c>
      <c r="Z279" s="11">
        <f t="shared" ca="1" si="52"/>
        <v>3.1642578568304063</v>
      </c>
      <c r="AA279" s="11">
        <f t="shared" ca="1" si="53"/>
        <v>5.3583575869312465</v>
      </c>
      <c r="AB279" s="11">
        <f t="shared" ca="1" si="54"/>
        <v>4.1905226617263009</v>
      </c>
      <c r="AC279">
        <f t="shared" ca="1" si="47"/>
        <v>0</v>
      </c>
      <c r="AD279">
        <f t="shared" ca="1" si="48"/>
        <v>0</v>
      </c>
      <c r="AE279">
        <f ca="1">MAX(0, COUNTIF(E279:H279, "Breakdown") - COUNTIF(AC279:AD279, 1))</f>
        <v>0</v>
      </c>
      <c r="AF279" s="12">
        <f ca="1">(AE279 * 50) + ((AC279 + AD279) * 10)</f>
        <v>0</v>
      </c>
      <c r="AG279">
        <f ca="1">IF(COUNTIF(E279:H279, "Breakdown") &gt;= 4, 1, 0)</f>
        <v>0</v>
      </c>
    </row>
    <row r="280" spans="4:33">
      <c r="D280">
        <v>277</v>
      </c>
      <c r="E280" s="6" t="str">
        <f t="shared" ca="1" si="44"/>
        <v>Operational</v>
      </c>
      <c r="F280" s="6" t="str">
        <f t="shared" ca="1" si="45"/>
        <v>Operational</v>
      </c>
      <c r="G280" s="6" t="str">
        <f t="shared" ca="1" si="46"/>
        <v>Operational</v>
      </c>
      <c r="H280" s="6" t="str">
        <f ca="1">IF(L280&lt;T280,"Operational","Breakdown")</f>
        <v>Operational</v>
      </c>
      <c r="I280" s="16">
        <v>10.716538513076141</v>
      </c>
      <c r="J280" s="16">
        <v>2.4821753016534118</v>
      </c>
      <c r="K280" s="16">
        <v>8.0680613475992722</v>
      </c>
      <c r="L280" s="16">
        <v>1.0090558419501194</v>
      </c>
      <c r="M280" s="9">
        <v>0.10898408404271549</v>
      </c>
      <c r="N280" s="9">
        <v>0.56010156026606694</v>
      </c>
      <c r="O280" s="9">
        <v>0.47439147572877693</v>
      </c>
      <c r="P280" s="9">
        <v>4.5853119489693039</v>
      </c>
      <c r="Q280" s="8">
        <f t="shared" ca="1" si="49"/>
        <v>26.654848853259988</v>
      </c>
      <c r="R280" s="8">
        <f t="shared" ca="1" si="49"/>
        <v>20.489151648957979</v>
      </c>
      <c r="S280" s="8">
        <f t="shared" ca="1" si="49"/>
        <v>11.158799434802722</v>
      </c>
      <c r="T280" s="8">
        <f t="shared" ca="1" si="50"/>
        <v>7.9956033329953033</v>
      </c>
      <c r="U280" s="16">
        <f ca="1">IF($AC279=0,I279+M279,IF($AD279=0,I279+M279,9999))</f>
        <v>5.8783712742972138</v>
      </c>
      <c r="V280" s="16">
        <f ca="1">IF($AC279=0,J279+N279,IF($AD279=0,J279+N279,9999))</f>
        <v>5.161906885014476</v>
      </c>
      <c r="W280" s="16">
        <f ca="1">IF($AC279=0,K279+O279,IF($AD279=0,K279+O279,9999))</f>
        <v>3.218084707638095</v>
      </c>
      <c r="X280" s="16">
        <f ca="1">IF($AC279=0,L279+P279,IF($AD279=0,L279+P279,9999))</f>
        <v>10.36853499420792</v>
      </c>
      <c r="Y280" s="11">
        <f t="shared" ca="1" si="51"/>
        <v>5.0593466071229116</v>
      </c>
      <c r="Z280" s="11">
        <f t="shared" ca="1" si="52"/>
        <v>4.2490212632049511</v>
      </c>
      <c r="AA280" s="11">
        <f t="shared" ca="1" si="53"/>
        <v>2.6741926459345513</v>
      </c>
      <c r="AB280" s="11">
        <f t="shared" ca="1" si="54"/>
        <v>7.2232953946816334</v>
      </c>
      <c r="AC280">
        <f t="shared" ca="1" si="47"/>
        <v>0</v>
      </c>
      <c r="AD280">
        <f t="shared" ca="1" si="48"/>
        <v>0</v>
      </c>
      <c r="AE280">
        <f ca="1">MAX(0, COUNTIF(E280:H280, "Breakdown") - COUNTIF(AC280:AD280, 1))</f>
        <v>0</v>
      </c>
      <c r="AF280" s="12">
        <f ca="1">(AE280 * 50) + ((AC280 + AD280) * 10)</f>
        <v>0</v>
      </c>
      <c r="AG280">
        <f ca="1">IF(COUNTIF(E280:H280, "Breakdown") &gt;= 4, 1, 0)</f>
        <v>0</v>
      </c>
    </row>
    <row r="281" spans="4:33">
      <c r="D281">
        <v>278</v>
      </c>
      <c r="E281" s="6" t="str">
        <f t="shared" ca="1" si="44"/>
        <v>Operational</v>
      </c>
      <c r="F281" s="6" t="str">
        <f t="shared" ca="1" si="45"/>
        <v>Operational</v>
      </c>
      <c r="G281" s="6" t="str">
        <f t="shared" ca="1" si="46"/>
        <v>Operational</v>
      </c>
      <c r="H281" s="6" t="str">
        <f ca="1">IF(L281&lt;T281,"Operational","Breakdown")</f>
        <v>Operational</v>
      </c>
      <c r="I281" s="16">
        <v>5.5404633570664359</v>
      </c>
      <c r="J281" s="16">
        <v>8.3359327096120097</v>
      </c>
      <c r="K281" s="16">
        <v>1.0129485492494943</v>
      </c>
      <c r="L281" s="16">
        <v>7.6457729475204639</v>
      </c>
      <c r="M281" s="9">
        <v>1.0575559828637566</v>
      </c>
      <c r="N281" s="9">
        <v>0.70508390781688646</v>
      </c>
      <c r="O281" s="9">
        <v>0.18900330848996086</v>
      </c>
      <c r="P281" s="9">
        <v>7.9193780076396791</v>
      </c>
      <c r="Q281" s="8">
        <f t="shared" ca="1" si="49"/>
        <v>19.57511941605361</v>
      </c>
      <c r="R281" s="8">
        <f t="shared" ca="1" si="49"/>
        <v>20.502421548787687</v>
      </c>
      <c r="S281" s="8">
        <f t="shared" ca="1" si="49"/>
        <v>5.7849701736089063</v>
      </c>
      <c r="T281" s="8">
        <f t="shared" ca="1" si="50"/>
        <v>17.467471955570119</v>
      </c>
      <c r="U281" s="16">
        <f ca="1">IF($AC280=0,I280+M280,IF($AD280=0,I280+M280,9999))</f>
        <v>10.825522597118857</v>
      </c>
      <c r="V281" s="16">
        <f ca="1">IF($AC280=0,J280+N280,IF($AD280=0,J280+N280,9999))</f>
        <v>3.0422768619194787</v>
      </c>
      <c r="W281" s="16">
        <f ca="1">IF($AC280=0,K280+O280,IF($AD280=0,K280+O280,9999))</f>
        <v>8.5424528233280483</v>
      </c>
      <c r="X281" s="16">
        <f ca="1">IF($AC280=0,L280+P280,IF($AD280=0,L280+P280,9999))</f>
        <v>5.5943677909194234</v>
      </c>
      <c r="Y281" s="11">
        <f t="shared" ca="1" si="51"/>
        <v>5.8783712742972138</v>
      </c>
      <c r="Z281" s="11">
        <f t="shared" ca="1" si="52"/>
        <v>5.161906885014476</v>
      </c>
      <c r="AA281" s="11">
        <f t="shared" ca="1" si="53"/>
        <v>3.218084707638095</v>
      </c>
      <c r="AB281" s="11">
        <f t="shared" ca="1" si="54"/>
        <v>7.9956033329953033</v>
      </c>
      <c r="AC281">
        <f t="shared" ca="1" si="47"/>
        <v>0</v>
      </c>
      <c r="AD281">
        <f t="shared" ca="1" si="48"/>
        <v>0</v>
      </c>
      <c r="AE281">
        <f ca="1">MAX(0, COUNTIF(E281:H281, "Breakdown") - COUNTIF(AC281:AD281, 1))</f>
        <v>0</v>
      </c>
      <c r="AF281" s="12">
        <f ca="1">(AE281 * 50) + ((AC281 + AD281) * 10)</f>
        <v>0</v>
      </c>
      <c r="AG281">
        <f ca="1">IF(COUNTIF(E281:H281, "Breakdown") &gt;= 4, 1, 0)</f>
        <v>0</v>
      </c>
    </row>
    <row r="282" spans="4:33">
      <c r="D282">
        <v>279</v>
      </c>
      <c r="E282" s="6" t="str">
        <f t="shared" ca="1" si="44"/>
        <v>Operational</v>
      </c>
      <c r="F282" s="6" t="str">
        <f t="shared" ca="1" si="45"/>
        <v>Operational</v>
      </c>
      <c r="G282" s="6" t="str">
        <f t="shared" ca="1" si="46"/>
        <v>Operational</v>
      </c>
      <c r="H282" s="6" t="str">
        <f ca="1">IF(L282&lt;T282,"Operational","Breakdown")</f>
        <v>Operational</v>
      </c>
      <c r="I282" s="16">
        <v>8.1459900806842995</v>
      </c>
      <c r="J282" s="16">
        <v>16.534097194541019</v>
      </c>
      <c r="K282" s="16">
        <v>10.385356782749261</v>
      </c>
      <c r="L282" s="16">
        <v>4.2104145866103344E-2</v>
      </c>
      <c r="M282" s="9">
        <v>1.0136263469762419E-2</v>
      </c>
      <c r="N282" s="9">
        <v>0.31461672434594656</v>
      </c>
      <c r="O282" s="9">
        <v>2.5249795220839064</v>
      </c>
      <c r="P282" s="9">
        <v>1.8472624853500481</v>
      </c>
      <c r="Q282" s="8">
        <f t="shared" ca="1" si="49"/>
        <v>17.77851282747984</v>
      </c>
      <c r="R282" s="8">
        <f t="shared" ca="1" si="49"/>
        <v>24.289259565118829</v>
      </c>
      <c r="S282" s="8">
        <f t="shared" ca="1" si="49"/>
        <v>19.858206167174767</v>
      </c>
      <c r="T282" s="8">
        <f t="shared" ca="1" si="50"/>
        <v>14.482143311774553</v>
      </c>
      <c r="U282" s="16">
        <f ca="1">IF($AC281=0,I281+M281,IF($AD281=0,I281+M281,9999))</f>
        <v>6.5980193399301923</v>
      </c>
      <c r="V282" s="16">
        <f ca="1">IF($AC281=0,J281+N281,IF($AD281=0,J281+N281,9999))</f>
        <v>9.0410166174288964</v>
      </c>
      <c r="W282" s="16">
        <f ca="1">IF($AC281=0,K281+O281,IF($AD281=0,K281+O281,9999))</f>
        <v>1.2019518577394552</v>
      </c>
      <c r="X282" s="16">
        <f ca="1">IF($AC281=0,L281+P281,IF($AD281=0,L281+P281,9999))</f>
        <v>15.565150955160142</v>
      </c>
      <c r="Y282" s="11">
        <f t="shared" ca="1" si="51"/>
        <v>10.825522597118857</v>
      </c>
      <c r="Z282" s="11">
        <f t="shared" ca="1" si="52"/>
        <v>3.0422768619194787</v>
      </c>
      <c r="AA282" s="11">
        <f t="shared" ca="1" si="53"/>
        <v>5.7849701736089063</v>
      </c>
      <c r="AB282" s="11">
        <f t="shared" ca="1" si="54"/>
        <v>5.5943677909194234</v>
      </c>
      <c r="AC282">
        <f t="shared" ca="1" si="47"/>
        <v>0</v>
      </c>
      <c r="AD282">
        <f t="shared" ca="1" si="48"/>
        <v>0</v>
      </c>
      <c r="AE282">
        <f ca="1">MAX(0, COUNTIF(E282:H282, "Breakdown") - COUNTIF(AC282:AD282, 1))</f>
        <v>0</v>
      </c>
      <c r="AF282" s="12">
        <f ca="1">(AE282 * 50) + ((AC282 + AD282) * 10)</f>
        <v>0</v>
      </c>
      <c r="AG282">
        <f ca="1">IF(COUNTIF(E282:H282, "Breakdown") &gt;= 4, 1, 0)</f>
        <v>0</v>
      </c>
    </row>
    <row r="283" spans="4:33">
      <c r="D283">
        <v>280</v>
      </c>
      <c r="E283" s="6" t="str">
        <f t="shared" ca="1" si="44"/>
        <v>Operational</v>
      </c>
      <c r="F283" s="6" t="str">
        <f t="shared" ca="1" si="45"/>
        <v>Operational</v>
      </c>
      <c r="G283" s="6" t="str">
        <f t="shared" ca="1" si="46"/>
        <v>Operational</v>
      </c>
      <c r="H283" s="6" t="str">
        <f ca="1">IF(L283&lt;T283,"Operational","Breakdown")</f>
        <v>Operational</v>
      </c>
      <c r="I283" s="16">
        <v>1.4105526582177106</v>
      </c>
      <c r="J283" s="16">
        <v>1.6882825947246873</v>
      </c>
      <c r="K283" s="16">
        <v>9.3041599494075626</v>
      </c>
      <c r="L283" s="16">
        <v>0.31779760688572545</v>
      </c>
      <c r="M283" s="9">
        <v>1.4080432656181925</v>
      </c>
      <c r="N283" s="9">
        <v>0.12217375467901874</v>
      </c>
      <c r="O283" s="9">
        <v>4.3528588673271242</v>
      </c>
      <c r="P283" s="9">
        <v>1.8977489071113737E-2</v>
      </c>
      <c r="Q283" s="8">
        <f t="shared" ca="1" si="49"/>
        <v>31.820131090191033</v>
      </c>
      <c r="R283" s="8">
        <f t="shared" ca="1" si="49"/>
        <v>12.692272266694083</v>
      </c>
      <c r="S283" s="8">
        <f t="shared" ca="1" si="49"/>
        <v>10.391509396996968</v>
      </c>
      <c r="T283" s="8">
        <f t="shared" ca="1" si="50"/>
        <v>17.221155116108942</v>
      </c>
      <c r="U283" s="16">
        <f ca="1">IF($AC282=0,I282+M282,IF($AD282=0,I282+M282,9999))</f>
        <v>8.1561263441540621</v>
      </c>
      <c r="V283" s="16">
        <f ca="1">IF($AC282=0,J282+N282,IF($AD282=0,J282+N282,9999))</f>
        <v>16.848713918886965</v>
      </c>
      <c r="W283" s="16">
        <f ca="1">IF($AC282=0,K282+O282,IF($AD282=0,K282+O282,9999))</f>
        <v>12.910336304833168</v>
      </c>
      <c r="X283" s="16">
        <f ca="1">IF($AC282=0,L282+P282,IF($AD282=0,L282+P282,9999))</f>
        <v>1.8893666312161514</v>
      </c>
      <c r="Y283" s="11">
        <f t="shared" ca="1" si="51"/>
        <v>6.5980193399301923</v>
      </c>
      <c r="Z283" s="11">
        <f t="shared" ca="1" si="52"/>
        <v>9.0410166174288964</v>
      </c>
      <c r="AA283" s="11">
        <f t="shared" ca="1" si="53"/>
        <v>1.2019518577394552</v>
      </c>
      <c r="AB283" s="11">
        <f t="shared" ca="1" si="54"/>
        <v>14.482143311774553</v>
      </c>
      <c r="AC283">
        <f t="shared" ca="1" si="47"/>
        <v>0</v>
      </c>
      <c r="AD283">
        <f t="shared" ca="1" si="48"/>
        <v>0</v>
      </c>
      <c r="AE283">
        <f ca="1">MAX(0, COUNTIF(E283:H283, "Breakdown") - COUNTIF(AC283:AD283, 1))</f>
        <v>0</v>
      </c>
      <c r="AF283" s="12">
        <f ca="1">(AE283 * 50) + ((AC283 + AD283) * 10)</f>
        <v>0</v>
      </c>
      <c r="AG283">
        <f ca="1">IF(COUNTIF(E283:H283, "Breakdown") &gt;= 4, 1, 0)</f>
        <v>0</v>
      </c>
    </row>
    <row r="284" spans="4:33">
      <c r="D284">
        <v>281</v>
      </c>
      <c r="E284" s="6" t="str">
        <f t="shared" ca="1" si="44"/>
        <v>Breakdown</v>
      </c>
      <c r="F284" s="6" t="str">
        <f t="shared" ca="1" si="45"/>
        <v>Operational</v>
      </c>
      <c r="G284" s="6" t="str">
        <f t="shared" ca="1" si="46"/>
        <v>Operational</v>
      </c>
      <c r="H284" s="6" t="str">
        <f ca="1">IF(L284&lt;T284,"Operational","Breakdown")</f>
        <v>Operational</v>
      </c>
      <c r="I284" s="16">
        <v>16.717616155599828</v>
      </c>
      <c r="J284" s="16">
        <v>5.6424291914241644</v>
      </c>
      <c r="K284" s="16">
        <v>10.533760953517495</v>
      </c>
      <c r="L284" s="16">
        <v>8.4529113579933295</v>
      </c>
      <c r="M284" s="9">
        <v>2.4433171123900457</v>
      </c>
      <c r="N284" s="9">
        <v>0.72911951989216106</v>
      </c>
      <c r="O284" s="9">
        <v>7.4903918382018833E-2</v>
      </c>
      <c r="P284" s="9">
        <v>1.1896539635243124</v>
      </c>
      <c r="Q284" s="8">
        <f t="shared" ca="1" si="49"/>
        <v>9.4463647858375914</v>
      </c>
      <c r="R284" s="8">
        <f t="shared" ca="1" si="49"/>
        <v>15.732113106613177</v>
      </c>
      <c r="S284" s="8">
        <f t="shared" ca="1" si="49"/>
        <v>20.548084952210807</v>
      </c>
      <c r="T284" s="8">
        <f t="shared" ca="1" si="50"/>
        <v>13.675651000231593</v>
      </c>
      <c r="U284" s="16">
        <f ca="1">IF($AC283=0,I283+M283,IF($AD283=0,I283+M283,9999))</f>
        <v>2.8185959238359031</v>
      </c>
      <c r="V284" s="16">
        <f ca="1">IF($AC283=0,J283+N283,IF($AD283=0,J283+N283,9999))</f>
        <v>1.810456349403706</v>
      </c>
      <c r="W284" s="16">
        <f ca="1">IF($AC283=0,K283+O283,IF($AD283=0,K283+O283,9999))</f>
        <v>13.657018816734688</v>
      </c>
      <c r="X284" s="16">
        <f ca="1">IF($AC283=0,L283+P283,IF($AD283=0,L283+P283,9999))</f>
        <v>0.33677509595683919</v>
      </c>
      <c r="Y284" s="11">
        <f t="shared" ca="1" si="51"/>
        <v>8.1561263441540621</v>
      </c>
      <c r="Z284" s="11">
        <f t="shared" ca="1" si="52"/>
        <v>12.692272266694083</v>
      </c>
      <c r="AA284" s="11">
        <f t="shared" ca="1" si="53"/>
        <v>10.391509396996968</v>
      </c>
      <c r="AB284" s="11">
        <f t="shared" ca="1" si="54"/>
        <v>1.8893666312161514</v>
      </c>
      <c r="AC284">
        <f t="shared" ca="1" si="47"/>
        <v>0</v>
      </c>
      <c r="AD284">
        <f t="shared" ca="1" si="48"/>
        <v>1</v>
      </c>
      <c r="AE284">
        <f ca="1">MAX(0, COUNTIF(E284:H284, "Breakdown") - COUNTIF(AC284:AD284, 1))</f>
        <v>0</v>
      </c>
      <c r="AF284" s="12">
        <f ca="1">(AE284 * 50) + ((AC284 + AD284) * 10)</f>
        <v>10</v>
      </c>
      <c r="AG284">
        <f ca="1">IF(COUNTIF(E284:H284, "Breakdown") &gt;= 4, 1, 0)</f>
        <v>0</v>
      </c>
    </row>
    <row r="285" spans="4:33">
      <c r="D285">
        <v>282</v>
      </c>
      <c r="E285" s="6" t="str">
        <f t="shared" ca="1" si="44"/>
        <v>Breakdown</v>
      </c>
      <c r="F285" s="6" t="str">
        <f t="shared" ca="1" si="45"/>
        <v>Operational</v>
      </c>
      <c r="G285" s="6" t="str">
        <f t="shared" ca="1" si="46"/>
        <v>Operational</v>
      </c>
      <c r="H285" s="6" t="str">
        <f ca="1">IF(L285&lt;T285,"Operational","Breakdown")</f>
        <v>Breakdown</v>
      </c>
      <c r="I285" s="16">
        <v>5.8941430740485048</v>
      </c>
      <c r="J285" s="16">
        <v>0.10271791748745898</v>
      </c>
      <c r="K285" s="16">
        <v>7.9734638486604688</v>
      </c>
      <c r="L285" s="16">
        <v>7.635289577731954</v>
      </c>
      <c r="M285" s="9">
        <v>0.31859049330951889</v>
      </c>
      <c r="N285" s="9">
        <v>1.5277867615363911</v>
      </c>
      <c r="O285" s="9">
        <v>0.82456557015961895</v>
      </c>
      <c r="P285" s="9">
        <v>1.5852104015240669E-2</v>
      </c>
      <c r="Q285" s="8">
        <f t="shared" ca="1" si="49"/>
        <v>4.919156820536827</v>
      </c>
      <c r="R285" s="8">
        <f t="shared" ca="1" si="49"/>
        <v>9.2052886742983784</v>
      </c>
      <c r="S285" s="8">
        <f t="shared" ca="1" si="49"/>
        <v>17.680123633522435</v>
      </c>
      <c r="T285" s="8">
        <f t="shared" ca="1" si="50"/>
        <v>5.328389197191739</v>
      </c>
      <c r="U285" s="16">
        <f ca="1">IF($AC284=0,I284+M284,IF($AD284=0,I284+M284,9999))</f>
        <v>19.160933267989872</v>
      </c>
      <c r="V285" s="16">
        <f ca="1">IF($AC284=0,J284+N284,IF($AD284=0,J284+N284,9999))</f>
        <v>6.3715487113163256</v>
      </c>
      <c r="W285" s="16">
        <f ca="1">IF($AC284=0,K284+O284,IF($AD284=0,K284+O284,9999))</f>
        <v>10.608664871899514</v>
      </c>
      <c r="X285" s="16">
        <f ca="1">IF($AC284=0,L284+P284,IF($AD284=0,L284+P284,9999))</f>
        <v>9.6425653215176421</v>
      </c>
      <c r="Y285" s="11">
        <f t="shared" ca="1" si="51"/>
        <v>2.8185959238359031</v>
      </c>
      <c r="Z285" s="11">
        <f t="shared" ca="1" si="52"/>
        <v>1.810456349403706</v>
      </c>
      <c r="AA285" s="11">
        <f t="shared" ca="1" si="53"/>
        <v>13.657018816734688</v>
      </c>
      <c r="AB285" s="11">
        <f t="shared" ca="1" si="54"/>
        <v>0.33677509595683919</v>
      </c>
      <c r="AC285">
        <f t="shared" ca="1" si="47"/>
        <v>0</v>
      </c>
      <c r="AD285">
        <f t="shared" ca="1" si="48"/>
        <v>1</v>
      </c>
      <c r="AE285">
        <f ca="1">MAX(0, COUNTIF(E285:H285, "Breakdown") - COUNTIF(AC285:AD285, 1))</f>
        <v>1</v>
      </c>
      <c r="AF285" s="12">
        <f ca="1">(AE285 * 50) + ((AC285 + AD285) * 10)</f>
        <v>60</v>
      </c>
      <c r="AG285">
        <f ca="1">IF(COUNTIF(E285:H285, "Breakdown") &gt;= 4, 1, 0)</f>
        <v>0</v>
      </c>
    </row>
    <row r="286" spans="4:33">
      <c r="D286">
        <v>283</v>
      </c>
      <c r="E286" s="6" t="str">
        <f t="shared" ca="1" si="44"/>
        <v>Breakdown</v>
      </c>
      <c r="F286" s="6" t="str">
        <f t="shared" ca="1" si="45"/>
        <v>Breakdown</v>
      </c>
      <c r="G286" s="6" t="str">
        <f t="shared" ca="1" si="46"/>
        <v>Operational</v>
      </c>
      <c r="H286" s="6" t="str">
        <f ca="1">IF(L286&lt;T286,"Operational","Breakdown")</f>
        <v>Breakdown</v>
      </c>
      <c r="I286" s="16">
        <v>7.9840380612093975</v>
      </c>
      <c r="J286" s="16">
        <v>28.390228725847322</v>
      </c>
      <c r="K286" s="16">
        <v>5.6690825434651479</v>
      </c>
      <c r="L286" s="16">
        <v>12.515184238658884</v>
      </c>
      <c r="M286" s="9">
        <v>2.3487398717523917</v>
      </c>
      <c r="N286" s="9">
        <v>0.58547839365763121</v>
      </c>
      <c r="O286" s="9">
        <v>0.2977091024918318</v>
      </c>
      <c r="P286" s="9">
        <v>8.1395125584247992E-3</v>
      </c>
      <c r="Q286" s="8">
        <f t="shared" ca="1" si="49"/>
        <v>7.8193502371808048</v>
      </c>
      <c r="R286" s="8">
        <f t="shared" ca="1" si="49"/>
        <v>6.6521313392655816</v>
      </c>
      <c r="S286" s="8">
        <f t="shared" ca="1" si="49"/>
        <v>20.591313612972421</v>
      </c>
      <c r="T286" s="8">
        <f t="shared" ca="1" si="50"/>
        <v>12.369100728515559</v>
      </c>
      <c r="U286" s="16">
        <f ca="1">IF($AC285=0,I285+M285,IF($AD285=0,I285+M285,9999))</f>
        <v>6.2127335673580237</v>
      </c>
      <c r="V286" s="16">
        <f ca="1">IF($AC285=0,J285+N285,IF($AD285=0,J285+N285,9999))</f>
        <v>1.6305046790238502</v>
      </c>
      <c r="W286" s="16">
        <f ca="1">IF($AC285=0,K285+O285,IF($AD285=0,K285+O285,9999))</f>
        <v>8.7980294188200876</v>
      </c>
      <c r="X286" s="16">
        <f ca="1">IF($AC285=0,L285+P285,IF($AD285=0,L285+P285,9999))</f>
        <v>7.6511416817471947</v>
      </c>
      <c r="Y286" s="11">
        <f t="shared" ca="1" si="51"/>
        <v>4.919156820536827</v>
      </c>
      <c r="Z286" s="11">
        <f t="shared" ca="1" si="52"/>
        <v>6.3715487113163256</v>
      </c>
      <c r="AA286" s="11">
        <f t="shared" ca="1" si="53"/>
        <v>10.608664871899514</v>
      </c>
      <c r="AB286" s="11">
        <f t="shared" ca="1" si="54"/>
        <v>5.328389197191739</v>
      </c>
      <c r="AC286">
        <f t="shared" ca="1" si="47"/>
        <v>0</v>
      </c>
      <c r="AD286">
        <f t="shared" ca="1" si="48"/>
        <v>0</v>
      </c>
      <c r="AE286">
        <f ca="1">MAX(0, COUNTIF(E286:H286, "Breakdown") - COUNTIF(AC286:AD286, 1))</f>
        <v>3</v>
      </c>
      <c r="AF286" s="12">
        <f ca="1">(AE286 * 50) + ((AC286 + AD286) * 10)</f>
        <v>150</v>
      </c>
      <c r="AG286">
        <f ca="1">IF(COUNTIF(E286:H286, "Breakdown") &gt;= 4, 1, 0)</f>
        <v>0</v>
      </c>
    </row>
    <row r="287" spans="4:33">
      <c r="D287">
        <v>284</v>
      </c>
      <c r="E287" s="6" t="str">
        <f t="shared" ca="1" si="44"/>
        <v>Operational</v>
      </c>
      <c r="F287" s="6" t="str">
        <f t="shared" ca="1" si="45"/>
        <v>Operational</v>
      </c>
      <c r="G287" s="6" t="str">
        <f t="shared" ca="1" si="46"/>
        <v>Operational</v>
      </c>
      <c r="H287" s="6" t="str">
        <f ca="1">IF(L287&lt;T287,"Operational","Breakdown")</f>
        <v>Operational</v>
      </c>
      <c r="I287" s="16">
        <v>10.088155627161781</v>
      </c>
      <c r="J287" s="16">
        <v>7.0143486732610665</v>
      </c>
      <c r="K287" s="16">
        <v>5.5400970182234177</v>
      </c>
      <c r="L287" s="16">
        <v>0.86035514562759108</v>
      </c>
      <c r="M287" s="9">
        <v>0.31807495686378801</v>
      </c>
      <c r="N287" s="9">
        <v>2.8425231530712396</v>
      </c>
      <c r="O287" s="9">
        <v>0.93645913552279936</v>
      </c>
      <c r="P287" s="9">
        <v>2.7264910821880459</v>
      </c>
      <c r="Q287" s="8">
        <f t="shared" ca="1" si="49"/>
        <v>11.926356015024966</v>
      </c>
      <c r="R287" s="8">
        <f t="shared" ca="1" si="49"/>
        <v>26.190039786785334</v>
      </c>
      <c r="S287" s="8">
        <f t="shared" ca="1" si="49"/>
        <v>28.950966520749652</v>
      </c>
      <c r="T287" s="8">
        <f t="shared" ca="1" si="50"/>
        <v>10.936413404961501</v>
      </c>
      <c r="U287" s="16">
        <f ca="1">IF($AC286=0,I286+M286,IF($AD286=0,I286+M286,9999))</f>
        <v>10.33277793296179</v>
      </c>
      <c r="V287" s="16">
        <f ca="1">IF($AC286=0,J286+N286,IF($AD286=0,J286+N286,9999))</f>
        <v>28.975707119504953</v>
      </c>
      <c r="W287" s="16">
        <f ca="1">IF($AC286=0,K286+O286,IF($AD286=0,K286+O286,9999))</f>
        <v>5.9667916459569801</v>
      </c>
      <c r="X287" s="16">
        <f ca="1">IF($AC286=0,L286+P286,IF($AD286=0,L286+P286,9999))</f>
        <v>12.523323751217308</v>
      </c>
      <c r="Y287" s="11">
        <f t="shared" ca="1" si="51"/>
        <v>6.2127335673580237</v>
      </c>
      <c r="Z287" s="11">
        <f t="shared" ca="1" si="52"/>
        <v>1.6305046790238502</v>
      </c>
      <c r="AA287" s="11">
        <f t="shared" ca="1" si="53"/>
        <v>8.7980294188200876</v>
      </c>
      <c r="AB287" s="11">
        <f t="shared" ca="1" si="54"/>
        <v>7.6511416817471947</v>
      </c>
      <c r="AC287">
        <f t="shared" ca="1" si="47"/>
        <v>0</v>
      </c>
      <c r="AD287">
        <f t="shared" ca="1" si="48"/>
        <v>0</v>
      </c>
      <c r="AE287">
        <f ca="1">MAX(0, COUNTIF(E287:H287, "Breakdown") - COUNTIF(AC287:AD287, 1))</f>
        <v>0</v>
      </c>
      <c r="AF287" s="12">
        <f ca="1">(AE287 * 50) + ((AC287 + AD287) * 10)</f>
        <v>0</v>
      </c>
      <c r="AG287">
        <f ca="1">IF(COUNTIF(E287:H287, "Breakdown") &gt;= 4, 1, 0)</f>
        <v>0</v>
      </c>
    </row>
    <row r="288" spans="4:33">
      <c r="D288">
        <v>285</v>
      </c>
      <c r="E288" s="6" t="str">
        <f t="shared" ca="1" si="44"/>
        <v>Operational</v>
      </c>
      <c r="F288" s="6" t="str">
        <f t="shared" ca="1" si="45"/>
        <v>Operational</v>
      </c>
      <c r="G288" s="6" t="str">
        <f t="shared" ca="1" si="46"/>
        <v>Operational</v>
      </c>
      <c r="H288" s="6" t="str">
        <f ca="1">IF(L288&lt;T288,"Operational","Breakdown")</f>
        <v>Operational</v>
      </c>
      <c r="I288" s="16">
        <v>16.81787658732782</v>
      </c>
      <c r="J288" s="16">
        <v>4.9902117282789584</v>
      </c>
      <c r="K288" s="16">
        <v>5.8295163049949164</v>
      </c>
      <c r="L288" s="16">
        <v>11.198996943062951</v>
      </c>
      <c r="M288" s="9">
        <v>3.3452635586786683</v>
      </c>
      <c r="N288" s="9">
        <v>3.2122951317393751</v>
      </c>
      <c r="O288" s="9">
        <v>1.2099853133487313</v>
      </c>
      <c r="P288" s="9">
        <v>0.85348777152976474</v>
      </c>
      <c r="Q288" s="8">
        <f t="shared" ca="1" si="49"/>
        <v>18.224533384656191</v>
      </c>
      <c r="R288" s="8">
        <f t="shared" ca="1" si="49"/>
        <v>30.310569886783856</v>
      </c>
      <c r="S288" s="8">
        <f t="shared" ca="1" si="49"/>
        <v>15.813712386124603</v>
      </c>
      <c r="T288" s="8">
        <f t="shared" ca="1" si="50"/>
        <v>17.87339009250509</v>
      </c>
      <c r="U288" s="16">
        <f ca="1">IF($AC287=0,I287+M287,IF($AD287=0,I287+M287,9999))</f>
        <v>10.406230584025568</v>
      </c>
      <c r="V288" s="16">
        <f ca="1">IF($AC287=0,J287+N287,IF($AD287=0,J287+N287,9999))</f>
        <v>9.8568718263323056</v>
      </c>
      <c r="W288" s="16">
        <f ca="1">IF($AC287=0,K287+O287,IF($AD287=0,K287+O287,9999))</f>
        <v>6.4765561537462171</v>
      </c>
      <c r="X288" s="16">
        <f ca="1">IF($AC287=0,L287+P287,IF($AD287=0,L287+P287,9999))</f>
        <v>3.586846227815637</v>
      </c>
      <c r="Y288" s="11">
        <f t="shared" ca="1" si="51"/>
        <v>10.33277793296179</v>
      </c>
      <c r="Z288" s="11">
        <f t="shared" ca="1" si="52"/>
        <v>26.190039786785334</v>
      </c>
      <c r="AA288" s="11">
        <f t="shared" ca="1" si="53"/>
        <v>5.9667916459569801</v>
      </c>
      <c r="AB288" s="11">
        <f t="shared" ca="1" si="54"/>
        <v>10.936413404961501</v>
      </c>
      <c r="AC288">
        <f t="shared" ca="1" si="47"/>
        <v>0</v>
      </c>
      <c r="AD288">
        <f t="shared" ca="1" si="48"/>
        <v>0</v>
      </c>
      <c r="AE288">
        <f ca="1">MAX(0, COUNTIF(E288:H288, "Breakdown") - COUNTIF(AC288:AD288, 1))</f>
        <v>0</v>
      </c>
      <c r="AF288" s="12">
        <f ca="1">(AE288 * 50) + ((AC288 + AD288) * 10)</f>
        <v>0</v>
      </c>
      <c r="AG288">
        <f ca="1">IF(COUNTIF(E288:H288, "Breakdown") &gt;= 4, 1, 0)</f>
        <v>0</v>
      </c>
    </row>
    <row r="289" spans="4:33">
      <c r="D289">
        <v>286</v>
      </c>
      <c r="E289" s="6" t="str">
        <f t="shared" ca="1" si="44"/>
        <v>Operational</v>
      </c>
      <c r="F289" s="6" t="str">
        <f t="shared" ca="1" si="45"/>
        <v>Operational</v>
      </c>
      <c r="G289" s="6" t="str">
        <f t="shared" ca="1" si="46"/>
        <v>Breakdown</v>
      </c>
      <c r="H289" s="6" t="str">
        <f ca="1">IF(L289&lt;T289,"Operational","Breakdown")</f>
        <v>Operational</v>
      </c>
      <c r="I289" s="16">
        <v>10.629617141444124</v>
      </c>
      <c r="J289" s="16">
        <v>5.5160928684197916</v>
      </c>
      <c r="K289" s="16">
        <v>25.985774797762851</v>
      </c>
      <c r="L289" s="16">
        <v>2.2530882760604944</v>
      </c>
      <c r="M289" s="9">
        <v>13.388574739344374</v>
      </c>
      <c r="N289" s="9">
        <v>2.2687110539951774</v>
      </c>
      <c r="O289" s="9">
        <v>1.7386826175114711</v>
      </c>
      <c r="P289" s="9">
        <v>1.5515337663184274E-2</v>
      </c>
      <c r="Q289" s="8">
        <f t="shared" ca="1" si="49"/>
        <v>13.857371665416625</v>
      </c>
      <c r="R289" s="8">
        <f t="shared" ca="1" si="49"/>
        <v>16.74394855198922</v>
      </c>
      <c r="S289" s="8">
        <f t="shared" ca="1" si="49"/>
        <v>6.8904876614795683</v>
      </c>
      <c r="T289" s="8">
        <f t="shared" ca="1" si="50"/>
        <v>23.435883868398431</v>
      </c>
      <c r="U289" s="16">
        <f ca="1">IF($AC288=0,I288+M288,IF($AD288=0,I288+M288,9999))</f>
        <v>20.163140146006487</v>
      </c>
      <c r="V289" s="16">
        <f ca="1">IF($AC288=0,J288+N288,IF($AD288=0,J288+N288,9999))</f>
        <v>8.2025068600183335</v>
      </c>
      <c r="W289" s="16">
        <f ca="1">IF($AC288=0,K288+O288,IF($AD288=0,K288+O288,9999))</f>
        <v>7.0395016183436478</v>
      </c>
      <c r="X289" s="16">
        <f ca="1">IF($AC288=0,L288+P288,IF($AD288=0,L288+P288,9999))</f>
        <v>12.052484714592715</v>
      </c>
      <c r="Y289" s="11">
        <f t="shared" ca="1" si="51"/>
        <v>10.406230584025568</v>
      </c>
      <c r="Z289" s="11">
        <f t="shared" ca="1" si="52"/>
        <v>9.8568718263323056</v>
      </c>
      <c r="AA289" s="11">
        <f t="shared" ca="1" si="53"/>
        <v>6.4765561537462171</v>
      </c>
      <c r="AB289" s="11">
        <f t="shared" ca="1" si="54"/>
        <v>3.586846227815637</v>
      </c>
      <c r="AC289">
        <f t="shared" ca="1" si="47"/>
        <v>0</v>
      </c>
      <c r="AD289">
        <f t="shared" ca="1" si="48"/>
        <v>0</v>
      </c>
      <c r="AE289">
        <f ca="1">MAX(0, COUNTIF(E289:H289, "Breakdown") - COUNTIF(AC289:AD289, 1))</f>
        <v>1</v>
      </c>
      <c r="AF289" s="12">
        <f ca="1">(AE289 * 50) + ((AC289 + AD289) * 10)</f>
        <v>50</v>
      </c>
      <c r="AG289">
        <f ca="1">IF(COUNTIF(E289:H289, "Breakdown") &gt;= 4, 1, 0)</f>
        <v>0</v>
      </c>
    </row>
    <row r="290" spans="4:33">
      <c r="D290">
        <v>287</v>
      </c>
      <c r="E290" s="6" t="str">
        <f t="shared" ca="1" si="44"/>
        <v>Breakdown</v>
      </c>
      <c r="F290" s="6" t="str">
        <f t="shared" ca="1" si="45"/>
        <v>Operational</v>
      </c>
      <c r="G290" s="6" t="str">
        <f t="shared" ca="1" si="46"/>
        <v>Operational</v>
      </c>
      <c r="H290" s="6" t="str">
        <f ca="1">IF(L290&lt;T290,"Operational","Breakdown")</f>
        <v>Operational</v>
      </c>
      <c r="I290" s="16">
        <v>26.422546925752322</v>
      </c>
      <c r="J290" s="16">
        <v>14.911928750985666</v>
      </c>
      <c r="K290" s="16">
        <v>8.9009850732386706</v>
      </c>
      <c r="L290" s="16">
        <v>1.4255586937095623</v>
      </c>
      <c r="M290" s="9">
        <v>0.20876451203758994</v>
      </c>
      <c r="N290" s="9">
        <v>0.41645153872409557</v>
      </c>
      <c r="O290" s="9">
        <v>0.50069168131417197</v>
      </c>
      <c r="P290" s="9">
        <v>0.77148270308979017</v>
      </c>
      <c r="Q290" s="8">
        <f t="shared" ca="1" si="49"/>
        <v>22.600584799973447</v>
      </c>
      <c r="R290" s="8">
        <f t="shared" ca="1" si="49"/>
        <v>16.602620387220249</v>
      </c>
      <c r="S290" s="8">
        <f t="shared" ca="1" si="49"/>
        <v>15.572249874873277</v>
      </c>
      <c r="T290" s="8">
        <f t="shared" ca="1" si="50"/>
        <v>16.279042830419101</v>
      </c>
      <c r="U290" s="16">
        <f ca="1">IF($AC289=0,I289+M289,IF($AD289=0,I289+M289,9999))</f>
        <v>24.0181918807885</v>
      </c>
      <c r="V290" s="16">
        <f ca="1">IF($AC289=0,J289+N289,IF($AD289=0,J289+N289,9999))</f>
        <v>7.7848039224149694</v>
      </c>
      <c r="W290" s="16">
        <f ca="1">IF($AC289=0,K289+O289,IF($AD289=0,K289+O289,9999))</f>
        <v>27.724457415274323</v>
      </c>
      <c r="X290" s="16">
        <f ca="1">IF($AC289=0,L289+P289,IF($AD289=0,L289+P289,9999))</f>
        <v>2.2686036137236787</v>
      </c>
      <c r="Y290" s="11">
        <f t="shared" ca="1" si="51"/>
        <v>13.857371665416625</v>
      </c>
      <c r="Z290" s="11">
        <f t="shared" ca="1" si="52"/>
        <v>8.2025068600183335</v>
      </c>
      <c r="AA290" s="11">
        <f t="shared" ca="1" si="53"/>
        <v>6.8904876614795683</v>
      </c>
      <c r="AB290" s="11">
        <f t="shared" ca="1" si="54"/>
        <v>12.052484714592715</v>
      </c>
      <c r="AC290">
        <f t="shared" ca="1" si="47"/>
        <v>0</v>
      </c>
      <c r="AD290">
        <f t="shared" ca="1" si="48"/>
        <v>1</v>
      </c>
      <c r="AE290">
        <f ca="1">MAX(0, COUNTIF(E290:H290, "Breakdown") - COUNTIF(AC290:AD290, 1))</f>
        <v>0</v>
      </c>
      <c r="AF290" s="12">
        <f ca="1">(AE290 * 50) + ((AC290 + AD290) * 10)</f>
        <v>10</v>
      </c>
      <c r="AG290">
        <f ca="1">IF(COUNTIF(E290:H290, "Breakdown") &gt;= 4, 1, 0)</f>
        <v>0</v>
      </c>
    </row>
    <row r="291" spans="4:33">
      <c r="D291">
        <v>288</v>
      </c>
      <c r="E291" s="6" t="str">
        <f t="shared" ca="1" si="44"/>
        <v>Operational</v>
      </c>
      <c r="F291" s="6" t="str">
        <f t="shared" ca="1" si="45"/>
        <v>Breakdown</v>
      </c>
      <c r="G291" s="6" t="str">
        <f t="shared" ca="1" si="46"/>
        <v>Operational</v>
      </c>
      <c r="H291" s="6" t="str">
        <f ca="1">IF(L291&lt;T291,"Operational","Breakdown")</f>
        <v>Breakdown</v>
      </c>
      <c r="I291" s="16">
        <v>21.021091684281078</v>
      </c>
      <c r="J291" s="16">
        <v>20.628596148772335</v>
      </c>
      <c r="K291" s="16">
        <v>0.51818139639192251</v>
      </c>
      <c r="L291" s="16">
        <v>6.6350161210623462</v>
      </c>
      <c r="M291" s="9">
        <v>5.6501041015611246</v>
      </c>
      <c r="N291" s="9">
        <v>0.87275929970706945</v>
      </c>
      <c r="O291" s="9">
        <v>4.3937361549132294</v>
      </c>
      <c r="P291" s="9">
        <v>0.92844022902179424</v>
      </c>
      <c r="Q291" s="8">
        <f t="shared" ca="1" si="49"/>
        <v>38.337991702000096</v>
      </c>
      <c r="R291" s="8">
        <f t="shared" ca="1" si="49"/>
        <v>11.054649906231349</v>
      </c>
      <c r="S291" s="8">
        <f t="shared" ca="1" si="49"/>
        <v>29.636924044082484</v>
      </c>
      <c r="T291" s="8">
        <f t="shared" ca="1" si="50"/>
        <v>4.2107233810866838</v>
      </c>
      <c r="U291" s="16">
        <f ca="1">IF($AC290=0,I290+M290,IF($AD290=0,I290+M290,9999))</f>
        <v>26.631311437789911</v>
      </c>
      <c r="V291" s="16">
        <f ca="1">IF($AC290=0,J290+N290,IF($AD290=0,J290+N290,9999))</f>
        <v>15.328380289709761</v>
      </c>
      <c r="W291" s="16">
        <f ca="1">IF($AC290=0,K290+O290,IF($AD290=0,K290+O290,9999))</f>
        <v>9.4016767545528417</v>
      </c>
      <c r="X291" s="16">
        <f ca="1">IF($AC290=0,L290+P290,IF($AD290=0,L290+P290,9999))</f>
        <v>2.1970413967993525</v>
      </c>
      <c r="Y291" s="11">
        <f t="shared" ca="1" si="51"/>
        <v>22.600584799973447</v>
      </c>
      <c r="Z291" s="11">
        <f t="shared" ca="1" si="52"/>
        <v>7.7848039224149694</v>
      </c>
      <c r="AA291" s="11">
        <f t="shared" ca="1" si="53"/>
        <v>15.572249874873277</v>
      </c>
      <c r="AB291" s="11">
        <f t="shared" ca="1" si="54"/>
        <v>2.2686036137236787</v>
      </c>
      <c r="AC291">
        <f t="shared" ca="1" si="47"/>
        <v>0</v>
      </c>
      <c r="AD291">
        <f t="shared" ca="1" si="48"/>
        <v>0</v>
      </c>
      <c r="AE291">
        <f ca="1">MAX(0, COUNTIF(E291:H291, "Breakdown") - COUNTIF(AC291:AD291, 1))</f>
        <v>2</v>
      </c>
      <c r="AF291" s="12">
        <f ca="1">(AE291 * 50) + ((AC291 + AD291) * 10)</f>
        <v>100</v>
      </c>
      <c r="AG291">
        <f ca="1">IF(COUNTIF(E291:H291, "Breakdown") &gt;= 4, 1, 0)</f>
        <v>0</v>
      </c>
    </row>
    <row r="292" spans="4:33">
      <c r="D292">
        <v>289</v>
      </c>
      <c r="E292" s="6" t="str">
        <f t="shared" ca="1" si="44"/>
        <v>Operational</v>
      </c>
      <c r="F292" s="6" t="str">
        <f t="shared" ca="1" si="45"/>
        <v>Operational</v>
      </c>
      <c r="G292" s="6" t="str">
        <f t="shared" ca="1" si="46"/>
        <v>Operational</v>
      </c>
      <c r="H292" s="6" t="str">
        <f ca="1">IF(L292&lt;T292,"Operational","Breakdown")</f>
        <v>Breakdown</v>
      </c>
      <c r="I292" s="16">
        <v>17.682217914807502</v>
      </c>
      <c r="J292" s="16">
        <v>4.6320557883210096</v>
      </c>
      <c r="K292" s="16">
        <v>11.729935187138896</v>
      </c>
      <c r="L292" s="16">
        <v>18.117151859220627</v>
      </c>
      <c r="M292" s="9">
        <v>5.4859143453317989</v>
      </c>
      <c r="N292" s="9">
        <v>5.2330116042022631E-2</v>
      </c>
      <c r="O292" s="9">
        <v>3.9541405914287076</v>
      </c>
      <c r="P292" s="9">
        <v>1.7633119581697472</v>
      </c>
      <c r="Q292" s="8">
        <f t="shared" ca="1" si="49"/>
        <v>29.321012710954388</v>
      </c>
      <c r="R292" s="8">
        <f t="shared" ca="1" si="49"/>
        <v>32.188364369232779</v>
      </c>
      <c r="S292" s="8">
        <f t="shared" ca="1" si="49"/>
        <v>20.027271457015992</v>
      </c>
      <c r="T292" s="8">
        <f t="shared" ca="1" si="50"/>
        <v>3.4955494630560962</v>
      </c>
      <c r="U292" s="16">
        <f ca="1">IF($AC291=0,I291+M291,IF($AD291=0,I291+M291,9999))</f>
        <v>26.671195785842201</v>
      </c>
      <c r="V292" s="16">
        <f ca="1">IF($AC291=0,J291+N291,IF($AD291=0,J291+N291,9999))</f>
        <v>21.501355448479405</v>
      </c>
      <c r="W292" s="16">
        <f ca="1">IF($AC291=0,K291+O291,IF($AD291=0,K291+O291,9999))</f>
        <v>4.9119175513051516</v>
      </c>
      <c r="X292" s="16">
        <f ca="1">IF($AC291=0,L291+P291,IF($AD291=0,L291+P291,9999))</f>
        <v>7.5634563500841407</v>
      </c>
      <c r="Y292" s="11">
        <f t="shared" ca="1" si="51"/>
        <v>26.631311437789911</v>
      </c>
      <c r="Z292" s="11">
        <f t="shared" ca="1" si="52"/>
        <v>11.054649906231349</v>
      </c>
      <c r="AA292" s="11">
        <f t="shared" ca="1" si="53"/>
        <v>9.4016767545528417</v>
      </c>
      <c r="AB292" s="11">
        <f t="shared" ca="1" si="54"/>
        <v>2.1970413967993525</v>
      </c>
      <c r="AC292">
        <f t="shared" ca="1" si="47"/>
        <v>0</v>
      </c>
      <c r="AD292">
        <f t="shared" ca="1" si="48"/>
        <v>0</v>
      </c>
      <c r="AE292">
        <f ca="1">MAX(0, COUNTIF(E292:H292, "Breakdown") - COUNTIF(AC292:AD292, 1))</f>
        <v>1</v>
      </c>
      <c r="AF292" s="12">
        <f ca="1">(AE292 * 50) + ((AC292 + AD292) * 10)</f>
        <v>50</v>
      </c>
      <c r="AG292">
        <f ca="1">IF(COUNTIF(E292:H292, "Breakdown") &gt;= 4, 1, 0)</f>
        <v>0</v>
      </c>
    </row>
    <row r="293" spans="4:33">
      <c r="D293">
        <v>290</v>
      </c>
      <c r="E293" s="6" t="str">
        <f t="shared" ca="1" si="44"/>
        <v>Operational</v>
      </c>
      <c r="F293" s="6" t="str">
        <f t="shared" ca="1" si="45"/>
        <v>Operational</v>
      </c>
      <c r="G293" s="6" t="str">
        <f t="shared" ca="1" si="46"/>
        <v>Operational</v>
      </c>
      <c r="H293" s="6" t="str">
        <f ca="1">IF(L293&lt;T293,"Operational","Breakdown")</f>
        <v>Breakdown</v>
      </c>
      <c r="I293" s="16">
        <v>0.74396451485169801</v>
      </c>
      <c r="J293" s="16">
        <v>3.4985207751002685</v>
      </c>
      <c r="K293" s="16">
        <v>2.2031142633405736</v>
      </c>
      <c r="L293" s="16">
        <v>16.473775310706266</v>
      </c>
      <c r="M293" s="9">
        <v>4.8090188458819796</v>
      </c>
      <c r="N293" s="9">
        <v>0.48056876596111514</v>
      </c>
      <c r="O293" s="9">
        <v>1.4175075110707422</v>
      </c>
      <c r="P293" s="9">
        <v>0.37135723155697903</v>
      </c>
      <c r="Q293" s="8">
        <f t="shared" ca="1" si="49"/>
        <v>50.716576119222665</v>
      </c>
      <c r="R293" s="8">
        <f t="shared" ca="1" si="49"/>
        <v>25.124639334313173</v>
      </c>
      <c r="S293" s="8">
        <f t="shared" ca="1" si="49"/>
        <v>43.016544476081414</v>
      </c>
      <c r="T293" s="8">
        <f t="shared" ca="1" si="50"/>
        <v>6.4446710610938265</v>
      </c>
      <c r="U293" s="16">
        <f ca="1">IF($AC292=0,I292+M292,IF($AD292=0,I292+M292,9999))</f>
        <v>23.168132260139302</v>
      </c>
      <c r="V293" s="16">
        <f ca="1">IF($AC292=0,J292+N292,IF($AD292=0,J292+N292,9999))</f>
        <v>4.6843859043630323</v>
      </c>
      <c r="W293" s="16">
        <f ca="1">IF($AC292=0,K292+O292,IF($AD292=0,K292+O292,9999))</f>
        <v>15.684075778567603</v>
      </c>
      <c r="X293" s="16">
        <f ca="1">IF($AC292=0,L292+P292,IF($AD292=0,L292+P292,9999))</f>
        <v>19.880463817390375</v>
      </c>
      <c r="Y293" s="11">
        <f t="shared" ca="1" si="51"/>
        <v>26.671195785842201</v>
      </c>
      <c r="Z293" s="11">
        <f t="shared" ca="1" si="52"/>
        <v>21.501355448479405</v>
      </c>
      <c r="AA293" s="11">
        <f t="shared" ca="1" si="53"/>
        <v>4.9119175513051516</v>
      </c>
      <c r="AB293" s="11">
        <f t="shared" ca="1" si="54"/>
        <v>3.4955494630560962</v>
      </c>
      <c r="AC293">
        <f t="shared" ca="1" si="47"/>
        <v>0</v>
      </c>
      <c r="AD293">
        <f t="shared" ca="1" si="48"/>
        <v>0</v>
      </c>
      <c r="AE293">
        <f ca="1">MAX(0, COUNTIF(E293:H293, "Breakdown") - COUNTIF(AC293:AD293, 1))</f>
        <v>1</v>
      </c>
      <c r="AF293" s="12">
        <f ca="1">(AE293 * 50) + ((AC293 + AD293) * 10)</f>
        <v>50</v>
      </c>
      <c r="AG293">
        <f ca="1">IF(COUNTIF(E293:H293, "Breakdown") &gt;= 4, 1, 0)</f>
        <v>0</v>
      </c>
    </row>
    <row r="294" spans="4:33">
      <c r="D294">
        <v>291</v>
      </c>
      <c r="E294" s="6" t="str">
        <f t="shared" ca="1" si="44"/>
        <v>Operational</v>
      </c>
      <c r="F294" s="6" t="str">
        <f t="shared" ca="1" si="45"/>
        <v>Operational</v>
      </c>
      <c r="G294" s="6" t="str">
        <f t="shared" ca="1" si="46"/>
        <v>Operational</v>
      </c>
      <c r="H294" s="6" t="str">
        <f ca="1">IF(L294&lt;T294,"Operational","Breakdown")</f>
        <v>Operational</v>
      </c>
      <c r="I294" s="16">
        <v>2.2005624519438971</v>
      </c>
      <c r="J294" s="16">
        <v>1.9646609777780324</v>
      </c>
      <c r="K294" s="16">
        <v>2.0649846943207915</v>
      </c>
      <c r="L294" s="16">
        <v>17.26577854039181</v>
      </c>
      <c r="M294" s="9">
        <v>0.98792466957648495</v>
      </c>
      <c r="N294" s="9">
        <v>2.4108759175785393</v>
      </c>
      <c r="O294" s="9">
        <v>7.5668260073840546E-2</v>
      </c>
      <c r="P294" s="9">
        <v>0.90519377455416428</v>
      </c>
      <c r="Q294" s="8">
        <f t="shared" ca="1" si="49"/>
        <v>32.721226842488832</v>
      </c>
      <c r="R294" s="8">
        <f t="shared" ca="1" si="49"/>
        <v>20.76697103330072</v>
      </c>
      <c r="S294" s="8">
        <f t="shared" ca="1" si="49"/>
        <v>16.673648912608822</v>
      </c>
      <c r="T294" s="8">
        <f t="shared" ca="1" si="50"/>
        <v>28.548995703466105</v>
      </c>
      <c r="U294" s="16">
        <f ca="1">IF($AC293=0,I293+M293,IF($AD293=0,I293+M293,9999))</f>
        <v>5.5529833607336778</v>
      </c>
      <c r="V294" s="16">
        <f ca="1">IF($AC293=0,J293+N293,IF($AD293=0,J293+N293,9999))</f>
        <v>3.9790895410613838</v>
      </c>
      <c r="W294" s="16">
        <f ca="1">IF($AC293=0,K293+O293,IF($AD293=0,K293+O293,9999))</f>
        <v>3.6206217744113158</v>
      </c>
      <c r="X294" s="16">
        <f ca="1">IF($AC293=0,L293+P293,IF($AD293=0,L293+P293,9999))</f>
        <v>16.845132542263244</v>
      </c>
      <c r="Y294" s="11">
        <f t="shared" ca="1" si="51"/>
        <v>23.168132260139302</v>
      </c>
      <c r="Z294" s="11">
        <f t="shared" ca="1" si="52"/>
        <v>4.6843859043630323</v>
      </c>
      <c r="AA294" s="11">
        <f t="shared" ca="1" si="53"/>
        <v>15.684075778567603</v>
      </c>
      <c r="AB294" s="11">
        <f t="shared" ca="1" si="54"/>
        <v>6.4446710610938265</v>
      </c>
      <c r="AC294">
        <f t="shared" ca="1" si="47"/>
        <v>0</v>
      </c>
      <c r="AD294">
        <f t="shared" ca="1" si="48"/>
        <v>0</v>
      </c>
      <c r="AE294">
        <f ca="1">MAX(0, COUNTIF(E294:H294, "Breakdown") - COUNTIF(AC294:AD294, 1))</f>
        <v>0</v>
      </c>
      <c r="AF294" s="12">
        <f ca="1">(AE294 * 50) + ((AC294 + AD294) * 10)</f>
        <v>0</v>
      </c>
      <c r="AG294">
        <f ca="1">IF(COUNTIF(E294:H294, "Breakdown") &gt;= 4, 1, 0)</f>
        <v>0</v>
      </c>
    </row>
    <row r="295" spans="4:33">
      <c r="D295">
        <v>292</v>
      </c>
      <c r="E295" s="6" t="str">
        <f t="shared" ca="1" si="44"/>
        <v>Operational</v>
      </c>
      <c r="F295" s="6" t="str">
        <f t="shared" ca="1" si="45"/>
        <v>Breakdown</v>
      </c>
      <c r="G295" s="6" t="str">
        <f t="shared" ca="1" si="46"/>
        <v>Operational</v>
      </c>
      <c r="H295" s="6" t="str">
        <f ca="1">IF(L295&lt;T295,"Operational","Breakdown")</f>
        <v>Breakdown</v>
      </c>
      <c r="I295" s="16">
        <v>1.8356052464420809</v>
      </c>
      <c r="J295" s="16">
        <v>5.417920806592095</v>
      </c>
      <c r="K295" s="16">
        <v>0.71994970184378915</v>
      </c>
      <c r="L295" s="16">
        <v>27.016246532091934</v>
      </c>
      <c r="M295" s="9">
        <v>4.9474919233433799E-2</v>
      </c>
      <c r="N295" s="9">
        <v>0.97446760850622849</v>
      </c>
      <c r="O295" s="9">
        <v>0.64413941968731037</v>
      </c>
      <c r="P295" s="9">
        <v>5.7163034661509284</v>
      </c>
      <c r="Q295" s="8">
        <f t="shared" ca="1" si="49"/>
        <v>7.3599937570766603</v>
      </c>
      <c r="R295" s="8">
        <f t="shared" ca="1" si="49"/>
        <v>5.2416700379819616</v>
      </c>
      <c r="S295" s="8">
        <f t="shared" ca="1" si="49"/>
        <v>26.394691032101552</v>
      </c>
      <c r="T295" s="8">
        <f t="shared" ca="1" si="50"/>
        <v>25.028000892854514</v>
      </c>
      <c r="U295" s="16">
        <f ca="1">IF($AC294=0,I294+M294,IF($AD294=0,I294+M294,9999))</f>
        <v>3.1884871215203821</v>
      </c>
      <c r="V295" s="16">
        <f ca="1">IF($AC294=0,J294+N294,IF($AD294=0,J294+N294,9999))</f>
        <v>4.3755368953565714</v>
      </c>
      <c r="W295" s="16">
        <f ca="1">IF($AC294=0,K294+O294,IF($AD294=0,K294+O294,9999))</f>
        <v>2.140652954394632</v>
      </c>
      <c r="X295" s="16">
        <f ca="1">IF($AC294=0,L294+P294,IF($AD294=0,L294+P294,9999))</f>
        <v>18.170972314945974</v>
      </c>
      <c r="Y295" s="11">
        <f t="shared" ca="1" si="51"/>
        <v>5.5529833607336778</v>
      </c>
      <c r="Z295" s="11">
        <f t="shared" ca="1" si="52"/>
        <v>3.9790895410613838</v>
      </c>
      <c r="AA295" s="11">
        <f t="shared" ca="1" si="53"/>
        <v>3.6206217744113158</v>
      </c>
      <c r="AB295" s="11">
        <f t="shared" ca="1" si="54"/>
        <v>16.845132542263244</v>
      </c>
      <c r="AC295">
        <f t="shared" ca="1" si="47"/>
        <v>0</v>
      </c>
      <c r="AD295">
        <f t="shared" ca="1" si="48"/>
        <v>0</v>
      </c>
      <c r="AE295">
        <f ca="1">MAX(0, COUNTIF(E295:H295, "Breakdown") - COUNTIF(AC295:AD295, 1))</f>
        <v>2</v>
      </c>
      <c r="AF295" s="12">
        <f ca="1">(AE295 * 50) + ((AC295 + AD295) * 10)</f>
        <v>100</v>
      </c>
      <c r="AG295">
        <f ca="1">IF(COUNTIF(E295:H295, "Breakdown") &gt;= 4, 1, 0)</f>
        <v>0</v>
      </c>
    </row>
    <row r="296" spans="4:33">
      <c r="D296">
        <v>293</v>
      </c>
      <c r="E296" s="6" t="str">
        <f t="shared" ca="1" si="44"/>
        <v>Operational</v>
      </c>
      <c r="F296" s="6" t="str">
        <f t="shared" ca="1" si="45"/>
        <v>Breakdown</v>
      </c>
      <c r="G296" s="6" t="str">
        <f t="shared" ca="1" si="46"/>
        <v>Operational</v>
      </c>
      <c r="H296" s="6" t="str">
        <f ca="1">IF(L296&lt;T296,"Operational","Breakdown")</f>
        <v>Operational</v>
      </c>
      <c r="I296" s="16">
        <v>16.096766940971044</v>
      </c>
      <c r="J296" s="16">
        <v>10.758974898773365</v>
      </c>
      <c r="K296" s="16">
        <v>1.1066947308074038</v>
      </c>
      <c r="L296" s="16">
        <v>2.1698932277360745</v>
      </c>
      <c r="M296" s="9">
        <v>0.13613677825212994</v>
      </c>
      <c r="N296" s="9">
        <v>3.6125734984375031</v>
      </c>
      <c r="O296" s="9">
        <v>2.5174129125258057E-2</v>
      </c>
      <c r="P296" s="9">
        <v>0.63553183921559553</v>
      </c>
      <c r="Q296" s="8">
        <f t="shared" ca="1" si="49"/>
        <v>30.000809956990704</v>
      </c>
      <c r="R296" s="8">
        <f t="shared" ca="1" si="49"/>
        <v>7.1531017978077012</v>
      </c>
      <c r="S296" s="8">
        <f t="shared" ca="1" si="49"/>
        <v>3.4965199377532938</v>
      </c>
      <c r="T296" s="8">
        <f t="shared" ca="1" si="50"/>
        <v>21.133096926017981</v>
      </c>
      <c r="U296" s="16">
        <f ca="1">IF($AC295=0,I295+M295,IF($AD295=0,I295+M295,9999))</f>
        <v>1.8850801656755147</v>
      </c>
      <c r="V296" s="16">
        <f ca="1">IF($AC295=0,J295+N295,IF($AD295=0,J295+N295,9999))</f>
        <v>6.3923884150983232</v>
      </c>
      <c r="W296" s="16">
        <f ca="1">IF($AC295=0,K295+O295,IF($AD295=0,K295+O295,9999))</f>
        <v>1.3640891215310995</v>
      </c>
      <c r="X296" s="16">
        <f ca="1">IF($AC295=0,L295+P295,IF($AD295=0,L295+P295,9999))</f>
        <v>32.73254999824286</v>
      </c>
      <c r="Y296" s="11">
        <f t="shared" ca="1" si="51"/>
        <v>3.1884871215203821</v>
      </c>
      <c r="Z296" s="11">
        <f t="shared" ca="1" si="52"/>
        <v>4.3755368953565714</v>
      </c>
      <c r="AA296" s="11">
        <f t="shared" ca="1" si="53"/>
        <v>2.140652954394632</v>
      </c>
      <c r="AB296" s="11">
        <f t="shared" ca="1" si="54"/>
        <v>18.170972314945974</v>
      </c>
      <c r="AC296">
        <f t="shared" ca="1" si="47"/>
        <v>0</v>
      </c>
      <c r="AD296">
        <f t="shared" ca="1" si="48"/>
        <v>0</v>
      </c>
      <c r="AE296">
        <f ca="1">MAX(0, COUNTIF(E296:H296, "Breakdown") - COUNTIF(AC296:AD296, 1))</f>
        <v>1</v>
      </c>
      <c r="AF296" s="12">
        <f ca="1">(AE296 * 50) + ((AC296 + AD296) * 10)</f>
        <v>50</v>
      </c>
      <c r="AG296">
        <f ca="1">IF(COUNTIF(E296:H296, "Breakdown") &gt;= 4, 1, 0)</f>
        <v>0</v>
      </c>
    </row>
    <row r="297" spans="4:33">
      <c r="D297">
        <v>294</v>
      </c>
      <c r="E297" s="6" t="str">
        <f t="shared" ca="1" si="44"/>
        <v>Breakdown</v>
      </c>
      <c r="F297" s="6" t="str">
        <f t="shared" ca="1" si="45"/>
        <v>Operational</v>
      </c>
      <c r="G297" s="6" t="str">
        <f t="shared" ca="1" si="46"/>
        <v>Operational</v>
      </c>
      <c r="H297" s="6" t="str">
        <f ca="1">IF(L297&lt;T297,"Operational","Breakdown")</f>
        <v>Operational</v>
      </c>
      <c r="I297" s="16">
        <v>46.158112148711893</v>
      </c>
      <c r="J297" s="16">
        <v>1.9524197145167921</v>
      </c>
      <c r="K297" s="16">
        <v>8.1731599362084673</v>
      </c>
      <c r="L297" s="16">
        <v>3.9724348425399723</v>
      </c>
      <c r="M297" s="9">
        <v>3.0664600600007894</v>
      </c>
      <c r="N297" s="9">
        <v>0.64586342971707389</v>
      </c>
      <c r="O297" s="9">
        <v>0.63440197829809608</v>
      </c>
      <c r="P297" s="9">
        <v>0.28034859192420469</v>
      </c>
      <c r="Q297" s="8">
        <f t="shared" ca="1" si="49"/>
        <v>5.4952852361360014</v>
      </c>
      <c r="R297" s="8">
        <f t="shared" ca="1" si="49"/>
        <v>17.018199842263265</v>
      </c>
      <c r="S297" s="8">
        <f t="shared" ca="1" si="49"/>
        <v>24.701301242216054</v>
      </c>
      <c r="T297" s="8">
        <f t="shared" ca="1" si="50"/>
        <v>23.024121616257574</v>
      </c>
      <c r="U297" s="16">
        <f ca="1">IF($AC296=0,I296+M296,IF($AD296=0,I296+M296,9999))</f>
        <v>16.232903719223174</v>
      </c>
      <c r="V297" s="16">
        <f ca="1">IF($AC296=0,J296+N296,IF($AD296=0,J296+N296,9999))</f>
        <v>14.371548397210869</v>
      </c>
      <c r="W297" s="16">
        <f ca="1">IF($AC296=0,K296+O296,IF($AD296=0,K296+O296,9999))</f>
        <v>1.1318688599326618</v>
      </c>
      <c r="X297" s="16">
        <f ca="1">IF($AC296=0,L296+P296,IF($AD296=0,L296+P296,9999))</f>
        <v>2.80542506695167</v>
      </c>
      <c r="Y297" s="11">
        <f t="shared" ca="1" si="51"/>
        <v>1.8850801656755147</v>
      </c>
      <c r="Z297" s="11">
        <f t="shared" ca="1" si="52"/>
        <v>6.3923884150983232</v>
      </c>
      <c r="AA297" s="11">
        <f t="shared" ca="1" si="53"/>
        <v>1.3640891215310995</v>
      </c>
      <c r="AB297" s="11">
        <f t="shared" ca="1" si="54"/>
        <v>21.133096926017981</v>
      </c>
      <c r="AC297">
        <f t="shared" ca="1" si="47"/>
        <v>0</v>
      </c>
      <c r="AD297">
        <f t="shared" ca="1" si="48"/>
        <v>1</v>
      </c>
      <c r="AE297">
        <f ca="1">MAX(0, COUNTIF(E297:H297, "Breakdown") - COUNTIF(AC297:AD297, 1))</f>
        <v>0</v>
      </c>
      <c r="AF297" s="12">
        <f ca="1">(AE297 * 50) + ((AC297 + AD297) * 10)</f>
        <v>10</v>
      </c>
      <c r="AG297">
        <f ca="1">IF(COUNTIF(E297:H297, "Breakdown") &gt;= 4, 1, 0)</f>
        <v>0</v>
      </c>
    </row>
    <row r="298" spans="4:33">
      <c r="D298">
        <v>295</v>
      </c>
      <c r="E298" s="6" t="str">
        <f t="shared" ca="1" si="44"/>
        <v>Operational</v>
      </c>
      <c r="F298" s="6" t="str">
        <f t="shared" ca="1" si="45"/>
        <v>Operational</v>
      </c>
      <c r="G298" s="6" t="str">
        <f t="shared" ca="1" si="46"/>
        <v>Operational</v>
      </c>
      <c r="H298" s="6" t="str">
        <f ca="1">IF(L298&lt;T298,"Operational","Breakdown")</f>
        <v>Breakdown</v>
      </c>
      <c r="I298" s="16">
        <v>5.2080835391222333</v>
      </c>
      <c r="J298" s="16">
        <v>2.8424603462003986</v>
      </c>
      <c r="K298" s="16">
        <v>4.3783242482649527</v>
      </c>
      <c r="L298" s="16">
        <v>31.895880600039145</v>
      </c>
      <c r="M298" s="9">
        <v>2.4486131060866461</v>
      </c>
      <c r="N298" s="9">
        <v>6.3324028988157917</v>
      </c>
      <c r="O298" s="9">
        <v>0.27920726094772969</v>
      </c>
      <c r="P298" s="9">
        <v>2.0267898258630348</v>
      </c>
      <c r="Q298" s="8">
        <f t="shared" ca="1" si="49"/>
        <v>10.279032691164431</v>
      </c>
      <c r="R298" s="8">
        <f t="shared" ca="1" si="49"/>
        <v>23.408253369960072</v>
      </c>
      <c r="S298" s="8">
        <f t="shared" ca="1" si="49"/>
        <v>32.199912301681806</v>
      </c>
      <c r="T298" s="8">
        <f t="shared" ca="1" si="50"/>
        <v>5.7319854655246747</v>
      </c>
      <c r="U298" s="16">
        <f ca="1">IF($AC297=0,I297+M297,IF($AD297=0,I297+M297,9999))</f>
        <v>49.224572208712686</v>
      </c>
      <c r="V298" s="16">
        <f ca="1">IF($AC297=0,J297+N297,IF($AD297=0,J297+N297,9999))</f>
        <v>2.5982831442338661</v>
      </c>
      <c r="W298" s="16">
        <f ca="1">IF($AC297=0,K297+O297,IF($AD297=0,K297+O297,9999))</f>
        <v>8.8075619145065627</v>
      </c>
      <c r="X298" s="16">
        <f ca="1">IF($AC297=0,L297+P297,IF($AD297=0,L297+P297,9999))</f>
        <v>4.2527834344641766</v>
      </c>
      <c r="Y298" s="11">
        <f t="shared" ca="1" si="51"/>
        <v>5.4952852361360014</v>
      </c>
      <c r="Z298" s="11">
        <f t="shared" ca="1" si="52"/>
        <v>14.371548397210869</v>
      </c>
      <c r="AA298" s="11">
        <f t="shared" ca="1" si="53"/>
        <v>1.1318688599326618</v>
      </c>
      <c r="AB298" s="11">
        <f t="shared" ca="1" si="54"/>
        <v>2.80542506695167</v>
      </c>
      <c r="AC298">
        <f t="shared" ca="1" si="47"/>
        <v>0</v>
      </c>
      <c r="AD298">
        <f t="shared" ca="1" si="48"/>
        <v>0</v>
      </c>
      <c r="AE298">
        <f ca="1">MAX(0, COUNTIF(E298:H298, "Breakdown") - COUNTIF(AC298:AD298, 1))</f>
        <v>1</v>
      </c>
      <c r="AF298" s="12">
        <f ca="1">(AE298 * 50) + ((AC298 + AD298) * 10)</f>
        <v>50</v>
      </c>
      <c r="AG298">
        <f ca="1">IF(COUNTIF(E298:H298, "Breakdown") &gt;= 4, 1, 0)</f>
        <v>0</v>
      </c>
    </row>
    <row r="299" spans="4:33">
      <c r="D299">
        <v>296</v>
      </c>
      <c r="E299" s="6" t="str">
        <f t="shared" ca="1" si="44"/>
        <v>Operational</v>
      </c>
      <c r="F299" s="6" t="str">
        <f t="shared" ca="1" si="45"/>
        <v>Breakdown</v>
      </c>
      <c r="G299" s="6" t="str">
        <f t="shared" ca="1" si="46"/>
        <v>Operational</v>
      </c>
      <c r="H299" s="6" t="str">
        <f ca="1">IF(L299&lt;T299,"Operational","Breakdown")</f>
        <v>Operational</v>
      </c>
      <c r="I299" s="16">
        <v>3.5000751939390269</v>
      </c>
      <c r="J299" s="16">
        <v>11.528527867291787</v>
      </c>
      <c r="K299" s="16">
        <v>8.5261018482274427</v>
      </c>
      <c r="L299" s="16">
        <v>8.4509734349354524</v>
      </c>
      <c r="M299" s="9">
        <v>2.8149329926807041</v>
      </c>
      <c r="N299" s="9">
        <v>1.0851998756560393</v>
      </c>
      <c r="O299" s="9">
        <v>0.52680362997075458</v>
      </c>
      <c r="P299" s="9">
        <v>1.1401375381304235</v>
      </c>
      <c r="Q299" s="8">
        <f t="shared" ca="1" si="49"/>
        <v>21.094403083424307</v>
      </c>
      <c r="R299" s="8">
        <f t="shared" ca="1" si="49"/>
        <v>7.1146697027518178</v>
      </c>
      <c r="S299" s="8">
        <f t="shared" ca="1" si="49"/>
        <v>10.560454678150451</v>
      </c>
      <c r="T299" s="8">
        <f t="shared" ca="1" si="50"/>
        <v>12.806180350196186</v>
      </c>
      <c r="U299" s="16">
        <f ca="1">IF($AC298=0,I298+M298,IF($AD298=0,I298+M298,9999))</f>
        <v>7.6566966452088794</v>
      </c>
      <c r="V299" s="16">
        <f ca="1">IF($AC298=0,J298+N298,IF($AD298=0,J298+N298,9999))</f>
        <v>9.1748632450161907</v>
      </c>
      <c r="W299" s="16">
        <f ca="1">IF($AC298=0,K298+O298,IF($AD298=0,K298+O298,9999))</f>
        <v>4.6575315092126823</v>
      </c>
      <c r="X299" s="16">
        <f ca="1">IF($AC298=0,L298+P298,IF($AD298=0,L298+P298,9999))</f>
        <v>33.922670425902183</v>
      </c>
      <c r="Y299" s="11">
        <f t="shared" ca="1" si="51"/>
        <v>10.279032691164431</v>
      </c>
      <c r="Z299" s="11">
        <f t="shared" ca="1" si="52"/>
        <v>2.5982831442338661</v>
      </c>
      <c r="AA299" s="11">
        <f t="shared" ca="1" si="53"/>
        <v>8.8075619145065627</v>
      </c>
      <c r="AB299" s="11">
        <f t="shared" ca="1" si="54"/>
        <v>4.2527834344641766</v>
      </c>
      <c r="AC299">
        <f t="shared" ca="1" si="47"/>
        <v>0</v>
      </c>
      <c r="AD299">
        <f t="shared" ca="1" si="48"/>
        <v>0</v>
      </c>
      <c r="AE299">
        <f ca="1">MAX(0, COUNTIF(E299:H299, "Breakdown") - COUNTIF(AC299:AD299, 1))</f>
        <v>1</v>
      </c>
      <c r="AF299" s="12">
        <f ca="1">(AE299 * 50) + ((AC299 + AD299) * 10)</f>
        <v>50</v>
      </c>
      <c r="AG299">
        <f ca="1">IF(COUNTIF(E299:H299, "Breakdown") &gt;= 4, 1, 0)</f>
        <v>0</v>
      </c>
    </row>
    <row r="300" spans="4:33">
      <c r="D300">
        <v>297</v>
      </c>
      <c r="E300" s="6" t="str">
        <f t="shared" ca="1" si="44"/>
        <v>Operational</v>
      </c>
      <c r="F300" s="6" t="str">
        <f t="shared" ca="1" si="45"/>
        <v>Operational</v>
      </c>
      <c r="G300" s="6" t="str">
        <f t="shared" ca="1" si="46"/>
        <v>Operational</v>
      </c>
      <c r="H300" s="6" t="str">
        <f ca="1">IF(L300&lt;T300,"Operational","Breakdown")</f>
        <v>Operational</v>
      </c>
      <c r="I300" s="16">
        <v>9.5015539136573839</v>
      </c>
      <c r="J300" s="16">
        <v>7.650078450483179E-2</v>
      </c>
      <c r="K300" s="16">
        <v>0.22792891195794249</v>
      </c>
      <c r="L300" s="16">
        <v>6.1050102957206267</v>
      </c>
      <c r="M300" s="9">
        <v>1.0986908213574704</v>
      </c>
      <c r="N300" s="9">
        <v>5.2028691596947558</v>
      </c>
      <c r="O300" s="9">
        <v>5.3147828515392099</v>
      </c>
      <c r="P300" s="9">
        <v>3.4134922050847396</v>
      </c>
      <c r="Q300" s="8">
        <f t="shared" ca="1" si="49"/>
        <v>10.898687636958412</v>
      </c>
      <c r="R300" s="8">
        <f t="shared" ca="1" si="49"/>
        <v>38.52664528806568</v>
      </c>
      <c r="S300" s="8">
        <f t="shared" ca="1" si="49"/>
        <v>29.255554708576611</v>
      </c>
      <c r="T300" s="8">
        <f t="shared" ca="1" si="50"/>
        <v>13.524686609835964</v>
      </c>
      <c r="U300" s="16">
        <f ca="1">IF($AC299=0,I299+M299,IF($AD299=0,I299+M299,9999))</f>
        <v>6.315008186619731</v>
      </c>
      <c r="V300" s="16">
        <f ca="1">IF($AC299=0,J299+N299,IF($AD299=0,J299+N299,9999))</f>
        <v>12.613727742947827</v>
      </c>
      <c r="W300" s="16">
        <f ca="1">IF($AC299=0,K299+O299,IF($AD299=0,K299+O299,9999))</f>
        <v>9.0529054781981966</v>
      </c>
      <c r="X300" s="16">
        <f ca="1">IF($AC299=0,L299+P299,IF($AD299=0,L299+P299,9999))</f>
        <v>9.5911109730658755</v>
      </c>
      <c r="Y300" s="11">
        <f t="shared" ca="1" si="51"/>
        <v>7.6566966452088794</v>
      </c>
      <c r="Z300" s="11">
        <f t="shared" ca="1" si="52"/>
        <v>7.1146697027518178</v>
      </c>
      <c r="AA300" s="11">
        <f t="shared" ca="1" si="53"/>
        <v>4.6575315092126823</v>
      </c>
      <c r="AB300" s="11">
        <f t="shared" ca="1" si="54"/>
        <v>12.806180350196186</v>
      </c>
      <c r="AC300">
        <f t="shared" ca="1" si="47"/>
        <v>0</v>
      </c>
      <c r="AD300">
        <f t="shared" ca="1" si="48"/>
        <v>0</v>
      </c>
      <c r="AE300">
        <f ca="1">MAX(0, COUNTIF(E300:H300, "Breakdown") - COUNTIF(AC300:AD300, 1))</f>
        <v>0</v>
      </c>
      <c r="AF300" s="12">
        <f ca="1">(AE300 * 50) + ((AC300 + AD300) * 10)</f>
        <v>0</v>
      </c>
      <c r="AG300">
        <f ca="1">IF(COUNTIF(E300:H300, "Breakdown") &gt;= 4, 1, 0)</f>
        <v>0</v>
      </c>
    </row>
    <row r="301" spans="4:33">
      <c r="D301">
        <v>298</v>
      </c>
      <c r="E301" s="6" t="str">
        <f t="shared" ca="1" si="44"/>
        <v>Operational</v>
      </c>
      <c r="F301" s="6" t="str">
        <f t="shared" ca="1" si="45"/>
        <v>Breakdown</v>
      </c>
      <c r="G301" s="6" t="str">
        <f t="shared" ca="1" si="46"/>
        <v>Breakdown</v>
      </c>
      <c r="H301" s="6" t="str">
        <f ca="1">IF(L301&lt;T301,"Operational","Breakdown")</f>
        <v>Operational</v>
      </c>
      <c r="I301" s="16">
        <v>0.28812324183957133</v>
      </c>
      <c r="J301" s="16">
        <v>31.442336058999661</v>
      </c>
      <c r="K301" s="16">
        <v>34.859074092984955</v>
      </c>
      <c r="L301" s="16">
        <v>2.28831697160776</v>
      </c>
      <c r="M301" s="9">
        <v>3.4315262800027635</v>
      </c>
      <c r="N301" s="9">
        <v>4.38594622056275</v>
      </c>
      <c r="O301" s="9">
        <v>0.56240354177039698</v>
      </c>
      <c r="P301" s="9">
        <v>0.21750092674366611</v>
      </c>
      <c r="Q301" s="8">
        <f t="shared" ca="1" si="49"/>
        <v>7.3170918036353658</v>
      </c>
      <c r="R301" s="8">
        <f t="shared" ca="1" si="49"/>
        <v>20.373488810843149</v>
      </c>
      <c r="S301" s="8">
        <f t="shared" ca="1" si="49"/>
        <v>15.240496849218854</v>
      </c>
      <c r="T301" s="8">
        <f t="shared" ca="1" si="50"/>
        <v>9.7595830550248319</v>
      </c>
      <c r="U301" s="16">
        <f ca="1">IF($AC300=0,I300+M300,IF($AD300=0,I300+M300,9999))</f>
        <v>10.600244735014854</v>
      </c>
      <c r="V301" s="16">
        <f ca="1">IF($AC300=0,J300+N300,IF($AD300=0,J300+N300,9999))</f>
        <v>5.2793699441995878</v>
      </c>
      <c r="W301" s="16">
        <f ca="1">IF($AC300=0,K300+O300,IF($AD300=0,K300+O300,9999))</f>
        <v>5.5427117634971523</v>
      </c>
      <c r="X301" s="16">
        <f ca="1">IF($AC300=0,L300+P300,IF($AD300=0,L300+P300,9999))</f>
        <v>9.5185025008053668</v>
      </c>
      <c r="Y301" s="11">
        <f t="shared" ca="1" si="51"/>
        <v>6.315008186619731</v>
      </c>
      <c r="Z301" s="11">
        <f t="shared" ca="1" si="52"/>
        <v>12.613727742947827</v>
      </c>
      <c r="AA301" s="11">
        <f t="shared" ca="1" si="53"/>
        <v>9.0529054781981966</v>
      </c>
      <c r="AB301" s="11">
        <f t="shared" ca="1" si="54"/>
        <v>9.5911109730658755</v>
      </c>
      <c r="AC301">
        <f t="shared" ca="1" si="47"/>
        <v>0</v>
      </c>
      <c r="AD301">
        <f t="shared" ca="1" si="48"/>
        <v>0</v>
      </c>
      <c r="AE301">
        <f ca="1">MAX(0, COUNTIF(E301:H301, "Breakdown") - COUNTIF(AC301:AD301, 1))</f>
        <v>2</v>
      </c>
      <c r="AF301" s="12">
        <f ca="1">(AE301 * 50) + ((AC301 + AD301) * 10)</f>
        <v>100</v>
      </c>
      <c r="AG301">
        <f ca="1">IF(COUNTIF(E301:H301, "Breakdown") &gt;= 4, 1, 0)</f>
        <v>0</v>
      </c>
    </row>
    <row r="302" spans="4:33">
      <c r="D302">
        <v>299</v>
      </c>
      <c r="E302" s="6" t="str">
        <f t="shared" ca="1" si="44"/>
        <v>Operational</v>
      </c>
      <c r="F302" s="6" t="str">
        <f t="shared" ca="1" si="45"/>
        <v>Breakdown</v>
      </c>
      <c r="G302" s="6" t="str">
        <f t="shared" ca="1" si="46"/>
        <v>Breakdown</v>
      </c>
      <c r="H302" s="6" t="str">
        <f ca="1">IF(L302&lt;T302,"Operational","Breakdown")</f>
        <v>Operational</v>
      </c>
      <c r="I302" s="16">
        <v>1.3587285650902758</v>
      </c>
      <c r="J302" s="16">
        <v>6.9546283224373218</v>
      </c>
      <c r="K302" s="16">
        <v>28.169649438187417</v>
      </c>
      <c r="L302" s="16">
        <v>4.4648922391224435</v>
      </c>
      <c r="M302" s="9">
        <v>6.3140138372022232</v>
      </c>
      <c r="N302" s="9">
        <v>1.7257527083548247</v>
      </c>
      <c r="O302" s="9">
        <v>4.6051068802070771E-2</v>
      </c>
      <c r="P302" s="9">
        <v>0.71387516465464351</v>
      </c>
      <c r="Q302" s="8">
        <f t="shared" ca="1" si="49"/>
        <v>25.31231973109432</v>
      </c>
      <c r="R302" s="8">
        <f t="shared" ca="1" si="49"/>
        <v>5.8568698086400603</v>
      </c>
      <c r="S302" s="8">
        <f t="shared" ca="1" si="49"/>
        <v>9.3152808817703736</v>
      </c>
      <c r="T302" s="8">
        <f t="shared" ca="1" si="50"/>
        <v>39.544257636600847</v>
      </c>
      <c r="U302" s="16">
        <f ca="1">IF($AC301=0,I301+M301,IF($AD301=0,I301+M301,9999))</f>
        <v>3.7196495218423347</v>
      </c>
      <c r="V302" s="16">
        <f ca="1">IF($AC301=0,J301+N301,IF($AD301=0,J301+N301,9999))</f>
        <v>35.828282279562409</v>
      </c>
      <c r="W302" s="16">
        <f ca="1">IF($AC301=0,K301+O301,IF($AD301=0,K301+O301,9999))</f>
        <v>35.421477634755348</v>
      </c>
      <c r="X302" s="16">
        <f ca="1">IF($AC301=0,L301+P301,IF($AD301=0,L301+P301,9999))</f>
        <v>2.5058178983514261</v>
      </c>
      <c r="Y302" s="11">
        <f t="shared" ca="1" si="51"/>
        <v>7.3170918036353658</v>
      </c>
      <c r="Z302" s="11">
        <f t="shared" ca="1" si="52"/>
        <v>5.2793699441995878</v>
      </c>
      <c r="AA302" s="11">
        <f t="shared" ca="1" si="53"/>
        <v>5.5427117634971523</v>
      </c>
      <c r="AB302" s="11">
        <f t="shared" ca="1" si="54"/>
        <v>9.5185025008053668</v>
      </c>
      <c r="AC302">
        <f t="shared" ca="1" si="47"/>
        <v>0</v>
      </c>
      <c r="AD302">
        <f t="shared" ca="1" si="48"/>
        <v>0</v>
      </c>
      <c r="AE302">
        <f ca="1">MAX(0, COUNTIF(E302:H302, "Breakdown") - COUNTIF(AC302:AD302, 1))</f>
        <v>2</v>
      </c>
      <c r="AF302" s="12">
        <f ca="1">(AE302 * 50) + ((AC302 + AD302) * 10)</f>
        <v>100</v>
      </c>
      <c r="AG302">
        <f ca="1">IF(COUNTIF(E302:H302, "Breakdown") &gt;= 4, 1, 0)</f>
        <v>0</v>
      </c>
    </row>
    <row r="303" spans="4:33">
      <c r="D303">
        <v>300</v>
      </c>
      <c r="E303" s="6" t="str">
        <f t="shared" ca="1" si="44"/>
        <v>Operational</v>
      </c>
      <c r="F303" s="6" t="str">
        <f t="shared" ca="1" si="45"/>
        <v>Operational</v>
      </c>
      <c r="G303" s="6" t="str">
        <f t="shared" ca="1" si="46"/>
        <v>Operational</v>
      </c>
      <c r="H303" s="6" t="str">
        <f ca="1">IF(L303&lt;T303,"Operational","Breakdown")</f>
        <v>Operational</v>
      </c>
      <c r="I303" s="16">
        <v>0.93524676733208423</v>
      </c>
      <c r="J303" s="16">
        <v>3.5236606228374954</v>
      </c>
      <c r="K303" s="16">
        <v>0.91568425554220534</v>
      </c>
      <c r="L303" s="16">
        <v>3.852030015628829</v>
      </c>
      <c r="M303" s="9">
        <v>0.74740542347946226</v>
      </c>
      <c r="N303" s="9">
        <v>0.38949560121998728</v>
      </c>
      <c r="O303" s="9">
        <v>1.6378834151794575</v>
      </c>
      <c r="P303" s="9">
        <v>1.4982310272805621</v>
      </c>
      <c r="Q303" s="8">
        <f t="shared" ca="1" si="49"/>
        <v>17.395336489921878</v>
      </c>
      <c r="R303" s="8">
        <f t="shared" ca="1" si="49"/>
        <v>6.3379908405779366</v>
      </c>
      <c r="S303" s="8">
        <f t="shared" ca="1" si="49"/>
        <v>14.82572144357853</v>
      </c>
      <c r="T303" s="8">
        <f t="shared" ca="1" si="50"/>
        <v>32.124275968070563</v>
      </c>
      <c r="U303" s="16">
        <f ca="1">IF($AC302=0,I302+M302,IF($AD302=0,I302+M302,9999))</f>
        <v>7.6727424022924993</v>
      </c>
      <c r="V303" s="16">
        <f ca="1">IF($AC302=0,J302+N302,IF($AD302=0,J302+N302,9999))</f>
        <v>8.6803810307921463</v>
      </c>
      <c r="W303" s="16">
        <f ca="1">IF($AC302=0,K302+O302,IF($AD302=0,K302+O302,9999))</f>
        <v>28.215700506989489</v>
      </c>
      <c r="X303" s="16">
        <f ca="1">IF($AC302=0,L302+P302,IF($AD302=0,L302+P302,9999))</f>
        <v>5.178767403777087</v>
      </c>
      <c r="Y303" s="11">
        <f t="shared" ca="1" si="51"/>
        <v>3.7196495218423347</v>
      </c>
      <c r="Z303" s="11">
        <f t="shared" ca="1" si="52"/>
        <v>5.8568698086400603</v>
      </c>
      <c r="AA303" s="11">
        <f t="shared" ca="1" si="53"/>
        <v>9.3152808817703736</v>
      </c>
      <c r="AB303" s="11">
        <f t="shared" ca="1" si="54"/>
        <v>2.5058178983514261</v>
      </c>
      <c r="AC303">
        <f t="shared" ca="1" si="47"/>
        <v>0</v>
      </c>
      <c r="AD303">
        <f t="shared" ca="1" si="48"/>
        <v>0</v>
      </c>
      <c r="AE303">
        <f ca="1">MAX(0, COUNTIF(E303:H303, "Breakdown") - COUNTIF(AC303:AD303, 1))</f>
        <v>0</v>
      </c>
      <c r="AF303" s="12">
        <f ca="1">(AE303 * 50) + ((AC303 + AD303) * 10)</f>
        <v>0</v>
      </c>
      <c r="AG303">
        <f ca="1">IF(COUNTIF(E303:H303, "Breakdown") &gt;= 4, 1, 0)</f>
        <v>0</v>
      </c>
    </row>
    <row r="304" spans="4:33">
      <c r="D304">
        <v>301</v>
      </c>
      <c r="E304" s="6" t="str">
        <f t="shared" ca="1" si="44"/>
        <v>Operational</v>
      </c>
      <c r="F304" s="6" t="str">
        <f t="shared" ca="1" si="45"/>
        <v>Breakdown</v>
      </c>
      <c r="G304" s="6" t="str">
        <f t="shared" ca="1" si="46"/>
        <v>Operational</v>
      </c>
      <c r="H304" s="6" t="str">
        <f ca="1">IF(L304&lt;T304,"Operational","Breakdown")</f>
        <v>Operational</v>
      </c>
      <c r="I304" s="16">
        <v>5.5050809699454017</v>
      </c>
      <c r="J304" s="16">
        <v>16.324481405652474</v>
      </c>
      <c r="K304" s="16">
        <v>9.671336566958523</v>
      </c>
      <c r="L304" s="16">
        <v>3.5129752670910421</v>
      </c>
      <c r="M304" s="9">
        <v>1.9504706381713157</v>
      </c>
      <c r="N304" s="9">
        <v>1.2106487756696402</v>
      </c>
      <c r="O304" s="9">
        <v>4.6780012528088424</v>
      </c>
      <c r="P304" s="9">
        <v>2.7783924674357082E-2</v>
      </c>
      <c r="Q304" s="8">
        <f t="shared" ca="1" si="49"/>
        <v>11.75445450991641</v>
      </c>
      <c r="R304" s="8">
        <f t="shared" ca="1" si="49"/>
        <v>7.4167915304050336</v>
      </c>
      <c r="S304" s="8">
        <f t="shared" ca="1" si="49"/>
        <v>17.924977052953285</v>
      </c>
      <c r="T304" s="8">
        <f t="shared" ca="1" si="50"/>
        <v>9.8812992581986343</v>
      </c>
      <c r="U304" s="16">
        <f ca="1">IF($AC303=0,I303+M303,IF($AD303=0,I303+M303,9999))</f>
        <v>1.6826521908115466</v>
      </c>
      <c r="V304" s="16">
        <f ca="1">IF($AC303=0,J303+N303,IF($AD303=0,J303+N303,9999))</f>
        <v>3.9131562240574826</v>
      </c>
      <c r="W304" s="16">
        <f ca="1">IF($AC303=0,K303+O303,IF($AD303=0,K303+O303,9999))</f>
        <v>2.5535676707216628</v>
      </c>
      <c r="X304" s="16">
        <f ca="1">IF($AC303=0,L303+P303,IF($AD303=0,L303+P303,9999))</f>
        <v>5.3502610429093913</v>
      </c>
      <c r="Y304" s="11">
        <f t="shared" ca="1" si="51"/>
        <v>7.6727424022924993</v>
      </c>
      <c r="Z304" s="11">
        <f t="shared" ca="1" si="52"/>
        <v>6.3379908405779366</v>
      </c>
      <c r="AA304" s="11">
        <f t="shared" ca="1" si="53"/>
        <v>14.82572144357853</v>
      </c>
      <c r="AB304" s="11">
        <f t="shared" ca="1" si="54"/>
        <v>5.178767403777087</v>
      </c>
      <c r="AC304">
        <f t="shared" ca="1" si="47"/>
        <v>0</v>
      </c>
      <c r="AD304">
        <f t="shared" ca="1" si="48"/>
        <v>0</v>
      </c>
      <c r="AE304">
        <f ca="1">MAX(0, COUNTIF(E304:H304, "Breakdown") - COUNTIF(AC304:AD304, 1))</f>
        <v>1</v>
      </c>
      <c r="AF304" s="12">
        <f ca="1">(AE304 * 50) + ((AC304 + AD304) * 10)</f>
        <v>50</v>
      </c>
      <c r="AG304">
        <f ca="1">IF(COUNTIF(E304:H304, "Breakdown") &gt;= 4, 1, 0)</f>
        <v>0</v>
      </c>
    </row>
    <row r="305" spans="4:33">
      <c r="D305">
        <v>302</v>
      </c>
      <c r="E305" s="6" t="str">
        <f t="shared" ca="1" si="44"/>
        <v>Operational</v>
      </c>
      <c r="F305" s="6" t="str">
        <f t="shared" ca="1" si="45"/>
        <v>Operational</v>
      </c>
      <c r="G305" s="6" t="str">
        <f t="shared" ca="1" si="46"/>
        <v>Breakdown</v>
      </c>
      <c r="H305" s="6" t="str">
        <f ca="1">IF(L305&lt;T305,"Operational","Breakdown")</f>
        <v>Operational</v>
      </c>
      <c r="I305" s="16">
        <v>2.6279551704565876</v>
      </c>
      <c r="J305" s="16">
        <v>13.714785590059215</v>
      </c>
      <c r="K305" s="16">
        <v>8.7994732004457443</v>
      </c>
      <c r="L305" s="16">
        <v>0.28044902504796082</v>
      </c>
      <c r="M305" s="9">
        <v>1.4099755501682321</v>
      </c>
      <c r="N305" s="9">
        <v>1.6848731915353372</v>
      </c>
      <c r="O305" s="9">
        <v>3.5051791728666029</v>
      </c>
      <c r="P305" s="9">
        <v>0.87481621655756781</v>
      </c>
      <c r="Q305" s="8">
        <f t="shared" ca="1" si="49"/>
        <v>5.6434714535037767</v>
      </c>
      <c r="R305" s="8">
        <f t="shared" ca="1" si="49"/>
        <v>37.933188704519395</v>
      </c>
      <c r="S305" s="8">
        <f t="shared" ca="1" si="49"/>
        <v>3.4757986740083844</v>
      </c>
      <c r="T305" s="8">
        <f t="shared" ca="1" si="50"/>
        <v>7.1623348630486099</v>
      </c>
      <c r="U305" s="16">
        <f ca="1">IF($AC304=0,I304+M304,IF($AD304=0,I304+M304,9999))</f>
        <v>7.4555516081167177</v>
      </c>
      <c r="V305" s="16">
        <f ca="1">IF($AC304=0,J304+N304,IF($AD304=0,J304+N304,9999))</f>
        <v>17.535130181322113</v>
      </c>
      <c r="W305" s="16">
        <f ca="1">IF($AC304=0,K304+O304,IF($AD304=0,K304+O304,9999))</f>
        <v>14.349337819767365</v>
      </c>
      <c r="X305" s="16">
        <f ca="1">IF($AC304=0,L304+P304,IF($AD304=0,L304+P304,9999))</f>
        <v>3.5407591917653991</v>
      </c>
      <c r="Y305" s="11">
        <f t="shared" ca="1" si="51"/>
        <v>1.6826521908115466</v>
      </c>
      <c r="Z305" s="11">
        <f t="shared" ca="1" si="52"/>
        <v>3.9131562240574826</v>
      </c>
      <c r="AA305" s="11">
        <f t="shared" ca="1" si="53"/>
        <v>2.5535676707216628</v>
      </c>
      <c r="AB305" s="11">
        <f t="shared" ca="1" si="54"/>
        <v>5.3502610429093913</v>
      </c>
      <c r="AC305">
        <f t="shared" ca="1" si="47"/>
        <v>0</v>
      </c>
      <c r="AD305">
        <f t="shared" ca="1" si="48"/>
        <v>0</v>
      </c>
      <c r="AE305">
        <f ca="1">MAX(0, COUNTIF(E305:H305, "Breakdown") - COUNTIF(AC305:AD305, 1))</f>
        <v>1</v>
      </c>
      <c r="AF305" s="12">
        <f ca="1">(AE305 * 50) + ((AC305 + AD305) * 10)</f>
        <v>50</v>
      </c>
      <c r="AG305">
        <f ca="1">IF(COUNTIF(E305:H305, "Breakdown") &gt;= 4, 1, 0)</f>
        <v>0</v>
      </c>
    </row>
    <row r="306" spans="4:33">
      <c r="D306">
        <v>303</v>
      </c>
      <c r="E306" s="6" t="str">
        <f t="shared" ca="1" si="44"/>
        <v>Breakdown</v>
      </c>
      <c r="F306" s="6" t="str">
        <f t="shared" ca="1" si="45"/>
        <v>Operational</v>
      </c>
      <c r="G306" s="6" t="str">
        <f t="shared" ca="1" si="46"/>
        <v>Breakdown</v>
      </c>
      <c r="H306" s="6" t="str">
        <f ca="1">IF(L306&lt;T306,"Operational","Breakdown")</f>
        <v>Operational</v>
      </c>
      <c r="I306" s="16">
        <v>9.7607423011635195</v>
      </c>
      <c r="J306" s="16">
        <v>0.30824111028240231</v>
      </c>
      <c r="K306" s="16">
        <v>14.263309591184182</v>
      </c>
      <c r="L306" s="16">
        <v>6.2365211880573881</v>
      </c>
      <c r="M306" s="9">
        <v>4.9336793715585214</v>
      </c>
      <c r="N306" s="9">
        <v>4.3542032335559604</v>
      </c>
      <c r="O306" s="9">
        <v>1.8983979275068328</v>
      </c>
      <c r="P306" s="9">
        <v>3.279787067103209</v>
      </c>
      <c r="Q306" s="8">
        <f t="shared" ca="1" si="49"/>
        <v>6.3671754449858549</v>
      </c>
      <c r="R306" s="8">
        <f t="shared" ca="1" si="49"/>
        <v>20.750894119269272</v>
      </c>
      <c r="S306" s="8">
        <f t="shared" ca="1" si="49"/>
        <v>10.728086461653866</v>
      </c>
      <c r="T306" s="8">
        <f t="shared" ca="1" si="50"/>
        <v>19.996490556091086</v>
      </c>
      <c r="U306" s="16">
        <f ca="1">IF($AC305=0,I305+M305,IF($AD305=0,I305+M305,9999))</f>
        <v>4.0379307206248196</v>
      </c>
      <c r="V306" s="16">
        <f ca="1">IF($AC305=0,J305+N305,IF($AD305=0,J305+N305,9999))</f>
        <v>15.399658781594551</v>
      </c>
      <c r="W306" s="16">
        <f ca="1">IF($AC305=0,K305+O305,IF($AD305=0,K305+O305,9999))</f>
        <v>12.304652373312347</v>
      </c>
      <c r="X306" s="16">
        <f ca="1">IF($AC305=0,L305+P305,IF($AD305=0,L305+P305,9999))</f>
        <v>1.1552652416055287</v>
      </c>
      <c r="Y306" s="11">
        <f t="shared" ca="1" si="51"/>
        <v>5.6434714535037767</v>
      </c>
      <c r="Z306" s="11">
        <f t="shared" ca="1" si="52"/>
        <v>17.535130181322113</v>
      </c>
      <c r="AA306" s="11">
        <f t="shared" ca="1" si="53"/>
        <v>3.4757986740083844</v>
      </c>
      <c r="AB306" s="11">
        <f t="shared" ca="1" si="54"/>
        <v>3.5407591917653991</v>
      </c>
      <c r="AC306">
        <f t="shared" ca="1" si="47"/>
        <v>1</v>
      </c>
      <c r="AD306">
        <f t="shared" ca="1" si="48"/>
        <v>1</v>
      </c>
      <c r="AE306">
        <f ca="1">MAX(0, COUNTIF(E306:H306, "Breakdown") - COUNTIF(AC306:AD306, 1))</f>
        <v>0</v>
      </c>
      <c r="AF306" s="12">
        <f ca="1">(AE306 * 50) + ((AC306 + AD306) * 10)</f>
        <v>20</v>
      </c>
      <c r="AG306">
        <f ca="1">IF(COUNTIF(E306:H306, "Breakdown") &gt;= 4, 1, 0)</f>
        <v>0</v>
      </c>
    </row>
    <row r="307" spans="4:33">
      <c r="D307">
        <v>304</v>
      </c>
      <c r="E307" s="6" t="str">
        <f t="shared" ca="1" si="44"/>
        <v>Operational</v>
      </c>
      <c r="F307" s="6" t="str">
        <f t="shared" ca="1" si="45"/>
        <v>Operational</v>
      </c>
      <c r="G307" s="6" t="str">
        <f t="shared" ca="1" si="46"/>
        <v>Operational</v>
      </c>
      <c r="H307" s="6" t="str">
        <f ca="1">IF(L307&lt;T307,"Operational","Breakdown")</f>
        <v>Operational</v>
      </c>
      <c r="I307" s="16">
        <v>0.58340699196544177</v>
      </c>
      <c r="J307" s="16">
        <v>0.40382144517671809</v>
      </c>
      <c r="K307" s="16">
        <v>8.1784573193138055</v>
      </c>
      <c r="L307" s="16">
        <v>6.2177450365497071</v>
      </c>
      <c r="M307" s="9">
        <v>0.22315344745097476</v>
      </c>
      <c r="N307" s="9">
        <v>1.2630506195273583</v>
      </c>
      <c r="O307" s="9">
        <v>1.3188629681474262</v>
      </c>
      <c r="P307" s="9">
        <v>0.32962513528933912</v>
      </c>
      <c r="Q307" s="8">
        <f t="shared" ca="1" si="49"/>
        <v>21.875957684896044</v>
      </c>
      <c r="R307" s="8">
        <f t="shared" ca="1" si="49"/>
        <v>27.10348327647305</v>
      </c>
      <c r="S307" s="8">
        <f t="shared" ca="1" si="49"/>
        <v>34.419628303350606</v>
      </c>
      <c r="T307" s="8">
        <f t="shared" ca="1" si="50"/>
        <v>13.901164626713285</v>
      </c>
      <c r="U307" s="16">
        <f ca="1">IF($AC306=0,I306+M306,IF($AD306=0,I306+M306,9999))</f>
        <v>9999</v>
      </c>
      <c r="V307" s="16">
        <f ca="1">IF($AC306=0,J306+N306,IF($AD306=0,J306+N306,9999))</f>
        <v>9999</v>
      </c>
      <c r="W307" s="16">
        <f ca="1">IF($AC306=0,K306+O306,IF($AD306=0,K306+O306,9999))</f>
        <v>9999</v>
      </c>
      <c r="X307" s="16">
        <f ca="1">IF($AC306=0,L306+P306,IF($AD306=0,L306+P306,9999))</f>
        <v>9999</v>
      </c>
      <c r="Y307" s="11">
        <f t="shared" ca="1" si="51"/>
        <v>4.0379307206248196</v>
      </c>
      <c r="Z307" s="11">
        <f t="shared" ca="1" si="52"/>
        <v>15.399658781594551</v>
      </c>
      <c r="AA307" s="11">
        <f t="shared" ca="1" si="53"/>
        <v>10.728086461653866</v>
      </c>
      <c r="AB307" s="11">
        <f t="shared" ca="1" si="54"/>
        <v>1.1552652416055287</v>
      </c>
      <c r="AC307">
        <f t="shared" ca="1" si="47"/>
        <v>0</v>
      </c>
      <c r="AD307">
        <f t="shared" ca="1" si="48"/>
        <v>0</v>
      </c>
      <c r="AE307">
        <f ca="1">MAX(0, COUNTIF(E307:H307, "Breakdown") - COUNTIF(AC307:AD307, 1))</f>
        <v>0</v>
      </c>
      <c r="AF307" s="12">
        <f ca="1">(AE307 * 50) + ((AC307 + AD307) * 10)</f>
        <v>0</v>
      </c>
      <c r="AG307">
        <f ca="1">IF(COUNTIF(E307:H307, "Breakdown") &gt;= 4, 1, 0)</f>
        <v>0</v>
      </c>
    </row>
    <row r="308" spans="4:33">
      <c r="D308">
        <v>305</v>
      </c>
      <c r="E308" s="6" t="str">
        <f t="shared" ca="1" si="44"/>
        <v>Operational</v>
      </c>
      <c r="F308" s="6" t="str">
        <f t="shared" ca="1" si="45"/>
        <v>Operational</v>
      </c>
      <c r="G308" s="6" t="str">
        <f t="shared" ca="1" si="46"/>
        <v>Operational</v>
      </c>
      <c r="H308" s="6" t="str">
        <f ca="1">IF(L308&lt;T308,"Operational","Breakdown")</f>
        <v>Operational</v>
      </c>
      <c r="I308" s="16">
        <v>9.0451602796924409</v>
      </c>
      <c r="J308" s="16">
        <v>2.6972994659407199</v>
      </c>
      <c r="K308" s="16">
        <v>0.57455659693824002</v>
      </c>
      <c r="L308" s="16">
        <v>14.902430637429976</v>
      </c>
      <c r="M308" s="9">
        <v>1.0408675203503976</v>
      </c>
      <c r="N308" s="9">
        <v>2.2732643115261109</v>
      </c>
      <c r="O308" s="9">
        <v>0.47818162467141484</v>
      </c>
      <c r="P308" s="9">
        <v>9.2925835786885997</v>
      </c>
      <c r="Q308" s="8">
        <f t="shared" ca="1" si="49"/>
        <v>25.198933150753916</v>
      </c>
      <c r="R308" s="8">
        <f t="shared" ca="1" si="49"/>
        <v>34.512500480981764</v>
      </c>
      <c r="S308" s="8">
        <f t="shared" ca="1" si="49"/>
        <v>43.266582458077039</v>
      </c>
      <c r="T308" s="8">
        <f t="shared" ca="1" si="50"/>
        <v>15.336456430033479</v>
      </c>
      <c r="U308" s="16">
        <f ca="1">IF($AC307=0,I307+M307,IF($AD307=0,I307+M307,9999))</f>
        <v>0.80656043941641653</v>
      </c>
      <c r="V308" s="16">
        <f ca="1">IF($AC307=0,J307+N307,IF($AD307=0,J307+N307,9999))</f>
        <v>1.6668720647040765</v>
      </c>
      <c r="W308" s="16">
        <f ca="1">IF($AC307=0,K307+O307,IF($AD307=0,K307+O307,9999))</f>
        <v>9.4973202874612319</v>
      </c>
      <c r="X308" s="16">
        <f ca="1">IF($AC307=0,L307+P307,IF($AD307=0,L307+P307,9999))</f>
        <v>6.547370171839046</v>
      </c>
      <c r="Y308" s="11">
        <f t="shared" ca="1" si="51"/>
        <v>21.875957684896044</v>
      </c>
      <c r="Z308" s="11">
        <f t="shared" ca="1" si="52"/>
        <v>27.10348327647305</v>
      </c>
      <c r="AA308" s="11">
        <f t="shared" ca="1" si="53"/>
        <v>34.419628303350606</v>
      </c>
      <c r="AB308" s="11">
        <f t="shared" ca="1" si="54"/>
        <v>13.901164626713285</v>
      </c>
      <c r="AC308">
        <f t="shared" ca="1" si="47"/>
        <v>0</v>
      </c>
      <c r="AD308">
        <f t="shared" ca="1" si="48"/>
        <v>0</v>
      </c>
      <c r="AE308">
        <f ca="1">MAX(0, COUNTIF(E308:H308, "Breakdown") - COUNTIF(AC308:AD308, 1))</f>
        <v>0</v>
      </c>
      <c r="AF308" s="12">
        <f ca="1">(AE308 * 50) + ((AC308 + AD308) * 10)</f>
        <v>0</v>
      </c>
      <c r="AG308">
        <f ca="1">IF(COUNTIF(E308:H308, "Breakdown") &gt;= 4, 1, 0)</f>
        <v>0</v>
      </c>
    </row>
    <row r="309" spans="4:33">
      <c r="D309">
        <v>306</v>
      </c>
      <c r="E309" s="6" t="str">
        <f t="shared" ca="1" si="44"/>
        <v>Operational</v>
      </c>
      <c r="F309" s="6" t="str">
        <f t="shared" ca="1" si="45"/>
        <v>Operational</v>
      </c>
      <c r="G309" s="6" t="str">
        <f t="shared" ca="1" si="46"/>
        <v>Operational</v>
      </c>
      <c r="H309" s="6" t="str">
        <f ca="1">IF(L309&lt;T309,"Operational","Breakdown")</f>
        <v>Operational</v>
      </c>
      <c r="I309" s="16">
        <v>1.2558629970121895</v>
      </c>
      <c r="J309" s="16">
        <v>1.107897741287551</v>
      </c>
      <c r="K309" s="16">
        <v>6.3273126007476135</v>
      </c>
      <c r="L309" s="16">
        <v>0.75332147554790674</v>
      </c>
      <c r="M309" s="9">
        <v>3.3654303844133189</v>
      </c>
      <c r="N309" s="9">
        <v>1.213646742413917</v>
      </c>
      <c r="O309" s="9">
        <v>1.2780768570418981</v>
      </c>
      <c r="P309" s="9">
        <v>5.6884037621582859</v>
      </c>
      <c r="Q309" s="8">
        <f t="shared" ca="1" si="49"/>
        <v>3.4239862372840166</v>
      </c>
      <c r="R309" s="8">
        <f t="shared" ca="1" si="49"/>
        <v>3.4421200614060643</v>
      </c>
      <c r="S309" s="8">
        <f t="shared" ca="1" si="49"/>
        <v>17.860496413717446</v>
      </c>
      <c r="T309" s="8">
        <f t="shared" ca="1" si="50"/>
        <v>13.036122999125688</v>
      </c>
      <c r="U309" s="16">
        <f ca="1">IF($AC308=0,I308+M308,IF($AD308=0,I308+M308,9999))</f>
        <v>10.086027800042839</v>
      </c>
      <c r="V309" s="16">
        <f ca="1">IF($AC308=0,J308+N308,IF($AD308=0,J308+N308,9999))</f>
        <v>4.9705637774668308</v>
      </c>
      <c r="W309" s="16">
        <f ca="1">IF($AC308=0,K308+O308,IF($AD308=0,K308+O308,9999))</f>
        <v>1.0527382216096548</v>
      </c>
      <c r="X309" s="16">
        <f ca="1">IF($AC308=0,L308+P308,IF($AD308=0,L308+P308,9999))</f>
        <v>24.195014216118576</v>
      </c>
      <c r="Y309" s="11">
        <f t="shared" ca="1" si="51"/>
        <v>0.80656043941641653</v>
      </c>
      <c r="Z309" s="11">
        <f t="shared" ca="1" si="52"/>
        <v>1.6668720647040765</v>
      </c>
      <c r="AA309" s="11">
        <f t="shared" ca="1" si="53"/>
        <v>9.4973202874612319</v>
      </c>
      <c r="AB309" s="11">
        <f t="shared" ca="1" si="54"/>
        <v>6.547370171839046</v>
      </c>
      <c r="AC309">
        <f t="shared" ca="1" si="47"/>
        <v>0</v>
      </c>
      <c r="AD309">
        <f t="shared" ca="1" si="48"/>
        <v>0</v>
      </c>
      <c r="AE309">
        <f ca="1">MAX(0, COUNTIF(E309:H309, "Breakdown") - COUNTIF(AC309:AD309, 1))</f>
        <v>0</v>
      </c>
      <c r="AF309" s="12">
        <f ca="1">(AE309 * 50) + ((AC309 + AD309) * 10)</f>
        <v>0</v>
      </c>
      <c r="AG309">
        <f ca="1">IF(COUNTIF(E309:H309, "Breakdown") &gt;= 4, 1, 0)</f>
        <v>0</v>
      </c>
    </row>
    <row r="310" spans="4:33">
      <c r="D310">
        <v>307</v>
      </c>
      <c r="E310" s="6" t="str">
        <f t="shared" ca="1" si="44"/>
        <v>Breakdown</v>
      </c>
      <c r="F310" s="6" t="str">
        <f t="shared" ca="1" si="45"/>
        <v>Operational</v>
      </c>
      <c r="G310" s="6" t="str">
        <f t="shared" ca="1" si="46"/>
        <v>Operational</v>
      </c>
      <c r="H310" s="6" t="str">
        <f ca="1">IF(L310&lt;T310,"Operational","Breakdown")</f>
        <v>Operational</v>
      </c>
      <c r="I310" s="16">
        <v>24.53592632238102</v>
      </c>
      <c r="J310" s="16">
        <v>2.5543057729303733</v>
      </c>
      <c r="K310" s="16">
        <v>1.8434648662120987</v>
      </c>
      <c r="L310" s="16">
        <v>1.3811453030418319</v>
      </c>
      <c r="M310" s="9">
        <v>1.8206643126630175</v>
      </c>
      <c r="N310" s="9">
        <v>1.2661921309692168</v>
      </c>
      <c r="O310" s="9">
        <v>0.52340341969521709</v>
      </c>
      <c r="P310" s="9">
        <v>8.339741817619414</v>
      </c>
      <c r="Q310" s="8">
        <f t="shared" ca="1" si="49"/>
        <v>3.4820740649677808</v>
      </c>
      <c r="R310" s="8">
        <f t="shared" ca="1" si="49"/>
        <v>23.229242069961813</v>
      </c>
      <c r="S310" s="8">
        <f t="shared" ca="1" si="49"/>
        <v>10.42383198755922</v>
      </c>
      <c r="T310" s="8">
        <f t="shared" ca="1" si="50"/>
        <v>15.617662673340799</v>
      </c>
      <c r="U310" s="16">
        <f ca="1">IF($AC309=0,I309+M309,IF($AD309=0,I309+M309,9999))</f>
        <v>4.6212933814255086</v>
      </c>
      <c r="V310" s="16">
        <f ca="1">IF($AC309=0,J309+N309,IF($AD309=0,J309+N309,9999))</f>
        <v>2.321544483701468</v>
      </c>
      <c r="W310" s="16">
        <f ca="1">IF($AC309=0,K309+O309,IF($AD309=0,K309+O309,9999))</f>
        <v>7.6053894577895118</v>
      </c>
      <c r="X310" s="16">
        <f ca="1">IF($AC309=0,L309+P309,IF($AD309=0,L309+P309,9999))</f>
        <v>6.4417252377061924</v>
      </c>
      <c r="Y310" s="11">
        <f t="shared" ca="1" si="51"/>
        <v>3.4239862372840166</v>
      </c>
      <c r="Z310" s="11">
        <f t="shared" ca="1" si="52"/>
        <v>3.4421200614060643</v>
      </c>
      <c r="AA310" s="11">
        <f t="shared" ca="1" si="53"/>
        <v>1.0527382216096548</v>
      </c>
      <c r="AB310" s="11">
        <f t="shared" ca="1" si="54"/>
        <v>13.036122999125688</v>
      </c>
      <c r="AC310">
        <f t="shared" ca="1" si="47"/>
        <v>0</v>
      </c>
      <c r="AD310">
        <f t="shared" ca="1" si="48"/>
        <v>1</v>
      </c>
      <c r="AE310">
        <f ca="1">MAX(0, COUNTIF(E310:H310, "Breakdown") - COUNTIF(AC310:AD310, 1))</f>
        <v>0</v>
      </c>
      <c r="AF310" s="12">
        <f ca="1">(AE310 * 50) + ((AC310 + AD310) * 10)</f>
        <v>10</v>
      </c>
      <c r="AG310">
        <f ca="1">IF(COUNTIF(E310:H310, "Breakdown") &gt;= 4, 1, 0)</f>
        <v>0</v>
      </c>
    </row>
    <row r="311" spans="4:33">
      <c r="D311">
        <v>308</v>
      </c>
      <c r="E311" s="6" t="str">
        <f t="shared" ca="1" si="44"/>
        <v>Operational</v>
      </c>
      <c r="F311" s="6" t="str">
        <f t="shared" ca="1" si="45"/>
        <v>Operational</v>
      </c>
      <c r="G311" s="6" t="str">
        <f t="shared" ca="1" si="46"/>
        <v>Operational</v>
      </c>
      <c r="H311" s="6" t="str">
        <f ca="1">IF(L311&lt;T311,"Operational","Breakdown")</f>
        <v>Operational</v>
      </c>
      <c r="I311" s="16">
        <v>0.62841820782180569</v>
      </c>
      <c r="J311" s="16">
        <v>27.115883421970501</v>
      </c>
      <c r="K311" s="16">
        <v>2.6109289572288827</v>
      </c>
      <c r="L311" s="16">
        <v>3.7695977030531065</v>
      </c>
      <c r="M311" s="9">
        <v>8.9097678929077109</v>
      </c>
      <c r="N311" s="9">
        <v>0.13087993644834184</v>
      </c>
      <c r="O311" s="9">
        <v>0.46959454410640711</v>
      </c>
      <c r="P311" s="9">
        <v>1.3782131620390656</v>
      </c>
      <c r="Q311" s="8">
        <f t="shared" ca="1" si="49"/>
        <v>8.6478696720200059</v>
      </c>
      <c r="R311" s="8">
        <f t="shared" ca="1" si="49"/>
        <v>36.649650801550116</v>
      </c>
      <c r="S311" s="8">
        <f t="shared" ca="1" si="49"/>
        <v>15.476103329408733</v>
      </c>
      <c r="T311" s="8">
        <f t="shared" ca="1" si="50"/>
        <v>8.5477420473386942</v>
      </c>
      <c r="U311" s="16">
        <f ca="1">IF($AC310=0,I310+M310,IF($AD310=0,I310+M310,9999))</f>
        <v>26.356590635044036</v>
      </c>
      <c r="V311" s="16">
        <f ca="1">IF($AC310=0,J310+N310,IF($AD310=0,J310+N310,9999))</f>
        <v>3.8204979038995903</v>
      </c>
      <c r="W311" s="16">
        <f ca="1">IF($AC310=0,K310+O310,IF($AD310=0,K310+O310,9999))</f>
        <v>2.3668682859073158</v>
      </c>
      <c r="X311" s="16">
        <f ca="1">IF($AC310=0,L310+P310,IF($AD310=0,L310+P310,9999))</f>
        <v>9.7208871206612457</v>
      </c>
      <c r="Y311" s="11">
        <f t="shared" ca="1" si="51"/>
        <v>3.4820740649677808</v>
      </c>
      <c r="Z311" s="11">
        <f t="shared" ca="1" si="52"/>
        <v>2.321544483701468</v>
      </c>
      <c r="AA311" s="11">
        <f t="shared" ca="1" si="53"/>
        <v>7.6053894577895118</v>
      </c>
      <c r="AB311" s="11">
        <f t="shared" ca="1" si="54"/>
        <v>6.4417252377061924</v>
      </c>
      <c r="AC311">
        <f t="shared" ca="1" si="47"/>
        <v>0</v>
      </c>
      <c r="AD311">
        <f t="shared" ca="1" si="48"/>
        <v>0</v>
      </c>
      <c r="AE311">
        <f ca="1">MAX(0, COUNTIF(E311:H311, "Breakdown") - COUNTIF(AC311:AD311, 1))</f>
        <v>0</v>
      </c>
      <c r="AF311" s="12">
        <f ca="1">(AE311 * 50) + ((AC311 + AD311) * 10)</f>
        <v>0</v>
      </c>
      <c r="AG311">
        <f ca="1">IF(COUNTIF(E311:H311, "Breakdown") &gt;= 4, 1, 0)</f>
        <v>0</v>
      </c>
    </row>
    <row r="312" spans="4:33">
      <c r="D312">
        <v>309</v>
      </c>
      <c r="E312" s="6" t="str">
        <f t="shared" ca="1" si="44"/>
        <v>Operational</v>
      </c>
      <c r="F312" s="6" t="str">
        <f t="shared" ca="1" si="45"/>
        <v>Operational</v>
      </c>
      <c r="G312" s="6" t="str">
        <f t="shared" ca="1" si="46"/>
        <v>Breakdown</v>
      </c>
      <c r="H312" s="6" t="str">
        <f ca="1">IF(L312&lt;T312,"Operational","Breakdown")</f>
        <v>Operational</v>
      </c>
      <c r="I312" s="16">
        <v>6.2945485876510006</v>
      </c>
      <c r="J312" s="16">
        <v>1.3473670693565254</v>
      </c>
      <c r="K312" s="16">
        <v>14.127416188090121</v>
      </c>
      <c r="L312" s="16">
        <v>1.1082173815096819</v>
      </c>
      <c r="M312" s="9">
        <v>1.7165731588052908</v>
      </c>
      <c r="N312" s="9">
        <v>5.6054564388120793</v>
      </c>
      <c r="O312" s="9">
        <v>9.2903962189981524</v>
      </c>
      <c r="P312" s="9">
        <v>2.5056586285373297</v>
      </c>
      <c r="Q312" s="8">
        <f t="shared" ca="1" si="49"/>
        <v>13.053124015818362</v>
      </c>
      <c r="R312" s="8">
        <f t="shared" ca="1" si="49"/>
        <v>10.836662830464256</v>
      </c>
      <c r="S312" s="8">
        <f t="shared" ca="1" si="49"/>
        <v>3.7989041371308461</v>
      </c>
      <c r="T312" s="8">
        <f t="shared" ca="1" si="50"/>
        <v>10.042810241601659</v>
      </c>
      <c r="U312" s="16">
        <f ca="1">IF($AC311=0,I311+M311,IF($AD311=0,I311+M311,9999))</f>
        <v>9.5381861007295168</v>
      </c>
      <c r="V312" s="16">
        <f ca="1">IF($AC311=0,J311+N311,IF($AD311=0,J311+N311,9999))</f>
        <v>27.246763358418843</v>
      </c>
      <c r="W312" s="16">
        <f ca="1">IF($AC311=0,K311+O311,IF($AD311=0,K311+O311,9999))</f>
        <v>3.0805235013352901</v>
      </c>
      <c r="X312" s="16">
        <f ca="1">IF($AC311=0,L311+P311,IF($AD311=0,L311+P311,9999))</f>
        <v>5.1478108650921719</v>
      </c>
      <c r="Y312" s="11">
        <f t="shared" ca="1" si="51"/>
        <v>8.6478696720200059</v>
      </c>
      <c r="Z312" s="11">
        <f t="shared" ca="1" si="52"/>
        <v>3.8204979038995903</v>
      </c>
      <c r="AA312" s="11">
        <f t="shared" ca="1" si="53"/>
        <v>2.3668682859073158</v>
      </c>
      <c r="AB312" s="11">
        <f t="shared" ca="1" si="54"/>
        <v>8.5477420473386942</v>
      </c>
      <c r="AC312">
        <f t="shared" ca="1" si="47"/>
        <v>0</v>
      </c>
      <c r="AD312">
        <f t="shared" ca="1" si="48"/>
        <v>0</v>
      </c>
      <c r="AE312">
        <f ca="1">MAX(0, COUNTIF(E312:H312, "Breakdown") - COUNTIF(AC312:AD312, 1))</f>
        <v>1</v>
      </c>
      <c r="AF312" s="12">
        <f ca="1">(AE312 * 50) + ((AC312 + AD312) * 10)</f>
        <v>50</v>
      </c>
      <c r="AG312">
        <f ca="1">IF(COUNTIF(E312:H312, "Breakdown") &gt;= 4, 1, 0)</f>
        <v>0</v>
      </c>
    </row>
    <row r="313" spans="4:33">
      <c r="D313">
        <v>310</v>
      </c>
      <c r="E313" s="6" t="str">
        <f t="shared" ca="1" si="44"/>
        <v>Operational</v>
      </c>
      <c r="F313" s="6" t="str">
        <f t="shared" ca="1" si="45"/>
        <v>Operational</v>
      </c>
      <c r="G313" s="6" t="str">
        <f t="shared" ca="1" si="46"/>
        <v>Breakdown</v>
      </c>
      <c r="H313" s="6" t="str">
        <f ca="1">IF(L313&lt;T313,"Operational","Breakdown")</f>
        <v>Operational</v>
      </c>
      <c r="I313" s="16">
        <v>2.1060909515541777</v>
      </c>
      <c r="J313" s="16">
        <v>7.7422290158379603</v>
      </c>
      <c r="K313" s="16">
        <v>19.22100916978242</v>
      </c>
      <c r="L313" s="16">
        <v>3.4193388720850963</v>
      </c>
      <c r="M313" s="9">
        <v>0.64672080462189474</v>
      </c>
      <c r="N313" s="9">
        <v>1.979756381904735</v>
      </c>
      <c r="O313" s="9">
        <v>3.0036650295746852</v>
      </c>
      <c r="P313" s="9">
        <v>0.48835225582108038</v>
      </c>
      <c r="Q313" s="8">
        <f t="shared" ca="1" si="49"/>
        <v>10.770605304542112</v>
      </c>
      <c r="R313" s="8">
        <f t="shared" ca="1" si="49"/>
        <v>13.637010068528731</v>
      </c>
      <c r="S313" s="8">
        <f t="shared" ca="1" si="49"/>
        <v>3.2098312115096252</v>
      </c>
      <c r="T313" s="8">
        <f t="shared" ca="1" si="50"/>
        <v>13.685869196515261</v>
      </c>
      <c r="U313" s="16">
        <f ca="1">IF($AC312=0,I312+M312,IF($AD312=0,I312+M312,9999))</f>
        <v>8.0111217464562916</v>
      </c>
      <c r="V313" s="16">
        <f ca="1">IF($AC312=0,J312+N312,IF($AD312=0,J312+N312,9999))</f>
        <v>6.9528235081686045</v>
      </c>
      <c r="W313" s="16">
        <f ca="1">IF($AC312=0,K312+O312,IF($AD312=0,K312+O312,9999))</f>
        <v>23.417812407088274</v>
      </c>
      <c r="X313" s="16">
        <f ca="1">IF($AC312=0,L312+P312,IF($AD312=0,L312+P312,9999))</f>
        <v>3.6138760100470115</v>
      </c>
      <c r="Y313" s="11">
        <f t="shared" ca="1" si="51"/>
        <v>9.5381861007295168</v>
      </c>
      <c r="Z313" s="11">
        <f t="shared" ca="1" si="52"/>
        <v>10.836662830464256</v>
      </c>
      <c r="AA313" s="11">
        <f t="shared" ca="1" si="53"/>
        <v>3.0805235013352901</v>
      </c>
      <c r="AB313" s="11">
        <f t="shared" ca="1" si="54"/>
        <v>5.1478108650921719</v>
      </c>
      <c r="AC313">
        <f t="shared" ca="1" si="47"/>
        <v>0</v>
      </c>
      <c r="AD313">
        <f t="shared" ca="1" si="48"/>
        <v>0</v>
      </c>
      <c r="AE313">
        <f ca="1">MAX(0, COUNTIF(E313:H313, "Breakdown") - COUNTIF(AC313:AD313, 1))</f>
        <v>1</v>
      </c>
      <c r="AF313" s="12">
        <f ca="1">(AE313 * 50) + ((AC313 + AD313) * 10)</f>
        <v>50</v>
      </c>
      <c r="AG313">
        <f ca="1">IF(COUNTIF(E313:H313, "Breakdown") &gt;= 4, 1, 0)</f>
        <v>0</v>
      </c>
    </row>
    <row r="314" spans="4:33">
      <c r="D314">
        <v>311</v>
      </c>
      <c r="E314" s="6" t="str">
        <f t="shared" ca="1" si="44"/>
        <v>Operational</v>
      </c>
      <c r="F314" s="6" t="str">
        <f t="shared" ca="1" si="45"/>
        <v>Operational</v>
      </c>
      <c r="G314" s="6" t="str">
        <f t="shared" ca="1" si="46"/>
        <v>Operational</v>
      </c>
      <c r="H314" s="6" t="str">
        <f ca="1">IF(L314&lt;T314,"Operational","Breakdown")</f>
        <v>Operational</v>
      </c>
      <c r="I314" s="16">
        <v>15.905659898115987</v>
      </c>
      <c r="J314" s="16">
        <v>3.7367842925990069</v>
      </c>
      <c r="K314" s="16">
        <v>4.3263665871926129</v>
      </c>
      <c r="L314" s="16">
        <v>6.1103113138380367</v>
      </c>
      <c r="M314" s="9">
        <v>3.2458051289753405</v>
      </c>
      <c r="N314" s="9">
        <v>0.15201851814237963</v>
      </c>
      <c r="O314" s="9">
        <v>0.8369158175312964</v>
      </c>
      <c r="P314" s="9">
        <v>0.82195662421741633</v>
      </c>
      <c r="Q314" s="8">
        <f t="shared" ca="1" si="49"/>
        <v>25.795667665870148</v>
      </c>
      <c r="R314" s="8">
        <f t="shared" ca="1" si="49"/>
        <v>19.463110497835306</v>
      </c>
      <c r="S314" s="8">
        <f t="shared" ca="1" si="49"/>
        <v>7.314186257156611</v>
      </c>
      <c r="T314" s="8">
        <f t="shared" ca="1" si="50"/>
        <v>12.125796577659875</v>
      </c>
      <c r="U314" s="16">
        <f ca="1">IF($AC313=0,I313+M313,IF($AD313=0,I313+M313,9999))</f>
        <v>2.7528117561760723</v>
      </c>
      <c r="V314" s="16">
        <f ca="1">IF($AC313=0,J313+N313,IF($AD313=0,J313+N313,9999))</f>
        <v>9.7219853977426958</v>
      </c>
      <c r="W314" s="16">
        <f ca="1">IF($AC313=0,K313+O313,IF($AD313=0,K313+O313,9999))</f>
        <v>22.224674199357104</v>
      </c>
      <c r="X314" s="16">
        <f ca="1">IF($AC313=0,L313+P313,IF($AD313=0,L313+P313,9999))</f>
        <v>3.9076911279061766</v>
      </c>
      <c r="Y314" s="11">
        <f t="shared" ca="1" si="51"/>
        <v>8.0111217464562916</v>
      </c>
      <c r="Z314" s="11">
        <f t="shared" ca="1" si="52"/>
        <v>6.9528235081686045</v>
      </c>
      <c r="AA314" s="11">
        <f t="shared" ca="1" si="53"/>
        <v>3.2098312115096252</v>
      </c>
      <c r="AB314" s="11">
        <f t="shared" ca="1" si="54"/>
        <v>3.6138760100470115</v>
      </c>
      <c r="AC314">
        <f t="shared" ca="1" si="47"/>
        <v>0</v>
      </c>
      <c r="AD314">
        <f t="shared" ca="1" si="48"/>
        <v>0</v>
      </c>
      <c r="AE314">
        <f ca="1">MAX(0, COUNTIF(E314:H314, "Breakdown") - COUNTIF(AC314:AD314, 1))</f>
        <v>0</v>
      </c>
      <c r="AF314" s="12">
        <f ca="1">(AE314 * 50) + ((AC314 + AD314) * 10)</f>
        <v>0</v>
      </c>
      <c r="AG314">
        <f ca="1">IF(COUNTIF(E314:H314, "Breakdown") &gt;= 4, 1, 0)</f>
        <v>0</v>
      </c>
    </row>
    <row r="315" spans="4:33">
      <c r="D315">
        <v>312</v>
      </c>
      <c r="E315" s="6" t="str">
        <f t="shared" ca="1" si="44"/>
        <v>Operational</v>
      </c>
      <c r="F315" s="6" t="str">
        <f t="shared" ca="1" si="45"/>
        <v>Breakdown</v>
      </c>
      <c r="G315" s="6" t="str">
        <f t="shared" ca="1" si="46"/>
        <v>Breakdown</v>
      </c>
      <c r="H315" s="6" t="str">
        <f ca="1">IF(L315&lt;T315,"Operational","Breakdown")</f>
        <v>Breakdown</v>
      </c>
      <c r="I315" s="16">
        <v>6.5629891843941159</v>
      </c>
      <c r="J315" s="16">
        <v>11.050586462475646</v>
      </c>
      <c r="K315" s="16">
        <v>30.362310006709283</v>
      </c>
      <c r="L315" s="16">
        <v>25.553889317801058</v>
      </c>
      <c r="M315" s="9">
        <v>0.52008094775474034</v>
      </c>
      <c r="N315" s="9">
        <v>3.3403671775928836</v>
      </c>
      <c r="O315" s="9">
        <v>1.9610560280780596</v>
      </c>
      <c r="P315" s="9">
        <v>0.8721139190206374</v>
      </c>
      <c r="Q315" s="8">
        <f t="shared" ca="1" si="49"/>
        <v>11.912476153758499</v>
      </c>
      <c r="R315" s="8">
        <f t="shared" ca="1" si="49"/>
        <v>10.444673176029546</v>
      </c>
      <c r="S315" s="8">
        <f t="shared" ca="1" si="49"/>
        <v>14.232157245506942</v>
      </c>
      <c r="T315" s="8">
        <f t="shared" ca="1" si="50"/>
        <v>10.54670468746305</v>
      </c>
      <c r="U315" s="16">
        <f ca="1">IF($AC314=0,I314+M314,IF($AD314=0,I314+M314,9999))</f>
        <v>19.151465027091326</v>
      </c>
      <c r="V315" s="16">
        <f ca="1">IF($AC314=0,J314+N314,IF($AD314=0,J314+N314,9999))</f>
        <v>3.8888028107413866</v>
      </c>
      <c r="W315" s="16">
        <f ca="1">IF($AC314=0,K314+O314,IF($AD314=0,K314+O314,9999))</f>
        <v>5.1632824047239092</v>
      </c>
      <c r="X315" s="16">
        <f ca="1">IF($AC314=0,L314+P314,IF($AD314=0,L314+P314,9999))</f>
        <v>6.9322679380554533</v>
      </c>
      <c r="Y315" s="11">
        <f t="shared" ca="1" si="51"/>
        <v>2.7528117561760723</v>
      </c>
      <c r="Z315" s="11">
        <f t="shared" ca="1" si="52"/>
        <v>9.7219853977426958</v>
      </c>
      <c r="AA315" s="11">
        <f t="shared" ca="1" si="53"/>
        <v>7.314186257156611</v>
      </c>
      <c r="AB315" s="11">
        <f t="shared" ca="1" si="54"/>
        <v>3.9076911279061766</v>
      </c>
      <c r="AC315">
        <f t="shared" ca="1" si="47"/>
        <v>0</v>
      </c>
      <c r="AD315">
        <f t="shared" ca="1" si="48"/>
        <v>0</v>
      </c>
      <c r="AE315">
        <f ca="1">MAX(0, COUNTIF(E315:H315, "Breakdown") - COUNTIF(AC315:AD315, 1))</f>
        <v>3</v>
      </c>
      <c r="AF315" s="12">
        <f ca="1">(AE315 * 50) + ((AC315 + AD315) * 10)</f>
        <v>150</v>
      </c>
      <c r="AG315">
        <f ca="1">IF(COUNTIF(E315:H315, "Breakdown") &gt;= 4, 1, 0)</f>
        <v>0</v>
      </c>
    </row>
    <row r="316" spans="4:33">
      <c r="D316">
        <v>313</v>
      </c>
      <c r="E316" s="6" t="str">
        <f t="shared" ca="1" si="44"/>
        <v>Operational</v>
      </c>
      <c r="F316" s="6" t="str">
        <f t="shared" ca="1" si="45"/>
        <v>Operational</v>
      </c>
      <c r="G316" s="6" t="str">
        <f t="shared" ca="1" si="46"/>
        <v>Operational</v>
      </c>
      <c r="H316" s="6" t="str">
        <f ca="1">IF(L316&lt;T316,"Operational","Breakdown")</f>
        <v>Operational</v>
      </c>
      <c r="I316" s="16">
        <v>6.5103378855230023</v>
      </c>
      <c r="J316" s="16">
        <v>0.90721366507073464</v>
      </c>
      <c r="K316" s="16">
        <v>2.2708209828808394</v>
      </c>
      <c r="L316" s="16">
        <v>1.2841157149067124E-2</v>
      </c>
      <c r="M316" s="9">
        <v>1.4548258808758503</v>
      </c>
      <c r="N316" s="9">
        <v>4.2956300933864329</v>
      </c>
      <c r="O316" s="9">
        <v>1.157916490954396</v>
      </c>
      <c r="P316" s="9">
        <v>0.88635423585488915</v>
      </c>
      <c r="Q316" s="8">
        <f t="shared" ca="1" si="49"/>
        <v>12.996611508502962</v>
      </c>
      <c r="R316" s="8">
        <f t="shared" ca="1" si="49"/>
        <v>10.990356988073559</v>
      </c>
      <c r="S316" s="8">
        <f t="shared" ca="1" si="49"/>
        <v>10.494400553180984</v>
      </c>
      <c r="T316" s="8">
        <f t="shared" ca="1" si="50"/>
        <v>7.5395132957382538</v>
      </c>
      <c r="U316" s="16">
        <f ca="1">IF($AC315=0,I315+M315,IF($AD315=0,I315+M315,9999))</f>
        <v>7.0830701321488565</v>
      </c>
      <c r="V316" s="16">
        <f ca="1">IF($AC315=0,J315+N315,IF($AD315=0,J315+N315,9999))</f>
        <v>14.390953640068529</v>
      </c>
      <c r="W316" s="16">
        <f ca="1">IF($AC315=0,K315+O315,IF($AD315=0,K315+O315,9999))</f>
        <v>32.323366034787341</v>
      </c>
      <c r="X316" s="16">
        <f ca="1">IF($AC315=0,L315+P315,IF($AD315=0,L315+P315,9999))</f>
        <v>26.426003236821696</v>
      </c>
      <c r="Y316" s="11">
        <f t="shared" ca="1" si="51"/>
        <v>11.912476153758499</v>
      </c>
      <c r="Z316" s="11">
        <f t="shared" ca="1" si="52"/>
        <v>3.8888028107413866</v>
      </c>
      <c r="AA316" s="11">
        <f t="shared" ca="1" si="53"/>
        <v>5.1632824047239092</v>
      </c>
      <c r="AB316" s="11">
        <f t="shared" ca="1" si="54"/>
        <v>6.9322679380554533</v>
      </c>
      <c r="AC316">
        <f t="shared" ca="1" si="47"/>
        <v>0</v>
      </c>
      <c r="AD316">
        <f t="shared" ca="1" si="48"/>
        <v>0</v>
      </c>
      <c r="AE316">
        <f ca="1">MAX(0, COUNTIF(E316:H316, "Breakdown") - COUNTIF(AC316:AD316, 1))</f>
        <v>0</v>
      </c>
      <c r="AF316" s="12">
        <f ca="1">(AE316 * 50) + ((AC316 + AD316) * 10)</f>
        <v>0</v>
      </c>
      <c r="AG316">
        <f ca="1">IF(COUNTIF(E316:H316, "Breakdown") &gt;= 4, 1, 0)</f>
        <v>0</v>
      </c>
    </row>
    <row r="317" spans="4:33">
      <c r="D317">
        <v>314</v>
      </c>
      <c r="E317" s="6" t="str">
        <f t="shared" ca="1" si="44"/>
        <v>Breakdown</v>
      </c>
      <c r="F317" s="6" t="str">
        <f t="shared" ca="1" si="45"/>
        <v>Breakdown</v>
      </c>
      <c r="G317" s="6" t="str">
        <f t="shared" ca="1" si="46"/>
        <v>Operational</v>
      </c>
      <c r="H317" s="6" t="str">
        <f ca="1">IF(L317&lt;T317,"Operational","Breakdown")</f>
        <v>Operational</v>
      </c>
      <c r="I317" s="16">
        <v>28.543901849185438</v>
      </c>
      <c r="J317" s="16">
        <v>22.362993276775136</v>
      </c>
      <c r="K317" s="16">
        <v>8.5098993715804454</v>
      </c>
      <c r="L317" s="16">
        <v>2.4701780862406664</v>
      </c>
      <c r="M317" s="9">
        <v>1.2085596764679796</v>
      </c>
      <c r="N317" s="9">
        <v>1.1463302922100203</v>
      </c>
      <c r="O317" s="9">
        <v>2.694757432085924</v>
      </c>
      <c r="P317" s="9">
        <v>0.41015323820770916</v>
      </c>
      <c r="Q317" s="8">
        <f t="shared" ca="1" si="49"/>
        <v>15.346506676747719</v>
      </c>
      <c r="R317" s="8">
        <f t="shared" ca="1" si="49"/>
        <v>22.36074744085137</v>
      </c>
      <c r="S317" s="8">
        <f t="shared" ca="1" si="49"/>
        <v>13.517591045710169</v>
      </c>
      <c r="T317" s="8">
        <f t="shared" ca="1" si="50"/>
        <v>17.382337882369672</v>
      </c>
      <c r="U317" s="16">
        <f ca="1">IF($AC316=0,I316+M316,IF($AD316=0,I316+M316,9999))</f>
        <v>7.9651637663988524</v>
      </c>
      <c r="V317" s="16">
        <f ca="1">IF($AC316=0,J316+N316,IF($AD316=0,J316+N316,9999))</f>
        <v>5.2028437584571678</v>
      </c>
      <c r="W317" s="16">
        <f ca="1">IF($AC316=0,K316+O316,IF($AD316=0,K316+O316,9999))</f>
        <v>3.4287374738352354</v>
      </c>
      <c r="X317" s="16">
        <f ca="1">IF($AC316=0,L316+P316,IF($AD316=0,L316+P316,9999))</f>
        <v>0.89919539300395623</v>
      </c>
      <c r="Y317" s="11">
        <f t="shared" ca="1" si="51"/>
        <v>7.0830701321488565</v>
      </c>
      <c r="Z317" s="11">
        <f t="shared" ca="1" si="52"/>
        <v>10.990356988073559</v>
      </c>
      <c r="AA317" s="11">
        <f t="shared" ca="1" si="53"/>
        <v>10.494400553180984</v>
      </c>
      <c r="AB317" s="11">
        <f t="shared" ca="1" si="54"/>
        <v>7.5395132957382538</v>
      </c>
      <c r="AC317">
        <f t="shared" ca="1" si="47"/>
        <v>0</v>
      </c>
      <c r="AD317">
        <f t="shared" ca="1" si="48"/>
        <v>0</v>
      </c>
      <c r="AE317">
        <f ca="1">MAX(0, COUNTIF(E317:H317, "Breakdown") - COUNTIF(AC317:AD317, 1))</f>
        <v>2</v>
      </c>
      <c r="AF317" s="12">
        <f ca="1">(AE317 * 50) + ((AC317 + AD317) * 10)</f>
        <v>100</v>
      </c>
      <c r="AG317">
        <f ca="1">IF(COUNTIF(E317:H317, "Breakdown") &gt;= 4, 1, 0)</f>
        <v>0</v>
      </c>
    </row>
    <row r="318" spans="4:33">
      <c r="D318">
        <v>315</v>
      </c>
      <c r="E318" s="6" t="str">
        <f t="shared" ca="1" si="44"/>
        <v>Operational</v>
      </c>
      <c r="F318" s="6" t="str">
        <f t="shared" ca="1" si="45"/>
        <v>Operational</v>
      </c>
      <c r="G318" s="6" t="str">
        <f t="shared" ca="1" si="46"/>
        <v>Operational</v>
      </c>
      <c r="H318" s="6" t="str">
        <f ca="1">IF(L318&lt;T318,"Operational","Breakdown")</f>
        <v>Operational</v>
      </c>
      <c r="I318" s="16">
        <v>0.89540856223028875</v>
      </c>
      <c r="J318" s="16">
        <v>3.0140450597191073</v>
      </c>
      <c r="K318" s="16">
        <v>0.41206197382414528</v>
      </c>
      <c r="L318" s="16">
        <v>0.77304671653227353</v>
      </c>
      <c r="M318" s="9">
        <v>2.461840164176853</v>
      </c>
      <c r="N318" s="9">
        <v>1.7122544439105878</v>
      </c>
      <c r="O318" s="9">
        <v>1.5714206501097461</v>
      </c>
      <c r="P318" s="9">
        <v>0.92277120337560847</v>
      </c>
      <c r="Q318" s="8">
        <f t="shared" ca="1" si="49"/>
        <v>43.155292214546698</v>
      </c>
      <c r="R318" s="8">
        <f t="shared" ca="1" si="49"/>
        <v>16.529525484756821</v>
      </c>
      <c r="S318" s="8">
        <f t="shared" ca="1" si="49"/>
        <v>8.1397881135985113</v>
      </c>
      <c r="T318" s="8">
        <f t="shared" ca="1" si="50"/>
        <v>12.74007286172785</v>
      </c>
      <c r="U318" s="16">
        <f ca="1">IF($AC317=0,I317+M317,IF($AD317=0,I317+M317,9999))</f>
        <v>29.752461525653416</v>
      </c>
      <c r="V318" s="16">
        <f ca="1">IF($AC317=0,J317+N317,IF($AD317=0,J317+N317,9999))</f>
        <v>23.509323568985156</v>
      </c>
      <c r="W318" s="16">
        <f ca="1">IF($AC317=0,K317+O317,IF($AD317=0,K317+O317,9999))</f>
        <v>11.204656803666369</v>
      </c>
      <c r="X318" s="16">
        <f ca="1">IF($AC317=0,L317+P317,IF($AD317=0,L317+P317,9999))</f>
        <v>2.8803313244483757</v>
      </c>
      <c r="Y318" s="11">
        <f t="shared" ca="1" si="51"/>
        <v>7.9651637663988524</v>
      </c>
      <c r="Z318" s="11">
        <f t="shared" ca="1" si="52"/>
        <v>5.2028437584571678</v>
      </c>
      <c r="AA318" s="11">
        <f t="shared" ca="1" si="53"/>
        <v>3.4287374738352354</v>
      </c>
      <c r="AB318" s="11">
        <f t="shared" ca="1" si="54"/>
        <v>0.89919539300395623</v>
      </c>
      <c r="AC318">
        <f t="shared" ca="1" si="47"/>
        <v>0</v>
      </c>
      <c r="AD318">
        <f t="shared" ca="1" si="48"/>
        <v>0</v>
      </c>
      <c r="AE318">
        <f ca="1">MAX(0, COUNTIF(E318:H318, "Breakdown") - COUNTIF(AC318:AD318, 1))</f>
        <v>0</v>
      </c>
      <c r="AF318" s="12">
        <f ca="1">(AE318 * 50) + ((AC318 + AD318) * 10)</f>
        <v>0</v>
      </c>
      <c r="AG318">
        <f ca="1">IF(COUNTIF(E318:H318, "Breakdown") &gt;= 4, 1, 0)</f>
        <v>0</v>
      </c>
    </row>
    <row r="319" spans="4:33">
      <c r="D319">
        <v>316</v>
      </c>
      <c r="E319" s="6" t="str">
        <f t="shared" ca="1" si="44"/>
        <v>Operational</v>
      </c>
      <c r="F319" s="6" t="str">
        <f t="shared" ca="1" si="45"/>
        <v>Operational</v>
      </c>
      <c r="G319" s="6" t="str">
        <f t="shared" ca="1" si="46"/>
        <v>Operational</v>
      </c>
      <c r="H319" s="6" t="str">
        <f ca="1">IF(L319&lt;T319,"Operational","Breakdown")</f>
        <v>Operational</v>
      </c>
      <c r="I319" s="16">
        <v>15.089789035404488</v>
      </c>
      <c r="J319" s="16">
        <v>1.1919740923049091</v>
      </c>
      <c r="K319" s="16">
        <v>4.7588216470134856</v>
      </c>
      <c r="L319" s="16">
        <v>13.451261778674059</v>
      </c>
      <c r="M319" s="9">
        <v>2.0446305624973382</v>
      </c>
      <c r="N319" s="9">
        <v>5.2616243752979717</v>
      </c>
      <c r="O319" s="9">
        <v>0.84922756982943282</v>
      </c>
      <c r="P319" s="9">
        <v>0.73125339811367618</v>
      </c>
      <c r="Q319" s="8">
        <f t="shared" ca="1" si="49"/>
        <v>36.174839756431957</v>
      </c>
      <c r="R319" s="8">
        <f t="shared" ca="1" si="49"/>
        <v>21.141737411850322</v>
      </c>
      <c r="S319" s="8">
        <f t="shared" ca="1" si="49"/>
        <v>11.364065718921967</v>
      </c>
      <c r="T319" s="8">
        <f t="shared" ca="1" si="50"/>
        <v>38.367394828698608</v>
      </c>
      <c r="U319" s="16">
        <f ca="1">IF($AC318=0,I318+M318,IF($AD318=0,I318+M318,9999))</f>
        <v>3.3572487264071418</v>
      </c>
      <c r="V319" s="16">
        <f ca="1">IF($AC318=0,J318+N318,IF($AD318=0,J318+N318,9999))</f>
        <v>4.7262995036296953</v>
      </c>
      <c r="W319" s="16">
        <f ca="1">IF($AC318=0,K318+O318,IF($AD318=0,K318+O318,9999))</f>
        <v>1.9834826239338914</v>
      </c>
      <c r="X319" s="16">
        <f ca="1">IF($AC318=0,L318+P318,IF($AD318=0,L318+P318,9999))</f>
        <v>1.695817919907882</v>
      </c>
      <c r="Y319" s="11">
        <f t="shared" ca="1" si="51"/>
        <v>29.752461525653416</v>
      </c>
      <c r="Z319" s="11">
        <f t="shared" ca="1" si="52"/>
        <v>16.529525484756821</v>
      </c>
      <c r="AA319" s="11">
        <f t="shared" ca="1" si="53"/>
        <v>8.1397881135985113</v>
      </c>
      <c r="AB319" s="11">
        <f t="shared" ca="1" si="54"/>
        <v>2.8803313244483757</v>
      </c>
      <c r="AC319">
        <f t="shared" ca="1" si="47"/>
        <v>0</v>
      </c>
      <c r="AD319">
        <f t="shared" ca="1" si="48"/>
        <v>0</v>
      </c>
      <c r="AE319">
        <f ca="1">MAX(0, COUNTIF(E319:H319, "Breakdown") - COUNTIF(AC319:AD319, 1))</f>
        <v>0</v>
      </c>
      <c r="AF319" s="12">
        <f ca="1">(AE319 * 50) + ((AC319 + AD319) * 10)</f>
        <v>0</v>
      </c>
      <c r="AG319">
        <f ca="1">IF(COUNTIF(E319:H319, "Breakdown") &gt;= 4, 1, 0)</f>
        <v>0</v>
      </c>
    </row>
    <row r="320" spans="4:33">
      <c r="D320">
        <v>317</v>
      </c>
      <c r="E320" s="6" t="str">
        <f t="shared" ca="1" si="44"/>
        <v>Breakdown</v>
      </c>
      <c r="F320" s="6" t="str">
        <f t="shared" ca="1" si="45"/>
        <v>Operational</v>
      </c>
      <c r="G320" s="6" t="str">
        <f t="shared" ca="1" si="46"/>
        <v>Breakdown</v>
      </c>
      <c r="H320" s="6" t="str">
        <f ca="1">IF(L320&lt;T320,"Operational","Breakdown")</f>
        <v>Operational</v>
      </c>
      <c r="I320" s="16">
        <v>14.857739458785472</v>
      </c>
      <c r="J320" s="16">
        <v>0.67906431425164671</v>
      </c>
      <c r="K320" s="16">
        <v>11.368726675956403</v>
      </c>
      <c r="L320" s="16">
        <v>5.4730493280713484</v>
      </c>
      <c r="M320" s="9">
        <v>0.42979913116653962</v>
      </c>
      <c r="N320" s="9">
        <v>3.8371340953714328</v>
      </c>
      <c r="O320" s="9">
        <v>0.2017045254806078</v>
      </c>
      <c r="P320" s="9">
        <v>0.59689540721356149</v>
      </c>
      <c r="Q320" s="8">
        <f t="shared" ca="1" si="49"/>
        <v>6.5341601542201708</v>
      </c>
      <c r="R320" s="8">
        <f t="shared" ca="1" si="49"/>
        <v>7.6007632061321146</v>
      </c>
      <c r="S320" s="8">
        <f t="shared" ca="1" si="49"/>
        <v>6.6658530954144757</v>
      </c>
      <c r="T320" s="8">
        <f t="shared" ca="1" si="50"/>
        <v>32.689574733273503</v>
      </c>
      <c r="U320" s="16">
        <f ca="1">IF($AC319=0,I319+M319,IF($AD319=0,I319+M319,9999))</f>
        <v>17.134419597901825</v>
      </c>
      <c r="V320" s="16">
        <f ca="1">IF($AC319=0,J319+N319,IF($AD319=0,J319+N319,9999))</f>
        <v>6.4535984676028804</v>
      </c>
      <c r="W320" s="16">
        <f ca="1">IF($AC319=0,K319+O319,IF($AD319=0,K319+O319,9999))</f>
        <v>5.6080492168429181</v>
      </c>
      <c r="X320" s="16">
        <f ca="1">IF($AC319=0,L319+P319,IF($AD319=0,L319+P319,9999))</f>
        <v>14.182515176787735</v>
      </c>
      <c r="Y320" s="11">
        <f t="shared" ca="1" si="51"/>
        <v>3.3572487264071418</v>
      </c>
      <c r="Z320" s="11">
        <f t="shared" ca="1" si="52"/>
        <v>4.7262995036296953</v>
      </c>
      <c r="AA320" s="11">
        <f t="shared" ca="1" si="53"/>
        <v>1.9834826239338914</v>
      </c>
      <c r="AB320" s="11">
        <f t="shared" ca="1" si="54"/>
        <v>1.695817919907882</v>
      </c>
      <c r="AC320">
        <f t="shared" ca="1" si="47"/>
        <v>1</v>
      </c>
      <c r="AD320">
        <f t="shared" ca="1" si="48"/>
        <v>1</v>
      </c>
      <c r="AE320">
        <f ca="1">MAX(0, COUNTIF(E320:H320, "Breakdown") - COUNTIF(AC320:AD320, 1))</f>
        <v>0</v>
      </c>
      <c r="AF320" s="12">
        <f ca="1">(AE320 * 50) + ((AC320 + AD320) * 10)</f>
        <v>20</v>
      </c>
      <c r="AG320">
        <f ca="1">IF(COUNTIF(E320:H320, "Breakdown") &gt;= 4, 1, 0)</f>
        <v>0</v>
      </c>
    </row>
    <row r="321" spans="4:33">
      <c r="D321">
        <v>318</v>
      </c>
      <c r="E321" s="6" t="str">
        <f t="shared" ca="1" si="44"/>
        <v>Operational</v>
      </c>
      <c r="F321" s="6" t="str">
        <f t="shared" ca="1" si="45"/>
        <v>Operational</v>
      </c>
      <c r="G321" s="6" t="str">
        <f t="shared" ca="1" si="46"/>
        <v>Operational</v>
      </c>
      <c r="H321" s="6" t="str">
        <f ca="1">IF(L321&lt;T321,"Operational","Breakdown")</f>
        <v>Operational</v>
      </c>
      <c r="I321" s="16">
        <v>0.91259974688095358</v>
      </c>
      <c r="J321" s="16">
        <v>21.840222623973073</v>
      </c>
      <c r="K321" s="16">
        <v>10.013085609668222</v>
      </c>
      <c r="L321" s="16">
        <v>2.4497612268527393</v>
      </c>
      <c r="M321" s="9">
        <v>0.27911148049777779</v>
      </c>
      <c r="N321" s="9">
        <v>8.74708255679847E-3</v>
      </c>
      <c r="O321" s="9">
        <v>7.8302650106050184E-2</v>
      </c>
      <c r="P321" s="9">
        <v>3.8999610431997049</v>
      </c>
      <c r="Q321" s="8">
        <f t="shared" ca="1" si="49"/>
        <v>18.083305007137866</v>
      </c>
      <c r="R321" s="8">
        <f t="shared" ca="1" si="49"/>
        <v>40.596503974463083</v>
      </c>
      <c r="S321" s="8">
        <f t="shared" ca="1" si="49"/>
        <v>10.736409179799537</v>
      </c>
      <c r="T321" s="8">
        <f t="shared" ca="1" si="50"/>
        <v>15.765145026523657</v>
      </c>
      <c r="U321" s="16">
        <f ca="1">IF($AC320=0,I320+M320,IF($AD320=0,I320+M320,9999))</f>
        <v>9999</v>
      </c>
      <c r="V321" s="16">
        <f ca="1">IF($AC320=0,J320+N320,IF($AD320=0,J320+N320,9999))</f>
        <v>9999</v>
      </c>
      <c r="W321" s="16">
        <f ca="1">IF($AC320=0,K320+O320,IF($AD320=0,K320+O320,9999))</f>
        <v>9999</v>
      </c>
      <c r="X321" s="16">
        <f ca="1">IF($AC320=0,L320+P320,IF($AD320=0,L320+P320,9999))</f>
        <v>9999</v>
      </c>
      <c r="Y321" s="11">
        <f t="shared" ca="1" si="51"/>
        <v>6.5341601542201708</v>
      </c>
      <c r="Z321" s="11">
        <f t="shared" ca="1" si="52"/>
        <v>6.4535984676028804</v>
      </c>
      <c r="AA321" s="11">
        <f t="shared" ca="1" si="53"/>
        <v>5.6080492168429181</v>
      </c>
      <c r="AB321" s="11">
        <f t="shared" ca="1" si="54"/>
        <v>14.182515176787735</v>
      </c>
      <c r="AC321">
        <f t="shared" ca="1" si="47"/>
        <v>0</v>
      </c>
      <c r="AD321">
        <f t="shared" ca="1" si="48"/>
        <v>0</v>
      </c>
      <c r="AE321">
        <f ca="1">MAX(0, COUNTIF(E321:H321, "Breakdown") - COUNTIF(AC321:AD321, 1))</f>
        <v>0</v>
      </c>
      <c r="AF321" s="12">
        <f ca="1">(AE321 * 50) + ((AC321 + AD321) * 10)</f>
        <v>0</v>
      </c>
      <c r="AG321">
        <f ca="1">IF(COUNTIF(E321:H321, "Breakdown") &gt;= 4, 1, 0)</f>
        <v>0</v>
      </c>
    </row>
    <row r="322" spans="4:33">
      <c r="D322">
        <v>319</v>
      </c>
      <c r="E322" s="6" t="str">
        <f t="shared" ca="1" si="44"/>
        <v>Operational</v>
      </c>
      <c r="F322" s="6" t="str">
        <f t="shared" ca="1" si="45"/>
        <v>Operational</v>
      </c>
      <c r="G322" s="6" t="str">
        <f t="shared" ca="1" si="46"/>
        <v>Breakdown</v>
      </c>
      <c r="H322" s="6" t="str">
        <f ca="1">IF(L322&lt;T322,"Operational","Breakdown")</f>
        <v>Operational</v>
      </c>
      <c r="I322" s="16">
        <v>2.0007430576931813</v>
      </c>
      <c r="J322" s="16">
        <v>2.0239439362262721</v>
      </c>
      <c r="K322" s="16">
        <v>16.240636527289467</v>
      </c>
      <c r="L322" s="16">
        <v>0.97229639447734939</v>
      </c>
      <c r="M322" s="9">
        <v>0.44038814440213103</v>
      </c>
      <c r="N322" s="9">
        <v>1.0725944296510728</v>
      </c>
      <c r="O322" s="9">
        <v>1.9895811553609557</v>
      </c>
      <c r="P322" s="9">
        <v>5.3191260508022058</v>
      </c>
      <c r="Q322" s="8">
        <f t="shared" ca="1" si="49"/>
        <v>30.080358054873869</v>
      </c>
      <c r="R322" s="8">
        <f t="shared" ca="1" si="49"/>
        <v>40.656291752451942</v>
      </c>
      <c r="S322" s="8">
        <f t="shared" ca="1" si="49"/>
        <v>15.752228922695988</v>
      </c>
      <c r="T322" s="8">
        <f t="shared" ca="1" si="50"/>
        <v>42.372538393287428</v>
      </c>
      <c r="U322" s="16">
        <f ca="1">IF($AC321=0,I321+M321,IF($AD321=0,I321+M321,9999))</f>
        <v>1.1917112273787314</v>
      </c>
      <c r="V322" s="16">
        <f ca="1">IF($AC321=0,J321+N321,IF($AD321=0,J321+N321,9999))</f>
        <v>21.848969706529871</v>
      </c>
      <c r="W322" s="16">
        <f ca="1">IF($AC321=0,K321+O321,IF($AD321=0,K321+O321,9999))</f>
        <v>10.091388259774272</v>
      </c>
      <c r="X322" s="16">
        <f ca="1">IF($AC321=0,L321+P321,IF($AD321=0,L321+P321,9999))</f>
        <v>6.3497222700524443</v>
      </c>
      <c r="Y322" s="11">
        <f t="shared" ca="1" si="51"/>
        <v>18.083305007137866</v>
      </c>
      <c r="Z322" s="11">
        <f t="shared" ca="1" si="52"/>
        <v>40.596503974463083</v>
      </c>
      <c r="AA322" s="11">
        <f t="shared" ca="1" si="53"/>
        <v>10.736409179799537</v>
      </c>
      <c r="AB322" s="11">
        <f t="shared" ca="1" si="54"/>
        <v>15.765145026523657</v>
      </c>
      <c r="AC322">
        <f t="shared" ca="1" si="47"/>
        <v>0</v>
      </c>
      <c r="AD322">
        <f t="shared" ca="1" si="48"/>
        <v>0</v>
      </c>
      <c r="AE322">
        <f ca="1">MAX(0, COUNTIF(E322:H322, "Breakdown") - COUNTIF(AC322:AD322, 1))</f>
        <v>1</v>
      </c>
      <c r="AF322" s="12">
        <f ca="1">(AE322 * 50) + ((AC322 + AD322) * 10)</f>
        <v>50</v>
      </c>
      <c r="AG322">
        <f ca="1">IF(COUNTIF(E322:H322, "Breakdown") &gt;= 4, 1, 0)</f>
        <v>0</v>
      </c>
    </row>
    <row r="323" spans="4:33">
      <c r="D323">
        <v>320</v>
      </c>
      <c r="E323" s="6" t="str">
        <f t="shared" ref="E323:E386" ca="1" si="55">IF(I323&lt;Q323,"Operational","Breakdown")</f>
        <v>Breakdown</v>
      </c>
      <c r="F323" s="6" t="str">
        <f t="shared" ref="F323:F386" ca="1" si="56">IF(J323&lt;R323,"Operational","Breakdown")</f>
        <v>Operational</v>
      </c>
      <c r="G323" s="6" t="str">
        <f t="shared" ref="G323:G386" ca="1" si="57">IF(K323&lt;S323,"Operational","Breakdown")</f>
        <v>Breakdown</v>
      </c>
      <c r="H323" s="6" t="str">
        <f ca="1">IF(L323&lt;T323,"Operational","Breakdown")</f>
        <v>Breakdown</v>
      </c>
      <c r="I323" s="16">
        <v>2.8580996489567716</v>
      </c>
      <c r="J323" s="16">
        <v>3.5658585975289188</v>
      </c>
      <c r="K323" s="16">
        <v>23.439753902281907</v>
      </c>
      <c r="L323" s="16">
        <v>21.472325779899258</v>
      </c>
      <c r="M323" s="9">
        <v>1.4539750808309284</v>
      </c>
      <c r="N323" s="9">
        <v>4.7754469891846201</v>
      </c>
      <c r="O323" s="9">
        <v>2.3018862816127248</v>
      </c>
      <c r="P323" s="9">
        <v>0.45613446604153945</v>
      </c>
      <c r="Q323" s="8">
        <f t="shared" ca="1" si="49"/>
        <v>1.881161842398531</v>
      </c>
      <c r="R323" s="8">
        <f t="shared" ca="1" si="49"/>
        <v>24.115274500688571</v>
      </c>
      <c r="S323" s="8">
        <f t="shared" ca="1" si="49"/>
        <v>12.306559204540312</v>
      </c>
      <c r="T323" s="8">
        <f t="shared" ca="1" si="50"/>
        <v>7.3535790636434344</v>
      </c>
      <c r="U323" s="16">
        <f ca="1">IF($AC322=0,I322+M322,IF($AD322=0,I322+M322,9999))</f>
        <v>2.4411312020953124</v>
      </c>
      <c r="V323" s="16">
        <f ca="1">IF($AC322=0,J322+N322,IF($AD322=0,J322+N322,9999))</f>
        <v>3.0965383658773451</v>
      </c>
      <c r="W323" s="16">
        <f ca="1">IF($AC322=0,K322+O322,IF($AD322=0,K322+O322,9999))</f>
        <v>18.230217682650423</v>
      </c>
      <c r="X323" s="16">
        <f ca="1">IF($AC322=0,L322+P322,IF($AD322=0,L322+P322,9999))</f>
        <v>6.2914224452795553</v>
      </c>
      <c r="Y323" s="11">
        <f t="shared" ca="1" si="51"/>
        <v>1.1917112273787314</v>
      </c>
      <c r="Z323" s="11">
        <f t="shared" ca="1" si="52"/>
        <v>21.848969706529871</v>
      </c>
      <c r="AA323" s="11">
        <f t="shared" ca="1" si="53"/>
        <v>10.091388259774272</v>
      </c>
      <c r="AB323" s="11">
        <f t="shared" ca="1" si="54"/>
        <v>6.3497222700524443</v>
      </c>
      <c r="AC323">
        <f t="shared" ca="1" si="47"/>
        <v>1</v>
      </c>
      <c r="AD323">
        <f t="shared" ca="1" si="48"/>
        <v>1</v>
      </c>
      <c r="AE323">
        <f ca="1">MAX(0, COUNTIF(E323:H323, "Breakdown") - COUNTIF(AC323:AD323, 1))</f>
        <v>1</v>
      </c>
      <c r="AF323" s="12">
        <f ca="1">(AE323 * 50) + ((AC323 + AD323) * 10)</f>
        <v>70</v>
      </c>
      <c r="AG323">
        <f ca="1">IF(COUNTIF(E323:H323, "Breakdown") &gt;= 4, 1, 0)</f>
        <v>0</v>
      </c>
    </row>
    <row r="324" spans="4:33">
      <c r="D324">
        <v>321</v>
      </c>
      <c r="E324" s="6" t="str">
        <f t="shared" ca="1" si="55"/>
        <v>Operational</v>
      </c>
      <c r="F324" s="6" t="str">
        <f t="shared" ca="1" si="56"/>
        <v>Operational</v>
      </c>
      <c r="G324" s="6" t="str">
        <f t="shared" ca="1" si="57"/>
        <v>Operational</v>
      </c>
      <c r="H324" s="6" t="str">
        <f ca="1">IF(L324&lt;T324,"Operational","Breakdown")</f>
        <v>Operational</v>
      </c>
      <c r="I324" s="16">
        <v>4.7312330072502444</v>
      </c>
      <c r="J324" s="16">
        <v>8.1268885623476894</v>
      </c>
      <c r="K324" s="16">
        <v>2.0857358376549944</v>
      </c>
      <c r="L324" s="16">
        <v>1.8370521602806946</v>
      </c>
      <c r="M324" s="9">
        <v>2.9913627902678344</v>
      </c>
      <c r="N324" s="9">
        <v>0.35593967322110565</v>
      </c>
      <c r="O324" s="9">
        <v>4.8848397276967743</v>
      </c>
      <c r="P324" s="9">
        <v>0.67440532371905648</v>
      </c>
      <c r="Q324" s="8">
        <f t="shared" ca="1" si="49"/>
        <v>5.3032563405901758</v>
      </c>
      <c r="R324" s="8">
        <f t="shared" ca="1" si="49"/>
        <v>11.979502298723748</v>
      </c>
      <c r="S324" s="8">
        <f t="shared" ca="1" si="49"/>
        <v>13.114973708274622</v>
      </c>
      <c r="T324" s="8">
        <f t="shared" ca="1" si="50"/>
        <v>11.988856685602549</v>
      </c>
      <c r="U324" s="16">
        <f ca="1">IF($AC323=0,I323+M323,IF($AD323=0,I323+M323,9999))</f>
        <v>9999</v>
      </c>
      <c r="V324" s="16">
        <f ca="1">IF($AC323=0,J323+N323,IF($AD323=0,J323+N323,9999))</f>
        <v>9999</v>
      </c>
      <c r="W324" s="16">
        <f ca="1">IF($AC323=0,K323+O323,IF($AD323=0,K323+O323,9999))</f>
        <v>9999</v>
      </c>
      <c r="X324" s="16">
        <f ca="1">IF($AC323=0,L323+P323,IF($AD323=0,L323+P323,9999))</f>
        <v>9999</v>
      </c>
      <c r="Y324" s="11">
        <f t="shared" ca="1" si="51"/>
        <v>1.881161842398531</v>
      </c>
      <c r="Z324" s="11">
        <f t="shared" ca="1" si="52"/>
        <v>3.0965383658773451</v>
      </c>
      <c r="AA324" s="11">
        <f t="shared" ca="1" si="53"/>
        <v>12.306559204540312</v>
      </c>
      <c r="AB324" s="11">
        <f t="shared" ca="1" si="54"/>
        <v>6.2914224452795553</v>
      </c>
      <c r="AC324">
        <f t="shared" ref="AC324:AC387" ca="1" si="58">IF(AND(E324="Breakdown", G324&lt;&gt;"Operational"), 1, 0)</f>
        <v>0</v>
      </c>
      <c r="AD324">
        <f t="shared" ref="AD324:AD387" ca="1" si="59">IF(AND(E324="Breakdown", F324="Operational"), 1, 0)</f>
        <v>0</v>
      </c>
      <c r="AE324">
        <f ca="1">MAX(0, COUNTIF(E324:H324, "Breakdown") - COUNTIF(AC324:AD324, 1))</f>
        <v>0</v>
      </c>
      <c r="AF324" s="12">
        <f ca="1">(AE324 * 50) + ((AC324 + AD324) * 10)</f>
        <v>0</v>
      </c>
      <c r="AG324">
        <f ca="1">IF(COUNTIF(E324:H324, "Breakdown") &gt;= 4, 1, 0)</f>
        <v>0</v>
      </c>
    </row>
    <row r="325" spans="4:33">
      <c r="D325">
        <v>322</v>
      </c>
      <c r="E325" s="6" t="str">
        <f t="shared" ca="1" si="55"/>
        <v>Operational</v>
      </c>
      <c r="F325" s="6" t="str">
        <f t="shared" ca="1" si="56"/>
        <v>Breakdown</v>
      </c>
      <c r="G325" s="6" t="str">
        <f t="shared" ca="1" si="57"/>
        <v>Operational</v>
      </c>
      <c r="H325" s="6" t="str">
        <f ca="1">IF(L325&lt;T325,"Operational","Breakdown")</f>
        <v>Breakdown</v>
      </c>
      <c r="I325" s="16">
        <v>0.17237895061663949</v>
      </c>
      <c r="J325" s="16">
        <v>30.492394743742548</v>
      </c>
      <c r="K325" s="16">
        <v>7.8703273510530254</v>
      </c>
      <c r="L325" s="16">
        <v>25.029043826149341</v>
      </c>
      <c r="M325" s="9">
        <v>0.39413339838274741</v>
      </c>
      <c r="N325" s="9">
        <v>3.3040001409752029</v>
      </c>
      <c r="O325" s="9">
        <v>0.42452641395123608</v>
      </c>
      <c r="P325" s="9">
        <v>1.1263553501319434</v>
      </c>
      <c r="Q325" s="8">
        <f t="shared" ref="Q325:S388" ca="1" si="60">Y325-8*LN(RAND())</f>
        <v>8.1521160579619583</v>
      </c>
      <c r="R325" s="8">
        <f t="shared" ca="1" si="60"/>
        <v>23.917573964114624</v>
      </c>
      <c r="S325" s="8">
        <f t="shared" ca="1" si="60"/>
        <v>13.537802790633195</v>
      </c>
      <c r="T325" s="8">
        <f t="shared" ref="T325:T388" ca="1" si="61">AB325-8*LN(RAND())</f>
        <v>15.21759686135082</v>
      </c>
      <c r="U325" s="16">
        <f ca="1">IF($AC324=0,I324+M324,IF($AD324=0,I324+M324,9999))</f>
        <v>7.7225957975180783</v>
      </c>
      <c r="V325" s="16">
        <f ca="1">IF($AC324=0,J324+N324,IF($AD324=0,J324+N324,9999))</f>
        <v>8.4828282355687943</v>
      </c>
      <c r="W325" s="16">
        <f ca="1">IF($AC324=0,K324+O324,IF($AD324=0,K324+O324,9999))</f>
        <v>6.9705755653517691</v>
      </c>
      <c r="X325" s="16">
        <f ca="1">IF($AC324=0,L324+P324,IF($AD324=0,L324+P324,9999))</f>
        <v>2.511457483999751</v>
      </c>
      <c r="Y325" s="11">
        <f t="shared" ref="Y325:Y388" ca="1" si="62">MIN(Q324,U324)</f>
        <v>5.3032563405901758</v>
      </c>
      <c r="Z325" s="11">
        <f t="shared" ref="Z325:Z388" ca="1" si="63">MIN(R324,V324)</f>
        <v>11.979502298723748</v>
      </c>
      <c r="AA325" s="11">
        <f t="shared" ref="AA325:AA388" ca="1" si="64">MIN(S324,W324)</f>
        <v>13.114973708274622</v>
      </c>
      <c r="AB325" s="11">
        <f t="shared" ref="AB325:AB388" ca="1" si="65">MIN(T324,X324)</f>
        <v>11.988856685602549</v>
      </c>
      <c r="AC325">
        <f t="shared" ca="1" si="58"/>
        <v>0</v>
      </c>
      <c r="AD325">
        <f t="shared" ca="1" si="59"/>
        <v>0</v>
      </c>
      <c r="AE325">
        <f ca="1">MAX(0, COUNTIF(E325:H325, "Breakdown") - COUNTIF(AC325:AD325, 1))</f>
        <v>2</v>
      </c>
      <c r="AF325" s="12">
        <f ca="1">(AE325 * 50) + ((AC325 + AD325) * 10)</f>
        <v>100</v>
      </c>
      <c r="AG325">
        <f ca="1">IF(COUNTIF(E325:H325, "Breakdown") &gt;= 4, 1, 0)</f>
        <v>0</v>
      </c>
    </row>
    <row r="326" spans="4:33">
      <c r="D326">
        <v>323</v>
      </c>
      <c r="E326" s="6" t="str">
        <f t="shared" ca="1" si="55"/>
        <v>Operational</v>
      </c>
      <c r="F326" s="6" t="str">
        <f t="shared" ca="1" si="56"/>
        <v>Operational</v>
      </c>
      <c r="G326" s="6" t="str">
        <f t="shared" ca="1" si="57"/>
        <v>Operational</v>
      </c>
      <c r="H326" s="6" t="str">
        <f ca="1">IF(L326&lt;T326,"Operational","Breakdown")</f>
        <v>Operational</v>
      </c>
      <c r="I326" s="16">
        <v>0.24666839060559123</v>
      </c>
      <c r="J326" s="16">
        <v>1.5594518327008644</v>
      </c>
      <c r="K326" s="16">
        <v>2.9506012442042708</v>
      </c>
      <c r="L326" s="16">
        <v>4.063194453995572</v>
      </c>
      <c r="M326" s="9">
        <v>6.3426203133090571</v>
      </c>
      <c r="N326" s="9">
        <v>4.8929709076907555</v>
      </c>
      <c r="O326" s="9">
        <v>9.2709327200976466E-2</v>
      </c>
      <c r="P326" s="9">
        <v>1.1405865148120824</v>
      </c>
      <c r="Q326" s="8">
        <f t="shared" ca="1" si="60"/>
        <v>13.895511672830672</v>
      </c>
      <c r="R326" s="8">
        <f t="shared" ca="1" si="60"/>
        <v>14.951986365837737</v>
      </c>
      <c r="S326" s="8">
        <f t="shared" ca="1" si="60"/>
        <v>23.349503460898038</v>
      </c>
      <c r="T326" s="8">
        <f t="shared" ca="1" si="61"/>
        <v>10.667477688506233</v>
      </c>
      <c r="U326" s="16">
        <f ca="1">IF($AC325=0,I325+M325,IF($AD325=0,I325+M325,9999))</f>
        <v>0.56651234899938685</v>
      </c>
      <c r="V326" s="16">
        <f ca="1">IF($AC325=0,J325+N325,IF($AD325=0,J325+N325,9999))</f>
        <v>33.796394884717749</v>
      </c>
      <c r="W326" s="16">
        <f ca="1">IF($AC325=0,K325+O325,IF($AD325=0,K325+O325,9999))</f>
        <v>8.2948537650042606</v>
      </c>
      <c r="X326" s="16">
        <f ca="1">IF($AC325=0,L325+P325,IF($AD325=0,L325+P325,9999))</f>
        <v>26.155399176281286</v>
      </c>
      <c r="Y326" s="11">
        <f t="shared" ca="1" si="62"/>
        <v>7.7225957975180783</v>
      </c>
      <c r="Z326" s="11">
        <f t="shared" ca="1" si="63"/>
        <v>8.4828282355687943</v>
      </c>
      <c r="AA326" s="11">
        <f t="shared" ca="1" si="64"/>
        <v>6.9705755653517691</v>
      </c>
      <c r="AB326" s="11">
        <f t="shared" ca="1" si="65"/>
        <v>2.511457483999751</v>
      </c>
      <c r="AC326">
        <f t="shared" ca="1" si="58"/>
        <v>0</v>
      </c>
      <c r="AD326">
        <f t="shared" ca="1" si="59"/>
        <v>0</v>
      </c>
      <c r="AE326">
        <f ca="1">MAX(0, COUNTIF(E326:H326, "Breakdown") - COUNTIF(AC326:AD326, 1))</f>
        <v>0</v>
      </c>
      <c r="AF326" s="12">
        <f ca="1">(AE326 * 50) + ((AC326 + AD326) * 10)</f>
        <v>0</v>
      </c>
      <c r="AG326">
        <f ca="1">IF(COUNTIF(E326:H326, "Breakdown") &gt;= 4, 1, 0)</f>
        <v>0</v>
      </c>
    </row>
    <row r="327" spans="4:33">
      <c r="D327">
        <v>324</v>
      </c>
      <c r="E327" s="6" t="str">
        <f t="shared" ca="1" si="55"/>
        <v>Breakdown</v>
      </c>
      <c r="F327" s="6" t="str">
        <f t="shared" ca="1" si="56"/>
        <v>Breakdown</v>
      </c>
      <c r="G327" s="6" t="str">
        <f t="shared" ca="1" si="57"/>
        <v>Operational</v>
      </c>
      <c r="H327" s="6" t="str">
        <f ca="1">IF(L327&lt;T327,"Operational","Breakdown")</f>
        <v>Operational</v>
      </c>
      <c r="I327" s="16">
        <v>6.8240091348797485</v>
      </c>
      <c r="J327" s="16">
        <v>18.206165183482682</v>
      </c>
      <c r="K327" s="16">
        <v>6.9379077596765155</v>
      </c>
      <c r="L327" s="16">
        <v>5.1677346796438179</v>
      </c>
      <c r="M327" s="9">
        <v>0.23201681611703523</v>
      </c>
      <c r="N327" s="9">
        <v>1.4496142797325393</v>
      </c>
      <c r="O327" s="9">
        <v>0.11216499223073054</v>
      </c>
      <c r="P327" s="9">
        <v>0.66398902631920143</v>
      </c>
      <c r="Q327" s="8">
        <f t="shared" ca="1" si="60"/>
        <v>1.9909280219380072</v>
      </c>
      <c r="R327" s="8">
        <f t="shared" ca="1" si="60"/>
        <v>15.683230292039486</v>
      </c>
      <c r="S327" s="8">
        <f t="shared" ca="1" si="60"/>
        <v>8.6035327194405262</v>
      </c>
      <c r="T327" s="8">
        <f t="shared" ca="1" si="61"/>
        <v>60.902804093790778</v>
      </c>
      <c r="U327" s="16">
        <f ca="1">IF($AC326=0,I326+M326,IF($AD326=0,I326+M326,9999))</f>
        <v>6.5892887039146482</v>
      </c>
      <c r="V327" s="16">
        <f ca="1">IF($AC326=0,J326+N326,IF($AD326=0,J326+N326,9999))</f>
        <v>6.4524227403916203</v>
      </c>
      <c r="W327" s="16">
        <f ca="1">IF($AC326=0,K326+O326,IF($AD326=0,K326+O326,9999))</f>
        <v>3.0433105714052475</v>
      </c>
      <c r="X327" s="16">
        <f ca="1">IF($AC326=0,L326+P326,IF($AD326=0,L326+P326,9999))</f>
        <v>5.2037809688076546</v>
      </c>
      <c r="Y327" s="11">
        <f t="shared" ca="1" si="62"/>
        <v>0.56651234899938685</v>
      </c>
      <c r="Z327" s="11">
        <f t="shared" ca="1" si="63"/>
        <v>14.951986365837737</v>
      </c>
      <c r="AA327" s="11">
        <f t="shared" ca="1" si="64"/>
        <v>8.2948537650042606</v>
      </c>
      <c r="AB327" s="11">
        <f t="shared" ca="1" si="65"/>
        <v>10.667477688506233</v>
      </c>
      <c r="AC327">
        <f t="shared" ca="1" si="58"/>
        <v>0</v>
      </c>
      <c r="AD327">
        <f t="shared" ca="1" si="59"/>
        <v>0</v>
      </c>
      <c r="AE327">
        <f ca="1">MAX(0, COUNTIF(E327:H327, "Breakdown") - COUNTIF(AC327:AD327, 1))</f>
        <v>2</v>
      </c>
      <c r="AF327" s="12">
        <f ca="1">(AE327 * 50) + ((AC327 + AD327) * 10)</f>
        <v>100</v>
      </c>
      <c r="AG327">
        <f ca="1">IF(COUNTIF(E327:H327, "Breakdown") &gt;= 4, 1, 0)</f>
        <v>0</v>
      </c>
    </row>
    <row r="328" spans="4:33">
      <c r="D328">
        <v>325</v>
      </c>
      <c r="E328" s="6" t="str">
        <f t="shared" ca="1" si="55"/>
        <v>Breakdown</v>
      </c>
      <c r="F328" s="6" t="str">
        <f t="shared" ca="1" si="56"/>
        <v>Operational</v>
      </c>
      <c r="G328" s="6" t="str">
        <f t="shared" ca="1" si="57"/>
        <v>Operational</v>
      </c>
      <c r="H328" s="6" t="str">
        <f ca="1">IF(L328&lt;T328,"Operational","Breakdown")</f>
        <v>Breakdown</v>
      </c>
      <c r="I328" s="16">
        <v>6.2702027503978934</v>
      </c>
      <c r="J328" s="16">
        <v>1.9365393106436113</v>
      </c>
      <c r="K328" s="16">
        <v>7.2942438764774264</v>
      </c>
      <c r="L328" s="16">
        <v>10.724897394911466</v>
      </c>
      <c r="M328" s="9">
        <v>1.332931908934107</v>
      </c>
      <c r="N328" s="9">
        <v>0.5129356258603307</v>
      </c>
      <c r="O328" s="9">
        <v>0.16364081609286926</v>
      </c>
      <c r="P328" s="9">
        <v>0.71538066979005632</v>
      </c>
      <c r="Q328" s="8">
        <f t="shared" ca="1" si="60"/>
        <v>3.3072696635926468</v>
      </c>
      <c r="R328" s="8">
        <f t="shared" ca="1" si="60"/>
        <v>8.1053185601698896</v>
      </c>
      <c r="S328" s="8">
        <f t="shared" ca="1" si="60"/>
        <v>46.252518852573751</v>
      </c>
      <c r="T328" s="8">
        <f t="shared" ca="1" si="61"/>
        <v>6.5044468443303112</v>
      </c>
      <c r="U328" s="16">
        <f ca="1">IF($AC327=0,I327+M327,IF($AD327=0,I327+M327,9999))</f>
        <v>7.0560259509967835</v>
      </c>
      <c r="V328" s="16">
        <f ca="1">IF($AC327=0,J327+N327,IF($AD327=0,J327+N327,9999))</f>
        <v>19.655779463215222</v>
      </c>
      <c r="W328" s="16">
        <f ca="1">IF($AC327=0,K327+O327,IF($AD327=0,K327+O327,9999))</f>
        <v>7.0500727519072459</v>
      </c>
      <c r="X328" s="16">
        <f ca="1">IF($AC327=0,L327+P327,IF($AD327=0,L327+P327,9999))</f>
        <v>5.8317237059630198</v>
      </c>
      <c r="Y328" s="11">
        <f t="shared" ca="1" si="62"/>
        <v>1.9909280219380072</v>
      </c>
      <c r="Z328" s="11">
        <f t="shared" ca="1" si="63"/>
        <v>6.4524227403916203</v>
      </c>
      <c r="AA328" s="11">
        <f t="shared" ca="1" si="64"/>
        <v>3.0433105714052475</v>
      </c>
      <c r="AB328" s="11">
        <f t="shared" ca="1" si="65"/>
        <v>5.2037809688076546</v>
      </c>
      <c r="AC328">
        <f t="shared" ca="1" si="58"/>
        <v>0</v>
      </c>
      <c r="AD328">
        <f t="shared" ca="1" si="59"/>
        <v>1</v>
      </c>
      <c r="AE328">
        <f ca="1">MAX(0, COUNTIF(E328:H328, "Breakdown") - COUNTIF(AC328:AD328, 1))</f>
        <v>1</v>
      </c>
      <c r="AF328" s="12">
        <f ca="1">(AE328 * 50) + ((AC328 + AD328) * 10)</f>
        <v>60</v>
      </c>
      <c r="AG328">
        <f ca="1">IF(COUNTIF(E328:H328, "Breakdown") &gt;= 4, 1, 0)</f>
        <v>0</v>
      </c>
    </row>
    <row r="329" spans="4:33">
      <c r="D329">
        <v>326</v>
      </c>
      <c r="E329" s="6" t="str">
        <f t="shared" ca="1" si="55"/>
        <v>Operational</v>
      </c>
      <c r="F329" s="6" t="str">
        <f t="shared" ca="1" si="56"/>
        <v>Operational</v>
      </c>
      <c r="G329" s="6" t="str">
        <f t="shared" ca="1" si="57"/>
        <v>Operational</v>
      </c>
      <c r="H329" s="6" t="str">
        <f ca="1">IF(L329&lt;T329,"Operational","Breakdown")</f>
        <v>Operational</v>
      </c>
      <c r="I329" s="16">
        <v>5.1517660869993795</v>
      </c>
      <c r="J329" s="16">
        <v>7.2965148145567831</v>
      </c>
      <c r="K329" s="16">
        <v>0.53825624905259428</v>
      </c>
      <c r="L329" s="16">
        <v>2.7636066704401623</v>
      </c>
      <c r="M329" s="9">
        <v>1.7678210593261432</v>
      </c>
      <c r="N329" s="9">
        <v>1.427290851654631</v>
      </c>
      <c r="O329" s="9">
        <v>2.5485890828346669</v>
      </c>
      <c r="P329" s="9">
        <v>2.578816237148248E-2</v>
      </c>
      <c r="Q329" s="8">
        <f t="shared" ca="1" si="60"/>
        <v>18.507157542942732</v>
      </c>
      <c r="R329" s="8">
        <f t="shared" ca="1" si="60"/>
        <v>11.219809419473711</v>
      </c>
      <c r="S329" s="8">
        <f t="shared" ca="1" si="60"/>
        <v>10.946982018041906</v>
      </c>
      <c r="T329" s="8">
        <f t="shared" ca="1" si="61"/>
        <v>8.6161302520607315</v>
      </c>
      <c r="U329" s="16">
        <f ca="1">IF($AC328=0,I328+M328,IF($AD328=0,I328+M328,9999))</f>
        <v>7.6031346593320004</v>
      </c>
      <c r="V329" s="16">
        <f ca="1">IF($AC328=0,J328+N328,IF($AD328=0,J328+N328,9999))</f>
        <v>2.4494749365039419</v>
      </c>
      <c r="W329" s="16">
        <f ca="1">IF($AC328=0,K328+O328,IF($AD328=0,K328+O328,9999))</f>
        <v>7.4578846925702953</v>
      </c>
      <c r="X329" s="16">
        <f ca="1">IF($AC328=0,L328+P328,IF($AD328=0,L328+P328,9999))</f>
        <v>11.440278064701522</v>
      </c>
      <c r="Y329" s="11">
        <f t="shared" ca="1" si="62"/>
        <v>3.3072696635926468</v>
      </c>
      <c r="Z329" s="11">
        <f t="shared" ca="1" si="63"/>
        <v>8.1053185601698896</v>
      </c>
      <c r="AA329" s="11">
        <f t="shared" ca="1" si="64"/>
        <v>7.0500727519072459</v>
      </c>
      <c r="AB329" s="11">
        <f t="shared" ca="1" si="65"/>
        <v>5.8317237059630198</v>
      </c>
      <c r="AC329">
        <f t="shared" ca="1" si="58"/>
        <v>0</v>
      </c>
      <c r="AD329">
        <f t="shared" ca="1" si="59"/>
        <v>0</v>
      </c>
      <c r="AE329">
        <f ca="1">MAX(0, COUNTIF(E329:H329, "Breakdown") - COUNTIF(AC329:AD329, 1))</f>
        <v>0</v>
      </c>
      <c r="AF329" s="12">
        <f ca="1">(AE329 * 50) + ((AC329 + AD329) * 10)</f>
        <v>0</v>
      </c>
      <c r="AG329">
        <f ca="1">IF(COUNTIF(E329:H329, "Breakdown") &gt;= 4, 1, 0)</f>
        <v>0</v>
      </c>
    </row>
    <row r="330" spans="4:33">
      <c r="D330">
        <v>327</v>
      </c>
      <c r="E330" s="6" t="str">
        <f t="shared" ca="1" si="55"/>
        <v>Operational</v>
      </c>
      <c r="F330" s="6" t="str">
        <f t="shared" ca="1" si="56"/>
        <v>Operational</v>
      </c>
      <c r="G330" s="6" t="str">
        <f t="shared" ca="1" si="57"/>
        <v>Operational</v>
      </c>
      <c r="H330" s="6" t="str">
        <f ca="1">IF(L330&lt;T330,"Operational","Breakdown")</f>
        <v>Operational</v>
      </c>
      <c r="I330" s="16">
        <v>10.249576591290721</v>
      </c>
      <c r="J330" s="16">
        <v>3.7103700605069627</v>
      </c>
      <c r="K330" s="16">
        <v>4.1802631909631973</v>
      </c>
      <c r="L330" s="16">
        <v>3.6197299983760588E-3</v>
      </c>
      <c r="M330" s="9">
        <v>3.9959072016278356</v>
      </c>
      <c r="N330" s="9">
        <v>7.1895843925860958E-2</v>
      </c>
      <c r="O330" s="9">
        <v>2.5700506541149627E-2</v>
      </c>
      <c r="P330" s="9">
        <v>0.49863604377536519</v>
      </c>
      <c r="Q330" s="8">
        <f t="shared" ca="1" si="60"/>
        <v>14.039715143076876</v>
      </c>
      <c r="R330" s="8">
        <f t="shared" ca="1" si="60"/>
        <v>8.7893864132837631</v>
      </c>
      <c r="S330" s="8">
        <f t="shared" ca="1" si="60"/>
        <v>13.202064178597119</v>
      </c>
      <c r="T330" s="8">
        <f t="shared" ca="1" si="61"/>
        <v>14.505631976729495</v>
      </c>
      <c r="U330" s="16">
        <f ca="1">IF($AC329=0,I329+M329,IF($AD329=0,I329+M329,9999))</f>
        <v>6.9195871463255223</v>
      </c>
      <c r="V330" s="16">
        <f ca="1">IF($AC329=0,J329+N329,IF($AD329=0,J329+N329,9999))</f>
        <v>8.7238056662114136</v>
      </c>
      <c r="W330" s="16">
        <f ca="1">IF($AC329=0,K329+O329,IF($AD329=0,K329+O329,9999))</f>
        <v>3.0868453318872611</v>
      </c>
      <c r="X330" s="16">
        <f ca="1">IF($AC329=0,L329+P329,IF($AD329=0,L329+P329,9999))</f>
        <v>2.7893948328116447</v>
      </c>
      <c r="Y330" s="11">
        <f t="shared" ca="1" si="62"/>
        <v>7.6031346593320004</v>
      </c>
      <c r="Z330" s="11">
        <f t="shared" ca="1" si="63"/>
        <v>2.4494749365039419</v>
      </c>
      <c r="AA330" s="11">
        <f t="shared" ca="1" si="64"/>
        <v>7.4578846925702953</v>
      </c>
      <c r="AB330" s="11">
        <f t="shared" ca="1" si="65"/>
        <v>8.6161302520607315</v>
      </c>
      <c r="AC330">
        <f t="shared" ca="1" si="58"/>
        <v>0</v>
      </c>
      <c r="AD330">
        <f t="shared" ca="1" si="59"/>
        <v>0</v>
      </c>
      <c r="AE330">
        <f ca="1">MAX(0, COUNTIF(E330:H330, "Breakdown") - COUNTIF(AC330:AD330, 1))</f>
        <v>0</v>
      </c>
      <c r="AF330" s="12">
        <f ca="1">(AE330 * 50) + ((AC330 + AD330) * 10)</f>
        <v>0</v>
      </c>
      <c r="AG330">
        <f ca="1">IF(COUNTIF(E330:H330, "Breakdown") &gt;= 4, 1, 0)</f>
        <v>0</v>
      </c>
    </row>
    <row r="331" spans="4:33">
      <c r="D331">
        <v>328</v>
      </c>
      <c r="E331" s="6" t="str">
        <f t="shared" ca="1" si="55"/>
        <v>Operational</v>
      </c>
      <c r="F331" s="6" t="str">
        <f t="shared" ca="1" si="56"/>
        <v>Operational</v>
      </c>
      <c r="G331" s="6" t="str">
        <f t="shared" ca="1" si="57"/>
        <v>Operational</v>
      </c>
      <c r="H331" s="6" t="str">
        <f ca="1">IF(L331&lt;T331,"Operational","Breakdown")</f>
        <v>Breakdown</v>
      </c>
      <c r="I331" s="16">
        <v>11.181856263173145</v>
      </c>
      <c r="J331" s="16">
        <v>11.458042481988063</v>
      </c>
      <c r="K331" s="16">
        <v>2.0910329582013261</v>
      </c>
      <c r="L331" s="16">
        <v>7.0814248413603336</v>
      </c>
      <c r="M331" s="9">
        <v>3.4416281272481135E-2</v>
      </c>
      <c r="N331" s="9">
        <v>0.54592106816325536</v>
      </c>
      <c r="O331" s="9">
        <v>1.3851741370306119</v>
      </c>
      <c r="P331" s="9">
        <v>3.5149058051486541</v>
      </c>
      <c r="Q331" s="8">
        <f t="shared" ca="1" si="60"/>
        <v>11.924677454430451</v>
      </c>
      <c r="R331" s="8">
        <f t="shared" ca="1" si="60"/>
        <v>23.025550496679919</v>
      </c>
      <c r="S331" s="8">
        <f t="shared" ca="1" si="60"/>
        <v>9.4955070281771832</v>
      </c>
      <c r="T331" s="8">
        <f t="shared" ca="1" si="61"/>
        <v>3.3605004416196986</v>
      </c>
      <c r="U331" s="16">
        <f ca="1">IF($AC330=0,I330+M330,IF($AD330=0,I330+M330,9999))</f>
        <v>14.245483792918556</v>
      </c>
      <c r="V331" s="16">
        <f ca="1">IF($AC330=0,J330+N330,IF($AD330=0,J330+N330,9999))</f>
        <v>3.7822659044328235</v>
      </c>
      <c r="W331" s="16">
        <f ca="1">IF($AC330=0,K330+O330,IF($AD330=0,K330+O330,9999))</f>
        <v>4.2059636975043473</v>
      </c>
      <c r="X331" s="16">
        <f ca="1">IF($AC330=0,L330+P330,IF($AD330=0,L330+P330,9999))</f>
        <v>0.5022557737737412</v>
      </c>
      <c r="Y331" s="11">
        <f t="shared" ca="1" si="62"/>
        <v>6.9195871463255223</v>
      </c>
      <c r="Z331" s="11">
        <f t="shared" ca="1" si="63"/>
        <v>8.7238056662114136</v>
      </c>
      <c r="AA331" s="11">
        <f t="shared" ca="1" si="64"/>
        <v>3.0868453318872611</v>
      </c>
      <c r="AB331" s="11">
        <f t="shared" ca="1" si="65"/>
        <v>2.7893948328116447</v>
      </c>
      <c r="AC331">
        <f t="shared" ca="1" si="58"/>
        <v>0</v>
      </c>
      <c r="AD331">
        <f t="shared" ca="1" si="59"/>
        <v>0</v>
      </c>
      <c r="AE331">
        <f ca="1">MAX(0, COUNTIF(E331:H331, "Breakdown") - COUNTIF(AC331:AD331, 1))</f>
        <v>1</v>
      </c>
      <c r="AF331" s="12">
        <f ca="1">(AE331 * 50) + ((AC331 + AD331) * 10)</f>
        <v>50</v>
      </c>
      <c r="AG331">
        <f ca="1">IF(COUNTIF(E331:H331, "Breakdown") &gt;= 4, 1, 0)</f>
        <v>0</v>
      </c>
    </row>
    <row r="332" spans="4:33">
      <c r="D332">
        <v>329</v>
      </c>
      <c r="E332" s="6" t="str">
        <f t="shared" ca="1" si="55"/>
        <v>Breakdown</v>
      </c>
      <c r="F332" s="6" t="str">
        <f t="shared" ca="1" si="56"/>
        <v>Operational</v>
      </c>
      <c r="G332" s="6" t="str">
        <f t="shared" ca="1" si="57"/>
        <v>Operational</v>
      </c>
      <c r="H332" s="6" t="str">
        <f ca="1">IF(L332&lt;T332,"Operational","Breakdown")</f>
        <v>Breakdown</v>
      </c>
      <c r="I332" s="16">
        <v>57.079144839700163</v>
      </c>
      <c r="J332" s="16">
        <v>0.99274865735389417</v>
      </c>
      <c r="K332" s="16">
        <v>10.598140946148064</v>
      </c>
      <c r="L332" s="16">
        <v>12.194862331512327</v>
      </c>
      <c r="M332" s="9">
        <v>1.7546172439630376</v>
      </c>
      <c r="N332" s="9">
        <v>0.34526315029506349</v>
      </c>
      <c r="O332" s="9">
        <v>0.43610310639336614</v>
      </c>
      <c r="P332" s="9">
        <v>4.7248236020068175</v>
      </c>
      <c r="Q332" s="8">
        <f t="shared" ca="1" si="60"/>
        <v>14.302183293964058</v>
      </c>
      <c r="R332" s="8">
        <f t="shared" ca="1" si="60"/>
        <v>3.9491302907889114</v>
      </c>
      <c r="S332" s="8">
        <f t="shared" ca="1" si="60"/>
        <v>13.049867527803951</v>
      </c>
      <c r="T332" s="8">
        <f t="shared" ca="1" si="61"/>
        <v>6.9245736686053903</v>
      </c>
      <c r="U332" s="16">
        <f ca="1">IF($AC331=0,I331+M331,IF($AD331=0,I331+M331,9999))</f>
        <v>11.216272544445626</v>
      </c>
      <c r="V332" s="16">
        <f ca="1">IF($AC331=0,J331+N331,IF($AD331=0,J331+N331,9999))</f>
        <v>12.003963550151319</v>
      </c>
      <c r="W332" s="16">
        <f ca="1">IF($AC331=0,K331+O331,IF($AD331=0,K331+O331,9999))</f>
        <v>3.4762070952319379</v>
      </c>
      <c r="X332" s="16">
        <f ca="1">IF($AC331=0,L331+P331,IF($AD331=0,L331+P331,9999))</f>
        <v>10.596330646508989</v>
      </c>
      <c r="Y332" s="11">
        <f t="shared" ca="1" si="62"/>
        <v>11.924677454430451</v>
      </c>
      <c r="Z332" s="11">
        <f t="shared" ca="1" si="63"/>
        <v>3.7822659044328235</v>
      </c>
      <c r="AA332" s="11">
        <f t="shared" ca="1" si="64"/>
        <v>4.2059636975043473</v>
      </c>
      <c r="AB332" s="11">
        <f t="shared" ca="1" si="65"/>
        <v>0.5022557737737412</v>
      </c>
      <c r="AC332">
        <f t="shared" ca="1" si="58"/>
        <v>0</v>
      </c>
      <c r="AD332">
        <f t="shared" ca="1" si="59"/>
        <v>1</v>
      </c>
      <c r="AE332">
        <f ca="1">MAX(0, COUNTIF(E332:H332, "Breakdown") - COUNTIF(AC332:AD332, 1))</f>
        <v>1</v>
      </c>
      <c r="AF332" s="12">
        <f ca="1">(AE332 * 50) + ((AC332 + AD332) * 10)</f>
        <v>60</v>
      </c>
      <c r="AG332">
        <f ca="1">IF(COUNTIF(E332:H332, "Breakdown") &gt;= 4, 1, 0)</f>
        <v>0</v>
      </c>
    </row>
    <row r="333" spans="4:33">
      <c r="D333">
        <v>330</v>
      </c>
      <c r="E333" s="6" t="str">
        <f t="shared" ca="1" si="55"/>
        <v>Operational</v>
      </c>
      <c r="F333" s="6" t="str">
        <f t="shared" ca="1" si="56"/>
        <v>Operational</v>
      </c>
      <c r="G333" s="6" t="str">
        <f t="shared" ca="1" si="57"/>
        <v>Operational</v>
      </c>
      <c r="H333" s="6" t="str">
        <f ca="1">IF(L333&lt;T333,"Operational","Breakdown")</f>
        <v>Operational</v>
      </c>
      <c r="I333" s="16">
        <v>0.10584502329594185</v>
      </c>
      <c r="J333" s="16">
        <v>17.307911601275759</v>
      </c>
      <c r="K333" s="16">
        <v>2.7803135682171312E-2</v>
      </c>
      <c r="L333" s="16">
        <v>0.58144886369457371</v>
      </c>
      <c r="M333" s="9">
        <v>2.1303834379124704</v>
      </c>
      <c r="N333" s="9">
        <v>5.4320350303342098</v>
      </c>
      <c r="O333" s="9">
        <v>0.18152600146217843</v>
      </c>
      <c r="P333" s="9">
        <v>2.0700824539913998</v>
      </c>
      <c r="Q333" s="8">
        <f t="shared" ca="1" si="60"/>
        <v>13.703293010613269</v>
      </c>
      <c r="R333" s="8">
        <f t="shared" ca="1" si="60"/>
        <v>23.761173864009059</v>
      </c>
      <c r="S333" s="8">
        <f t="shared" ca="1" si="60"/>
        <v>19.995880151729381</v>
      </c>
      <c r="T333" s="8">
        <f t="shared" ca="1" si="61"/>
        <v>21.198189071643391</v>
      </c>
      <c r="U333" s="16">
        <f ca="1">IF($AC332=0,I332+M332,IF($AD332=0,I332+M332,9999))</f>
        <v>58.833762083663203</v>
      </c>
      <c r="V333" s="16">
        <f ca="1">IF($AC332=0,J332+N332,IF($AD332=0,J332+N332,9999))</f>
        <v>1.3380118076489578</v>
      </c>
      <c r="W333" s="16">
        <f ca="1">IF($AC332=0,K332+O332,IF($AD332=0,K332+O332,9999))</f>
        <v>11.03424405254143</v>
      </c>
      <c r="X333" s="16">
        <f ca="1">IF($AC332=0,L332+P332,IF($AD332=0,L332+P332,9999))</f>
        <v>16.919685933519144</v>
      </c>
      <c r="Y333" s="11">
        <f t="shared" ca="1" si="62"/>
        <v>11.216272544445626</v>
      </c>
      <c r="Z333" s="11">
        <f t="shared" ca="1" si="63"/>
        <v>3.9491302907889114</v>
      </c>
      <c r="AA333" s="11">
        <f t="shared" ca="1" si="64"/>
        <v>3.4762070952319379</v>
      </c>
      <c r="AB333" s="11">
        <f t="shared" ca="1" si="65"/>
        <v>6.9245736686053903</v>
      </c>
      <c r="AC333">
        <f t="shared" ca="1" si="58"/>
        <v>0</v>
      </c>
      <c r="AD333">
        <f t="shared" ca="1" si="59"/>
        <v>0</v>
      </c>
      <c r="AE333">
        <f ca="1">MAX(0, COUNTIF(E333:H333, "Breakdown") - COUNTIF(AC333:AD333, 1))</f>
        <v>0</v>
      </c>
      <c r="AF333" s="12">
        <f ca="1">(AE333 * 50) + ((AC333 + AD333) * 10)</f>
        <v>0</v>
      </c>
      <c r="AG333">
        <f ca="1">IF(COUNTIF(E333:H333, "Breakdown") &gt;= 4, 1, 0)</f>
        <v>0</v>
      </c>
    </row>
    <row r="334" spans="4:33">
      <c r="D334">
        <v>331</v>
      </c>
      <c r="E334" s="6" t="str">
        <f t="shared" ca="1" si="55"/>
        <v>Operational</v>
      </c>
      <c r="F334" s="6" t="str">
        <f t="shared" ca="1" si="56"/>
        <v>Breakdown</v>
      </c>
      <c r="G334" s="6" t="str">
        <f t="shared" ca="1" si="57"/>
        <v>Operational</v>
      </c>
      <c r="H334" s="6" t="str">
        <f ca="1">IF(L334&lt;T334,"Operational","Breakdown")</f>
        <v>Operational</v>
      </c>
      <c r="I334" s="16">
        <v>1.7775730545899429</v>
      </c>
      <c r="J334" s="16">
        <v>9.200254902823465</v>
      </c>
      <c r="K334" s="16">
        <v>4.2145089278998924</v>
      </c>
      <c r="L334" s="16">
        <v>15.944800876947061</v>
      </c>
      <c r="M334" s="9">
        <v>0.60537804247464777</v>
      </c>
      <c r="N334" s="9">
        <v>0.43864377182948189</v>
      </c>
      <c r="O334" s="9">
        <v>0.42264322836048518</v>
      </c>
      <c r="P334" s="9">
        <v>2.4060323150652776</v>
      </c>
      <c r="Q334" s="8">
        <f t="shared" ca="1" si="60"/>
        <v>28.73233761917119</v>
      </c>
      <c r="R334" s="8">
        <f t="shared" ca="1" si="60"/>
        <v>5.2152655869550149</v>
      </c>
      <c r="S334" s="8">
        <f t="shared" ca="1" si="60"/>
        <v>18.380221669815587</v>
      </c>
      <c r="T334" s="8">
        <f t="shared" ca="1" si="61"/>
        <v>34.161958955380285</v>
      </c>
      <c r="U334" s="16">
        <f ca="1">IF($AC333=0,I333+M333,IF($AD333=0,I333+M333,9999))</f>
        <v>2.2362284612084125</v>
      </c>
      <c r="V334" s="16">
        <f ca="1">IF($AC333=0,J333+N333,IF($AD333=0,J333+N333,9999))</f>
        <v>22.739946631609968</v>
      </c>
      <c r="W334" s="16">
        <f ca="1">IF($AC333=0,K333+O333,IF($AD333=0,K333+O333,9999))</f>
        <v>0.20932913714434975</v>
      </c>
      <c r="X334" s="16">
        <f ca="1">IF($AC333=0,L333+P333,IF($AD333=0,L333+P333,9999))</f>
        <v>2.6515313176859734</v>
      </c>
      <c r="Y334" s="11">
        <f t="shared" ca="1" si="62"/>
        <v>13.703293010613269</v>
      </c>
      <c r="Z334" s="11">
        <f t="shared" ca="1" si="63"/>
        <v>1.3380118076489578</v>
      </c>
      <c r="AA334" s="11">
        <f t="shared" ca="1" si="64"/>
        <v>11.03424405254143</v>
      </c>
      <c r="AB334" s="11">
        <f t="shared" ca="1" si="65"/>
        <v>16.919685933519144</v>
      </c>
      <c r="AC334">
        <f t="shared" ca="1" si="58"/>
        <v>0</v>
      </c>
      <c r="AD334">
        <f t="shared" ca="1" si="59"/>
        <v>0</v>
      </c>
      <c r="AE334">
        <f ca="1">MAX(0, COUNTIF(E334:H334, "Breakdown") - COUNTIF(AC334:AD334, 1))</f>
        <v>1</v>
      </c>
      <c r="AF334" s="12">
        <f ca="1">(AE334 * 50) + ((AC334 + AD334) * 10)</f>
        <v>50</v>
      </c>
      <c r="AG334">
        <f ca="1">IF(COUNTIF(E334:H334, "Breakdown") &gt;= 4, 1, 0)</f>
        <v>0</v>
      </c>
    </row>
    <row r="335" spans="4:33">
      <c r="D335">
        <v>332</v>
      </c>
      <c r="E335" s="6" t="str">
        <f t="shared" ca="1" si="55"/>
        <v>Operational</v>
      </c>
      <c r="F335" s="6" t="str">
        <f t="shared" ca="1" si="56"/>
        <v>Operational</v>
      </c>
      <c r="G335" s="6" t="str">
        <f t="shared" ca="1" si="57"/>
        <v>Breakdown</v>
      </c>
      <c r="H335" s="6" t="str">
        <f ca="1">IF(L335&lt;T335,"Operational","Breakdown")</f>
        <v>Operational</v>
      </c>
      <c r="I335" s="16">
        <v>1.5489013841245656</v>
      </c>
      <c r="J335" s="16">
        <v>2.6360602485451219</v>
      </c>
      <c r="K335" s="16">
        <v>32.599803804991687</v>
      </c>
      <c r="L335" s="16">
        <v>5.4160771241199424</v>
      </c>
      <c r="M335" s="9">
        <v>0.50259506532670251</v>
      </c>
      <c r="N335" s="9">
        <v>3.834015990453159</v>
      </c>
      <c r="O335" s="9">
        <v>2.2608315495180666</v>
      </c>
      <c r="P335" s="9">
        <v>0.93937925617966178</v>
      </c>
      <c r="Q335" s="8">
        <f t="shared" ca="1" si="60"/>
        <v>18.685943328146429</v>
      </c>
      <c r="R335" s="8">
        <f t="shared" ca="1" si="60"/>
        <v>19.063560090938338</v>
      </c>
      <c r="S335" s="8">
        <f t="shared" ca="1" si="60"/>
        <v>2.7052086707179024</v>
      </c>
      <c r="T335" s="8">
        <f t="shared" ca="1" si="61"/>
        <v>7.0015853448060934</v>
      </c>
      <c r="U335" s="16">
        <f ca="1">IF($AC334=0,I334+M334,IF($AD334=0,I334+M334,9999))</f>
        <v>2.3829510970645904</v>
      </c>
      <c r="V335" s="16">
        <f ca="1">IF($AC334=0,J334+N334,IF($AD334=0,J334+N334,9999))</f>
        <v>9.6388986746529461</v>
      </c>
      <c r="W335" s="16">
        <f ca="1">IF($AC334=0,K334+O334,IF($AD334=0,K334+O334,9999))</f>
        <v>4.6371521562603775</v>
      </c>
      <c r="X335" s="16">
        <f ca="1">IF($AC334=0,L334+P334,IF($AD334=0,L334+P334,9999))</f>
        <v>18.350833192012338</v>
      </c>
      <c r="Y335" s="11">
        <f t="shared" ca="1" si="62"/>
        <v>2.2362284612084125</v>
      </c>
      <c r="Z335" s="11">
        <f t="shared" ca="1" si="63"/>
        <v>5.2152655869550149</v>
      </c>
      <c r="AA335" s="11">
        <f t="shared" ca="1" si="64"/>
        <v>0.20932913714434975</v>
      </c>
      <c r="AB335" s="11">
        <f t="shared" ca="1" si="65"/>
        <v>2.6515313176859734</v>
      </c>
      <c r="AC335">
        <f t="shared" ca="1" si="58"/>
        <v>0</v>
      </c>
      <c r="AD335">
        <f t="shared" ca="1" si="59"/>
        <v>0</v>
      </c>
      <c r="AE335">
        <f ca="1">MAX(0, COUNTIF(E335:H335, "Breakdown") - COUNTIF(AC335:AD335, 1))</f>
        <v>1</v>
      </c>
      <c r="AF335" s="12">
        <f ca="1">(AE335 * 50) + ((AC335 + AD335) * 10)</f>
        <v>50</v>
      </c>
      <c r="AG335">
        <f ca="1">IF(COUNTIF(E335:H335, "Breakdown") &gt;= 4, 1, 0)</f>
        <v>0</v>
      </c>
    </row>
    <row r="336" spans="4:33">
      <c r="D336">
        <v>333</v>
      </c>
      <c r="E336" s="6" t="str">
        <f t="shared" ca="1" si="55"/>
        <v>Operational</v>
      </c>
      <c r="F336" s="6" t="str">
        <f t="shared" ca="1" si="56"/>
        <v>Operational</v>
      </c>
      <c r="G336" s="6" t="str">
        <f t="shared" ca="1" si="57"/>
        <v>Operational</v>
      </c>
      <c r="H336" s="6" t="str">
        <f ca="1">IF(L336&lt;T336,"Operational","Breakdown")</f>
        <v>Operational</v>
      </c>
      <c r="I336" s="16">
        <v>8.0537223648098077</v>
      </c>
      <c r="J336" s="16">
        <v>5.8415721985703346</v>
      </c>
      <c r="K336" s="16">
        <v>1.0935609803242292</v>
      </c>
      <c r="L336" s="16">
        <v>7.9645595459281351</v>
      </c>
      <c r="M336" s="9">
        <v>1.9168369845993118</v>
      </c>
      <c r="N336" s="9">
        <v>6.5370666927722167</v>
      </c>
      <c r="O336" s="9">
        <v>2.5849073948299384</v>
      </c>
      <c r="P336" s="9">
        <v>2.3390843091426019</v>
      </c>
      <c r="Q336" s="8">
        <f t="shared" ca="1" si="60"/>
        <v>20.398196423311887</v>
      </c>
      <c r="R336" s="8">
        <f t="shared" ca="1" si="60"/>
        <v>10.482453756872252</v>
      </c>
      <c r="S336" s="8">
        <f t="shared" ca="1" si="60"/>
        <v>18.396388882955765</v>
      </c>
      <c r="T336" s="8">
        <f t="shared" ca="1" si="61"/>
        <v>11.400401514725049</v>
      </c>
      <c r="U336" s="16">
        <f ca="1">IF($AC335=0,I335+M335,IF($AD335=0,I335+M335,9999))</f>
        <v>2.051496449451268</v>
      </c>
      <c r="V336" s="16">
        <f ca="1">IF($AC335=0,J335+N335,IF($AD335=0,J335+N335,9999))</f>
        <v>6.4700762389982813</v>
      </c>
      <c r="W336" s="16">
        <f ca="1">IF($AC335=0,K335+O335,IF($AD335=0,K335+O335,9999))</f>
        <v>34.860635354509753</v>
      </c>
      <c r="X336" s="16">
        <f ca="1">IF($AC335=0,L335+P335,IF($AD335=0,L335+P335,9999))</f>
        <v>6.3554563802996045</v>
      </c>
      <c r="Y336" s="11">
        <f t="shared" ca="1" si="62"/>
        <v>2.3829510970645904</v>
      </c>
      <c r="Z336" s="11">
        <f t="shared" ca="1" si="63"/>
        <v>9.6388986746529461</v>
      </c>
      <c r="AA336" s="11">
        <f t="shared" ca="1" si="64"/>
        <v>2.7052086707179024</v>
      </c>
      <c r="AB336" s="11">
        <f t="shared" ca="1" si="65"/>
        <v>7.0015853448060934</v>
      </c>
      <c r="AC336">
        <f t="shared" ca="1" si="58"/>
        <v>0</v>
      </c>
      <c r="AD336">
        <f t="shared" ca="1" si="59"/>
        <v>0</v>
      </c>
      <c r="AE336">
        <f ca="1">MAX(0, COUNTIF(E336:H336, "Breakdown") - COUNTIF(AC336:AD336, 1))</f>
        <v>0</v>
      </c>
      <c r="AF336" s="12">
        <f ca="1">(AE336 * 50) + ((AC336 + AD336) * 10)</f>
        <v>0</v>
      </c>
      <c r="AG336">
        <f ca="1">IF(COUNTIF(E336:H336, "Breakdown") &gt;= 4, 1, 0)</f>
        <v>0</v>
      </c>
    </row>
    <row r="337" spans="4:33">
      <c r="D337">
        <v>334</v>
      </c>
      <c r="E337" s="6" t="str">
        <f t="shared" ca="1" si="55"/>
        <v>Operational</v>
      </c>
      <c r="F337" s="6" t="str">
        <f t="shared" ca="1" si="56"/>
        <v>Operational</v>
      </c>
      <c r="G337" s="6" t="str">
        <f t="shared" ca="1" si="57"/>
        <v>Operational</v>
      </c>
      <c r="H337" s="6" t="str">
        <f ca="1">IF(L337&lt;T337,"Operational","Breakdown")</f>
        <v>Breakdown</v>
      </c>
      <c r="I337" s="16">
        <v>6.6811903846879384</v>
      </c>
      <c r="J337" s="16">
        <v>3.4959706175338123</v>
      </c>
      <c r="K337" s="16">
        <v>12.926930448663366</v>
      </c>
      <c r="L337" s="16">
        <v>9.4625443545156323</v>
      </c>
      <c r="M337" s="9">
        <v>6.8561909711488571</v>
      </c>
      <c r="N337" s="9">
        <v>3.1219974463854965</v>
      </c>
      <c r="O337" s="9">
        <v>2.8865943622729344</v>
      </c>
      <c r="P337" s="9">
        <v>4.9133374790032998E-2</v>
      </c>
      <c r="Q337" s="8">
        <f t="shared" ca="1" si="60"/>
        <v>8.5624590328645471</v>
      </c>
      <c r="R337" s="8">
        <f t="shared" ca="1" si="60"/>
        <v>9.6864262806678472</v>
      </c>
      <c r="S337" s="8">
        <f t="shared" ca="1" si="60"/>
        <v>27.128031323787937</v>
      </c>
      <c r="T337" s="8">
        <f t="shared" ca="1" si="61"/>
        <v>6.8380755415655017</v>
      </c>
      <c r="U337" s="16">
        <f ca="1">IF($AC336=0,I336+M336,IF($AD336=0,I336+M336,9999))</f>
        <v>9.97055934940912</v>
      </c>
      <c r="V337" s="16">
        <f ca="1">IF($AC336=0,J336+N336,IF($AD336=0,J336+N336,9999))</f>
        <v>12.37863889134255</v>
      </c>
      <c r="W337" s="16">
        <f ca="1">IF($AC336=0,K336+O336,IF($AD336=0,K336+O336,9999))</f>
        <v>3.6784683751541678</v>
      </c>
      <c r="X337" s="16">
        <f ca="1">IF($AC336=0,L336+P336,IF($AD336=0,L336+P336,9999))</f>
        <v>10.303643855070737</v>
      </c>
      <c r="Y337" s="11">
        <f t="shared" ca="1" si="62"/>
        <v>2.051496449451268</v>
      </c>
      <c r="Z337" s="11">
        <f t="shared" ca="1" si="63"/>
        <v>6.4700762389982813</v>
      </c>
      <c r="AA337" s="11">
        <f t="shared" ca="1" si="64"/>
        <v>18.396388882955765</v>
      </c>
      <c r="AB337" s="11">
        <f t="shared" ca="1" si="65"/>
        <v>6.3554563802996045</v>
      </c>
      <c r="AC337">
        <f t="shared" ca="1" si="58"/>
        <v>0</v>
      </c>
      <c r="AD337">
        <f t="shared" ca="1" si="59"/>
        <v>0</v>
      </c>
      <c r="AE337">
        <f ca="1">MAX(0, COUNTIF(E337:H337, "Breakdown") - COUNTIF(AC337:AD337, 1))</f>
        <v>1</v>
      </c>
      <c r="AF337" s="12">
        <f ca="1">(AE337 * 50) + ((AC337 + AD337) * 10)</f>
        <v>50</v>
      </c>
      <c r="AG337">
        <f ca="1">IF(COUNTIF(E337:H337, "Breakdown") &gt;= 4, 1, 0)</f>
        <v>0</v>
      </c>
    </row>
    <row r="338" spans="4:33">
      <c r="D338">
        <v>335</v>
      </c>
      <c r="E338" s="6" t="str">
        <f t="shared" ca="1" si="55"/>
        <v>Operational</v>
      </c>
      <c r="F338" s="6" t="str">
        <f t="shared" ca="1" si="56"/>
        <v>Operational</v>
      </c>
      <c r="G338" s="6" t="str">
        <f t="shared" ca="1" si="57"/>
        <v>Operational</v>
      </c>
      <c r="H338" s="6" t="str">
        <f ca="1">IF(L338&lt;T338,"Operational","Breakdown")</f>
        <v>Operational</v>
      </c>
      <c r="I338" s="16">
        <v>9.2011514337957792</v>
      </c>
      <c r="J338" s="16">
        <v>10.55411484812157</v>
      </c>
      <c r="K338" s="16">
        <v>7.4360481480041543</v>
      </c>
      <c r="L338" s="16">
        <v>0.34232829947298898</v>
      </c>
      <c r="M338" s="9">
        <v>0.77339941139375357</v>
      </c>
      <c r="N338" s="9">
        <v>0.79804190197938174</v>
      </c>
      <c r="O338" s="9">
        <v>3.5780194289189744</v>
      </c>
      <c r="P338" s="9">
        <v>0.43021528292307082</v>
      </c>
      <c r="Q338" s="8">
        <f t="shared" ca="1" si="60"/>
        <v>22.115687411761897</v>
      </c>
      <c r="R338" s="8">
        <f t="shared" ca="1" si="60"/>
        <v>11.130223944453784</v>
      </c>
      <c r="S338" s="8">
        <f t="shared" ca="1" si="60"/>
        <v>20.510685032061389</v>
      </c>
      <c r="T338" s="8">
        <f t="shared" ca="1" si="61"/>
        <v>9.0677989376853834</v>
      </c>
      <c r="U338" s="16">
        <f ca="1">IF($AC337=0,I337+M337,IF($AD337=0,I337+M337,9999))</f>
        <v>13.537381355836796</v>
      </c>
      <c r="V338" s="16">
        <f ca="1">IF($AC337=0,J337+N337,IF($AD337=0,J337+N337,9999))</f>
        <v>6.6179680639193084</v>
      </c>
      <c r="W338" s="16">
        <f ca="1">IF($AC337=0,K337+O337,IF($AD337=0,K337+O337,9999))</f>
        <v>15.8135248109363</v>
      </c>
      <c r="X338" s="16">
        <f ca="1">IF($AC337=0,L337+P337,IF($AD337=0,L337+P337,9999))</f>
        <v>9.5116777293056654</v>
      </c>
      <c r="Y338" s="11">
        <f t="shared" ca="1" si="62"/>
        <v>8.5624590328645471</v>
      </c>
      <c r="Z338" s="11">
        <f t="shared" ca="1" si="63"/>
        <v>9.6864262806678472</v>
      </c>
      <c r="AA338" s="11">
        <f t="shared" ca="1" si="64"/>
        <v>3.6784683751541678</v>
      </c>
      <c r="AB338" s="11">
        <f t="shared" ca="1" si="65"/>
        <v>6.8380755415655017</v>
      </c>
      <c r="AC338">
        <f t="shared" ca="1" si="58"/>
        <v>0</v>
      </c>
      <c r="AD338">
        <f t="shared" ca="1" si="59"/>
        <v>0</v>
      </c>
      <c r="AE338">
        <f ca="1">MAX(0, COUNTIF(E338:H338, "Breakdown") - COUNTIF(AC338:AD338, 1))</f>
        <v>0</v>
      </c>
      <c r="AF338" s="12">
        <f ca="1">(AE338 * 50) + ((AC338 + AD338) * 10)</f>
        <v>0</v>
      </c>
      <c r="AG338">
        <f ca="1">IF(COUNTIF(E338:H338, "Breakdown") &gt;= 4, 1, 0)</f>
        <v>0</v>
      </c>
    </row>
    <row r="339" spans="4:33">
      <c r="D339">
        <v>336</v>
      </c>
      <c r="E339" s="6" t="str">
        <f t="shared" ca="1" si="55"/>
        <v>Operational</v>
      </c>
      <c r="F339" s="6" t="str">
        <f t="shared" ca="1" si="56"/>
        <v>Breakdown</v>
      </c>
      <c r="G339" s="6" t="str">
        <f t="shared" ca="1" si="57"/>
        <v>Operational</v>
      </c>
      <c r="H339" s="6" t="str">
        <f ca="1">IF(L339&lt;T339,"Operational","Breakdown")</f>
        <v>Operational</v>
      </c>
      <c r="I339" s="16">
        <v>0.92439331617941689</v>
      </c>
      <c r="J339" s="16">
        <v>11.686399988357282</v>
      </c>
      <c r="K339" s="16">
        <v>16.289309607266105</v>
      </c>
      <c r="L339" s="16">
        <v>11.659952378359856</v>
      </c>
      <c r="M339" s="9">
        <v>0.79271024703718151</v>
      </c>
      <c r="N339" s="9">
        <v>0.69630729364473154</v>
      </c>
      <c r="O339" s="9">
        <v>3.7062653277627469</v>
      </c>
      <c r="P339" s="9">
        <v>1.5154641172633452</v>
      </c>
      <c r="Q339" s="8">
        <f t="shared" ca="1" si="60"/>
        <v>22.197049914486865</v>
      </c>
      <c r="R339" s="8">
        <f t="shared" ca="1" si="60"/>
        <v>10.638523268409418</v>
      </c>
      <c r="S339" s="8">
        <f t="shared" ca="1" si="60"/>
        <v>39.64244560693281</v>
      </c>
      <c r="T339" s="8">
        <f t="shared" ca="1" si="61"/>
        <v>20.720143093232434</v>
      </c>
      <c r="U339" s="16">
        <f ca="1">IF($AC338=0,I338+M338,IF($AD338=0,I338+M338,9999))</f>
        <v>9.9745508451895333</v>
      </c>
      <c r="V339" s="16">
        <f ca="1">IF($AC338=0,J338+N338,IF($AD338=0,J338+N338,9999))</f>
        <v>11.352156750100951</v>
      </c>
      <c r="W339" s="16">
        <f ca="1">IF($AC338=0,K338+O338,IF($AD338=0,K338+O338,9999))</f>
        <v>11.014067576923129</v>
      </c>
      <c r="X339" s="16">
        <f ca="1">IF($AC338=0,L338+P338,IF($AD338=0,L338+P338,9999))</f>
        <v>0.7725435823960598</v>
      </c>
      <c r="Y339" s="11">
        <f t="shared" ca="1" si="62"/>
        <v>13.537381355836796</v>
      </c>
      <c r="Z339" s="11">
        <f t="shared" ca="1" si="63"/>
        <v>6.6179680639193084</v>
      </c>
      <c r="AA339" s="11">
        <f t="shared" ca="1" si="64"/>
        <v>15.8135248109363</v>
      </c>
      <c r="AB339" s="11">
        <f t="shared" ca="1" si="65"/>
        <v>9.0677989376853834</v>
      </c>
      <c r="AC339">
        <f t="shared" ca="1" si="58"/>
        <v>0</v>
      </c>
      <c r="AD339">
        <f t="shared" ca="1" si="59"/>
        <v>0</v>
      </c>
      <c r="AE339">
        <f ca="1">MAX(0, COUNTIF(E339:H339, "Breakdown") - COUNTIF(AC339:AD339, 1))</f>
        <v>1</v>
      </c>
      <c r="AF339" s="12">
        <f ca="1">(AE339 * 50) + ((AC339 + AD339) * 10)</f>
        <v>50</v>
      </c>
      <c r="AG339">
        <f ca="1">IF(COUNTIF(E339:H339, "Breakdown") &gt;= 4, 1, 0)</f>
        <v>0</v>
      </c>
    </row>
    <row r="340" spans="4:33">
      <c r="D340">
        <v>337</v>
      </c>
      <c r="E340" s="6" t="str">
        <f t="shared" ca="1" si="55"/>
        <v>Operational</v>
      </c>
      <c r="F340" s="6" t="str">
        <f t="shared" ca="1" si="56"/>
        <v>Operational</v>
      </c>
      <c r="G340" s="6" t="str">
        <f t="shared" ca="1" si="57"/>
        <v>Operational</v>
      </c>
      <c r="H340" s="6" t="str">
        <f ca="1">IF(L340&lt;T340,"Operational","Breakdown")</f>
        <v>Operational</v>
      </c>
      <c r="I340" s="16">
        <v>10.08859205799779</v>
      </c>
      <c r="J340" s="16">
        <v>3.9551686070439671</v>
      </c>
      <c r="K340" s="16">
        <v>5.6967779065067043</v>
      </c>
      <c r="L340" s="16">
        <v>1.6024117663142992</v>
      </c>
      <c r="M340" s="9">
        <v>6.1908265593072356</v>
      </c>
      <c r="N340" s="9">
        <v>0.26746915586506192</v>
      </c>
      <c r="O340" s="9">
        <v>0.2875340841406297</v>
      </c>
      <c r="P340" s="9">
        <v>8.7014719208590829</v>
      </c>
      <c r="Q340" s="8">
        <f t="shared" ca="1" si="60"/>
        <v>27.885991960179307</v>
      </c>
      <c r="R340" s="8">
        <f t="shared" ca="1" si="60"/>
        <v>20.378307400103875</v>
      </c>
      <c r="S340" s="8">
        <f t="shared" ca="1" si="60"/>
        <v>16.594239810318435</v>
      </c>
      <c r="T340" s="8">
        <f t="shared" ca="1" si="61"/>
        <v>27.877521868793774</v>
      </c>
      <c r="U340" s="16">
        <f ca="1">IF($AC339=0,I339+M339,IF($AD339=0,I339+M339,9999))</f>
        <v>1.7171035632165985</v>
      </c>
      <c r="V340" s="16">
        <f ca="1">IF($AC339=0,J339+N339,IF($AD339=0,J339+N339,9999))</f>
        <v>12.382707282002013</v>
      </c>
      <c r="W340" s="16">
        <f ca="1">IF($AC339=0,K339+O339,IF($AD339=0,K339+O339,9999))</f>
        <v>19.995574935028852</v>
      </c>
      <c r="X340" s="16">
        <f ca="1">IF($AC339=0,L339+P339,IF($AD339=0,L339+P339,9999))</f>
        <v>13.175416495623201</v>
      </c>
      <c r="Y340" s="11">
        <f t="shared" ca="1" si="62"/>
        <v>9.9745508451895333</v>
      </c>
      <c r="Z340" s="11">
        <f t="shared" ca="1" si="63"/>
        <v>10.638523268409418</v>
      </c>
      <c r="AA340" s="11">
        <f t="shared" ca="1" si="64"/>
        <v>11.014067576923129</v>
      </c>
      <c r="AB340" s="11">
        <f t="shared" ca="1" si="65"/>
        <v>0.7725435823960598</v>
      </c>
      <c r="AC340">
        <f t="shared" ca="1" si="58"/>
        <v>0</v>
      </c>
      <c r="AD340">
        <f t="shared" ca="1" si="59"/>
        <v>0</v>
      </c>
      <c r="AE340">
        <f ca="1">MAX(0, COUNTIF(E340:H340, "Breakdown") - COUNTIF(AC340:AD340, 1))</f>
        <v>0</v>
      </c>
      <c r="AF340" s="12">
        <f ca="1">(AE340 * 50) + ((AC340 + AD340) * 10)</f>
        <v>0</v>
      </c>
      <c r="AG340">
        <f ca="1">IF(COUNTIF(E340:H340, "Breakdown") &gt;= 4, 1, 0)</f>
        <v>0</v>
      </c>
    </row>
    <row r="341" spans="4:33">
      <c r="D341">
        <v>338</v>
      </c>
      <c r="E341" s="6" t="str">
        <f t="shared" ca="1" si="55"/>
        <v>Operational</v>
      </c>
      <c r="F341" s="6" t="str">
        <f t="shared" ca="1" si="56"/>
        <v>Operational</v>
      </c>
      <c r="G341" s="6" t="str">
        <f t="shared" ca="1" si="57"/>
        <v>Operational</v>
      </c>
      <c r="H341" s="6" t="str">
        <f ca="1">IF(L341&lt;T341,"Operational","Breakdown")</f>
        <v>Operational</v>
      </c>
      <c r="I341" s="16">
        <v>1.6168237260967888</v>
      </c>
      <c r="J341" s="16">
        <v>6.4568570899926678</v>
      </c>
      <c r="K341" s="16">
        <v>2.8944498016665956</v>
      </c>
      <c r="L341" s="16">
        <v>0.6453643473716274</v>
      </c>
      <c r="M341" s="9">
        <v>0.47788125033680046</v>
      </c>
      <c r="N341" s="9">
        <v>2.7761732455789545</v>
      </c>
      <c r="O341" s="9">
        <v>0.13059839480561639</v>
      </c>
      <c r="P341" s="9">
        <v>2.4484610867273062</v>
      </c>
      <c r="Q341" s="8">
        <f t="shared" ca="1" si="60"/>
        <v>2.1065751031315711</v>
      </c>
      <c r="R341" s="8">
        <f t="shared" ca="1" si="60"/>
        <v>18.261948660261883</v>
      </c>
      <c r="S341" s="8">
        <f t="shared" ca="1" si="60"/>
        <v>30.592561066025571</v>
      </c>
      <c r="T341" s="8">
        <f t="shared" ca="1" si="61"/>
        <v>17.962768741713134</v>
      </c>
      <c r="U341" s="16">
        <f ca="1">IF($AC340=0,I340+M340,IF($AD340=0,I340+M340,9999))</f>
        <v>16.279418617305026</v>
      </c>
      <c r="V341" s="16">
        <f ca="1">IF($AC340=0,J340+N340,IF($AD340=0,J340+N340,9999))</f>
        <v>4.222637762909029</v>
      </c>
      <c r="W341" s="16">
        <f ca="1">IF($AC340=0,K340+O340,IF($AD340=0,K340+O340,9999))</f>
        <v>5.9843119906473339</v>
      </c>
      <c r="X341" s="16">
        <f ca="1">IF($AC340=0,L340+P340,IF($AD340=0,L340+P340,9999))</f>
        <v>10.303883687173382</v>
      </c>
      <c r="Y341" s="11">
        <f t="shared" ca="1" si="62"/>
        <v>1.7171035632165985</v>
      </c>
      <c r="Z341" s="11">
        <f t="shared" ca="1" si="63"/>
        <v>12.382707282002013</v>
      </c>
      <c r="AA341" s="11">
        <f t="shared" ca="1" si="64"/>
        <v>16.594239810318435</v>
      </c>
      <c r="AB341" s="11">
        <f t="shared" ca="1" si="65"/>
        <v>13.175416495623201</v>
      </c>
      <c r="AC341">
        <f t="shared" ca="1" si="58"/>
        <v>0</v>
      </c>
      <c r="AD341">
        <f t="shared" ca="1" si="59"/>
        <v>0</v>
      </c>
      <c r="AE341">
        <f ca="1">MAX(0, COUNTIF(E341:H341, "Breakdown") - COUNTIF(AC341:AD341, 1))</f>
        <v>0</v>
      </c>
      <c r="AF341" s="12">
        <f ca="1">(AE341 * 50) + ((AC341 + AD341) * 10)</f>
        <v>0</v>
      </c>
      <c r="AG341">
        <f ca="1">IF(COUNTIF(E341:H341, "Breakdown") &gt;= 4, 1, 0)</f>
        <v>0</v>
      </c>
    </row>
    <row r="342" spans="4:33">
      <c r="D342">
        <v>339</v>
      </c>
      <c r="E342" s="6" t="str">
        <f t="shared" ca="1" si="55"/>
        <v>Operational</v>
      </c>
      <c r="F342" s="6" t="str">
        <f t="shared" ca="1" si="56"/>
        <v>Operational</v>
      </c>
      <c r="G342" s="6" t="str">
        <f t="shared" ca="1" si="57"/>
        <v>Operational</v>
      </c>
      <c r="H342" s="6" t="str">
        <f ca="1">IF(L342&lt;T342,"Operational","Breakdown")</f>
        <v>Operational</v>
      </c>
      <c r="I342" s="16">
        <v>2.8681054140310591</v>
      </c>
      <c r="J342" s="16">
        <v>2.0803600460657115</v>
      </c>
      <c r="K342" s="16">
        <v>3.5622968578989269</v>
      </c>
      <c r="L342" s="16">
        <v>2.3774247962164119</v>
      </c>
      <c r="M342" s="9">
        <v>2.9408315557536118</v>
      </c>
      <c r="N342" s="9">
        <v>1.0167713086859391</v>
      </c>
      <c r="O342" s="9">
        <v>0.27129098996633172</v>
      </c>
      <c r="P342" s="9">
        <v>1.0059542031184285</v>
      </c>
      <c r="Q342" s="8">
        <f t="shared" ca="1" si="60"/>
        <v>7.8091648394870772</v>
      </c>
      <c r="R342" s="8">
        <f t="shared" ca="1" si="60"/>
        <v>7.8720430365106697</v>
      </c>
      <c r="S342" s="8">
        <f t="shared" ca="1" si="60"/>
        <v>6.1200172094598413</v>
      </c>
      <c r="T342" s="8">
        <f t="shared" ca="1" si="61"/>
        <v>22.068441774157474</v>
      </c>
      <c r="U342" s="16">
        <f ca="1">IF($AC341=0,I341+M341,IF($AD341=0,I341+M341,9999))</f>
        <v>2.0947049764335892</v>
      </c>
      <c r="V342" s="16">
        <f ca="1">IF($AC341=0,J341+N341,IF($AD341=0,J341+N341,9999))</f>
        <v>9.2330303355716232</v>
      </c>
      <c r="W342" s="16">
        <f ca="1">IF($AC341=0,K341+O341,IF($AD341=0,K341+O341,9999))</f>
        <v>3.0250481964722118</v>
      </c>
      <c r="X342" s="16">
        <f ca="1">IF($AC341=0,L341+P341,IF($AD341=0,L341+P341,9999))</f>
        <v>3.0938254340989335</v>
      </c>
      <c r="Y342" s="11">
        <f t="shared" ca="1" si="62"/>
        <v>2.1065751031315711</v>
      </c>
      <c r="Z342" s="11">
        <f t="shared" ca="1" si="63"/>
        <v>4.222637762909029</v>
      </c>
      <c r="AA342" s="11">
        <f t="shared" ca="1" si="64"/>
        <v>5.9843119906473339</v>
      </c>
      <c r="AB342" s="11">
        <f t="shared" ca="1" si="65"/>
        <v>10.303883687173382</v>
      </c>
      <c r="AC342">
        <f t="shared" ca="1" si="58"/>
        <v>0</v>
      </c>
      <c r="AD342">
        <f t="shared" ca="1" si="59"/>
        <v>0</v>
      </c>
      <c r="AE342">
        <f ca="1">MAX(0, COUNTIF(E342:H342, "Breakdown") - COUNTIF(AC342:AD342, 1))</f>
        <v>0</v>
      </c>
      <c r="AF342" s="12">
        <f ca="1">(AE342 * 50) + ((AC342 + AD342) * 10)</f>
        <v>0</v>
      </c>
      <c r="AG342">
        <f ca="1">IF(COUNTIF(E342:H342, "Breakdown") &gt;= 4, 1, 0)</f>
        <v>0</v>
      </c>
    </row>
    <row r="343" spans="4:33">
      <c r="D343">
        <v>340</v>
      </c>
      <c r="E343" s="6" t="str">
        <f t="shared" ca="1" si="55"/>
        <v>Operational</v>
      </c>
      <c r="F343" s="6" t="str">
        <f t="shared" ca="1" si="56"/>
        <v>Breakdown</v>
      </c>
      <c r="G343" s="6" t="str">
        <f t="shared" ca="1" si="57"/>
        <v>Operational</v>
      </c>
      <c r="H343" s="6" t="str">
        <f ca="1">IF(L343&lt;T343,"Operational","Breakdown")</f>
        <v>Breakdown</v>
      </c>
      <c r="I343" s="16">
        <v>4.3200716061912017</v>
      </c>
      <c r="J343" s="16">
        <v>29.722489406250226</v>
      </c>
      <c r="K343" s="16">
        <v>0.15018361639294875</v>
      </c>
      <c r="L343" s="16">
        <v>6.2496637476775119</v>
      </c>
      <c r="M343" s="9">
        <v>0.63527377300486143</v>
      </c>
      <c r="N343" s="9">
        <v>2.0770677631054224</v>
      </c>
      <c r="O343" s="9">
        <v>3.4302450764900767</v>
      </c>
      <c r="P343" s="9">
        <v>2.3679456364835301</v>
      </c>
      <c r="Q343" s="8">
        <f t="shared" ca="1" si="60"/>
        <v>12.632185988884302</v>
      </c>
      <c r="R343" s="8">
        <f t="shared" ca="1" si="60"/>
        <v>11.251010558496217</v>
      </c>
      <c r="S343" s="8">
        <f t="shared" ca="1" si="60"/>
        <v>15.366868370376924</v>
      </c>
      <c r="T343" s="8">
        <f t="shared" ca="1" si="61"/>
        <v>3.2949565630543609</v>
      </c>
      <c r="U343" s="16">
        <f ca="1">IF($AC342=0,I342+M342,IF($AD342=0,I342+M342,9999))</f>
        <v>5.8089369697846713</v>
      </c>
      <c r="V343" s="16">
        <f ca="1">IF($AC342=0,J342+N342,IF($AD342=0,J342+N342,9999))</f>
        <v>3.0971313547516504</v>
      </c>
      <c r="W343" s="16">
        <f ca="1">IF($AC342=0,K342+O342,IF($AD342=0,K342+O342,9999))</f>
        <v>3.8335878478652585</v>
      </c>
      <c r="X343" s="16">
        <f ca="1">IF($AC342=0,L342+P342,IF($AD342=0,L342+P342,9999))</f>
        <v>3.3833789993348402</v>
      </c>
      <c r="Y343" s="11">
        <f t="shared" ca="1" si="62"/>
        <v>2.0947049764335892</v>
      </c>
      <c r="Z343" s="11">
        <f t="shared" ca="1" si="63"/>
        <v>7.8720430365106697</v>
      </c>
      <c r="AA343" s="11">
        <f t="shared" ca="1" si="64"/>
        <v>3.0250481964722118</v>
      </c>
      <c r="AB343" s="11">
        <f t="shared" ca="1" si="65"/>
        <v>3.0938254340989335</v>
      </c>
      <c r="AC343">
        <f t="shared" ca="1" si="58"/>
        <v>0</v>
      </c>
      <c r="AD343">
        <f t="shared" ca="1" si="59"/>
        <v>0</v>
      </c>
      <c r="AE343">
        <f ca="1">MAX(0, COUNTIF(E343:H343, "Breakdown") - COUNTIF(AC343:AD343, 1))</f>
        <v>2</v>
      </c>
      <c r="AF343" s="12">
        <f ca="1">(AE343 * 50) + ((AC343 + AD343) * 10)</f>
        <v>100</v>
      </c>
      <c r="AG343">
        <f ca="1">IF(COUNTIF(E343:H343, "Breakdown") &gt;= 4, 1, 0)</f>
        <v>0</v>
      </c>
    </row>
    <row r="344" spans="4:33">
      <c r="D344">
        <v>341</v>
      </c>
      <c r="E344" s="6" t="str">
        <f t="shared" ca="1" si="55"/>
        <v>Operational</v>
      </c>
      <c r="F344" s="6" t="str">
        <f t="shared" ca="1" si="56"/>
        <v>Breakdown</v>
      </c>
      <c r="G344" s="6" t="str">
        <f t="shared" ca="1" si="57"/>
        <v>Operational</v>
      </c>
      <c r="H344" s="6" t="str">
        <f ca="1">IF(L344&lt;T344,"Operational","Breakdown")</f>
        <v>Operational</v>
      </c>
      <c r="I344" s="16">
        <v>13.399718161002632</v>
      </c>
      <c r="J344" s="16">
        <v>8.6081200738416239</v>
      </c>
      <c r="K344" s="16">
        <v>2.1999031584963142</v>
      </c>
      <c r="L344" s="16">
        <v>1.8656662279244003</v>
      </c>
      <c r="M344" s="9">
        <v>1.8769303732528182E-2</v>
      </c>
      <c r="N344" s="9">
        <v>0.14968713357845592</v>
      </c>
      <c r="O344" s="9">
        <v>1.0679170235101834</v>
      </c>
      <c r="P344" s="9">
        <v>2.1539221735736407E-3</v>
      </c>
      <c r="Q344" s="8">
        <f t="shared" ca="1" si="60"/>
        <v>17.738778795263105</v>
      </c>
      <c r="R344" s="8">
        <f t="shared" ca="1" si="60"/>
        <v>4.6135233986638529</v>
      </c>
      <c r="S344" s="8">
        <f t="shared" ca="1" si="60"/>
        <v>4.6384761721194936</v>
      </c>
      <c r="T344" s="8">
        <f t="shared" ca="1" si="61"/>
        <v>6.0429284038056865</v>
      </c>
      <c r="U344" s="16">
        <f ca="1">IF($AC343=0,I343+M343,IF($AD343=0,I343+M343,9999))</f>
        <v>4.9553453791960633</v>
      </c>
      <c r="V344" s="16">
        <f ca="1">IF($AC343=0,J343+N343,IF($AD343=0,J343+N343,9999))</f>
        <v>31.799557169355648</v>
      </c>
      <c r="W344" s="16">
        <f ca="1">IF($AC343=0,K343+O343,IF($AD343=0,K343+O343,9999))</f>
        <v>3.5804286928830256</v>
      </c>
      <c r="X344" s="16">
        <f ca="1">IF($AC343=0,L343+P343,IF($AD343=0,L343+P343,9999))</f>
        <v>8.6176093841610424</v>
      </c>
      <c r="Y344" s="11">
        <f t="shared" ca="1" si="62"/>
        <v>5.8089369697846713</v>
      </c>
      <c r="Z344" s="11">
        <f t="shared" ca="1" si="63"/>
        <v>3.0971313547516504</v>
      </c>
      <c r="AA344" s="11">
        <f t="shared" ca="1" si="64"/>
        <v>3.8335878478652585</v>
      </c>
      <c r="AB344" s="11">
        <f t="shared" ca="1" si="65"/>
        <v>3.2949565630543609</v>
      </c>
      <c r="AC344">
        <f t="shared" ca="1" si="58"/>
        <v>0</v>
      </c>
      <c r="AD344">
        <f t="shared" ca="1" si="59"/>
        <v>0</v>
      </c>
      <c r="AE344">
        <f ca="1">MAX(0, COUNTIF(E344:H344, "Breakdown") - COUNTIF(AC344:AD344, 1))</f>
        <v>1</v>
      </c>
      <c r="AF344" s="12">
        <f ca="1">(AE344 * 50) + ((AC344 + AD344) * 10)</f>
        <v>50</v>
      </c>
      <c r="AG344">
        <f ca="1">IF(COUNTIF(E344:H344, "Breakdown") &gt;= 4, 1, 0)</f>
        <v>0</v>
      </c>
    </row>
    <row r="345" spans="4:33">
      <c r="D345">
        <v>342</v>
      </c>
      <c r="E345" s="6" t="str">
        <f t="shared" ca="1" si="55"/>
        <v>Operational</v>
      </c>
      <c r="F345" s="6" t="str">
        <f t="shared" ca="1" si="56"/>
        <v>Operational</v>
      </c>
      <c r="G345" s="6" t="str">
        <f t="shared" ca="1" si="57"/>
        <v>Operational</v>
      </c>
      <c r="H345" s="6" t="str">
        <f ca="1">IF(L345&lt;T345,"Operational","Breakdown")</f>
        <v>Operational</v>
      </c>
      <c r="I345" s="16">
        <v>4.8968786605907066</v>
      </c>
      <c r="J345" s="16">
        <v>18.873753133310721</v>
      </c>
      <c r="K345" s="16">
        <v>0.22988799434768448</v>
      </c>
      <c r="L345" s="16">
        <v>0.62770576473447059</v>
      </c>
      <c r="M345" s="9">
        <v>3.9760928708791288</v>
      </c>
      <c r="N345" s="9">
        <v>0.23468083698348111</v>
      </c>
      <c r="O345" s="9">
        <v>6.0206629328846697</v>
      </c>
      <c r="P345" s="9">
        <v>2.2408354133649779</v>
      </c>
      <c r="Q345" s="8">
        <f t="shared" ca="1" si="60"/>
        <v>12.16202358725003</v>
      </c>
      <c r="R345" s="8">
        <f t="shared" ca="1" si="60"/>
        <v>24.7846075674912</v>
      </c>
      <c r="S345" s="8">
        <f t="shared" ca="1" si="60"/>
        <v>19.604951678078471</v>
      </c>
      <c r="T345" s="8">
        <f t="shared" ca="1" si="61"/>
        <v>11.419163249889291</v>
      </c>
      <c r="U345" s="16">
        <f ca="1">IF($AC344=0,I344+M344,IF($AD344=0,I344+M344,9999))</f>
        <v>13.41848746473516</v>
      </c>
      <c r="V345" s="16">
        <f ca="1">IF($AC344=0,J344+N344,IF($AD344=0,J344+N344,9999))</f>
        <v>8.757807207420079</v>
      </c>
      <c r="W345" s="16">
        <f ca="1">IF($AC344=0,K344+O344,IF($AD344=0,K344+O344,9999))</f>
        <v>3.2678201820064974</v>
      </c>
      <c r="X345" s="16">
        <f ca="1">IF($AC344=0,L344+P344,IF($AD344=0,L344+P344,9999))</f>
        <v>1.8678201500979739</v>
      </c>
      <c r="Y345" s="11">
        <f t="shared" ca="1" si="62"/>
        <v>4.9553453791960633</v>
      </c>
      <c r="Z345" s="11">
        <f t="shared" ca="1" si="63"/>
        <v>4.6135233986638529</v>
      </c>
      <c r="AA345" s="11">
        <f t="shared" ca="1" si="64"/>
        <v>3.5804286928830256</v>
      </c>
      <c r="AB345" s="11">
        <f t="shared" ca="1" si="65"/>
        <v>6.0429284038056865</v>
      </c>
      <c r="AC345">
        <f t="shared" ca="1" si="58"/>
        <v>0</v>
      </c>
      <c r="AD345">
        <f t="shared" ca="1" si="59"/>
        <v>0</v>
      </c>
      <c r="AE345">
        <f ca="1">MAX(0, COUNTIF(E345:H345, "Breakdown") - COUNTIF(AC345:AD345, 1))</f>
        <v>0</v>
      </c>
      <c r="AF345" s="12">
        <f ca="1">(AE345 * 50) + ((AC345 + AD345) * 10)</f>
        <v>0</v>
      </c>
      <c r="AG345">
        <f ca="1">IF(COUNTIF(E345:H345, "Breakdown") &gt;= 4, 1, 0)</f>
        <v>0</v>
      </c>
    </row>
    <row r="346" spans="4:33">
      <c r="D346">
        <v>343</v>
      </c>
      <c r="E346" s="6" t="str">
        <f t="shared" ca="1" si="55"/>
        <v>Operational</v>
      </c>
      <c r="F346" s="6" t="str">
        <f t="shared" ca="1" si="56"/>
        <v>Operational</v>
      </c>
      <c r="G346" s="6" t="str">
        <f t="shared" ca="1" si="57"/>
        <v>Breakdown</v>
      </c>
      <c r="H346" s="6" t="str">
        <f ca="1">IF(L346&lt;T346,"Operational","Breakdown")</f>
        <v>Operational</v>
      </c>
      <c r="I346" s="16">
        <v>4.6455820223485462</v>
      </c>
      <c r="J346" s="16">
        <v>1.3431471483611788</v>
      </c>
      <c r="K346" s="16">
        <v>8.6739741539927682</v>
      </c>
      <c r="L346" s="16">
        <v>8.685018591178407</v>
      </c>
      <c r="M346" s="9">
        <v>3.6916767689921852E-2</v>
      </c>
      <c r="N346" s="9">
        <v>1.2261654436316818</v>
      </c>
      <c r="O346" s="9">
        <v>0.35897230953795278</v>
      </c>
      <c r="P346" s="9">
        <v>0.81516378332452455</v>
      </c>
      <c r="Q346" s="8">
        <f t="shared" ca="1" si="60"/>
        <v>18.600654173909909</v>
      </c>
      <c r="R346" s="8">
        <f t="shared" ca="1" si="60"/>
        <v>13.374287019138979</v>
      </c>
      <c r="S346" s="8">
        <f t="shared" ca="1" si="60"/>
        <v>5.2420955509236062</v>
      </c>
      <c r="T346" s="8">
        <f t="shared" ca="1" si="61"/>
        <v>9.9467412701984905</v>
      </c>
      <c r="U346" s="16">
        <f ca="1">IF($AC345=0,I345+M345,IF($AD345=0,I345+M345,9999))</f>
        <v>8.872971531469835</v>
      </c>
      <c r="V346" s="16">
        <f ca="1">IF($AC345=0,J345+N345,IF($AD345=0,J345+N345,9999))</f>
        <v>19.108433970294204</v>
      </c>
      <c r="W346" s="16">
        <f ca="1">IF($AC345=0,K345+O345,IF($AD345=0,K345+O345,9999))</f>
        <v>6.2505509272323545</v>
      </c>
      <c r="X346" s="16">
        <f ca="1">IF($AC345=0,L345+P345,IF($AD345=0,L345+P345,9999))</f>
        <v>2.8685411780994485</v>
      </c>
      <c r="Y346" s="11">
        <f t="shared" ca="1" si="62"/>
        <v>12.16202358725003</v>
      </c>
      <c r="Z346" s="11">
        <f t="shared" ca="1" si="63"/>
        <v>8.757807207420079</v>
      </c>
      <c r="AA346" s="11">
        <f t="shared" ca="1" si="64"/>
        <v>3.2678201820064974</v>
      </c>
      <c r="AB346" s="11">
        <f t="shared" ca="1" si="65"/>
        <v>1.8678201500979739</v>
      </c>
      <c r="AC346">
        <f t="shared" ca="1" si="58"/>
        <v>0</v>
      </c>
      <c r="AD346">
        <f t="shared" ca="1" si="59"/>
        <v>0</v>
      </c>
      <c r="AE346">
        <f ca="1">MAX(0, COUNTIF(E346:H346, "Breakdown") - COUNTIF(AC346:AD346, 1))</f>
        <v>1</v>
      </c>
      <c r="AF346" s="12">
        <f ca="1">(AE346 * 50) + ((AC346 + AD346) * 10)</f>
        <v>50</v>
      </c>
      <c r="AG346">
        <f ca="1">IF(COUNTIF(E346:H346, "Breakdown") &gt;= 4, 1, 0)</f>
        <v>0</v>
      </c>
    </row>
    <row r="347" spans="4:33">
      <c r="D347">
        <v>344</v>
      </c>
      <c r="E347" s="6" t="str">
        <f t="shared" ca="1" si="55"/>
        <v>Operational</v>
      </c>
      <c r="F347" s="6" t="str">
        <f t="shared" ca="1" si="56"/>
        <v>Operational</v>
      </c>
      <c r="G347" s="6" t="str">
        <f t="shared" ca="1" si="57"/>
        <v>Breakdown</v>
      </c>
      <c r="H347" s="6" t="str">
        <f ca="1">IF(L347&lt;T347,"Operational","Breakdown")</f>
        <v>Operational</v>
      </c>
      <c r="I347" s="16">
        <v>5.8966598307395088</v>
      </c>
      <c r="J347" s="16">
        <v>1.1452826731531769</v>
      </c>
      <c r="K347" s="16">
        <v>17.576465023753581</v>
      </c>
      <c r="L347" s="16">
        <v>1.2960223517060894</v>
      </c>
      <c r="M347" s="9">
        <v>0.78565310106673214</v>
      </c>
      <c r="N347" s="9">
        <v>0.20472359159068512</v>
      </c>
      <c r="O347" s="9">
        <v>6.7577037428518478</v>
      </c>
      <c r="P347" s="9">
        <v>3.3929871627236083E-2</v>
      </c>
      <c r="Q347" s="8">
        <f t="shared" ca="1" si="60"/>
        <v>25.363576081336596</v>
      </c>
      <c r="R347" s="8">
        <f t="shared" ca="1" si="60"/>
        <v>14.004311697095122</v>
      </c>
      <c r="S347" s="8">
        <f t="shared" ca="1" si="60"/>
        <v>5.6267157242742574</v>
      </c>
      <c r="T347" s="8">
        <f t="shared" ca="1" si="61"/>
        <v>7.6759990879435751</v>
      </c>
      <c r="U347" s="16">
        <f ca="1">IF($AC346=0,I346+M346,IF($AD346=0,I346+M346,9999))</f>
        <v>4.6824987900384683</v>
      </c>
      <c r="V347" s="16">
        <f ca="1">IF($AC346=0,J346+N346,IF($AD346=0,J346+N346,9999))</f>
        <v>2.5693125919928606</v>
      </c>
      <c r="W347" s="16">
        <f ca="1">IF($AC346=0,K346+O346,IF($AD346=0,K346+O346,9999))</f>
        <v>9.0329464635307204</v>
      </c>
      <c r="X347" s="16">
        <f ca="1">IF($AC346=0,L346+P346,IF($AD346=0,L346+P346,9999))</f>
        <v>9.5001823745029323</v>
      </c>
      <c r="Y347" s="11">
        <f t="shared" ca="1" si="62"/>
        <v>8.872971531469835</v>
      </c>
      <c r="Z347" s="11">
        <f t="shared" ca="1" si="63"/>
        <v>13.374287019138979</v>
      </c>
      <c r="AA347" s="11">
        <f t="shared" ca="1" si="64"/>
        <v>5.2420955509236062</v>
      </c>
      <c r="AB347" s="11">
        <f t="shared" ca="1" si="65"/>
        <v>2.8685411780994485</v>
      </c>
      <c r="AC347">
        <f t="shared" ca="1" si="58"/>
        <v>0</v>
      </c>
      <c r="AD347">
        <f t="shared" ca="1" si="59"/>
        <v>0</v>
      </c>
      <c r="AE347">
        <f ca="1">MAX(0, COUNTIF(E347:H347, "Breakdown") - COUNTIF(AC347:AD347, 1))</f>
        <v>1</v>
      </c>
      <c r="AF347" s="12">
        <f ca="1">(AE347 * 50) + ((AC347 + AD347) * 10)</f>
        <v>50</v>
      </c>
      <c r="AG347">
        <f ca="1">IF(COUNTIF(E347:H347, "Breakdown") &gt;= 4, 1, 0)</f>
        <v>0</v>
      </c>
    </row>
    <row r="348" spans="4:33">
      <c r="D348">
        <v>345</v>
      </c>
      <c r="E348" s="6" t="str">
        <f t="shared" ca="1" si="55"/>
        <v>Operational</v>
      </c>
      <c r="F348" s="6" t="str">
        <f t="shared" ca="1" si="56"/>
        <v>Operational</v>
      </c>
      <c r="G348" s="6" t="str">
        <f t="shared" ca="1" si="57"/>
        <v>Operational</v>
      </c>
      <c r="H348" s="6" t="str">
        <f ca="1">IF(L348&lt;T348,"Operational","Breakdown")</f>
        <v>Operational</v>
      </c>
      <c r="I348" s="16">
        <v>7.8749535985341765</v>
      </c>
      <c r="J348" s="16">
        <v>16.691056929128735</v>
      </c>
      <c r="K348" s="16">
        <v>8.0206084739379033</v>
      </c>
      <c r="L348" s="16">
        <v>4.1302389413553433</v>
      </c>
      <c r="M348" s="9">
        <v>4.029020313461352</v>
      </c>
      <c r="N348" s="9">
        <v>3.6718481537662608</v>
      </c>
      <c r="O348" s="9">
        <v>1.9747864021920862</v>
      </c>
      <c r="P348" s="9">
        <v>1.5008918981547428</v>
      </c>
      <c r="Q348" s="8">
        <f t="shared" ca="1" si="60"/>
        <v>9.7460054621178642</v>
      </c>
      <c r="R348" s="8">
        <f t="shared" ca="1" si="60"/>
        <v>19.728532901230281</v>
      </c>
      <c r="S348" s="8">
        <f t="shared" ca="1" si="60"/>
        <v>11.723238374381946</v>
      </c>
      <c r="T348" s="8">
        <f t="shared" ca="1" si="61"/>
        <v>17.450112361794034</v>
      </c>
      <c r="U348" s="16">
        <f ca="1">IF($AC347=0,I347+M347,IF($AD347=0,I347+M347,9999))</f>
        <v>6.6823129318062406</v>
      </c>
      <c r="V348" s="16">
        <f ca="1">IF($AC347=0,J347+N347,IF($AD347=0,J347+N347,9999))</f>
        <v>1.350006264743862</v>
      </c>
      <c r="W348" s="16">
        <f ca="1">IF($AC347=0,K347+O347,IF($AD347=0,K347+O347,9999))</f>
        <v>24.33416876660543</v>
      </c>
      <c r="X348" s="16">
        <f ca="1">IF($AC347=0,L347+P347,IF($AD347=0,L347+P347,9999))</f>
        <v>1.3299522233333254</v>
      </c>
      <c r="Y348" s="11">
        <f t="shared" ca="1" si="62"/>
        <v>4.6824987900384683</v>
      </c>
      <c r="Z348" s="11">
        <f t="shared" ca="1" si="63"/>
        <v>2.5693125919928606</v>
      </c>
      <c r="AA348" s="11">
        <f t="shared" ca="1" si="64"/>
        <v>5.6267157242742574</v>
      </c>
      <c r="AB348" s="11">
        <f t="shared" ca="1" si="65"/>
        <v>7.6759990879435751</v>
      </c>
      <c r="AC348">
        <f t="shared" ca="1" si="58"/>
        <v>0</v>
      </c>
      <c r="AD348">
        <f t="shared" ca="1" si="59"/>
        <v>0</v>
      </c>
      <c r="AE348">
        <f ca="1">MAX(0, COUNTIF(E348:H348, "Breakdown") - COUNTIF(AC348:AD348, 1))</f>
        <v>0</v>
      </c>
      <c r="AF348" s="12">
        <f ca="1">(AE348 * 50) + ((AC348 + AD348) * 10)</f>
        <v>0</v>
      </c>
      <c r="AG348">
        <f ca="1">IF(COUNTIF(E348:H348, "Breakdown") &gt;= 4, 1, 0)</f>
        <v>0</v>
      </c>
    </row>
    <row r="349" spans="4:33">
      <c r="D349">
        <v>346</v>
      </c>
      <c r="E349" s="6" t="str">
        <f t="shared" ca="1" si="55"/>
        <v>Operational</v>
      </c>
      <c r="F349" s="6" t="str">
        <f t="shared" ca="1" si="56"/>
        <v>Operational</v>
      </c>
      <c r="G349" s="6" t="str">
        <f t="shared" ca="1" si="57"/>
        <v>Operational</v>
      </c>
      <c r="H349" s="6" t="str">
        <f ca="1">IF(L349&lt;T349,"Operational","Breakdown")</f>
        <v>Operational</v>
      </c>
      <c r="I349" s="16">
        <v>2.8194680735094497</v>
      </c>
      <c r="J349" s="16">
        <v>2.3169652399208549</v>
      </c>
      <c r="K349" s="16">
        <v>4.1406171977665327</v>
      </c>
      <c r="L349" s="16">
        <v>3.0406336339572992</v>
      </c>
      <c r="M349" s="9">
        <v>1.2438295916426054</v>
      </c>
      <c r="N349" s="9">
        <v>2.4591428519791529</v>
      </c>
      <c r="O349" s="9">
        <v>4.5340879253193328E-2</v>
      </c>
      <c r="P349" s="9">
        <v>7.1321858170727905</v>
      </c>
      <c r="Q349" s="8">
        <f t="shared" ca="1" si="60"/>
        <v>28.353118510132713</v>
      </c>
      <c r="R349" s="8">
        <f t="shared" ca="1" si="60"/>
        <v>6.3407033716324035</v>
      </c>
      <c r="S349" s="8">
        <f t="shared" ca="1" si="60"/>
        <v>18.443749153325012</v>
      </c>
      <c r="T349" s="8">
        <f t="shared" ca="1" si="61"/>
        <v>4.4053997449583147</v>
      </c>
      <c r="U349" s="16">
        <f ca="1">IF($AC348=0,I348+M348,IF($AD348=0,I348+M348,9999))</f>
        <v>11.903973911995529</v>
      </c>
      <c r="V349" s="16">
        <f ca="1">IF($AC348=0,J348+N348,IF($AD348=0,J348+N348,9999))</f>
        <v>20.362905082894997</v>
      </c>
      <c r="W349" s="16">
        <f ca="1">IF($AC348=0,K348+O348,IF($AD348=0,K348+O348,9999))</f>
        <v>9.9953948761299891</v>
      </c>
      <c r="X349" s="16">
        <f ca="1">IF($AC348=0,L348+P348,IF($AD348=0,L348+P348,9999))</f>
        <v>5.6311308395100861</v>
      </c>
      <c r="Y349" s="11">
        <f t="shared" ca="1" si="62"/>
        <v>6.6823129318062406</v>
      </c>
      <c r="Z349" s="11">
        <f t="shared" ca="1" si="63"/>
        <v>1.350006264743862</v>
      </c>
      <c r="AA349" s="11">
        <f t="shared" ca="1" si="64"/>
        <v>11.723238374381946</v>
      </c>
      <c r="AB349" s="11">
        <f t="shared" ca="1" si="65"/>
        <v>1.3299522233333254</v>
      </c>
      <c r="AC349">
        <f t="shared" ca="1" si="58"/>
        <v>0</v>
      </c>
      <c r="AD349">
        <f t="shared" ca="1" si="59"/>
        <v>0</v>
      </c>
      <c r="AE349">
        <f ca="1">MAX(0, COUNTIF(E349:H349, "Breakdown") - COUNTIF(AC349:AD349, 1))</f>
        <v>0</v>
      </c>
      <c r="AF349" s="12">
        <f ca="1">(AE349 * 50) + ((AC349 + AD349) * 10)</f>
        <v>0</v>
      </c>
      <c r="AG349">
        <f ca="1">IF(COUNTIF(E349:H349, "Breakdown") &gt;= 4, 1, 0)</f>
        <v>0</v>
      </c>
    </row>
    <row r="350" spans="4:33">
      <c r="D350">
        <v>347</v>
      </c>
      <c r="E350" s="6" t="str">
        <f t="shared" ca="1" si="55"/>
        <v>Operational</v>
      </c>
      <c r="F350" s="6" t="str">
        <f t="shared" ca="1" si="56"/>
        <v>Operational</v>
      </c>
      <c r="G350" s="6" t="str">
        <f t="shared" ca="1" si="57"/>
        <v>Operational</v>
      </c>
      <c r="H350" s="6" t="str">
        <f ca="1">IF(L350&lt;T350,"Operational","Breakdown")</f>
        <v>Operational</v>
      </c>
      <c r="I350" s="16">
        <v>1.6933995065232168</v>
      </c>
      <c r="J350" s="16">
        <v>26.583434445290397</v>
      </c>
      <c r="K350" s="16">
        <v>7.3101410295502465</v>
      </c>
      <c r="L350" s="16">
        <v>27.525202721054761</v>
      </c>
      <c r="M350" s="9">
        <v>0.55825722102108233</v>
      </c>
      <c r="N350" s="9">
        <v>2.7780150958844745</v>
      </c>
      <c r="O350" s="9">
        <v>0.46243303618329851</v>
      </c>
      <c r="P350" s="9">
        <v>1.370671003769619</v>
      </c>
      <c r="Q350" s="8">
        <f t="shared" ca="1" si="60"/>
        <v>15.877822284467427</v>
      </c>
      <c r="R350" s="8">
        <f t="shared" ca="1" si="60"/>
        <v>37.706302383054101</v>
      </c>
      <c r="S350" s="8">
        <f t="shared" ca="1" si="60"/>
        <v>16.151383667562733</v>
      </c>
      <c r="T350" s="8">
        <f t="shared" ca="1" si="61"/>
        <v>32.449151978542027</v>
      </c>
      <c r="U350" s="16">
        <f ca="1">IF($AC349=0,I349+M349,IF($AD349=0,I349+M349,9999))</f>
        <v>4.0632976651520547</v>
      </c>
      <c r="V350" s="16">
        <f ca="1">IF($AC349=0,J349+N349,IF($AD349=0,J349+N349,9999))</f>
        <v>4.7761080919000083</v>
      </c>
      <c r="W350" s="16">
        <f ca="1">IF($AC349=0,K349+O349,IF($AD349=0,K349+O349,9999))</f>
        <v>4.185958077019726</v>
      </c>
      <c r="X350" s="16">
        <f ca="1">IF($AC349=0,L349+P349,IF($AD349=0,L349+P349,9999))</f>
        <v>10.17281945103009</v>
      </c>
      <c r="Y350" s="11">
        <f t="shared" ca="1" si="62"/>
        <v>11.903973911995529</v>
      </c>
      <c r="Z350" s="11">
        <f t="shared" ca="1" si="63"/>
        <v>6.3407033716324035</v>
      </c>
      <c r="AA350" s="11">
        <f t="shared" ca="1" si="64"/>
        <v>9.9953948761299891</v>
      </c>
      <c r="AB350" s="11">
        <f t="shared" ca="1" si="65"/>
        <v>4.4053997449583147</v>
      </c>
      <c r="AC350">
        <f t="shared" ca="1" si="58"/>
        <v>0</v>
      </c>
      <c r="AD350">
        <f t="shared" ca="1" si="59"/>
        <v>0</v>
      </c>
      <c r="AE350">
        <f ca="1">MAX(0, COUNTIF(E350:H350, "Breakdown") - COUNTIF(AC350:AD350, 1))</f>
        <v>0</v>
      </c>
      <c r="AF350" s="12">
        <f ca="1">(AE350 * 50) + ((AC350 + AD350) * 10)</f>
        <v>0</v>
      </c>
      <c r="AG350">
        <f ca="1">IF(COUNTIF(E350:H350, "Breakdown") &gt;= 4, 1, 0)</f>
        <v>0</v>
      </c>
    </row>
    <row r="351" spans="4:33">
      <c r="D351">
        <v>348</v>
      </c>
      <c r="E351" s="6" t="str">
        <f t="shared" ca="1" si="55"/>
        <v>Operational</v>
      </c>
      <c r="F351" s="6" t="str">
        <f t="shared" ca="1" si="56"/>
        <v>Breakdown</v>
      </c>
      <c r="G351" s="6" t="str">
        <f t="shared" ca="1" si="57"/>
        <v>Operational</v>
      </c>
      <c r="H351" s="6" t="str">
        <f ca="1">IF(L351&lt;T351,"Operational","Breakdown")</f>
        <v>Operational</v>
      </c>
      <c r="I351" s="16">
        <v>2.4552224499371227</v>
      </c>
      <c r="J351" s="16">
        <v>21.248518564827865</v>
      </c>
      <c r="K351" s="16">
        <v>4.9244618239800699</v>
      </c>
      <c r="L351" s="16">
        <v>1.4535929242652548</v>
      </c>
      <c r="M351" s="9">
        <v>1.5598458749494924E-3</v>
      </c>
      <c r="N351" s="9">
        <v>1.1497885337031124</v>
      </c>
      <c r="O351" s="9">
        <v>0.72514914882647052</v>
      </c>
      <c r="P351" s="9">
        <v>2.2466049336570078</v>
      </c>
      <c r="Q351" s="8">
        <f t="shared" ca="1" si="60"/>
        <v>16.090285111473094</v>
      </c>
      <c r="R351" s="8">
        <f t="shared" ca="1" si="60"/>
        <v>9.6368225587940906</v>
      </c>
      <c r="S351" s="8">
        <f t="shared" ca="1" si="60"/>
        <v>6.4770022387485993</v>
      </c>
      <c r="T351" s="8">
        <f t="shared" ca="1" si="61"/>
        <v>22.952178084413745</v>
      </c>
      <c r="U351" s="16">
        <f ca="1">IF($AC350=0,I350+M350,IF($AD350=0,I350+M350,9999))</f>
        <v>2.2516567275442991</v>
      </c>
      <c r="V351" s="16">
        <f ca="1">IF($AC350=0,J350+N350,IF($AD350=0,J350+N350,9999))</f>
        <v>29.361449541174871</v>
      </c>
      <c r="W351" s="16">
        <f ca="1">IF($AC350=0,K350+O350,IF($AD350=0,K350+O350,9999))</f>
        <v>7.7725740657335454</v>
      </c>
      <c r="X351" s="16">
        <f ca="1">IF($AC350=0,L350+P350,IF($AD350=0,L350+P350,9999))</f>
        <v>28.89587372482438</v>
      </c>
      <c r="Y351" s="11">
        <f t="shared" ca="1" si="62"/>
        <v>4.0632976651520547</v>
      </c>
      <c r="Z351" s="11">
        <f t="shared" ca="1" si="63"/>
        <v>4.7761080919000083</v>
      </c>
      <c r="AA351" s="11">
        <f t="shared" ca="1" si="64"/>
        <v>4.185958077019726</v>
      </c>
      <c r="AB351" s="11">
        <f t="shared" ca="1" si="65"/>
        <v>10.17281945103009</v>
      </c>
      <c r="AC351">
        <f t="shared" ca="1" si="58"/>
        <v>0</v>
      </c>
      <c r="AD351">
        <f t="shared" ca="1" si="59"/>
        <v>0</v>
      </c>
      <c r="AE351">
        <f ca="1">MAX(0, COUNTIF(E351:H351, "Breakdown") - COUNTIF(AC351:AD351, 1))</f>
        <v>1</v>
      </c>
      <c r="AF351" s="12">
        <f ca="1">(AE351 * 50) + ((AC351 + AD351) * 10)</f>
        <v>50</v>
      </c>
      <c r="AG351">
        <f ca="1">IF(COUNTIF(E351:H351, "Breakdown") &gt;= 4, 1, 0)</f>
        <v>0</v>
      </c>
    </row>
    <row r="352" spans="4:33">
      <c r="D352">
        <v>349</v>
      </c>
      <c r="E352" s="6" t="str">
        <f t="shared" ca="1" si="55"/>
        <v>Operational</v>
      </c>
      <c r="F352" s="6" t="str">
        <f t="shared" ca="1" si="56"/>
        <v>Operational</v>
      </c>
      <c r="G352" s="6" t="str">
        <f t="shared" ca="1" si="57"/>
        <v>Breakdown</v>
      </c>
      <c r="H352" s="6" t="str">
        <f ca="1">IF(L352&lt;T352,"Operational","Breakdown")</f>
        <v>Operational</v>
      </c>
      <c r="I352" s="16">
        <v>2.4640328388277863</v>
      </c>
      <c r="J352" s="16">
        <v>11.273439598892956</v>
      </c>
      <c r="K352" s="16">
        <v>30.538062133742695</v>
      </c>
      <c r="L352" s="16">
        <v>6.1602155459720134</v>
      </c>
      <c r="M352" s="9">
        <v>0.96085517438428225</v>
      </c>
      <c r="N352" s="9">
        <v>1.1531926699205546</v>
      </c>
      <c r="O352" s="9">
        <v>5.4807957584406282</v>
      </c>
      <c r="P352" s="9">
        <v>2.8807956679694033</v>
      </c>
      <c r="Q352" s="8">
        <f t="shared" ca="1" si="60"/>
        <v>20.186382362699163</v>
      </c>
      <c r="R352" s="8">
        <f t="shared" ca="1" si="60"/>
        <v>17.591815245537013</v>
      </c>
      <c r="S352" s="8">
        <f t="shared" ca="1" si="60"/>
        <v>15.754666727624723</v>
      </c>
      <c r="T352" s="8">
        <f t="shared" ca="1" si="61"/>
        <v>24.029097000107306</v>
      </c>
      <c r="U352" s="16">
        <f ca="1">IF($AC351=0,I351+M351,IF($AD351=0,I351+M351,9999))</f>
        <v>2.4567822958120722</v>
      </c>
      <c r="V352" s="16">
        <f ca="1">IF($AC351=0,J351+N351,IF($AD351=0,J351+N351,9999))</f>
        <v>22.398307098530978</v>
      </c>
      <c r="W352" s="16">
        <f ca="1">IF($AC351=0,K351+O351,IF($AD351=0,K351+O351,9999))</f>
        <v>5.6496109728065402</v>
      </c>
      <c r="X352" s="16">
        <f ca="1">IF($AC351=0,L351+P351,IF($AD351=0,L351+P351,9999))</f>
        <v>3.7001978579222623</v>
      </c>
      <c r="Y352" s="11">
        <f t="shared" ca="1" si="62"/>
        <v>2.2516567275442991</v>
      </c>
      <c r="Z352" s="11">
        <f t="shared" ca="1" si="63"/>
        <v>9.6368225587940906</v>
      </c>
      <c r="AA352" s="11">
        <f t="shared" ca="1" si="64"/>
        <v>6.4770022387485993</v>
      </c>
      <c r="AB352" s="11">
        <f t="shared" ca="1" si="65"/>
        <v>22.952178084413745</v>
      </c>
      <c r="AC352">
        <f t="shared" ca="1" si="58"/>
        <v>0</v>
      </c>
      <c r="AD352">
        <f t="shared" ca="1" si="59"/>
        <v>0</v>
      </c>
      <c r="AE352">
        <f ca="1">MAX(0, COUNTIF(E352:H352, "Breakdown") - COUNTIF(AC352:AD352, 1))</f>
        <v>1</v>
      </c>
      <c r="AF352" s="12">
        <f ca="1">(AE352 * 50) + ((AC352 + AD352) * 10)</f>
        <v>50</v>
      </c>
      <c r="AG352">
        <f ca="1">IF(COUNTIF(E352:H352, "Breakdown") &gt;= 4, 1, 0)</f>
        <v>0</v>
      </c>
    </row>
    <row r="353" spans="4:33">
      <c r="D353">
        <v>350</v>
      </c>
      <c r="E353" s="6" t="str">
        <f t="shared" ca="1" si="55"/>
        <v>Operational</v>
      </c>
      <c r="F353" s="6" t="str">
        <f t="shared" ca="1" si="56"/>
        <v>Operational</v>
      </c>
      <c r="G353" s="6" t="str">
        <f t="shared" ca="1" si="57"/>
        <v>Operational</v>
      </c>
      <c r="H353" s="6" t="str">
        <f ca="1">IF(L353&lt;T353,"Operational","Breakdown")</f>
        <v>Breakdown</v>
      </c>
      <c r="I353" s="16">
        <v>9.2800774104941848</v>
      </c>
      <c r="J353" s="16">
        <v>5.9157649603467615</v>
      </c>
      <c r="K353" s="16">
        <v>1.0227913380139013</v>
      </c>
      <c r="L353" s="16">
        <v>11.942350907273728</v>
      </c>
      <c r="M353" s="9">
        <v>0.35294180625494992</v>
      </c>
      <c r="N353" s="9">
        <v>5.3162457566308658</v>
      </c>
      <c r="O353" s="9">
        <v>0.37229972608644712</v>
      </c>
      <c r="P353" s="9">
        <v>0.26752277812719294</v>
      </c>
      <c r="Q353" s="8">
        <f t="shared" ca="1" si="60"/>
        <v>11.64121352252319</v>
      </c>
      <c r="R353" s="8">
        <f t="shared" ca="1" si="60"/>
        <v>17.633996485144579</v>
      </c>
      <c r="S353" s="8">
        <f t="shared" ca="1" si="60"/>
        <v>18.24389602019469</v>
      </c>
      <c r="T353" s="8">
        <f t="shared" ca="1" si="61"/>
        <v>10.98829316931873</v>
      </c>
      <c r="U353" s="16">
        <f ca="1">IF($AC352=0,I352+M352,IF($AD352=0,I352+M352,9999))</f>
        <v>3.4248880132120685</v>
      </c>
      <c r="V353" s="16">
        <f ca="1">IF($AC352=0,J352+N352,IF($AD352=0,J352+N352,9999))</f>
        <v>12.426632268813512</v>
      </c>
      <c r="W353" s="16">
        <f ca="1">IF($AC352=0,K352+O352,IF($AD352=0,K352+O352,9999))</f>
        <v>36.01885789218332</v>
      </c>
      <c r="X353" s="16">
        <f ca="1">IF($AC352=0,L352+P352,IF($AD352=0,L352+P352,9999))</f>
        <v>9.0410112139414167</v>
      </c>
      <c r="Y353" s="11">
        <f t="shared" ca="1" si="62"/>
        <v>2.4567822958120722</v>
      </c>
      <c r="Z353" s="11">
        <f t="shared" ca="1" si="63"/>
        <v>17.591815245537013</v>
      </c>
      <c r="AA353" s="11">
        <f t="shared" ca="1" si="64"/>
        <v>5.6496109728065402</v>
      </c>
      <c r="AB353" s="11">
        <f t="shared" ca="1" si="65"/>
        <v>3.7001978579222623</v>
      </c>
      <c r="AC353">
        <f t="shared" ca="1" si="58"/>
        <v>0</v>
      </c>
      <c r="AD353">
        <f t="shared" ca="1" si="59"/>
        <v>0</v>
      </c>
      <c r="AE353">
        <f ca="1">MAX(0, COUNTIF(E353:H353, "Breakdown") - COUNTIF(AC353:AD353, 1))</f>
        <v>1</v>
      </c>
      <c r="AF353" s="12">
        <f ca="1">(AE353 * 50) + ((AC353 + AD353) * 10)</f>
        <v>50</v>
      </c>
      <c r="AG353">
        <f ca="1">IF(COUNTIF(E353:H353, "Breakdown") &gt;= 4, 1, 0)</f>
        <v>0</v>
      </c>
    </row>
    <row r="354" spans="4:33">
      <c r="D354">
        <v>351</v>
      </c>
      <c r="E354" s="6" t="str">
        <f t="shared" ca="1" si="55"/>
        <v>Operational</v>
      </c>
      <c r="F354" s="6" t="str">
        <f t="shared" ca="1" si="56"/>
        <v>Operational</v>
      </c>
      <c r="G354" s="6" t="str">
        <f t="shared" ca="1" si="57"/>
        <v>Operational</v>
      </c>
      <c r="H354" s="6" t="str">
        <f ca="1">IF(L354&lt;T354,"Operational","Breakdown")</f>
        <v>Operational</v>
      </c>
      <c r="I354" s="16">
        <v>0.45324079133876061</v>
      </c>
      <c r="J354" s="16">
        <v>11.624970081157677</v>
      </c>
      <c r="K354" s="16">
        <v>1.3056184308265493</v>
      </c>
      <c r="L354" s="16">
        <v>0.83204556918546702</v>
      </c>
      <c r="M354" s="9">
        <v>4.4847492521841448E-2</v>
      </c>
      <c r="N354" s="9">
        <v>1.8632499390128867</v>
      </c>
      <c r="O354" s="9">
        <v>3.2480032137730332</v>
      </c>
      <c r="P354" s="9">
        <v>4.2950473513993908</v>
      </c>
      <c r="Q354" s="8">
        <f t="shared" ca="1" si="60"/>
        <v>17.182723547055186</v>
      </c>
      <c r="R354" s="8">
        <f t="shared" ca="1" si="60"/>
        <v>13.041532830826316</v>
      </c>
      <c r="S354" s="8">
        <f t="shared" ca="1" si="60"/>
        <v>19.634471262599089</v>
      </c>
      <c r="T354" s="8">
        <f t="shared" ca="1" si="61"/>
        <v>15.429266166467734</v>
      </c>
      <c r="U354" s="16">
        <f ca="1">IF($AC353=0,I353+M353,IF($AD353=0,I353+M353,9999))</f>
        <v>9.6330192167491351</v>
      </c>
      <c r="V354" s="16">
        <f ca="1">IF($AC353=0,J353+N353,IF($AD353=0,J353+N353,9999))</f>
        <v>11.232010716977626</v>
      </c>
      <c r="W354" s="16">
        <f ca="1">IF($AC353=0,K353+O353,IF($AD353=0,K353+O353,9999))</f>
        <v>1.3950910641003484</v>
      </c>
      <c r="X354" s="16">
        <f ca="1">IF($AC353=0,L353+P353,IF($AD353=0,L353+P353,9999))</f>
        <v>12.20987368540092</v>
      </c>
      <c r="Y354" s="11">
        <f t="shared" ca="1" si="62"/>
        <v>3.4248880132120685</v>
      </c>
      <c r="Z354" s="11">
        <f t="shared" ca="1" si="63"/>
        <v>12.426632268813512</v>
      </c>
      <c r="AA354" s="11">
        <f t="shared" ca="1" si="64"/>
        <v>18.24389602019469</v>
      </c>
      <c r="AB354" s="11">
        <f t="shared" ca="1" si="65"/>
        <v>9.0410112139414167</v>
      </c>
      <c r="AC354">
        <f t="shared" ca="1" si="58"/>
        <v>0</v>
      </c>
      <c r="AD354">
        <f t="shared" ca="1" si="59"/>
        <v>0</v>
      </c>
      <c r="AE354">
        <f ca="1">MAX(0, COUNTIF(E354:H354, "Breakdown") - COUNTIF(AC354:AD354, 1))</f>
        <v>0</v>
      </c>
      <c r="AF354" s="12">
        <f ca="1">(AE354 * 50) + ((AC354 + AD354) * 10)</f>
        <v>0</v>
      </c>
      <c r="AG354">
        <f ca="1">IF(COUNTIF(E354:H354, "Breakdown") &gt;= 4, 1, 0)</f>
        <v>0</v>
      </c>
    </row>
    <row r="355" spans="4:33">
      <c r="D355">
        <v>352</v>
      </c>
      <c r="E355" s="6" t="str">
        <f t="shared" ca="1" si="55"/>
        <v>Operational</v>
      </c>
      <c r="F355" s="6" t="str">
        <f t="shared" ca="1" si="56"/>
        <v>Operational</v>
      </c>
      <c r="G355" s="6" t="str">
        <f t="shared" ca="1" si="57"/>
        <v>Breakdown</v>
      </c>
      <c r="H355" s="6" t="str">
        <f ca="1">IF(L355&lt;T355,"Operational","Breakdown")</f>
        <v>Operational</v>
      </c>
      <c r="I355" s="16">
        <v>5.7614481620710309</v>
      </c>
      <c r="J355" s="16">
        <v>3.4576993664221534</v>
      </c>
      <c r="K355" s="16">
        <v>9.9769680194342207</v>
      </c>
      <c r="L355" s="16">
        <v>16.604128764278087</v>
      </c>
      <c r="M355" s="9">
        <v>4.9462270994213844</v>
      </c>
      <c r="N355" s="9">
        <v>3.3161755546506333</v>
      </c>
      <c r="O355" s="9">
        <v>1.657375075910188</v>
      </c>
      <c r="P355" s="9">
        <v>2.0273530759542346</v>
      </c>
      <c r="Q355" s="8">
        <f t="shared" ca="1" si="60"/>
        <v>25.337497019590359</v>
      </c>
      <c r="R355" s="8">
        <f t="shared" ca="1" si="60"/>
        <v>16.351152666817562</v>
      </c>
      <c r="S355" s="8">
        <f t="shared" ca="1" si="60"/>
        <v>4.2101173947830262</v>
      </c>
      <c r="T355" s="8">
        <f t="shared" ca="1" si="61"/>
        <v>52.052101426679904</v>
      </c>
      <c r="U355" s="16">
        <f ca="1">IF($AC354=0,I354+M354,IF($AD354=0,I354+M354,9999))</f>
        <v>0.49808828386060205</v>
      </c>
      <c r="V355" s="16">
        <f ca="1">IF($AC354=0,J354+N354,IF($AD354=0,J354+N354,9999))</f>
        <v>13.488220020170564</v>
      </c>
      <c r="W355" s="16">
        <f ca="1">IF($AC354=0,K354+O354,IF($AD354=0,K354+O354,9999))</f>
        <v>4.5536216445995823</v>
      </c>
      <c r="X355" s="16">
        <f ca="1">IF($AC354=0,L354+P354,IF($AD354=0,L354+P354,9999))</f>
        <v>5.1270929205848574</v>
      </c>
      <c r="Y355" s="11">
        <f t="shared" ca="1" si="62"/>
        <v>9.6330192167491351</v>
      </c>
      <c r="Z355" s="11">
        <f t="shared" ca="1" si="63"/>
        <v>11.232010716977626</v>
      </c>
      <c r="AA355" s="11">
        <f t="shared" ca="1" si="64"/>
        <v>1.3950910641003484</v>
      </c>
      <c r="AB355" s="11">
        <f t="shared" ca="1" si="65"/>
        <v>12.20987368540092</v>
      </c>
      <c r="AC355">
        <f t="shared" ca="1" si="58"/>
        <v>0</v>
      </c>
      <c r="AD355">
        <f t="shared" ca="1" si="59"/>
        <v>0</v>
      </c>
      <c r="AE355">
        <f ca="1">MAX(0, COUNTIF(E355:H355, "Breakdown") - COUNTIF(AC355:AD355, 1))</f>
        <v>1</v>
      </c>
      <c r="AF355" s="12">
        <f ca="1">(AE355 * 50) + ((AC355 + AD355) * 10)</f>
        <v>50</v>
      </c>
      <c r="AG355">
        <f ca="1">IF(COUNTIF(E355:H355, "Breakdown") &gt;= 4, 1, 0)</f>
        <v>0</v>
      </c>
    </row>
    <row r="356" spans="4:33">
      <c r="D356">
        <v>353</v>
      </c>
      <c r="E356" s="6" t="str">
        <f t="shared" ca="1" si="55"/>
        <v>Operational</v>
      </c>
      <c r="F356" s="6" t="str">
        <f t="shared" ca="1" si="56"/>
        <v>Operational</v>
      </c>
      <c r="G356" s="6" t="str">
        <f t="shared" ca="1" si="57"/>
        <v>Operational</v>
      </c>
      <c r="H356" s="6" t="str">
        <f ca="1">IF(L356&lt;T356,"Operational","Breakdown")</f>
        <v>Operational</v>
      </c>
      <c r="I356" s="16">
        <v>3.7019877490753386</v>
      </c>
      <c r="J356" s="16">
        <v>2.6423825265140399</v>
      </c>
      <c r="K356" s="16">
        <v>4.8778593636387244</v>
      </c>
      <c r="L356" s="16">
        <v>4.3021224247408627</v>
      </c>
      <c r="M356" s="9">
        <v>2.2945880966093539</v>
      </c>
      <c r="N356" s="9">
        <v>6.7447566088746518</v>
      </c>
      <c r="O356" s="9">
        <v>0.28645058911618565</v>
      </c>
      <c r="P356" s="9">
        <v>3.4165925713661776</v>
      </c>
      <c r="Q356" s="8">
        <f t="shared" ca="1" si="60"/>
        <v>9.1614823643429766</v>
      </c>
      <c r="R356" s="8">
        <f t="shared" ca="1" si="60"/>
        <v>13.618094387408577</v>
      </c>
      <c r="S356" s="8">
        <f t="shared" ca="1" si="60"/>
        <v>6.0025561365394111</v>
      </c>
      <c r="T356" s="8">
        <f t="shared" ca="1" si="61"/>
        <v>7.5961888364105405</v>
      </c>
      <c r="U356" s="16">
        <f ca="1">IF($AC355=0,I355+M355,IF($AD355=0,I355+M355,9999))</f>
        <v>10.707675261492415</v>
      </c>
      <c r="V356" s="16">
        <f ca="1">IF($AC355=0,J355+N355,IF($AD355=0,J355+N355,9999))</f>
        <v>6.7738749210727871</v>
      </c>
      <c r="W356" s="16">
        <f ca="1">IF($AC355=0,K355+O355,IF($AD355=0,K355+O355,9999))</f>
        <v>11.634343095344409</v>
      </c>
      <c r="X356" s="16">
        <f ca="1">IF($AC355=0,L355+P355,IF($AD355=0,L355+P355,9999))</f>
        <v>18.631481840232322</v>
      </c>
      <c r="Y356" s="11">
        <f t="shared" ca="1" si="62"/>
        <v>0.49808828386060205</v>
      </c>
      <c r="Z356" s="11">
        <f t="shared" ca="1" si="63"/>
        <v>13.488220020170564</v>
      </c>
      <c r="AA356" s="11">
        <f t="shared" ca="1" si="64"/>
        <v>4.2101173947830262</v>
      </c>
      <c r="AB356" s="11">
        <f t="shared" ca="1" si="65"/>
        <v>5.1270929205848574</v>
      </c>
      <c r="AC356">
        <f t="shared" ca="1" si="58"/>
        <v>0</v>
      </c>
      <c r="AD356">
        <f t="shared" ca="1" si="59"/>
        <v>0</v>
      </c>
      <c r="AE356">
        <f ca="1">MAX(0, COUNTIF(E356:H356, "Breakdown") - COUNTIF(AC356:AD356, 1))</f>
        <v>0</v>
      </c>
      <c r="AF356" s="12">
        <f ca="1">(AE356 * 50) + ((AC356 + AD356) * 10)</f>
        <v>0</v>
      </c>
      <c r="AG356">
        <f ca="1">IF(COUNTIF(E356:H356, "Breakdown") &gt;= 4, 1, 0)</f>
        <v>0</v>
      </c>
    </row>
    <row r="357" spans="4:33">
      <c r="D357">
        <v>354</v>
      </c>
      <c r="E357" s="6" t="str">
        <f t="shared" ca="1" si="55"/>
        <v>Operational</v>
      </c>
      <c r="F357" s="6" t="str">
        <f t="shared" ca="1" si="56"/>
        <v>Operational</v>
      </c>
      <c r="G357" s="6" t="str">
        <f t="shared" ca="1" si="57"/>
        <v>Operational</v>
      </c>
      <c r="H357" s="6" t="str">
        <f ca="1">IF(L357&lt;T357,"Operational","Breakdown")</f>
        <v>Breakdown</v>
      </c>
      <c r="I357" s="16">
        <v>1.3739682479150968</v>
      </c>
      <c r="J357" s="16">
        <v>8.3871526319132546</v>
      </c>
      <c r="K357" s="16">
        <v>5.988681601242809</v>
      </c>
      <c r="L357" s="16">
        <v>24.896590033677217</v>
      </c>
      <c r="M357" s="9">
        <v>2.4389039564789452</v>
      </c>
      <c r="N357" s="9">
        <v>3.826613191528685</v>
      </c>
      <c r="O357" s="9">
        <v>3.0029461720843833</v>
      </c>
      <c r="P357" s="9">
        <v>0.43735072619055032</v>
      </c>
      <c r="Q357" s="8">
        <f t="shared" ca="1" si="60"/>
        <v>10.748750331324551</v>
      </c>
      <c r="R357" s="8">
        <f t="shared" ca="1" si="60"/>
        <v>17.874503438795664</v>
      </c>
      <c r="S357" s="8">
        <f t="shared" ca="1" si="60"/>
        <v>7.8218305431166897</v>
      </c>
      <c r="T357" s="8">
        <f t="shared" ca="1" si="61"/>
        <v>13.701234534947218</v>
      </c>
      <c r="U357" s="16">
        <f ca="1">IF($AC356=0,I356+M356,IF($AD356=0,I356+M356,9999))</f>
        <v>5.996575845684692</v>
      </c>
      <c r="V357" s="16">
        <f ca="1">IF($AC356=0,J356+N356,IF($AD356=0,J356+N356,9999))</f>
        <v>9.3871391353886917</v>
      </c>
      <c r="W357" s="16">
        <f ca="1">IF($AC356=0,K356+O356,IF($AD356=0,K356+O356,9999))</f>
        <v>5.1643099527549099</v>
      </c>
      <c r="X357" s="16">
        <f ca="1">IF($AC356=0,L356+P356,IF($AD356=0,L356+P356,9999))</f>
        <v>7.7187149961070407</v>
      </c>
      <c r="Y357" s="11">
        <f t="shared" ca="1" si="62"/>
        <v>9.1614823643429766</v>
      </c>
      <c r="Z357" s="11">
        <f t="shared" ca="1" si="63"/>
        <v>6.7738749210727871</v>
      </c>
      <c r="AA357" s="11">
        <f t="shared" ca="1" si="64"/>
        <v>6.0025561365394111</v>
      </c>
      <c r="AB357" s="11">
        <f t="shared" ca="1" si="65"/>
        <v>7.5961888364105405</v>
      </c>
      <c r="AC357">
        <f t="shared" ca="1" si="58"/>
        <v>0</v>
      </c>
      <c r="AD357">
        <f t="shared" ca="1" si="59"/>
        <v>0</v>
      </c>
      <c r="AE357">
        <f ca="1">MAX(0, COUNTIF(E357:H357, "Breakdown") - COUNTIF(AC357:AD357, 1))</f>
        <v>1</v>
      </c>
      <c r="AF357" s="12">
        <f ca="1">(AE357 * 50) + ((AC357 + AD357) * 10)</f>
        <v>50</v>
      </c>
      <c r="AG357">
        <f ca="1">IF(COUNTIF(E357:H357, "Breakdown") &gt;= 4, 1, 0)</f>
        <v>0</v>
      </c>
    </row>
    <row r="358" spans="4:33">
      <c r="D358">
        <v>355</v>
      </c>
      <c r="E358" s="6" t="str">
        <f t="shared" ca="1" si="55"/>
        <v>Operational</v>
      </c>
      <c r="F358" s="6" t="str">
        <f t="shared" ca="1" si="56"/>
        <v>Operational</v>
      </c>
      <c r="G358" s="6" t="str">
        <f t="shared" ca="1" si="57"/>
        <v>Breakdown</v>
      </c>
      <c r="H358" s="6" t="str">
        <f ca="1">IF(L358&lt;T358,"Operational","Breakdown")</f>
        <v>Operational</v>
      </c>
      <c r="I358" s="16">
        <v>8.4886595395428053</v>
      </c>
      <c r="J358" s="16">
        <v>4.3886204874122923</v>
      </c>
      <c r="K358" s="16">
        <v>18.01792167654731</v>
      </c>
      <c r="L358" s="16">
        <v>3.8468503869382777</v>
      </c>
      <c r="M358" s="9">
        <v>2.8863996813310981</v>
      </c>
      <c r="N358" s="9">
        <v>0.1529146340786269</v>
      </c>
      <c r="O358" s="9">
        <v>1.6372327661106598</v>
      </c>
      <c r="P358" s="9">
        <v>5.7701790678334115</v>
      </c>
      <c r="Q358" s="8">
        <f t="shared" ca="1" si="60"/>
        <v>10.241449824881553</v>
      </c>
      <c r="R358" s="8">
        <f t="shared" ca="1" si="60"/>
        <v>15.633506365444665</v>
      </c>
      <c r="S358" s="8">
        <f t="shared" ca="1" si="60"/>
        <v>14.01659261198126</v>
      </c>
      <c r="T358" s="8">
        <f t="shared" ca="1" si="61"/>
        <v>12.303686806172308</v>
      </c>
      <c r="U358" s="16">
        <f ca="1">IF($AC357=0,I357+M357,IF($AD357=0,I357+M357,9999))</f>
        <v>3.8128722043940417</v>
      </c>
      <c r="V358" s="16">
        <f ca="1">IF($AC357=0,J357+N357,IF($AD357=0,J357+N357,9999))</f>
        <v>12.213765823441939</v>
      </c>
      <c r="W358" s="16">
        <f ca="1">IF($AC357=0,K357+O357,IF($AD357=0,K357+O357,9999))</f>
        <v>8.9916277733271919</v>
      </c>
      <c r="X358" s="16">
        <f ca="1">IF($AC357=0,L357+P357,IF($AD357=0,L357+P357,9999))</f>
        <v>25.333940759867769</v>
      </c>
      <c r="Y358" s="11">
        <f t="shared" ca="1" si="62"/>
        <v>5.996575845684692</v>
      </c>
      <c r="Z358" s="11">
        <f t="shared" ca="1" si="63"/>
        <v>9.3871391353886917</v>
      </c>
      <c r="AA358" s="11">
        <f t="shared" ca="1" si="64"/>
        <v>5.1643099527549099</v>
      </c>
      <c r="AB358" s="11">
        <f t="shared" ca="1" si="65"/>
        <v>7.7187149961070407</v>
      </c>
      <c r="AC358">
        <f t="shared" ca="1" si="58"/>
        <v>0</v>
      </c>
      <c r="AD358">
        <f t="shared" ca="1" si="59"/>
        <v>0</v>
      </c>
      <c r="AE358">
        <f ca="1">MAX(0, COUNTIF(E358:H358, "Breakdown") - COUNTIF(AC358:AD358, 1))</f>
        <v>1</v>
      </c>
      <c r="AF358" s="12">
        <f ca="1">(AE358 * 50) + ((AC358 + AD358) * 10)</f>
        <v>50</v>
      </c>
      <c r="AG358">
        <f ca="1">IF(COUNTIF(E358:H358, "Breakdown") &gt;= 4, 1, 0)</f>
        <v>0</v>
      </c>
    </row>
    <row r="359" spans="4:33">
      <c r="D359">
        <v>356</v>
      </c>
      <c r="E359" s="6" t="str">
        <f t="shared" ca="1" si="55"/>
        <v>Breakdown</v>
      </c>
      <c r="F359" s="6" t="str">
        <f t="shared" ca="1" si="56"/>
        <v>Breakdown</v>
      </c>
      <c r="G359" s="6" t="str">
        <f t="shared" ca="1" si="57"/>
        <v>Operational</v>
      </c>
      <c r="H359" s="6" t="str">
        <f ca="1">IF(L359&lt;T359,"Operational","Breakdown")</f>
        <v>Operational</v>
      </c>
      <c r="I359" s="16">
        <v>6.7355889008709209</v>
      </c>
      <c r="J359" s="16">
        <v>27.143250202946454</v>
      </c>
      <c r="K359" s="16">
        <v>13.949403336436777</v>
      </c>
      <c r="L359" s="16">
        <v>1.0374607470707373</v>
      </c>
      <c r="M359" s="9">
        <v>2.2154634736604812</v>
      </c>
      <c r="N359" s="9">
        <v>0.3517394724814063</v>
      </c>
      <c r="O359" s="9">
        <v>8.8443440820535777</v>
      </c>
      <c r="P359" s="9">
        <v>0.16903724631198985</v>
      </c>
      <c r="Q359" s="8">
        <f t="shared" ca="1" si="60"/>
        <v>5.4719163496937968</v>
      </c>
      <c r="R359" s="8">
        <f t="shared" ca="1" si="60"/>
        <v>13.412297088809016</v>
      </c>
      <c r="S359" s="8">
        <f t="shared" ca="1" si="60"/>
        <v>15.247910933402327</v>
      </c>
      <c r="T359" s="8">
        <f t="shared" ca="1" si="61"/>
        <v>28.458214136217009</v>
      </c>
      <c r="U359" s="16">
        <f ca="1">IF($AC358=0,I358+M358,IF($AD358=0,I358+M358,9999))</f>
        <v>11.375059220873904</v>
      </c>
      <c r="V359" s="16">
        <f ca="1">IF($AC358=0,J358+N358,IF($AD358=0,J358+N358,9999))</f>
        <v>4.5415351214909192</v>
      </c>
      <c r="W359" s="16">
        <f ca="1">IF($AC358=0,K358+O358,IF($AD358=0,K358+O358,9999))</f>
        <v>19.65515444265797</v>
      </c>
      <c r="X359" s="16">
        <f ca="1">IF($AC358=0,L358+P358,IF($AD358=0,L358+P358,9999))</f>
        <v>9.6170294547716892</v>
      </c>
      <c r="Y359" s="11">
        <f t="shared" ca="1" si="62"/>
        <v>3.8128722043940417</v>
      </c>
      <c r="Z359" s="11">
        <f t="shared" ca="1" si="63"/>
        <v>12.213765823441939</v>
      </c>
      <c r="AA359" s="11">
        <f t="shared" ca="1" si="64"/>
        <v>8.9916277733271919</v>
      </c>
      <c r="AB359" s="11">
        <f t="shared" ca="1" si="65"/>
        <v>12.303686806172308</v>
      </c>
      <c r="AC359">
        <f t="shared" ca="1" si="58"/>
        <v>0</v>
      </c>
      <c r="AD359">
        <f t="shared" ca="1" si="59"/>
        <v>0</v>
      </c>
      <c r="AE359">
        <f ca="1">MAX(0, COUNTIF(E359:H359, "Breakdown") - COUNTIF(AC359:AD359, 1))</f>
        <v>2</v>
      </c>
      <c r="AF359" s="12">
        <f ca="1">(AE359 * 50) + ((AC359 + AD359) * 10)</f>
        <v>100</v>
      </c>
      <c r="AG359">
        <f ca="1">IF(COUNTIF(E359:H359, "Breakdown") &gt;= 4, 1, 0)</f>
        <v>0</v>
      </c>
    </row>
    <row r="360" spans="4:33">
      <c r="D360">
        <v>357</v>
      </c>
      <c r="E360" s="6" t="str">
        <f t="shared" ca="1" si="55"/>
        <v>Operational</v>
      </c>
      <c r="F360" s="6" t="str">
        <f t="shared" ca="1" si="56"/>
        <v>Operational</v>
      </c>
      <c r="G360" s="6" t="str">
        <f t="shared" ca="1" si="57"/>
        <v>Operational</v>
      </c>
      <c r="H360" s="6" t="str">
        <f ca="1">IF(L360&lt;T360,"Operational","Breakdown")</f>
        <v>Operational</v>
      </c>
      <c r="I360" s="16">
        <v>0.77626229251250067</v>
      </c>
      <c r="J360" s="16">
        <v>6.7448233733466294</v>
      </c>
      <c r="K360" s="16">
        <v>8.8549766128925782</v>
      </c>
      <c r="L360" s="16">
        <v>4.9044239708311377</v>
      </c>
      <c r="M360" s="9">
        <v>0.66157256702092848</v>
      </c>
      <c r="N360" s="9">
        <v>1.4775172727927282</v>
      </c>
      <c r="O360" s="9">
        <v>1.2720765139070425</v>
      </c>
      <c r="P360" s="9">
        <v>4.5686190286202004</v>
      </c>
      <c r="Q360" s="8">
        <f t="shared" ca="1" si="60"/>
        <v>5.9766934901111135</v>
      </c>
      <c r="R360" s="8">
        <f t="shared" ca="1" si="60"/>
        <v>10.848612180892086</v>
      </c>
      <c r="S360" s="8">
        <f t="shared" ca="1" si="60"/>
        <v>16.86733262183234</v>
      </c>
      <c r="T360" s="8">
        <f t="shared" ca="1" si="61"/>
        <v>22.732680889410823</v>
      </c>
      <c r="U360" s="16">
        <f ca="1">IF($AC359=0,I359+M359,IF($AD359=0,I359+M359,9999))</f>
        <v>8.9510523745314021</v>
      </c>
      <c r="V360" s="16">
        <f ca="1">IF($AC359=0,J359+N359,IF($AD359=0,J359+N359,9999))</f>
        <v>27.49498967542786</v>
      </c>
      <c r="W360" s="16">
        <f ca="1">IF($AC359=0,K359+O359,IF($AD359=0,K359+O359,9999))</f>
        <v>22.793747418490355</v>
      </c>
      <c r="X360" s="16">
        <f ca="1">IF($AC359=0,L359+P359,IF($AD359=0,L359+P359,9999))</f>
        <v>1.2064979933827271</v>
      </c>
      <c r="Y360" s="11">
        <f t="shared" ca="1" si="62"/>
        <v>5.4719163496937968</v>
      </c>
      <c r="Z360" s="11">
        <f t="shared" ca="1" si="63"/>
        <v>4.5415351214909192</v>
      </c>
      <c r="AA360" s="11">
        <f t="shared" ca="1" si="64"/>
        <v>15.247910933402327</v>
      </c>
      <c r="AB360" s="11">
        <f t="shared" ca="1" si="65"/>
        <v>9.6170294547716892</v>
      </c>
      <c r="AC360">
        <f t="shared" ca="1" si="58"/>
        <v>0</v>
      </c>
      <c r="AD360">
        <f t="shared" ca="1" si="59"/>
        <v>0</v>
      </c>
      <c r="AE360">
        <f ca="1">MAX(0, COUNTIF(E360:H360, "Breakdown") - COUNTIF(AC360:AD360, 1))</f>
        <v>0</v>
      </c>
      <c r="AF360" s="12">
        <f ca="1">(AE360 * 50) + ((AC360 + AD360) * 10)</f>
        <v>0</v>
      </c>
      <c r="AG360">
        <f ca="1">IF(COUNTIF(E360:H360, "Breakdown") &gt;= 4, 1, 0)</f>
        <v>0</v>
      </c>
    </row>
    <row r="361" spans="4:33">
      <c r="D361">
        <v>358</v>
      </c>
      <c r="E361" s="6" t="str">
        <f t="shared" ca="1" si="55"/>
        <v>Operational</v>
      </c>
      <c r="F361" s="6" t="str">
        <f t="shared" ca="1" si="56"/>
        <v>Operational</v>
      </c>
      <c r="G361" s="6" t="str">
        <f t="shared" ca="1" si="57"/>
        <v>Operational</v>
      </c>
      <c r="H361" s="6" t="str">
        <f ca="1">IF(L361&lt;T361,"Operational","Breakdown")</f>
        <v>Operational</v>
      </c>
      <c r="I361" s="16">
        <v>16.397398563965801</v>
      </c>
      <c r="J361" s="16">
        <v>9.6336921604309573</v>
      </c>
      <c r="K361" s="16">
        <v>23.380107469915227</v>
      </c>
      <c r="L361" s="16">
        <v>0.11939730370977159</v>
      </c>
      <c r="M361" s="9">
        <v>0.77613016009213509</v>
      </c>
      <c r="N361" s="9">
        <v>0.5671705323553321</v>
      </c>
      <c r="O361" s="9">
        <v>0.45621112314266421</v>
      </c>
      <c r="P361" s="9">
        <v>1.8678385645795086</v>
      </c>
      <c r="Q361" s="8">
        <f t="shared" ca="1" si="60"/>
        <v>43.610296970102283</v>
      </c>
      <c r="R361" s="8">
        <f t="shared" ca="1" si="60"/>
        <v>14.384768638997516</v>
      </c>
      <c r="S361" s="8">
        <f t="shared" ca="1" si="60"/>
        <v>32.701625875188789</v>
      </c>
      <c r="T361" s="8">
        <f t="shared" ca="1" si="61"/>
        <v>2.3950560865948782</v>
      </c>
      <c r="U361" s="16">
        <f ca="1">IF($AC360=0,I360+M360,IF($AD360=0,I360+M360,9999))</f>
        <v>1.4378348595334292</v>
      </c>
      <c r="V361" s="16">
        <f ca="1">IF($AC360=0,J360+N360,IF($AD360=0,J360+N360,9999))</f>
        <v>8.222340646139358</v>
      </c>
      <c r="W361" s="16">
        <f ca="1">IF($AC360=0,K360+O360,IF($AD360=0,K360+O360,9999))</f>
        <v>10.12705312679962</v>
      </c>
      <c r="X361" s="16">
        <f ca="1">IF($AC360=0,L360+P360,IF($AD360=0,L360+P360,9999))</f>
        <v>9.4730429994513372</v>
      </c>
      <c r="Y361" s="11">
        <f t="shared" ca="1" si="62"/>
        <v>5.9766934901111135</v>
      </c>
      <c r="Z361" s="11">
        <f t="shared" ca="1" si="63"/>
        <v>10.848612180892086</v>
      </c>
      <c r="AA361" s="11">
        <f t="shared" ca="1" si="64"/>
        <v>16.86733262183234</v>
      </c>
      <c r="AB361" s="11">
        <f t="shared" ca="1" si="65"/>
        <v>1.2064979933827271</v>
      </c>
      <c r="AC361">
        <f t="shared" ca="1" si="58"/>
        <v>0</v>
      </c>
      <c r="AD361">
        <f t="shared" ca="1" si="59"/>
        <v>0</v>
      </c>
      <c r="AE361">
        <f ca="1">MAX(0, COUNTIF(E361:H361, "Breakdown") - COUNTIF(AC361:AD361, 1))</f>
        <v>0</v>
      </c>
      <c r="AF361" s="12">
        <f ca="1">(AE361 * 50) + ((AC361 + AD361) * 10)</f>
        <v>0</v>
      </c>
      <c r="AG361">
        <f ca="1">IF(COUNTIF(E361:H361, "Breakdown") &gt;= 4, 1, 0)</f>
        <v>0</v>
      </c>
    </row>
    <row r="362" spans="4:33">
      <c r="D362">
        <v>359</v>
      </c>
      <c r="E362" s="6" t="str">
        <f t="shared" ca="1" si="55"/>
        <v>Operational</v>
      </c>
      <c r="F362" s="6" t="str">
        <f t="shared" ca="1" si="56"/>
        <v>Operational</v>
      </c>
      <c r="G362" s="6" t="str">
        <f t="shared" ca="1" si="57"/>
        <v>Operational</v>
      </c>
      <c r="H362" s="6" t="str">
        <f ca="1">IF(L362&lt;T362,"Operational","Breakdown")</f>
        <v>Operational</v>
      </c>
      <c r="I362" s="16">
        <v>7.0716769414751752</v>
      </c>
      <c r="J362" s="16">
        <v>0.75399414037719414</v>
      </c>
      <c r="K362" s="16">
        <v>7.418060658003216</v>
      </c>
      <c r="L362" s="16">
        <v>2.1607456987348579</v>
      </c>
      <c r="M362" s="9">
        <v>0.2880896858455757</v>
      </c>
      <c r="N362" s="9">
        <v>2.1010753463880243</v>
      </c>
      <c r="O362" s="9">
        <v>0.509135033329706</v>
      </c>
      <c r="P362" s="9">
        <v>0.23712251742582227</v>
      </c>
      <c r="Q362" s="8">
        <f t="shared" ca="1" si="60"/>
        <v>10.229229459626941</v>
      </c>
      <c r="R362" s="8">
        <f t="shared" ca="1" si="60"/>
        <v>9.9038853112620462</v>
      </c>
      <c r="S362" s="8">
        <f t="shared" ca="1" si="60"/>
        <v>12.351805224811494</v>
      </c>
      <c r="T362" s="8">
        <f t="shared" ca="1" si="61"/>
        <v>5.52309536361496</v>
      </c>
      <c r="U362" s="16">
        <f ca="1">IF($AC361=0,I361+M361,IF($AD361=0,I361+M361,9999))</f>
        <v>17.173528724057935</v>
      </c>
      <c r="V362" s="16">
        <f ca="1">IF($AC361=0,J361+N361,IF($AD361=0,J361+N361,9999))</f>
        <v>10.20086269278629</v>
      </c>
      <c r="W362" s="16">
        <f ca="1">IF($AC361=0,K361+O361,IF($AD361=0,K361+O361,9999))</f>
        <v>23.836318593057893</v>
      </c>
      <c r="X362" s="16">
        <f ca="1">IF($AC361=0,L361+P361,IF($AD361=0,L361+P361,9999))</f>
        <v>1.9872358682892801</v>
      </c>
      <c r="Y362" s="11">
        <f t="shared" ca="1" si="62"/>
        <v>1.4378348595334292</v>
      </c>
      <c r="Z362" s="11">
        <f t="shared" ca="1" si="63"/>
        <v>8.222340646139358</v>
      </c>
      <c r="AA362" s="11">
        <f t="shared" ca="1" si="64"/>
        <v>10.12705312679962</v>
      </c>
      <c r="AB362" s="11">
        <f t="shared" ca="1" si="65"/>
        <v>2.3950560865948782</v>
      </c>
      <c r="AC362">
        <f t="shared" ca="1" si="58"/>
        <v>0</v>
      </c>
      <c r="AD362">
        <f t="shared" ca="1" si="59"/>
        <v>0</v>
      </c>
      <c r="AE362">
        <f ca="1">MAX(0, COUNTIF(E362:H362, "Breakdown") - COUNTIF(AC362:AD362, 1))</f>
        <v>0</v>
      </c>
      <c r="AF362" s="12">
        <f ca="1">(AE362 * 50) + ((AC362 + AD362) * 10)</f>
        <v>0</v>
      </c>
      <c r="AG362">
        <f ca="1">IF(COUNTIF(E362:H362, "Breakdown") &gt;= 4, 1, 0)</f>
        <v>0</v>
      </c>
    </row>
    <row r="363" spans="4:33">
      <c r="D363">
        <v>360</v>
      </c>
      <c r="E363" s="6" t="str">
        <f t="shared" ca="1" si="55"/>
        <v>Operational</v>
      </c>
      <c r="F363" s="6" t="str">
        <f t="shared" ca="1" si="56"/>
        <v>Operational</v>
      </c>
      <c r="G363" s="6" t="str">
        <f t="shared" ca="1" si="57"/>
        <v>Breakdown</v>
      </c>
      <c r="H363" s="6" t="str">
        <f ca="1">IF(L363&lt;T363,"Operational","Breakdown")</f>
        <v>Breakdown</v>
      </c>
      <c r="I363" s="16">
        <v>17.392210687456792</v>
      </c>
      <c r="J363" s="16">
        <v>12.379879461699437</v>
      </c>
      <c r="K363" s="16">
        <v>48.763742712738782</v>
      </c>
      <c r="L363" s="16">
        <v>22.155020313003959</v>
      </c>
      <c r="M363" s="9">
        <v>1.6353355624568795</v>
      </c>
      <c r="N363" s="9">
        <v>1.2525009170314523</v>
      </c>
      <c r="O363" s="9">
        <v>0.48633149391503128</v>
      </c>
      <c r="P363" s="9">
        <v>0.87687098513853168</v>
      </c>
      <c r="Q363" s="8">
        <f t="shared" ca="1" si="60"/>
        <v>28.728604034336698</v>
      </c>
      <c r="R363" s="8">
        <f t="shared" ca="1" si="60"/>
        <v>12.908563025574178</v>
      </c>
      <c r="S363" s="8">
        <f t="shared" ca="1" si="60"/>
        <v>20.174158364143224</v>
      </c>
      <c r="T363" s="8">
        <f t="shared" ca="1" si="61"/>
        <v>4.8822063073629849</v>
      </c>
      <c r="U363" s="16">
        <f ca="1">IF($AC362=0,I362+M362,IF($AD362=0,I362+M362,9999))</f>
        <v>7.3597666273207505</v>
      </c>
      <c r="V363" s="16">
        <f ca="1">IF($AC362=0,J362+N362,IF($AD362=0,J362+N362,9999))</f>
        <v>2.8550694867652187</v>
      </c>
      <c r="W363" s="16">
        <f ca="1">IF($AC362=0,K362+O362,IF($AD362=0,K362+O362,9999))</f>
        <v>7.9271956913329218</v>
      </c>
      <c r="X363" s="16">
        <f ca="1">IF($AC362=0,L362+P362,IF($AD362=0,L362+P362,9999))</f>
        <v>2.3978682161606804</v>
      </c>
      <c r="Y363" s="11">
        <f t="shared" ca="1" si="62"/>
        <v>10.229229459626941</v>
      </c>
      <c r="Z363" s="11">
        <f t="shared" ca="1" si="63"/>
        <v>9.9038853112620462</v>
      </c>
      <c r="AA363" s="11">
        <f t="shared" ca="1" si="64"/>
        <v>12.351805224811494</v>
      </c>
      <c r="AB363" s="11">
        <f t="shared" ca="1" si="65"/>
        <v>1.9872358682892801</v>
      </c>
      <c r="AC363">
        <f t="shared" ca="1" si="58"/>
        <v>0</v>
      </c>
      <c r="AD363">
        <f t="shared" ca="1" si="59"/>
        <v>0</v>
      </c>
      <c r="AE363">
        <f ca="1">MAX(0, COUNTIF(E363:H363, "Breakdown") - COUNTIF(AC363:AD363, 1))</f>
        <v>2</v>
      </c>
      <c r="AF363" s="12">
        <f ca="1">(AE363 * 50) + ((AC363 + AD363) * 10)</f>
        <v>100</v>
      </c>
      <c r="AG363">
        <f ca="1">IF(COUNTIF(E363:H363, "Breakdown") &gt;= 4, 1, 0)</f>
        <v>0</v>
      </c>
    </row>
    <row r="364" spans="4:33">
      <c r="D364">
        <v>361</v>
      </c>
      <c r="E364" s="6" t="str">
        <f t="shared" ca="1" si="55"/>
        <v>Operational</v>
      </c>
      <c r="F364" s="6" t="str">
        <f t="shared" ca="1" si="56"/>
        <v>Operational</v>
      </c>
      <c r="G364" s="6" t="str">
        <f t="shared" ca="1" si="57"/>
        <v>Operational</v>
      </c>
      <c r="H364" s="6" t="str">
        <f ca="1">IF(L364&lt;T364,"Operational","Breakdown")</f>
        <v>Breakdown</v>
      </c>
      <c r="I364" s="16">
        <v>7.3826493570680212</v>
      </c>
      <c r="J364" s="16">
        <v>1.2648923492654485</v>
      </c>
      <c r="K364" s="16">
        <v>5.3838857371773319</v>
      </c>
      <c r="L364" s="16">
        <v>9.0346075724432602</v>
      </c>
      <c r="M364" s="9">
        <v>2.5404693292265308</v>
      </c>
      <c r="N364" s="9">
        <v>6.046933029601786</v>
      </c>
      <c r="O364" s="9">
        <v>1.7568815326295737</v>
      </c>
      <c r="P364" s="9">
        <v>2.9566880872562669</v>
      </c>
      <c r="Q364" s="8">
        <f t="shared" ca="1" si="60"/>
        <v>35.142047913848586</v>
      </c>
      <c r="R364" s="8">
        <f t="shared" ca="1" si="60"/>
        <v>3.1496744741202263</v>
      </c>
      <c r="S364" s="8">
        <f t="shared" ca="1" si="60"/>
        <v>18.616232427944418</v>
      </c>
      <c r="T364" s="8">
        <f t="shared" ca="1" si="61"/>
        <v>7.2612698522982004</v>
      </c>
      <c r="U364" s="16">
        <f ca="1">IF($AC363=0,I363+M363,IF($AD363=0,I363+M363,9999))</f>
        <v>19.027546249913673</v>
      </c>
      <c r="V364" s="16">
        <f ca="1">IF($AC363=0,J363+N363,IF($AD363=0,J363+N363,9999))</f>
        <v>13.63238037873089</v>
      </c>
      <c r="W364" s="16">
        <f ca="1">IF($AC363=0,K363+O363,IF($AD363=0,K363+O363,9999))</f>
        <v>49.250074206653814</v>
      </c>
      <c r="X364" s="16">
        <f ca="1">IF($AC363=0,L363+P363,IF($AD363=0,L363+P363,9999))</f>
        <v>23.03189129814249</v>
      </c>
      <c r="Y364" s="11">
        <f t="shared" ca="1" si="62"/>
        <v>7.3597666273207505</v>
      </c>
      <c r="Z364" s="11">
        <f t="shared" ca="1" si="63"/>
        <v>2.8550694867652187</v>
      </c>
      <c r="AA364" s="11">
        <f t="shared" ca="1" si="64"/>
        <v>7.9271956913329218</v>
      </c>
      <c r="AB364" s="11">
        <f t="shared" ca="1" si="65"/>
        <v>2.3978682161606804</v>
      </c>
      <c r="AC364">
        <f t="shared" ca="1" si="58"/>
        <v>0</v>
      </c>
      <c r="AD364">
        <f t="shared" ca="1" si="59"/>
        <v>0</v>
      </c>
      <c r="AE364">
        <f ca="1">MAX(0, COUNTIF(E364:H364, "Breakdown") - COUNTIF(AC364:AD364, 1))</f>
        <v>1</v>
      </c>
      <c r="AF364" s="12">
        <f ca="1">(AE364 * 50) + ((AC364 + AD364) * 10)</f>
        <v>50</v>
      </c>
      <c r="AG364">
        <f ca="1">IF(COUNTIF(E364:H364, "Breakdown") &gt;= 4, 1, 0)</f>
        <v>0</v>
      </c>
    </row>
    <row r="365" spans="4:33">
      <c r="D365">
        <v>362</v>
      </c>
      <c r="E365" s="6" t="str">
        <f t="shared" ca="1" si="55"/>
        <v>Operational</v>
      </c>
      <c r="F365" s="6" t="str">
        <f t="shared" ca="1" si="56"/>
        <v>Breakdown</v>
      </c>
      <c r="G365" s="6" t="str">
        <f t="shared" ca="1" si="57"/>
        <v>Operational</v>
      </c>
      <c r="H365" s="6" t="str">
        <f ca="1">IF(L365&lt;T365,"Operational","Breakdown")</f>
        <v>Operational</v>
      </c>
      <c r="I365" s="16">
        <v>13.834683762199662</v>
      </c>
      <c r="J365" s="16">
        <v>14.990487232766753</v>
      </c>
      <c r="K365" s="16">
        <v>7.8282324456318335</v>
      </c>
      <c r="L365" s="16">
        <v>0.29886182330746675</v>
      </c>
      <c r="M365" s="9">
        <v>5.79421401126526</v>
      </c>
      <c r="N365" s="9">
        <v>0.19227920273100113</v>
      </c>
      <c r="O365" s="9">
        <v>1.0680976428982373E-3</v>
      </c>
      <c r="P365" s="9">
        <v>1.4690614195374891</v>
      </c>
      <c r="Q365" s="8">
        <f t="shared" ca="1" si="60"/>
        <v>20.150699240922108</v>
      </c>
      <c r="R365" s="8">
        <f t="shared" ca="1" si="60"/>
        <v>8.2744905506826942</v>
      </c>
      <c r="S365" s="8">
        <f t="shared" ca="1" si="60"/>
        <v>24.162025272873223</v>
      </c>
      <c r="T365" s="8">
        <f t="shared" ca="1" si="61"/>
        <v>17.36204140523553</v>
      </c>
      <c r="U365" s="16">
        <f ca="1">IF($AC364=0,I364+M364,IF($AD364=0,I364+M364,9999))</f>
        <v>9.9231186862945524</v>
      </c>
      <c r="V365" s="16">
        <f ca="1">IF($AC364=0,J364+N364,IF($AD364=0,J364+N364,9999))</f>
        <v>7.3118253788672343</v>
      </c>
      <c r="W365" s="16">
        <f ca="1">IF($AC364=0,K364+O364,IF($AD364=0,K364+O364,9999))</f>
        <v>7.140767269806906</v>
      </c>
      <c r="X365" s="16">
        <f ca="1">IF($AC364=0,L364+P364,IF($AD364=0,L364+P364,9999))</f>
        <v>11.991295659699528</v>
      </c>
      <c r="Y365" s="11">
        <f t="shared" ca="1" si="62"/>
        <v>19.027546249913673</v>
      </c>
      <c r="Z365" s="11">
        <f t="shared" ca="1" si="63"/>
        <v>3.1496744741202263</v>
      </c>
      <c r="AA365" s="11">
        <f t="shared" ca="1" si="64"/>
        <v>18.616232427944418</v>
      </c>
      <c r="AB365" s="11">
        <f t="shared" ca="1" si="65"/>
        <v>7.2612698522982004</v>
      </c>
      <c r="AC365">
        <f t="shared" ca="1" si="58"/>
        <v>0</v>
      </c>
      <c r="AD365">
        <f t="shared" ca="1" si="59"/>
        <v>0</v>
      </c>
      <c r="AE365">
        <f ca="1">MAX(0, COUNTIF(E365:H365, "Breakdown") - COUNTIF(AC365:AD365, 1))</f>
        <v>1</v>
      </c>
      <c r="AF365" s="12">
        <f ca="1">(AE365 * 50) + ((AC365 + AD365) * 10)</f>
        <v>50</v>
      </c>
      <c r="AG365">
        <f ca="1">IF(COUNTIF(E365:H365, "Breakdown") &gt;= 4, 1, 0)</f>
        <v>0</v>
      </c>
    </row>
    <row r="366" spans="4:33">
      <c r="D366">
        <v>363</v>
      </c>
      <c r="E366" s="6" t="str">
        <f t="shared" ca="1" si="55"/>
        <v>Breakdown</v>
      </c>
      <c r="F366" s="6" t="str">
        <f t="shared" ca="1" si="56"/>
        <v>Operational</v>
      </c>
      <c r="G366" s="6" t="str">
        <f t="shared" ca="1" si="57"/>
        <v>Operational</v>
      </c>
      <c r="H366" s="6" t="str">
        <f ca="1">IF(L366&lt;T366,"Operational","Breakdown")</f>
        <v>Operational</v>
      </c>
      <c r="I366" s="16">
        <v>18.903418283709765</v>
      </c>
      <c r="J366" s="16">
        <v>3.0388952954674076</v>
      </c>
      <c r="K366" s="16">
        <v>15.241285165187827</v>
      </c>
      <c r="L366" s="16">
        <v>7.3420328786534448</v>
      </c>
      <c r="M366" s="9">
        <v>4.5820703273954848</v>
      </c>
      <c r="N366" s="9">
        <v>1.3889890692196458</v>
      </c>
      <c r="O366" s="9">
        <v>0.18256746795710982</v>
      </c>
      <c r="P366" s="9">
        <v>1.2139775686390213</v>
      </c>
      <c r="Q366" s="8">
        <f t="shared" ca="1" si="60"/>
        <v>14.187007999421409</v>
      </c>
      <c r="R366" s="8">
        <f t="shared" ca="1" si="60"/>
        <v>13.56994188745146</v>
      </c>
      <c r="S366" s="8">
        <f t="shared" ca="1" si="60"/>
        <v>16.323328304933831</v>
      </c>
      <c r="T366" s="8">
        <f t="shared" ca="1" si="61"/>
        <v>17.102600602764397</v>
      </c>
      <c r="U366" s="16">
        <f ca="1">IF($AC365=0,I365+M365,IF($AD365=0,I365+M365,9999))</f>
        <v>19.628897773464921</v>
      </c>
      <c r="V366" s="16">
        <f ca="1">IF($AC365=0,J365+N365,IF($AD365=0,J365+N365,9999))</f>
        <v>15.182766435497754</v>
      </c>
      <c r="W366" s="16">
        <f ca="1">IF($AC365=0,K365+O365,IF($AD365=0,K365+O365,9999))</f>
        <v>7.8293005432747318</v>
      </c>
      <c r="X366" s="16">
        <f ca="1">IF($AC365=0,L365+P365,IF($AD365=0,L365+P365,9999))</f>
        <v>1.7679232428449558</v>
      </c>
      <c r="Y366" s="11">
        <f t="shared" ca="1" si="62"/>
        <v>9.9231186862945524</v>
      </c>
      <c r="Z366" s="11">
        <f t="shared" ca="1" si="63"/>
        <v>7.3118253788672343</v>
      </c>
      <c r="AA366" s="11">
        <f t="shared" ca="1" si="64"/>
        <v>7.140767269806906</v>
      </c>
      <c r="AB366" s="11">
        <f t="shared" ca="1" si="65"/>
        <v>11.991295659699528</v>
      </c>
      <c r="AC366">
        <f t="shared" ca="1" si="58"/>
        <v>0</v>
      </c>
      <c r="AD366">
        <f t="shared" ca="1" si="59"/>
        <v>1</v>
      </c>
      <c r="AE366">
        <f ca="1">MAX(0, COUNTIF(E366:H366, "Breakdown") - COUNTIF(AC366:AD366, 1))</f>
        <v>0</v>
      </c>
      <c r="AF366" s="12">
        <f ca="1">(AE366 * 50) + ((AC366 + AD366) * 10)</f>
        <v>10</v>
      </c>
      <c r="AG366">
        <f ca="1">IF(COUNTIF(E366:H366, "Breakdown") &gt;= 4, 1, 0)</f>
        <v>0</v>
      </c>
    </row>
    <row r="367" spans="4:33">
      <c r="D367">
        <v>364</v>
      </c>
      <c r="E367" s="6" t="str">
        <f t="shared" ca="1" si="55"/>
        <v>Operational</v>
      </c>
      <c r="F367" s="6" t="str">
        <f t="shared" ca="1" si="56"/>
        <v>Operational</v>
      </c>
      <c r="G367" s="6" t="str">
        <f t="shared" ca="1" si="57"/>
        <v>Breakdown</v>
      </c>
      <c r="H367" s="6" t="str">
        <f ca="1">IF(L367&lt;T367,"Operational","Breakdown")</f>
        <v>Breakdown</v>
      </c>
      <c r="I367" s="16">
        <v>1.1930954428152838</v>
      </c>
      <c r="J367" s="16">
        <v>0.61824246508986325</v>
      </c>
      <c r="K367" s="16">
        <v>17.844522645922133</v>
      </c>
      <c r="L367" s="16">
        <v>6.7691364049709986</v>
      </c>
      <c r="M367" s="9">
        <v>0.18973656333139483</v>
      </c>
      <c r="N367" s="9">
        <v>0.97230116624563634</v>
      </c>
      <c r="O367" s="9">
        <v>1.4193418307915138</v>
      </c>
      <c r="P367" s="9">
        <v>0.28310670183739822</v>
      </c>
      <c r="Q367" s="8">
        <f t="shared" ca="1" si="60"/>
        <v>23.740155551370968</v>
      </c>
      <c r="R367" s="8">
        <f t="shared" ca="1" si="60"/>
        <v>17.958148261385421</v>
      </c>
      <c r="S367" s="8">
        <f t="shared" ca="1" si="60"/>
        <v>10.289866470062627</v>
      </c>
      <c r="T367" s="8">
        <f t="shared" ca="1" si="61"/>
        <v>6.347059037196443</v>
      </c>
      <c r="U367" s="16">
        <f ca="1">IF($AC366=0,I366+M366,IF($AD366=0,I366+M366,9999))</f>
        <v>23.48548861110525</v>
      </c>
      <c r="V367" s="16">
        <f ca="1">IF($AC366=0,J366+N366,IF($AD366=0,J366+N366,9999))</f>
        <v>4.4278843646870536</v>
      </c>
      <c r="W367" s="16">
        <f ca="1">IF($AC366=0,K366+O366,IF($AD366=0,K366+O366,9999))</f>
        <v>15.423852633144937</v>
      </c>
      <c r="X367" s="16">
        <f ca="1">IF($AC366=0,L366+P366,IF($AD366=0,L366+P366,9999))</f>
        <v>8.5560104472924667</v>
      </c>
      <c r="Y367" s="11">
        <f t="shared" ca="1" si="62"/>
        <v>14.187007999421409</v>
      </c>
      <c r="Z367" s="11">
        <f t="shared" ca="1" si="63"/>
        <v>13.56994188745146</v>
      </c>
      <c r="AA367" s="11">
        <f t="shared" ca="1" si="64"/>
        <v>7.8293005432747318</v>
      </c>
      <c r="AB367" s="11">
        <f t="shared" ca="1" si="65"/>
        <v>1.7679232428449558</v>
      </c>
      <c r="AC367">
        <f t="shared" ca="1" si="58"/>
        <v>0</v>
      </c>
      <c r="AD367">
        <f t="shared" ca="1" si="59"/>
        <v>0</v>
      </c>
      <c r="AE367">
        <f ca="1">MAX(0, COUNTIF(E367:H367, "Breakdown") - COUNTIF(AC367:AD367, 1))</f>
        <v>2</v>
      </c>
      <c r="AF367" s="12">
        <f ca="1">(AE367 * 50) + ((AC367 + AD367) * 10)</f>
        <v>100</v>
      </c>
      <c r="AG367">
        <f ca="1">IF(COUNTIF(E367:H367, "Breakdown") &gt;= 4, 1, 0)</f>
        <v>0</v>
      </c>
    </row>
    <row r="368" spans="4:33">
      <c r="D368">
        <v>365</v>
      </c>
      <c r="E368" s="6" t="str">
        <f t="shared" ca="1" si="55"/>
        <v>Operational</v>
      </c>
      <c r="F368" s="6" t="str">
        <f t="shared" ca="1" si="56"/>
        <v>Breakdown</v>
      </c>
      <c r="G368" s="6" t="str">
        <f t="shared" ca="1" si="57"/>
        <v>Operational</v>
      </c>
      <c r="H368" s="6" t="str">
        <f ca="1">IF(L368&lt;T368,"Operational","Breakdown")</f>
        <v>Operational</v>
      </c>
      <c r="I368" s="16">
        <v>29.331825451271158</v>
      </c>
      <c r="J368" s="16">
        <v>40.084212956013843</v>
      </c>
      <c r="K368" s="16">
        <v>0.98679432575985071</v>
      </c>
      <c r="L368" s="16">
        <v>1.4245114951254108</v>
      </c>
      <c r="M368" s="9">
        <v>0.46805292990749381</v>
      </c>
      <c r="N368" s="9">
        <v>2.6358309612601989</v>
      </c>
      <c r="O368" s="9">
        <v>0.84684748133628995</v>
      </c>
      <c r="P368" s="9">
        <v>4.1383967144537666</v>
      </c>
      <c r="Q368" s="8">
        <f t="shared" ca="1" si="60"/>
        <v>30.438020682660241</v>
      </c>
      <c r="R368" s="8">
        <f t="shared" ca="1" si="60"/>
        <v>25.378749999669235</v>
      </c>
      <c r="S368" s="8">
        <f t="shared" ca="1" si="60"/>
        <v>13.39974999077905</v>
      </c>
      <c r="T368" s="8">
        <f t="shared" ca="1" si="61"/>
        <v>15.312631654849847</v>
      </c>
      <c r="U368" s="16">
        <f ca="1">IF($AC367=0,I367+M367,IF($AD367=0,I367+M367,9999))</f>
        <v>1.3828320061466786</v>
      </c>
      <c r="V368" s="16">
        <f ca="1">IF($AC367=0,J367+N367,IF($AD367=0,J367+N367,9999))</f>
        <v>1.5905436313354997</v>
      </c>
      <c r="W368" s="16">
        <f ca="1">IF($AC367=0,K367+O367,IF($AD367=0,K367+O367,9999))</f>
        <v>19.263864476713646</v>
      </c>
      <c r="X368" s="16">
        <f ca="1">IF($AC367=0,L367+P367,IF($AD367=0,L367+P367,9999))</f>
        <v>7.0522431068083966</v>
      </c>
      <c r="Y368" s="11">
        <f t="shared" ca="1" si="62"/>
        <v>23.48548861110525</v>
      </c>
      <c r="Z368" s="11">
        <f t="shared" ca="1" si="63"/>
        <v>4.4278843646870536</v>
      </c>
      <c r="AA368" s="11">
        <f t="shared" ca="1" si="64"/>
        <v>10.289866470062627</v>
      </c>
      <c r="AB368" s="11">
        <f t="shared" ca="1" si="65"/>
        <v>6.347059037196443</v>
      </c>
      <c r="AC368">
        <f t="shared" ca="1" si="58"/>
        <v>0</v>
      </c>
      <c r="AD368">
        <f t="shared" ca="1" si="59"/>
        <v>0</v>
      </c>
      <c r="AE368">
        <f ca="1">MAX(0, COUNTIF(E368:H368, "Breakdown") - COUNTIF(AC368:AD368, 1))</f>
        <v>1</v>
      </c>
      <c r="AF368" s="12">
        <f ca="1">(AE368 * 50) + ((AC368 + AD368) * 10)</f>
        <v>50</v>
      </c>
      <c r="AG368">
        <f ca="1">IF(COUNTIF(E368:H368, "Breakdown") &gt;= 4, 1, 0)</f>
        <v>0</v>
      </c>
    </row>
    <row r="369" spans="4:33">
      <c r="D369">
        <v>366</v>
      </c>
      <c r="E369" s="6" t="str">
        <f t="shared" ca="1" si="55"/>
        <v>Operational</v>
      </c>
      <c r="F369" s="6" t="str">
        <f t="shared" ca="1" si="56"/>
        <v>Breakdown</v>
      </c>
      <c r="G369" s="6" t="str">
        <f t="shared" ca="1" si="57"/>
        <v>Operational</v>
      </c>
      <c r="H369" s="6" t="str">
        <f ca="1">IF(L369&lt;T369,"Operational","Breakdown")</f>
        <v>Breakdown</v>
      </c>
      <c r="I369" s="16">
        <v>2.1879988765094458</v>
      </c>
      <c r="J369" s="16">
        <v>10.594151472319925</v>
      </c>
      <c r="K369" s="16">
        <v>1.94813634329234</v>
      </c>
      <c r="L369" s="16">
        <v>9.7524290974393537</v>
      </c>
      <c r="M369" s="9">
        <v>4.1034667027284748E-2</v>
      </c>
      <c r="N369" s="9">
        <v>9.1162521903844809</v>
      </c>
      <c r="O369" s="9">
        <v>0.424553171192459</v>
      </c>
      <c r="P369" s="9">
        <v>0.87165506456921948</v>
      </c>
      <c r="Q369" s="8">
        <f t="shared" ca="1" si="60"/>
        <v>2.7995211668342734</v>
      </c>
      <c r="R369" s="8">
        <f t="shared" ca="1" si="60"/>
        <v>2.89467972582574</v>
      </c>
      <c r="S369" s="8">
        <f t="shared" ca="1" si="60"/>
        <v>19.031021466686191</v>
      </c>
      <c r="T369" s="8">
        <f t="shared" ca="1" si="61"/>
        <v>8.0117637513459385</v>
      </c>
      <c r="U369" s="16">
        <f ca="1">IF($AC368=0,I368+M368,IF($AD368=0,I368+M368,9999))</f>
        <v>29.799878381178651</v>
      </c>
      <c r="V369" s="16">
        <f ca="1">IF($AC368=0,J368+N368,IF($AD368=0,J368+N368,9999))</f>
        <v>42.72004391727404</v>
      </c>
      <c r="W369" s="16">
        <f ca="1">IF($AC368=0,K368+O368,IF($AD368=0,K368+O368,9999))</f>
        <v>1.8336418070961407</v>
      </c>
      <c r="X369" s="16">
        <f ca="1">IF($AC368=0,L368+P368,IF($AD368=0,L368+P368,9999))</f>
        <v>5.5629082095791773</v>
      </c>
      <c r="Y369" s="11">
        <f t="shared" ca="1" si="62"/>
        <v>1.3828320061466786</v>
      </c>
      <c r="Z369" s="11">
        <f t="shared" ca="1" si="63"/>
        <v>1.5905436313354997</v>
      </c>
      <c r="AA369" s="11">
        <f t="shared" ca="1" si="64"/>
        <v>13.39974999077905</v>
      </c>
      <c r="AB369" s="11">
        <f t="shared" ca="1" si="65"/>
        <v>7.0522431068083966</v>
      </c>
      <c r="AC369">
        <f t="shared" ca="1" si="58"/>
        <v>0</v>
      </c>
      <c r="AD369">
        <f t="shared" ca="1" si="59"/>
        <v>0</v>
      </c>
      <c r="AE369">
        <f ca="1">MAX(0, COUNTIF(E369:H369, "Breakdown") - COUNTIF(AC369:AD369, 1))</f>
        <v>2</v>
      </c>
      <c r="AF369" s="12">
        <f ca="1">(AE369 * 50) + ((AC369 + AD369) * 10)</f>
        <v>100</v>
      </c>
      <c r="AG369">
        <f ca="1">IF(COUNTIF(E369:H369, "Breakdown") &gt;= 4, 1, 0)</f>
        <v>0</v>
      </c>
    </row>
    <row r="370" spans="4:33">
      <c r="D370">
        <v>367</v>
      </c>
      <c r="E370" s="6" t="str">
        <f t="shared" ca="1" si="55"/>
        <v>Operational</v>
      </c>
      <c r="F370" s="6" t="str">
        <f t="shared" ca="1" si="56"/>
        <v>Breakdown</v>
      </c>
      <c r="G370" s="6" t="str">
        <f t="shared" ca="1" si="57"/>
        <v>Operational</v>
      </c>
      <c r="H370" s="6" t="str">
        <f ca="1">IF(L370&lt;T370,"Operational","Breakdown")</f>
        <v>Breakdown</v>
      </c>
      <c r="I370" s="16">
        <v>0.84237184635324469</v>
      </c>
      <c r="J370" s="16">
        <v>25.450560549923331</v>
      </c>
      <c r="K370" s="16">
        <v>8.39139884421839</v>
      </c>
      <c r="L370" s="16">
        <v>7.1590204839851035</v>
      </c>
      <c r="M370" s="9">
        <v>2.6073479260887829</v>
      </c>
      <c r="N370" s="9">
        <v>0.93937529904487893</v>
      </c>
      <c r="O370" s="9">
        <v>4.8071312307446594E-2</v>
      </c>
      <c r="P370" s="9">
        <v>8.0825115517855597</v>
      </c>
      <c r="Q370" s="8">
        <f t="shared" ca="1" si="60"/>
        <v>6.9968746575462859</v>
      </c>
      <c r="R370" s="8">
        <f t="shared" ca="1" si="60"/>
        <v>4.089421371046468</v>
      </c>
      <c r="S370" s="8">
        <f t="shared" ca="1" si="60"/>
        <v>18.97945997318395</v>
      </c>
      <c r="T370" s="8">
        <f t="shared" ca="1" si="61"/>
        <v>5.9917350826271099</v>
      </c>
      <c r="U370" s="16">
        <f ca="1">IF($AC369=0,I369+M369,IF($AD369=0,I369+M369,9999))</f>
        <v>2.2290335435367306</v>
      </c>
      <c r="V370" s="16">
        <f ca="1">IF($AC369=0,J369+N369,IF($AD369=0,J369+N369,9999))</f>
        <v>19.710403662704408</v>
      </c>
      <c r="W370" s="16">
        <f ca="1">IF($AC369=0,K369+O369,IF($AD369=0,K369+O369,9999))</f>
        <v>2.372689514484799</v>
      </c>
      <c r="X370" s="16">
        <f ca="1">IF($AC369=0,L369+P369,IF($AD369=0,L369+P369,9999))</f>
        <v>10.624084162008574</v>
      </c>
      <c r="Y370" s="11">
        <f t="shared" ca="1" si="62"/>
        <v>2.7995211668342734</v>
      </c>
      <c r="Z370" s="11">
        <f t="shared" ca="1" si="63"/>
        <v>2.89467972582574</v>
      </c>
      <c r="AA370" s="11">
        <f t="shared" ca="1" si="64"/>
        <v>1.8336418070961407</v>
      </c>
      <c r="AB370" s="11">
        <f t="shared" ca="1" si="65"/>
        <v>5.5629082095791773</v>
      </c>
      <c r="AC370">
        <f t="shared" ca="1" si="58"/>
        <v>0</v>
      </c>
      <c r="AD370">
        <f t="shared" ca="1" si="59"/>
        <v>0</v>
      </c>
      <c r="AE370">
        <f ca="1">MAX(0, COUNTIF(E370:H370, "Breakdown") - COUNTIF(AC370:AD370, 1))</f>
        <v>2</v>
      </c>
      <c r="AF370" s="12">
        <f ca="1">(AE370 * 50) + ((AC370 + AD370) * 10)</f>
        <v>100</v>
      </c>
      <c r="AG370">
        <f ca="1">IF(COUNTIF(E370:H370, "Breakdown") &gt;= 4, 1, 0)</f>
        <v>0</v>
      </c>
    </row>
    <row r="371" spans="4:33">
      <c r="D371">
        <v>368</v>
      </c>
      <c r="E371" s="6" t="str">
        <f t="shared" ca="1" si="55"/>
        <v>Breakdown</v>
      </c>
      <c r="F371" s="6" t="str">
        <f t="shared" ca="1" si="56"/>
        <v>Breakdown</v>
      </c>
      <c r="G371" s="6" t="str">
        <f t="shared" ca="1" si="57"/>
        <v>Operational</v>
      </c>
      <c r="H371" s="6" t="str">
        <f ca="1">IF(L371&lt;T371,"Operational","Breakdown")</f>
        <v>Operational</v>
      </c>
      <c r="I371" s="16">
        <v>5.0565636858254228</v>
      </c>
      <c r="J371" s="16">
        <v>19.5600381565269</v>
      </c>
      <c r="K371" s="16">
        <v>1.7057017633433582</v>
      </c>
      <c r="L371" s="16">
        <v>7.5264209044382939</v>
      </c>
      <c r="M371" s="9">
        <v>1.4295885018376937</v>
      </c>
      <c r="N371" s="9">
        <v>0.67797981038933508</v>
      </c>
      <c r="O371" s="9">
        <v>3.7880777480501933</v>
      </c>
      <c r="P371" s="9">
        <v>4.4064241179294861</v>
      </c>
      <c r="Q371" s="8">
        <f t="shared" ca="1" si="60"/>
        <v>2.8653231101155145</v>
      </c>
      <c r="R371" s="8">
        <f t="shared" ca="1" si="60"/>
        <v>8.9784152427075536</v>
      </c>
      <c r="S371" s="8">
        <f t="shared" ca="1" si="60"/>
        <v>5.1526502802735923</v>
      </c>
      <c r="T371" s="8">
        <f t="shared" ca="1" si="61"/>
        <v>31.426086310066527</v>
      </c>
      <c r="U371" s="16">
        <f ca="1">IF($AC370=0,I370+M370,IF($AD370=0,I370+M370,9999))</f>
        <v>3.4497197724420277</v>
      </c>
      <c r="V371" s="16">
        <f ca="1">IF($AC370=0,J370+N370,IF($AD370=0,J370+N370,9999))</f>
        <v>26.389935848968211</v>
      </c>
      <c r="W371" s="16">
        <f ca="1">IF($AC370=0,K370+O370,IF($AD370=0,K370+O370,9999))</f>
        <v>8.4394701565258359</v>
      </c>
      <c r="X371" s="16">
        <f ca="1">IF($AC370=0,L370+P370,IF($AD370=0,L370+P370,9999))</f>
        <v>15.241532035770664</v>
      </c>
      <c r="Y371" s="11">
        <f t="shared" ca="1" si="62"/>
        <v>2.2290335435367306</v>
      </c>
      <c r="Z371" s="11">
        <f t="shared" ca="1" si="63"/>
        <v>4.089421371046468</v>
      </c>
      <c r="AA371" s="11">
        <f t="shared" ca="1" si="64"/>
        <v>2.372689514484799</v>
      </c>
      <c r="AB371" s="11">
        <f t="shared" ca="1" si="65"/>
        <v>5.9917350826271099</v>
      </c>
      <c r="AC371">
        <f t="shared" ca="1" si="58"/>
        <v>0</v>
      </c>
      <c r="AD371">
        <f t="shared" ca="1" si="59"/>
        <v>0</v>
      </c>
      <c r="AE371">
        <f ca="1">MAX(0, COUNTIF(E371:H371, "Breakdown") - COUNTIF(AC371:AD371, 1))</f>
        <v>2</v>
      </c>
      <c r="AF371" s="12">
        <f ca="1">(AE371 * 50) + ((AC371 + AD371) * 10)</f>
        <v>100</v>
      </c>
      <c r="AG371">
        <f ca="1">IF(COUNTIF(E371:H371, "Breakdown") &gt;= 4, 1, 0)</f>
        <v>0</v>
      </c>
    </row>
    <row r="372" spans="4:33">
      <c r="D372">
        <v>369</v>
      </c>
      <c r="E372" s="6" t="str">
        <f t="shared" ca="1" si="55"/>
        <v>Operational</v>
      </c>
      <c r="F372" s="6" t="str">
        <f t="shared" ca="1" si="56"/>
        <v>Operational</v>
      </c>
      <c r="G372" s="6" t="str">
        <f t="shared" ca="1" si="57"/>
        <v>Operational</v>
      </c>
      <c r="H372" s="6" t="str">
        <f ca="1">IF(L372&lt;T372,"Operational","Breakdown")</f>
        <v>Operational</v>
      </c>
      <c r="I372" s="16">
        <v>0.12083692061867335</v>
      </c>
      <c r="J372" s="16">
        <v>1.4581261161806904</v>
      </c>
      <c r="K372" s="16">
        <v>4.7889871486811231</v>
      </c>
      <c r="L372" s="16">
        <v>0.52578108314645711</v>
      </c>
      <c r="M372" s="9">
        <v>0.44060656334593956</v>
      </c>
      <c r="N372" s="9">
        <v>3.3566062675989041</v>
      </c>
      <c r="O372" s="9">
        <v>0.12118900121118924</v>
      </c>
      <c r="P372" s="9">
        <v>1.7487122682477192</v>
      </c>
      <c r="Q372" s="8">
        <f t="shared" ca="1" si="60"/>
        <v>3.9026397697288724</v>
      </c>
      <c r="R372" s="8">
        <f t="shared" ca="1" si="60"/>
        <v>11.464710002467138</v>
      </c>
      <c r="S372" s="8">
        <f t="shared" ca="1" si="60"/>
        <v>8.0176002756650107</v>
      </c>
      <c r="T372" s="8">
        <f t="shared" ca="1" si="61"/>
        <v>32.645896530669646</v>
      </c>
      <c r="U372" s="16">
        <f ca="1">IF($AC371=0,I371+M371,IF($AD371=0,I371+M371,9999))</f>
        <v>6.4861521876631167</v>
      </c>
      <c r="V372" s="16">
        <f ca="1">IF($AC371=0,J371+N371,IF($AD371=0,J371+N371,9999))</f>
        <v>20.238017966916235</v>
      </c>
      <c r="W372" s="16">
        <f ca="1">IF($AC371=0,K371+O371,IF($AD371=0,K371+O371,9999))</f>
        <v>5.4937795113935515</v>
      </c>
      <c r="X372" s="16">
        <f ca="1">IF($AC371=0,L371+P371,IF($AD371=0,L371+P371,9999))</f>
        <v>11.932845022367779</v>
      </c>
      <c r="Y372" s="11">
        <f t="shared" ca="1" si="62"/>
        <v>2.8653231101155145</v>
      </c>
      <c r="Z372" s="11">
        <f t="shared" ca="1" si="63"/>
        <v>8.9784152427075536</v>
      </c>
      <c r="AA372" s="11">
        <f t="shared" ca="1" si="64"/>
        <v>5.1526502802735923</v>
      </c>
      <c r="AB372" s="11">
        <f t="shared" ca="1" si="65"/>
        <v>15.241532035770664</v>
      </c>
      <c r="AC372">
        <f t="shared" ca="1" si="58"/>
        <v>0</v>
      </c>
      <c r="AD372">
        <f t="shared" ca="1" si="59"/>
        <v>0</v>
      </c>
      <c r="AE372">
        <f ca="1">MAX(0, COUNTIF(E372:H372, "Breakdown") - COUNTIF(AC372:AD372, 1))</f>
        <v>0</v>
      </c>
      <c r="AF372" s="12">
        <f ca="1">(AE372 * 50) + ((AC372 + AD372) * 10)</f>
        <v>0</v>
      </c>
      <c r="AG372">
        <f ca="1">IF(COUNTIF(E372:H372, "Breakdown") &gt;= 4, 1, 0)</f>
        <v>0</v>
      </c>
    </row>
    <row r="373" spans="4:33">
      <c r="D373">
        <v>370</v>
      </c>
      <c r="E373" s="6" t="str">
        <f t="shared" ca="1" si="55"/>
        <v>Operational</v>
      </c>
      <c r="F373" s="6" t="str">
        <f t="shared" ca="1" si="56"/>
        <v>Operational</v>
      </c>
      <c r="G373" s="6" t="str">
        <f t="shared" ca="1" si="57"/>
        <v>Operational</v>
      </c>
      <c r="H373" s="6" t="str">
        <f ca="1">IF(L373&lt;T373,"Operational","Breakdown")</f>
        <v>Operational</v>
      </c>
      <c r="I373" s="16">
        <v>0.68648653755152989</v>
      </c>
      <c r="J373" s="16">
        <v>0.97902935667207402</v>
      </c>
      <c r="K373" s="16">
        <v>1.3249043174865309</v>
      </c>
      <c r="L373" s="16">
        <v>7.1920736204213123</v>
      </c>
      <c r="M373" s="9">
        <v>4.9120071167704626</v>
      </c>
      <c r="N373" s="9">
        <v>2.2136704372857414</v>
      </c>
      <c r="O373" s="9">
        <v>0.24647146158660255</v>
      </c>
      <c r="P373" s="9">
        <v>1.6799870453603694</v>
      </c>
      <c r="Q373" s="8">
        <f t="shared" ca="1" si="60"/>
        <v>10.125552385654997</v>
      </c>
      <c r="R373" s="8">
        <f t="shared" ca="1" si="60"/>
        <v>14.550055060420348</v>
      </c>
      <c r="S373" s="8">
        <f t="shared" ca="1" si="60"/>
        <v>16.77180258015899</v>
      </c>
      <c r="T373" s="8">
        <f t="shared" ca="1" si="61"/>
        <v>29.676376811421779</v>
      </c>
      <c r="U373" s="16">
        <f ca="1">IF($AC372=0,I372+M372,IF($AD372=0,I372+M372,9999))</f>
        <v>0.56144348396461297</v>
      </c>
      <c r="V373" s="16">
        <f ca="1">IF($AC372=0,J372+N372,IF($AD372=0,J372+N372,9999))</f>
        <v>4.8147323837795941</v>
      </c>
      <c r="W373" s="16">
        <f ca="1">IF($AC372=0,K372+O372,IF($AD372=0,K372+O372,9999))</f>
        <v>4.9101761498923127</v>
      </c>
      <c r="X373" s="16">
        <f ca="1">IF($AC372=0,L372+P372,IF($AD372=0,L372+P372,9999))</f>
        <v>2.2744933513941765</v>
      </c>
      <c r="Y373" s="11">
        <f t="shared" ca="1" si="62"/>
        <v>3.9026397697288724</v>
      </c>
      <c r="Z373" s="11">
        <f t="shared" ca="1" si="63"/>
        <v>11.464710002467138</v>
      </c>
      <c r="AA373" s="11">
        <f t="shared" ca="1" si="64"/>
        <v>5.4937795113935515</v>
      </c>
      <c r="AB373" s="11">
        <f t="shared" ca="1" si="65"/>
        <v>11.932845022367779</v>
      </c>
      <c r="AC373">
        <f t="shared" ca="1" si="58"/>
        <v>0</v>
      </c>
      <c r="AD373">
        <f t="shared" ca="1" si="59"/>
        <v>0</v>
      </c>
      <c r="AE373">
        <f ca="1">MAX(0, COUNTIF(E373:H373, "Breakdown") - COUNTIF(AC373:AD373, 1))</f>
        <v>0</v>
      </c>
      <c r="AF373" s="12">
        <f ca="1">(AE373 * 50) + ((AC373 + AD373) * 10)</f>
        <v>0</v>
      </c>
      <c r="AG373">
        <f ca="1">IF(COUNTIF(E373:H373, "Breakdown") &gt;= 4, 1, 0)</f>
        <v>0</v>
      </c>
    </row>
    <row r="374" spans="4:33">
      <c r="D374">
        <v>371</v>
      </c>
      <c r="E374" s="6" t="str">
        <f t="shared" ca="1" si="55"/>
        <v>Operational</v>
      </c>
      <c r="F374" s="6" t="str">
        <f t="shared" ca="1" si="56"/>
        <v>Breakdown</v>
      </c>
      <c r="G374" s="6" t="str">
        <f t="shared" ca="1" si="57"/>
        <v>Breakdown</v>
      </c>
      <c r="H374" s="6" t="str">
        <f ca="1">IF(L374&lt;T374,"Operational","Breakdown")</f>
        <v>Operational</v>
      </c>
      <c r="I374" s="16">
        <v>1.6703791971789326</v>
      </c>
      <c r="J374" s="16">
        <v>12.889066765178315</v>
      </c>
      <c r="K374" s="16">
        <v>15.135671937792726</v>
      </c>
      <c r="L374" s="16">
        <v>8.8727664963081709E-2</v>
      </c>
      <c r="M374" s="9">
        <v>0.21441587062106768</v>
      </c>
      <c r="N374" s="9">
        <v>0.29538318730249796</v>
      </c>
      <c r="O374" s="9">
        <v>0.27925394647050833</v>
      </c>
      <c r="P374" s="9">
        <v>0.50196254950152708</v>
      </c>
      <c r="Q374" s="8">
        <f t="shared" ca="1" si="60"/>
        <v>6.5193833678839797</v>
      </c>
      <c r="R374" s="8">
        <f t="shared" ca="1" si="60"/>
        <v>6.7760931636084392</v>
      </c>
      <c r="S374" s="8">
        <f t="shared" ca="1" si="60"/>
        <v>10.751569023068841</v>
      </c>
      <c r="T374" s="8">
        <f t="shared" ca="1" si="61"/>
        <v>5.4360788903393633</v>
      </c>
      <c r="U374" s="16">
        <f ca="1">IF($AC373=0,I373+M373,IF($AD373=0,I373+M373,9999))</f>
        <v>5.5984936543219925</v>
      </c>
      <c r="V374" s="16">
        <f ca="1">IF($AC373=0,J373+N373,IF($AD373=0,J373+N373,9999))</f>
        <v>3.1926997939578152</v>
      </c>
      <c r="W374" s="16">
        <f ca="1">IF($AC373=0,K373+O373,IF($AD373=0,K373+O373,9999))</f>
        <v>1.5713757790731335</v>
      </c>
      <c r="X374" s="16">
        <f ca="1">IF($AC373=0,L373+P373,IF($AD373=0,L373+P373,9999))</f>
        <v>8.8720606657816816</v>
      </c>
      <c r="Y374" s="11">
        <f t="shared" ca="1" si="62"/>
        <v>0.56144348396461297</v>
      </c>
      <c r="Z374" s="11">
        <f t="shared" ca="1" si="63"/>
        <v>4.8147323837795941</v>
      </c>
      <c r="AA374" s="11">
        <f t="shared" ca="1" si="64"/>
        <v>4.9101761498923127</v>
      </c>
      <c r="AB374" s="11">
        <f t="shared" ca="1" si="65"/>
        <v>2.2744933513941765</v>
      </c>
      <c r="AC374">
        <f t="shared" ca="1" si="58"/>
        <v>0</v>
      </c>
      <c r="AD374">
        <f t="shared" ca="1" si="59"/>
        <v>0</v>
      </c>
      <c r="AE374">
        <f ca="1">MAX(0, COUNTIF(E374:H374, "Breakdown") - COUNTIF(AC374:AD374, 1))</f>
        <v>2</v>
      </c>
      <c r="AF374" s="12">
        <f ca="1">(AE374 * 50) + ((AC374 + AD374) * 10)</f>
        <v>100</v>
      </c>
      <c r="AG374">
        <f ca="1">IF(COUNTIF(E374:H374, "Breakdown") &gt;= 4, 1, 0)</f>
        <v>0</v>
      </c>
    </row>
    <row r="375" spans="4:33">
      <c r="D375">
        <v>372</v>
      </c>
      <c r="E375" s="6" t="str">
        <f t="shared" ca="1" si="55"/>
        <v>Operational</v>
      </c>
      <c r="F375" s="6" t="str">
        <f t="shared" ca="1" si="56"/>
        <v>Breakdown</v>
      </c>
      <c r="G375" s="6" t="str">
        <f t="shared" ca="1" si="57"/>
        <v>Breakdown</v>
      </c>
      <c r="H375" s="6" t="str">
        <f ca="1">IF(L375&lt;T375,"Operational","Breakdown")</f>
        <v>Operational</v>
      </c>
      <c r="I375" s="16">
        <v>16.653614766020283</v>
      </c>
      <c r="J375" s="16">
        <v>26.143714100220848</v>
      </c>
      <c r="K375" s="16">
        <v>26.311085921577614</v>
      </c>
      <c r="L375" s="16">
        <v>6.1646385770760865</v>
      </c>
      <c r="M375" s="9">
        <v>9.472646822256344</v>
      </c>
      <c r="N375" s="9">
        <v>4.3656477113962602</v>
      </c>
      <c r="O375" s="9">
        <v>2.5713273258817488</v>
      </c>
      <c r="P375" s="9">
        <v>1.0006873888994323</v>
      </c>
      <c r="Q375" s="8">
        <f t="shared" ca="1" si="60"/>
        <v>45.162265315421166</v>
      </c>
      <c r="R375" s="8">
        <f t="shared" ca="1" si="60"/>
        <v>3.3338957453639617</v>
      </c>
      <c r="S375" s="8">
        <f t="shared" ca="1" si="60"/>
        <v>3.3824579538009463</v>
      </c>
      <c r="T375" s="8">
        <f t="shared" ca="1" si="61"/>
        <v>9.5448407007278426</v>
      </c>
      <c r="U375" s="16">
        <f ca="1">IF($AC374=0,I374+M374,IF($AD374=0,I374+M374,9999))</f>
        <v>1.8847950678000003</v>
      </c>
      <c r="V375" s="16">
        <f ca="1">IF($AC374=0,J374+N374,IF($AD374=0,J374+N374,9999))</f>
        <v>13.184449952480813</v>
      </c>
      <c r="W375" s="16">
        <f ca="1">IF($AC374=0,K374+O374,IF($AD374=0,K374+O374,9999))</f>
        <v>15.414925884263234</v>
      </c>
      <c r="X375" s="16">
        <f ca="1">IF($AC374=0,L374+P374,IF($AD374=0,L374+P374,9999))</f>
        <v>0.59069021446460879</v>
      </c>
      <c r="Y375" s="11">
        <f t="shared" ca="1" si="62"/>
        <v>5.5984936543219925</v>
      </c>
      <c r="Z375" s="11">
        <f t="shared" ca="1" si="63"/>
        <v>3.1926997939578152</v>
      </c>
      <c r="AA375" s="11">
        <f t="shared" ca="1" si="64"/>
        <v>1.5713757790731335</v>
      </c>
      <c r="AB375" s="11">
        <f t="shared" ca="1" si="65"/>
        <v>5.4360788903393633</v>
      </c>
      <c r="AC375">
        <f t="shared" ca="1" si="58"/>
        <v>0</v>
      </c>
      <c r="AD375">
        <f t="shared" ca="1" si="59"/>
        <v>0</v>
      </c>
      <c r="AE375">
        <f ca="1">MAX(0, COUNTIF(E375:H375, "Breakdown") - COUNTIF(AC375:AD375, 1))</f>
        <v>2</v>
      </c>
      <c r="AF375" s="12">
        <f ca="1">(AE375 * 50) + ((AC375 + AD375) * 10)</f>
        <v>100</v>
      </c>
      <c r="AG375">
        <f ca="1">IF(COUNTIF(E375:H375, "Breakdown") &gt;= 4, 1, 0)</f>
        <v>0</v>
      </c>
    </row>
    <row r="376" spans="4:33">
      <c r="D376">
        <v>373</v>
      </c>
      <c r="E376" s="6" t="str">
        <f t="shared" ca="1" si="55"/>
        <v>Operational</v>
      </c>
      <c r="F376" s="6" t="str">
        <f t="shared" ca="1" si="56"/>
        <v>Operational</v>
      </c>
      <c r="G376" s="6" t="str">
        <f t="shared" ca="1" si="57"/>
        <v>Operational</v>
      </c>
      <c r="H376" s="6" t="str">
        <f ca="1">IF(L376&lt;T376,"Operational","Breakdown")</f>
        <v>Operational</v>
      </c>
      <c r="I376" s="16">
        <v>0.1395905176496185</v>
      </c>
      <c r="J376" s="16">
        <v>1.5984052485325881</v>
      </c>
      <c r="K376" s="16">
        <v>3.8548772022459761</v>
      </c>
      <c r="L376" s="16">
        <v>9.1831700605039348</v>
      </c>
      <c r="M376" s="9">
        <v>2.1666630345561884</v>
      </c>
      <c r="N376" s="9">
        <v>1.3860309393548957</v>
      </c>
      <c r="O376" s="9">
        <v>0.64222726968871935</v>
      </c>
      <c r="P376" s="9">
        <v>2.4922574989635562</v>
      </c>
      <c r="Q376" s="8">
        <f t="shared" ca="1" si="60"/>
        <v>3.3316123230952659</v>
      </c>
      <c r="R376" s="8">
        <f t="shared" ca="1" si="60"/>
        <v>9.3513491240905537</v>
      </c>
      <c r="S376" s="8">
        <f t="shared" ca="1" si="60"/>
        <v>7.4558486735077656</v>
      </c>
      <c r="T376" s="8">
        <f t="shared" ca="1" si="61"/>
        <v>15.727689387945199</v>
      </c>
      <c r="U376" s="16">
        <f ca="1">IF($AC375=0,I375+M375,IF($AD375=0,I375+M375,9999))</f>
        <v>26.126261588276627</v>
      </c>
      <c r="V376" s="16">
        <f ca="1">IF($AC375=0,J375+N375,IF($AD375=0,J375+N375,9999))</f>
        <v>30.509361811617108</v>
      </c>
      <c r="W376" s="16">
        <f ca="1">IF($AC375=0,K375+O375,IF($AD375=0,K375+O375,9999))</f>
        <v>28.882413247459365</v>
      </c>
      <c r="X376" s="16">
        <f ca="1">IF($AC375=0,L375+P375,IF($AD375=0,L375+P375,9999))</f>
        <v>7.1653259659755193</v>
      </c>
      <c r="Y376" s="11">
        <f t="shared" ca="1" si="62"/>
        <v>1.8847950678000003</v>
      </c>
      <c r="Z376" s="11">
        <f t="shared" ca="1" si="63"/>
        <v>3.3338957453639617</v>
      </c>
      <c r="AA376" s="11">
        <f t="shared" ca="1" si="64"/>
        <v>3.3824579538009463</v>
      </c>
      <c r="AB376" s="11">
        <f t="shared" ca="1" si="65"/>
        <v>0.59069021446460879</v>
      </c>
      <c r="AC376">
        <f t="shared" ca="1" si="58"/>
        <v>0</v>
      </c>
      <c r="AD376">
        <f t="shared" ca="1" si="59"/>
        <v>0</v>
      </c>
      <c r="AE376">
        <f ca="1">MAX(0, COUNTIF(E376:H376, "Breakdown") - COUNTIF(AC376:AD376, 1))</f>
        <v>0</v>
      </c>
      <c r="AF376" s="12">
        <f ca="1">(AE376 * 50) + ((AC376 + AD376) * 10)</f>
        <v>0</v>
      </c>
      <c r="AG376">
        <f ca="1">IF(COUNTIF(E376:H376, "Breakdown") &gt;= 4, 1, 0)</f>
        <v>0</v>
      </c>
    </row>
    <row r="377" spans="4:33">
      <c r="D377">
        <v>374</v>
      </c>
      <c r="E377" s="6" t="str">
        <f t="shared" ca="1" si="55"/>
        <v>Breakdown</v>
      </c>
      <c r="F377" s="6" t="str">
        <f t="shared" ca="1" si="56"/>
        <v>Operational</v>
      </c>
      <c r="G377" s="6" t="str">
        <f t="shared" ca="1" si="57"/>
        <v>Operational</v>
      </c>
      <c r="H377" s="6" t="str">
        <f ca="1">IF(L377&lt;T377,"Operational","Breakdown")</f>
        <v>Operational</v>
      </c>
      <c r="I377" s="16">
        <v>12.275139953002897</v>
      </c>
      <c r="J377" s="16">
        <v>0.3745513192167208</v>
      </c>
      <c r="K377" s="16">
        <v>7.4848610052917586</v>
      </c>
      <c r="L377" s="16">
        <v>17.028425431424541</v>
      </c>
      <c r="M377" s="9">
        <v>4.5347675738292983</v>
      </c>
      <c r="N377" s="9">
        <v>0.14743153637612319</v>
      </c>
      <c r="O377" s="9">
        <v>6.1524722328443255</v>
      </c>
      <c r="P377" s="9">
        <v>3.2412089252030851</v>
      </c>
      <c r="Q377" s="8">
        <f t="shared" ca="1" si="60"/>
        <v>8.8519398478393398</v>
      </c>
      <c r="R377" s="8">
        <f t="shared" ca="1" si="60"/>
        <v>12.458051476649775</v>
      </c>
      <c r="S377" s="8">
        <f t="shared" ca="1" si="60"/>
        <v>12.936823374511921</v>
      </c>
      <c r="T377" s="8">
        <f t="shared" ca="1" si="61"/>
        <v>18.786006524646492</v>
      </c>
      <c r="U377" s="16">
        <f ca="1">IF($AC376=0,I376+M376,IF($AD376=0,I376+M376,9999))</f>
        <v>2.3062535522058067</v>
      </c>
      <c r="V377" s="16">
        <f ca="1">IF($AC376=0,J376+N376,IF($AD376=0,J376+N376,9999))</f>
        <v>2.9844361878874839</v>
      </c>
      <c r="W377" s="16">
        <f ca="1">IF($AC376=0,K376+O376,IF($AD376=0,K376+O376,9999))</f>
        <v>4.4971044719346951</v>
      </c>
      <c r="X377" s="16">
        <f ca="1">IF($AC376=0,L376+P376,IF($AD376=0,L376+P376,9999))</f>
        <v>11.67542755946749</v>
      </c>
      <c r="Y377" s="11">
        <f t="shared" ca="1" si="62"/>
        <v>3.3316123230952659</v>
      </c>
      <c r="Z377" s="11">
        <f t="shared" ca="1" si="63"/>
        <v>9.3513491240905537</v>
      </c>
      <c r="AA377" s="11">
        <f t="shared" ca="1" si="64"/>
        <v>7.4558486735077656</v>
      </c>
      <c r="AB377" s="11">
        <f t="shared" ca="1" si="65"/>
        <v>7.1653259659755193</v>
      </c>
      <c r="AC377">
        <f t="shared" ca="1" si="58"/>
        <v>0</v>
      </c>
      <c r="AD377">
        <f t="shared" ca="1" si="59"/>
        <v>1</v>
      </c>
      <c r="AE377">
        <f ca="1">MAX(0, COUNTIF(E377:H377, "Breakdown") - COUNTIF(AC377:AD377, 1))</f>
        <v>0</v>
      </c>
      <c r="AF377" s="12">
        <f ca="1">(AE377 * 50) + ((AC377 + AD377) * 10)</f>
        <v>10</v>
      </c>
      <c r="AG377">
        <f ca="1">IF(COUNTIF(E377:H377, "Breakdown") &gt;= 4, 1, 0)</f>
        <v>0</v>
      </c>
    </row>
    <row r="378" spans="4:33">
      <c r="D378">
        <v>375</v>
      </c>
      <c r="E378" s="6" t="str">
        <f t="shared" ca="1" si="55"/>
        <v>Operational</v>
      </c>
      <c r="F378" s="6" t="str">
        <f t="shared" ca="1" si="56"/>
        <v>Operational</v>
      </c>
      <c r="G378" s="6" t="str">
        <f t="shared" ca="1" si="57"/>
        <v>Breakdown</v>
      </c>
      <c r="H378" s="6" t="str">
        <f ca="1">IF(L378&lt;T378,"Operational","Breakdown")</f>
        <v>Operational</v>
      </c>
      <c r="I378" s="16">
        <v>7.0738128764813917</v>
      </c>
      <c r="J378" s="16">
        <v>0.21666697871262044</v>
      </c>
      <c r="K378" s="16">
        <v>17.098772197550925</v>
      </c>
      <c r="L378" s="16">
        <v>1.9386354642258288</v>
      </c>
      <c r="M378" s="9">
        <v>0.29805108640859573</v>
      </c>
      <c r="N378" s="9">
        <v>0.53757919638123208</v>
      </c>
      <c r="O378" s="9">
        <v>0.97923044090444999</v>
      </c>
      <c r="P378" s="9">
        <v>5.6662725956359781</v>
      </c>
      <c r="Q378" s="8">
        <f t="shared" ca="1" si="60"/>
        <v>19.836318150783356</v>
      </c>
      <c r="R378" s="8">
        <f t="shared" ca="1" si="60"/>
        <v>13.853965608887039</v>
      </c>
      <c r="S378" s="8">
        <f t="shared" ca="1" si="60"/>
        <v>14.458719007950528</v>
      </c>
      <c r="T378" s="8">
        <f t="shared" ca="1" si="61"/>
        <v>18.390463196359836</v>
      </c>
      <c r="U378" s="16">
        <f ca="1">IF($AC377=0,I377+M377,IF($AD377=0,I377+M377,9999))</f>
        <v>16.809907526832195</v>
      </c>
      <c r="V378" s="16">
        <f ca="1">IF($AC377=0,J377+N377,IF($AD377=0,J377+N377,9999))</f>
        <v>0.52198285559284396</v>
      </c>
      <c r="W378" s="16">
        <f ca="1">IF($AC377=0,K377+O377,IF($AD377=0,K377+O377,9999))</f>
        <v>13.637333238136083</v>
      </c>
      <c r="X378" s="16">
        <f ca="1">IF($AC377=0,L377+P377,IF($AD377=0,L377+P377,9999))</f>
        <v>20.269634356627627</v>
      </c>
      <c r="Y378" s="11">
        <f t="shared" ca="1" si="62"/>
        <v>2.3062535522058067</v>
      </c>
      <c r="Z378" s="11">
        <f t="shared" ca="1" si="63"/>
        <v>2.9844361878874839</v>
      </c>
      <c r="AA378" s="11">
        <f t="shared" ca="1" si="64"/>
        <v>4.4971044719346951</v>
      </c>
      <c r="AB378" s="11">
        <f t="shared" ca="1" si="65"/>
        <v>11.67542755946749</v>
      </c>
      <c r="AC378">
        <f t="shared" ca="1" si="58"/>
        <v>0</v>
      </c>
      <c r="AD378">
        <f t="shared" ca="1" si="59"/>
        <v>0</v>
      </c>
      <c r="AE378">
        <f ca="1">MAX(0, COUNTIF(E378:H378, "Breakdown") - COUNTIF(AC378:AD378, 1))</f>
        <v>1</v>
      </c>
      <c r="AF378" s="12">
        <f ca="1">(AE378 * 50) + ((AC378 + AD378) * 10)</f>
        <v>50</v>
      </c>
      <c r="AG378">
        <f ca="1">IF(COUNTIF(E378:H378, "Breakdown") &gt;= 4, 1, 0)</f>
        <v>0</v>
      </c>
    </row>
    <row r="379" spans="4:33">
      <c r="D379">
        <v>376</v>
      </c>
      <c r="E379" s="6" t="str">
        <f t="shared" ca="1" si="55"/>
        <v>Operational</v>
      </c>
      <c r="F379" s="6" t="str">
        <f t="shared" ca="1" si="56"/>
        <v>Breakdown</v>
      </c>
      <c r="G379" s="6" t="str">
        <f t="shared" ca="1" si="57"/>
        <v>Breakdown</v>
      </c>
      <c r="H379" s="6" t="str">
        <f ca="1">IF(L379&lt;T379,"Operational","Breakdown")</f>
        <v>Operational</v>
      </c>
      <c r="I379" s="16">
        <v>7.3228954770274752</v>
      </c>
      <c r="J379" s="16">
        <v>8.0939559836728012</v>
      </c>
      <c r="K379" s="16">
        <v>27.396387922303298</v>
      </c>
      <c r="L379" s="16">
        <v>11.131929130197657</v>
      </c>
      <c r="M379" s="9">
        <v>0.24887971157880906</v>
      </c>
      <c r="N379" s="9">
        <v>1.7904336653089594</v>
      </c>
      <c r="O379" s="9">
        <v>0.14735575614211163</v>
      </c>
      <c r="P379" s="9">
        <v>1.1682271660023837</v>
      </c>
      <c r="Q379" s="8">
        <f t="shared" ca="1" si="60"/>
        <v>19.751160519313643</v>
      </c>
      <c r="R379" s="8">
        <f t="shared" ca="1" si="60"/>
        <v>2.2262816720883238</v>
      </c>
      <c r="S379" s="8">
        <f t="shared" ca="1" si="60"/>
        <v>18.394644373318229</v>
      </c>
      <c r="T379" s="8">
        <f t="shared" ca="1" si="61"/>
        <v>18.525231754188965</v>
      </c>
      <c r="U379" s="16">
        <f ca="1">IF($AC378=0,I378+M378,IF($AD378=0,I378+M378,9999))</f>
        <v>7.3718639628899876</v>
      </c>
      <c r="V379" s="16">
        <f ca="1">IF($AC378=0,J378+N378,IF($AD378=0,J378+N378,9999))</f>
        <v>0.7542461750938525</v>
      </c>
      <c r="W379" s="16">
        <f ca="1">IF($AC378=0,K378+O378,IF($AD378=0,K378+O378,9999))</f>
        <v>18.078002638455374</v>
      </c>
      <c r="X379" s="16">
        <f ca="1">IF($AC378=0,L378+P378,IF($AD378=0,L378+P378,9999))</f>
        <v>7.6049080598618071</v>
      </c>
      <c r="Y379" s="11">
        <f t="shared" ca="1" si="62"/>
        <v>16.809907526832195</v>
      </c>
      <c r="Z379" s="11">
        <f t="shared" ca="1" si="63"/>
        <v>0.52198285559284396</v>
      </c>
      <c r="AA379" s="11">
        <f t="shared" ca="1" si="64"/>
        <v>13.637333238136083</v>
      </c>
      <c r="AB379" s="11">
        <f t="shared" ca="1" si="65"/>
        <v>18.390463196359836</v>
      </c>
      <c r="AC379">
        <f t="shared" ca="1" si="58"/>
        <v>0</v>
      </c>
      <c r="AD379">
        <f t="shared" ca="1" si="59"/>
        <v>0</v>
      </c>
      <c r="AE379">
        <f ca="1">MAX(0, COUNTIF(E379:H379, "Breakdown") - COUNTIF(AC379:AD379, 1))</f>
        <v>2</v>
      </c>
      <c r="AF379" s="12">
        <f ca="1">(AE379 * 50) + ((AC379 + AD379) * 10)</f>
        <v>100</v>
      </c>
      <c r="AG379">
        <f ca="1">IF(COUNTIF(E379:H379, "Breakdown") &gt;= 4, 1, 0)</f>
        <v>0</v>
      </c>
    </row>
    <row r="380" spans="4:33">
      <c r="D380">
        <v>377</v>
      </c>
      <c r="E380" s="6" t="str">
        <f t="shared" ca="1" si="55"/>
        <v>Operational</v>
      </c>
      <c r="F380" s="6" t="str">
        <f t="shared" ca="1" si="56"/>
        <v>Operational</v>
      </c>
      <c r="G380" s="6" t="str">
        <f t="shared" ca="1" si="57"/>
        <v>Operational</v>
      </c>
      <c r="H380" s="6" t="str">
        <f ca="1">IF(L380&lt;T380,"Operational","Breakdown")</f>
        <v>Operational</v>
      </c>
      <c r="I380" s="16">
        <v>5.0286850108568544</v>
      </c>
      <c r="J380" s="16">
        <v>2.7199235402282342</v>
      </c>
      <c r="K380" s="16">
        <v>19.369139019287481</v>
      </c>
      <c r="L380" s="16">
        <v>2.4622411628735139</v>
      </c>
      <c r="M380" s="9">
        <v>1.6338112942751852</v>
      </c>
      <c r="N380" s="9">
        <v>1.4580599733459998</v>
      </c>
      <c r="O380" s="9">
        <v>6.6900103235081136</v>
      </c>
      <c r="P380" s="9">
        <v>0.10399151380946159</v>
      </c>
      <c r="Q380" s="8">
        <f t="shared" ca="1" si="60"/>
        <v>10.316676138420354</v>
      </c>
      <c r="R380" s="8">
        <f t="shared" ca="1" si="60"/>
        <v>18.573506922964249</v>
      </c>
      <c r="S380" s="8">
        <f t="shared" ca="1" si="60"/>
        <v>24.263696262332715</v>
      </c>
      <c r="T380" s="8">
        <f t="shared" ca="1" si="61"/>
        <v>33.380575995680537</v>
      </c>
      <c r="U380" s="16">
        <f ca="1">IF($AC379=0,I379+M379,IF($AD379=0,I379+M379,9999))</f>
        <v>7.5717751886062841</v>
      </c>
      <c r="V380" s="16">
        <f ca="1">IF($AC379=0,J379+N379,IF($AD379=0,J379+N379,9999))</f>
        <v>9.8843896489817613</v>
      </c>
      <c r="W380" s="16">
        <f ca="1">IF($AC379=0,K379+O379,IF($AD379=0,K379+O379,9999))</f>
        <v>27.543743678445409</v>
      </c>
      <c r="X380" s="16">
        <f ca="1">IF($AC379=0,L379+P379,IF($AD379=0,L379+P379,9999))</f>
        <v>12.30015629620004</v>
      </c>
      <c r="Y380" s="11">
        <f t="shared" ca="1" si="62"/>
        <v>7.3718639628899876</v>
      </c>
      <c r="Z380" s="11">
        <f t="shared" ca="1" si="63"/>
        <v>0.7542461750938525</v>
      </c>
      <c r="AA380" s="11">
        <f t="shared" ca="1" si="64"/>
        <v>18.078002638455374</v>
      </c>
      <c r="AB380" s="11">
        <f t="shared" ca="1" si="65"/>
        <v>7.6049080598618071</v>
      </c>
      <c r="AC380">
        <f t="shared" ca="1" si="58"/>
        <v>0</v>
      </c>
      <c r="AD380">
        <f t="shared" ca="1" si="59"/>
        <v>0</v>
      </c>
      <c r="AE380">
        <f ca="1">MAX(0, COUNTIF(E380:H380, "Breakdown") - COUNTIF(AC380:AD380, 1))</f>
        <v>0</v>
      </c>
      <c r="AF380" s="12">
        <f ca="1">(AE380 * 50) + ((AC380 + AD380) * 10)</f>
        <v>0</v>
      </c>
      <c r="AG380">
        <f ca="1">IF(COUNTIF(E380:H380, "Breakdown") &gt;= 4, 1, 0)</f>
        <v>0</v>
      </c>
    </row>
    <row r="381" spans="4:33">
      <c r="D381">
        <v>378</v>
      </c>
      <c r="E381" s="6" t="str">
        <f t="shared" ca="1" si="55"/>
        <v>Operational</v>
      </c>
      <c r="F381" s="6" t="str">
        <f t="shared" ca="1" si="56"/>
        <v>Operational</v>
      </c>
      <c r="G381" s="6" t="str">
        <f t="shared" ca="1" si="57"/>
        <v>Operational</v>
      </c>
      <c r="H381" s="6" t="str">
        <f ca="1">IF(L381&lt;T381,"Operational","Breakdown")</f>
        <v>Operational</v>
      </c>
      <c r="I381" s="16">
        <v>13.349062723559591</v>
      </c>
      <c r="J381" s="16">
        <v>10.541862272550304</v>
      </c>
      <c r="K381" s="16">
        <v>21.1400242889205</v>
      </c>
      <c r="L381" s="16">
        <v>5.8267101402346118</v>
      </c>
      <c r="M381" s="9">
        <v>1.353492144569677</v>
      </c>
      <c r="N381" s="9">
        <v>0.10552596619659811</v>
      </c>
      <c r="O381" s="9">
        <v>0.71062150229781262</v>
      </c>
      <c r="P381" s="9">
        <v>1.0209319875783063</v>
      </c>
      <c r="Q381" s="8">
        <f t="shared" ca="1" si="60"/>
        <v>15.338371619752511</v>
      </c>
      <c r="R381" s="8">
        <f t="shared" ca="1" si="60"/>
        <v>15.556111787587618</v>
      </c>
      <c r="S381" s="8">
        <f t="shared" ca="1" si="60"/>
        <v>24.540105206932537</v>
      </c>
      <c r="T381" s="8">
        <f t="shared" ca="1" si="61"/>
        <v>19.998225029271079</v>
      </c>
      <c r="U381" s="16">
        <f ca="1">IF($AC380=0,I380+M380,IF($AD380=0,I380+M380,9999))</f>
        <v>6.6624963051320396</v>
      </c>
      <c r="V381" s="16">
        <f ca="1">IF($AC380=0,J380+N380,IF($AD380=0,J380+N380,9999))</f>
        <v>4.177983513574234</v>
      </c>
      <c r="W381" s="16">
        <f ca="1">IF($AC380=0,K380+O380,IF($AD380=0,K380+O380,9999))</f>
        <v>26.059149342795592</v>
      </c>
      <c r="X381" s="16">
        <f ca="1">IF($AC380=0,L380+P380,IF($AD380=0,L380+P380,9999))</f>
        <v>2.5662326766829757</v>
      </c>
      <c r="Y381" s="11">
        <f t="shared" ca="1" si="62"/>
        <v>7.5717751886062841</v>
      </c>
      <c r="Z381" s="11">
        <f t="shared" ca="1" si="63"/>
        <v>9.8843896489817613</v>
      </c>
      <c r="AA381" s="11">
        <f t="shared" ca="1" si="64"/>
        <v>24.263696262332715</v>
      </c>
      <c r="AB381" s="11">
        <f t="shared" ca="1" si="65"/>
        <v>12.30015629620004</v>
      </c>
      <c r="AC381">
        <f t="shared" ca="1" si="58"/>
        <v>0</v>
      </c>
      <c r="AD381">
        <f t="shared" ca="1" si="59"/>
        <v>0</v>
      </c>
      <c r="AE381">
        <f ca="1">MAX(0, COUNTIF(E381:H381, "Breakdown") - COUNTIF(AC381:AD381, 1))</f>
        <v>0</v>
      </c>
      <c r="AF381" s="12">
        <f ca="1">(AE381 * 50) + ((AC381 + AD381) * 10)</f>
        <v>0</v>
      </c>
      <c r="AG381">
        <f ca="1">IF(COUNTIF(E381:H381, "Breakdown") &gt;= 4, 1, 0)</f>
        <v>0</v>
      </c>
    </row>
    <row r="382" spans="4:33">
      <c r="D382">
        <v>379</v>
      </c>
      <c r="E382" s="6" t="str">
        <f t="shared" ca="1" si="55"/>
        <v>Operational</v>
      </c>
      <c r="F382" s="6" t="str">
        <f t="shared" ca="1" si="56"/>
        <v>Operational</v>
      </c>
      <c r="G382" s="6" t="str">
        <f t="shared" ca="1" si="57"/>
        <v>Operational</v>
      </c>
      <c r="H382" s="6" t="str">
        <f ca="1">IF(L382&lt;T382,"Operational","Breakdown")</f>
        <v>Breakdown</v>
      </c>
      <c r="I382" s="16">
        <v>1.6126317565837831</v>
      </c>
      <c r="J382" s="16">
        <v>7.2462511323563961E-2</v>
      </c>
      <c r="K382" s="16">
        <v>15.306310888257373</v>
      </c>
      <c r="L382" s="16">
        <v>21.390345843076467</v>
      </c>
      <c r="M382" s="9">
        <v>2.4572086357163068</v>
      </c>
      <c r="N382" s="9">
        <v>9.5368667464936496E-2</v>
      </c>
      <c r="O382" s="9">
        <v>0.67656115541959361</v>
      </c>
      <c r="P382" s="9">
        <v>0.77368695859307435</v>
      </c>
      <c r="Q382" s="8">
        <f t="shared" ca="1" si="60"/>
        <v>11.069919862042086</v>
      </c>
      <c r="R382" s="8">
        <f t="shared" ca="1" si="60"/>
        <v>7.9110493130132173</v>
      </c>
      <c r="S382" s="8">
        <f t="shared" ca="1" si="60"/>
        <v>47.399013610946803</v>
      </c>
      <c r="T382" s="8">
        <f t="shared" ca="1" si="61"/>
        <v>5.2848354049594874</v>
      </c>
      <c r="U382" s="16">
        <f ca="1">IF($AC381=0,I381+M381,IF($AD381=0,I381+M381,9999))</f>
        <v>14.702554868129267</v>
      </c>
      <c r="V382" s="16">
        <f ca="1">IF($AC381=0,J381+N381,IF($AD381=0,J381+N381,9999))</f>
        <v>10.647388238746903</v>
      </c>
      <c r="W382" s="16">
        <f ca="1">IF($AC381=0,K381+O381,IF($AD381=0,K381+O381,9999))</f>
        <v>21.850645791218312</v>
      </c>
      <c r="X382" s="16">
        <f ca="1">IF($AC381=0,L381+P381,IF($AD381=0,L381+P381,9999))</f>
        <v>6.847642127812918</v>
      </c>
      <c r="Y382" s="11">
        <f t="shared" ca="1" si="62"/>
        <v>6.6624963051320396</v>
      </c>
      <c r="Z382" s="11">
        <f t="shared" ca="1" si="63"/>
        <v>4.177983513574234</v>
      </c>
      <c r="AA382" s="11">
        <f t="shared" ca="1" si="64"/>
        <v>24.540105206932537</v>
      </c>
      <c r="AB382" s="11">
        <f t="shared" ca="1" si="65"/>
        <v>2.5662326766829757</v>
      </c>
      <c r="AC382">
        <f t="shared" ca="1" si="58"/>
        <v>0</v>
      </c>
      <c r="AD382">
        <f t="shared" ca="1" si="59"/>
        <v>0</v>
      </c>
      <c r="AE382">
        <f ca="1">MAX(0, COUNTIF(E382:H382, "Breakdown") - COUNTIF(AC382:AD382, 1))</f>
        <v>1</v>
      </c>
      <c r="AF382" s="12">
        <f ca="1">(AE382 * 50) + ((AC382 + AD382) * 10)</f>
        <v>50</v>
      </c>
      <c r="AG382">
        <f ca="1">IF(COUNTIF(E382:H382, "Breakdown") &gt;= 4, 1, 0)</f>
        <v>0</v>
      </c>
    </row>
    <row r="383" spans="4:33">
      <c r="D383">
        <v>380</v>
      </c>
      <c r="E383" s="6" t="str">
        <f t="shared" ca="1" si="55"/>
        <v>Operational</v>
      </c>
      <c r="F383" s="6" t="str">
        <f t="shared" ca="1" si="56"/>
        <v>Operational</v>
      </c>
      <c r="G383" s="6" t="str">
        <f t="shared" ca="1" si="57"/>
        <v>Operational</v>
      </c>
      <c r="H383" s="6" t="str">
        <f ca="1">IF(L383&lt;T383,"Operational","Breakdown")</f>
        <v>Operational</v>
      </c>
      <c r="I383" s="16">
        <v>6.948927097724189</v>
      </c>
      <c r="J383" s="16">
        <v>0.44920849094390364</v>
      </c>
      <c r="K383" s="16">
        <v>3.1459856196859559</v>
      </c>
      <c r="L383" s="16">
        <v>6.0455724580665819</v>
      </c>
      <c r="M383" s="9">
        <v>0.84370036714121077</v>
      </c>
      <c r="N383" s="9">
        <v>3.5799772942414165</v>
      </c>
      <c r="O383" s="9">
        <v>1.5901046612468612</v>
      </c>
      <c r="P383" s="9">
        <v>0.89390619768909452</v>
      </c>
      <c r="Q383" s="8">
        <f t="shared" ca="1" si="60"/>
        <v>21.958511674004576</v>
      </c>
      <c r="R383" s="8">
        <f t="shared" ca="1" si="60"/>
        <v>8.6764611804004872</v>
      </c>
      <c r="S383" s="8">
        <f t="shared" ca="1" si="60"/>
        <v>26.56980299095488</v>
      </c>
      <c r="T383" s="8">
        <f t="shared" ca="1" si="61"/>
        <v>6.6073499648255316</v>
      </c>
      <c r="U383" s="16">
        <f ca="1">IF($AC382=0,I382+M382,IF($AD382=0,I382+M382,9999))</f>
        <v>4.0698403923000903</v>
      </c>
      <c r="V383" s="16">
        <f ca="1">IF($AC382=0,J382+N382,IF($AD382=0,J382+N382,9999))</f>
        <v>0.16783117878850046</v>
      </c>
      <c r="W383" s="16">
        <f ca="1">IF($AC382=0,K382+O382,IF($AD382=0,K382+O382,9999))</f>
        <v>15.982872043676966</v>
      </c>
      <c r="X383" s="16">
        <f ca="1">IF($AC382=0,L382+P382,IF($AD382=0,L382+P382,9999))</f>
        <v>22.164032801669542</v>
      </c>
      <c r="Y383" s="11">
        <f t="shared" ca="1" si="62"/>
        <v>11.069919862042086</v>
      </c>
      <c r="Z383" s="11">
        <f t="shared" ca="1" si="63"/>
        <v>7.9110493130132173</v>
      </c>
      <c r="AA383" s="11">
        <f t="shared" ca="1" si="64"/>
        <v>21.850645791218312</v>
      </c>
      <c r="AB383" s="11">
        <f t="shared" ca="1" si="65"/>
        <v>5.2848354049594874</v>
      </c>
      <c r="AC383">
        <f t="shared" ca="1" si="58"/>
        <v>0</v>
      </c>
      <c r="AD383">
        <f t="shared" ca="1" si="59"/>
        <v>0</v>
      </c>
      <c r="AE383">
        <f ca="1">MAX(0, COUNTIF(E383:H383, "Breakdown") - COUNTIF(AC383:AD383, 1))</f>
        <v>0</v>
      </c>
      <c r="AF383" s="12">
        <f ca="1">(AE383 * 50) + ((AC383 + AD383) * 10)</f>
        <v>0</v>
      </c>
      <c r="AG383">
        <f ca="1">IF(COUNTIF(E383:H383, "Breakdown") &gt;= 4, 1, 0)</f>
        <v>0</v>
      </c>
    </row>
    <row r="384" spans="4:33">
      <c r="D384">
        <v>381</v>
      </c>
      <c r="E384" s="6" t="str">
        <f t="shared" ca="1" si="55"/>
        <v>Operational</v>
      </c>
      <c r="F384" s="6" t="str">
        <f t="shared" ca="1" si="56"/>
        <v>Operational</v>
      </c>
      <c r="G384" s="6" t="str">
        <f t="shared" ca="1" si="57"/>
        <v>Operational</v>
      </c>
      <c r="H384" s="6" t="str">
        <f ca="1">IF(L384&lt;T384,"Operational","Breakdown")</f>
        <v>Operational</v>
      </c>
      <c r="I384" s="16">
        <v>0.59322401678993419</v>
      </c>
      <c r="J384" s="16">
        <v>1.2720852194260548</v>
      </c>
      <c r="K384" s="16">
        <v>1.2363467782175412</v>
      </c>
      <c r="L384" s="16">
        <v>9.2174579205664102</v>
      </c>
      <c r="M384" s="9">
        <v>4.7015582408846139</v>
      </c>
      <c r="N384" s="9">
        <v>2.6053998118522586</v>
      </c>
      <c r="O384" s="9">
        <v>0.93154758182498654</v>
      </c>
      <c r="P384" s="9">
        <v>4.7556579683313753</v>
      </c>
      <c r="Q384" s="8">
        <f t="shared" ca="1" si="60"/>
        <v>24.160656729476756</v>
      </c>
      <c r="R384" s="8">
        <f t="shared" ca="1" si="60"/>
        <v>6.4501379931168019</v>
      </c>
      <c r="S384" s="8">
        <f t="shared" ca="1" si="60"/>
        <v>22.336507034128953</v>
      </c>
      <c r="T384" s="8">
        <f t="shared" ca="1" si="61"/>
        <v>15.640946002498978</v>
      </c>
      <c r="U384" s="16">
        <f ca="1">IF($AC383=0,I383+M383,IF($AD383=0,I383+M383,9999))</f>
        <v>7.7926274648653999</v>
      </c>
      <c r="V384" s="16">
        <f ca="1">IF($AC383=0,J383+N383,IF($AD383=0,J383+N383,9999))</f>
        <v>4.0291857851853203</v>
      </c>
      <c r="W384" s="16">
        <f ca="1">IF($AC383=0,K383+O383,IF($AD383=0,K383+O383,9999))</f>
        <v>4.7360902809328174</v>
      </c>
      <c r="X384" s="16">
        <f ca="1">IF($AC383=0,L383+P383,IF($AD383=0,L383+P383,9999))</f>
        <v>6.9394786557556767</v>
      </c>
      <c r="Y384" s="11">
        <f t="shared" ca="1" si="62"/>
        <v>4.0698403923000903</v>
      </c>
      <c r="Z384" s="11">
        <f t="shared" ca="1" si="63"/>
        <v>0.16783117878850046</v>
      </c>
      <c r="AA384" s="11">
        <f t="shared" ca="1" si="64"/>
        <v>15.982872043676966</v>
      </c>
      <c r="AB384" s="11">
        <f t="shared" ca="1" si="65"/>
        <v>6.6073499648255316</v>
      </c>
      <c r="AC384">
        <f t="shared" ca="1" si="58"/>
        <v>0</v>
      </c>
      <c r="AD384">
        <f t="shared" ca="1" si="59"/>
        <v>0</v>
      </c>
      <c r="AE384">
        <f ca="1">MAX(0, COUNTIF(E384:H384, "Breakdown") - COUNTIF(AC384:AD384, 1))</f>
        <v>0</v>
      </c>
      <c r="AF384" s="12">
        <f ca="1">(AE384 * 50) + ((AC384 + AD384) * 10)</f>
        <v>0</v>
      </c>
      <c r="AG384">
        <f ca="1">IF(COUNTIF(E384:H384, "Breakdown") &gt;= 4, 1, 0)</f>
        <v>0</v>
      </c>
    </row>
    <row r="385" spans="4:33">
      <c r="D385">
        <v>382</v>
      </c>
      <c r="E385" s="6" t="str">
        <f t="shared" ca="1" si="55"/>
        <v>Operational</v>
      </c>
      <c r="F385" s="6" t="str">
        <f t="shared" ca="1" si="56"/>
        <v>Operational</v>
      </c>
      <c r="G385" s="6" t="str">
        <f t="shared" ca="1" si="57"/>
        <v>Operational</v>
      </c>
      <c r="H385" s="6" t="str">
        <f ca="1">IF(L385&lt;T385,"Operational","Breakdown")</f>
        <v>Breakdown</v>
      </c>
      <c r="I385" s="16">
        <v>9.1901229635919588</v>
      </c>
      <c r="J385" s="16">
        <v>1.3063668624926326</v>
      </c>
      <c r="K385" s="16">
        <v>5.3284877450605315</v>
      </c>
      <c r="L385" s="16">
        <v>25.640089269205138</v>
      </c>
      <c r="M385" s="9">
        <v>0.87459255467415387</v>
      </c>
      <c r="N385" s="9">
        <v>0.47039644349716603</v>
      </c>
      <c r="O385" s="9">
        <v>0.81983146761353232</v>
      </c>
      <c r="P385" s="9">
        <v>1.2453404835143156</v>
      </c>
      <c r="Q385" s="8">
        <f t="shared" ca="1" si="60"/>
        <v>13.586706245874939</v>
      </c>
      <c r="R385" s="8">
        <f t="shared" ca="1" si="60"/>
        <v>5.9308710677788961</v>
      </c>
      <c r="S385" s="8">
        <f t="shared" ca="1" si="60"/>
        <v>13.592483319656809</v>
      </c>
      <c r="T385" s="8">
        <f t="shared" ca="1" si="61"/>
        <v>18.568291041240006</v>
      </c>
      <c r="U385" s="16">
        <f ca="1">IF($AC384=0,I384+M384,IF($AD384=0,I384+M384,9999))</f>
        <v>5.294782257674548</v>
      </c>
      <c r="V385" s="16">
        <f ca="1">IF($AC384=0,J384+N384,IF($AD384=0,J384+N384,9999))</f>
        <v>3.8774850312783133</v>
      </c>
      <c r="W385" s="16">
        <f ca="1">IF($AC384=0,K384+O384,IF($AD384=0,K384+O384,9999))</f>
        <v>2.1678943600425278</v>
      </c>
      <c r="X385" s="16">
        <f ca="1">IF($AC384=0,L384+P384,IF($AD384=0,L384+P384,9999))</f>
        <v>13.973115888897786</v>
      </c>
      <c r="Y385" s="11">
        <f t="shared" ca="1" si="62"/>
        <v>7.7926274648653999</v>
      </c>
      <c r="Z385" s="11">
        <f t="shared" ca="1" si="63"/>
        <v>4.0291857851853203</v>
      </c>
      <c r="AA385" s="11">
        <f t="shared" ca="1" si="64"/>
        <v>4.7360902809328174</v>
      </c>
      <c r="AB385" s="11">
        <f t="shared" ca="1" si="65"/>
        <v>6.9394786557556767</v>
      </c>
      <c r="AC385">
        <f t="shared" ca="1" si="58"/>
        <v>0</v>
      </c>
      <c r="AD385">
        <f t="shared" ca="1" si="59"/>
        <v>0</v>
      </c>
      <c r="AE385">
        <f ca="1">MAX(0, COUNTIF(E385:H385, "Breakdown") - COUNTIF(AC385:AD385, 1))</f>
        <v>1</v>
      </c>
      <c r="AF385" s="12">
        <f ca="1">(AE385 * 50) + ((AC385 + AD385) * 10)</f>
        <v>50</v>
      </c>
      <c r="AG385">
        <f ca="1">IF(COUNTIF(E385:H385, "Breakdown") &gt;= 4, 1, 0)</f>
        <v>0</v>
      </c>
    </row>
    <row r="386" spans="4:33">
      <c r="D386">
        <v>383</v>
      </c>
      <c r="E386" s="6" t="str">
        <f t="shared" ca="1" si="55"/>
        <v>Operational</v>
      </c>
      <c r="F386" s="6" t="str">
        <f t="shared" ca="1" si="56"/>
        <v>Operational</v>
      </c>
      <c r="G386" s="6" t="str">
        <f t="shared" ca="1" si="57"/>
        <v>Operational</v>
      </c>
      <c r="H386" s="6" t="str">
        <f ca="1">IF(L386&lt;T386,"Operational","Breakdown")</f>
        <v>Breakdown</v>
      </c>
      <c r="I386" s="16">
        <v>12.467413283701111</v>
      </c>
      <c r="J386" s="16">
        <v>3.3950491579900568</v>
      </c>
      <c r="K386" s="16">
        <v>2.168059038360556</v>
      </c>
      <c r="L386" s="16">
        <v>19.242871786067898</v>
      </c>
      <c r="M386" s="9">
        <v>4.9934469786234938</v>
      </c>
      <c r="N386" s="9">
        <v>1.0559132339631914</v>
      </c>
      <c r="O386" s="9">
        <v>0.88147386600542321</v>
      </c>
      <c r="P386" s="9">
        <v>2.3750081499227695</v>
      </c>
      <c r="Q386" s="8">
        <f t="shared" ca="1" si="60"/>
        <v>21.667024794107313</v>
      </c>
      <c r="R386" s="8">
        <f t="shared" ca="1" si="60"/>
        <v>6.7146275664882733</v>
      </c>
      <c r="S386" s="8">
        <f t="shared" ca="1" si="60"/>
        <v>7.8054616439399664</v>
      </c>
      <c r="T386" s="8">
        <f t="shared" ca="1" si="61"/>
        <v>15.350552875483977</v>
      </c>
      <c r="U386" s="16">
        <f ca="1">IF($AC385=0,I385+M385,IF($AD385=0,I385+M385,9999))</f>
        <v>10.064715518266112</v>
      </c>
      <c r="V386" s="16">
        <f ca="1">IF($AC385=0,J385+N385,IF($AD385=0,J385+N385,9999))</f>
        <v>1.7767633059897987</v>
      </c>
      <c r="W386" s="16">
        <f ca="1">IF($AC385=0,K385+O385,IF($AD385=0,K385+O385,9999))</f>
        <v>6.148319212674064</v>
      </c>
      <c r="X386" s="16">
        <f ca="1">IF($AC385=0,L385+P385,IF($AD385=0,L385+P385,9999))</f>
        <v>26.885429752719453</v>
      </c>
      <c r="Y386" s="11">
        <f t="shared" ca="1" si="62"/>
        <v>5.294782257674548</v>
      </c>
      <c r="Z386" s="11">
        <f t="shared" ca="1" si="63"/>
        <v>3.8774850312783133</v>
      </c>
      <c r="AA386" s="11">
        <f t="shared" ca="1" si="64"/>
        <v>2.1678943600425278</v>
      </c>
      <c r="AB386" s="11">
        <f t="shared" ca="1" si="65"/>
        <v>13.973115888897786</v>
      </c>
      <c r="AC386">
        <f t="shared" ca="1" si="58"/>
        <v>0</v>
      </c>
      <c r="AD386">
        <f t="shared" ca="1" si="59"/>
        <v>0</v>
      </c>
      <c r="AE386">
        <f ca="1">MAX(0, COUNTIF(E386:H386, "Breakdown") - COUNTIF(AC386:AD386, 1))</f>
        <v>1</v>
      </c>
      <c r="AF386" s="12">
        <f ca="1">(AE386 * 50) + ((AC386 + AD386) * 10)</f>
        <v>50</v>
      </c>
      <c r="AG386">
        <f ca="1">IF(COUNTIF(E386:H386, "Breakdown") &gt;= 4, 1, 0)</f>
        <v>0</v>
      </c>
    </row>
    <row r="387" spans="4:33">
      <c r="D387">
        <v>384</v>
      </c>
      <c r="E387" s="6" t="str">
        <f t="shared" ref="E387:E450" ca="1" si="66">IF(I387&lt;Q387,"Operational","Breakdown")</f>
        <v>Breakdown</v>
      </c>
      <c r="F387" s="6" t="str">
        <f t="shared" ref="F387:F450" ca="1" si="67">IF(J387&lt;R387,"Operational","Breakdown")</f>
        <v>Breakdown</v>
      </c>
      <c r="G387" s="6" t="str">
        <f t="shared" ref="G387:G450" ca="1" si="68">IF(K387&lt;S387,"Operational","Breakdown")</f>
        <v>Operational</v>
      </c>
      <c r="H387" s="6" t="str">
        <f ca="1">IF(L387&lt;T387,"Operational","Breakdown")</f>
        <v>Operational</v>
      </c>
      <c r="I387" s="16">
        <v>13.959102188905591</v>
      </c>
      <c r="J387" s="16">
        <v>31.408018407572602</v>
      </c>
      <c r="K387" s="16">
        <v>3.8406136447980561</v>
      </c>
      <c r="L387" s="16">
        <v>2.1237973541057524</v>
      </c>
      <c r="M387" s="9">
        <v>0.39914280434292254</v>
      </c>
      <c r="N387" s="9">
        <v>0.20533919031258935</v>
      </c>
      <c r="O387" s="9">
        <v>0.79734190064823218</v>
      </c>
      <c r="P387" s="9">
        <v>0.84189303745881261</v>
      </c>
      <c r="Q387" s="8">
        <f t="shared" ca="1" si="60"/>
        <v>10.441915169788983</v>
      </c>
      <c r="R387" s="8">
        <f t="shared" ca="1" si="60"/>
        <v>2.3037807589366461</v>
      </c>
      <c r="S387" s="8">
        <f t="shared" ca="1" si="60"/>
        <v>18.476400739971169</v>
      </c>
      <c r="T387" s="8">
        <f t="shared" ca="1" si="61"/>
        <v>19.037808737067667</v>
      </c>
      <c r="U387" s="16">
        <f ca="1">IF($AC386=0,I386+M386,IF($AD386=0,I386+M386,9999))</f>
        <v>17.460860262324605</v>
      </c>
      <c r="V387" s="16">
        <f ca="1">IF($AC386=0,J386+N386,IF($AD386=0,J386+N386,9999))</f>
        <v>4.4509623919532482</v>
      </c>
      <c r="W387" s="16">
        <f ca="1">IF($AC386=0,K386+O386,IF($AD386=0,K386+O386,9999))</f>
        <v>3.0495329043659791</v>
      </c>
      <c r="X387" s="16">
        <f ca="1">IF($AC386=0,L386+P386,IF($AD386=0,L386+P386,9999))</f>
        <v>21.617879935990668</v>
      </c>
      <c r="Y387" s="11">
        <f t="shared" ca="1" si="62"/>
        <v>10.064715518266112</v>
      </c>
      <c r="Z387" s="11">
        <f t="shared" ca="1" si="63"/>
        <v>1.7767633059897987</v>
      </c>
      <c r="AA387" s="11">
        <f t="shared" ca="1" si="64"/>
        <v>6.148319212674064</v>
      </c>
      <c r="AB387" s="11">
        <f t="shared" ca="1" si="65"/>
        <v>15.350552875483977</v>
      </c>
      <c r="AC387">
        <f t="shared" ca="1" si="58"/>
        <v>0</v>
      </c>
      <c r="AD387">
        <f t="shared" ca="1" si="59"/>
        <v>0</v>
      </c>
      <c r="AE387">
        <f ca="1">MAX(0, COUNTIF(E387:H387, "Breakdown") - COUNTIF(AC387:AD387, 1))</f>
        <v>2</v>
      </c>
      <c r="AF387" s="12">
        <f ca="1">(AE387 * 50) + ((AC387 + AD387) * 10)</f>
        <v>100</v>
      </c>
      <c r="AG387">
        <f ca="1">IF(COUNTIF(E387:H387, "Breakdown") &gt;= 4, 1, 0)</f>
        <v>0</v>
      </c>
    </row>
    <row r="388" spans="4:33">
      <c r="D388">
        <v>385</v>
      </c>
      <c r="E388" s="6" t="str">
        <f t="shared" ca="1" si="66"/>
        <v>Operational</v>
      </c>
      <c r="F388" s="6" t="str">
        <f t="shared" ca="1" si="67"/>
        <v>Operational</v>
      </c>
      <c r="G388" s="6" t="str">
        <f t="shared" ca="1" si="68"/>
        <v>Operational</v>
      </c>
      <c r="H388" s="6" t="str">
        <f ca="1">IF(L388&lt;T388,"Operational","Breakdown")</f>
        <v>Operational</v>
      </c>
      <c r="I388" s="16">
        <v>2.0218104913999002</v>
      </c>
      <c r="J388" s="16">
        <v>0.62258672333669218</v>
      </c>
      <c r="K388" s="16">
        <v>9.1535317488195762</v>
      </c>
      <c r="L388" s="16">
        <v>4.1555032150447575</v>
      </c>
      <c r="M388" s="9">
        <v>2.6451855009534899</v>
      </c>
      <c r="N388" s="9">
        <v>1.1215360841140556</v>
      </c>
      <c r="O388" s="9">
        <v>1.9059113947845667</v>
      </c>
      <c r="P388" s="9">
        <v>0.6133035391998547</v>
      </c>
      <c r="Q388" s="8">
        <f t="shared" ca="1" si="60"/>
        <v>10.497837027046847</v>
      </c>
      <c r="R388" s="8">
        <f t="shared" ca="1" si="60"/>
        <v>3.1996461233930975</v>
      </c>
      <c r="S388" s="8">
        <f t="shared" ca="1" si="60"/>
        <v>17.049279007979546</v>
      </c>
      <c r="T388" s="8">
        <f t="shared" ca="1" si="61"/>
        <v>33.822101905476856</v>
      </c>
      <c r="U388" s="16">
        <f ca="1">IF($AC387=0,I387+M387,IF($AD387=0,I387+M387,9999))</f>
        <v>14.358244993248514</v>
      </c>
      <c r="V388" s="16">
        <f ca="1">IF($AC387=0,J387+N387,IF($AD387=0,J387+N387,9999))</f>
        <v>31.613357597885191</v>
      </c>
      <c r="W388" s="16">
        <f ca="1">IF($AC387=0,K387+O387,IF($AD387=0,K387+O387,9999))</f>
        <v>4.637955545446288</v>
      </c>
      <c r="X388" s="16">
        <f ca="1">IF($AC387=0,L387+P387,IF($AD387=0,L387+P387,9999))</f>
        <v>2.9656903915645652</v>
      </c>
      <c r="Y388" s="11">
        <f t="shared" ca="1" si="62"/>
        <v>10.441915169788983</v>
      </c>
      <c r="Z388" s="11">
        <f t="shared" ca="1" si="63"/>
        <v>2.3037807589366461</v>
      </c>
      <c r="AA388" s="11">
        <f t="shared" ca="1" si="64"/>
        <v>3.0495329043659791</v>
      </c>
      <c r="AB388" s="11">
        <f t="shared" ca="1" si="65"/>
        <v>19.037808737067667</v>
      </c>
      <c r="AC388">
        <f t="shared" ref="AC388:AC451" ca="1" si="69">IF(AND(E388="Breakdown", G388&lt;&gt;"Operational"), 1, 0)</f>
        <v>0</v>
      </c>
      <c r="AD388">
        <f t="shared" ref="AD388:AD451" ca="1" si="70">IF(AND(E388="Breakdown", F388="Operational"), 1, 0)</f>
        <v>0</v>
      </c>
      <c r="AE388">
        <f ca="1">MAX(0, COUNTIF(E388:H388, "Breakdown") - COUNTIF(AC388:AD388, 1))</f>
        <v>0</v>
      </c>
      <c r="AF388" s="12">
        <f ca="1">(AE388 * 50) + ((AC388 + AD388) * 10)</f>
        <v>0</v>
      </c>
      <c r="AG388">
        <f ca="1">IF(COUNTIF(E388:H388, "Breakdown") &gt;= 4, 1, 0)</f>
        <v>0</v>
      </c>
    </row>
    <row r="389" spans="4:33">
      <c r="D389">
        <v>386</v>
      </c>
      <c r="E389" s="6" t="str">
        <f t="shared" ca="1" si="66"/>
        <v>Operational</v>
      </c>
      <c r="F389" s="6" t="str">
        <f t="shared" ca="1" si="67"/>
        <v>Operational</v>
      </c>
      <c r="G389" s="6" t="str">
        <f t="shared" ca="1" si="68"/>
        <v>Breakdown</v>
      </c>
      <c r="H389" s="6" t="str">
        <f ca="1">IF(L389&lt;T389,"Operational","Breakdown")</f>
        <v>Operational</v>
      </c>
      <c r="I389" s="16">
        <v>1.8433490539242656</v>
      </c>
      <c r="J389" s="16">
        <v>1.6189076122572494</v>
      </c>
      <c r="K389" s="16">
        <v>9.3305063678712212</v>
      </c>
      <c r="L389" s="16">
        <v>2.33331093613825</v>
      </c>
      <c r="M389" s="9">
        <v>2.4389201887435371E-2</v>
      </c>
      <c r="N389" s="9">
        <v>0.72246761829451989</v>
      </c>
      <c r="O389" s="9">
        <v>0.3516632798140556</v>
      </c>
      <c r="P389" s="9">
        <v>2.8456320455498343</v>
      </c>
      <c r="Q389" s="8">
        <f t="shared" ref="Q389:S452" ca="1" si="71">Y389-8*LN(RAND())</f>
        <v>22.856048557141321</v>
      </c>
      <c r="R389" s="8">
        <f t="shared" ca="1" si="71"/>
        <v>14.472166898072983</v>
      </c>
      <c r="S389" s="8">
        <f t="shared" ca="1" si="71"/>
        <v>4.7724906671721898</v>
      </c>
      <c r="T389" s="8">
        <f t="shared" ref="T389:T452" ca="1" si="72">AB389-8*LN(RAND())</f>
        <v>6.2447010731319637</v>
      </c>
      <c r="U389" s="16">
        <f ca="1">IF($AC388=0,I388+M388,IF($AD388=0,I388+M388,9999))</f>
        <v>4.6669959923533906</v>
      </c>
      <c r="V389" s="16">
        <f ca="1">IF($AC388=0,J388+N388,IF($AD388=0,J388+N388,9999))</f>
        <v>1.7441228074507478</v>
      </c>
      <c r="W389" s="16">
        <f ca="1">IF($AC388=0,K388+O388,IF($AD388=0,K388+O388,9999))</f>
        <v>11.059443143604144</v>
      </c>
      <c r="X389" s="16">
        <f ca="1">IF($AC388=0,L388+P388,IF($AD388=0,L388+P388,9999))</f>
        <v>4.7688067542446122</v>
      </c>
      <c r="Y389" s="11">
        <f t="shared" ref="Y389:Y452" ca="1" si="73">MIN(Q388,U388)</f>
        <v>10.497837027046847</v>
      </c>
      <c r="Z389" s="11">
        <f t="shared" ref="Z389:Z452" ca="1" si="74">MIN(R388,V388)</f>
        <v>3.1996461233930975</v>
      </c>
      <c r="AA389" s="11">
        <f t="shared" ref="AA389:AA452" ca="1" si="75">MIN(S388,W388)</f>
        <v>4.637955545446288</v>
      </c>
      <c r="AB389" s="11">
        <f t="shared" ref="AB389:AB452" ca="1" si="76">MIN(T388,X388)</f>
        <v>2.9656903915645652</v>
      </c>
      <c r="AC389">
        <f t="shared" ca="1" si="69"/>
        <v>0</v>
      </c>
      <c r="AD389">
        <f t="shared" ca="1" si="70"/>
        <v>0</v>
      </c>
      <c r="AE389">
        <f ca="1">MAX(0, COUNTIF(E389:H389, "Breakdown") - COUNTIF(AC389:AD389, 1))</f>
        <v>1</v>
      </c>
      <c r="AF389" s="12">
        <f ca="1">(AE389 * 50) + ((AC389 + AD389) * 10)</f>
        <v>50</v>
      </c>
      <c r="AG389">
        <f ca="1">IF(COUNTIF(E389:H389, "Breakdown") &gt;= 4, 1, 0)</f>
        <v>0</v>
      </c>
    </row>
    <row r="390" spans="4:33">
      <c r="D390">
        <v>387</v>
      </c>
      <c r="E390" s="6" t="str">
        <f t="shared" ca="1" si="66"/>
        <v>Breakdown</v>
      </c>
      <c r="F390" s="6" t="str">
        <f t="shared" ca="1" si="67"/>
        <v>Operational</v>
      </c>
      <c r="G390" s="6" t="str">
        <f t="shared" ca="1" si="68"/>
        <v>Operational</v>
      </c>
      <c r="H390" s="6" t="str">
        <f ca="1">IF(L390&lt;T390,"Operational","Breakdown")</f>
        <v>Operational</v>
      </c>
      <c r="I390" s="16">
        <v>24.547458111621332</v>
      </c>
      <c r="J390" s="16">
        <v>0.11185752629402923</v>
      </c>
      <c r="K390" s="16">
        <v>0.30057162477573518</v>
      </c>
      <c r="L390" s="16">
        <v>14.712350405652158</v>
      </c>
      <c r="M390" s="9">
        <v>3.6340510251862856E-2</v>
      </c>
      <c r="N390" s="9">
        <v>1.8912630046771002</v>
      </c>
      <c r="O390" s="9">
        <v>3.3136743662354844</v>
      </c>
      <c r="P390" s="9">
        <v>2.268901541302617</v>
      </c>
      <c r="Q390" s="8">
        <f t="shared" ca="1" si="71"/>
        <v>14.320728349852569</v>
      </c>
      <c r="R390" s="8">
        <f t="shared" ca="1" si="71"/>
        <v>11.421804446356894</v>
      </c>
      <c r="S390" s="8">
        <f t="shared" ca="1" si="71"/>
        <v>23.207754803553314</v>
      </c>
      <c r="T390" s="8">
        <f t="shared" ca="1" si="72"/>
        <v>15.361645463455723</v>
      </c>
      <c r="U390" s="16">
        <f ca="1">IF($AC389=0,I389+M389,IF($AD389=0,I389+M389,9999))</f>
        <v>1.8677382558117011</v>
      </c>
      <c r="V390" s="16">
        <f ca="1">IF($AC389=0,J389+N389,IF($AD389=0,J389+N389,9999))</f>
        <v>2.3413752305517694</v>
      </c>
      <c r="W390" s="16">
        <f ca="1">IF($AC389=0,K389+O389,IF($AD389=0,K389+O389,9999))</f>
        <v>9.6821696476852761</v>
      </c>
      <c r="X390" s="16">
        <f ca="1">IF($AC389=0,L389+P389,IF($AD389=0,L389+P389,9999))</f>
        <v>5.1789429816880848</v>
      </c>
      <c r="Y390" s="11">
        <f t="shared" ca="1" si="73"/>
        <v>4.6669959923533906</v>
      </c>
      <c r="Z390" s="11">
        <f t="shared" ca="1" si="74"/>
        <v>1.7441228074507478</v>
      </c>
      <c r="AA390" s="11">
        <f t="shared" ca="1" si="75"/>
        <v>4.7724906671721898</v>
      </c>
      <c r="AB390" s="11">
        <f t="shared" ca="1" si="76"/>
        <v>4.7688067542446122</v>
      </c>
      <c r="AC390">
        <f t="shared" ca="1" si="69"/>
        <v>0</v>
      </c>
      <c r="AD390">
        <f t="shared" ca="1" si="70"/>
        <v>1</v>
      </c>
      <c r="AE390">
        <f ca="1">MAX(0, COUNTIF(E390:H390, "Breakdown") - COUNTIF(AC390:AD390, 1))</f>
        <v>0</v>
      </c>
      <c r="AF390" s="12">
        <f ca="1">(AE390 * 50) + ((AC390 + AD390) * 10)</f>
        <v>10</v>
      </c>
      <c r="AG390">
        <f ca="1">IF(COUNTIF(E390:H390, "Breakdown") &gt;= 4, 1, 0)</f>
        <v>0</v>
      </c>
    </row>
    <row r="391" spans="4:33">
      <c r="D391">
        <v>388</v>
      </c>
      <c r="E391" s="6" t="str">
        <f t="shared" ca="1" si="66"/>
        <v>Operational</v>
      </c>
      <c r="F391" s="6" t="str">
        <f t="shared" ca="1" si="67"/>
        <v>Breakdown</v>
      </c>
      <c r="G391" s="6" t="str">
        <f t="shared" ca="1" si="68"/>
        <v>Operational</v>
      </c>
      <c r="H391" s="6" t="str">
        <f ca="1">IF(L391&lt;T391,"Operational","Breakdown")</f>
        <v>Operational</v>
      </c>
      <c r="I391" s="16">
        <v>0.3715636184900008</v>
      </c>
      <c r="J391" s="16">
        <v>14.656361304797514</v>
      </c>
      <c r="K391" s="16">
        <v>9.1862620579637504</v>
      </c>
      <c r="L391" s="16">
        <v>5.0184633179408831</v>
      </c>
      <c r="M391" s="9">
        <v>0.43972753086582789</v>
      </c>
      <c r="N391" s="9">
        <v>1.8780509959049492</v>
      </c>
      <c r="O391" s="9">
        <v>3.3531803022277722</v>
      </c>
      <c r="P391" s="9">
        <v>0.72566678698253417</v>
      </c>
      <c r="Q391" s="8">
        <f t="shared" ca="1" si="71"/>
        <v>4.8696236859590689</v>
      </c>
      <c r="R391" s="8">
        <f t="shared" ca="1" si="71"/>
        <v>12.340563450527764</v>
      </c>
      <c r="S391" s="8">
        <f t="shared" ca="1" si="71"/>
        <v>20.234395625103893</v>
      </c>
      <c r="T391" s="8">
        <f t="shared" ca="1" si="72"/>
        <v>9.0451154002953071</v>
      </c>
      <c r="U391" s="16">
        <f ca="1">IF($AC390=0,I390+M390,IF($AD390=0,I390+M390,9999))</f>
        <v>24.583798621873193</v>
      </c>
      <c r="V391" s="16">
        <f ca="1">IF($AC390=0,J390+N390,IF($AD390=0,J390+N390,9999))</f>
        <v>2.0031205309711293</v>
      </c>
      <c r="W391" s="16">
        <f ca="1">IF($AC390=0,K390+O390,IF($AD390=0,K390+O390,9999))</f>
        <v>3.6142459910112197</v>
      </c>
      <c r="X391" s="16">
        <f ca="1">IF($AC390=0,L390+P390,IF($AD390=0,L390+P390,9999))</f>
        <v>16.981251946954774</v>
      </c>
      <c r="Y391" s="11">
        <f t="shared" ca="1" si="73"/>
        <v>1.8677382558117011</v>
      </c>
      <c r="Z391" s="11">
        <f t="shared" ca="1" si="74"/>
        <v>2.3413752305517694</v>
      </c>
      <c r="AA391" s="11">
        <f t="shared" ca="1" si="75"/>
        <v>9.6821696476852761</v>
      </c>
      <c r="AB391" s="11">
        <f t="shared" ca="1" si="76"/>
        <v>5.1789429816880848</v>
      </c>
      <c r="AC391">
        <f t="shared" ca="1" si="69"/>
        <v>0</v>
      </c>
      <c r="AD391">
        <f t="shared" ca="1" si="70"/>
        <v>0</v>
      </c>
      <c r="AE391">
        <f ca="1">MAX(0, COUNTIF(E391:H391, "Breakdown") - COUNTIF(AC391:AD391, 1))</f>
        <v>1</v>
      </c>
      <c r="AF391" s="12">
        <f ca="1">(AE391 * 50) + ((AC391 + AD391) * 10)</f>
        <v>50</v>
      </c>
      <c r="AG391">
        <f ca="1">IF(COUNTIF(E391:H391, "Breakdown") &gt;= 4, 1, 0)</f>
        <v>0</v>
      </c>
    </row>
    <row r="392" spans="4:33">
      <c r="D392">
        <v>389</v>
      </c>
      <c r="E392" s="6" t="str">
        <f t="shared" ca="1" si="66"/>
        <v>Operational</v>
      </c>
      <c r="F392" s="6" t="str">
        <f t="shared" ca="1" si="67"/>
        <v>Operational</v>
      </c>
      <c r="G392" s="6" t="str">
        <f t="shared" ca="1" si="68"/>
        <v>Operational</v>
      </c>
      <c r="H392" s="6" t="str">
        <f ca="1">IF(L392&lt;T392,"Operational","Breakdown")</f>
        <v>Breakdown</v>
      </c>
      <c r="I392" s="16">
        <v>7.6020711134675336</v>
      </c>
      <c r="J392" s="16">
        <v>1.3805536007221495</v>
      </c>
      <c r="K392" s="16">
        <v>4.255565531702195</v>
      </c>
      <c r="L392" s="16">
        <v>34.605960297391206</v>
      </c>
      <c r="M392" s="9">
        <v>3.4296050996774343</v>
      </c>
      <c r="N392" s="9">
        <v>0.98023289818517356</v>
      </c>
      <c r="O392" s="9">
        <v>0.83594294655744272</v>
      </c>
      <c r="P392" s="9">
        <v>0.45466584997320519</v>
      </c>
      <c r="Q392" s="8">
        <f t="shared" ca="1" si="71"/>
        <v>9.3410799806287379</v>
      </c>
      <c r="R392" s="8">
        <f t="shared" ca="1" si="71"/>
        <v>12.175243573979149</v>
      </c>
      <c r="S392" s="8">
        <f t="shared" ca="1" si="71"/>
        <v>5.3195832431303351</v>
      </c>
      <c r="T392" s="8">
        <f t="shared" ca="1" si="72"/>
        <v>21.928181611998895</v>
      </c>
      <c r="U392" s="16">
        <f ca="1">IF($AC391=0,I391+M391,IF($AD391=0,I391+M391,9999))</f>
        <v>0.81129114935582869</v>
      </c>
      <c r="V392" s="16">
        <f ca="1">IF($AC391=0,J391+N391,IF($AD391=0,J391+N391,9999))</f>
        <v>16.534412300702463</v>
      </c>
      <c r="W392" s="16">
        <f ca="1">IF($AC391=0,K391+O391,IF($AD391=0,K391+O391,9999))</f>
        <v>12.539442360191522</v>
      </c>
      <c r="X392" s="16">
        <f ca="1">IF($AC391=0,L391+P391,IF($AD391=0,L391+P391,9999))</f>
        <v>5.7441301049234177</v>
      </c>
      <c r="Y392" s="11">
        <f t="shared" ca="1" si="73"/>
        <v>4.8696236859590689</v>
      </c>
      <c r="Z392" s="11">
        <f t="shared" ca="1" si="74"/>
        <v>2.0031205309711293</v>
      </c>
      <c r="AA392" s="11">
        <f t="shared" ca="1" si="75"/>
        <v>3.6142459910112197</v>
      </c>
      <c r="AB392" s="11">
        <f t="shared" ca="1" si="76"/>
        <v>9.0451154002953071</v>
      </c>
      <c r="AC392">
        <f t="shared" ca="1" si="69"/>
        <v>0</v>
      </c>
      <c r="AD392">
        <f t="shared" ca="1" si="70"/>
        <v>0</v>
      </c>
      <c r="AE392">
        <f ca="1">MAX(0, COUNTIF(E392:H392, "Breakdown") - COUNTIF(AC392:AD392, 1))</f>
        <v>1</v>
      </c>
      <c r="AF392" s="12">
        <f ca="1">(AE392 * 50) + ((AC392 + AD392) * 10)</f>
        <v>50</v>
      </c>
      <c r="AG392">
        <f ca="1">IF(COUNTIF(E392:H392, "Breakdown") &gt;= 4, 1, 0)</f>
        <v>0</v>
      </c>
    </row>
    <row r="393" spans="4:33">
      <c r="D393">
        <v>390</v>
      </c>
      <c r="E393" s="6" t="str">
        <f t="shared" ca="1" si="66"/>
        <v>Breakdown</v>
      </c>
      <c r="F393" s="6" t="str">
        <f t="shared" ca="1" si="67"/>
        <v>Operational</v>
      </c>
      <c r="G393" s="6" t="str">
        <f t="shared" ca="1" si="68"/>
        <v>Operational</v>
      </c>
      <c r="H393" s="6" t="str">
        <f ca="1">IF(L393&lt;T393,"Operational","Breakdown")</f>
        <v>Operational</v>
      </c>
      <c r="I393" s="16">
        <v>33.305572301645263</v>
      </c>
      <c r="J393" s="16">
        <v>5.777825236919508</v>
      </c>
      <c r="K393" s="16">
        <v>8.052085881224837</v>
      </c>
      <c r="L393" s="16">
        <v>5.4606320372974704</v>
      </c>
      <c r="M393" s="9">
        <v>6.6055214523106995</v>
      </c>
      <c r="N393" s="9">
        <v>0.23394108158763147</v>
      </c>
      <c r="O393" s="9">
        <v>5.6217896393433477</v>
      </c>
      <c r="P393" s="9">
        <v>0.39719187390165983</v>
      </c>
      <c r="Q393" s="8">
        <f t="shared" ca="1" si="71"/>
        <v>3.0129413297000172</v>
      </c>
      <c r="R393" s="8">
        <f t="shared" ca="1" si="71"/>
        <v>28.011011136034085</v>
      </c>
      <c r="S393" s="8">
        <f t="shared" ca="1" si="71"/>
        <v>20.85343508981903</v>
      </c>
      <c r="T393" s="8">
        <f t="shared" ca="1" si="72"/>
        <v>15.071011113901372</v>
      </c>
      <c r="U393" s="16">
        <f ca="1">IF($AC392=0,I392+M392,IF($AD392=0,I392+M392,9999))</f>
        <v>11.031676213144967</v>
      </c>
      <c r="V393" s="16">
        <f ca="1">IF($AC392=0,J392+N392,IF($AD392=0,J392+N392,9999))</f>
        <v>2.3607864989073231</v>
      </c>
      <c r="W393" s="16">
        <f ca="1">IF($AC392=0,K392+O392,IF($AD392=0,K392+O392,9999))</f>
        <v>5.0915084782596374</v>
      </c>
      <c r="X393" s="16">
        <f ca="1">IF($AC392=0,L392+P392,IF($AD392=0,L392+P392,9999))</f>
        <v>35.06062614736441</v>
      </c>
      <c r="Y393" s="11">
        <f t="shared" ca="1" si="73"/>
        <v>0.81129114935582869</v>
      </c>
      <c r="Z393" s="11">
        <f t="shared" ca="1" si="74"/>
        <v>12.175243573979149</v>
      </c>
      <c r="AA393" s="11">
        <f t="shared" ca="1" si="75"/>
        <v>5.3195832431303351</v>
      </c>
      <c r="AB393" s="11">
        <f t="shared" ca="1" si="76"/>
        <v>5.7441301049234177</v>
      </c>
      <c r="AC393">
        <f t="shared" ca="1" si="69"/>
        <v>0</v>
      </c>
      <c r="AD393">
        <f t="shared" ca="1" si="70"/>
        <v>1</v>
      </c>
      <c r="AE393">
        <f ca="1">MAX(0, COUNTIF(E393:H393, "Breakdown") - COUNTIF(AC393:AD393, 1))</f>
        <v>0</v>
      </c>
      <c r="AF393" s="12">
        <f ca="1">(AE393 * 50) + ((AC393 + AD393) * 10)</f>
        <v>10</v>
      </c>
      <c r="AG393">
        <f ca="1">IF(COUNTIF(E393:H393, "Breakdown") &gt;= 4, 1, 0)</f>
        <v>0</v>
      </c>
    </row>
    <row r="394" spans="4:33">
      <c r="D394">
        <v>391</v>
      </c>
      <c r="E394" s="6" t="str">
        <f t="shared" ca="1" si="66"/>
        <v>Operational</v>
      </c>
      <c r="F394" s="6" t="str">
        <f t="shared" ca="1" si="67"/>
        <v>Breakdown</v>
      </c>
      <c r="G394" s="6" t="str">
        <f t="shared" ca="1" si="68"/>
        <v>Breakdown</v>
      </c>
      <c r="H394" s="6" t="str">
        <f ca="1">IF(L394&lt;T394,"Operational","Breakdown")</f>
        <v>Operational</v>
      </c>
      <c r="I394" s="16">
        <v>4.3242837188406886</v>
      </c>
      <c r="J394" s="16">
        <v>22.454150831007858</v>
      </c>
      <c r="K394" s="16">
        <v>11.913182741063927</v>
      </c>
      <c r="L394" s="16">
        <v>13.840609363585983</v>
      </c>
      <c r="M394" s="9">
        <v>2.0388464649183575</v>
      </c>
      <c r="N394" s="9">
        <v>7.8114466759410242</v>
      </c>
      <c r="O394" s="9">
        <v>8.0766054673634464</v>
      </c>
      <c r="P394" s="9">
        <v>0.11727891706711338</v>
      </c>
      <c r="Q394" s="8">
        <f t="shared" ca="1" si="71"/>
        <v>20.339033086098883</v>
      </c>
      <c r="R394" s="8">
        <f t="shared" ca="1" si="71"/>
        <v>7.9139322027190833</v>
      </c>
      <c r="S394" s="8">
        <f t="shared" ca="1" si="71"/>
        <v>6.9941281310990915</v>
      </c>
      <c r="T394" s="8">
        <f t="shared" ca="1" si="72"/>
        <v>19.741969975689099</v>
      </c>
      <c r="U394" s="16">
        <f ca="1">IF($AC393=0,I393+M393,IF($AD393=0,I393+M393,9999))</f>
        <v>39.91109375395596</v>
      </c>
      <c r="V394" s="16">
        <f ca="1">IF($AC393=0,J393+N393,IF($AD393=0,J393+N393,9999))</f>
        <v>6.0117663185071395</v>
      </c>
      <c r="W394" s="16">
        <f ca="1">IF($AC393=0,K393+O393,IF($AD393=0,K393+O393,9999))</f>
        <v>13.673875520568185</v>
      </c>
      <c r="X394" s="16">
        <f ca="1">IF($AC393=0,L393+P393,IF($AD393=0,L393+P393,9999))</f>
        <v>5.8578239111991302</v>
      </c>
      <c r="Y394" s="11">
        <f t="shared" ca="1" si="73"/>
        <v>3.0129413297000172</v>
      </c>
      <c r="Z394" s="11">
        <f t="shared" ca="1" si="74"/>
        <v>2.3607864989073231</v>
      </c>
      <c r="AA394" s="11">
        <f t="shared" ca="1" si="75"/>
        <v>5.0915084782596374</v>
      </c>
      <c r="AB394" s="11">
        <f t="shared" ca="1" si="76"/>
        <v>15.071011113901372</v>
      </c>
      <c r="AC394">
        <f t="shared" ca="1" si="69"/>
        <v>0</v>
      </c>
      <c r="AD394">
        <f t="shared" ca="1" si="70"/>
        <v>0</v>
      </c>
      <c r="AE394">
        <f ca="1">MAX(0, COUNTIF(E394:H394, "Breakdown") - COUNTIF(AC394:AD394, 1))</f>
        <v>2</v>
      </c>
      <c r="AF394" s="12">
        <f ca="1">(AE394 * 50) + ((AC394 + AD394) * 10)</f>
        <v>100</v>
      </c>
      <c r="AG394">
        <f ca="1">IF(COUNTIF(E394:H394, "Breakdown") &gt;= 4, 1, 0)</f>
        <v>0</v>
      </c>
    </row>
    <row r="395" spans="4:33">
      <c r="D395">
        <v>392</v>
      </c>
      <c r="E395" s="6" t="str">
        <f t="shared" ca="1" si="66"/>
        <v>Operational</v>
      </c>
      <c r="F395" s="6" t="str">
        <f t="shared" ca="1" si="67"/>
        <v>Breakdown</v>
      </c>
      <c r="G395" s="6" t="str">
        <f t="shared" ca="1" si="68"/>
        <v>Breakdown</v>
      </c>
      <c r="H395" s="6" t="str">
        <f ca="1">IF(L395&lt;T395,"Operational","Breakdown")</f>
        <v>Operational</v>
      </c>
      <c r="I395" s="16">
        <v>2.1127996124818575</v>
      </c>
      <c r="J395" s="16">
        <v>9.2226351435280538</v>
      </c>
      <c r="K395" s="16">
        <v>14.457725116422703</v>
      </c>
      <c r="L395" s="16">
        <v>2.7320652526317524</v>
      </c>
      <c r="M395" s="9">
        <v>0.27498371209299632</v>
      </c>
      <c r="N395" s="9">
        <v>3.1677050083993157</v>
      </c>
      <c r="O395" s="9">
        <v>7.4259836239896751E-2</v>
      </c>
      <c r="P395" s="9">
        <v>0.7485753003423784</v>
      </c>
      <c r="Q395" s="8">
        <f t="shared" ca="1" si="71"/>
        <v>55.246035038780292</v>
      </c>
      <c r="R395" s="8">
        <f t="shared" ca="1" si="71"/>
        <v>7.1413154226650706</v>
      </c>
      <c r="S395" s="8">
        <f t="shared" ca="1" si="71"/>
        <v>10.493475459835011</v>
      </c>
      <c r="T395" s="8">
        <f t="shared" ca="1" si="72"/>
        <v>15.143879607907033</v>
      </c>
      <c r="U395" s="16">
        <f ca="1">IF($AC394=0,I394+M394,IF($AD394=0,I394+M394,9999))</f>
        <v>6.3631301837590462</v>
      </c>
      <c r="V395" s="16">
        <f ca="1">IF($AC394=0,J394+N394,IF($AD394=0,J394+N394,9999))</f>
        <v>30.265597506948883</v>
      </c>
      <c r="W395" s="16">
        <f ca="1">IF($AC394=0,K394+O394,IF($AD394=0,K394+O394,9999))</f>
        <v>19.989788208427374</v>
      </c>
      <c r="X395" s="16">
        <f ca="1">IF($AC394=0,L394+P394,IF($AD394=0,L394+P394,9999))</f>
        <v>13.957888280653096</v>
      </c>
      <c r="Y395" s="11">
        <f t="shared" ca="1" si="73"/>
        <v>20.339033086098883</v>
      </c>
      <c r="Z395" s="11">
        <f t="shared" ca="1" si="74"/>
        <v>6.0117663185071395</v>
      </c>
      <c r="AA395" s="11">
        <f t="shared" ca="1" si="75"/>
        <v>6.9941281310990915</v>
      </c>
      <c r="AB395" s="11">
        <f t="shared" ca="1" si="76"/>
        <v>5.8578239111991302</v>
      </c>
      <c r="AC395">
        <f t="shared" ca="1" si="69"/>
        <v>0</v>
      </c>
      <c r="AD395">
        <f t="shared" ca="1" si="70"/>
        <v>0</v>
      </c>
      <c r="AE395">
        <f ca="1">MAX(0, COUNTIF(E395:H395, "Breakdown") - COUNTIF(AC395:AD395, 1))</f>
        <v>2</v>
      </c>
      <c r="AF395" s="12">
        <f ca="1">(AE395 * 50) + ((AC395 + AD395) * 10)</f>
        <v>100</v>
      </c>
      <c r="AG395">
        <f ca="1">IF(COUNTIF(E395:H395, "Breakdown") &gt;= 4, 1, 0)</f>
        <v>0</v>
      </c>
    </row>
    <row r="396" spans="4:33">
      <c r="D396">
        <v>393</v>
      </c>
      <c r="E396" s="6" t="str">
        <f t="shared" ca="1" si="66"/>
        <v>Operational</v>
      </c>
      <c r="F396" s="6" t="str">
        <f t="shared" ca="1" si="67"/>
        <v>Operational</v>
      </c>
      <c r="G396" s="6" t="str">
        <f t="shared" ca="1" si="68"/>
        <v>Operational</v>
      </c>
      <c r="H396" s="6" t="str">
        <f ca="1">IF(L396&lt;T396,"Operational","Breakdown")</f>
        <v>Operational</v>
      </c>
      <c r="I396" s="16">
        <v>3.5028634876149547</v>
      </c>
      <c r="J396" s="16">
        <v>11.55037765707258</v>
      </c>
      <c r="K396" s="16">
        <v>7.0367492558659164</v>
      </c>
      <c r="L396" s="16">
        <v>2.6012477164314203</v>
      </c>
      <c r="M396" s="9">
        <v>17.497247571633036</v>
      </c>
      <c r="N396" s="9">
        <v>3.952777692142015</v>
      </c>
      <c r="O396" s="9">
        <v>4.2275928024987186</v>
      </c>
      <c r="P396" s="9">
        <v>2.1069801969647615E-2</v>
      </c>
      <c r="Q396" s="8">
        <f t="shared" ca="1" si="71"/>
        <v>11.369340494615649</v>
      </c>
      <c r="R396" s="8">
        <f t="shared" ca="1" si="71"/>
        <v>14.199517483234109</v>
      </c>
      <c r="S396" s="8">
        <f t="shared" ca="1" si="71"/>
        <v>12.582418446083572</v>
      </c>
      <c r="T396" s="8">
        <f t="shared" ca="1" si="72"/>
        <v>21.747225216285795</v>
      </c>
      <c r="U396" s="16">
        <f ca="1">IF($AC395=0,I395+M395,IF($AD395=0,I395+M395,9999))</f>
        <v>2.3877833245748539</v>
      </c>
      <c r="V396" s="16">
        <f ca="1">IF($AC395=0,J395+N395,IF($AD395=0,J395+N395,9999))</f>
        <v>12.390340151927369</v>
      </c>
      <c r="W396" s="16">
        <f ca="1">IF($AC395=0,K395+O395,IF($AD395=0,K395+O395,9999))</f>
        <v>14.531984952662599</v>
      </c>
      <c r="X396" s="16">
        <f ca="1">IF($AC395=0,L395+P395,IF($AD395=0,L395+P395,9999))</f>
        <v>3.4806405529741307</v>
      </c>
      <c r="Y396" s="11">
        <f t="shared" ca="1" si="73"/>
        <v>6.3631301837590462</v>
      </c>
      <c r="Z396" s="11">
        <f t="shared" ca="1" si="74"/>
        <v>7.1413154226650706</v>
      </c>
      <c r="AA396" s="11">
        <f t="shared" ca="1" si="75"/>
        <v>10.493475459835011</v>
      </c>
      <c r="AB396" s="11">
        <f t="shared" ca="1" si="76"/>
        <v>13.957888280653096</v>
      </c>
      <c r="AC396">
        <f t="shared" ca="1" si="69"/>
        <v>0</v>
      </c>
      <c r="AD396">
        <f t="shared" ca="1" si="70"/>
        <v>0</v>
      </c>
      <c r="AE396">
        <f ca="1">MAX(0, COUNTIF(E396:H396, "Breakdown") - COUNTIF(AC396:AD396, 1))</f>
        <v>0</v>
      </c>
      <c r="AF396" s="12">
        <f ca="1">(AE396 * 50) + ((AC396 + AD396) * 10)</f>
        <v>0</v>
      </c>
      <c r="AG396">
        <f ca="1">IF(COUNTIF(E396:H396, "Breakdown") &gt;= 4, 1, 0)</f>
        <v>0</v>
      </c>
    </row>
    <row r="397" spans="4:33">
      <c r="D397">
        <v>394</v>
      </c>
      <c r="E397" s="6" t="str">
        <f t="shared" ca="1" si="66"/>
        <v>Operational</v>
      </c>
      <c r="F397" s="6" t="str">
        <f t="shared" ca="1" si="67"/>
        <v>Operational</v>
      </c>
      <c r="G397" s="6" t="str">
        <f t="shared" ca="1" si="68"/>
        <v>Operational</v>
      </c>
      <c r="H397" s="6" t="str">
        <f ca="1">IF(L397&lt;T397,"Operational","Breakdown")</f>
        <v>Operational</v>
      </c>
      <c r="I397" s="16">
        <v>4.0602943629593824</v>
      </c>
      <c r="J397" s="16">
        <v>8.9522576242575944</v>
      </c>
      <c r="K397" s="16">
        <v>4.2636612685125845</v>
      </c>
      <c r="L397" s="16">
        <v>9.9342635252852425</v>
      </c>
      <c r="M397" s="9">
        <v>0.43364902560035629</v>
      </c>
      <c r="N397" s="9">
        <v>0.22533661887644468</v>
      </c>
      <c r="O397" s="9">
        <v>3.1652592358510887</v>
      </c>
      <c r="P397" s="9">
        <v>2.1032817080202695</v>
      </c>
      <c r="Q397" s="8">
        <f t="shared" ca="1" si="71"/>
        <v>11.308020036555394</v>
      </c>
      <c r="R397" s="8">
        <f t="shared" ca="1" si="71"/>
        <v>33.558611904923225</v>
      </c>
      <c r="S397" s="8">
        <f t="shared" ca="1" si="71"/>
        <v>14.987891679953659</v>
      </c>
      <c r="T397" s="8">
        <f t="shared" ca="1" si="72"/>
        <v>15.019180829085975</v>
      </c>
      <c r="U397" s="16">
        <f ca="1">IF($AC396=0,I396+M396,IF($AD396=0,I396+M396,9999))</f>
        <v>21.000111059247992</v>
      </c>
      <c r="V397" s="16">
        <f ca="1">IF($AC396=0,J396+N396,IF($AD396=0,J396+N396,9999))</f>
        <v>15.503155349214595</v>
      </c>
      <c r="W397" s="16">
        <f ca="1">IF($AC396=0,K396+O396,IF($AD396=0,K396+O396,9999))</f>
        <v>11.264342058364635</v>
      </c>
      <c r="X397" s="16">
        <f ca="1">IF($AC396=0,L396+P396,IF($AD396=0,L396+P396,9999))</f>
        <v>2.6223175184010681</v>
      </c>
      <c r="Y397" s="11">
        <f t="shared" ca="1" si="73"/>
        <v>2.3877833245748539</v>
      </c>
      <c r="Z397" s="11">
        <f t="shared" ca="1" si="74"/>
        <v>12.390340151927369</v>
      </c>
      <c r="AA397" s="11">
        <f t="shared" ca="1" si="75"/>
        <v>12.582418446083572</v>
      </c>
      <c r="AB397" s="11">
        <f t="shared" ca="1" si="76"/>
        <v>3.4806405529741307</v>
      </c>
      <c r="AC397">
        <f t="shared" ca="1" si="69"/>
        <v>0</v>
      </c>
      <c r="AD397">
        <f t="shared" ca="1" si="70"/>
        <v>0</v>
      </c>
      <c r="AE397">
        <f ca="1">MAX(0, COUNTIF(E397:H397, "Breakdown") - COUNTIF(AC397:AD397, 1))</f>
        <v>0</v>
      </c>
      <c r="AF397" s="12">
        <f ca="1">(AE397 * 50) + ((AC397 + AD397) * 10)</f>
        <v>0</v>
      </c>
      <c r="AG397">
        <f ca="1">IF(COUNTIF(E397:H397, "Breakdown") &gt;= 4, 1, 0)</f>
        <v>0</v>
      </c>
    </row>
    <row r="398" spans="4:33">
      <c r="D398">
        <v>395</v>
      </c>
      <c r="E398" s="6" t="str">
        <f t="shared" ca="1" si="66"/>
        <v>Operational</v>
      </c>
      <c r="F398" s="6" t="str">
        <f t="shared" ca="1" si="67"/>
        <v>Operational</v>
      </c>
      <c r="G398" s="6" t="str">
        <f t="shared" ca="1" si="68"/>
        <v>Operational</v>
      </c>
      <c r="H398" s="6" t="str">
        <f ca="1">IF(L398&lt;T398,"Operational","Breakdown")</f>
        <v>Operational</v>
      </c>
      <c r="I398" s="16">
        <v>16.791216955889009</v>
      </c>
      <c r="J398" s="16">
        <v>1.9588340613406736</v>
      </c>
      <c r="K398" s="16">
        <v>0.97999630585610831</v>
      </c>
      <c r="L398" s="16">
        <v>0.3038701207861319</v>
      </c>
      <c r="M398" s="9">
        <v>6.4215252245493257</v>
      </c>
      <c r="N398" s="9">
        <v>2.0058578078259566</v>
      </c>
      <c r="O398" s="9">
        <v>0.15454149770905118</v>
      </c>
      <c r="P398" s="9">
        <v>6.4556963239776817</v>
      </c>
      <c r="Q398" s="8">
        <f t="shared" ca="1" si="71"/>
        <v>22.211639557385077</v>
      </c>
      <c r="R398" s="8">
        <f t="shared" ca="1" si="71"/>
        <v>16.664807283240645</v>
      </c>
      <c r="S398" s="8">
        <f t="shared" ca="1" si="71"/>
        <v>15.477897205313214</v>
      </c>
      <c r="T398" s="8">
        <f t="shared" ca="1" si="72"/>
        <v>7.3182390960577699</v>
      </c>
      <c r="U398" s="16">
        <f ca="1">IF($AC397=0,I397+M397,IF($AD397=0,I397+M397,9999))</f>
        <v>4.4939433885597388</v>
      </c>
      <c r="V398" s="16">
        <f ca="1">IF($AC397=0,J397+N397,IF($AD397=0,J397+N397,9999))</f>
        <v>9.1775942431340383</v>
      </c>
      <c r="W398" s="16">
        <f ca="1">IF($AC397=0,K397+O397,IF($AD397=0,K397+O397,9999))</f>
        <v>7.4289205043636732</v>
      </c>
      <c r="X398" s="16">
        <f ca="1">IF($AC397=0,L397+P397,IF($AD397=0,L397+P397,9999))</f>
        <v>12.037545233305512</v>
      </c>
      <c r="Y398" s="11">
        <f t="shared" ca="1" si="73"/>
        <v>11.308020036555394</v>
      </c>
      <c r="Z398" s="11">
        <f t="shared" ca="1" si="74"/>
        <v>15.503155349214595</v>
      </c>
      <c r="AA398" s="11">
        <f t="shared" ca="1" si="75"/>
        <v>11.264342058364635</v>
      </c>
      <c r="AB398" s="11">
        <f t="shared" ca="1" si="76"/>
        <v>2.6223175184010681</v>
      </c>
      <c r="AC398">
        <f t="shared" ca="1" si="69"/>
        <v>0</v>
      </c>
      <c r="AD398">
        <f t="shared" ca="1" si="70"/>
        <v>0</v>
      </c>
      <c r="AE398">
        <f ca="1">MAX(0, COUNTIF(E398:H398, "Breakdown") - COUNTIF(AC398:AD398, 1))</f>
        <v>0</v>
      </c>
      <c r="AF398" s="12">
        <f ca="1">(AE398 * 50) + ((AC398 + AD398) * 10)</f>
        <v>0</v>
      </c>
      <c r="AG398">
        <f ca="1">IF(COUNTIF(E398:H398, "Breakdown") &gt;= 4, 1, 0)</f>
        <v>0</v>
      </c>
    </row>
    <row r="399" spans="4:33">
      <c r="D399">
        <v>396</v>
      </c>
      <c r="E399" s="6" t="str">
        <f t="shared" ca="1" si="66"/>
        <v>Operational</v>
      </c>
      <c r="F399" s="6" t="str">
        <f t="shared" ca="1" si="67"/>
        <v>Operational</v>
      </c>
      <c r="G399" s="6" t="str">
        <f t="shared" ca="1" si="68"/>
        <v>Breakdown</v>
      </c>
      <c r="H399" s="6" t="str">
        <f ca="1">IF(L399&lt;T399,"Operational","Breakdown")</f>
        <v>Operational</v>
      </c>
      <c r="I399" s="16">
        <v>1.2455602826563001</v>
      </c>
      <c r="J399" s="16">
        <v>0.25667652096488308</v>
      </c>
      <c r="K399" s="16">
        <v>33.901911769498895</v>
      </c>
      <c r="L399" s="16">
        <v>6.9593434033407631</v>
      </c>
      <c r="M399" s="9">
        <v>0.90419384419617621</v>
      </c>
      <c r="N399" s="9">
        <v>3.6663659689971047</v>
      </c>
      <c r="O399" s="9">
        <v>0.59412276566054634</v>
      </c>
      <c r="P399" s="9">
        <v>0.64432049210462738</v>
      </c>
      <c r="Q399" s="8">
        <f t="shared" ca="1" si="71"/>
        <v>6.8650537689870603</v>
      </c>
      <c r="R399" s="8">
        <f t="shared" ca="1" si="71"/>
        <v>9.9696547411491547</v>
      </c>
      <c r="S399" s="8">
        <f t="shared" ca="1" si="71"/>
        <v>13.815560404547345</v>
      </c>
      <c r="T399" s="8">
        <f t="shared" ca="1" si="72"/>
        <v>13.457629459322355</v>
      </c>
      <c r="U399" s="16">
        <f ca="1">IF($AC398=0,I398+M398,IF($AD398=0,I398+M398,9999))</f>
        <v>23.212742180438333</v>
      </c>
      <c r="V399" s="16">
        <f ca="1">IF($AC398=0,J398+N398,IF($AD398=0,J398+N398,9999))</f>
        <v>3.9646918691666304</v>
      </c>
      <c r="W399" s="16">
        <f ca="1">IF($AC398=0,K398+O398,IF($AD398=0,K398+O398,9999))</f>
        <v>1.1345378035651594</v>
      </c>
      <c r="X399" s="16">
        <f ca="1">IF($AC398=0,L398+P398,IF($AD398=0,L398+P398,9999))</f>
        <v>6.7595664447638137</v>
      </c>
      <c r="Y399" s="11">
        <f t="shared" ca="1" si="73"/>
        <v>4.4939433885597388</v>
      </c>
      <c r="Z399" s="11">
        <f t="shared" ca="1" si="74"/>
        <v>9.1775942431340383</v>
      </c>
      <c r="AA399" s="11">
        <f t="shared" ca="1" si="75"/>
        <v>7.4289205043636732</v>
      </c>
      <c r="AB399" s="11">
        <f t="shared" ca="1" si="76"/>
        <v>7.3182390960577699</v>
      </c>
      <c r="AC399">
        <f t="shared" ca="1" si="69"/>
        <v>0</v>
      </c>
      <c r="AD399">
        <f t="shared" ca="1" si="70"/>
        <v>0</v>
      </c>
      <c r="AE399">
        <f ca="1">MAX(0, COUNTIF(E399:H399, "Breakdown") - COUNTIF(AC399:AD399, 1))</f>
        <v>1</v>
      </c>
      <c r="AF399" s="12">
        <f ca="1">(AE399 * 50) + ((AC399 + AD399) * 10)</f>
        <v>50</v>
      </c>
      <c r="AG399">
        <f ca="1">IF(COUNTIF(E399:H399, "Breakdown") &gt;= 4, 1, 0)</f>
        <v>0</v>
      </c>
    </row>
    <row r="400" spans="4:33">
      <c r="D400">
        <v>397</v>
      </c>
      <c r="E400" s="6" t="str">
        <f t="shared" ca="1" si="66"/>
        <v>Breakdown</v>
      </c>
      <c r="F400" s="6" t="str">
        <f t="shared" ca="1" si="67"/>
        <v>Operational</v>
      </c>
      <c r="G400" s="6" t="str">
        <f t="shared" ca="1" si="68"/>
        <v>Breakdown</v>
      </c>
      <c r="H400" s="6" t="str">
        <f ca="1">IF(L400&lt;T400,"Operational","Breakdown")</f>
        <v>Operational</v>
      </c>
      <c r="I400" s="16">
        <v>18.895448426512697</v>
      </c>
      <c r="J400" s="16">
        <v>1.1591408369105201</v>
      </c>
      <c r="K400" s="16">
        <v>13.509967696320288</v>
      </c>
      <c r="L400" s="16">
        <v>8.5395249528405692</v>
      </c>
      <c r="M400" s="9">
        <v>2.37234777464659</v>
      </c>
      <c r="N400" s="9">
        <v>1.3046029380185473</v>
      </c>
      <c r="O400" s="9">
        <v>0.30535367771761979</v>
      </c>
      <c r="P400" s="9">
        <v>4.1229202112953756</v>
      </c>
      <c r="Q400" s="8">
        <f t="shared" ca="1" si="71"/>
        <v>8.7797031214996206</v>
      </c>
      <c r="R400" s="8">
        <f t="shared" ca="1" si="71"/>
        <v>10.149485042703098</v>
      </c>
      <c r="S400" s="8">
        <f t="shared" ca="1" si="71"/>
        <v>6.2012019814433641</v>
      </c>
      <c r="T400" s="8">
        <f t="shared" ca="1" si="72"/>
        <v>13.785741501527834</v>
      </c>
      <c r="U400" s="16">
        <f ca="1">IF($AC399=0,I399+M399,IF($AD399=0,I399+M399,9999))</f>
        <v>2.1497541268524762</v>
      </c>
      <c r="V400" s="16">
        <f ca="1">IF($AC399=0,J399+N399,IF($AD399=0,J399+N399,9999))</f>
        <v>3.9230424899619876</v>
      </c>
      <c r="W400" s="16">
        <f ca="1">IF($AC399=0,K399+O399,IF($AD399=0,K399+O399,9999))</f>
        <v>34.496034535159438</v>
      </c>
      <c r="X400" s="16">
        <f ca="1">IF($AC399=0,L399+P399,IF($AD399=0,L399+P399,9999))</f>
        <v>7.6036638954453908</v>
      </c>
      <c r="Y400" s="11">
        <f t="shared" ca="1" si="73"/>
        <v>6.8650537689870603</v>
      </c>
      <c r="Z400" s="11">
        <f t="shared" ca="1" si="74"/>
        <v>3.9646918691666304</v>
      </c>
      <c r="AA400" s="11">
        <f t="shared" ca="1" si="75"/>
        <v>1.1345378035651594</v>
      </c>
      <c r="AB400" s="11">
        <f t="shared" ca="1" si="76"/>
        <v>6.7595664447638137</v>
      </c>
      <c r="AC400">
        <f t="shared" ca="1" si="69"/>
        <v>1</v>
      </c>
      <c r="AD400">
        <f t="shared" ca="1" si="70"/>
        <v>1</v>
      </c>
      <c r="AE400">
        <f ca="1">MAX(0, COUNTIF(E400:H400, "Breakdown") - COUNTIF(AC400:AD400, 1))</f>
        <v>0</v>
      </c>
      <c r="AF400" s="12">
        <f ca="1">(AE400 * 50) + ((AC400 + AD400) * 10)</f>
        <v>20</v>
      </c>
      <c r="AG400">
        <f ca="1">IF(COUNTIF(E400:H400, "Breakdown") &gt;= 4, 1, 0)</f>
        <v>0</v>
      </c>
    </row>
    <row r="401" spans="4:33">
      <c r="D401">
        <v>398</v>
      </c>
      <c r="E401" s="6" t="str">
        <f t="shared" ca="1" si="66"/>
        <v>Breakdown</v>
      </c>
      <c r="F401" s="6" t="str">
        <f t="shared" ca="1" si="67"/>
        <v>Operational</v>
      </c>
      <c r="G401" s="6" t="str">
        <f t="shared" ca="1" si="68"/>
        <v>Breakdown</v>
      </c>
      <c r="H401" s="6" t="str">
        <f ca="1">IF(L401&lt;T401,"Operational","Breakdown")</f>
        <v>Operational</v>
      </c>
      <c r="I401" s="16">
        <v>15.945952258291861</v>
      </c>
      <c r="J401" s="16">
        <v>4.8175170640128995</v>
      </c>
      <c r="K401" s="16">
        <v>9.0561175730977013</v>
      </c>
      <c r="L401" s="16">
        <v>8.3271935027503936</v>
      </c>
      <c r="M401" s="9">
        <v>0.35703716099159538</v>
      </c>
      <c r="N401" s="9">
        <v>2.0998880902132715</v>
      </c>
      <c r="O401" s="9">
        <v>3.127408700940657</v>
      </c>
      <c r="P401" s="9">
        <v>0.36261384785361306</v>
      </c>
      <c r="Q401" s="8">
        <f t="shared" ca="1" si="71"/>
        <v>6.1825412187921067</v>
      </c>
      <c r="R401" s="8">
        <f t="shared" ca="1" si="71"/>
        <v>34.781654464333236</v>
      </c>
      <c r="S401" s="8">
        <f t="shared" ca="1" si="71"/>
        <v>7.5872919333444102</v>
      </c>
      <c r="T401" s="8">
        <f t="shared" ca="1" si="72"/>
        <v>9.495801825153535</v>
      </c>
      <c r="U401" s="16">
        <f ca="1">IF($AC400=0,I400+M400,IF($AD400=0,I400+M400,9999))</f>
        <v>9999</v>
      </c>
      <c r="V401" s="16">
        <f ca="1">IF($AC400=0,J400+N400,IF($AD400=0,J400+N400,9999))</f>
        <v>9999</v>
      </c>
      <c r="W401" s="16">
        <f ca="1">IF($AC400=0,K400+O400,IF($AD400=0,K400+O400,9999))</f>
        <v>9999</v>
      </c>
      <c r="X401" s="16">
        <f ca="1">IF($AC400=0,L400+P400,IF($AD400=0,L400+P400,9999))</f>
        <v>9999</v>
      </c>
      <c r="Y401" s="11">
        <f t="shared" ca="1" si="73"/>
        <v>2.1497541268524762</v>
      </c>
      <c r="Z401" s="11">
        <f t="shared" ca="1" si="74"/>
        <v>3.9230424899619876</v>
      </c>
      <c r="AA401" s="11">
        <f t="shared" ca="1" si="75"/>
        <v>6.2012019814433641</v>
      </c>
      <c r="AB401" s="11">
        <f t="shared" ca="1" si="76"/>
        <v>7.6036638954453908</v>
      </c>
      <c r="AC401">
        <f t="shared" ca="1" si="69"/>
        <v>1</v>
      </c>
      <c r="AD401">
        <f t="shared" ca="1" si="70"/>
        <v>1</v>
      </c>
      <c r="AE401">
        <f ca="1">MAX(0, COUNTIF(E401:H401, "Breakdown") - COUNTIF(AC401:AD401, 1))</f>
        <v>0</v>
      </c>
      <c r="AF401" s="12">
        <f ca="1">(AE401 * 50) + ((AC401 + AD401) * 10)</f>
        <v>20</v>
      </c>
      <c r="AG401">
        <f ca="1">IF(COUNTIF(E401:H401, "Breakdown") &gt;= 4, 1, 0)</f>
        <v>0</v>
      </c>
    </row>
    <row r="402" spans="4:33">
      <c r="D402">
        <v>399</v>
      </c>
      <c r="E402" s="6" t="str">
        <f t="shared" ca="1" si="66"/>
        <v>Operational</v>
      </c>
      <c r="F402" s="6" t="str">
        <f t="shared" ca="1" si="67"/>
        <v>Operational</v>
      </c>
      <c r="G402" s="6" t="str">
        <f t="shared" ca="1" si="68"/>
        <v>Operational</v>
      </c>
      <c r="H402" s="6" t="str">
        <f ca="1">IF(L402&lt;T402,"Operational","Breakdown")</f>
        <v>Operational</v>
      </c>
      <c r="I402" s="16">
        <v>7.532067806653779</v>
      </c>
      <c r="J402" s="16">
        <v>10.504058779674843</v>
      </c>
      <c r="K402" s="16">
        <v>3.179680739961944</v>
      </c>
      <c r="L402" s="16">
        <v>6.0499495753669459</v>
      </c>
      <c r="M402" s="9">
        <v>1.5469239831267947</v>
      </c>
      <c r="N402" s="9">
        <v>1.2323648420109805</v>
      </c>
      <c r="O402" s="9">
        <v>1.1751188251572522</v>
      </c>
      <c r="P402" s="9">
        <v>2.1104123132283625</v>
      </c>
      <c r="Q402" s="8">
        <f t="shared" ca="1" si="71"/>
        <v>9.4916266968507248</v>
      </c>
      <c r="R402" s="8">
        <f t="shared" ca="1" si="71"/>
        <v>34.938388999841706</v>
      </c>
      <c r="S402" s="8">
        <f t="shared" ca="1" si="71"/>
        <v>17.012515504557218</v>
      </c>
      <c r="T402" s="8">
        <f t="shared" ca="1" si="72"/>
        <v>37.149550397054007</v>
      </c>
      <c r="U402" s="16">
        <f ca="1">IF($AC401=0,I401+M401,IF($AD401=0,I401+M401,9999))</f>
        <v>9999</v>
      </c>
      <c r="V402" s="16">
        <f ca="1">IF($AC401=0,J401+N401,IF($AD401=0,J401+N401,9999))</f>
        <v>9999</v>
      </c>
      <c r="W402" s="16">
        <f ca="1">IF($AC401=0,K401+O401,IF($AD401=0,K401+O401,9999))</f>
        <v>9999</v>
      </c>
      <c r="X402" s="16">
        <f ca="1">IF($AC401=0,L401+P401,IF($AD401=0,L401+P401,9999))</f>
        <v>9999</v>
      </c>
      <c r="Y402" s="11">
        <f t="shared" ca="1" si="73"/>
        <v>6.1825412187921067</v>
      </c>
      <c r="Z402" s="11">
        <f t="shared" ca="1" si="74"/>
        <v>34.781654464333236</v>
      </c>
      <c r="AA402" s="11">
        <f t="shared" ca="1" si="75"/>
        <v>7.5872919333444102</v>
      </c>
      <c r="AB402" s="11">
        <f t="shared" ca="1" si="76"/>
        <v>9.495801825153535</v>
      </c>
      <c r="AC402">
        <f t="shared" ca="1" si="69"/>
        <v>0</v>
      </c>
      <c r="AD402">
        <f t="shared" ca="1" si="70"/>
        <v>0</v>
      </c>
      <c r="AE402">
        <f ca="1">MAX(0, COUNTIF(E402:H402, "Breakdown") - COUNTIF(AC402:AD402, 1))</f>
        <v>0</v>
      </c>
      <c r="AF402" s="12">
        <f ca="1">(AE402 * 50) + ((AC402 + AD402) * 10)</f>
        <v>0</v>
      </c>
      <c r="AG402">
        <f ca="1">IF(COUNTIF(E402:H402, "Breakdown") &gt;= 4, 1, 0)</f>
        <v>0</v>
      </c>
    </row>
    <row r="403" spans="4:33">
      <c r="D403">
        <v>400</v>
      </c>
      <c r="E403" s="6" t="str">
        <f t="shared" ca="1" si="66"/>
        <v>Operational</v>
      </c>
      <c r="F403" s="6" t="str">
        <f t="shared" ca="1" si="67"/>
        <v>Operational</v>
      </c>
      <c r="G403" s="6" t="str">
        <f t="shared" ca="1" si="68"/>
        <v>Operational</v>
      </c>
      <c r="H403" s="6" t="str">
        <f ca="1">IF(L403&lt;T403,"Operational","Breakdown")</f>
        <v>Operational</v>
      </c>
      <c r="I403" s="16">
        <v>16.260858526256317</v>
      </c>
      <c r="J403" s="16">
        <v>9.7730935321078771</v>
      </c>
      <c r="K403" s="16">
        <v>2.9215907186661725</v>
      </c>
      <c r="L403" s="16">
        <v>0.13599203802265078</v>
      </c>
      <c r="M403" s="9">
        <v>1.0745546479794144</v>
      </c>
      <c r="N403" s="9">
        <v>2.5529922994653522</v>
      </c>
      <c r="O403" s="9">
        <v>2.2659801601844722</v>
      </c>
      <c r="P403" s="9">
        <v>0.26068545838974777</v>
      </c>
      <c r="Q403" s="8">
        <f t="shared" ca="1" si="71"/>
        <v>17.69873545295442</v>
      </c>
      <c r="R403" s="8">
        <f t="shared" ca="1" si="71"/>
        <v>52.162463556317547</v>
      </c>
      <c r="S403" s="8">
        <f t="shared" ca="1" si="71"/>
        <v>24.549276697329411</v>
      </c>
      <c r="T403" s="8">
        <f t="shared" ca="1" si="72"/>
        <v>58.123055909099278</v>
      </c>
      <c r="U403" s="16">
        <f ca="1">IF($AC402=0,I402+M402,IF($AD402=0,I402+M402,9999))</f>
        <v>9.0789917897805736</v>
      </c>
      <c r="V403" s="16">
        <f ca="1">IF($AC402=0,J402+N402,IF($AD402=0,J402+N402,9999))</f>
        <v>11.736423621685823</v>
      </c>
      <c r="W403" s="16">
        <f ca="1">IF($AC402=0,K402+O402,IF($AD402=0,K402+O402,9999))</f>
        <v>4.3547995651191957</v>
      </c>
      <c r="X403" s="16">
        <f ca="1">IF($AC402=0,L402+P402,IF($AD402=0,L402+P402,9999))</f>
        <v>8.1603618885953075</v>
      </c>
      <c r="Y403" s="11">
        <f t="shared" ca="1" si="73"/>
        <v>9.4916266968507248</v>
      </c>
      <c r="Z403" s="11">
        <f t="shared" ca="1" si="74"/>
        <v>34.938388999841706</v>
      </c>
      <c r="AA403" s="11">
        <f t="shared" ca="1" si="75"/>
        <v>17.012515504557218</v>
      </c>
      <c r="AB403" s="11">
        <f t="shared" ca="1" si="76"/>
        <v>37.149550397054007</v>
      </c>
      <c r="AC403">
        <f t="shared" ca="1" si="69"/>
        <v>0</v>
      </c>
      <c r="AD403">
        <f t="shared" ca="1" si="70"/>
        <v>0</v>
      </c>
      <c r="AE403">
        <f ca="1">MAX(0, COUNTIF(E403:H403, "Breakdown") - COUNTIF(AC403:AD403, 1))</f>
        <v>0</v>
      </c>
      <c r="AF403" s="12">
        <f ca="1">(AE403 * 50) + ((AC403 + AD403) * 10)</f>
        <v>0</v>
      </c>
      <c r="AG403">
        <f ca="1">IF(COUNTIF(E403:H403, "Breakdown") &gt;= 4, 1, 0)</f>
        <v>0</v>
      </c>
    </row>
    <row r="404" spans="4:33">
      <c r="D404">
        <v>401</v>
      </c>
      <c r="E404" s="6" t="str">
        <f t="shared" ca="1" si="66"/>
        <v>Operational</v>
      </c>
      <c r="F404" s="6" t="str">
        <f t="shared" ca="1" si="67"/>
        <v>Operational</v>
      </c>
      <c r="G404" s="6" t="str">
        <f t="shared" ca="1" si="68"/>
        <v>Operational</v>
      </c>
      <c r="H404" s="6" t="str">
        <f ca="1">IF(L404&lt;T404,"Operational","Breakdown")</f>
        <v>Operational</v>
      </c>
      <c r="I404" s="16">
        <v>4.2271846314633965</v>
      </c>
      <c r="J404" s="16">
        <v>4.6358770867913304</v>
      </c>
      <c r="K404" s="16">
        <v>5.0887322616905353</v>
      </c>
      <c r="L404" s="16">
        <v>0.30777560070592574</v>
      </c>
      <c r="M404" s="9">
        <v>0.6077376633751207</v>
      </c>
      <c r="N404" s="9">
        <v>0.10352097920270864</v>
      </c>
      <c r="O404" s="9">
        <v>0.92546220362854514</v>
      </c>
      <c r="P404" s="9">
        <v>1.7049491739408811</v>
      </c>
      <c r="Q404" s="8">
        <f t="shared" ca="1" si="71"/>
        <v>9.4406055468271823</v>
      </c>
      <c r="R404" s="8">
        <f t="shared" ca="1" si="71"/>
        <v>13.963107968162378</v>
      </c>
      <c r="S404" s="8">
        <f t="shared" ca="1" si="71"/>
        <v>7.4303740674761052</v>
      </c>
      <c r="T404" s="8">
        <f t="shared" ca="1" si="72"/>
        <v>13.192883279644718</v>
      </c>
      <c r="U404" s="16">
        <f ca="1">IF($AC403=0,I403+M403,IF($AD403=0,I403+M403,9999))</f>
        <v>17.335413174235732</v>
      </c>
      <c r="V404" s="16">
        <f ca="1">IF($AC403=0,J403+N403,IF($AD403=0,J403+N403,9999))</f>
        <v>12.326085831573229</v>
      </c>
      <c r="W404" s="16">
        <f ca="1">IF($AC403=0,K403+O403,IF($AD403=0,K403+O403,9999))</f>
        <v>5.1875708788506447</v>
      </c>
      <c r="X404" s="16">
        <f ca="1">IF($AC403=0,L403+P403,IF($AD403=0,L403+P403,9999))</f>
        <v>0.39667749641239858</v>
      </c>
      <c r="Y404" s="11">
        <f t="shared" ca="1" si="73"/>
        <v>9.0789917897805736</v>
      </c>
      <c r="Z404" s="11">
        <f t="shared" ca="1" si="74"/>
        <v>11.736423621685823</v>
      </c>
      <c r="AA404" s="11">
        <f t="shared" ca="1" si="75"/>
        <v>4.3547995651191957</v>
      </c>
      <c r="AB404" s="11">
        <f t="shared" ca="1" si="76"/>
        <v>8.1603618885953075</v>
      </c>
      <c r="AC404">
        <f t="shared" ca="1" si="69"/>
        <v>0</v>
      </c>
      <c r="AD404">
        <f t="shared" ca="1" si="70"/>
        <v>0</v>
      </c>
      <c r="AE404">
        <f ca="1">MAX(0, COUNTIF(E404:H404, "Breakdown") - COUNTIF(AC404:AD404, 1))</f>
        <v>0</v>
      </c>
      <c r="AF404" s="12">
        <f ca="1">(AE404 * 50) + ((AC404 + AD404) * 10)</f>
        <v>0</v>
      </c>
      <c r="AG404">
        <f ca="1">IF(COUNTIF(E404:H404, "Breakdown") &gt;= 4, 1, 0)</f>
        <v>0</v>
      </c>
    </row>
    <row r="405" spans="4:33">
      <c r="D405">
        <v>402</v>
      </c>
      <c r="E405" s="6" t="str">
        <f t="shared" ca="1" si="66"/>
        <v>Breakdown</v>
      </c>
      <c r="F405" s="6" t="str">
        <f t="shared" ca="1" si="67"/>
        <v>Operational</v>
      </c>
      <c r="G405" s="6" t="str">
        <f t="shared" ca="1" si="68"/>
        <v>Operational</v>
      </c>
      <c r="H405" s="6" t="str">
        <f ca="1">IF(L405&lt;T405,"Operational","Breakdown")</f>
        <v>Operational</v>
      </c>
      <c r="I405" s="16">
        <v>15.883969432503937</v>
      </c>
      <c r="J405" s="16">
        <v>0.29563477813635441</v>
      </c>
      <c r="K405" s="16">
        <v>2.6710220627761858</v>
      </c>
      <c r="L405" s="16">
        <v>1.2493504963844422</v>
      </c>
      <c r="M405" s="9">
        <v>0.53370537427628184</v>
      </c>
      <c r="N405" s="9">
        <v>2.3623198355109811</v>
      </c>
      <c r="O405" s="9">
        <v>4.5357817765042832</v>
      </c>
      <c r="P405" s="9">
        <v>2.6121668105543665</v>
      </c>
      <c r="Q405" s="8">
        <f t="shared" ca="1" si="71"/>
        <v>13.596867478880679</v>
      </c>
      <c r="R405" s="8">
        <f t="shared" ca="1" si="71"/>
        <v>18.431584388762694</v>
      </c>
      <c r="S405" s="8">
        <f t="shared" ca="1" si="71"/>
        <v>9.4397157963547311</v>
      </c>
      <c r="T405" s="8">
        <f t="shared" ca="1" si="72"/>
        <v>40.695984487017505</v>
      </c>
      <c r="U405" s="16">
        <f ca="1">IF($AC404=0,I404+M404,IF($AD404=0,I404+M404,9999))</f>
        <v>4.8349222948385169</v>
      </c>
      <c r="V405" s="16">
        <f ca="1">IF($AC404=0,J404+N404,IF($AD404=0,J404+N404,9999))</f>
        <v>4.7393980659940391</v>
      </c>
      <c r="W405" s="16">
        <f ca="1">IF($AC404=0,K404+O404,IF($AD404=0,K404+O404,9999))</f>
        <v>6.0141944653190809</v>
      </c>
      <c r="X405" s="16">
        <f ca="1">IF($AC404=0,L404+P404,IF($AD404=0,L404+P404,9999))</f>
        <v>2.0127247746468067</v>
      </c>
      <c r="Y405" s="11">
        <f t="shared" ca="1" si="73"/>
        <v>9.4406055468271823</v>
      </c>
      <c r="Z405" s="11">
        <f t="shared" ca="1" si="74"/>
        <v>12.326085831573229</v>
      </c>
      <c r="AA405" s="11">
        <f t="shared" ca="1" si="75"/>
        <v>5.1875708788506447</v>
      </c>
      <c r="AB405" s="11">
        <f t="shared" ca="1" si="76"/>
        <v>0.39667749641239858</v>
      </c>
      <c r="AC405">
        <f t="shared" ca="1" si="69"/>
        <v>0</v>
      </c>
      <c r="AD405">
        <f t="shared" ca="1" si="70"/>
        <v>1</v>
      </c>
      <c r="AE405">
        <f ca="1">MAX(0, COUNTIF(E405:H405, "Breakdown") - COUNTIF(AC405:AD405, 1))</f>
        <v>0</v>
      </c>
      <c r="AF405" s="12">
        <f ca="1">(AE405 * 50) + ((AC405 + AD405) * 10)</f>
        <v>10</v>
      </c>
      <c r="AG405">
        <f ca="1">IF(COUNTIF(E405:H405, "Breakdown") &gt;= 4, 1, 0)</f>
        <v>0</v>
      </c>
    </row>
    <row r="406" spans="4:33">
      <c r="D406">
        <v>403</v>
      </c>
      <c r="E406" s="6" t="str">
        <f t="shared" ca="1" si="66"/>
        <v>Operational</v>
      </c>
      <c r="F406" s="6" t="str">
        <f t="shared" ca="1" si="67"/>
        <v>Breakdown</v>
      </c>
      <c r="G406" s="6" t="str">
        <f t="shared" ca="1" si="68"/>
        <v>Breakdown</v>
      </c>
      <c r="H406" s="6" t="str">
        <f ca="1">IF(L406&lt;T406,"Operational","Breakdown")</f>
        <v>Operational</v>
      </c>
      <c r="I406" s="16">
        <v>4.4999894142633776</v>
      </c>
      <c r="J406" s="16">
        <v>12.392270454800599</v>
      </c>
      <c r="K406" s="16">
        <v>10.521221086700983</v>
      </c>
      <c r="L406" s="16">
        <v>6.2407736108187759</v>
      </c>
      <c r="M406" s="9">
        <v>0.62361939940484157</v>
      </c>
      <c r="N406" s="9">
        <v>6.6716566252891379E-2</v>
      </c>
      <c r="O406" s="9">
        <v>5.5233404627379317</v>
      </c>
      <c r="P406" s="9">
        <v>0.98065523482088457</v>
      </c>
      <c r="Q406" s="8">
        <f t="shared" ca="1" si="71"/>
        <v>9.0917157437666916</v>
      </c>
      <c r="R406" s="8">
        <f t="shared" ca="1" si="71"/>
        <v>5.8351813315337679</v>
      </c>
      <c r="S406" s="8">
        <f t="shared" ca="1" si="71"/>
        <v>9.4394876630639217</v>
      </c>
      <c r="T406" s="8">
        <f t="shared" ca="1" si="72"/>
        <v>9.1860966602388388</v>
      </c>
      <c r="U406" s="16">
        <f ca="1">IF($AC405=0,I405+M405,IF($AD405=0,I405+M405,9999))</f>
        <v>16.417674806780219</v>
      </c>
      <c r="V406" s="16">
        <f ca="1">IF($AC405=0,J405+N405,IF($AD405=0,J405+N405,9999))</f>
        <v>2.6579546136473358</v>
      </c>
      <c r="W406" s="16">
        <f ca="1">IF($AC405=0,K405+O405,IF($AD405=0,K405+O405,9999))</f>
        <v>7.206803839280469</v>
      </c>
      <c r="X406" s="16">
        <f ca="1">IF($AC405=0,L405+P405,IF($AD405=0,L405+P405,9999))</f>
        <v>3.8615173069388087</v>
      </c>
      <c r="Y406" s="11">
        <f t="shared" ca="1" si="73"/>
        <v>4.8349222948385169</v>
      </c>
      <c r="Z406" s="11">
        <f t="shared" ca="1" si="74"/>
        <v>4.7393980659940391</v>
      </c>
      <c r="AA406" s="11">
        <f t="shared" ca="1" si="75"/>
        <v>6.0141944653190809</v>
      </c>
      <c r="AB406" s="11">
        <f t="shared" ca="1" si="76"/>
        <v>2.0127247746468067</v>
      </c>
      <c r="AC406">
        <f t="shared" ca="1" si="69"/>
        <v>0</v>
      </c>
      <c r="AD406">
        <f t="shared" ca="1" si="70"/>
        <v>0</v>
      </c>
      <c r="AE406">
        <f ca="1">MAX(0, COUNTIF(E406:H406, "Breakdown") - COUNTIF(AC406:AD406, 1))</f>
        <v>2</v>
      </c>
      <c r="AF406" s="12">
        <f ca="1">(AE406 * 50) + ((AC406 + AD406) * 10)</f>
        <v>100</v>
      </c>
      <c r="AG406">
        <f ca="1">IF(COUNTIF(E406:H406, "Breakdown") &gt;= 4, 1, 0)</f>
        <v>0</v>
      </c>
    </row>
    <row r="407" spans="4:33">
      <c r="D407">
        <v>404</v>
      </c>
      <c r="E407" s="6" t="str">
        <f t="shared" ca="1" si="66"/>
        <v>Operational</v>
      </c>
      <c r="F407" s="6" t="str">
        <f t="shared" ca="1" si="67"/>
        <v>Operational</v>
      </c>
      <c r="G407" s="6" t="str">
        <f t="shared" ca="1" si="68"/>
        <v>Breakdown</v>
      </c>
      <c r="H407" s="6" t="str">
        <f ca="1">IF(L407&lt;T407,"Operational","Breakdown")</f>
        <v>Breakdown</v>
      </c>
      <c r="I407" s="16">
        <v>4.617885336202681</v>
      </c>
      <c r="J407" s="16">
        <v>2.0990296651531133</v>
      </c>
      <c r="K407" s="16">
        <v>11.398882471737069</v>
      </c>
      <c r="L407" s="16">
        <v>9.0497103402016474</v>
      </c>
      <c r="M407" s="9">
        <v>0.14628705253594596</v>
      </c>
      <c r="N407" s="9">
        <v>6.9549548176082414</v>
      </c>
      <c r="O407" s="9">
        <v>0.13692985920148912</v>
      </c>
      <c r="P407" s="9">
        <v>0.87425704222690503</v>
      </c>
      <c r="Q407" s="8">
        <f t="shared" ca="1" si="71"/>
        <v>21.675513037922364</v>
      </c>
      <c r="R407" s="8">
        <f t="shared" ca="1" si="71"/>
        <v>10.332490410008488</v>
      </c>
      <c r="S407" s="8">
        <f t="shared" ca="1" si="71"/>
        <v>10.542679037925446</v>
      </c>
      <c r="T407" s="8">
        <f t="shared" ca="1" si="72"/>
        <v>7.2119934065275437</v>
      </c>
      <c r="U407" s="16">
        <f ca="1">IF($AC406=0,I406+M406,IF($AD406=0,I406+M406,9999))</f>
        <v>5.123608813668219</v>
      </c>
      <c r="V407" s="16">
        <f ca="1">IF($AC406=0,J406+N406,IF($AD406=0,J406+N406,9999))</f>
        <v>12.45898702105349</v>
      </c>
      <c r="W407" s="16">
        <f ca="1">IF($AC406=0,K406+O406,IF($AD406=0,K406+O406,9999))</f>
        <v>16.044561549438914</v>
      </c>
      <c r="X407" s="16">
        <f ca="1">IF($AC406=0,L406+P406,IF($AD406=0,L406+P406,9999))</f>
        <v>7.2214288456396609</v>
      </c>
      <c r="Y407" s="11">
        <f t="shared" ca="1" si="73"/>
        <v>9.0917157437666916</v>
      </c>
      <c r="Z407" s="11">
        <f t="shared" ca="1" si="74"/>
        <v>2.6579546136473358</v>
      </c>
      <c r="AA407" s="11">
        <f t="shared" ca="1" si="75"/>
        <v>7.206803839280469</v>
      </c>
      <c r="AB407" s="11">
        <f t="shared" ca="1" si="76"/>
        <v>3.8615173069388087</v>
      </c>
      <c r="AC407">
        <f t="shared" ca="1" si="69"/>
        <v>0</v>
      </c>
      <c r="AD407">
        <f t="shared" ca="1" si="70"/>
        <v>0</v>
      </c>
      <c r="AE407">
        <f ca="1">MAX(0, COUNTIF(E407:H407, "Breakdown") - COUNTIF(AC407:AD407, 1))</f>
        <v>2</v>
      </c>
      <c r="AF407" s="12">
        <f ca="1">(AE407 * 50) + ((AC407 + AD407) * 10)</f>
        <v>100</v>
      </c>
      <c r="AG407">
        <f ca="1">IF(COUNTIF(E407:H407, "Breakdown") &gt;= 4, 1, 0)</f>
        <v>0</v>
      </c>
    </row>
    <row r="408" spans="4:33">
      <c r="D408">
        <v>405</v>
      </c>
      <c r="E408" s="6" t="str">
        <f t="shared" ca="1" si="66"/>
        <v>Operational</v>
      </c>
      <c r="F408" s="6" t="str">
        <f t="shared" ca="1" si="67"/>
        <v>Operational</v>
      </c>
      <c r="G408" s="6" t="str">
        <f t="shared" ca="1" si="68"/>
        <v>Operational</v>
      </c>
      <c r="H408" s="6" t="str">
        <f ca="1">IF(L408&lt;T408,"Operational","Breakdown")</f>
        <v>Operational</v>
      </c>
      <c r="I408" s="16">
        <v>4.7065391871484641</v>
      </c>
      <c r="J408" s="16">
        <v>4.7665319467740774</v>
      </c>
      <c r="K408" s="16">
        <v>3.2066506678599294</v>
      </c>
      <c r="L408" s="16">
        <v>1.2337968375231692</v>
      </c>
      <c r="M408" s="9">
        <v>1.0292780602404312</v>
      </c>
      <c r="N408" s="9">
        <v>5.2623178291476593</v>
      </c>
      <c r="O408" s="9">
        <v>3.6347380437418799</v>
      </c>
      <c r="P408" s="9">
        <v>3.9283031620762334</v>
      </c>
      <c r="Q408" s="8">
        <f t="shared" ca="1" si="71"/>
        <v>12.24411388308787</v>
      </c>
      <c r="R408" s="8">
        <f t="shared" ca="1" si="71"/>
        <v>23.096608839977691</v>
      </c>
      <c r="S408" s="8">
        <f t="shared" ca="1" si="71"/>
        <v>17.329527825063373</v>
      </c>
      <c r="T408" s="8">
        <f t="shared" ca="1" si="72"/>
        <v>15.585649444062621</v>
      </c>
      <c r="U408" s="16">
        <f ca="1">IF($AC407=0,I407+M407,IF($AD407=0,I407+M407,9999))</f>
        <v>4.7641723887386274</v>
      </c>
      <c r="V408" s="16">
        <f ca="1">IF($AC407=0,J407+N407,IF($AD407=0,J407+N407,9999))</f>
        <v>9.0539844827613543</v>
      </c>
      <c r="W408" s="16">
        <f ca="1">IF($AC407=0,K407+O407,IF($AD407=0,K407+O407,9999))</f>
        <v>11.535812330938558</v>
      </c>
      <c r="X408" s="16">
        <f ca="1">IF($AC407=0,L407+P407,IF($AD407=0,L407+P407,9999))</f>
        <v>9.9239673824285521</v>
      </c>
      <c r="Y408" s="11">
        <f t="shared" ca="1" si="73"/>
        <v>5.123608813668219</v>
      </c>
      <c r="Z408" s="11">
        <f t="shared" ca="1" si="74"/>
        <v>10.332490410008488</v>
      </c>
      <c r="AA408" s="11">
        <f t="shared" ca="1" si="75"/>
        <v>10.542679037925446</v>
      </c>
      <c r="AB408" s="11">
        <f t="shared" ca="1" si="76"/>
        <v>7.2119934065275437</v>
      </c>
      <c r="AC408">
        <f t="shared" ca="1" si="69"/>
        <v>0</v>
      </c>
      <c r="AD408">
        <f t="shared" ca="1" si="70"/>
        <v>0</v>
      </c>
      <c r="AE408">
        <f ca="1">MAX(0, COUNTIF(E408:H408, "Breakdown") - COUNTIF(AC408:AD408, 1))</f>
        <v>0</v>
      </c>
      <c r="AF408" s="12">
        <f ca="1">(AE408 * 50) + ((AC408 + AD408) * 10)</f>
        <v>0</v>
      </c>
      <c r="AG408">
        <f ca="1">IF(COUNTIF(E408:H408, "Breakdown") &gt;= 4, 1, 0)</f>
        <v>0</v>
      </c>
    </row>
    <row r="409" spans="4:33">
      <c r="D409">
        <v>406</v>
      </c>
      <c r="E409" s="6" t="str">
        <f t="shared" ca="1" si="66"/>
        <v>Operational</v>
      </c>
      <c r="F409" s="6" t="str">
        <f t="shared" ca="1" si="67"/>
        <v>Operational</v>
      </c>
      <c r="G409" s="6" t="str">
        <f t="shared" ca="1" si="68"/>
        <v>Operational</v>
      </c>
      <c r="H409" s="6" t="str">
        <f ca="1">IF(L409&lt;T409,"Operational","Breakdown")</f>
        <v>Operational</v>
      </c>
      <c r="I409" s="16">
        <v>0.31676558664105969</v>
      </c>
      <c r="J409" s="16">
        <v>0.64579887924494839</v>
      </c>
      <c r="K409" s="16">
        <v>8.9397978209775246</v>
      </c>
      <c r="L409" s="16">
        <v>13.770614104513999</v>
      </c>
      <c r="M409" s="9">
        <v>0.99437040336189386</v>
      </c>
      <c r="N409" s="9">
        <v>1.2107122428275516</v>
      </c>
      <c r="O409" s="9">
        <v>0.6053406759935227</v>
      </c>
      <c r="P409" s="9">
        <v>1.9970349503489773E-2</v>
      </c>
      <c r="Q409" s="8">
        <f t="shared" ca="1" si="71"/>
        <v>5.0276695360734491</v>
      </c>
      <c r="R409" s="8">
        <f t="shared" ca="1" si="71"/>
        <v>13.084557134239747</v>
      </c>
      <c r="S409" s="8">
        <f t="shared" ca="1" si="71"/>
        <v>16.316643258261035</v>
      </c>
      <c r="T409" s="8">
        <f t="shared" ca="1" si="72"/>
        <v>21.849518941351484</v>
      </c>
      <c r="U409" s="16">
        <f ca="1">IF($AC408=0,I408+M408,IF($AD408=0,I408+M408,9999))</f>
        <v>5.7358172473888951</v>
      </c>
      <c r="V409" s="16">
        <f ca="1">IF($AC408=0,J408+N408,IF($AD408=0,J408+N408,9999))</f>
        <v>10.028849775921737</v>
      </c>
      <c r="W409" s="16">
        <f ca="1">IF($AC408=0,K408+O408,IF($AD408=0,K408+O408,9999))</f>
        <v>6.8413887116018088</v>
      </c>
      <c r="X409" s="16">
        <f ca="1">IF($AC408=0,L408+P408,IF($AD408=0,L408+P408,9999))</f>
        <v>5.1620999995994028</v>
      </c>
      <c r="Y409" s="11">
        <f t="shared" ca="1" si="73"/>
        <v>4.7641723887386274</v>
      </c>
      <c r="Z409" s="11">
        <f t="shared" ca="1" si="74"/>
        <v>9.0539844827613543</v>
      </c>
      <c r="AA409" s="11">
        <f t="shared" ca="1" si="75"/>
        <v>11.535812330938558</v>
      </c>
      <c r="AB409" s="11">
        <f t="shared" ca="1" si="76"/>
        <v>9.9239673824285521</v>
      </c>
      <c r="AC409">
        <f t="shared" ca="1" si="69"/>
        <v>0</v>
      </c>
      <c r="AD409">
        <f t="shared" ca="1" si="70"/>
        <v>0</v>
      </c>
      <c r="AE409">
        <f ca="1">MAX(0, COUNTIF(E409:H409, "Breakdown") - COUNTIF(AC409:AD409, 1))</f>
        <v>0</v>
      </c>
      <c r="AF409" s="12">
        <f ca="1">(AE409 * 50) + ((AC409 + AD409) * 10)</f>
        <v>0</v>
      </c>
      <c r="AG409">
        <f ca="1">IF(COUNTIF(E409:H409, "Breakdown") &gt;= 4, 1, 0)</f>
        <v>0</v>
      </c>
    </row>
    <row r="410" spans="4:33">
      <c r="D410">
        <v>407</v>
      </c>
      <c r="E410" s="6" t="str">
        <f t="shared" ca="1" si="66"/>
        <v>Breakdown</v>
      </c>
      <c r="F410" s="6" t="str">
        <f t="shared" ca="1" si="67"/>
        <v>Operational</v>
      </c>
      <c r="G410" s="6" t="str">
        <f t="shared" ca="1" si="68"/>
        <v>Operational</v>
      </c>
      <c r="H410" s="6" t="str">
        <f ca="1">IF(L410&lt;T410,"Operational","Breakdown")</f>
        <v>Operational</v>
      </c>
      <c r="I410" s="16">
        <v>12.463628356425467</v>
      </c>
      <c r="J410" s="16">
        <v>1.2691125549642985</v>
      </c>
      <c r="K410" s="16">
        <v>4.9827390883390699</v>
      </c>
      <c r="L410" s="16">
        <v>1.4092400085664942</v>
      </c>
      <c r="M410" s="9">
        <v>7.0732265796222125</v>
      </c>
      <c r="N410" s="9">
        <v>4.738470307503011</v>
      </c>
      <c r="O410" s="9">
        <v>0.91851755355851528</v>
      </c>
      <c r="P410" s="9">
        <v>2.4750561652738696</v>
      </c>
      <c r="Q410" s="8">
        <f t="shared" ca="1" si="71"/>
        <v>5.8428141442702426</v>
      </c>
      <c r="R410" s="8">
        <f t="shared" ca="1" si="71"/>
        <v>11.579458583596685</v>
      </c>
      <c r="S410" s="8">
        <f t="shared" ca="1" si="71"/>
        <v>26.460773302198334</v>
      </c>
      <c r="T410" s="8">
        <f t="shared" ca="1" si="72"/>
        <v>8.8630489557747438</v>
      </c>
      <c r="U410" s="16">
        <f ca="1">IF($AC409=0,I409+M409,IF($AD409=0,I409+M409,9999))</f>
        <v>1.3111359900029536</v>
      </c>
      <c r="V410" s="16">
        <f ca="1">IF($AC409=0,J409+N409,IF($AD409=0,J409+N409,9999))</f>
        <v>1.8565111220724999</v>
      </c>
      <c r="W410" s="16">
        <f ca="1">IF($AC409=0,K409+O409,IF($AD409=0,K409+O409,9999))</f>
        <v>9.5451384969710471</v>
      </c>
      <c r="X410" s="16">
        <f ca="1">IF($AC409=0,L409+P409,IF($AD409=0,L409+P409,9999))</f>
        <v>13.790584454017489</v>
      </c>
      <c r="Y410" s="11">
        <f t="shared" ca="1" si="73"/>
        <v>5.0276695360734491</v>
      </c>
      <c r="Z410" s="11">
        <f t="shared" ca="1" si="74"/>
        <v>10.028849775921737</v>
      </c>
      <c r="AA410" s="11">
        <f t="shared" ca="1" si="75"/>
        <v>6.8413887116018088</v>
      </c>
      <c r="AB410" s="11">
        <f t="shared" ca="1" si="76"/>
        <v>5.1620999995994028</v>
      </c>
      <c r="AC410">
        <f t="shared" ca="1" si="69"/>
        <v>0</v>
      </c>
      <c r="AD410">
        <f t="shared" ca="1" si="70"/>
        <v>1</v>
      </c>
      <c r="AE410">
        <f ca="1">MAX(0, COUNTIF(E410:H410, "Breakdown") - COUNTIF(AC410:AD410, 1))</f>
        <v>0</v>
      </c>
      <c r="AF410" s="12">
        <f ca="1">(AE410 * 50) + ((AC410 + AD410) * 10)</f>
        <v>10</v>
      </c>
      <c r="AG410">
        <f ca="1">IF(COUNTIF(E410:H410, "Breakdown") &gt;= 4, 1, 0)</f>
        <v>0</v>
      </c>
    </row>
    <row r="411" spans="4:33">
      <c r="D411">
        <v>408</v>
      </c>
      <c r="E411" s="6" t="str">
        <f t="shared" ca="1" si="66"/>
        <v>Operational</v>
      </c>
      <c r="F411" s="6" t="str">
        <f t="shared" ca="1" si="67"/>
        <v>Operational</v>
      </c>
      <c r="G411" s="6" t="str">
        <f t="shared" ca="1" si="68"/>
        <v>Operational</v>
      </c>
      <c r="H411" s="6" t="str">
        <f ca="1">IF(L411&lt;T411,"Operational","Breakdown")</f>
        <v>Operational</v>
      </c>
      <c r="I411" s="16">
        <v>2.2630061863398501</v>
      </c>
      <c r="J411" s="16">
        <v>0.80581512801111987</v>
      </c>
      <c r="K411" s="16">
        <v>12.678691999925888</v>
      </c>
      <c r="L411" s="16">
        <v>13.976978837184438</v>
      </c>
      <c r="M411" s="9">
        <v>0.41843799785757624</v>
      </c>
      <c r="N411" s="9">
        <v>0.63387305191853094</v>
      </c>
      <c r="O411" s="9">
        <v>1.8944175274189945</v>
      </c>
      <c r="P411" s="9">
        <v>2.1695972216621127</v>
      </c>
      <c r="Q411" s="8">
        <f t="shared" ca="1" si="71"/>
        <v>4.9283602180010657</v>
      </c>
      <c r="R411" s="8">
        <f t="shared" ca="1" si="71"/>
        <v>34.323820419855267</v>
      </c>
      <c r="S411" s="8">
        <f t="shared" ca="1" si="71"/>
        <v>13.967229127990482</v>
      </c>
      <c r="T411" s="8">
        <f t="shared" ca="1" si="72"/>
        <v>36.155899695044866</v>
      </c>
      <c r="U411" s="16">
        <f ca="1">IF($AC410=0,I410+M410,IF($AD410=0,I410+M410,9999))</f>
        <v>19.536854936047678</v>
      </c>
      <c r="V411" s="16">
        <f ca="1">IF($AC410=0,J410+N410,IF($AD410=0,J410+N410,9999))</f>
        <v>6.0075828624673093</v>
      </c>
      <c r="W411" s="16">
        <f ca="1">IF($AC410=0,K410+O410,IF($AD410=0,K410+O410,9999))</f>
        <v>5.9012566418975849</v>
      </c>
      <c r="X411" s="16">
        <f ca="1">IF($AC410=0,L410+P410,IF($AD410=0,L410+P410,9999))</f>
        <v>3.8842961738403639</v>
      </c>
      <c r="Y411" s="11">
        <f t="shared" ca="1" si="73"/>
        <v>1.3111359900029536</v>
      </c>
      <c r="Z411" s="11">
        <f t="shared" ca="1" si="74"/>
        <v>1.8565111220724999</v>
      </c>
      <c r="AA411" s="11">
        <f t="shared" ca="1" si="75"/>
        <v>9.5451384969710471</v>
      </c>
      <c r="AB411" s="11">
        <f t="shared" ca="1" si="76"/>
        <v>8.8630489557747438</v>
      </c>
      <c r="AC411">
        <f t="shared" ca="1" si="69"/>
        <v>0</v>
      </c>
      <c r="AD411">
        <f t="shared" ca="1" si="70"/>
        <v>0</v>
      </c>
      <c r="AE411">
        <f ca="1">MAX(0, COUNTIF(E411:H411, "Breakdown") - COUNTIF(AC411:AD411, 1))</f>
        <v>0</v>
      </c>
      <c r="AF411" s="12">
        <f ca="1">(AE411 * 50) + ((AC411 + AD411) * 10)</f>
        <v>0</v>
      </c>
      <c r="AG411">
        <f ca="1">IF(COUNTIF(E411:H411, "Breakdown") &gt;= 4, 1, 0)</f>
        <v>0</v>
      </c>
    </row>
    <row r="412" spans="4:33">
      <c r="D412">
        <v>409</v>
      </c>
      <c r="E412" s="6" t="str">
        <f t="shared" ca="1" si="66"/>
        <v>Breakdown</v>
      </c>
      <c r="F412" s="6" t="str">
        <f t="shared" ca="1" si="67"/>
        <v>Breakdown</v>
      </c>
      <c r="G412" s="6" t="str">
        <f t="shared" ca="1" si="68"/>
        <v>Operational</v>
      </c>
      <c r="H412" s="6" t="str">
        <f ca="1">IF(L412&lt;T412,"Operational","Breakdown")</f>
        <v>Operational</v>
      </c>
      <c r="I412" s="16">
        <v>14.137435149938588</v>
      </c>
      <c r="J412" s="16">
        <v>29.274118320852917</v>
      </c>
      <c r="K412" s="16">
        <v>2.0835115033809761</v>
      </c>
      <c r="L412" s="16">
        <v>5.8772993651341059</v>
      </c>
      <c r="M412" s="9">
        <v>0.65870686600820028</v>
      </c>
      <c r="N412" s="9">
        <v>0.54473227910170419</v>
      </c>
      <c r="O412" s="9">
        <v>1.2046549044393773</v>
      </c>
      <c r="P412" s="9">
        <v>0.34586734483159443</v>
      </c>
      <c r="Q412" s="8">
        <f t="shared" ca="1" si="71"/>
        <v>5.5431734692899077</v>
      </c>
      <c r="R412" s="8">
        <f t="shared" ca="1" si="71"/>
        <v>7.6314555635136214</v>
      </c>
      <c r="S412" s="8">
        <f t="shared" ca="1" si="71"/>
        <v>6.3778183200541214</v>
      </c>
      <c r="T412" s="8">
        <f t="shared" ca="1" si="72"/>
        <v>6.3098857904516272</v>
      </c>
      <c r="U412" s="16">
        <f ca="1">IF($AC411=0,I411+M411,IF($AD411=0,I411+M411,9999))</f>
        <v>2.6814441841974261</v>
      </c>
      <c r="V412" s="16">
        <f ca="1">IF($AC411=0,J411+N411,IF($AD411=0,J411+N411,9999))</f>
        <v>1.4396881799296508</v>
      </c>
      <c r="W412" s="16">
        <f ca="1">IF($AC411=0,K411+O411,IF($AD411=0,K411+O411,9999))</f>
        <v>14.573109527344883</v>
      </c>
      <c r="X412" s="16">
        <f ca="1">IF($AC411=0,L411+P411,IF($AD411=0,L411+P411,9999))</f>
        <v>16.146576058846552</v>
      </c>
      <c r="Y412" s="11">
        <f t="shared" ca="1" si="73"/>
        <v>4.9283602180010657</v>
      </c>
      <c r="Z412" s="11">
        <f t="shared" ca="1" si="74"/>
        <v>6.0075828624673093</v>
      </c>
      <c r="AA412" s="11">
        <f t="shared" ca="1" si="75"/>
        <v>5.9012566418975849</v>
      </c>
      <c r="AB412" s="11">
        <f t="shared" ca="1" si="76"/>
        <v>3.8842961738403639</v>
      </c>
      <c r="AC412">
        <f t="shared" ca="1" si="69"/>
        <v>0</v>
      </c>
      <c r="AD412">
        <f t="shared" ca="1" si="70"/>
        <v>0</v>
      </c>
      <c r="AE412">
        <f ca="1">MAX(0, COUNTIF(E412:H412, "Breakdown") - COUNTIF(AC412:AD412, 1))</f>
        <v>2</v>
      </c>
      <c r="AF412" s="12">
        <f ca="1">(AE412 * 50) + ((AC412 + AD412) * 10)</f>
        <v>100</v>
      </c>
      <c r="AG412">
        <f ca="1">IF(COUNTIF(E412:H412, "Breakdown") &gt;= 4, 1, 0)</f>
        <v>0</v>
      </c>
    </row>
    <row r="413" spans="4:33">
      <c r="D413">
        <v>410</v>
      </c>
      <c r="E413" s="6" t="str">
        <f t="shared" ca="1" si="66"/>
        <v>Operational</v>
      </c>
      <c r="F413" s="6" t="str">
        <f t="shared" ca="1" si="67"/>
        <v>Operational</v>
      </c>
      <c r="G413" s="6" t="str">
        <f t="shared" ca="1" si="68"/>
        <v>Operational</v>
      </c>
      <c r="H413" s="6" t="str">
        <f ca="1">IF(L413&lt;T413,"Operational","Breakdown")</f>
        <v>Operational</v>
      </c>
      <c r="I413" s="16">
        <v>0.23015203639312948</v>
      </c>
      <c r="J413" s="16">
        <v>4.3810166191441971E-2</v>
      </c>
      <c r="K413" s="16">
        <v>6.021849892238734</v>
      </c>
      <c r="L413" s="16">
        <v>15.993169556151342</v>
      </c>
      <c r="M413" s="9">
        <v>3.2107737827433422</v>
      </c>
      <c r="N413" s="9">
        <v>0.31872598459161416</v>
      </c>
      <c r="O413" s="9">
        <v>2.5291144390912286</v>
      </c>
      <c r="P413" s="9">
        <v>0.93058432193474072</v>
      </c>
      <c r="Q413" s="8">
        <f t="shared" ca="1" si="71"/>
        <v>4.8606850942695079</v>
      </c>
      <c r="R413" s="8">
        <f t="shared" ca="1" si="71"/>
        <v>2.6310419491967956</v>
      </c>
      <c r="S413" s="8">
        <f t="shared" ca="1" si="71"/>
        <v>8.0189089192579619</v>
      </c>
      <c r="T413" s="8">
        <f t="shared" ca="1" si="72"/>
        <v>32.111597768614473</v>
      </c>
      <c r="U413" s="16">
        <f ca="1">IF($AC412=0,I412+M412,IF($AD412=0,I412+M412,9999))</f>
        <v>14.796142015946788</v>
      </c>
      <c r="V413" s="16">
        <f ca="1">IF($AC412=0,J412+N412,IF($AD412=0,J412+N412,9999))</f>
        <v>29.818850599954622</v>
      </c>
      <c r="W413" s="16">
        <f ca="1">IF($AC412=0,K412+O412,IF($AD412=0,K412+O412,9999))</f>
        <v>3.2881664078203534</v>
      </c>
      <c r="X413" s="16">
        <f ca="1">IF($AC412=0,L412+P412,IF($AD412=0,L412+P412,9999))</f>
        <v>6.2231667099657004</v>
      </c>
      <c r="Y413" s="11">
        <f t="shared" ca="1" si="73"/>
        <v>2.6814441841974261</v>
      </c>
      <c r="Z413" s="11">
        <f t="shared" ca="1" si="74"/>
        <v>1.4396881799296508</v>
      </c>
      <c r="AA413" s="11">
        <f t="shared" ca="1" si="75"/>
        <v>6.3778183200541214</v>
      </c>
      <c r="AB413" s="11">
        <f t="shared" ca="1" si="76"/>
        <v>6.3098857904516272</v>
      </c>
      <c r="AC413">
        <f t="shared" ca="1" si="69"/>
        <v>0</v>
      </c>
      <c r="AD413">
        <f t="shared" ca="1" si="70"/>
        <v>0</v>
      </c>
      <c r="AE413">
        <f ca="1">MAX(0, COUNTIF(E413:H413, "Breakdown") - COUNTIF(AC413:AD413, 1))</f>
        <v>0</v>
      </c>
      <c r="AF413" s="12">
        <f ca="1">(AE413 * 50) + ((AC413 + AD413) * 10)</f>
        <v>0</v>
      </c>
      <c r="AG413">
        <f ca="1">IF(COUNTIF(E413:H413, "Breakdown") &gt;= 4, 1, 0)</f>
        <v>0</v>
      </c>
    </row>
    <row r="414" spans="4:33">
      <c r="D414">
        <v>411</v>
      </c>
      <c r="E414" s="6" t="str">
        <f t="shared" ca="1" si="66"/>
        <v>Operational</v>
      </c>
      <c r="F414" s="6" t="str">
        <f t="shared" ca="1" si="67"/>
        <v>Operational</v>
      </c>
      <c r="G414" s="6" t="str">
        <f t="shared" ca="1" si="68"/>
        <v>Operational</v>
      </c>
      <c r="H414" s="6" t="str">
        <f ca="1">IF(L414&lt;T414,"Operational","Breakdown")</f>
        <v>Breakdown</v>
      </c>
      <c r="I414" s="16">
        <v>0.84081081133246394</v>
      </c>
      <c r="J414" s="16">
        <v>6.7345497080530476</v>
      </c>
      <c r="K414" s="16">
        <v>1.6884841746044765</v>
      </c>
      <c r="L414" s="16">
        <v>18.372800682873805</v>
      </c>
      <c r="M414" s="9">
        <v>3.7292390911024982</v>
      </c>
      <c r="N414" s="9">
        <v>4.5265181238656034</v>
      </c>
      <c r="O414" s="9">
        <v>1.5937386557687858</v>
      </c>
      <c r="P414" s="9">
        <v>1.0943272415104766</v>
      </c>
      <c r="Q414" s="8">
        <f t="shared" ca="1" si="71"/>
        <v>22.082966680141404</v>
      </c>
      <c r="R414" s="8">
        <f t="shared" ca="1" si="71"/>
        <v>10.356480345173592</v>
      </c>
      <c r="S414" s="8">
        <f t="shared" ca="1" si="71"/>
        <v>4.0725090378391453</v>
      </c>
      <c r="T414" s="8">
        <f t="shared" ca="1" si="72"/>
        <v>6.6455685879998567</v>
      </c>
      <c r="U414" s="16">
        <f ca="1">IF($AC413=0,I413+M413,IF($AD413=0,I413+M413,9999))</f>
        <v>3.4409258191364716</v>
      </c>
      <c r="V414" s="16">
        <f ca="1">IF($AC413=0,J413+N413,IF($AD413=0,J413+N413,9999))</f>
        <v>0.36253615078305612</v>
      </c>
      <c r="W414" s="16">
        <f ca="1">IF($AC413=0,K413+O413,IF($AD413=0,K413+O413,9999))</f>
        <v>8.550964331329963</v>
      </c>
      <c r="X414" s="16">
        <f ca="1">IF($AC413=0,L413+P413,IF($AD413=0,L413+P413,9999))</f>
        <v>16.923753878086082</v>
      </c>
      <c r="Y414" s="11">
        <f t="shared" ca="1" si="73"/>
        <v>4.8606850942695079</v>
      </c>
      <c r="Z414" s="11">
        <f t="shared" ca="1" si="74"/>
        <v>2.6310419491967956</v>
      </c>
      <c r="AA414" s="11">
        <f t="shared" ca="1" si="75"/>
        <v>3.2881664078203534</v>
      </c>
      <c r="AB414" s="11">
        <f t="shared" ca="1" si="76"/>
        <v>6.2231667099657004</v>
      </c>
      <c r="AC414">
        <f t="shared" ca="1" si="69"/>
        <v>0</v>
      </c>
      <c r="AD414">
        <f t="shared" ca="1" si="70"/>
        <v>0</v>
      </c>
      <c r="AE414">
        <f ca="1">MAX(0, COUNTIF(E414:H414, "Breakdown") - COUNTIF(AC414:AD414, 1))</f>
        <v>1</v>
      </c>
      <c r="AF414" s="12">
        <f ca="1">(AE414 * 50) + ((AC414 + AD414) * 10)</f>
        <v>50</v>
      </c>
      <c r="AG414">
        <f ca="1">IF(COUNTIF(E414:H414, "Breakdown") &gt;= 4, 1, 0)</f>
        <v>0</v>
      </c>
    </row>
    <row r="415" spans="4:33">
      <c r="D415">
        <v>412</v>
      </c>
      <c r="E415" s="6" t="str">
        <f t="shared" ca="1" si="66"/>
        <v>Operational</v>
      </c>
      <c r="F415" s="6" t="str">
        <f t="shared" ca="1" si="67"/>
        <v>Operational</v>
      </c>
      <c r="G415" s="6" t="str">
        <f t="shared" ca="1" si="68"/>
        <v>Operational</v>
      </c>
      <c r="H415" s="6" t="str">
        <f ca="1">IF(L415&lt;T415,"Operational","Breakdown")</f>
        <v>Operational</v>
      </c>
      <c r="I415" s="16">
        <v>3.4168629381776392</v>
      </c>
      <c r="J415" s="16">
        <v>9.1214162865246959E-2</v>
      </c>
      <c r="K415" s="16">
        <v>2.2462045124311496</v>
      </c>
      <c r="L415" s="16">
        <v>6.6583825359573945</v>
      </c>
      <c r="M415" s="9">
        <v>0.46319811839850089</v>
      </c>
      <c r="N415" s="9">
        <v>5.653678047885438</v>
      </c>
      <c r="O415" s="9">
        <v>5.0385796504695266</v>
      </c>
      <c r="P415" s="9">
        <v>0.4316491849348591</v>
      </c>
      <c r="Q415" s="8">
        <f t="shared" ca="1" si="71"/>
        <v>8.6470824379866347</v>
      </c>
      <c r="R415" s="8">
        <f t="shared" ca="1" si="71"/>
        <v>5.0594562395426204</v>
      </c>
      <c r="S415" s="8">
        <f t="shared" ca="1" si="71"/>
        <v>9.7124739045750097</v>
      </c>
      <c r="T415" s="8">
        <f t="shared" ca="1" si="72"/>
        <v>10.223042561285741</v>
      </c>
      <c r="U415" s="16">
        <f ca="1">IF($AC414=0,I414+M414,IF($AD414=0,I414+M414,9999))</f>
        <v>4.5700499024349623</v>
      </c>
      <c r="V415" s="16">
        <f ca="1">IF($AC414=0,J414+N414,IF($AD414=0,J414+N414,9999))</f>
        <v>11.261067831918652</v>
      </c>
      <c r="W415" s="16">
        <f ca="1">IF($AC414=0,K414+O414,IF($AD414=0,K414+O414,9999))</f>
        <v>3.2822228303732626</v>
      </c>
      <c r="X415" s="16">
        <f ca="1">IF($AC414=0,L414+P414,IF($AD414=0,L414+P414,9999))</f>
        <v>19.467127924384283</v>
      </c>
      <c r="Y415" s="11">
        <f t="shared" ca="1" si="73"/>
        <v>3.4409258191364716</v>
      </c>
      <c r="Z415" s="11">
        <f t="shared" ca="1" si="74"/>
        <v>0.36253615078305612</v>
      </c>
      <c r="AA415" s="11">
        <f t="shared" ca="1" si="75"/>
        <v>4.0725090378391453</v>
      </c>
      <c r="AB415" s="11">
        <f t="shared" ca="1" si="76"/>
        <v>6.6455685879998567</v>
      </c>
      <c r="AC415">
        <f t="shared" ca="1" si="69"/>
        <v>0</v>
      </c>
      <c r="AD415">
        <f t="shared" ca="1" si="70"/>
        <v>0</v>
      </c>
      <c r="AE415">
        <f ca="1">MAX(0, COUNTIF(E415:H415, "Breakdown") - COUNTIF(AC415:AD415, 1))</f>
        <v>0</v>
      </c>
      <c r="AF415" s="12">
        <f ca="1">(AE415 * 50) + ((AC415 + AD415) * 10)</f>
        <v>0</v>
      </c>
      <c r="AG415">
        <f ca="1">IF(COUNTIF(E415:H415, "Breakdown") &gt;= 4, 1, 0)</f>
        <v>0</v>
      </c>
    </row>
    <row r="416" spans="4:33">
      <c r="D416">
        <v>413</v>
      </c>
      <c r="E416" s="6" t="str">
        <f t="shared" ca="1" si="66"/>
        <v>Operational</v>
      </c>
      <c r="F416" s="6" t="str">
        <f t="shared" ca="1" si="67"/>
        <v>Breakdown</v>
      </c>
      <c r="G416" s="6" t="str">
        <f t="shared" ca="1" si="68"/>
        <v>Operational</v>
      </c>
      <c r="H416" s="6" t="str">
        <f ca="1">IF(L416&lt;T416,"Operational","Breakdown")</f>
        <v>Operational</v>
      </c>
      <c r="I416" s="16">
        <v>6.1977618327588475</v>
      </c>
      <c r="J416" s="16">
        <v>14.727014451265235</v>
      </c>
      <c r="K416" s="16">
        <v>4.1331918858255881</v>
      </c>
      <c r="L416" s="16">
        <v>4.1099392287046461</v>
      </c>
      <c r="M416" s="9">
        <v>1.8663392594594759</v>
      </c>
      <c r="N416" s="9">
        <v>1.2872867493871318</v>
      </c>
      <c r="O416" s="9">
        <v>5.8960438716337427</v>
      </c>
      <c r="P416" s="9">
        <v>0.70865857166830593</v>
      </c>
      <c r="Q416" s="8">
        <f t="shared" ca="1" si="71"/>
        <v>32.013586854110642</v>
      </c>
      <c r="R416" s="8">
        <f t="shared" ca="1" si="71"/>
        <v>11.594795316069384</v>
      </c>
      <c r="S416" s="8">
        <f t="shared" ca="1" si="71"/>
        <v>10.564442489420346</v>
      </c>
      <c r="T416" s="8">
        <f t="shared" ca="1" si="72"/>
        <v>25.545277476860434</v>
      </c>
      <c r="U416" s="16">
        <f ca="1">IF($AC415=0,I415+M415,IF($AD415=0,I415+M415,9999))</f>
        <v>3.8800610565761402</v>
      </c>
      <c r="V416" s="16">
        <f ca="1">IF($AC415=0,J415+N415,IF($AD415=0,J415+N415,9999))</f>
        <v>5.7448922107506846</v>
      </c>
      <c r="W416" s="16">
        <f ca="1">IF($AC415=0,K415+O415,IF($AD415=0,K415+O415,9999))</f>
        <v>7.2847841629006762</v>
      </c>
      <c r="X416" s="16">
        <f ca="1">IF($AC415=0,L415+P415,IF($AD415=0,L415+P415,9999))</f>
        <v>7.0900317208922532</v>
      </c>
      <c r="Y416" s="11">
        <f t="shared" ca="1" si="73"/>
        <v>4.5700499024349623</v>
      </c>
      <c r="Z416" s="11">
        <f t="shared" ca="1" si="74"/>
        <v>5.0594562395426204</v>
      </c>
      <c r="AA416" s="11">
        <f t="shared" ca="1" si="75"/>
        <v>3.2822228303732626</v>
      </c>
      <c r="AB416" s="11">
        <f t="shared" ca="1" si="76"/>
        <v>10.223042561285741</v>
      </c>
      <c r="AC416">
        <f t="shared" ca="1" si="69"/>
        <v>0</v>
      </c>
      <c r="AD416">
        <f t="shared" ca="1" si="70"/>
        <v>0</v>
      </c>
      <c r="AE416">
        <f ca="1">MAX(0, COUNTIF(E416:H416, "Breakdown") - COUNTIF(AC416:AD416, 1))</f>
        <v>1</v>
      </c>
      <c r="AF416" s="12">
        <f ca="1">(AE416 * 50) + ((AC416 + AD416) * 10)</f>
        <v>50</v>
      </c>
      <c r="AG416">
        <f ca="1">IF(COUNTIF(E416:H416, "Breakdown") &gt;= 4, 1, 0)</f>
        <v>0</v>
      </c>
    </row>
    <row r="417" spans="4:33">
      <c r="D417">
        <v>414</v>
      </c>
      <c r="E417" s="6" t="str">
        <f t="shared" ca="1" si="66"/>
        <v>Operational</v>
      </c>
      <c r="F417" s="6" t="str">
        <f t="shared" ca="1" si="67"/>
        <v>Operational</v>
      </c>
      <c r="G417" s="6" t="str">
        <f t="shared" ca="1" si="68"/>
        <v>Breakdown</v>
      </c>
      <c r="H417" s="6" t="str">
        <f ca="1">IF(L417&lt;T417,"Operational","Breakdown")</f>
        <v>Operational</v>
      </c>
      <c r="I417" s="16">
        <v>1.0222888085790183</v>
      </c>
      <c r="J417" s="16">
        <v>3.1232822789890498</v>
      </c>
      <c r="K417" s="16">
        <v>18.780256317323168</v>
      </c>
      <c r="L417" s="16">
        <v>10.510668126118244</v>
      </c>
      <c r="M417" s="9">
        <v>1.9026956332466589</v>
      </c>
      <c r="N417" s="9">
        <v>0.24232554681907018</v>
      </c>
      <c r="O417" s="9">
        <v>4.7164610459123155</v>
      </c>
      <c r="P417" s="9">
        <v>1.0232329469021115</v>
      </c>
      <c r="Q417" s="8">
        <f t="shared" ca="1" si="71"/>
        <v>11.404781258573603</v>
      </c>
      <c r="R417" s="8">
        <f t="shared" ca="1" si="71"/>
        <v>17.467645237597146</v>
      </c>
      <c r="S417" s="8">
        <f t="shared" ca="1" si="71"/>
        <v>11.424768727171067</v>
      </c>
      <c r="T417" s="8">
        <f t="shared" ca="1" si="72"/>
        <v>11.735308375959933</v>
      </c>
      <c r="U417" s="16">
        <f ca="1">IF($AC416=0,I416+M416,IF($AD416=0,I416+M416,9999))</f>
        <v>8.0641010922183227</v>
      </c>
      <c r="V417" s="16">
        <f ca="1">IF($AC416=0,J416+N416,IF($AD416=0,J416+N416,9999))</f>
        <v>16.014301200652369</v>
      </c>
      <c r="W417" s="16">
        <f ca="1">IF($AC416=0,K416+O416,IF($AD416=0,K416+O416,9999))</f>
        <v>10.029235757459331</v>
      </c>
      <c r="X417" s="16">
        <f ca="1">IF($AC416=0,L416+P416,IF($AD416=0,L416+P416,9999))</f>
        <v>4.8185978003729524</v>
      </c>
      <c r="Y417" s="11">
        <f t="shared" ca="1" si="73"/>
        <v>3.8800610565761402</v>
      </c>
      <c r="Z417" s="11">
        <f t="shared" ca="1" si="74"/>
        <v>5.7448922107506846</v>
      </c>
      <c r="AA417" s="11">
        <f t="shared" ca="1" si="75"/>
        <v>7.2847841629006762</v>
      </c>
      <c r="AB417" s="11">
        <f t="shared" ca="1" si="76"/>
        <v>7.0900317208922532</v>
      </c>
      <c r="AC417">
        <f t="shared" ca="1" si="69"/>
        <v>0</v>
      </c>
      <c r="AD417">
        <f t="shared" ca="1" si="70"/>
        <v>0</v>
      </c>
      <c r="AE417">
        <f ca="1">MAX(0, COUNTIF(E417:H417, "Breakdown") - COUNTIF(AC417:AD417, 1))</f>
        <v>1</v>
      </c>
      <c r="AF417" s="12">
        <f ca="1">(AE417 * 50) + ((AC417 + AD417) * 10)</f>
        <v>50</v>
      </c>
      <c r="AG417">
        <f ca="1">IF(COUNTIF(E417:H417, "Breakdown") &gt;= 4, 1, 0)</f>
        <v>0</v>
      </c>
    </row>
    <row r="418" spans="4:33">
      <c r="D418">
        <v>415</v>
      </c>
      <c r="E418" s="6" t="str">
        <f t="shared" ca="1" si="66"/>
        <v>Operational</v>
      </c>
      <c r="F418" s="6" t="str">
        <f t="shared" ca="1" si="67"/>
        <v>Operational</v>
      </c>
      <c r="G418" s="6" t="str">
        <f t="shared" ca="1" si="68"/>
        <v>Operational</v>
      </c>
      <c r="H418" s="6" t="str">
        <f ca="1">IF(L418&lt;T418,"Operational","Breakdown")</f>
        <v>Operational</v>
      </c>
      <c r="I418" s="16">
        <v>5.4614028570446331</v>
      </c>
      <c r="J418" s="16">
        <v>12.119722771583501</v>
      </c>
      <c r="K418" s="16">
        <v>1.5226212497716511</v>
      </c>
      <c r="L418" s="16">
        <v>8.3399598834789561</v>
      </c>
      <c r="M418" s="9">
        <v>1.2969044625683419</v>
      </c>
      <c r="N418" s="9">
        <v>0.2820537813842901</v>
      </c>
      <c r="O418" s="9">
        <v>1.8242507770564502</v>
      </c>
      <c r="P418" s="9">
        <v>1.7222513144009031</v>
      </c>
      <c r="Q418" s="8">
        <f t="shared" ca="1" si="71"/>
        <v>9.4038463482785701</v>
      </c>
      <c r="R418" s="8">
        <f t="shared" ca="1" si="71"/>
        <v>18.708556432006461</v>
      </c>
      <c r="S418" s="8">
        <f t="shared" ca="1" si="71"/>
        <v>12.506407284771406</v>
      </c>
      <c r="T418" s="8">
        <f t="shared" ca="1" si="72"/>
        <v>11.54476841470078</v>
      </c>
      <c r="U418" s="16">
        <f ca="1">IF($AC417=0,I417+M417,IF($AD417=0,I417+M417,9999))</f>
        <v>2.9249844418256772</v>
      </c>
      <c r="V418" s="16">
        <f ca="1">IF($AC417=0,J417+N417,IF($AD417=0,J417+N417,9999))</f>
        <v>3.3656078258081199</v>
      </c>
      <c r="W418" s="16">
        <f ca="1">IF($AC417=0,K417+O417,IF($AD417=0,K417+O417,9999))</f>
        <v>23.496717363235483</v>
      </c>
      <c r="X418" s="16">
        <f ca="1">IF($AC417=0,L417+P417,IF($AD417=0,L417+P417,9999))</f>
        <v>11.533901073020356</v>
      </c>
      <c r="Y418" s="11">
        <f t="shared" ca="1" si="73"/>
        <v>8.0641010922183227</v>
      </c>
      <c r="Z418" s="11">
        <f t="shared" ca="1" si="74"/>
        <v>16.014301200652369</v>
      </c>
      <c r="AA418" s="11">
        <f t="shared" ca="1" si="75"/>
        <v>10.029235757459331</v>
      </c>
      <c r="AB418" s="11">
        <f t="shared" ca="1" si="76"/>
        <v>4.8185978003729524</v>
      </c>
      <c r="AC418">
        <f t="shared" ca="1" si="69"/>
        <v>0</v>
      </c>
      <c r="AD418">
        <f t="shared" ca="1" si="70"/>
        <v>0</v>
      </c>
      <c r="AE418">
        <f ca="1">MAX(0, COUNTIF(E418:H418, "Breakdown") - COUNTIF(AC418:AD418, 1))</f>
        <v>0</v>
      </c>
      <c r="AF418" s="12">
        <f ca="1">(AE418 * 50) + ((AC418 + AD418) * 10)</f>
        <v>0</v>
      </c>
      <c r="AG418">
        <f ca="1">IF(COUNTIF(E418:H418, "Breakdown") &gt;= 4, 1, 0)</f>
        <v>0</v>
      </c>
    </row>
    <row r="419" spans="4:33">
      <c r="D419">
        <v>416</v>
      </c>
      <c r="E419" s="6" t="str">
        <f t="shared" ca="1" si="66"/>
        <v>Operational</v>
      </c>
      <c r="F419" s="6" t="str">
        <f t="shared" ca="1" si="67"/>
        <v>Breakdown</v>
      </c>
      <c r="G419" s="6" t="str">
        <f t="shared" ca="1" si="68"/>
        <v>Operational</v>
      </c>
      <c r="H419" s="6" t="str">
        <f ca="1">IF(L419&lt;T419,"Operational","Breakdown")</f>
        <v>Operational</v>
      </c>
      <c r="I419" s="16">
        <v>1.2866772786636691</v>
      </c>
      <c r="J419" s="16">
        <v>7.0909740704611162</v>
      </c>
      <c r="K419" s="16">
        <v>1.3824447038385523</v>
      </c>
      <c r="L419" s="16">
        <v>4.1745248201937626</v>
      </c>
      <c r="M419" s="9">
        <v>0.39120519904661372</v>
      </c>
      <c r="N419" s="9">
        <v>0.83302213222454957</v>
      </c>
      <c r="O419" s="9">
        <v>2.8562361805164653</v>
      </c>
      <c r="P419" s="9">
        <v>2.2708835083550274</v>
      </c>
      <c r="Q419" s="8">
        <f t="shared" ca="1" si="71"/>
        <v>22.956408873558193</v>
      </c>
      <c r="R419" s="8">
        <f t="shared" ca="1" si="71"/>
        <v>5.4183056167878902</v>
      </c>
      <c r="S419" s="8">
        <f t="shared" ca="1" si="71"/>
        <v>17.619554159734896</v>
      </c>
      <c r="T419" s="8">
        <f t="shared" ca="1" si="72"/>
        <v>24.93350692033026</v>
      </c>
      <c r="U419" s="16">
        <f ca="1">IF($AC418=0,I418+M418,IF($AD418=0,I418+M418,9999))</f>
        <v>6.7583073196129746</v>
      </c>
      <c r="V419" s="16">
        <f ca="1">IF($AC418=0,J418+N418,IF($AD418=0,J418+N418,9999))</f>
        <v>12.401776552967791</v>
      </c>
      <c r="W419" s="16">
        <f ca="1">IF($AC418=0,K418+O418,IF($AD418=0,K418+O418,9999))</f>
        <v>3.3468720268281014</v>
      </c>
      <c r="X419" s="16">
        <f ca="1">IF($AC418=0,L418+P418,IF($AD418=0,L418+P418,9999))</f>
        <v>10.06221119787986</v>
      </c>
      <c r="Y419" s="11">
        <f t="shared" ca="1" si="73"/>
        <v>2.9249844418256772</v>
      </c>
      <c r="Z419" s="11">
        <f t="shared" ca="1" si="74"/>
        <v>3.3656078258081199</v>
      </c>
      <c r="AA419" s="11">
        <f t="shared" ca="1" si="75"/>
        <v>12.506407284771406</v>
      </c>
      <c r="AB419" s="11">
        <f t="shared" ca="1" si="76"/>
        <v>11.533901073020356</v>
      </c>
      <c r="AC419">
        <f t="shared" ca="1" si="69"/>
        <v>0</v>
      </c>
      <c r="AD419">
        <f t="shared" ca="1" si="70"/>
        <v>0</v>
      </c>
      <c r="AE419">
        <f ca="1">MAX(0, COUNTIF(E419:H419, "Breakdown") - COUNTIF(AC419:AD419, 1))</f>
        <v>1</v>
      </c>
      <c r="AF419" s="12">
        <f ca="1">(AE419 * 50) + ((AC419 + AD419) * 10)</f>
        <v>50</v>
      </c>
      <c r="AG419">
        <f ca="1">IF(COUNTIF(E419:H419, "Breakdown") &gt;= 4, 1, 0)</f>
        <v>0</v>
      </c>
    </row>
    <row r="420" spans="4:33">
      <c r="D420">
        <v>417</v>
      </c>
      <c r="E420" s="6" t="str">
        <f t="shared" ca="1" si="66"/>
        <v>Operational</v>
      </c>
      <c r="F420" s="6" t="str">
        <f t="shared" ca="1" si="67"/>
        <v>Operational</v>
      </c>
      <c r="G420" s="6" t="str">
        <f t="shared" ca="1" si="68"/>
        <v>Operational</v>
      </c>
      <c r="H420" s="6" t="str">
        <f ca="1">IF(L420&lt;T420,"Operational","Breakdown")</f>
        <v>Operational</v>
      </c>
      <c r="I420" s="16">
        <v>21.232358016383465</v>
      </c>
      <c r="J420" s="16">
        <v>1.1830298242606596</v>
      </c>
      <c r="K420" s="16">
        <v>14.391205302972638</v>
      </c>
      <c r="L420" s="16">
        <v>2.149461743744268</v>
      </c>
      <c r="M420" s="9">
        <v>5.7516496993288229</v>
      </c>
      <c r="N420" s="9">
        <v>0.63283911479187149</v>
      </c>
      <c r="O420" s="9">
        <v>0.403602980154596</v>
      </c>
      <c r="P420" s="9">
        <v>0.5214777110265143</v>
      </c>
      <c r="Q420" s="8">
        <f t="shared" ca="1" si="71"/>
        <v>21.534589209693337</v>
      </c>
      <c r="R420" s="8">
        <f t="shared" ca="1" si="71"/>
        <v>6.5604538325443871</v>
      </c>
      <c r="S420" s="8">
        <f t="shared" ca="1" si="71"/>
        <v>15.335924840329058</v>
      </c>
      <c r="T420" s="8">
        <f t="shared" ca="1" si="72"/>
        <v>15.995130193901153</v>
      </c>
      <c r="U420" s="16">
        <f ca="1">IF($AC419=0,I419+M419,IF($AD419=0,I419+M419,9999))</f>
        <v>1.6778824777102828</v>
      </c>
      <c r="V420" s="16">
        <f ca="1">IF($AC419=0,J419+N419,IF($AD419=0,J419+N419,9999))</f>
        <v>7.9239962026856654</v>
      </c>
      <c r="W420" s="16">
        <f ca="1">IF($AC419=0,K419+O419,IF($AD419=0,K419+O419,9999))</f>
        <v>4.2386808843550181</v>
      </c>
      <c r="X420" s="16">
        <f ca="1">IF($AC419=0,L419+P419,IF($AD419=0,L419+P419,9999))</f>
        <v>6.4454083285487904</v>
      </c>
      <c r="Y420" s="11">
        <f t="shared" ca="1" si="73"/>
        <v>6.7583073196129746</v>
      </c>
      <c r="Z420" s="11">
        <f t="shared" ca="1" si="74"/>
        <v>5.4183056167878902</v>
      </c>
      <c r="AA420" s="11">
        <f t="shared" ca="1" si="75"/>
        <v>3.3468720268281014</v>
      </c>
      <c r="AB420" s="11">
        <f t="shared" ca="1" si="76"/>
        <v>10.06221119787986</v>
      </c>
      <c r="AC420">
        <f t="shared" ca="1" si="69"/>
        <v>0</v>
      </c>
      <c r="AD420">
        <f t="shared" ca="1" si="70"/>
        <v>0</v>
      </c>
      <c r="AE420">
        <f ca="1">MAX(0, COUNTIF(E420:H420, "Breakdown") - COUNTIF(AC420:AD420, 1))</f>
        <v>0</v>
      </c>
      <c r="AF420" s="12">
        <f ca="1">(AE420 * 50) + ((AC420 + AD420) * 10)</f>
        <v>0</v>
      </c>
      <c r="AG420">
        <f ca="1">IF(COUNTIF(E420:H420, "Breakdown") &gt;= 4, 1, 0)</f>
        <v>0</v>
      </c>
    </row>
    <row r="421" spans="4:33">
      <c r="D421">
        <v>418</v>
      </c>
      <c r="E421" s="6" t="str">
        <f t="shared" ca="1" si="66"/>
        <v>Operational</v>
      </c>
      <c r="F421" s="6" t="str">
        <f t="shared" ca="1" si="67"/>
        <v>Operational</v>
      </c>
      <c r="G421" s="6" t="str">
        <f t="shared" ca="1" si="68"/>
        <v>Operational</v>
      </c>
      <c r="H421" s="6" t="str">
        <f ca="1">IF(L421&lt;T421,"Operational","Breakdown")</f>
        <v>Operational</v>
      </c>
      <c r="I421" s="16">
        <v>2.4614585975401586</v>
      </c>
      <c r="J421" s="16">
        <v>4.6305008141225645</v>
      </c>
      <c r="K421" s="16">
        <v>4.5924283742940348</v>
      </c>
      <c r="L421" s="16">
        <v>8.9722965630156342</v>
      </c>
      <c r="M421" s="9">
        <v>3.4117503784012038</v>
      </c>
      <c r="N421" s="9">
        <v>0.29415554001411826</v>
      </c>
      <c r="O421" s="9">
        <v>0.8842698910841541</v>
      </c>
      <c r="P421" s="9">
        <v>4.2855772581000311</v>
      </c>
      <c r="Q421" s="8">
        <f t="shared" ca="1" si="71"/>
        <v>6.3809721034880784</v>
      </c>
      <c r="R421" s="8">
        <f t="shared" ca="1" si="71"/>
        <v>19.083852912436058</v>
      </c>
      <c r="S421" s="8">
        <f t="shared" ca="1" si="71"/>
        <v>6.0246823141181167</v>
      </c>
      <c r="T421" s="8">
        <f t="shared" ca="1" si="72"/>
        <v>9.6039425189379344</v>
      </c>
      <c r="U421" s="16">
        <f ca="1">IF($AC420=0,I420+M420,IF($AD420=0,I420+M420,9999))</f>
        <v>26.984007715712288</v>
      </c>
      <c r="V421" s="16">
        <f ca="1">IF($AC420=0,J420+N420,IF($AD420=0,J420+N420,9999))</f>
        <v>1.8158689390525311</v>
      </c>
      <c r="W421" s="16">
        <f ca="1">IF($AC420=0,K420+O420,IF($AD420=0,K420+O420,9999))</f>
        <v>14.794808283127235</v>
      </c>
      <c r="X421" s="16">
        <f ca="1">IF($AC420=0,L420+P420,IF($AD420=0,L420+P420,9999))</f>
        <v>2.6709394547707825</v>
      </c>
      <c r="Y421" s="11">
        <f t="shared" ca="1" si="73"/>
        <v>1.6778824777102828</v>
      </c>
      <c r="Z421" s="11">
        <f t="shared" ca="1" si="74"/>
        <v>6.5604538325443871</v>
      </c>
      <c r="AA421" s="11">
        <f t="shared" ca="1" si="75"/>
        <v>4.2386808843550181</v>
      </c>
      <c r="AB421" s="11">
        <f t="shared" ca="1" si="76"/>
        <v>6.4454083285487904</v>
      </c>
      <c r="AC421">
        <f t="shared" ca="1" si="69"/>
        <v>0</v>
      </c>
      <c r="AD421">
        <f t="shared" ca="1" si="70"/>
        <v>0</v>
      </c>
      <c r="AE421">
        <f ca="1">MAX(0, COUNTIF(E421:H421, "Breakdown") - COUNTIF(AC421:AD421, 1))</f>
        <v>0</v>
      </c>
      <c r="AF421" s="12">
        <f ca="1">(AE421 * 50) + ((AC421 + AD421) * 10)</f>
        <v>0</v>
      </c>
      <c r="AG421">
        <f ca="1">IF(COUNTIF(E421:H421, "Breakdown") &gt;= 4, 1, 0)</f>
        <v>0</v>
      </c>
    </row>
    <row r="422" spans="4:33">
      <c r="D422">
        <v>419</v>
      </c>
      <c r="E422" s="6" t="str">
        <f t="shared" ca="1" si="66"/>
        <v>Breakdown</v>
      </c>
      <c r="F422" s="6" t="str">
        <f t="shared" ca="1" si="67"/>
        <v>Operational</v>
      </c>
      <c r="G422" s="6" t="str">
        <f t="shared" ca="1" si="68"/>
        <v>Operational</v>
      </c>
      <c r="H422" s="6" t="str">
        <f ca="1">IF(L422&lt;T422,"Operational","Breakdown")</f>
        <v>Breakdown</v>
      </c>
      <c r="I422" s="16">
        <v>20.217135466337599</v>
      </c>
      <c r="J422" s="16">
        <v>3.9982002127744516</v>
      </c>
      <c r="K422" s="16">
        <v>2.109360017191896</v>
      </c>
      <c r="L422" s="16">
        <v>4.4712385632101643</v>
      </c>
      <c r="M422" s="9">
        <v>6.9571313808806504E-2</v>
      </c>
      <c r="N422" s="9">
        <v>1.5273618887481015</v>
      </c>
      <c r="O422" s="9">
        <v>0.83333185762642337</v>
      </c>
      <c r="P422" s="9">
        <v>1.7212645630187235</v>
      </c>
      <c r="Q422" s="8">
        <f t="shared" ca="1" si="71"/>
        <v>13.646308785287962</v>
      </c>
      <c r="R422" s="8">
        <f t="shared" ca="1" si="71"/>
        <v>11.668149229486502</v>
      </c>
      <c r="S422" s="8">
        <f t="shared" ca="1" si="71"/>
        <v>9.6046246471892669</v>
      </c>
      <c r="T422" s="8">
        <f t="shared" ca="1" si="72"/>
        <v>4.1178095064913842</v>
      </c>
      <c r="U422" s="16">
        <f ca="1">IF($AC421=0,I421+M421,IF($AD421=0,I421+M421,9999))</f>
        <v>5.8732089759413624</v>
      </c>
      <c r="V422" s="16">
        <f ca="1">IF($AC421=0,J421+N421,IF($AD421=0,J421+N421,9999))</f>
        <v>4.9246563541366832</v>
      </c>
      <c r="W422" s="16">
        <f ca="1">IF($AC421=0,K421+O421,IF($AD421=0,K421+O421,9999))</f>
        <v>5.4766982653781886</v>
      </c>
      <c r="X422" s="16">
        <f ca="1">IF($AC421=0,L421+P421,IF($AD421=0,L421+P421,9999))</f>
        <v>13.257873821115666</v>
      </c>
      <c r="Y422" s="11">
        <f t="shared" ca="1" si="73"/>
        <v>6.3809721034880784</v>
      </c>
      <c r="Z422" s="11">
        <f t="shared" ca="1" si="74"/>
        <v>1.8158689390525311</v>
      </c>
      <c r="AA422" s="11">
        <f t="shared" ca="1" si="75"/>
        <v>6.0246823141181167</v>
      </c>
      <c r="AB422" s="11">
        <f t="shared" ca="1" si="76"/>
        <v>2.6709394547707825</v>
      </c>
      <c r="AC422">
        <f t="shared" ca="1" si="69"/>
        <v>0</v>
      </c>
      <c r="AD422">
        <f t="shared" ca="1" si="70"/>
        <v>1</v>
      </c>
      <c r="AE422">
        <f ca="1">MAX(0, COUNTIF(E422:H422, "Breakdown") - COUNTIF(AC422:AD422, 1))</f>
        <v>1</v>
      </c>
      <c r="AF422" s="12">
        <f ca="1">(AE422 * 50) + ((AC422 + AD422) * 10)</f>
        <v>60</v>
      </c>
      <c r="AG422">
        <f ca="1">IF(COUNTIF(E422:H422, "Breakdown") &gt;= 4, 1, 0)</f>
        <v>0</v>
      </c>
    </row>
    <row r="423" spans="4:33">
      <c r="D423">
        <v>420</v>
      </c>
      <c r="E423" s="6" t="str">
        <f t="shared" ca="1" si="66"/>
        <v>Operational</v>
      </c>
      <c r="F423" s="6" t="str">
        <f t="shared" ca="1" si="67"/>
        <v>Operational</v>
      </c>
      <c r="G423" s="6" t="str">
        <f t="shared" ca="1" si="68"/>
        <v>Operational</v>
      </c>
      <c r="H423" s="6" t="str">
        <f ca="1">IF(L423&lt;T423,"Operational","Breakdown")</f>
        <v>Operational</v>
      </c>
      <c r="I423" s="16">
        <v>0.75537080889580721</v>
      </c>
      <c r="J423" s="16">
        <v>9.9879084535465203</v>
      </c>
      <c r="K423" s="16">
        <v>3.7117098834810602</v>
      </c>
      <c r="L423" s="16">
        <v>4.8841640868080036</v>
      </c>
      <c r="M423" s="9">
        <v>0.93196366227384586</v>
      </c>
      <c r="N423" s="9">
        <v>1.5651319221880944</v>
      </c>
      <c r="O423" s="9">
        <v>0.77427805426067231</v>
      </c>
      <c r="P423" s="9">
        <v>0.61069954032406404</v>
      </c>
      <c r="Q423" s="8">
        <f t="shared" ca="1" si="71"/>
        <v>7.2664773424154756</v>
      </c>
      <c r="R423" s="8">
        <f t="shared" ca="1" si="71"/>
        <v>34.739850078419551</v>
      </c>
      <c r="S423" s="8">
        <f t="shared" ca="1" si="71"/>
        <v>11.921653672803277</v>
      </c>
      <c r="T423" s="8">
        <f t="shared" ca="1" si="72"/>
        <v>16.724288876519687</v>
      </c>
      <c r="U423" s="16">
        <f ca="1">IF($AC422=0,I422+M422,IF($AD422=0,I422+M422,9999))</f>
        <v>20.286706780146407</v>
      </c>
      <c r="V423" s="16">
        <f ca="1">IF($AC422=0,J422+N422,IF($AD422=0,J422+N422,9999))</f>
        <v>5.5255621015225529</v>
      </c>
      <c r="W423" s="16">
        <f ca="1">IF($AC422=0,K422+O422,IF($AD422=0,K422+O422,9999))</f>
        <v>2.9426918748183195</v>
      </c>
      <c r="X423" s="16">
        <f ca="1">IF($AC422=0,L422+P422,IF($AD422=0,L422+P422,9999))</f>
        <v>6.1925031262288881</v>
      </c>
      <c r="Y423" s="11">
        <f t="shared" ca="1" si="73"/>
        <v>5.8732089759413624</v>
      </c>
      <c r="Z423" s="11">
        <f t="shared" ca="1" si="74"/>
        <v>4.9246563541366832</v>
      </c>
      <c r="AA423" s="11">
        <f t="shared" ca="1" si="75"/>
        <v>5.4766982653781886</v>
      </c>
      <c r="AB423" s="11">
        <f t="shared" ca="1" si="76"/>
        <v>4.1178095064913842</v>
      </c>
      <c r="AC423">
        <f t="shared" ca="1" si="69"/>
        <v>0</v>
      </c>
      <c r="AD423">
        <f t="shared" ca="1" si="70"/>
        <v>0</v>
      </c>
      <c r="AE423">
        <f ca="1">MAX(0, COUNTIF(E423:H423, "Breakdown") - COUNTIF(AC423:AD423, 1))</f>
        <v>0</v>
      </c>
      <c r="AF423" s="12">
        <f ca="1">(AE423 * 50) + ((AC423 + AD423) * 10)</f>
        <v>0</v>
      </c>
      <c r="AG423">
        <f ca="1">IF(COUNTIF(E423:H423, "Breakdown") &gt;= 4, 1, 0)</f>
        <v>0</v>
      </c>
    </row>
    <row r="424" spans="4:33">
      <c r="D424">
        <v>421</v>
      </c>
      <c r="E424" s="6" t="str">
        <f t="shared" ca="1" si="66"/>
        <v>Operational</v>
      </c>
      <c r="F424" s="6" t="str">
        <f t="shared" ca="1" si="67"/>
        <v>Operational</v>
      </c>
      <c r="G424" s="6" t="str">
        <f t="shared" ca="1" si="68"/>
        <v>Operational</v>
      </c>
      <c r="H424" s="6" t="str">
        <f ca="1">IF(L424&lt;T424,"Operational","Breakdown")</f>
        <v>Operational</v>
      </c>
      <c r="I424" s="16">
        <v>9.6424251925283748</v>
      </c>
      <c r="J424" s="16">
        <v>12.39120632240925</v>
      </c>
      <c r="K424" s="16">
        <v>7.8204978367748916</v>
      </c>
      <c r="L424" s="16">
        <v>3.2083154935859719</v>
      </c>
      <c r="M424" s="9">
        <v>0.36997432612172831</v>
      </c>
      <c r="N424" s="9">
        <v>0.1916617210101568</v>
      </c>
      <c r="O424" s="9">
        <v>5.4083266847725131</v>
      </c>
      <c r="P424" s="9">
        <v>0.22099376161235013</v>
      </c>
      <c r="Q424" s="8">
        <f t="shared" ca="1" si="71"/>
        <v>13.487756009344363</v>
      </c>
      <c r="R424" s="8">
        <f t="shared" ca="1" si="71"/>
        <v>13.187018794555199</v>
      </c>
      <c r="S424" s="8">
        <f t="shared" ca="1" si="71"/>
        <v>9.1941666407474898</v>
      </c>
      <c r="T424" s="8">
        <f t="shared" ca="1" si="72"/>
        <v>18.453711332828775</v>
      </c>
      <c r="U424" s="16">
        <f ca="1">IF($AC423=0,I423+M423,IF($AD423=0,I423+M423,9999))</f>
        <v>1.687334471169653</v>
      </c>
      <c r="V424" s="16">
        <f ca="1">IF($AC423=0,J423+N423,IF($AD423=0,J423+N423,9999))</f>
        <v>11.553040375734614</v>
      </c>
      <c r="W424" s="16">
        <f ca="1">IF($AC423=0,K423+O423,IF($AD423=0,K423+O423,9999))</f>
        <v>4.4859879377417329</v>
      </c>
      <c r="X424" s="16">
        <f ca="1">IF($AC423=0,L423+P423,IF($AD423=0,L423+P423,9999))</f>
        <v>5.4948636271320677</v>
      </c>
      <c r="Y424" s="11">
        <f t="shared" ca="1" si="73"/>
        <v>7.2664773424154756</v>
      </c>
      <c r="Z424" s="11">
        <f t="shared" ca="1" si="74"/>
        <v>5.5255621015225529</v>
      </c>
      <c r="AA424" s="11">
        <f t="shared" ca="1" si="75"/>
        <v>2.9426918748183195</v>
      </c>
      <c r="AB424" s="11">
        <f t="shared" ca="1" si="76"/>
        <v>6.1925031262288881</v>
      </c>
      <c r="AC424">
        <f t="shared" ca="1" si="69"/>
        <v>0</v>
      </c>
      <c r="AD424">
        <f t="shared" ca="1" si="70"/>
        <v>0</v>
      </c>
      <c r="AE424">
        <f ca="1">MAX(0, COUNTIF(E424:H424, "Breakdown") - COUNTIF(AC424:AD424, 1))</f>
        <v>0</v>
      </c>
      <c r="AF424" s="12">
        <f ca="1">(AE424 * 50) + ((AC424 + AD424) * 10)</f>
        <v>0</v>
      </c>
      <c r="AG424">
        <f ca="1">IF(COUNTIF(E424:H424, "Breakdown") &gt;= 4, 1, 0)</f>
        <v>0</v>
      </c>
    </row>
    <row r="425" spans="4:33">
      <c r="D425">
        <v>422</v>
      </c>
      <c r="E425" s="6" t="str">
        <f t="shared" ca="1" si="66"/>
        <v>Breakdown</v>
      </c>
      <c r="F425" s="6" t="str">
        <f t="shared" ca="1" si="67"/>
        <v>Operational</v>
      </c>
      <c r="G425" s="6" t="str">
        <f t="shared" ca="1" si="68"/>
        <v>Operational</v>
      </c>
      <c r="H425" s="6" t="str">
        <f ca="1">IF(L425&lt;T425,"Operational","Breakdown")</f>
        <v>Operational</v>
      </c>
      <c r="I425" s="16">
        <v>8.474592311322878</v>
      </c>
      <c r="J425" s="16">
        <v>21.670035753299139</v>
      </c>
      <c r="K425" s="16">
        <v>2.3498751133630722</v>
      </c>
      <c r="L425" s="16">
        <v>3.6376356574881972</v>
      </c>
      <c r="M425" s="9">
        <v>3.2227422854265955</v>
      </c>
      <c r="N425" s="9">
        <v>2.6278141750876922</v>
      </c>
      <c r="O425" s="9">
        <v>0.49629379621976288</v>
      </c>
      <c r="P425" s="9">
        <v>2.3445372681928389</v>
      </c>
      <c r="Q425" s="8">
        <f t="shared" ca="1" si="71"/>
        <v>6.8305485026090444</v>
      </c>
      <c r="R425" s="8">
        <f t="shared" ca="1" si="71"/>
        <v>25.495838191324403</v>
      </c>
      <c r="S425" s="8">
        <f t="shared" ca="1" si="71"/>
        <v>7.3119484333202251</v>
      </c>
      <c r="T425" s="8">
        <f t="shared" ca="1" si="72"/>
        <v>29.02942478252551</v>
      </c>
      <c r="U425" s="16">
        <f ca="1">IF($AC424=0,I424+M424,IF($AD424=0,I424+M424,9999))</f>
        <v>10.012399518650103</v>
      </c>
      <c r="V425" s="16">
        <f ca="1">IF($AC424=0,J424+N424,IF($AD424=0,J424+N424,9999))</f>
        <v>12.582868043419406</v>
      </c>
      <c r="W425" s="16">
        <f ca="1">IF($AC424=0,K424+O424,IF($AD424=0,K424+O424,9999))</f>
        <v>13.228824521547406</v>
      </c>
      <c r="X425" s="16">
        <f ca="1">IF($AC424=0,L424+P424,IF($AD424=0,L424+P424,9999))</f>
        <v>3.429309255198322</v>
      </c>
      <c r="Y425" s="11">
        <f t="shared" ca="1" si="73"/>
        <v>1.687334471169653</v>
      </c>
      <c r="Z425" s="11">
        <f t="shared" ca="1" si="74"/>
        <v>11.553040375734614</v>
      </c>
      <c r="AA425" s="11">
        <f t="shared" ca="1" si="75"/>
        <v>4.4859879377417329</v>
      </c>
      <c r="AB425" s="11">
        <f t="shared" ca="1" si="76"/>
        <v>5.4948636271320677</v>
      </c>
      <c r="AC425">
        <f t="shared" ca="1" si="69"/>
        <v>0</v>
      </c>
      <c r="AD425">
        <f t="shared" ca="1" si="70"/>
        <v>1</v>
      </c>
      <c r="AE425">
        <f ca="1">MAX(0, COUNTIF(E425:H425, "Breakdown") - COUNTIF(AC425:AD425, 1))</f>
        <v>0</v>
      </c>
      <c r="AF425" s="12">
        <f ca="1">(AE425 * 50) + ((AC425 + AD425) * 10)</f>
        <v>10</v>
      </c>
      <c r="AG425">
        <f ca="1">IF(COUNTIF(E425:H425, "Breakdown") &gt;= 4, 1, 0)</f>
        <v>0</v>
      </c>
    </row>
    <row r="426" spans="4:33">
      <c r="D426">
        <v>423</v>
      </c>
      <c r="E426" s="6" t="str">
        <f t="shared" ca="1" si="66"/>
        <v>Operational</v>
      </c>
      <c r="F426" s="6" t="str">
        <f t="shared" ca="1" si="67"/>
        <v>Operational</v>
      </c>
      <c r="G426" s="6" t="str">
        <f t="shared" ca="1" si="68"/>
        <v>Operational</v>
      </c>
      <c r="H426" s="6" t="str">
        <f ca="1">IF(L426&lt;T426,"Operational","Breakdown")</f>
        <v>Operational</v>
      </c>
      <c r="I426" s="16">
        <v>8.9667408934896855</v>
      </c>
      <c r="J426" s="16">
        <v>5.3808093946115783</v>
      </c>
      <c r="K426" s="16">
        <v>23.673612024899739</v>
      </c>
      <c r="L426" s="16">
        <v>0.16084032901432943</v>
      </c>
      <c r="M426" s="9">
        <v>8.800179466967208</v>
      </c>
      <c r="N426" s="9">
        <v>0.66697444786899152</v>
      </c>
      <c r="O426" s="9">
        <v>1.1746556146159406</v>
      </c>
      <c r="P426" s="9">
        <v>0.37510568006366224</v>
      </c>
      <c r="Q426" s="8">
        <f t="shared" ca="1" si="71"/>
        <v>18.18514454992328</v>
      </c>
      <c r="R426" s="8">
        <f t="shared" ca="1" si="71"/>
        <v>24.617774353000101</v>
      </c>
      <c r="S426" s="8">
        <f t="shared" ca="1" si="71"/>
        <v>35.699395873292964</v>
      </c>
      <c r="T426" s="8">
        <f t="shared" ca="1" si="72"/>
        <v>10.198096533374743</v>
      </c>
      <c r="U426" s="16">
        <f ca="1">IF($AC425=0,I425+M425,IF($AD425=0,I425+M425,9999))</f>
        <v>11.697334596749474</v>
      </c>
      <c r="V426" s="16">
        <f ca="1">IF($AC425=0,J425+N425,IF($AD425=0,J425+N425,9999))</f>
        <v>24.297849928386832</v>
      </c>
      <c r="W426" s="16">
        <f ca="1">IF($AC425=0,K425+O425,IF($AD425=0,K425+O425,9999))</f>
        <v>2.8461689095828353</v>
      </c>
      <c r="X426" s="16">
        <f ca="1">IF($AC425=0,L425+P425,IF($AD425=0,L425+P425,9999))</f>
        <v>5.9821729256810361</v>
      </c>
      <c r="Y426" s="11">
        <f t="shared" ca="1" si="73"/>
        <v>6.8305485026090444</v>
      </c>
      <c r="Z426" s="11">
        <f t="shared" ca="1" si="74"/>
        <v>12.582868043419406</v>
      </c>
      <c r="AA426" s="11">
        <f t="shared" ca="1" si="75"/>
        <v>7.3119484333202251</v>
      </c>
      <c r="AB426" s="11">
        <f t="shared" ca="1" si="76"/>
        <v>3.429309255198322</v>
      </c>
      <c r="AC426">
        <f t="shared" ca="1" si="69"/>
        <v>0</v>
      </c>
      <c r="AD426">
        <f t="shared" ca="1" si="70"/>
        <v>0</v>
      </c>
      <c r="AE426">
        <f ca="1">MAX(0, COUNTIF(E426:H426, "Breakdown") - COUNTIF(AC426:AD426, 1))</f>
        <v>0</v>
      </c>
      <c r="AF426" s="12">
        <f ca="1">(AE426 * 50) + ((AC426 + AD426) * 10)</f>
        <v>0</v>
      </c>
      <c r="AG426">
        <f ca="1">IF(COUNTIF(E426:H426, "Breakdown") &gt;= 4, 1, 0)</f>
        <v>0</v>
      </c>
    </row>
    <row r="427" spans="4:33">
      <c r="D427">
        <v>424</v>
      </c>
      <c r="E427" s="6" t="str">
        <f t="shared" ca="1" si="66"/>
        <v>Operational</v>
      </c>
      <c r="F427" s="6" t="str">
        <f t="shared" ca="1" si="67"/>
        <v>Operational</v>
      </c>
      <c r="G427" s="6" t="str">
        <f t="shared" ca="1" si="68"/>
        <v>Breakdown</v>
      </c>
      <c r="H427" s="6" t="str">
        <f ca="1">IF(L427&lt;T427,"Operational","Breakdown")</f>
        <v>Operational</v>
      </c>
      <c r="I427" s="16">
        <v>4.3966204656012504</v>
      </c>
      <c r="J427" s="16">
        <v>7.6374742837906657</v>
      </c>
      <c r="K427" s="16">
        <v>7.6103995466449872</v>
      </c>
      <c r="L427" s="16">
        <v>7.2937337709506176</v>
      </c>
      <c r="M427" s="9">
        <v>3.0632450785350027</v>
      </c>
      <c r="N427" s="9">
        <v>2.147609682543171</v>
      </c>
      <c r="O427" s="9">
        <v>0.47356697836905226</v>
      </c>
      <c r="P427" s="9">
        <v>1.2006622050331472</v>
      </c>
      <c r="Q427" s="8">
        <f t="shared" ca="1" si="71"/>
        <v>15.871147670463206</v>
      </c>
      <c r="R427" s="8">
        <f t="shared" ca="1" si="71"/>
        <v>24.645117296714623</v>
      </c>
      <c r="S427" s="8">
        <f t="shared" ca="1" si="71"/>
        <v>2.8542712990199921</v>
      </c>
      <c r="T427" s="8">
        <f t="shared" ca="1" si="72"/>
        <v>35.565883890703702</v>
      </c>
      <c r="U427" s="16">
        <f ca="1">IF($AC426=0,I426+M426,IF($AD426=0,I426+M426,9999))</f>
        <v>17.766920360456893</v>
      </c>
      <c r="V427" s="16">
        <f ca="1">IF($AC426=0,J426+N426,IF($AD426=0,J426+N426,9999))</f>
        <v>6.0477838424805697</v>
      </c>
      <c r="W427" s="16">
        <f ca="1">IF($AC426=0,K426+O426,IF($AD426=0,K426+O426,9999))</f>
        <v>24.848267639515679</v>
      </c>
      <c r="X427" s="16">
        <f ca="1">IF($AC426=0,L426+P426,IF($AD426=0,L426+P426,9999))</f>
        <v>0.53594600907799173</v>
      </c>
      <c r="Y427" s="11">
        <f t="shared" ca="1" si="73"/>
        <v>11.697334596749474</v>
      </c>
      <c r="Z427" s="11">
        <f t="shared" ca="1" si="74"/>
        <v>24.297849928386832</v>
      </c>
      <c r="AA427" s="11">
        <f t="shared" ca="1" si="75"/>
        <v>2.8461689095828353</v>
      </c>
      <c r="AB427" s="11">
        <f t="shared" ca="1" si="76"/>
        <v>5.9821729256810361</v>
      </c>
      <c r="AC427">
        <f t="shared" ca="1" si="69"/>
        <v>0</v>
      </c>
      <c r="AD427">
        <f t="shared" ca="1" si="70"/>
        <v>0</v>
      </c>
      <c r="AE427">
        <f ca="1">MAX(0, COUNTIF(E427:H427, "Breakdown") - COUNTIF(AC427:AD427, 1))</f>
        <v>1</v>
      </c>
      <c r="AF427" s="12">
        <f ca="1">(AE427 * 50) + ((AC427 + AD427) * 10)</f>
        <v>50</v>
      </c>
      <c r="AG427">
        <f ca="1">IF(COUNTIF(E427:H427, "Breakdown") &gt;= 4, 1, 0)</f>
        <v>0</v>
      </c>
    </row>
    <row r="428" spans="4:33">
      <c r="D428">
        <v>425</v>
      </c>
      <c r="E428" s="6" t="str">
        <f t="shared" ca="1" si="66"/>
        <v>Operational</v>
      </c>
      <c r="F428" s="6" t="str">
        <f t="shared" ca="1" si="67"/>
        <v>Operational</v>
      </c>
      <c r="G428" s="6" t="str">
        <f t="shared" ca="1" si="68"/>
        <v>Operational</v>
      </c>
      <c r="H428" s="6" t="str">
        <f ca="1">IF(L428&lt;T428,"Operational","Breakdown")</f>
        <v>Operational</v>
      </c>
      <c r="I428" s="16">
        <v>5.0503268722271164</v>
      </c>
      <c r="J428" s="16">
        <v>1.7120119165228027</v>
      </c>
      <c r="K428" s="16">
        <v>7.8502335245290986</v>
      </c>
      <c r="L428" s="16">
        <v>1.3627707499580373</v>
      </c>
      <c r="M428" s="9">
        <v>2.2720830288444152</v>
      </c>
      <c r="N428" s="9">
        <v>5.4858250583363173</v>
      </c>
      <c r="O428" s="9">
        <v>0.49807676560759989</v>
      </c>
      <c r="P428" s="9">
        <v>1.3001338074246993E-2</v>
      </c>
      <c r="Q428" s="8">
        <f t="shared" ca="1" si="71"/>
        <v>16.956983471851789</v>
      </c>
      <c r="R428" s="8">
        <f t="shared" ca="1" si="71"/>
        <v>16.275407029689944</v>
      </c>
      <c r="S428" s="8">
        <f t="shared" ca="1" si="71"/>
        <v>17.585983834196504</v>
      </c>
      <c r="T428" s="8">
        <f t="shared" ca="1" si="72"/>
        <v>7.5413629152808106</v>
      </c>
      <c r="U428" s="16">
        <f ca="1">IF($AC427=0,I427+M427,IF($AD427=0,I427+M427,9999))</f>
        <v>7.4598655441362531</v>
      </c>
      <c r="V428" s="16">
        <f ca="1">IF($AC427=0,J427+N427,IF($AD427=0,J427+N427,9999))</f>
        <v>9.7850839663338363</v>
      </c>
      <c r="W428" s="16">
        <f ca="1">IF($AC427=0,K427+O427,IF($AD427=0,K427+O427,9999))</f>
        <v>8.0839665250140396</v>
      </c>
      <c r="X428" s="16">
        <f ca="1">IF($AC427=0,L427+P427,IF($AD427=0,L427+P427,9999))</f>
        <v>8.4943959759837639</v>
      </c>
      <c r="Y428" s="11">
        <f t="shared" ca="1" si="73"/>
        <v>15.871147670463206</v>
      </c>
      <c r="Z428" s="11">
        <f t="shared" ca="1" si="74"/>
        <v>6.0477838424805697</v>
      </c>
      <c r="AA428" s="11">
        <f t="shared" ca="1" si="75"/>
        <v>2.8542712990199921</v>
      </c>
      <c r="AB428" s="11">
        <f t="shared" ca="1" si="76"/>
        <v>0.53594600907799173</v>
      </c>
      <c r="AC428">
        <f t="shared" ca="1" si="69"/>
        <v>0</v>
      </c>
      <c r="AD428">
        <f t="shared" ca="1" si="70"/>
        <v>0</v>
      </c>
      <c r="AE428">
        <f ca="1">MAX(0, COUNTIF(E428:H428, "Breakdown") - COUNTIF(AC428:AD428, 1))</f>
        <v>0</v>
      </c>
      <c r="AF428" s="12">
        <f ca="1">(AE428 * 50) + ((AC428 + AD428) * 10)</f>
        <v>0</v>
      </c>
      <c r="AG428">
        <f ca="1">IF(COUNTIF(E428:H428, "Breakdown") &gt;= 4, 1, 0)</f>
        <v>0</v>
      </c>
    </row>
    <row r="429" spans="4:33">
      <c r="D429">
        <v>426</v>
      </c>
      <c r="E429" s="6" t="str">
        <f t="shared" ca="1" si="66"/>
        <v>Breakdown</v>
      </c>
      <c r="F429" s="6" t="str">
        <f t="shared" ca="1" si="67"/>
        <v>Operational</v>
      </c>
      <c r="G429" s="6" t="str">
        <f t="shared" ca="1" si="68"/>
        <v>Operational</v>
      </c>
      <c r="H429" s="6" t="str">
        <f ca="1">IF(L429&lt;T429,"Operational","Breakdown")</f>
        <v>Operational</v>
      </c>
      <c r="I429" s="16">
        <v>11.07320206007905</v>
      </c>
      <c r="J429" s="16">
        <v>7.3296326513788497</v>
      </c>
      <c r="K429" s="16">
        <v>3.2564434980445696</v>
      </c>
      <c r="L429" s="16">
        <v>1.3451796395940276</v>
      </c>
      <c r="M429" s="9">
        <v>1.085536324933841</v>
      </c>
      <c r="N429" s="9">
        <v>0.10567299153482484</v>
      </c>
      <c r="O429" s="9">
        <v>2.0830730920161744</v>
      </c>
      <c r="P429" s="9">
        <v>0.67116345606774375</v>
      </c>
      <c r="Q429" s="8">
        <f t="shared" ca="1" si="71"/>
        <v>9.6639438286553148</v>
      </c>
      <c r="R429" s="8">
        <f t="shared" ca="1" si="71"/>
        <v>15.015304024977816</v>
      </c>
      <c r="S429" s="8">
        <f t="shared" ca="1" si="71"/>
        <v>22.973623990383125</v>
      </c>
      <c r="T429" s="8">
        <f t="shared" ca="1" si="72"/>
        <v>16.502728040560669</v>
      </c>
      <c r="U429" s="16">
        <f ca="1">IF($AC428=0,I428+M428,IF($AD428=0,I428+M428,9999))</f>
        <v>7.3224099010715316</v>
      </c>
      <c r="V429" s="16">
        <f ca="1">IF($AC428=0,J428+N428,IF($AD428=0,J428+N428,9999))</f>
        <v>7.1978369748591202</v>
      </c>
      <c r="W429" s="16">
        <f ca="1">IF($AC428=0,K428+O428,IF($AD428=0,K428+O428,9999))</f>
        <v>8.3483102901366983</v>
      </c>
      <c r="X429" s="16">
        <f ca="1">IF($AC428=0,L428+P428,IF($AD428=0,L428+P428,9999))</f>
        <v>1.3757720880322843</v>
      </c>
      <c r="Y429" s="11">
        <f t="shared" ca="1" si="73"/>
        <v>7.4598655441362531</v>
      </c>
      <c r="Z429" s="11">
        <f t="shared" ca="1" si="74"/>
        <v>9.7850839663338363</v>
      </c>
      <c r="AA429" s="11">
        <f t="shared" ca="1" si="75"/>
        <v>8.0839665250140396</v>
      </c>
      <c r="AB429" s="11">
        <f t="shared" ca="1" si="76"/>
        <v>7.5413629152808106</v>
      </c>
      <c r="AC429">
        <f t="shared" ca="1" si="69"/>
        <v>0</v>
      </c>
      <c r="AD429">
        <f t="shared" ca="1" si="70"/>
        <v>1</v>
      </c>
      <c r="AE429">
        <f ca="1">MAX(0, COUNTIF(E429:H429, "Breakdown") - COUNTIF(AC429:AD429, 1))</f>
        <v>0</v>
      </c>
      <c r="AF429" s="12">
        <f ca="1">(AE429 * 50) + ((AC429 + AD429) * 10)</f>
        <v>10</v>
      </c>
      <c r="AG429">
        <f ca="1">IF(COUNTIF(E429:H429, "Breakdown") &gt;= 4, 1, 0)</f>
        <v>0</v>
      </c>
    </row>
    <row r="430" spans="4:33">
      <c r="D430">
        <v>427</v>
      </c>
      <c r="E430" s="6" t="str">
        <f t="shared" ca="1" si="66"/>
        <v>Operational</v>
      </c>
      <c r="F430" s="6" t="str">
        <f t="shared" ca="1" si="67"/>
        <v>Operational</v>
      </c>
      <c r="G430" s="6" t="str">
        <f t="shared" ca="1" si="68"/>
        <v>Operational</v>
      </c>
      <c r="H430" s="6" t="str">
        <f ca="1">IF(L430&lt;T430,"Operational","Breakdown")</f>
        <v>Operational</v>
      </c>
      <c r="I430" s="16">
        <v>0.23771750068947967</v>
      </c>
      <c r="J430" s="16">
        <v>6.3600310200620322</v>
      </c>
      <c r="K430" s="16">
        <v>3.4973743165738305</v>
      </c>
      <c r="L430" s="16">
        <v>4.3458808916904035</v>
      </c>
      <c r="M430" s="9">
        <v>0.43630170661680973</v>
      </c>
      <c r="N430" s="9">
        <v>0.99755798082161418</v>
      </c>
      <c r="O430" s="9">
        <v>1.724273453526459</v>
      </c>
      <c r="P430" s="9">
        <v>2.3956118090570078</v>
      </c>
      <c r="Q430" s="8">
        <f t="shared" ca="1" si="71"/>
        <v>7.6004539164835849</v>
      </c>
      <c r="R430" s="8">
        <f t="shared" ca="1" si="71"/>
        <v>13.004981862648162</v>
      </c>
      <c r="S430" s="8">
        <f t="shared" ca="1" si="71"/>
        <v>12.367079684405432</v>
      </c>
      <c r="T430" s="8">
        <f t="shared" ca="1" si="72"/>
        <v>5.0136225769622893</v>
      </c>
      <c r="U430" s="16">
        <f ca="1">IF($AC429=0,I429+M429,IF($AD429=0,I429+M429,9999))</f>
        <v>12.158738385012891</v>
      </c>
      <c r="V430" s="16">
        <f ca="1">IF($AC429=0,J429+N429,IF($AD429=0,J429+N429,9999))</f>
        <v>7.4353056429136748</v>
      </c>
      <c r="W430" s="16">
        <f ca="1">IF($AC429=0,K429+O429,IF($AD429=0,K429+O429,9999))</f>
        <v>5.339516590060744</v>
      </c>
      <c r="X430" s="16">
        <f ca="1">IF($AC429=0,L429+P429,IF($AD429=0,L429+P429,9999))</f>
        <v>2.0163430956617714</v>
      </c>
      <c r="Y430" s="11">
        <f t="shared" ca="1" si="73"/>
        <v>7.3224099010715316</v>
      </c>
      <c r="Z430" s="11">
        <f t="shared" ca="1" si="74"/>
        <v>7.1978369748591202</v>
      </c>
      <c r="AA430" s="11">
        <f t="shared" ca="1" si="75"/>
        <v>8.3483102901366983</v>
      </c>
      <c r="AB430" s="11">
        <f t="shared" ca="1" si="76"/>
        <v>1.3757720880322843</v>
      </c>
      <c r="AC430">
        <f t="shared" ca="1" si="69"/>
        <v>0</v>
      </c>
      <c r="AD430">
        <f t="shared" ca="1" si="70"/>
        <v>0</v>
      </c>
      <c r="AE430">
        <f ca="1">MAX(0, COUNTIF(E430:H430, "Breakdown") - COUNTIF(AC430:AD430, 1))</f>
        <v>0</v>
      </c>
      <c r="AF430" s="12">
        <f ca="1">(AE430 * 50) + ((AC430 + AD430) * 10)</f>
        <v>0</v>
      </c>
      <c r="AG430">
        <f ca="1">IF(COUNTIF(E430:H430, "Breakdown") &gt;= 4, 1, 0)</f>
        <v>0</v>
      </c>
    </row>
    <row r="431" spans="4:33">
      <c r="D431">
        <v>428</v>
      </c>
      <c r="E431" s="6" t="str">
        <f t="shared" ca="1" si="66"/>
        <v>Operational</v>
      </c>
      <c r="F431" s="6" t="str">
        <f t="shared" ca="1" si="67"/>
        <v>Operational</v>
      </c>
      <c r="G431" s="6" t="str">
        <f t="shared" ca="1" si="68"/>
        <v>Operational</v>
      </c>
      <c r="H431" s="6" t="str">
        <f ca="1">IF(L431&lt;T431,"Operational","Breakdown")</f>
        <v>Operational</v>
      </c>
      <c r="I431" s="16">
        <v>5.6554458392700848</v>
      </c>
      <c r="J431" s="16">
        <v>0.98212216378427575</v>
      </c>
      <c r="K431" s="16">
        <v>3.3094621769504311</v>
      </c>
      <c r="L431" s="16">
        <v>7.4132431433756274</v>
      </c>
      <c r="M431" s="9">
        <v>7.0884828185310997</v>
      </c>
      <c r="N431" s="9">
        <v>0.58298171764201812</v>
      </c>
      <c r="O431" s="9">
        <v>0.73287500047708043</v>
      </c>
      <c r="P431" s="9">
        <v>0.18937441511251268</v>
      </c>
      <c r="Q431" s="8">
        <f t="shared" ca="1" si="71"/>
        <v>18.80377089758851</v>
      </c>
      <c r="R431" s="8">
        <f t="shared" ca="1" si="71"/>
        <v>19.145894058798184</v>
      </c>
      <c r="S431" s="8">
        <f t="shared" ca="1" si="71"/>
        <v>8.753707532354694</v>
      </c>
      <c r="T431" s="8">
        <f t="shared" ca="1" si="72"/>
        <v>13.345683366580754</v>
      </c>
      <c r="U431" s="16">
        <f ca="1">IF($AC430=0,I430+M430,IF($AD430=0,I430+M430,9999))</f>
        <v>0.67401920730628939</v>
      </c>
      <c r="V431" s="16">
        <f ca="1">IF($AC430=0,J430+N430,IF($AD430=0,J430+N430,9999))</f>
        <v>7.357589000883646</v>
      </c>
      <c r="W431" s="16">
        <f ca="1">IF($AC430=0,K430+O430,IF($AD430=0,K430+O430,9999))</f>
        <v>5.2216477701002892</v>
      </c>
      <c r="X431" s="16">
        <f ca="1">IF($AC430=0,L430+P430,IF($AD430=0,L430+P430,9999))</f>
        <v>6.7414927007474112</v>
      </c>
      <c r="Y431" s="11">
        <f t="shared" ca="1" si="73"/>
        <v>7.6004539164835849</v>
      </c>
      <c r="Z431" s="11">
        <f t="shared" ca="1" si="74"/>
        <v>7.4353056429136748</v>
      </c>
      <c r="AA431" s="11">
        <f t="shared" ca="1" si="75"/>
        <v>5.339516590060744</v>
      </c>
      <c r="AB431" s="11">
        <f t="shared" ca="1" si="76"/>
        <v>2.0163430956617714</v>
      </c>
      <c r="AC431">
        <f t="shared" ca="1" si="69"/>
        <v>0</v>
      </c>
      <c r="AD431">
        <f t="shared" ca="1" si="70"/>
        <v>0</v>
      </c>
      <c r="AE431">
        <f ca="1">MAX(0, COUNTIF(E431:H431, "Breakdown") - COUNTIF(AC431:AD431, 1))</f>
        <v>0</v>
      </c>
      <c r="AF431" s="12">
        <f ca="1">(AE431 * 50) + ((AC431 + AD431) * 10)</f>
        <v>0</v>
      </c>
      <c r="AG431">
        <f ca="1">IF(COUNTIF(E431:H431, "Breakdown") &gt;= 4, 1, 0)</f>
        <v>0</v>
      </c>
    </row>
    <row r="432" spans="4:33">
      <c r="D432">
        <v>429</v>
      </c>
      <c r="E432" s="6" t="str">
        <f t="shared" ca="1" si="66"/>
        <v>Breakdown</v>
      </c>
      <c r="F432" s="6" t="str">
        <f t="shared" ca="1" si="67"/>
        <v>Operational</v>
      </c>
      <c r="G432" s="6" t="str">
        <f t="shared" ca="1" si="68"/>
        <v>Operational</v>
      </c>
      <c r="H432" s="6" t="str">
        <f ca="1">IF(L432&lt;T432,"Operational","Breakdown")</f>
        <v>Breakdown</v>
      </c>
      <c r="I432" s="16">
        <v>21.735197114013868</v>
      </c>
      <c r="J432" s="16">
        <v>9.6384588874997039</v>
      </c>
      <c r="K432" s="16">
        <v>5.1538123937636486</v>
      </c>
      <c r="L432" s="16">
        <v>11.585539863947814</v>
      </c>
      <c r="M432" s="9">
        <v>3.1021628424367962</v>
      </c>
      <c r="N432" s="9">
        <v>0.51711987940088922</v>
      </c>
      <c r="O432" s="9">
        <v>2.8545018372284905</v>
      </c>
      <c r="P432" s="9">
        <v>6.1237531433668169</v>
      </c>
      <c r="Q432" s="8">
        <f t="shared" ca="1" si="71"/>
        <v>11.2931548564148</v>
      </c>
      <c r="R432" s="8">
        <f t="shared" ca="1" si="71"/>
        <v>10.585214687459848</v>
      </c>
      <c r="S432" s="8">
        <f t="shared" ca="1" si="71"/>
        <v>14.762122201550564</v>
      </c>
      <c r="T432" s="8">
        <f t="shared" ca="1" si="72"/>
        <v>8.7503293070154893</v>
      </c>
      <c r="U432" s="16">
        <f ca="1">IF($AC431=0,I431+M431,IF($AD431=0,I431+M431,9999))</f>
        <v>12.743928657801185</v>
      </c>
      <c r="V432" s="16">
        <f ca="1">IF($AC431=0,J431+N431,IF($AD431=0,J431+N431,9999))</f>
        <v>1.5651038814262939</v>
      </c>
      <c r="W432" s="16">
        <f ca="1">IF($AC431=0,K431+O431,IF($AD431=0,K431+O431,9999))</f>
        <v>4.0423371774275116</v>
      </c>
      <c r="X432" s="16">
        <f ca="1">IF($AC431=0,L431+P431,IF($AD431=0,L431+P431,9999))</f>
        <v>7.6026175584881397</v>
      </c>
      <c r="Y432" s="11">
        <f t="shared" ca="1" si="73"/>
        <v>0.67401920730628939</v>
      </c>
      <c r="Z432" s="11">
        <f t="shared" ca="1" si="74"/>
        <v>7.357589000883646</v>
      </c>
      <c r="AA432" s="11">
        <f t="shared" ca="1" si="75"/>
        <v>5.2216477701002892</v>
      </c>
      <c r="AB432" s="11">
        <f t="shared" ca="1" si="76"/>
        <v>6.7414927007474112</v>
      </c>
      <c r="AC432">
        <f t="shared" ca="1" si="69"/>
        <v>0</v>
      </c>
      <c r="AD432">
        <f t="shared" ca="1" si="70"/>
        <v>1</v>
      </c>
      <c r="AE432">
        <f ca="1">MAX(0, COUNTIF(E432:H432, "Breakdown") - COUNTIF(AC432:AD432, 1))</f>
        <v>1</v>
      </c>
      <c r="AF432" s="12">
        <f ca="1">(AE432 * 50) + ((AC432 + AD432) * 10)</f>
        <v>60</v>
      </c>
      <c r="AG432">
        <f ca="1">IF(COUNTIF(E432:H432, "Breakdown") &gt;= 4, 1, 0)</f>
        <v>0</v>
      </c>
    </row>
    <row r="433" spans="4:33">
      <c r="D433">
        <v>430</v>
      </c>
      <c r="E433" s="6" t="str">
        <f t="shared" ca="1" si="66"/>
        <v>Operational</v>
      </c>
      <c r="F433" s="6" t="str">
        <f t="shared" ca="1" si="67"/>
        <v>Breakdown</v>
      </c>
      <c r="G433" s="6" t="str">
        <f t="shared" ca="1" si="68"/>
        <v>Operational</v>
      </c>
      <c r="H433" s="6" t="str">
        <f ca="1">IF(L433&lt;T433,"Operational","Breakdown")</f>
        <v>Operational</v>
      </c>
      <c r="I433" s="16">
        <v>0.95844611575777772</v>
      </c>
      <c r="J433" s="16">
        <v>13.652696907539564</v>
      </c>
      <c r="K433" s="16">
        <v>6.0696114628241569</v>
      </c>
      <c r="L433" s="16">
        <v>13.1420326674324</v>
      </c>
      <c r="M433" s="9">
        <v>3.708623587230262</v>
      </c>
      <c r="N433" s="9">
        <v>1.3356410805385266</v>
      </c>
      <c r="O433" s="9">
        <v>3.8461125772022795</v>
      </c>
      <c r="P433" s="9">
        <v>2.1004896448238028</v>
      </c>
      <c r="Q433" s="8">
        <f t="shared" ca="1" si="71"/>
        <v>14.552897699207485</v>
      </c>
      <c r="R433" s="8">
        <f t="shared" ca="1" si="71"/>
        <v>13.623078753634848</v>
      </c>
      <c r="S433" s="8">
        <f t="shared" ca="1" si="71"/>
        <v>12.848712401258833</v>
      </c>
      <c r="T433" s="8">
        <f t="shared" ca="1" si="72"/>
        <v>25.839315081973631</v>
      </c>
      <c r="U433" s="16">
        <f ca="1">IF($AC432=0,I432+M432,IF($AD432=0,I432+M432,9999))</f>
        <v>24.837359956450666</v>
      </c>
      <c r="V433" s="16">
        <f ca="1">IF($AC432=0,J432+N432,IF($AD432=0,J432+N432,9999))</f>
        <v>10.155578766900593</v>
      </c>
      <c r="W433" s="16">
        <f ca="1">IF($AC432=0,K432+O432,IF($AD432=0,K432+O432,9999))</f>
        <v>8.0083142309921396</v>
      </c>
      <c r="X433" s="16">
        <f ca="1">IF($AC432=0,L432+P432,IF($AD432=0,L432+P432,9999))</f>
        <v>17.709293007314631</v>
      </c>
      <c r="Y433" s="11">
        <f t="shared" ca="1" si="73"/>
        <v>11.2931548564148</v>
      </c>
      <c r="Z433" s="11">
        <f t="shared" ca="1" si="74"/>
        <v>1.5651038814262939</v>
      </c>
      <c r="AA433" s="11">
        <f t="shared" ca="1" si="75"/>
        <v>4.0423371774275116</v>
      </c>
      <c r="AB433" s="11">
        <f t="shared" ca="1" si="76"/>
        <v>7.6026175584881397</v>
      </c>
      <c r="AC433">
        <f t="shared" ca="1" si="69"/>
        <v>0</v>
      </c>
      <c r="AD433">
        <f t="shared" ca="1" si="70"/>
        <v>0</v>
      </c>
      <c r="AE433">
        <f ca="1">MAX(0, COUNTIF(E433:H433, "Breakdown") - COUNTIF(AC433:AD433, 1))</f>
        <v>1</v>
      </c>
      <c r="AF433" s="12">
        <f ca="1">(AE433 * 50) + ((AC433 + AD433) * 10)</f>
        <v>50</v>
      </c>
      <c r="AG433">
        <f ca="1">IF(COUNTIF(E433:H433, "Breakdown") &gt;= 4, 1, 0)</f>
        <v>0</v>
      </c>
    </row>
    <row r="434" spans="4:33">
      <c r="D434">
        <v>431</v>
      </c>
      <c r="E434" s="6" t="str">
        <f t="shared" ca="1" si="66"/>
        <v>Operational</v>
      </c>
      <c r="F434" s="6" t="str">
        <f t="shared" ca="1" si="67"/>
        <v>Operational</v>
      </c>
      <c r="G434" s="6" t="str">
        <f t="shared" ca="1" si="68"/>
        <v>Operational</v>
      </c>
      <c r="H434" s="6" t="str">
        <f ca="1">IF(L434&lt;T434,"Operational","Breakdown")</f>
        <v>Breakdown</v>
      </c>
      <c r="I434" s="16">
        <v>2.9143342878290799</v>
      </c>
      <c r="J434" s="16">
        <v>1.1475666149990602</v>
      </c>
      <c r="K434" s="16">
        <v>13.044132085122422</v>
      </c>
      <c r="L434" s="16">
        <v>35.906884418037357</v>
      </c>
      <c r="M434" s="9">
        <v>2.5006135733442529</v>
      </c>
      <c r="N434" s="9">
        <v>5.5406109936748126E-2</v>
      </c>
      <c r="O434" s="9">
        <v>1.7883177659677108E-2</v>
      </c>
      <c r="P434" s="9">
        <v>0.79235205338616144</v>
      </c>
      <c r="Q434" s="8">
        <f t="shared" ca="1" si="71"/>
        <v>26.170268473696364</v>
      </c>
      <c r="R434" s="8">
        <f t="shared" ca="1" si="71"/>
        <v>12.356778876838883</v>
      </c>
      <c r="S434" s="8">
        <f t="shared" ca="1" si="71"/>
        <v>18.503707291942931</v>
      </c>
      <c r="T434" s="8">
        <f t="shared" ca="1" si="72"/>
        <v>18.968924053025383</v>
      </c>
      <c r="U434" s="16">
        <f ca="1">IF($AC433=0,I433+M433,IF($AD433=0,I433+M433,9999))</f>
        <v>4.6670697029880399</v>
      </c>
      <c r="V434" s="16">
        <f ca="1">IF($AC433=0,J433+N433,IF($AD433=0,J433+N433,9999))</f>
        <v>14.98833798807809</v>
      </c>
      <c r="W434" s="16">
        <f ca="1">IF($AC433=0,K433+O433,IF($AD433=0,K433+O433,9999))</f>
        <v>9.9157240400264364</v>
      </c>
      <c r="X434" s="16">
        <f ca="1">IF($AC433=0,L433+P433,IF($AD433=0,L433+P433,9999))</f>
        <v>15.242522312256202</v>
      </c>
      <c r="Y434" s="11">
        <f t="shared" ca="1" si="73"/>
        <v>14.552897699207485</v>
      </c>
      <c r="Z434" s="11">
        <f t="shared" ca="1" si="74"/>
        <v>10.155578766900593</v>
      </c>
      <c r="AA434" s="11">
        <f t="shared" ca="1" si="75"/>
        <v>8.0083142309921396</v>
      </c>
      <c r="AB434" s="11">
        <f t="shared" ca="1" si="76"/>
        <v>17.709293007314631</v>
      </c>
      <c r="AC434">
        <f t="shared" ca="1" si="69"/>
        <v>0</v>
      </c>
      <c r="AD434">
        <f t="shared" ca="1" si="70"/>
        <v>0</v>
      </c>
      <c r="AE434">
        <f ca="1">MAX(0, COUNTIF(E434:H434, "Breakdown") - COUNTIF(AC434:AD434, 1))</f>
        <v>1</v>
      </c>
      <c r="AF434" s="12">
        <f ca="1">(AE434 * 50) + ((AC434 + AD434) * 10)</f>
        <v>50</v>
      </c>
      <c r="AG434">
        <f ca="1">IF(COUNTIF(E434:H434, "Breakdown") &gt;= 4, 1, 0)</f>
        <v>0</v>
      </c>
    </row>
    <row r="435" spans="4:33">
      <c r="D435">
        <v>432</v>
      </c>
      <c r="E435" s="6" t="str">
        <f t="shared" ca="1" si="66"/>
        <v>Breakdown</v>
      </c>
      <c r="F435" s="6" t="str">
        <f t="shared" ca="1" si="67"/>
        <v>Operational</v>
      </c>
      <c r="G435" s="6" t="str">
        <f t="shared" ca="1" si="68"/>
        <v>Operational</v>
      </c>
      <c r="H435" s="6" t="str">
        <f ca="1">IF(L435&lt;T435,"Operational","Breakdown")</f>
        <v>Operational</v>
      </c>
      <c r="I435" s="16">
        <v>19.524100470594977</v>
      </c>
      <c r="J435" s="16">
        <v>1.8924549792827807</v>
      </c>
      <c r="K435" s="16">
        <v>2.476560338457626</v>
      </c>
      <c r="L435" s="16">
        <v>1.6660342766548117</v>
      </c>
      <c r="M435" s="9">
        <v>6.5644348672617197</v>
      </c>
      <c r="N435" s="9">
        <v>3.6124691806804456</v>
      </c>
      <c r="O435" s="9">
        <v>0.74931909678474262</v>
      </c>
      <c r="P435" s="9">
        <v>3.5121139062956077</v>
      </c>
      <c r="Q435" s="8">
        <f t="shared" ca="1" si="71"/>
        <v>9.8176092418544538</v>
      </c>
      <c r="R435" s="8">
        <f t="shared" ca="1" si="71"/>
        <v>17.730036572237914</v>
      </c>
      <c r="S435" s="8">
        <f t="shared" ca="1" si="71"/>
        <v>21.618539825533198</v>
      </c>
      <c r="T435" s="8">
        <f t="shared" ca="1" si="72"/>
        <v>16.044930525063169</v>
      </c>
      <c r="U435" s="16">
        <f ca="1">IF($AC434=0,I434+M434,IF($AD434=0,I434+M434,9999))</f>
        <v>5.4149478611733333</v>
      </c>
      <c r="V435" s="16">
        <f ca="1">IF($AC434=0,J434+N434,IF($AD434=0,J434+N434,9999))</f>
        <v>1.2029727249358084</v>
      </c>
      <c r="W435" s="16">
        <f ca="1">IF($AC434=0,K434+O434,IF($AD434=0,K434+O434,9999))</f>
        <v>13.062015262782099</v>
      </c>
      <c r="X435" s="16">
        <f ca="1">IF($AC434=0,L434+P434,IF($AD434=0,L434+P434,9999))</f>
        <v>36.699236471423518</v>
      </c>
      <c r="Y435" s="11">
        <f t="shared" ca="1" si="73"/>
        <v>4.6670697029880399</v>
      </c>
      <c r="Z435" s="11">
        <f t="shared" ca="1" si="74"/>
        <v>12.356778876838883</v>
      </c>
      <c r="AA435" s="11">
        <f t="shared" ca="1" si="75"/>
        <v>9.9157240400264364</v>
      </c>
      <c r="AB435" s="11">
        <f t="shared" ca="1" si="76"/>
        <v>15.242522312256202</v>
      </c>
      <c r="AC435">
        <f t="shared" ca="1" si="69"/>
        <v>0</v>
      </c>
      <c r="AD435">
        <f t="shared" ca="1" si="70"/>
        <v>1</v>
      </c>
      <c r="AE435">
        <f ca="1">MAX(0, COUNTIF(E435:H435, "Breakdown") - COUNTIF(AC435:AD435, 1))</f>
        <v>0</v>
      </c>
      <c r="AF435" s="12">
        <f ca="1">(AE435 * 50) + ((AC435 + AD435) * 10)</f>
        <v>10</v>
      </c>
      <c r="AG435">
        <f ca="1">IF(COUNTIF(E435:H435, "Breakdown") &gt;= 4, 1, 0)</f>
        <v>0</v>
      </c>
    </row>
    <row r="436" spans="4:33">
      <c r="D436">
        <v>433</v>
      </c>
      <c r="E436" s="6" t="str">
        <f t="shared" ca="1" si="66"/>
        <v>Operational</v>
      </c>
      <c r="F436" s="6" t="str">
        <f t="shared" ca="1" si="67"/>
        <v>Operational</v>
      </c>
      <c r="G436" s="6" t="str">
        <f t="shared" ca="1" si="68"/>
        <v>Operational</v>
      </c>
      <c r="H436" s="6" t="str">
        <f ca="1">IF(L436&lt;T436,"Operational","Breakdown")</f>
        <v>Breakdown</v>
      </c>
      <c r="I436" s="16">
        <v>14.346512666488502</v>
      </c>
      <c r="J436" s="16">
        <v>13.595650229025816</v>
      </c>
      <c r="K436" s="16">
        <v>6.1098451771638258</v>
      </c>
      <c r="L436" s="16">
        <v>45.358972015666652</v>
      </c>
      <c r="M436" s="9">
        <v>4.7935617450578665</v>
      </c>
      <c r="N436" s="9">
        <v>0.96023210066191256</v>
      </c>
      <c r="O436" s="9">
        <v>2.3562872366091017</v>
      </c>
      <c r="P436" s="9">
        <v>0.79419801441403537</v>
      </c>
      <c r="Q436" s="8">
        <f t="shared" ca="1" si="71"/>
        <v>19.187973265772673</v>
      </c>
      <c r="R436" s="8">
        <f t="shared" ca="1" si="71"/>
        <v>28.926799484908251</v>
      </c>
      <c r="S436" s="8">
        <f t="shared" ca="1" si="71"/>
        <v>13.251985414151433</v>
      </c>
      <c r="T436" s="8">
        <f t="shared" ca="1" si="72"/>
        <v>22.506748631808438</v>
      </c>
      <c r="U436" s="16">
        <f ca="1">IF($AC435=0,I435+M435,IF($AD435=0,I435+M435,9999))</f>
        <v>26.088535337856698</v>
      </c>
      <c r="V436" s="16">
        <f ca="1">IF($AC435=0,J435+N435,IF($AD435=0,J435+N435,9999))</f>
        <v>5.5049241599632266</v>
      </c>
      <c r="W436" s="16">
        <f ca="1">IF($AC435=0,K435+O435,IF($AD435=0,K435+O435,9999))</f>
        <v>3.2258794352423688</v>
      </c>
      <c r="X436" s="16">
        <f ca="1">IF($AC435=0,L435+P435,IF($AD435=0,L435+P435,9999))</f>
        <v>5.1781481829504195</v>
      </c>
      <c r="Y436" s="11">
        <f t="shared" ca="1" si="73"/>
        <v>5.4149478611733333</v>
      </c>
      <c r="Z436" s="11">
        <f t="shared" ca="1" si="74"/>
        <v>1.2029727249358084</v>
      </c>
      <c r="AA436" s="11">
        <f t="shared" ca="1" si="75"/>
        <v>13.062015262782099</v>
      </c>
      <c r="AB436" s="11">
        <f t="shared" ca="1" si="76"/>
        <v>16.044930525063169</v>
      </c>
      <c r="AC436">
        <f t="shared" ca="1" si="69"/>
        <v>0</v>
      </c>
      <c r="AD436">
        <f t="shared" ca="1" si="70"/>
        <v>0</v>
      </c>
      <c r="AE436">
        <f ca="1">MAX(0, COUNTIF(E436:H436, "Breakdown") - COUNTIF(AC436:AD436, 1))</f>
        <v>1</v>
      </c>
      <c r="AF436" s="12">
        <f ca="1">(AE436 * 50) + ((AC436 + AD436) * 10)</f>
        <v>50</v>
      </c>
      <c r="AG436">
        <f ca="1">IF(COUNTIF(E436:H436, "Breakdown") &gt;= 4, 1, 0)</f>
        <v>0</v>
      </c>
    </row>
    <row r="437" spans="4:33">
      <c r="D437">
        <v>434</v>
      </c>
      <c r="E437" s="6" t="str">
        <f t="shared" ca="1" si="66"/>
        <v>Operational</v>
      </c>
      <c r="F437" s="6" t="str">
        <f t="shared" ca="1" si="67"/>
        <v>Breakdown</v>
      </c>
      <c r="G437" s="6" t="str">
        <f t="shared" ca="1" si="68"/>
        <v>Breakdown</v>
      </c>
      <c r="H437" s="6" t="str">
        <f ca="1">IF(L437&lt;T437,"Operational","Breakdown")</f>
        <v>Operational</v>
      </c>
      <c r="I437" s="16">
        <v>23.882519806690009</v>
      </c>
      <c r="J437" s="16">
        <v>19.250439678588794</v>
      </c>
      <c r="K437" s="16">
        <v>12.998124605956219</v>
      </c>
      <c r="L437" s="16">
        <v>24.605682439198858</v>
      </c>
      <c r="M437" s="9">
        <v>2.4447721516980185</v>
      </c>
      <c r="N437" s="9">
        <v>0.53892153575954849</v>
      </c>
      <c r="O437" s="9">
        <v>1.4646376535960006</v>
      </c>
      <c r="P437" s="9">
        <v>2.6585264300678504</v>
      </c>
      <c r="Q437" s="8">
        <f t="shared" ca="1" si="71"/>
        <v>25.414905615559675</v>
      </c>
      <c r="R437" s="8">
        <f t="shared" ca="1" si="71"/>
        <v>9.2482810341604456</v>
      </c>
      <c r="S437" s="8">
        <f t="shared" ca="1" si="71"/>
        <v>4.8465806886488103</v>
      </c>
      <c r="T437" s="8">
        <f t="shared" ca="1" si="72"/>
        <v>25.810688013912131</v>
      </c>
      <c r="U437" s="16">
        <f ca="1">IF($AC436=0,I436+M436,IF($AD436=0,I436+M436,9999))</f>
        <v>19.140074411546369</v>
      </c>
      <c r="V437" s="16">
        <f ca="1">IF($AC436=0,J436+N436,IF($AD436=0,J436+N436,9999))</f>
        <v>14.555882329687728</v>
      </c>
      <c r="W437" s="16">
        <f ca="1">IF($AC436=0,K436+O436,IF($AD436=0,K436+O436,9999))</f>
        <v>8.466132413772927</v>
      </c>
      <c r="X437" s="16">
        <f ca="1">IF($AC436=0,L436+P436,IF($AD436=0,L436+P436,9999))</f>
        <v>46.153170030080688</v>
      </c>
      <c r="Y437" s="11">
        <f t="shared" ca="1" si="73"/>
        <v>19.187973265772673</v>
      </c>
      <c r="Z437" s="11">
        <f t="shared" ca="1" si="74"/>
        <v>5.5049241599632266</v>
      </c>
      <c r="AA437" s="11">
        <f t="shared" ca="1" si="75"/>
        <v>3.2258794352423688</v>
      </c>
      <c r="AB437" s="11">
        <f t="shared" ca="1" si="76"/>
        <v>5.1781481829504195</v>
      </c>
      <c r="AC437">
        <f t="shared" ca="1" si="69"/>
        <v>0</v>
      </c>
      <c r="AD437">
        <f t="shared" ca="1" si="70"/>
        <v>0</v>
      </c>
      <c r="AE437">
        <f ca="1">MAX(0, COUNTIF(E437:H437, "Breakdown") - COUNTIF(AC437:AD437, 1))</f>
        <v>2</v>
      </c>
      <c r="AF437" s="12">
        <f ca="1">(AE437 * 50) + ((AC437 + AD437) * 10)</f>
        <v>100</v>
      </c>
      <c r="AG437">
        <f ca="1">IF(COUNTIF(E437:H437, "Breakdown") &gt;= 4, 1, 0)</f>
        <v>0</v>
      </c>
    </row>
    <row r="438" spans="4:33">
      <c r="D438">
        <v>435</v>
      </c>
      <c r="E438" s="6" t="str">
        <f t="shared" ca="1" si="66"/>
        <v>Breakdown</v>
      </c>
      <c r="F438" s="6" t="str">
        <f t="shared" ca="1" si="67"/>
        <v>Operational</v>
      </c>
      <c r="G438" s="6" t="str">
        <f t="shared" ca="1" si="68"/>
        <v>Breakdown</v>
      </c>
      <c r="H438" s="6" t="str">
        <f ca="1">IF(L438&lt;T438,"Operational","Breakdown")</f>
        <v>Operational</v>
      </c>
      <c r="I438" s="16">
        <v>26.476512498730493</v>
      </c>
      <c r="J438" s="16">
        <v>2.6668227953727923</v>
      </c>
      <c r="K438" s="16">
        <v>7.5310534323957707</v>
      </c>
      <c r="L438" s="16">
        <v>4.5750758800257483</v>
      </c>
      <c r="M438" s="9">
        <v>3.4055985487809628</v>
      </c>
      <c r="N438" s="9">
        <v>0.62092902940312011</v>
      </c>
      <c r="O438" s="9">
        <v>8.1998520857346193</v>
      </c>
      <c r="P438" s="9">
        <v>3.9924016008752781</v>
      </c>
      <c r="Q438" s="8">
        <f t="shared" ca="1" si="71"/>
        <v>19.795388695455678</v>
      </c>
      <c r="R438" s="8">
        <f t="shared" ca="1" si="71"/>
        <v>10.6677976521056</v>
      </c>
      <c r="S438" s="8">
        <f t="shared" ca="1" si="71"/>
        <v>6.2632524767825064</v>
      </c>
      <c r="T438" s="8">
        <f t="shared" ca="1" si="72"/>
        <v>28.12518970121819</v>
      </c>
      <c r="U438" s="16">
        <f ca="1">IF($AC437=0,I437+M437,IF($AD437=0,I437+M437,9999))</f>
        <v>26.327291958388027</v>
      </c>
      <c r="V438" s="16">
        <f ca="1">IF($AC437=0,J437+N437,IF($AD437=0,J437+N437,9999))</f>
        <v>19.789361214348343</v>
      </c>
      <c r="W438" s="16">
        <f ca="1">IF($AC437=0,K437+O437,IF($AD437=0,K437+O437,9999))</f>
        <v>14.462762259552219</v>
      </c>
      <c r="X438" s="16">
        <f ca="1">IF($AC437=0,L437+P437,IF($AD437=0,L437+P437,9999))</f>
        <v>27.26420886926671</v>
      </c>
      <c r="Y438" s="11">
        <f t="shared" ca="1" si="73"/>
        <v>19.140074411546369</v>
      </c>
      <c r="Z438" s="11">
        <f t="shared" ca="1" si="74"/>
        <v>9.2482810341604456</v>
      </c>
      <c r="AA438" s="11">
        <f t="shared" ca="1" si="75"/>
        <v>4.8465806886488103</v>
      </c>
      <c r="AB438" s="11">
        <f t="shared" ca="1" si="76"/>
        <v>25.810688013912131</v>
      </c>
      <c r="AC438">
        <f t="shared" ca="1" si="69"/>
        <v>1</v>
      </c>
      <c r="AD438">
        <f t="shared" ca="1" si="70"/>
        <v>1</v>
      </c>
      <c r="AE438">
        <f ca="1">MAX(0, COUNTIF(E438:H438, "Breakdown") - COUNTIF(AC438:AD438, 1))</f>
        <v>0</v>
      </c>
      <c r="AF438" s="12">
        <f ca="1">(AE438 * 50) + ((AC438 + AD438) * 10)</f>
        <v>20</v>
      </c>
      <c r="AG438">
        <f ca="1">IF(COUNTIF(E438:H438, "Breakdown") &gt;= 4, 1, 0)</f>
        <v>0</v>
      </c>
    </row>
    <row r="439" spans="4:33">
      <c r="D439">
        <v>436</v>
      </c>
      <c r="E439" s="6" t="str">
        <f t="shared" ca="1" si="66"/>
        <v>Operational</v>
      </c>
      <c r="F439" s="6" t="str">
        <f t="shared" ca="1" si="67"/>
        <v>Operational</v>
      </c>
      <c r="G439" s="6" t="str">
        <f t="shared" ca="1" si="68"/>
        <v>Operational</v>
      </c>
      <c r="H439" s="6" t="str">
        <f ca="1">IF(L439&lt;T439,"Operational","Breakdown")</f>
        <v>Operational</v>
      </c>
      <c r="I439" s="16">
        <v>1.2694055005946376</v>
      </c>
      <c r="J439" s="16">
        <v>6.7163837888561853</v>
      </c>
      <c r="K439" s="16">
        <v>7.7835295286521751</v>
      </c>
      <c r="L439" s="16">
        <v>8.7882272461897983</v>
      </c>
      <c r="M439" s="9">
        <v>2.7425892217954825E-2</v>
      </c>
      <c r="N439" s="9">
        <v>2.1161827736163592</v>
      </c>
      <c r="O439" s="9">
        <v>1.0816019698215622</v>
      </c>
      <c r="P439" s="9">
        <v>2.4006748908468012</v>
      </c>
      <c r="Q439" s="8">
        <f t="shared" ca="1" si="71"/>
        <v>22.904094939857814</v>
      </c>
      <c r="R439" s="8">
        <f t="shared" ca="1" si="71"/>
        <v>16.464303150427472</v>
      </c>
      <c r="S439" s="8">
        <f t="shared" ca="1" si="71"/>
        <v>11.637947197906843</v>
      </c>
      <c r="T439" s="8">
        <f t="shared" ca="1" si="72"/>
        <v>30.508600116213042</v>
      </c>
      <c r="U439" s="16">
        <f ca="1">IF($AC438=0,I438+M438,IF($AD438=0,I438+M438,9999))</f>
        <v>9999</v>
      </c>
      <c r="V439" s="16">
        <f ca="1">IF($AC438=0,J438+N438,IF($AD438=0,J438+N438,9999))</f>
        <v>9999</v>
      </c>
      <c r="W439" s="16">
        <f ca="1">IF($AC438=0,K438+O438,IF($AD438=0,K438+O438,9999))</f>
        <v>9999</v>
      </c>
      <c r="X439" s="16">
        <f ca="1">IF($AC438=0,L438+P438,IF($AD438=0,L438+P438,9999))</f>
        <v>9999</v>
      </c>
      <c r="Y439" s="11">
        <f t="shared" ca="1" si="73"/>
        <v>19.795388695455678</v>
      </c>
      <c r="Z439" s="11">
        <f t="shared" ca="1" si="74"/>
        <v>10.6677976521056</v>
      </c>
      <c r="AA439" s="11">
        <f t="shared" ca="1" si="75"/>
        <v>6.2632524767825064</v>
      </c>
      <c r="AB439" s="11">
        <f t="shared" ca="1" si="76"/>
        <v>27.26420886926671</v>
      </c>
      <c r="AC439">
        <f t="shared" ca="1" si="69"/>
        <v>0</v>
      </c>
      <c r="AD439">
        <f t="shared" ca="1" si="70"/>
        <v>0</v>
      </c>
      <c r="AE439">
        <f ca="1">MAX(0, COUNTIF(E439:H439, "Breakdown") - COUNTIF(AC439:AD439, 1))</f>
        <v>0</v>
      </c>
      <c r="AF439" s="12">
        <f ca="1">(AE439 * 50) + ((AC439 + AD439) * 10)</f>
        <v>0</v>
      </c>
      <c r="AG439">
        <f ca="1">IF(COUNTIF(E439:H439, "Breakdown") &gt;= 4, 1, 0)</f>
        <v>0</v>
      </c>
    </row>
    <row r="440" spans="4:33">
      <c r="D440">
        <v>437</v>
      </c>
      <c r="E440" s="6" t="str">
        <f t="shared" ca="1" si="66"/>
        <v>Operational</v>
      </c>
      <c r="F440" s="6" t="str">
        <f t="shared" ca="1" si="67"/>
        <v>Operational</v>
      </c>
      <c r="G440" s="6" t="str">
        <f t="shared" ca="1" si="68"/>
        <v>Operational</v>
      </c>
      <c r="H440" s="6" t="str">
        <f ca="1">IF(L440&lt;T440,"Operational","Breakdown")</f>
        <v>Operational</v>
      </c>
      <c r="I440" s="16">
        <v>9.0072991311158788</v>
      </c>
      <c r="J440" s="16">
        <v>13.53808402312519</v>
      </c>
      <c r="K440" s="16">
        <v>12.255968521309855</v>
      </c>
      <c r="L440" s="16">
        <v>4.0898761091490101</v>
      </c>
      <c r="M440" s="9">
        <v>1.8232426144842175</v>
      </c>
      <c r="N440" s="9">
        <v>0.22037546692035831</v>
      </c>
      <c r="O440" s="9">
        <v>2.5662542978897847</v>
      </c>
      <c r="P440" s="9">
        <v>0.66074607466978263</v>
      </c>
      <c r="Q440" s="8">
        <f t="shared" ca="1" si="71"/>
        <v>22.90741778142813</v>
      </c>
      <c r="R440" s="8">
        <f t="shared" ca="1" si="71"/>
        <v>17.936663921471926</v>
      </c>
      <c r="S440" s="8">
        <f t="shared" ca="1" si="71"/>
        <v>19.397665653764271</v>
      </c>
      <c r="T440" s="8">
        <f t="shared" ca="1" si="72"/>
        <v>33.406016780663649</v>
      </c>
      <c r="U440" s="16">
        <f ca="1">IF($AC439=0,I439+M439,IF($AD439=0,I439+M439,9999))</f>
        <v>1.2968313928125925</v>
      </c>
      <c r="V440" s="16">
        <f ca="1">IF($AC439=0,J439+N439,IF($AD439=0,J439+N439,9999))</f>
        <v>8.8325665624725449</v>
      </c>
      <c r="W440" s="16">
        <f ca="1">IF($AC439=0,K439+O439,IF($AD439=0,K439+O439,9999))</f>
        <v>8.8651314984737368</v>
      </c>
      <c r="X440" s="16">
        <f ca="1">IF($AC439=0,L439+P439,IF($AD439=0,L439+P439,9999))</f>
        <v>11.1889021370366</v>
      </c>
      <c r="Y440" s="11">
        <f t="shared" ca="1" si="73"/>
        <v>22.904094939857814</v>
      </c>
      <c r="Z440" s="11">
        <f t="shared" ca="1" si="74"/>
        <v>16.464303150427472</v>
      </c>
      <c r="AA440" s="11">
        <f t="shared" ca="1" si="75"/>
        <v>11.637947197906843</v>
      </c>
      <c r="AB440" s="11">
        <f t="shared" ca="1" si="76"/>
        <v>30.508600116213042</v>
      </c>
      <c r="AC440">
        <f t="shared" ca="1" si="69"/>
        <v>0</v>
      </c>
      <c r="AD440">
        <f t="shared" ca="1" si="70"/>
        <v>0</v>
      </c>
      <c r="AE440">
        <f ca="1">MAX(0, COUNTIF(E440:H440, "Breakdown") - COUNTIF(AC440:AD440, 1))</f>
        <v>0</v>
      </c>
      <c r="AF440" s="12">
        <f ca="1">(AE440 * 50) + ((AC440 + AD440) * 10)</f>
        <v>0</v>
      </c>
      <c r="AG440">
        <f ca="1">IF(COUNTIF(E440:H440, "Breakdown") &gt;= 4, 1, 0)</f>
        <v>0</v>
      </c>
    </row>
    <row r="441" spans="4:33">
      <c r="D441">
        <v>438</v>
      </c>
      <c r="E441" s="6" t="str">
        <f t="shared" ca="1" si="66"/>
        <v>Operational</v>
      </c>
      <c r="F441" s="6" t="str">
        <f t="shared" ca="1" si="67"/>
        <v>Operational</v>
      </c>
      <c r="G441" s="6" t="str">
        <f t="shared" ca="1" si="68"/>
        <v>Operational</v>
      </c>
      <c r="H441" s="6" t="str">
        <f ca="1">IF(L441&lt;T441,"Operational","Breakdown")</f>
        <v>Breakdown</v>
      </c>
      <c r="I441" s="16">
        <v>18.776480817621955</v>
      </c>
      <c r="J441" s="16">
        <v>11.768452612372982</v>
      </c>
      <c r="K441" s="16">
        <v>9.2268298519413126</v>
      </c>
      <c r="L441" s="16">
        <v>18.585811150655942</v>
      </c>
      <c r="M441" s="9">
        <v>4.0092731574874874</v>
      </c>
      <c r="N441" s="9">
        <v>1.2206367825149125</v>
      </c>
      <c r="O441" s="9">
        <v>0.36665955855457161</v>
      </c>
      <c r="P441" s="9">
        <v>3.7861568125899216</v>
      </c>
      <c r="Q441" s="8">
        <f t="shared" ca="1" si="71"/>
        <v>20.038918048540243</v>
      </c>
      <c r="R441" s="8">
        <f t="shared" ca="1" si="71"/>
        <v>20.564040374644989</v>
      </c>
      <c r="S441" s="8">
        <f t="shared" ca="1" si="71"/>
        <v>19.557722418144557</v>
      </c>
      <c r="T441" s="8">
        <f t="shared" ca="1" si="72"/>
        <v>11.886712718850596</v>
      </c>
      <c r="U441" s="16">
        <f ca="1">IF($AC440=0,I440+M440,IF($AD440=0,I440+M440,9999))</f>
        <v>10.830541745600096</v>
      </c>
      <c r="V441" s="16">
        <f ca="1">IF($AC440=0,J440+N440,IF($AD440=0,J440+N440,9999))</f>
        <v>13.758459490045549</v>
      </c>
      <c r="W441" s="16">
        <f ca="1">IF($AC440=0,K440+O440,IF($AD440=0,K440+O440,9999))</f>
        <v>14.82222281919964</v>
      </c>
      <c r="X441" s="16">
        <f ca="1">IF($AC440=0,L440+P440,IF($AD440=0,L440+P440,9999))</f>
        <v>4.750622183818793</v>
      </c>
      <c r="Y441" s="11">
        <f t="shared" ca="1" si="73"/>
        <v>1.2968313928125925</v>
      </c>
      <c r="Z441" s="11">
        <f t="shared" ca="1" si="74"/>
        <v>8.8325665624725449</v>
      </c>
      <c r="AA441" s="11">
        <f t="shared" ca="1" si="75"/>
        <v>8.8651314984737368</v>
      </c>
      <c r="AB441" s="11">
        <f t="shared" ca="1" si="76"/>
        <v>11.1889021370366</v>
      </c>
      <c r="AC441">
        <f t="shared" ca="1" si="69"/>
        <v>0</v>
      </c>
      <c r="AD441">
        <f t="shared" ca="1" si="70"/>
        <v>0</v>
      </c>
      <c r="AE441">
        <f ca="1">MAX(0, COUNTIF(E441:H441, "Breakdown") - COUNTIF(AC441:AD441, 1))</f>
        <v>1</v>
      </c>
      <c r="AF441" s="12">
        <f ca="1">(AE441 * 50) + ((AC441 + AD441) * 10)</f>
        <v>50</v>
      </c>
      <c r="AG441">
        <f ca="1">IF(COUNTIF(E441:H441, "Breakdown") &gt;= 4, 1, 0)</f>
        <v>0</v>
      </c>
    </row>
    <row r="442" spans="4:33">
      <c r="D442">
        <v>439</v>
      </c>
      <c r="E442" s="6" t="str">
        <f t="shared" ca="1" si="66"/>
        <v>Operational</v>
      </c>
      <c r="F442" s="6" t="str">
        <f t="shared" ca="1" si="67"/>
        <v>Operational</v>
      </c>
      <c r="G442" s="6" t="str">
        <f t="shared" ca="1" si="68"/>
        <v>Operational</v>
      </c>
      <c r="H442" s="6" t="str">
        <f ca="1">IF(L442&lt;T442,"Operational","Breakdown")</f>
        <v>Operational</v>
      </c>
      <c r="I442" s="16">
        <v>2.8123651395848102</v>
      </c>
      <c r="J442" s="16">
        <v>7.1846784722308099</v>
      </c>
      <c r="K442" s="16">
        <v>8.4762284459768242</v>
      </c>
      <c r="L442" s="16">
        <v>4.6715313074530211</v>
      </c>
      <c r="M442" s="9">
        <v>0.81743403263276115</v>
      </c>
      <c r="N442" s="9">
        <v>1.4127659109072708</v>
      </c>
      <c r="O442" s="9">
        <v>0.44879648948026546</v>
      </c>
      <c r="P442" s="9">
        <v>6.6112900504357031</v>
      </c>
      <c r="Q442" s="8">
        <f t="shared" ca="1" si="71"/>
        <v>16.654463478775174</v>
      </c>
      <c r="R442" s="8">
        <f t="shared" ca="1" si="71"/>
        <v>22.793077134563916</v>
      </c>
      <c r="S442" s="8">
        <f t="shared" ca="1" si="71"/>
        <v>55.336378440662386</v>
      </c>
      <c r="T442" s="8">
        <f t="shared" ca="1" si="72"/>
        <v>8.4948019207448873</v>
      </c>
      <c r="U442" s="16">
        <f ca="1">IF($AC441=0,I441+M441,IF($AD441=0,I441+M441,9999))</f>
        <v>22.785753975109444</v>
      </c>
      <c r="V442" s="16">
        <f ca="1">IF($AC441=0,J441+N441,IF($AD441=0,J441+N441,9999))</f>
        <v>12.989089394887895</v>
      </c>
      <c r="W442" s="16">
        <f ca="1">IF($AC441=0,K441+O441,IF($AD441=0,K441+O441,9999))</f>
        <v>9.5934894104958843</v>
      </c>
      <c r="X442" s="16">
        <f ca="1">IF($AC441=0,L441+P441,IF($AD441=0,L441+P441,9999))</f>
        <v>22.371967963245865</v>
      </c>
      <c r="Y442" s="11">
        <f t="shared" ca="1" si="73"/>
        <v>10.830541745600096</v>
      </c>
      <c r="Z442" s="11">
        <f t="shared" ca="1" si="74"/>
        <v>13.758459490045549</v>
      </c>
      <c r="AA442" s="11">
        <f t="shared" ca="1" si="75"/>
        <v>14.82222281919964</v>
      </c>
      <c r="AB442" s="11">
        <f t="shared" ca="1" si="76"/>
        <v>4.750622183818793</v>
      </c>
      <c r="AC442">
        <f t="shared" ca="1" si="69"/>
        <v>0</v>
      </c>
      <c r="AD442">
        <f t="shared" ca="1" si="70"/>
        <v>0</v>
      </c>
      <c r="AE442">
        <f ca="1">MAX(0, COUNTIF(E442:H442, "Breakdown") - COUNTIF(AC442:AD442, 1))</f>
        <v>0</v>
      </c>
      <c r="AF442" s="12">
        <f ca="1">(AE442 * 50) + ((AC442 + AD442) * 10)</f>
        <v>0</v>
      </c>
      <c r="AG442">
        <f ca="1">IF(COUNTIF(E442:H442, "Breakdown") &gt;= 4, 1, 0)</f>
        <v>0</v>
      </c>
    </row>
    <row r="443" spans="4:33">
      <c r="D443">
        <v>440</v>
      </c>
      <c r="E443" s="6" t="str">
        <f t="shared" ca="1" si="66"/>
        <v>Operational</v>
      </c>
      <c r="F443" s="6" t="str">
        <f t="shared" ca="1" si="67"/>
        <v>Operational</v>
      </c>
      <c r="G443" s="6" t="str">
        <f t="shared" ca="1" si="68"/>
        <v>Operational</v>
      </c>
      <c r="H443" s="6" t="str">
        <f ca="1">IF(L443&lt;T443,"Operational","Breakdown")</f>
        <v>Operational</v>
      </c>
      <c r="I443" s="16">
        <v>8.4731624585267475</v>
      </c>
      <c r="J443" s="16">
        <v>8.7471838490502094</v>
      </c>
      <c r="K443" s="16">
        <v>11.361278384976325</v>
      </c>
      <c r="L443" s="16">
        <v>9.7748829399092028</v>
      </c>
      <c r="M443" s="9">
        <v>4.5704360763432948E-2</v>
      </c>
      <c r="N443" s="9">
        <v>0.77072540299188197</v>
      </c>
      <c r="O443" s="9">
        <v>1.371289484035966</v>
      </c>
      <c r="P443" s="9">
        <v>0.88233691029395078</v>
      </c>
      <c r="Q443" s="8">
        <f t="shared" ca="1" si="71"/>
        <v>42.270142438972883</v>
      </c>
      <c r="R443" s="8">
        <f t="shared" ca="1" si="71"/>
        <v>13.008926795567712</v>
      </c>
      <c r="S443" s="8">
        <f t="shared" ca="1" si="71"/>
        <v>11.872266768817953</v>
      </c>
      <c r="T443" s="8">
        <f t="shared" ca="1" si="72"/>
        <v>17.32579445734995</v>
      </c>
      <c r="U443" s="16">
        <f ca="1">IF($AC442=0,I442+M442,IF($AD442=0,I442+M442,9999))</f>
        <v>3.6297991722175711</v>
      </c>
      <c r="V443" s="16">
        <f ca="1">IF($AC442=0,J442+N442,IF($AD442=0,J442+N442,9999))</f>
        <v>8.5974443831380807</v>
      </c>
      <c r="W443" s="16">
        <f ca="1">IF($AC442=0,K442+O442,IF($AD442=0,K442+O442,9999))</f>
        <v>8.9250249354570901</v>
      </c>
      <c r="X443" s="16">
        <f ca="1">IF($AC442=0,L442+P442,IF($AD442=0,L442+P442,9999))</f>
        <v>11.282821357888725</v>
      </c>
      <c r="Y443" s="11">
        <f t="shared" ca="1" si="73"/>
        <v>16.654463478775174</v>
      </c>
      <c r="Z443" s="11">
        <f t="shared" ca="1" si="74"/>
        <v>12.989089394887895</v>
      </c>
      <c r="AA443" s="11">
        <f t="shared" ca="1" si="75"/>
        <v>9.5934894104958843</v>
      </c>
      <c r="AB443" s="11">
        <f t="shared" ca="1" si="76"/>
        <v>8.4948019207448873</v>
      </c>
      <c r="AC443">
        <f t="shared" ca="1" si="69"/>
        <v>0</v>
      </c>
      <c r="AD443">
        <f t="shared" ca="1" si="70"/>
        <v>0</v>
      </c>
      <c r="AE443">
        <f ca="1">MAX(0, COUNTIF(E443:H443, "Breakdown") - COUNTIF(AC443:AD443, 1))</f>
        <v>0</v>
      </c>
      <c r="AF443" s="12">
        <f ca="1">(AE443 * 50) + ((AC443 + AD443) * 10)</f>
        <v>0</v>
      </c>
      <c r="AG443">
        <f ca="1">IF(COUNTIF(E443:H443, "Breakdown") &gt;= 4, 1, 0)</f>
        <v>0</v>
      </c>
    </row>
    <row r="444" spans="4:33">
      <c r="D444">
        <v>441</v>
      </c>
      <c r="E444" s="6" t="str">
        <f t="shared" ca="1" si="66"/>
        <v>Breakdown</v>
      </c>
      <c r="F444" s="6" t="str">
        <f t="shared" ca="1" si="67"/>
        <v>Operational</v>
      </c>
      <c r="G444" s="6" t="str">
        <f t="shared" ca="1" si="68"/>
        <v>Operational</v>
      </c>
      <c r="H444" s="6" t="str">
        <f ca="1">IF(L444&lt;T444,"Operational","Breakdown")</f>
        <v>Operational</v>
      </c>
      <c r="I444" s="16">
        <v>11.998350999749396</v>
      </c>
      <c r="J444" s="16">
        <v>2.2454009103432586</v>
      </c>
      <c r="K444" s="16">
        <v>2.0665332063073314</v>
      </c>
      <c r="L444" s="16">
        <v>2.4702434613082747</v>
      </c>
      <c r="M444" s="9">
        <v>4.8246288048323374</v>
      </c>
      <c r="N444" s="9">
        <v>0.49259290455429378</v>
      </c>
      <c r="O444" s="9">
        <v>0.13039210008007063</v>
      </c>
      <c r="P444" s="9">
        <v>1.3312492658671815</v>
      </c>
      <c r="Q444" s="8">
        <f t="shared" ca="1" si="71"/>
        <v>6.8935571271624276</v>
      </c>
      <c r="R444" s="8">
        <f t="shared" ca="1" si="71"/>
        <v>11.937457057137978</v>
      </c>
      <c r="S444" s="8">
        <f t="shared" ca="1" si="71"/>
        <v>9.0458526885650006</v>
      </c>
      <c r="T444" s="8">
        <f t="shared" ca="1" si="72"/>
        <v>12.629610213953914</v>
      </c>
      <c r="U444" s="16">
        <f ca="1">IF($AC443=0,I443+M443,IF($AD443=0,I443+M443,9999))</f>
        <v>8.5188668192901797</v>
      </c>
      <c r="V444" s="16">
        <f ca="1">IF($AC443=0,J443+N443,IF($AD443=0,J443+N443,9999))</f>
        <v>9.5179092520420916</v>
      </c>
      <c r="W444" s="16">
        <f ca="1">IF($AC443=0,K443+O443,IF($AD443=0,K443+O443,9999))</f>
        <v>12.732567869012291</v>
      </c>
      <c r="X444" s="16">
        <f ca="1">IF($AC443=0,L443+P443,IF($AD443=0,L443+P443,9999))</f>
        <v>10.657219850203154</v>
      </c>
      <c r="Y444" s="11">
        <f t="shared" ca="1" si="73"/>
        <v>3.6297991722175711</v>
      </c>
      <c r="Z444" s="11">
        <f t="shared" ca="1" si="74"/>
        <v>8.5974443831380807</v>
      </c>
      <c r="AA444" s="11">
        <f t="shared" ca="1" si="75"/>
        <v>8.9250249354570901</v>
      </c>
      <c r="AB444" s="11">
        <f t="shared" ca="1" si="76"/>
        <v>11.282821357888725</v>
      </c>
      <c r="AC444">
        <f t="shared" ca="1" si="69"/>
        <v>0</v>
      </c>
      <c r="AD444">
        <f t="shared" ca="1" si="70"/>
        <v>1</v>
      </c>
      <c r="AE444">
        <f ca="1">MAX(0, COUNTIF(E444:H444, "Breakdown") - COUNTIF(AC444:AD444, 1))</f>
        <v>0</v>
      </c>
      <c r="AF444" s="12">
        <f ca="1">(AE444 * 50) + ((AC444 + AD444) * 10)</f>
        <v>10</v>
      </c>
      <c r="AG444">
        <f ca="1">IF(COUNTIF(E444:H444, "Breakdown") &gt;= 4, 1, 0)</f>
        <v>0</v>
      </c>
    </row>
    <row r="445" spans="4:33">
      <c r="D445">
        <v>442</v>
      </c>
      <c r="E445" s="6" t="str">
        <f t="shared" ca="1" si="66"/>
        <v>Breakdown</v>
      </c>
      <c r="F445" s="6" t="str">
        <f t="shared" ca="1" si="67"/>
        <v>Operational</v>
      </c>
      <c r="G445" s="6" t="str">
        <f t="shared" ca="1" si="68"/>
        <v>Breakdown</v>
      </c>
      <c r="H445" s="6" t="str">
        <f ca="1">IF(L445&lt;T445,"Operational","Breakdown")</f>
        <v>Operational</v>
      </c>
      <c r="I445" s="16">
        <v>9.5678902406591213</v>
      </c>
      <c r="J445" s="16">
        <v>4.5139555852632185</v>
      </c>
      <c r="K445" s="16">
        <v>21.3267404350525</v>
      </c>
      <c r="L445" s="16">
        <v>1.2568744646608261</v>
      </c>
      <c r="M445" s="9">
        <v>1.4954055764894119</v>
      </c>
      <c r="N445" s="9">
        <v>6.8654325299264199E-2</v>
      </c>
      <c r="O445" s="9">
        <v>0.42581665523482609</v>
      </c>
      <c r="P445" s="9">
        <v>0.17336419442289594</v>
      </c>
      <c r="Q445" s="8">
        <f t="shared" ca="1" si="71"/>
        <v>9.3436311256761684</v>
      </c>
      <c r="R445" s="8">
        <f t="shared" ca="1" si="71"/>
        <v>15.461134614521107</v>
      </c>
      <c r="S445" s="8">
        <f t="shared" ca="1" si="71"/>
        <v>18.054095121196301</v>
      </c>
      <c r="T445" s="8">
        <f t="shared" ca="1" si="72"/>
        <v>13.821088867593929</v>
      </c>
      <c r="U445" s="16">
        <f ca="1">IF($AC444=0,I444+M444,IF($AD444=0,I444+M444,9999))</f>
        <v>16.822979804581735</v>
      </c>
      <c r="V445" s="16">
        <f ca="1">IF($AC444=0,J444+N444,IF($AD444=0,J444+N444,9999))</f>
        <v>2.7379938148975524</v>
      </c>
      <c r="W445" s="16">
        <f ca="1">IF($AC444=0,K444+O444,IF($AD444=0,K444+O444,9999))</f>
        <v>2.1969253063874019</v>
      </c>
      <c r="X445" s="16">
        <f ca="1">IF($AC444=0,L444+P444,IF($AD444=0,L444+P444,9999))</f>
        <v>3.8014927271754564</v>
      </c>
      <c r="Y445" s="11">
        <f t="shared" ca="1" si="73"/>
        <v>6.8935571271624276</v>
      </c>
      <c r="Z445" s="11">
        <f t="shared" ca="1" si="74"/>
        <v>9.5179092520420916</v>
      </c>
      <c r="AA445" s="11">
        <f t="shared" ca="1" si="75"/>
        <v>9.0458526885650006</v>
      </c>
      <c r="AB445" s="11">
        <f t="shared" ca="1" si="76"/>
        <v>10.657219850203154</v>
      </c>
      <c r="AC445">
        <f t="shared" ca="1" si="69"/>
        <v>1</v>
      </c>
      <c r="AD445">
        <f t="shared" ca="1" si="70"/>
        <v>1</v>
      </c>
      <c r="AE445">
        <f ca="1">MAX(0, COUNTIF(E445:H445, "Breakdown") - COUNTIF(AC445:AD445, 1))</f>
        <v>0</v>
      </c>
      <c r="AF445" s="12">
        <f ca="1">(AE445 * 50) + ((AC445 + AD445) * 10)</f>
        <v>20</v>
      </c>
      <c r="AG445">
        <f ca="1">IF(COUNTIF(E445:H445, "Breakdown") &gt;= 4, 1, 0)</f>
        <v>0</v>
      </c>
    </row>
    <row r="446" spans="4:33">
      <c r="D446">
        <v>443</v>
      </c>
      <c r="E446" s="6" t="str">
        <f t="shared" ca="1" si="66"/>
        <v>Operational</v>
      </c>
      <c r="F446" s="6" t="str">
        <f t="shared" ca="1" si="67"/>
        <v>Operational</v>
      </c>
      <c r="G446" s="6" t="str">
        <f t="shared" ca="1" si="68"/>
        <v>Breakdown</v>
      </c>
      <c r="H446" s="6" t="str">
        <f ca="1">IF(L446&lt;T446,"Operational","Breakdown")</f>
        <v>Operational</v>
      </c>
      <c r="I446" s="16">
        <v>13.90593432954495</v>
      </c>
      <c r="J446" s="16">
        <v>3.8446296171881178</v>
      </c>
      <c r="K446" s="16">
        <v>7.8469459615827502</v>
      </c>
      <c r="L446" s="16">
        <v>3.9556608498540622</v>
      </c>
      <c r="M446" s="9">
        <v>0.53089364280024742</v>
      </c>
      <c r="N446" s="9">
        <v>3.9772220810156869</v>
      </c>
      <c r="O446" s="9">
        <v>0.92173164685782349</v>
      </c>
      <c r="P446" s="9">
        <v>0.17509302555897305</v>
      </c>
      <c r="Q446" s="8">
        <f t="shared" ca="1" si="71"/>
        <v>16.18689386956218</v>
      </c>
      <c r="R446" s="8">
        <f t="shared" ca="1" si="71"/>
        <v>6.5511031349947473</v>
      </c>
      <c r="S446" s="8">
        <f t="shared" ca="1" si="71"/>
        <v>2.5577899217709206</v>
      </c>
      <c r="T446" s="8">
        <f t="shared" ca="1" si="72"/>
        <v>6.4914279944736855</v>
      </c>
      <c r="U446" s="16">
        <f ca="1">IF($AC445=0,I445+M445,IF($AD445=0,I445+M445,9999))</f>
        <v>9999</v>
      </c>
      <c r="V446" s="16">
        <f ca="1">IF($AC445=0,J445+N445,IF($AD445=0,J445+N445,9999))</f>
        <v>9999</v>
      </c>
      <c r="W446" s="16">
        <f ca="1">IF($AC445=0,K445+O445,IF($AD445=0,K445+O445,9999))</f>
        <v>9999</v>
      </c>
      <c r="X446" s="16">
        <f ca="1">IF($AC445=0,L445+P445,IF($AD445=0,L445+P445,9999))</f>
        <v>9999</v>
      </c>
      <c r="Y446" s="11">
        <f t="shared" ca="1" si="73"/>
        <v>9.3436311256761684</v>
      </c>
      <c r="Z446" s="11">
        <f t="shared" ca="1" si="74"/>
        <v>2.7379938148975524</v>
      </c>
      <c r="AA446" s="11">
        <f t="shared" ca="1" si="75"/>
        <v>2.1969253063874019</v>
      </c>
      <c r="AB446" s="11">
        <f t="shared" ca="1" si="76"/>
        <v>3.8014927271754564</v>
      </c>
      <c r="AC446">
        <f t="shared" ca="1" si="69"/>
        <v>0</v>
      </c>
      <c r="AD446">
        <f t="shared" ca="1" si="70"/>
        <v>0</v>
      </c>
      <c r="AE446">
        <f ca="1">MAX(0, COUNTIF(E446:H446, "Breakdown") - COUNTIF(AC446:AD446, 1))</f>
        <v>1</v>
      </c>
      <c r="AF446" s="12">
        <f ca="1">(AE446 * 50) + ((AC446 + AD446) * 10)</f>
        <v>50</v>
      </c>
      <c r="AG446">
        <f ca="1">IF(COUNTIF(E446:H446, "Breakdown") &gt;= 4, 1, 0)</f>
        <v>0</v>
      </c>
    </row>
    <row r="447" spans="4:33">
      <c r="D447">
        <v>444</v>
      </c>
      <c r="E447" s="6" t="str">
        <f t="shared" ca="1" si="66"/>
        <v>Operational</v>
      </c>
      <c r="F447" s="6" t="str">
        <f t="shared" ca="1" si="67"/>
        <v>Breakdown</v>
      </c>
      <c r="G447" s="6" t="str">
        <f t="shared" ca="1" si="68"/>
        <v>Operational</v>
      </c>
      <c r="H447" s="6" t="str">
        <f ca="1">IF(L447&lt;T447,"Operational","Breakdown")</f>
        <v>Operational</v>
      </c>
      <c r="I447" s="16">
        <v>0.26500769908372912</v>
      </c>
      <c r="J447" s="16">
        <v>9.4233851541909974</v>
      </c>
      <c r="K447" s="16">
        <v>7.5157555406492955</v>
      </c>
      <c r="L447" s="16">
        <v>1.5475455949835779</v>
      </c>
      <c r="M447" s="9">
        <v>0.93475903219394751</v>
      </c>
      <c r="N447" s="9">
        <v>1.9542060742745222</v>
      </c>
      <c r="O447" s="9">
        <v>0.22350027511882495</v>
      </c>
      <c r="P447" s="9">
        <v>2.3168225037256756</v>
      </c>
      <c r="Q447" s="8">
        <f t="shared" ca="1" si="71"/>
        <v>19.406909087741365</v>
      </c>
      <c r="R447" s="8">
        <f t="shared" ca="1" si="71"/>
        <v>8.4705696597356592</v>
      </c>
      <c r="S447" s="8">
        <f t="shared" ca="1" si="71"/>
        <v>25.571643483563754</v>
      </c>
      <c r="T447" s="8">
        <f t="shared" ca="1" si="72"/>
        <v>10.046488065813904</v>
      </c>
      <c r="U447" s="16">
        <f ca="1">IF($AC446=0,I446+M446,IF($AD446=0,I446+M446,9999))</f>
        <v>14.436827972345197</v>
      </c>
      <c r="V447" s="16">
        <f ca="1">IF($AC446=0,J446+N446,IF($AD446=0,J446+N446,9999))</f>
        <v>7.8218516982038047</v>
      </c>
      <c r="W447" s="16">
        <f ca="1">IF($AC446=0,K446+O446,IF($AD446=0,K446+O446,9999))</f>
        <v>8.7686776084405729</v>
      </c>
      <c r="X447" s="16">
        <f ca="1">IF($AC446=0,L446+P446,IF($AD446=0,L446+P446,9999))</f>
        <v>4.1307538754130348</v>
      </c>
      <c r="Y447" s="11">
        <f t="shared" ca="1" si="73"/>
        <v>16.18689386956218</v>
      </c>
      <c r="Z447" s="11">
        <f t="shared" ca="1" si="74"/>
        <v>6.5511031349947473</v>
      </c>
      <c r="AA447" s="11">
        <f t="shared" ca="1" si="75"/>
        <v>2.5577899217709206</v>
      </c>
      <c r="AB447" s="11">
        <f t="shared" ca="1" si="76"/>
        <v>6.4914279944736855</v>
      </c>
      <c r="AC447">
        <f t="shared" ca="1" si="69"/>
        <v>0</v>
      </c>
      <c r="AD447">
        <f t="shared" ca="1" si="70"/>
        <v>0</v>
      </c>
      <c r="AE447">
        <f ca="1">MAX(0, COUNTIF(E447:H447, "Breakdown") - COUNTIF(AC447:AD447, 1))</f>
        <v>1</v>
      </c>
      <c r="AF447" s="12">
        <f ca="1">(AE447 * 50) + ((AC447 + AD447) * 10)</f>
        <v>50</v>
      </c>
      <c r="AG447">
        <f ca="1">IF(COUNTIF(E447:H447, "Breakdown") &gt;= 4, 1, 0)</f>
        <v>0</v>
      </c>
    </row>
    <row r="448" spans="4:33">
      <c r="D448">
        <v>445</v>
      </c>
      <c r="E448" s="6" t="str">
        <f t="shared" ca="1" si="66"/>
        <v>Operational</v>
      </c>
      <c r="F448" s="6" t="str">
        <f t="shared" ca="1" si="67"/>
        <v>Breakdown</v>
      </c>
      <c r="G448" s="6" t="str">
        <f t="shared" ca="1" si="68"/>
        <v>Breakdown</v>
      </c>
      <c r="H448" s="6" t="str">
        <f ca="1">IF(L448&lt;T448,"Operational","Breakdown")</f>
        <v>Breakdown</v>
      </c>
      <c r="I448" s="16">
        <v>1.5473745055804276</v>
      </c>
      <c r="J448" s="16">
        <v>55.149736770458382</v>
      </c>
      <c r="K448" s="16">
        <v>15.1331375536717</v>
      </c>
      <c r="L448" s="16">
        <v>7.3019541364955804</v>
      </c>
      <c r="M448" s="9">
        <v>0.5049799238005418</v>
      </c>
      <c r="N448" s="9">
        <v>1.8603124606623629</v>
      </c>
      <c r="O448" s="9">
        <v>0.6689420931137694</v>
      </c>
      <c r="P448" s="9">
        <v>0.23046746027457241</v>
      </c>
      <c r="Q448" s="8">
        <f t="shared" ca="1" si="71"/>
        <v>16.292576091596562</v>
      </c>
      <c r="R448" s="8">
        <f t="shared" ca="1" si="71"/>
        <v>12.960419776811136</v>
      </c>
      <c r="S448" s="8">
        <f t="shared" ca="1" si="71"/>
        <v>9.0608556742258539</v>
      </c>
      <c r="T448" s="8">
        <f t="shared" ca="1" si="72"/>
        <v>6.3377791521229971</v>
      </c>
      <c r="U448" s="16">
        <f ca="1">IF($AC447=0,I447+M447,IF($AD447=0,I447+M447,9999))</f>
        <v>1.1997667312776765</v>
      </c>
      <c r="V448" s="16">
        <f ca="1">IF($AC447=0,J447+N447,IF($AD447=0,J447+N447,9999))</f>
        <v>11.377591228465519</v>
      </c>
      <c r="W448" s="16">
        <f ca="1">IF($AC447=0,K447+O447,IF($AD447=0,K447+O447,9999))</f>
        <v>7.7392558157681206</v>
      </c>
      <c r="X448" s="16">
        <f ca="1">IF($AC447=0,L447+P447,IF($AD447=0,L447+P447,9999))</f>
        <v>3.8643680987092535</v>
      </c>
      <c r="Y448" s="11">
        <f t="shared" ca="1" si="73"/>
        <v>14.436827972345197</v>
      </c>
      <c r="Z448" s="11">
        <f t="shared" ca="1" si="74"/>
        <v>7.8218516982038047</v>
      </c>
      <c r="AA448" s="11">
        <f t="shared" ca="1" si="75"/>
        <v>8.7686776084405729</v>
      </c>
      <c r="AB448" s="11">
        <f t="shared" ca="1" si="76"/>
        <v>4.1307538754130348</v>
      </c>
      <c r="AC448">
        <f t="shared" ca="1" si="69"/>
        <v>0</v>
      </c>
      <c r="AD448">
        <f t="shared" ca="1" si="70"/>
        <v>0</v>
      </c>
      <c r="AE448">
        <f ca="1">MAX(0, COUNTIF(E448:H448, "Breakdown") - COUNTIF(AC448:AD448, 1))</f>
        <v>3</v>
      </c>
      <c r="AF448" s="12">
        <f ca="1">(AE448 * 50) + ((AC448 + AD448) * 10)</f>
        <v>150</v>
      </c>
      <c r="AG448">
        <f ca="1">IF(COUNTIF(E448:H448, "Breakdown") &gt;= 4, 1, 0)</f>
        <v>0</v>
      </c>
    </row>
    <row r="449" spans="4:33">
      <c r="D449">
        <v>446</v>
      </c>
      <c r="E449" s="6" t="str">
        <f t="shared" ca="1" si="66"/>
        <v>Operational</v>
      </c>
      <c r="F449" s="6" t="str">
        <f t="shared" ca="1" si="67"/>
        <v>Operational</v>
      </c>
      <c r="G449" s="6" t="str">
        <f t="shared" ca="1" si="68"/>
        <v>Operational</v>
      </c>
      <c r="H449" s="6" t="str">
        <f ca="1">IF(L449&lt;T449,"Operational","Breakdown")</f>
        <v>Operational</v>
      </c>
      <c r="I449" s="16">
        <v>8.0403993837005174</v>
      </c>
      <c r="J449" s="16">
        <v>0.34873888565742367</v>
      </c>
      <c r="K449" s="16">
        <v>1.2580618122022522</v>
      </c>
      <c r="L449" s="16">
        <v>3.6433340930303912</v>
      </c>
      <c r="M449" s="9">
        <v>2.9166772648727703</v>
      </c>
      <c r="N449" s="9">
        <v>2.2243295410086996</v>
      </c>
      <c r="O449" s="9">
        <v>0.83762243614851717</v>
      </c>
      <c r="P449" s="9">
        <v>0.69199389622468932</v>
      </c>
      <c r="Q449" s="8">
        <f t="shared" ca="1" si="71"/>
        <v>8.6885089623037981</v>
      </c>
      <c r="R449" s="8">
        <f t="shared" ca="1" si="71"/>
        <v>40.862946078198107</v>
      </c>
      <c r="S449" s="8">
        <f t="shared" ca="1" si="71"/>
        <v>15.518665315223162</v>
      </c>
      <c r="T449" s="8">
        <f t="shared" ca="1" si="72"/>
        <v>5.0943162368850272</v>
      </c>
      <c r="U449" s="16">
        <f ca="1">IF($AC448=0,I448+M448,IF($AD448=0,I448+M448,9999))</f>
        <v>2.0523544293809692</v>
      </c>
      <c r="V449" s="16">
        <f ca="1">IF($AC448=0,J448+N448,IF($AD448=0,J448+N448,9999))</f>
        <v>57.010049231120746</v>
      </c>
      <c r="W449" s="16">
        <f ca="1">IF($AC448=0,K448+O448,IF($AD448=0,K448+O448,9999))</f>
        <v>15.802079646785469</v>
      </c>
      <c r="X449" s="16">
        <f ca="1">IF($AC448=0,L448+P448,IF($AD448=0,L448+P448,9999))</f>
        <v>7.5324215967701527</v>
      </c>
      <c r="Y449" s="11">
        <f t="shared" ca="1" si="73"/>
        <v>1.1997667312776765</v>
      </c>
      <c r="Z449" s="11">
        <f t="shared" ca="1" si="74"/>
        <v>11.377591228465519</v>
      </c>
      <c r="AA449" s="11">
        <f t="shared" ca="1" si="75"/>
        <v>7.7392558157681206</v>
      </c>
      <c r="AB449" s="11">
        <f t="shared" ca="1" si="76"/>
        <v>3.8643680987092535</v>
      </c>
      <c r="AC449">
        <f t="shared" ca="1" si="69"/>
        <v>0</v>
      </c>
      <c r="AD449">
        <f t="shared" ca="1" si="70"/>
        <v>0</v>
      </c>
      <c r="AE449">
        <f ca="1">MAX(0, COUNTIF(E449:H449, "Breakdown") - COUNTIF(AC449:AD449, 1))</f>
        <v>0</v>
      </c>
      <c r="AF449" s="12">
        <f ca="1">(AE449 * 50) + ((AC449 + AD449) * 10)</f>
        <v>0</v>
      </c>
      <c r="AG449">
        <f ca="1">IF(COUNTIF(E449:H449, "Breakdown") &gt;= 4, 1, 0)</f>
        <v>0</v>
      </c>
    </row>
    <row r="450" spans="4:33">
      <c r="D450">
        <v>447</v>
      </c>
      <c r="E450" s="6" t="str">
        <f t="shared" ca="1" si="66"/>
        <v>Operational</v>
      </c>
      <c r="F450" s="6" t="str">
        <f t="shared" ca="1" si="67"/>
        <v>Operational</v>
      </c>
      <c r="G450" s="6" t="str">
        <f t="shared" ca="1" si="68"/>
        <v>Operational</v>
      </c>
      <c r="H450" s="6" t="str">
        <f ca="1">IF(L450&lt;T450,"Operational","Breakdown")</f>
        <v>Breakdown</v>
      </c>
      <c r="I450" s="16">
        <v>5.9021156018565675</v>
      </c>
      <c r="J450" s="16">
        <v>11.228051547031628</v>
      </c>
      <c r="K450" s="16">
        <v>5.9667442823454637</v>
      </c>
      <c r="L450" s="16">
        <v>12.184389638634615</v>
      </c>
      <c r="M450" s="9">
        <v>0.10222654147490726</v>
      </c>
      <c r="N450" s="9">
        <v>2.0223001399403944</v>
      </c>
      <c r="O450" s="9">
        <v>0.24462097553475684</v>
      </c>
      <c r="P450" s="9">
        <v>3.0612924271736383E-2</v>
      </c>
      <c r="Q450" s="8">
        <f t="shared" ca="1" si="71"/>
        <v>7.1749497166978502</v>
      </c>
      <c r="R450" s="8">
        <f t="shared" ca="1" si="71"/>
        <v>68.595436220785004</v>
      </c>
      <c r="S450" s="8">
        <f t="shared" ca="1" si="71"/>
        <v>18.733149769398661</v>
      </c>
      <c r="T450" s="8">
        <f t="shared" ca="1" si="72"/>
        <v>11.44462819664404</v>
      </c>
      <c r="U450" s="16">
        <f ca="1">IF($AC449=0,I449+M449,IF($AD449=0,I449+M449,9999))</f>
        <v>10.957076648573288</v>
      </c>
      <c r="V450" s="16">
        <f ca="1">IF($AC449=0,J449+N449,IF($AD449=0,J449+N449,9999))</f>
        <v>2.5730684266661235</v>
      </c>
      <c r="W450" s="16">
        <f ca="1">IF($AC449=0,K449+O449,IF($AD449=0,K449+O449,9999))</f>
        <v>2.0956842483507696</v>
      </c>
      <c r="X450" s="16">
        <f ca="1">IF($AC449=0,L449+P449,IF($AD449=0,L449+P449,9999))</f>
        <v>4.3353279892550809</v>
      </c>
      <c r="Y450" s="11">
        <f t="shared" ca="1" si="73"/>
        <v>2.0523544293809692</v>
      </c>
      <c r="Z450" s="11">
        <f t="shared" ca="1" si="74"/>
        <v>40.862946078198107</v>
      </c>
      <c r="AA450" s="11">
        <f t="shared" ca="1" si="75"/>
        <v>15.518665315223162</v>
      </c>
      <c r="AB450" s="11">
        <f t="shared" ca="1" si="76"/>
        <v>5.0943162368850272</v>
      </c>
      <c r="AC450">
        <f t="shared" ca="1" si="69"/>
        <v>0</v>
      </c>
      <c r="AD450">
        <f t="shared" ca="1" si="70"/>
        <v>0</v>
      </c>
      <c r="AE450">
        <f ca="1">MAX(0, COUNTIF(E450:H450, "Breakdown") - COUNTIF(AC450:AD450, 1))</f>
        <v>1</v>
      </c>
      <c r="AF450" s="12">
        <f ca="1">(AE450 * 50) + ((AC450 + AD450) * 10)</f>
        <v>50</v>
      </c>
      <c r="AG450">
        <f ca="1">IF(COUNTIF(E450:H450, "Breakdown") &gt;= 4, 1, 0)</f>
        <v>0</v>
      </c>
    </row>
    <row r="451" spans="4:33">
      <c r="D451">
        <v>448</v>
      </c>
      <c r="E451" s="6" t="str">
        <f t="shared" ref="E451:E514" ca="1" si="77">IF(I451&lt;Q451,"Operational","Breakdown")</f>
        <v>Breakdown</v>
      </c>
      <c r="F451" s="6" t="str">
        <f t="shared" ref="F451:F514" ca="1" si="78">IF(J451&lt;R451,"Operational","Breakdown")</f>
        <v>Operational</v>
      </c>
      <c r="G451" s="6" t="str">
        <f t="shared" ref="G451:G514" ca="1" si="79">IF(K451&lt;S451,"Operational","Breakdown")</f>
        <v>Operational</v>
      </c>
      <c r="H451" s="6" t="str">
        <f ca="1">IF(L451&lt;T451,"Operational","Breakdown")</f>
        <v>Breakdown</v>
      </c>
      <c r="I451" s="16">
        <v>10.44869273526737</v>
      </c>
      <c r="J451" s="16">
        <v>4.4371747777554473</v>
      </c>
      <c r="K451" s="16">
        <v>0.85378734894331065</v>
      </c>
      <c r="L451" s="16">
        <v>13.983785852731874</v>
      </c>
      <c r="M451" s="9">
        <v>1.8653939557177786</v>
      </c>
      <c r="N451" s="9">
        <v>4.8043137723929014E-2</v>
      </c>
      <c r="O451" s="9">
        <v>0.59491397201968932</v>
      </c>
      <c r="P451" s="9">
        <v>2.5668596132975443</v>
      </c>
      <c r="Q451" s="8">
        <f t="shared" ca="1" si="71"/>
        <v>8.5254285950784912</v>
      </c>
      <c r="R451" s="8">
        <f t="shared" ca="1" si="71"/>
        <v>31.434597006115467</v>
      </c>
      <c r="S451" s="8">
        <f t="shared" ca="1" si="71"/>
        <v>10.269530982832375</v>
      </c>
      <c r="T451" s="8">
        <f t="shared" ca="1" si="72"/>
        <v>6.6452935166313232</v>
      </c>
      <c r="U451" s="16">
        <f ca="1">IF($AC450=0,I450+M450,IF($AD450=0,I450+M450,9999))</f>
        <v>6.004342143331475</v>
      </c>
      <c r="V451" s="16">
        <f ca="1">IF($AC450=0,J450+N450,IF($AD450=0,J450+N450,9999))</f>
        <v>13.250351686972023</v>
      </c>
      <c r="W451" s="16">
        <f ca="1">IF($AC450=0,K450+O450,IF($AD450=0,K450+O450,9999))</f>
        <v>6.211365257880221</v>
      </c>
      <c r="X451" s="16">
        <f ca="1">IF($AC450=0,L450+P450,IF($AD450=0,L450+P450,9999))</f>
        <v>12.215002562906351</v>
      </c>
      <c r="Y451" s="11">
        <f t="shared" ca="1" si="73"/>
        <v>7.1749497166978502</v>
      </c>
      <c r="Z451" s="11">
        <f t="shared" ca="1" si="74"/>
        <v>2.5730684266661235</v>
      </c>
      <c r="AA451" s="11">
        <f t="shared" ca="1" si="75"/>
        <v>2.0956842483507696</v>
      </c>
      <c r="AB451" s="11">
        <f t="shared" ca="1" si="76"/>
        <v>4.3353279892550809</v>
      </c>
      <c r="AC451">
        <f t="shared" ca="1" si="69"/>
        <v>0</v>
      </c>
      <c r="AD451">
        <f t="shared" ca="1" si="70"/>
        <v>1</v>
      </c>
      <c r="AE451">
        <f ca="1">MAX(0, COUNTIF(E451:H451, "Breakdown") - COUNTIF(AC451:AD451, 1))</f>
        <v>1</v>
      </c>
      <c r="AF451" s="12">
        <f ca="1">(AE451 * 50) + ((AC451 + AD451) * 10)</f>
        <v>60</v>
      </c>
      <c r="AG451">
        <f ca="1">IF(COUNTIF(E451:H451, "Breakdown") &gt;= 4, 1, 0)</f>
        <v>0</v>
      </c>
    </row>
    <row r="452" spans="4:33">
      <c r="D452">
        <v>449</v>
      </c>
      <c r="E452" s="6" t="str">
        <f t="shared" ca="1" si="77"/>
        <v>Operational</v>
      </c>
      <c r="F452" s="6" t="str">
        <f t="shared" ca="1" si="78"/>
        <v>Operational</v>
      </c>
      <c r="G452" s="6" t="str">
        <f t="shared" ca="1" si="79"/>
        <v>Operational</v>
      </c>
      <c r="H452" s="6" t="str">
        <f ca="1">IF(L452&lt;T452,"Operational","Breakdown")</f>
        <v>Operational</v>
      </c>
      <c r="I452" s="16">
        <v>1.9591299762710819</v>
      </c>
      <c r="J452" s="16">
        <v>0.83640010675245091</v>
      </c>
      <c r="K452" s="16">
        <v>0.4067821731997735</v>
      </c>
      <c r="L452" s="16">
        <v>0.48021998721913606</v>
      </c>
      <c r="M452" s="9">
        <v>1.754983786430774</v>
      </c>
      <c r="N452" s="9">
        <v>3.828750094363548</v>
      </c>
      <c r="O452" s="9">
        <v>0.56601228503304901</v>
      </c>
      <c r="P452" s="9">
        <v>2.426884889882726</v>
      </c>
      <c r="Q452" s="8">
        <f t="shared" ca="1" si="71"/>
        <v>6.3467591707441526</v>
      </c>
      <c r="R452" s="8">
        <f t="shared" ca="1" si="71"/>
        <v>14.205172384582925</v>
      </c>
      <c r="S452" s="8">
        <f t="shared" ca="1" si="71"/>
        <v>18.88203883826311</v>
      </c>
      <c r="T452" s="8">
        <f t="shared" ca="1" si="72"/>
        <v>8.6508025285938057</v>
      </c>
      <c r="U452" s="16">
        <f ca="1">IF($AC451=0,I451+M451,IF($AD451=0,I451+M451,9999))</f>
        <v>12.314086690985148</v>
      </c>
      <c r="V452" s="16">
        <f ca="1">IF($AC451=0,J451+N451,IF($AD451=0,J451+N451,9999))</f>
        <v>4.4852179154793763</v>
      </c>
      <c r="W452" s="16">
        <f ca="1">IF($AC451=0,K451+O451,IF($AD451=0,K451+O451,9999))</f>
        <v>1.448701320963</v>
      </c>
      <c r="X452" s="16">
        <f ca="1">IF($AC451=0,L451+P451,IF($AD451=0,L451+P451,9999))</f>
        <v>16.550645466029419</v>
      </c>
      <c r="Y452" s="11">
        <f t="shared" ca="1" si="73"/>
        <v>6.004342143331475</v>
      </c>
      <c r="Z452" s="11">
        <f t="shared" ca="1" si="74"/>
        <v>13.250351686972023</v>
      </c>
      <c r="AA452" s="11">
        <f t="shared" ca="1" si="75"/>
        <v>6.211365257880221</v>
      </c>
      <c r="AB452" s="11">
        <f t="shared" ca="1" si="76"/>
        <v>6.6452935166313232</v>
      </c>
      <c r="AC452">
        <f t="shared" ref="AC452:AC515" ca="1" si="80">IF(AND(E452="Breakdown", G452&lt;&gt;"Operational"), 1, 0)</f>
        <v>0</v>
      </c>
      <c r="AD452">
        <f t="shared" ref="AD452:AD515" ca="1" si="81">IF(AND(E452="Breakdown", F452="Operational"), 1, 0)</f>
        <v>0</v>
      </c>
      <c r="AE452">
        <f ca="1">MAX(0, COUNTIF(E452:H452, "Breakdown") - COUNTIF(AC452:AD452, 1))</f>
        <v>0</v>
      </c>
      <c r="AF452" s="12">
        <f ca="1">(AE452 * 50) + ((AC452 + AD452) * 10)</f>
        <v>0</v>
      </c>
      <c r="AG452">
        <f ca="1">IF(COUNTIF(E452:H452, "Breakdown") &gt;= 4, 1, 0)</f>
        <v>0</v>
      </c>
    </row>
    <row r="453" spans="4:33">
      <c r="D453">
        <v>450</v>
      </c>
      <c r="E453" s="6" t="str">
        <f t="shared" ca="1" si="77"/>
        <v>Breakdown</v>
      </c>
      <c r="F453" s="6" t="str">
        <f t="shared" ca="1" si="78"/>
        <v>Operational</v>
      </c>
      <c r="G453" s="6" t="str">
        <f t="shared" ca="1" si="79"/>
        <v>Breakdown</v>
      </c>
      <c r="H453" s="6" t="str">
        <f ca="1">IF(L453&lt;T453,"Operational","Breakdown")</f>
        <v>Operational</v>
      </c>
      <c r="I453" s="16">
        <v>19.647440097035087</v>
      </c>
      <c r="J453" s="16">
        <v>9.6257177816235551</v>
      </c>
      <c r="K453" s="16">
        <v>9.2317779503908604</v>
      </c>
      <c r="L453" s="16">
        <v>7.3476572581871782</v>
      </c>
      <c r="M453" s="9">
        <v>1.5800754354169053</v>
      </c>
      <c r="N453" s="9">
        <v>0.93665028891821389</v>
      </c>
      <c r="O453" s="9">
        <v>0.90488954890546425</v>
      </c>
      <c r="P453" s="9">
        <v>1.5605929332317097</v>
      </c>
      <c r="Q453" s="8">
        <f t="shared" ref="Q453:S516" ca="1" si="82">Y453-8*LN(RAND())</f>
        <v>7.6452710428227597</v>
      </c>
      <c r="R453" s="8">
        <f t="shared" ca="1" si="82"/>
        <v>10.272414038281896</v>
      </c>
      <c r="S453" s="8">
        <f t="shared" ca="1" si="82"/>
        <v>7.7136947068827117</v>
      </c>
      <c r="T453" s="8">
        <f t="shared" ref="T453:T516" ca="1" si="83">AB453-8*LN(RAND())</f>
        <v>19.429235106627804</v>
      </c>
      <c r="U453" s="16">
        <f ca="1">IF($AC452=0,I452+M452,IF($AD452=0,I452+M452,9999))</f>
        <v>3.7141137627018557</v>
      </c>
      <c r="V453" s="16">
        <f ca="1">IF($AC452=0,J452+N452,IF($AD452=0,J452+N452,9999))</f>
        <v>4.6651502011159991</v>
      </c>
      <c r="W453" s="16">
        <f ca="1">IF($AC452=0,K452+O452,IF($AD452=0,K452+O452,9999))</f>
        <v>0.97279445823282251</v>
      </c>
      <c r="X453" s="16">
        <f ca="1">IF($AC452=0,L452+P452,IF($AD452=0,L452+P452,9999))</f>
        <v>2.9071048771018622</v>
      </c>
      <c r="Y453" s="11">
        <f t="shared" ref="Y453:Y516" ca="1" si="84">MIN(Q452,U452)</f>
        <v>6.3467591707441526</v>
      </c>
      <c r="Z453" s="11">
        <f t="shared" ref="Z453:Z516" ca="1" si="85">MIN(R452,V452)</f>
        <v>4.4852179154793763</v>
      </c>
      <c r="AA453" s="11">
        <f t="shared" ref="AA453:AA516" ca="1" si="86">MIN(S452,W452)</f>
        <v>1.448701320963</v>
      </c>
      <c r="AB453" s="11">
        <f t="shared" ref="AB453:AB516" ca="1" si="87">MIN(T452,X452)</f>
        <v>8.6508025285938057</v>
      </c>
      <c r="AC453">
        <f t="shared" ca="1" si="80"/>
        <v>1</v>
      </c>
      <c r="AD453">
        <f t="shared" ca="1" si="81"/>
        <v>1</v>
      </c>
      <c r="AE453">
        <f ca="1">MAX(0, COUNTIF(E453:H453, "Breakdown") - COUNTIF(AC453:AD453, 1))</f>
        <v>0</v>
      </c>
      <c r="AF453" s="12">
        <f ca="1">(AE453 * 50) + ((AC453 + AD453) * 10)</f>
        <v>20</v>
      </c>
      <c r="AG453">
        <f ca="1">IF(COUNTIF(E453:H453, "Breakdown") &gt;= 4, 1, 0)</f>
        <v>0</v>
      </c>
    </row>
    <row r="454" spans="4:33">
      <c r="D454">
        <v>451</v>
      </c>
      <c r="E454" s="6" t="str">
        <f t="shared" ca="1" si="77"/>
        <v>Operational</v>
      </c>
      <c r="F454" s="6" t="str">
        <f t="shared" ca="1" si="78"/>
        <v>Operational</v>
      </c>
      <c r="G454" s="6" t="str">
        <f t="shared" ca="1" si="79"/>
        <v>Operational</v>
      </c>
      <c r="H454" s="6" t="str">
        <f ca="1">IF(L454&lt;T454,"Operational","Breakdown")</f>
        <v>Operational</v>
      </c>
      <c r="I454" s="16">
        <v>1.6241200085804597</v>
      </c>
      <c r="J454" s="16">
        <v>0.69146950570729471</v>
      </c>
      <c r="K454" s="16">
        <v>9.9678003552264745</v>
      </c>
      <c r="L454" s="16">
        <v>6.4447430623613604</v>
      </c>
      <c r="M454" s="9">
        <v>2.9215512835897157</v>
      </c>
      <c r="N454" s="9">
        <v>2.8465112003889836</v>
      </c>
      <c r="O454" s="9">
        <v>0.9428763083950884</v>
      </c>
      <c r="P454" s="9">
        <v>1.3055964428733884</v>
      </c>
      <c r="Q454" s="8">
        <f t="shared" ca="1" si="82"/>
        <v>13.959304048985551</v>
      </c>
      <c r="R454" s="8">
        <f t="shared" ca="1" si="82"/>
        <v>7.5215458867626435</v>
      </c>
      <c r="S454" s="8">
        <f t="shared" ca="1" si="82"/>
        <v>14.605901267051118</v>
      </c>
      <c r="T454" s="8">
        <f t="shared" ca="1" si="83"/>
        <v>11.107539328914422</v>
      </c>
      <c r="U454" s="16">
        <f ca="1">IF($AC453=0,I453+M453,IF($AD453=0,I453+M453,9999))</f>
        <v>9999</v>
      </c>
      <c r="V454" s="16">
        <f ca="1">IF($AC453=0,J453+N453,IF($AD453=0,J453+N453,9999))</f>
        <v>9999</v>
      </c>
      <c r="W454" s="16">
        <f ca="1">IF($AC453=0,K453+O453,IF($AD453=0,K453+O453,9999))</f>
        <v>9999</v>
      </c>
      <c r="X454" s="16">
        <f ca="1">IF($AC453=0,L453+P453,IF($AD453=0,L453+P453,9999))</f>
        <v>9999</v>
      </c>
      <c r="Y454" s="11">
        <f t="shared" ca="1" si="84"/>
        <v>3.7141137627018557</v>
      </c>
      <c r="Z454" s="11">
        <f t="shared" ca="1" si="85"/>
        <v>4.6651502011159991</v>
      </c>
      <c r="AA454" s="11">
        <f t="shared" ca="1" si="86"/>
        <v>0.97279445823282251</v>
      </c>
      <c r="AB454" s="11">
        <f t="shared" ca="1" si="87"/>
        <v>2.9071048771018622</v>
      </c>
      <c r="AC454">
        <f t="shared" ca="1" si="80"/>
        <v>0</v>
      </c>
      <c r="AD454">
        <f t="shared" ca="1" si="81"/>
        <v>0</v>
      </c>
      <c r="AE454">
        <f ca="1">MAX(0, COUNTIF(E454:H454, "Breakdown") - COUNTIF(AC454:AD454, 1))</f>
        <v>0</v>
      </c>
      <c r="AF454" s="12">
        <f ca="1">(AE454 * 50) + ((AC454 + AD454) * 10)</f>
        <v>0</v>
      </c>
      <c r="AG454">
        <f ca="1">IF(COUNTIF(E454:H454, "Breakdown") &gt;= 4, 1, 0)</f>
        <v>0</v>
      </c>
    </row>
    <row r="455" spans="4:33">
      <c r="D455">
        <v>452</v>
      </c>
      <c r="E455" s="6" t="str">
        <f t="shared" ca="1" si="77"/>
        <v>Operational</v>
      </c>
      <c r="F455" s="6" t="str">
        <f t="shared" ca="1" si="78"/>
        <v>Operational</v>
      </c>
      <c r="G455" s="6" t="str">
        <f t="shared" ca="1" si="79"/>
        <v>Operational</v>
      </c>
      <c r="H455" s="6" t="str">
        <f ca="1">IF(L455&lt;T455,"Operational","Breakdown")</f>
        <v>Operational</v>
      </c>
      <c r="I455" s="16">
        <v>3.2339702453361645</v>
      </c>
      <c r="J455" s="16">
        <v>6.8514604105380803</v>
      </c>
      <c r="K455" s="16">
        <v>4.5892906060360534</v>
      </c>
      <c r="L455" s="16">
        <v>0.55321945412308937</v>
      </c>
      <c r="M455" s="9">
        <v>4.2136105150793884E-2</v>
      </c>
      <c r="N455" s="9">
        <v>7.2729460028008575</v>
      </c>
      <c r="O455" s="9">
        <v>0.50664959343202431</v>
      </c>
      <c r="P455" s="9">
        <v>2.8333731545016061</v>
      </c>
      <c r="Q455" s="8">
        <f t="shared" ca="1" si="82"/>
        <v>23.32425587065952</v>
      </c>
      <c r="R455" s="8">
        <f t="shared" ca="1" si="82"/>
        <v>37.437608265790125</v>
      </c>
      <c r="S455" s="8">
        <f t="shared" ca="1" si="82"/>
        <v>16.84768488362106</v>
      </c>
      <c r="T455" s="8">
        <f t="shared" ca="1" si="83"/>
        <v>18.296810038304677</v>
      </c>
      <c r="U455" s="16">
        <f ca="1">IF($AC454=0,I454+M454,IF($AD454=0,I454+M454,9999))</f>
        <v>4.5456712921701756</v>
      </c>
      <c r="V455" s="16">
        <f ca="1">IF($AC454=0,J454+N454,IF($AD454=0,J454+N454,9999))</f>
        <v>3.5379807060962785</v>
      </c>
      <c r="W455" s="16">
        <f ca="1">IF($AC454=0,K454+O454,IF($AD454=0,K454+O454,9999))</f>
        <v>10.910676663621564</v>
      </c>
      <c r="X455" s="16">
        <f ca="1">IF($AC454=0,L454+P454,IF($AD454=0,L454+P454,9999))</f>
        <v>7.7503395052347486</v>
      </c>
      <c r="Y455" s="11">
        <f t="shared" ca="1" si="84"/>
        <v>13.959304048985551</v>
      </c>
      <c r="Z455" s="11">
        <f t="shared" ca="1" si="85"/>
        <v>7.5215458867626435</v>
      </c>
      <c r="AA455" s="11">
        <f t="shared" ca="1" si="86"/>
        <v>14.605901267051118</v>
      </c>
      <c r="AB455" s="11">
        <f t="shared" ca="1" si="87"/>
        <v>11.107539328914422</v>
      </c>
      <c r="AC455">
        <f t="shared" ca="1" si="80"/>
        <v>0</v>
      </c>
      <c r="AD455">
        <f t="shared" ca="1" si="81"/>
        <v>0</v>
      </c>
      <c r="AE455">
        <f ca="1">MAX(0, COUNTIF(E455:H455, "Breakdown") - COUNTIF(AC455:AD455, 1))</f>
        <v>0</v>
      </c>
      <c r="AF455" s="12">
        <f ca="1">(AE455 * 50) + ((AC455 + AD455) * 10)</f>
        <v>0</v>
      </c>
      <c r="AG455">
        <f ca="1">IF(COUNTIF(E455:H455, "Breakdown") &gt;= 4, 1, 0)</f>
        <v>0</v>
      </c>
    </row>
    <row r="456" spans="4:33">
      <c r="D456">
        <v>453</v>
      </c>
      <c r="E456" s="6" t="str">
        <f t="shared" ca="1" si="77"/>
        <v>Operational</v>
      </c>
      <c r="F456" s="6" t="str">
        <f t="shared" ca="1" si="78"/>
        <v>Operational</v>
      </c>
      <c r="G456" s="6" t="str">
        <f t="shared" ca="1" si="79"/>
        <v>Operational</v>
      </c>
      <c r="H456" s="6" t="str">
        <f ca="1">IF(L456&lt;T456,"Operational","Breakdown")</f>
        <v>Breakdown</v>
      </c>
      <c r="I456" s="16">
        <v>0.52791209002266237</v>
      </c>
      <c r="J456" s="16">
        <v>0.43873972361371788</v>
      </c>
      <c r="K456" s="16">
        <v>4.4299086298537889</v>
      </c>
      <c r="L456" s="16">
        <v>28.135217454130515</v>
      </c>
      <c r="M456" s="9">
        <v>1.5475850580221457</v>
      </c>
      <c r="N456" s="9">
        <v>6.3287568152112197</v>
      </c>
      <c r="O456" s="9">
        <v>3.5120326494017431</v>
      </c>
      <c r="P456" s="9">
        <v>1.8535227251719153</v>
      </c>
      <c r="Q456" s="8">
        <f t="shared" ca="1" si="82"/>
        <v>8.1023026067754422</v>
      </c>
      <c r="R456" s="8">
        <f t="shared" ca="1" si="82"/>
        <v>5.2591938663933266</v>
      </c>
      <c r="S456" s="8">
        <f t="shared" ca="1" si="82"/>
        <v>16.284499408542189</v>
      </c>
      <c r="T456" s="8">
        <f t="shared" ca="1" si="83"/>
        <v>12.745347980746779</v>
      </c>
      <c r="U456" s="16">
        <f ca="1">IF($AC455=0,I455+M455,IF($AD455=0,I455+M455,9999))</f>
        <v>3.2761063504869585</v>
      </c>
      <c r="V456" s="16">
        <f ca="1">IF($AC455=0,J455+N455,IF($AD455=0,J455+N455,9999))</f>
        <v>14.124406413338939</v>
      </c>
      <c r="W456" s="16">
        <f ca="1">IF($AC455=0,K455+O455,IF($AD455=0,K455+O455,9999))</f>
        <v>5.0959401994680782</v>
      </c>
      <c r="X456" s="16">
        <f ca="1">IF($AC455=0,L455+P455,IF($AD455=0,L455+P455,9999))</f>
        <v>3.3865926086246954</v>
      </c>
      <c r="Y456" s="11">
        <f t="shared" ca="1" si="84"/>
        <v>4.5456712921701756</v>
      </c>
      <c r="Z456" s="11">
        <f t="shared" ca="1" si="85"/>
        <v>3.5379807060962785</v>
      </c>
      <c r="AA456" s="11">
        <f t="shared" ca="1" si="86"/>
        <v>10.910676663621564</v>
      </c>
      <c r="AB456" s="11">
        <f t="shared" ca="1" si="87"/>
        <v>7.7503395052347486</v>
      </c>
      <c r="AC456">
        <f t="shared" ca="1" si="80"/>
        <v>0</v>
      </c>
      <c r="AD456">
        <f t="shared" ca="1" si="81"/>
        <v>0</v>
      </c>
      <c r="AE456">
        <f ca="1">MAX(0, COUNTIF(E456:H456, "Breakdown") - COUNTIF(AC456:AD456, 1))</f>
        <v>1</v>
      </c>
      <c r="AF456" s="12">
        <f ca="1">(AE456 * 50) + ((AC456 + AD456) * 10)</f>
        <v>50</v>
      </c>
      <c r="AG456">
        <f ca="1">IF(COUNTIF(E456:H456, "Breakdown") &gt;= 4, 1, 0)</f>
        <v>0</v>
      </c>
    </row>
    <row r="457" spans="4:33">
      <c r="D457">
        <v>454</v>
      </c>
      <c r="E457" s="6" t="str">
        <f t="shared" ca="1" si="77"/>
        <v>Operational</v>
      </c>
      <c r="F457" s="6" t="str">
        <f t="shared" ca="1" si="78"/>
        <v>Operational</v>
      </c>
      <c r="G457" s="6" t="str">
        <f t="shared" ca="1" si="79"/>
        <v>Operational</v>
      </c>
      <c r="H457" s="6" t="str">
        <f ca="1">IF(L457&lt;T457,"Operational","Breakdown")</f>
        <v>Operational</v>
      </c>
      <c r="I457" s="16">
        <v>4.1622238255380077</v>
      </c>
      <c r="J457" s="16">
        <v>9.0639682182105413E-2</v>
      </c>
      <c r="K457" s="16">
        <v>34.441044630419661</v>
      </c>
      <c r="L457" s="16">
        <v>2.2384189962967391</v>
      </c>
      <c r="M457" s="9">
        <v>2.711510602401606</v>
      </c>
      <c r="N457" s="9">
        <v>0.92209301996426507</v>
      </c>
      <c r="O457" s="9">
        <v>0.93559040589916653</v>
      </c>
      <c r="P457" s="9">
        <v>2.8869974512325276E-2</v>
      </c>
      <c r="Q457" s="8">
        <f t="shared" ca="1" si="82"/>
        <v>5.9912968132473701</v>
      </c>
      <c r="R457" s="8">
        <f t="shared" ca="1" si="82"/>
        <v>6.5625154988711385</v>
      </c>
      <c r="S457" s="8">
        <f t="shared" ca="1" si="82"/>
        <v>37.227094447517899</v>
      </c>
      <c r="T457" s="8">
        <f t="shared" ca="1" si="83"/>
        <v>9.653227075676627</v>
      </c>
      <c r="U457" s="16">
        <f ca="1">IF($AC456=0,I456+M456,IF($AD456=0,I456+M456,9999))</f>
        <v>2.0754971480448079</v>
      </c>
      <c r="V457" s="16">
        <f ca="1">IF($AC456=0,J456+N456,IF($AD456=0,J456+N456,9999))</f>
        <v>6.767496538824938</v>
      </c>
      <c r="W457" s="16">
        <f ca="1">IF($AC456=0,K456+O456,IF($AD456=0,K456+O456,9999))</f>
        <v>7.9419412792555324</v>
      </c>
      <c r="X457" s="16">
        <f ca="1">IF($AC456=0,L456+P456,IF($AD456=0,L456+P456,9999))</f>
        <v>29.988740179302432</v>
      </c>
      <c r="Y457" s="11">
        <f t="shared" ca="1" si="84"/>
        <v>3.2761063504869585</v>
      </c>
      <c r="Z457" s="11">
        <f t="shared" ca="1" si="85"/>
        <v>5.2591938663933266</v>
      </c>
      <c r="AA457" s="11">
        <f t="shared" ca="1" si="86"/>
        <v>5.0959401994680782</v>
      </c>
      <c r="AB457" s="11">
        <f t="shared" ca="1" si="87"/>
        <v>3.3865926086246954</v>
      </c>
      <c r="AC457">
        <f t="shared" ca="1" si="80"/>
        <v>0</v>
      </c>
      <c r="AD457">
        <f t="shared" ca="1" si="81"/>
        <v>0</v>
      </c>
      <c r="AE457">
        <f ca="1">MAX(0, COUNTIF(E457:H457, "Breakdown") - COUNTIF(AC457:AD457, 1))</f>
        <v>0</v>
      </c>
      <c r="AF457" s="12">
        <f ca="1">(AE457 * 50) + ((AC457 + AD457) * 10)</f>
        <v>0</v>
      </c>
      <c r="AG457">
        <f ca="1">IF(COUNTIF(E457:H457, "Breakdown") &gt;= 4, 1, 0)</f>
        <v>0</v>
      </c>
    </row>
    <row r="458" spans="4:33">
      <c r="D458">
        <v>455</v>
      </c>
      <c r="E458" s="6" t="str">
        <f t="shared" ca="1" si="77"/>
        <v>Operational</v>
      </c>
      <c r="F458" s="6" t="str">
        <f t="shared" ca="1" si="78"/>
        <v>Operational</v>
      </c>
      <c r="G458" s="6" t="str">
        <f t="shared" ca="1" si="79"/>
        <v>Breakdown</v>
      </c>
      <c r="H458" s="6" t="str">
        <f ca="1">IF(L458&lt;T458,"Operational","Breakdown")</f>
        <v>Operational</v>
      </c>
      <c r="I458" s="16">
        <v>2.2526742616067255</v>
      </c>
      <c r="J458" s="16">
        <v>2.2268873421650226</v>
      </c>
      <c r="K458" s="16">
        <v>13.233875974271745</v>
      </c>
      <c r="L458" s="16">
        <v>13.982155793696107</v>
      </c>
      <c r="M458" s="9">
        <v>0.23947651795686015</v>
      </c>
      <c r="N458" s="9">
        <v>1.7990880081790013</v>
      </c>
      <c r="O458" s="9">
        <v>0.74582777133873956</v>
      </c>
      <c r="P458" s="9">
        <v>0.76540691618401724</v>
      </c>
      <c r="Q458" s="8">
        <f t="shared" ca="1" si="82"/>
        <v>15.66775054853137</v>
      </c>
      <c r="R458" s="8">
        <f t="shared" ca="1" si="82"/>
        <v>22.769061561702472</v>
      </c>
      <c r="S458" s="8">
        <f t="shared" ca="1" si="82"/>
        <v>8.7554328959602241</v>
      </c>
      <c r="T458" s="8">
        <f t="shared" ca="1" si="83"/>
        <v>22.004614653342259</v>
      </c>
      <c r="U458" s="16">
        <f ca="1">IF($AC457=0,I457+M457,IF($AD457=0,I457+M457,9999))</f>
        <v>6.8737344279396133</v>
      </c>
      <c r="V458" s="16">
        <f ca="1">IF($AC457=0,J457+N457,IF($AD457=0,J457+N457,9999))</f>
        <v>1.0127327021463706</v>
      </c>
      <c r="W458" s="16">
        <f ca="1">IF($AC457=0,K457+O457,IF($AD457=0,K457+O457,9999))</f>
        <v>35.376635036318831</v>
      </c>
      <c r="X458" s="16">
        <f ca="1">IF($AC457=0,L457+P457,IF($AD457=0,L457+P457,9999))</f>
        <v>2.2672889708090644</v>
      </c>
      <c r="Y458" s="11">
        <f t="shared" ca="1" si="84"/>
        <v>2.0754971480448079</v>
      </c>
      <c r="Z458" s="11">
        <f t="shared" ca="1" si="85"/>
        <v>6.5625154988711385</v>
      </c>
      <c r="AA458" s="11">
        <f t="shared" ca="1" si="86"/>
        <v>7.9419412792555324</v>
      </c>
      <c r="AB458" s="11">
        <f t="shared" ca="1" si="87"/>
        <v>9.653227075676627</v>
      </c>
      <c r="AC458">
        <f t="shared" ca="1" si="80"/>
        <v>0</v>
      </c>
      <c r="AD458">
        <f t="shared" ca="1" si="81"/>
        <v>0</v>
      </c>
      <c r="AE458">
        <f ca="1">MAX(0, COUNTIF(E458:H458, "Breakdown") - COUNTIF(AC458:AD458, 1))</f>
        <v>1</v>
      </c>
      <c r="AF458" s="12">
        <f ca="1">(AE458 * 50) + ((AC458 + AD458) * 10)</f>
        <v>50</v>
      </c>
      <c r="AG458">
        <f ca="1">IF(COUNTIF(E458:H458, "Breakdown") &gt;= 4, 1, 0)</f>
        <v>0</v>
      </c>
    </row>
    <row r="459" spans="4:33">
      <c r="D459">
        <v>456</v>
      </c>
      <c r="E459" s="6" t="str">
        <f t="shared" ca="1" si="77"/>
        <v>Operational</v>
      </c>
      <c r="F459" s="6" t="str">
        <f t="shared" ca="1" si="78"/>
        <v>Operational</v>
      </c>
      <c r="G459" s="6" t="str">
        <f t="shared" ca="1" si="79"/>
        <v>Operational</v>
      </c>
      <c r="H459" s="6" t="str">
        <f ca="1">IF(L459&lt;T459,"Operational","Breakdown")</f>
        <v>Operational</v>
      </c>
      <c r="I459" s="16">
        <v>5.9119592781253285</v>
      </c>
      <c r="J459" s="16">
        <v>6.8099619758228398</v>
      </c>
      <c r="K459" s="16">
        <v>10.96797875129872</v>
      </c>
      <c r="L459" s="16">
        <v>2.5114916461680319</v>
      </c>
      <c r="M459" s="9">
        <v>1.8582316530247374</v>
      </c>
      <c r="N459" s="9">
        <v>0.75941818841275754</v>
      </c>
      <c r="O459" s="9">
        <v>0.90267287948565045</v>
      </c>
      <c r="P459" s="9">
        <v>1.7655914886658408</v>
      </c>
      <c r="Q459" s="8">
        <f t="shared" ca="1" si="82"/>
        <v>7.0053015880530758</v>
      </c>
      <c r="R459" s="8">
        <f t="shared" ca="1" si="82"/>
        <v>44.290930925000694</v>
      </c>
      <c r="S459" s="8">
        <f t="shared" ca="1" si="82"/>
        <v>22.018225132373487</v>
      </c>
      <c r="T459" s="8">
        <f t="shared" ca="1" si="83"/>
        <v>3.0587055906042115</v>
      </c>
      <c r="U459" s="16">
        <f ca="1">IF($AC458=0,I458+M458,IF($AD458=0,I458+M458,9999))</f>
        <v>2.4921507795635858</v>
      </c>
      <c r="V459" s="16">
        <f ca="1">IF($AC458=0,J458+N458,IF($AD458=0,J458+N458,9999))</f>
        <v>4.0259753503440239</v>
      </c>
      <c r="W459" s="16">
        <f ca="1">IF($AC458=0,K458+O458,IF($AD458=0,K458+O458,9999))</f>
        <v>13.979703745610484</v>
      </c>
      <c r="X459" s="16">
        <f ca="1">IF($AC458=0,L458+P458,IF($AD458=0,L458+P458,9999))</f>
        <v>14.747562709880125</v>
      </c>
      <c r="Y459" s="11">
        <f t="shared" ca="1" si="84"/>
        <v>6.8737344279396133</v>
      </c>
      <c r="Z459" s="11">
        <f t="shared" ca="1" si="85"/>
        <v>1.0127327021463706</v>
      </c>
      <c r="AA459" s="11">
        <f t="shared" ca="1" si="86"/>
        <v>8.7554328959602241</v>
      </c>
      <c r="AB459" s="11">
        <f t="shared" ca="1" si="87"/>
        <v>2.2672889708090644</v>
      </c>
      <c r="AC459">
        <f t="shared" ca="1" si="80"/>
        <v>0</v>
      </c>
      <c r="AD459">
        <f t="shared" ca="1" si="81"/>
        <v>0</v>
      </c>
      <c r="AE459">
        <f ca="1">MAX(0, COUNTIF(E459:H459, "Breakdown") - COUNTIF(AC459:AD459, 1))</f>
        <v>0</v>
      </c>
      <c r="AF459" s="12">
        <f ca="1">(AE459 * 50) + ((AC459 + AD459) * 10)</f>
        <v>0</v>
      </c>
      <c r="AG459">
        <f ca="1">IF(COUNTIF(E459:H459, "Breakdown") &gt;= 4, 1, 0)</f>
        <v>0</v>
      </c>
    </row>
    <row r="460" spans="4:33">
      <c r="D460">
        <v>457</v>
      </c>
      <c r="E460" s="6" t="str">
        <f t="shared" ca="1" si="77"/>
        <v>Breakdown</v>
      </c>
      <c r="F460" s="6" t="str">
        <f t="shared" ca="1" si="78"/>
        <v>Operational</v>
      </c>
      <c r="G460" s="6" t="str">
        <f t="shared" ca="1" si="79"/>
        <v>Operational</v>
      </c>
      <c r="H460" s="6" t="str">
        <f ca="1">IF(L460&lt;T460,"Operational","Breakdown")</f>
        <v>Operational</v>
      </c>
      <c r="I460" s="16">
        <v>18.693138734160481</v>
      </c>
      <c r="J460" s="16">
        <v>6.4890534880896755</v>
      </c>
      <c r="K460" s="16">
        <v>1.5752024860652862</v>
      </c>
      <c r="L460" s="16">
        <v>6.3100411570960508</v>
      </c>
      <c r="M460" s="9">
        <v>0.71456753166324127</v>
      </c>
      <c r="N460" s="9">
        <v>0.54666638728044969</v>
      </c>
      <c r="O460" s="9">
        <v>0.88452156258149439</v>
      </c>
      <c r="P460" s="9">
        <v>7.2846160564677715</v>
      </c>
      <c r="Q460" s="8">
        <f t="shared" ca="1" si="82"/>
        <v>4.1937000070166874</v>
      </c>
      <c r="R460" s="8">
        <f t="shared" ca="1" si="82"/>
        <v>13.684494649394214</v>
      </c>
      <c r="S460" s="8">
        <f t="shared" ca="1" si="82"/>
        <v>21.020699110747021</v>
      </c>
      <c r="T460" s="8">
        <f t="shared" ca="1" si="83"/>
        <v>14.184502089721988</v>
      </c>
      <c r="U460" s="16">
        <f ca="1">IF($AC459=0,I459+M459,IF($AD459=0,I459+M459,9999))</f>
        <v>7.7701909311500659</v>
      </c>
      <c r="V460" s="16">
        <f ca="1">IF($AC459=0,J459+N459,IF($AD459=0,J459+N459,9999))</f>
        <v>7.5693801642355973</v>
      </c>
      <c r="W460" s="16">
        <f ca="1">IF($AC459=0,K459+O459,IF($AD459=0,K459+O459,9999))</f>
        <v>11.870651630784369</v>
      </c>
      <c r="X460" s="16">
        <f ca="1">IF($AC459=0,L459+P459,IF($AD459=0,L459+P459,9999))</f>
        <v>4.2770831348338731</v>
      </c>
      <c r="Y460" s="11">
        <f t="shared" ca="1" si="84"/>
        <v>2.4921507795635858</v>
      </c>
      <c r="Z460" s="11">
        <f t="shared" ca="1" si="85"/>
        <v>4.0259753503440239</v>
      </c>
      <c r="AA460" s="11">
        <f t="shared" ca="1" si="86"/>
        <v>13.979703745610484</v>
      </c>
      <c r="AB460" s="11">
        <f t="shared" ca="1" si="87"/>
        <v>3.0587055906042115</v>
      </c>
      <c r="AC460">
        <f t="shared" ca="1" si="80"/>
        <v>0</v>
      </c>
      <c r="AD460">
        <f t="shared" ca="1" si="81"/>
        <v>1</v>
      </c>
      <c r="AE460">
        <f ca="1">MAX(0, COUNTIF(E460:H460, "Breakdown") - COUNTIF(AC460:AD460, 1))</f>
        <v>0</v>
      </c>
      <c r="AF460" s="12">
        <f ca="1">(AE460 * 50) + ((AC460 + AD460) * 10)</f>
        <v>10</v>
      </c>
      <c r="AG460">
        <f ca="1">IF(COUNTIF(E460:H460, "Breakdown") &gt;= 4, 1, 0)</f>
        <v>0</v>
      </c>
    </row>
    <row r="461" spans="4:33">
      <c r="D461">
        <v>458</v>
      </c>
      <c r="E461" s="6" t="str">
        <f t="shared" ca="1" si="77"/>
        <v>Operational</v>
      </c>
      <c r="F461" s="6" t="str">
        <f t="shared" ca="1" si="78"/>
        <v>Operational</v>
      </c>
      <c r="G461" s="6" t="str">
        <f t="shared" ca="1" si="79"/>
        <v>Operational</v>
      </c>
      <c r="H461" s="6" t="str">
        <f ca="1">IF(L461&lt;T461,"Operational","Breakdown")</f>
        <v>Breakdown</v>
      </c>
      <c r="I461" s="16">
        <v>1.3174961654201871</v>
      </c>
      <c r="J461" s="16">
        <v>19.688047217156424</v>
      </c>
      <c r="K461" s="16">
        <v>14.730177723692211</v>
      </c>
      <c r="L461" s="16">
        <v>8.2148175903795142</v>
      </c>
      <c r="M461" s="9">
        <v>0.26295924499081008</v>
      </c>
      <c r="N461" s="9">
        <v>3.4842058136569403</v>
      </c>
      <c r="O461" s="9">
        <v>1.5520029148331251</v>
      </c>
      <c r="P461" s="9">
        <v>2.2706618761386035</v>
      </c>
      <c r="Q461" s="8">
        <f t="shared" ca="1" si="82"/>
        <v>12.220382641570609</v>
      </c>
      <c r="R461" s="8">
        <f t="shared" ca="1" si="82"/>
        <v>36.097523128607754</v>
      </c>
      <c r="S461" s="8">
        <f t="shared" ca="1" si="82"/>
        <v>16.935849269022285</v>
      </c>
      <c r="T461" s="8">
        <f t="shared" ca="1" si="83"/>
        <v>7.86728746430793</v>
      </c>
      <c r="U461" s="16">
        <f ca="1">IF($AC460=0,I460+M460,IF($AD460=0,I460+M460,9999))</f>
        <v>19.407706265823723</v>
      </c>
      <c r="V461" s="16">
        <f ca="1">IF($AC460=0,J460+N460,IF($AD460=0,J460+N460,9999))</f>
        <v>7.0357198753701251</v>
      </c>
      <c r="W461" s="16">
        <f ca="1">IF($AC460=0,K460+O460,IF($AD460=0,K460+O460,9999))</f>
        <v>2.4597240486467804</v>
      </c>
      <c r="X461" s="16">
        <f ca="1">IF($AC460=0,L460+P460,IF($AD460=0,L460+P460,9999))</f>
        <v>13.594657213563822</v>
      </c>
      <c r="Y461" s="11">
        <f t="shared" ca="1" si="84"/>
        <v>4.1937000070166874</v>
      </c>
      <c r="Z461" s="11">
        <f t="shared" ca="1" si="85"/>
        <v>7.5693801642355973</v>
      </c>
      <c r="AA461" s="11">
        <f t="shared" ca="1" si="86"/>
        <v>11.870651630784369</v>
      </c>
      <c r="AB461" s="11">
        <f t="shared" ca="1" si="87"/>
        <v>4.2770831348338731</v>
      </c>
      <c r="AC461">
        <f t="shared" ca="1" si="80"/>
        <v>0</v>
      </c>
      <c r="AD461">
        <f t="shared" ca="1" si="81"/>
        <v>0</v>
      </c>
      <c r="AE461">
        <f ca="1">MAX(0, COUNTIF(E461:H461, "Breakdown") - COUNTIF(AC461:AD461, 1))</f>
        <v>1</v>
      </c>
      <c r="AF461" s="12">
        <f ca="1">(AE461 * 50) + ((AC461 + AD461) * 10)</f>
        <v>50</v>
      </c>
      <c r="AG461">
        <f ca="1">IF(COUNTIF(E461:H461, "Breakdown") &gt;= 4, 1, 0)</f>
        <v>0</v>
      </c>
    </row>
    <row r="462" spans="4:33">
      <c r="D462">
        <v>459</v>
      </c>
      <c r="E462" s="6" t="str">
        <f t="shared" ca="1" si="77"/>
        <v>Operational</v>
      </c>
      <c r="F462" s="6" t="str">
        <f t="shared" ca="1" si="78"/>
        <v>Operational</v>
      </c>
      <c r="G462" s="6" t="str">
        <f t="shared" ca="1" si="79"/>
        <v>Breakdown</v>
      </c>
      <c r="H462" s="6" t="str">
        <f ca="1">IF(L462&lt;T462,"Operational","Breakdown")</f>
        <v>Operational</v>
      </c>
      <c r="I462" s="16">
        <v>3.3745608493789874</v>
      </c>
      <c r="J462" s="16">
        <v>4.0567967402226799</v>
      </c>
      <c r="K462" s="16">
        <v>11.575850559705936</v>
      </c>
      <c r="L462" s="16">
        <v>0.46496019739105421</v>
      </c>
      <c r="M462" s="9">
        <v>1.5248637693988154</v>
      </c>
      <c r="N462" s="9">
        <v>3.4910768003201325</v>
      </c>
      <c r="O462" s="9">
        <v>1.6745794039219157</v>
      </c>
      <c r="P462" s="9">
        <v>0.57890077401120432</v>
      </c>
      <c r="Q462" s="8">
        <f t="shared" ca="1" si="82"/>
        <v>17.760012560133724</v>
      </c>
      <c r="R462" s="8">
        <f t="shared" ca="1" si="82"/>
        <v>27.025499397032561</v>
      </c>
      <c r="S462" s="8">
        <f t="shared" ca="1" si="82"/>
        <v>7.7694855221550405</v>
      </c>
      <c r="T462" s="8">
        <f t="shared" ca="1" si="83"/>
        <v>12.021942128188989</v>
      </c>
      <c r="U462" s="16">
        <f ca="1">IF($AC461=0,I461+M461,IF($AD461=0,I461+M461,9999))</f>
        <v>1.5804554104109971</v>
      </c>
      <c r="V462" s="16">
        <f ca="1">IF($AC461=0,J461+N461,IF($AD461=0,J461+N461,9999))</f>
        <v>23.172253030813366</v>
      </c>
      <c r="W462" s="16">
        <f ca="1">IF($AC461=0,K461+O461,IF($AD461=0,K461+O461,9999))</f>
        <v>16.282180638525336</v>
      </c>
      <c r="X462" s="16">
        <f ca="1">IF($AC461=0,L461+P461,IF($AD461=0,L461+P461,9999))</f>
        <v>10.485479466518118</v>
      </c>
      <c r="Y462" s="11">
        <f t="shared" ca="1" si="84"/>
        <v>12.220382641570609</v>
      </c>
      <c r="Z462" s="11">
        <f t="shared" ca="1" si="85"/>
        <v>7.0357198753701251</v>
      </c>
      <c r="AA462" s="11">
        <f t="shared" ca="1" si="86"/>
        <v>2.4597240486467804</v>
      </c>
      <c r="AB462" s="11">
        <f t="shared" ca="1" si="87"/>
        <v>7.86728746430793</v>
      </c>
      <c r="AC462">
        <f t="shared" ca="1" si="80"/>
        <v>0</v>
      </c>
      <c r="AD462">
        <f t="shared" ca="1" si="81"/>
        <v>0</v>
      </c>
      <c r="AE462">
        <f ca="1">MAX(0, COUNTIF(E462:H462, "Breakdown") - COUNTIF(AC462:AD462, 1))</f>
        <v>1</v>
      </c>
      <c r="AF462" s="12">
        <f ca="1">(AE462 * 50) + ((AC462 + AD462) * 10)</f>
        <v>50</v>
      </c>
      <c r="AG462">
        <f ca="1">IF(COUNTIF(E462:H462, "Breakdown") &gt;= 4, 1, 0)</f>
        <v>0</v>
      </c>
    </row>
    <row r="463" spans="4:33">
      <c r="D463">
        <v>460</v>
      </c>
      <c r="E463" s="6" t="str">
        <f t="shared" ca="1" si="77"/>
        <v>Operational</v>
      </c>
      <c r="F463" s="6" t="str">
        <f t="shared" ca="1" si="78"/>
        <v>Operational</v>
      </c>
      <c r="G463" s="6" t="str">
        <f t="shared" ca="1" si="79"/>
        <v>Operational</v>
      </c>
      <c r="H463" s="6" t="str">
        <f ca="1">IF(L463&lt;T463,"Operational","Breakdown")</f>
        <v>Operational</v>
      </c>
      <c r="I463" s="16">
        <v>5.7231185933149193</v>
      </c>
      <c r="J463" s="16">
        <v>18.758124061296133</v>
      </c>
      <c r="K463" s="16">
        <v>1.4120324185180744</v>
      </c>
      <c r="L463" s="16">
        <v>0.67436079986029318</v>
      </c>
      <c r="M463" s="9">
        <v>4.8819562063130197</v>
      </c>
      <c r="N463" s="9">
        <v>1.0882797218172424</v>
      </c>
      <c r="O463" s="9">
        <v>0.4502278704710943</v>
      </c>
      <c r="P463" s="9">
        <v>0.14674325089143775</v>
      </c>
      <c r="Q463" s="8">
        <f t="shared" ca="1" si="82"/>
        <v>30.487973286201324</v>
      </c>
      <c r="R463" s="8">
        <f t="shared" ca="1" si="82"/>
        <v>39.630914979753868</v>
      </c>
      <c r="S463" s="8">
        <f t="shared" ca="1" si="82"/>
        <v>27.898107631822306</v>
      </c>
      <c r="T463" s="8">
        <f t="shared" ca="1" si="83"/>
        <v>16.909917344474632</v>
      </c>
      <c r="U463" s="16">
        <f ca="1">IF($AC462=0,I462+M462,IF($AD462=0,I462+M462,9999))</f>
        <v>4.899424618777803</v>
      </c>
      <c r="V463" s="16">
        <f ca="1">IF($AC462=0,J462+N462,IF($AD462=0,J462+N462,9999))</f>
        <v>7.5478735405428123</v>
      </c>
      <c r="W463" s="16">
        <f ca="1">IF($AC462=0,K462+O462,IF($AD462=0,K462+O462,9999))</f>
        <v>13.250429963627852</v>
      </c>
      <c r="X463" s="16">
        <f ca="1">IF($AC462=0,L462+P462,IF($AD462=0,L462+P462,9999))</f>
        <v>1.0438609714022586</v>
      </c>
      <c r="Y463" s="11">
        <f t="shared" ca="1" si="84"/>
        <v>1.5804554104109971</v>
      </c>
      <c r="Z463" s="11">
        <f t="shared" ca="1" si="85"/>
        <v>23.172253030813366</v>
      </c>
      <c r="AA463" s="11">
        <f t="shared" ca="1" si="86"/>
        <v>7.7694855221550405</v>
      </c>
      <c r="AB463" s="11">
        <f t="shared" ca="1" si="87"/>
        <v>10.485479466518118</v>
      </c>
      <c r="AC463">
        <f t="shared" ca="1" si="80"/>
        <v>0</v>
      </c>
      <c r="AD463">
        <f t="shared" ca="1" si="81"/>
        <v>0</v>
      </c>
      <c r="AE463">
        <f ca="1">MAX(0, COUNTIF(E463:H463, "Breakdown") - COUNTIF(AC463:AD463, 1))</f>
        <v>0</v>
      </c>
      <c r="AF463" s="12">
        <f ca="1">(AE463 * 50) + ((AC463 + AD463) * 10)</f>
        <v>0</v>
      </c>
      <c r="AG463">
        <f ca="1">IF(COUNTIF(E463:H463, "Breakdown") &gt;= 4, 1, 0)</f>
        <v>0</v>
      </c>
    </row>
    <row r="464" spans="4:33">
      <c r="D464">
        <v>461</v>
      </c>
      <c r="E464" s="6" t="str">
        <f t="shared" ca="1" si="77"/>
        <v>Operational</v>
      </c>
      <c r="F464" s="6" t="str">
        <f t="shared" ca="1" si="78"/>
        <v>Breakdown</v>
      </c>
      <c r="G464" s="6" t="str">
        <f t="shared" ca="1" si="79"/>
        <v>Breakdown</v>
      </c>
      <c r="H464" s="6" t="str">
        <f ca="1">IF(L464&lt;T464,"Operational","Breakdown")</f>
        <v>Operational</v>
      </c>
      <c r="I464" s="16">
        <v>11.420519714412572</v>
      </c>
      <c r="J464" s="16">
        <v>8.2390282015916672</v>
      </c>
      <c r="K464" s="16">
        <v>18.713701642146138</v>
      </c>
      <c r="L464" s="16">
        <v>4.3350544322275724</v>
      </c>
      <c r="M464" s="9">
        <v>1.1752848629562307</v>
      </c>
      <c r="N464" s="9">
        <v>1.4559275749212426</v>
      </c>
      <c r="O464" s="9">
        <v>0.4085562303606079</v>
      </c>
      <c r="P464" s="9">
        <v>1.752316242788978</v>
      </c>
      <c r="Q464" s="8">
        <f t="shared" ca="1" si="82"/>
        <v>16.789217992216773</v>
      </c>
      <c r="R464" s="8">
        <f t="shared" ca="1" si="82"/>
        <v>7.6488891935140231</v>
      </c>
      <c r="S464" s="8">
        <f t="shared" ca="1" si="82"/>
        <v>13.650985545135841</v>
      </c>
      <c r="T464" s="8">
        <f t="shared" ca="1" si="83"/>
        <v>13.839623449552178</v>
      </c>
      <c r="U464" s="16">
        <f ca="1">IF($AC463=0,I463+M463,IF($AD463=0,I463+M463,9999))</f>
        <v>10.605074799627939</v>
      </c>
      <c r="V464" s="16">
        <f ca="1">IF($AC463=0,J463+N463,IF($AD463=0,J463+N463,9999))</f>
        <v>19.846403783113374</v>
      </c>
      <c r="W464" s="16">
        <f ca="1">IF($AC463=0,K463+O463,IF($AD463=0,K463+O463,9999))</f>
        <v>1.8622602889891686</v>
      </c>
      <c r="X464" s="16">
        <f ca="1">IF($AC463=0,L463+P463,IF($AD463=0,L463+P463,9999))</f>
        <v>0.82110405075173087</v>
      </c>
      <c r="Y464" s="11">
        <f t="shared" ca="1" si="84"/>
        <v>4.899424618777803</v>
      </c>
      <c r="Z464" s="11">
        <f t="shared" ca="1" si="85"/>
        <v>7.5478735405428123</v>
      </c>
      <c r="AA464" s="11">
        <f t="shared" ca="1" si="86"/>
        <v>13.250429963627852</v>
      </c>
      <c r="AB464" s="11">
        <f t="shared" ca="1" si="87"/>
        <v>1.0438609714022586</v>
      </c>
      <c r="AC464">
        <f t="shared" ca="1" si="80"/>
        <v>0</v>
      </c>
      <c r="AD464">
        <f t="shared" ca="1" si="81"/>
        <v>0</v>
      </c>
      <c r="AE464">
        <f ca="1">MAX(0, COUNTIF(E464:H464, "Breakdown") - COUNTIF(AC464:AD464, 1))</f>
        <v>2</v>
      </c>
      <c r="AF464" s="12">
        <f ca="1">(AE464 * 50) + ((AC464 + AD464) * 10)</f>
        <v>100</v>
      </c>
      <c r="AG464">
        <f ca="1">IF(COUNTIF(E464:H464, "Breakdown") &gt;= 4, 1, 0)</f>
        <v>0</v>
      </c>
    </row>
    <row r="465" spans="4:33">
      <c r="D465">
        <v>462</v>
      </c>
      <c r="E465" s="6" t="str">
        <f t="shared" ca="1" si="77"/>
        <v>Operational</v>
      </c>
      <c r="F465" s="6" t="str">
        <f t="shared" ca="1" si="78"/>
        <v>Operational</v>
      </c>
      <c r="G465" s="6" t="str">
        <f t="shared" ca="1" si="79"/>
        <v>Breakdown</v>
      </c>
      <c r="H465" s="6" t="str">
        <f ca="1">IF(L465&lt;T465,"Operational","Breakdown")</f>
        <v>Breakdown</v>
      </c>
      <c r="I465" s="16">
        <v>3.6963631063341924</v>
      </c>
      <c r="J465" s="16">
        <v>1.7136243857395124</v>
      </c>
      <c r="K465" s="16">
        <v>5.2721445615177815</v>
      </c>
      <c r="L465" s="16">
        <v>6.5576594539010395</v>
      </c>
      <c r="M465" s="9">
        <v>0.95692024140894816</v>
      </c>
      <c r="N465" s="9">
        <v>2.038982203555384</v>
      </c>
      <c r="O465" s="9">
        <v>3.094953804816519</v>
      </c>
      <c r="P465" s="9">
        <v>0.25225894285597378</v>
      </c>
      <c r="Q465" s="8">
        <f t="shared" ca="1" si="82"/>
        <v>16.28987328727268</v>
      </c>
      <c r="R465" s="8">
        <f t="shared" ca="1" si="82"/>
        <v>9.8252865111804795</v>
      </c>
      <c r="S465" s="8">
        <f t="shared" ca="1" si="82"/>
        <v>4.143372670440991</v>
      </c>
      <c r="T465" s="8">
        <f t="shared" ca="1" si="83"/>
        <v>5.737590826165464</v>
      </c>
      <c r="U465" s="16">
        <f ca="1">IF($AC464=0,I464+M464,IF($AD464=0,I464+M464,9999))</f>
        <v>12.595804577368803</v>
      </c>
      <c r="V465" s="16">
        <f ca="1">IF($AC464=0,J464+N464,IF($AD464=0,J464+N464,9999))</f>
        <v>9.6949557765129093</v>
      </c>
      <c r="W465" s="16">
        <f ca="1">IF($AC464=0,K464+O464,IF($AD464=0,K464+O464,9999))</f>
        <v>19.122257872506747</v>
      </c>
      <c r="X465" s="16">
        <f ca="1">IF($AC464=0,L464+P464,IF($AD464=0,L464+P464,9999))</f>
        <v>6.0873706750165502</v>
      </c>
      <c r="Y465" s="11">
        <f t="shared" ca="1" si="84"/>
        <v>10.605074799627939</v>
      </c>
      <c r="Z465" s="11">
        <f t="shared" ca="1" si="85"/>
        <v>7.6488891935140231</v>
      </c>
      <c r="AA465" s="11">
        <f t="shared" ca="1" si="86"/>
        <v>1.8622602889891686</v>
      </c>
      <c r="AB465" s="11">
        <f t="shared" ca="1" si="87"/>
        <v>0.82110405075173087</v>
      </c>
      <c r="AC465">
        <f t="shared" ca="1" si="80"/>
        <v>0</v>
      </c>
      <c r="AD465">
        <f t="shared" ca="1" si="81"/>
        <v>0</v>
      </c>
      <c r="AE465">
        <f ca="1">MAX(0, COUNTIF(E465:H465, "Breakdown") - COUNTIF(AC465:AD465, 1))</f>
        <v>2</v>
      </c>
      <c r="AF465" s="12">
        <f ca="1">(AE465 * 50) + ((AC465 + AD465) * 10)</f>
        <v>100</v>
      </c>
      <c r="AG465">
        <f ca="1">IF(COUNTIF(E465:H465, "Breakdown") &gt;= 4, 1, 0)</f>
        <v>0</v>
      </c>
    </row>
    <row r="466" spans="4:33">
      <c r="D466">
        <v>463</v>
      </c>
      <c r="E466" s="6" t="str">
        <f t="shared" ca="1" si="77"/>
        <v>Operational</v>
      </c>
      <c r="F466" s="6" t="str">
        <f t="shared" ca="1" si="78"/>
        <v>Operational</v>
      </c>
      <c r="G466" s="6" t="str">
        <f t="shared" ca="1" si="79"/>
        <v>Operational</v>
      </c>
      <c r="H466" s="6" t="str">
        <f ca="1">IF(L466&lt;T466,"Operational","Breakdown")</f>
        <v>Operational</v>
      </c>
      <c r="I466" s="16">
        <v>0.62898924212095297</v>
      </c>
      <c r="J466" s="16">
        <v>24.589323349631414</v>
      </c>
      <c r="K466" s="16">
        <v>12.385385260655877</v>
      </c>
      <c r="L466" s="16">
        <v>2.1962171908150943</v>
      </c>
      <c r="M466" s="9">
        <v>2.3268908859622828</v>
      </c>
      <c r="N466" s="9">
        <v>0.77762359061967223</v>
      </c>
      <c r="O466" s="9">
        <v>0.27272865322431483</v>
      </c>
      <c r="P466" s="9">
        <v>2.9559305138469365</v>
      </c>
      <c r="Q466" s="8">
        <f t="shared" ca="1" si="82"/>
        <v>17.986136076142216</v>
      </c>
      <c r="R466" s="8">
        <f t="shared" ca="1" si="82"/>
        <v>28.442414455584132</v>
      </c>
      <c r="S466" s="8">
        <f t="shared" ca="1" si="82"/>
        <v>12.550300298135745</v>
      </c>
      <c r="T466" s="8">
        <f t="shared" ca="1" si="83"/>
        <v>8.7657583716406027</v>
      </c>
      <c r="U466" s="16">
        <f ca="1">IF($AC465=0,I465+M465,IF($AD465=0,I465+M465,9999))</f>
        <v>4.653283347743141</v>
      </c>
      <c r="V466" s="16">
        <f ca="1">IF($AC465=0,J465+N465,IF($AD465=0,J465+N465,9999))</f>
        <v>3.7526065892948965</v>
      </c>
      <c r="W466" s="16">
        <f ca="1">IF($AC465=0,K465+O465,IF($AD465=0,K465+O465,9999))</f>
        <v>8.3670983663343002</v>
      </c>
      <c r="X466" s="16">
        <f ca="1">IF($AC465=0,L465+P465,IF($AD465=0,L465+P465,9999))</f>
        <v>6.8099183967570136</v>
      </c>
      <c r="Y466" s="11">
        <f t="shared" ca="1" si="84"/>
        <v>12.595804577368803</v>
      </c>
      <c r="Z466" s="11">
        <f t="shared" ca="1" si="85"/>
        <v>9.6949557765129093</v>
      </c>
      <c r="AA466" s="11">
        <f t="shared" ca="1" si="86"/>
        <v>4.143372670440991</v>
      </c>
      <c r="AB466" s="11">
        <f t="shared" ca="1" si="87"/>
        <v>5.737590826165464</v>
      </c>
      <c r="AC466">
        <f t="shared" ca="1" si="80"/>
        <v>0</v>
      </c>
      <c r="AD466">
        <f t="shared" ca="1" si="81"/>
        <v>0</v>
      </c>
      <c r="AE466">
        <f ca="1">MAX(0, COUNTIF(E466:H466, "Breakdown") - COUNTIF(AC466:AD466, 1))</f>
        <v>0</v>
      </c>
      <c r="AF466" s="12">
        <f ca="1">(AE466 * 50) + ((AC466 + AD466) * 10)</f>
        <v>0</v>
      </c>
      <c r="AG466">
        <f ca="1">IF(COUNTIF(E466:H466, "Breakdown") &gt;= 4, 1, 0)</f>
        <v>0</v>
      </c>
    </row>
    <row r="467" spans="4:33">
      <c r="D467">
        <v>464</v>
      </c>
      <c r="E467" s="6" t="str">
        <f t="shared" ca="1" si="77"/>
        <v>Operational</v>
      </c>
      <c r="F467" s="6" t="str">
        <f t="shared" ca="1" si="78"/>
        <v>Breakdown</v>
      </c>
      <c r="G467" s="6" t="str">
        <f t="shared" ca="1" si="79"/>
        <v>Operational</v>
      </c>
      <c r="H467" s="6" t="str">
        <f ca="1">IF(L467&lt;T467,"Operational","Breakdown")</f>
        <v>Operational</v>
      </c>
      <c r="I467" s="16">
        <v>4.584720755567365</v>
      </c>
      <c r="J467" s="16">
        <v>24.598850044538615</v>
      </c>
      <c r="K467" s="16">
        <v>2.8794045241810173</v>
      </c>
      <c r="L467" s="16">
        <v>4.2911654041674634</v>
      </c>
      <c r="M467" s="9">
        <v>12.2245046573483</v>
      </c>
      <c r="N467" s="9">
        <v>3.5251585958378815</v>
      </c>
      <c r="O467" s="9">
        <v>5.5767130844348305</v>
      </c>
      <c r="P467" s="9">
        <v>2.7743551116171217</v>
      </c>
      <c r="Q467" s="8">
        <f t="shared" ca="1" si="82"/>
        <v>24.287532300381546</v>
      </c>
      <c r="R467" s="8">
        <f t="shared" ca="1" si="82"/>
        <v>7.9322619783828792</v>
      </c>
      <c r="S467" s="8">
        <f t="shared" ca="1" si="82"/>
        <v>22.576011627530946</v>
      </c>
      <c r="T467" s="8">
        <f t="shared" ca="1" si="83"/>
        <v>24.41796630775697</v>
      </c>
      <c r="U467" s="16">
        <f ca="1">IF($AC466=0,I466+M466,IF($AD466=0,I466+M466,9999))</f>
        <v>2.9558801280832356</v>
      </c>
      <c r="V467" s="16">
        <f ca="1">IF($AC466=0,J466+N466,IF($AD466=0,J466+N466,9999))</f>
        <v>25.366946940251086</v>
      </c>
      <c r="W467" s="16">
        <f ca="1">IF($AC466=0,K466+O466,IF($AD466=0,K466+O466,9999))</f>
        <v>12.658113913880191</v>
      </c>
      <c r="X467" s="16">
        <f ca="1">IF($AC466=0,L466+P466,IF($AD466=0,L466+P466,9999))</f>
        <v>5.1521477046620312</v>
      </c>
      <c r="Y467" s="11">
        <f t="shared" ca="1" si="84"/>
        <v>4.653283347743141</v>
      </c>
      <c r="Z467" s="11">
        <f t="shared" ca="1" si="85"/>
        <v>3.7526065892948965</v>
      </c>
      <c r="AA467" s="11">
        <f t="shared" ca="1" si="86"/>
        <v>8.3670983663343002</v>
      </c>
      <c r="AB467" s="11">
        <f t="shared" ca="1" si="87"/>
        <v>6.8099183967570136</v>
      </c>
      <c r="AC467">
        <f t="shared" ca="1" si="80"/>
        <v>0</v>
      </c>
      <c r="AD467">
        <f t="shared" ca="1" si="81"/>
        <v>0</v>
      </c>
      <c r="AE467">
        <f ca="1">MAX(0, COUNTIF(E467:H467, "Breakdown") - COUNTIF(AC467:AD467, 1))</f>
        <v>1</v>
      </c>
      <c r="AF467" s="12">
        <f ca="1">(AE467 * 50) + ((AC467 + AD467) * 10)</f>
        <v>50</v>
      </c>
      <c r="AG467">
        <f ca="1">IF(COUNTIF(E467:H467, "Breakdown") &gt;= 4, 1, 0)</f>
        <v>0</v>
      </c>
    </row>
    <row r="468" spans="4:33">
      <c r="D468">
        <v>465</v>
      </c>
      <c r="E468" s="6" t="str">
        <f t="shared" ca="1" si="77"/>
        <v>Breakdown</v>
      </c>
      <c r="F468" s="6" t="str">
        <f t="shared" ca="1" si="78"/>
        <v>Breakdown</v>
      </c>
      <c r="G468" s="6" t="str">
        <f t="shared" ca="1" si="79"/>
        <v>Operational</v>
      </c>
      <c r="H468" s="6" t="str">
        <f ca="1">IF(L468&lt;T468,"Operational","Breakdown")</f>
        <v>Breakdown</v>
      </c>
      <c r="I468" s="16">
        <v>36.623059588754622</v>
      </c>
      <c r="J468" s="16">
        <v>17.265394161756586</v>
      </c>
      <c r="K468" s="16">
        <v>2.8784906309029803</v>
      </c>
      <c r="L468" s="16">
        <v>10.618455421345214</v>
      </c>
      <c r="M468" s="9">
        <v>5.7649840151261969E-2</v>
      </c>
      <c r="N468" s="9">
        <v>1.5606440705076574</v>
      </c>
      <c r="O468" s="9">
        <v>1.7083983733461314</v>
      </c>
      <c r="P468" s="9">
        <v>2.0037793897255614</v>
      </c>
      <c r="Q468" s="8">
        <f t="shared" ca="1" si="82"/>
        <v>12.304895579314328</v>
      </c>
      <c r="R468" s="8">
        <f t="shared" ca="1" si="82"/>
        <v>11.619954449030423</v>
      </c>
      <c r="S468" s="8">
        <f t="shared" ca="1" si="82"/>
        <v>18.923542355995632</v>
      </c>
      <c r="T468" s="8">
        <f t="shared" ca="1" si="83"/>
        <v>6.3979128705449444</v>
      </c>
      <c r="U468" s="16">
        <f ca="1">IF($AC467=0,I467+M467,IF($AD467=0,I467+M467,9999))</f>
        <v>16.809225412915666</v>
      </c>
      <c r="V468" s="16">
        <f ca="1">IF($AC467=0,J467+N467,IF($AD467=0,J467+N467,9999))</f>
        <v>28.124008640376495</v>
      </c>
      <c r="W468" s="16">
        <f ca="1">IF($AC467=0,K467+O467,IF($AD467=0,K467+O467,9999))</f>
        <v>8.4561176086158483</v>
      </c>
      <c r="X468" s="16">
        <f ca="1">IF($AC467=0,L467+P467,IF($AD467=0,L467+P467,9999))</f>
        <v>7.0655205157845851</v>
      </c>
      <c r="Y468" s="11">
        <f t="shared" ca="1" si="84"/>
        <v>2.9558801280832356</v>
      </c>
      <c r="Z468" s="11">
        <f t="shared" ca="1" si="85"/>
        <v>7.9322619783828792</v>
      </c>
      <c r="AA468" s="11">
        <f t="shared" ca="1" si="86"/>
        <v>12.658113913880191</v>
      </c>
      <c r="AB468" s="11">
        <f t="shared" ca="1" si="87"/>
        <v>5.1521477046620312</v>
      </c>
      <c r="AC468">
        <f t="shared" ca="1" si="80"/>
        <v>0</v>
      </c>
      <c r="AD468">
        <f t="shared" ca="1" si="81"/>
        <v>0</v>
      </c>
      <c r="AE468">
        <f ca="1">MAX(0, COUNTIF(E468:H468, "Breakdown") - COUNTIF(AC468:AD468, 1))</f>
        <v>3</v>
      </c>
      <c r="AF468" s="12">
        <f ca="1">(AE468 * 50) + ((AC468 + AD468) * 10)</f>
        <v>150</v>
      </c>
      <c r="AG468">
        <f ca="1">IF(COUNTIF(E468:H468, "Breakdown") &gt;= 4, 1, 0)</f>
        <v>0</v>
      </c>
    </row>
    <row r="469" spans="4:33">
      <c r="D469">
        <v>466</v>
      </c>
      <c r="E469" s="6" t="str">
        <f t="shared" ca="1" si="77"/>
        <v>Operational</v>
      </c>
      <c r="F469" s="6" t="str">
        <f t="shared" ca="1" si="78"/>
        <v>Operational</v>
      </c>
      <c r="G469" s="6" t="str">
        <f t="shared" ca="1" si="79"/>
        <v>Breakdown</v>
      </c>
      <c r="H469" s="6" t="str">
        <f ca="1">IF(L469&lt;T469,"Operational","Breakdown")</f>
        <v>Operational</v>
      </c>
      <c r="I469" s="16">
        <v>0.45761529763667491</v>
      </c>
      <c r="J469" s="16">
        <v>1.9742303652666322</v>
      </c>
      <c r="K469" s="16">
        <v>19.432825925233978</v>
      </c>
      <c r="L469" s="16">
        <v>2.1820570682036089</v>
      </c>
      <c r="M469" s="9">
        <v>2.715704613899192</v>
      </c>
      <c r="N469" s="9">
        <v>2.1081207320427051</v>
      </c>
      <c r="O469" s="9">
        <v>1.1999613893826133</v>
      </c>
      <c r="P469" s="9">
        <v>3.3959325282522115E-2</v>
      </c>
      <c r="Q469" s="8">
        <f t="shared" ca="1" si="82"/>
        <v>16.786443327567675</v>
      </c>
      <c r="R469" s="8">
        <f t="shared" ca="1" si="82"/>
        <v>15.155740312121567</v>
      </c>
      <c r="S469" s="8">
        <f t="shared" ca="1" si="82"/>
        <v>9.9551434443023243</v>
      </c>
      <c r="T469" s="8">
        <f t="shared" ca="1" si="83"/>
        <v>17.090898904346769</v>
      </c>
      <c r="U469" s="16">
        <f ca="1">IF($AC468=0,I468+M468,IF($AD468=0,I468+M468,9999))</f>
        <v>36.680709428905885</v>
      </c>
      <c r="V469" s="16">
        <f ca="1">IF($AC468=0,J468+N468,IF($AD468=0,J468+N468,9999))</f>
        <v>18.826038232264242</v>
      </c>
      <c r="W469" s="16">
        <f ca="1">IF($AC468=0,K468+O468,IF($AD468=0,K468+O468,9999))</f>
        <v>4.5868890042491115</v>
      </c>
      <c r="X469" s="16">
        <f ca="1">IF($AC468=0,L468+P468,IF($AD468=0,L468+P468,9999))</f>
        <v>12.622234811070776</v>
      </c>
      <c r="Y469" s="11">
        <f t="shared" ca="1" si="84"/>
        <v>12.304895579314328</v>
      </c>
      <c r="Z469" s="11">
        <f t="shared" ca="1" si="85"/>
        <v>11.619954449030423</v>
      </c>
      <c r="AA469" s="11">
        <f t="shared" ca="1" si="86"/>
        <v>8.4561176086158483</v>
      </c>
      <c r="AB469" s="11">
        <f t="shared" ca="1" si="87"/>
        <v>6.3979128705449444</v>
      </c>
      <c r="AC469">
        <f t="shared" ca="1" si="80"/>
        <v>0</v>
      </c>
      <c r="AD469">
        <f t="shared" ca="1" si="81"/>
        <v>0</v>
      </c>
      <c r="AE469">
        <f ca="1">MAX(0, COUNTIF(E469:H469, "Breakdown") - COUNTIF(AC469:AD469, 1))</f>
        <v>1</v>
      </c>
      <c r="AF469" s="12">
        <f ca="1">(AE469 * 50) + ((AC469 + AD469) * 10)</f>
        <v>50</v>
      </c>
      <c r="AG469">
        <f ca="1">IF(COUNTIF(E469:H469, "Breakdown") &gt;= 4, 1, 0)</f>
        <v>0</v>
      </c>
    </row>
    <row r="470" spans="4:33">
      <c r="D470">
        <v>467</v>
      </c>
      <c r="E470" s="6" t="str">
        <f t="shared" ca="1" si="77"/>
        <v>Operational</v>
      </c>
      <c r="F470" s="6" t="str">
        <f t="shared" ca="1" si="78"/>
        <v>Operational</v>
      </c>
      <c r="G470" s="6" t="str">
        <f t="shared" ca="1" si="79"/>
        <v>Operational</v>
      </c>
      <c r="H470" s="6" t="str">
        <f ca="1">IF(L470&lt;T470,"Operational","Breakdown")</f>
        <v>Operational</v>
      </c>
      <c r="I470" s="16">
        <v>1.9601746468579526</v>
      </c>
      <c r="J470" s="16">
        <v>3.8115325060089753</v>
      </c>
      <c r="K470" s="16">
        <v>2.3954905306830478</v>
      </c>
      <c r="L470" s="16">
        <v>10.914126352860281</v>
      </c>
      <c r="M470" s="9">
        <v>1.2793083075016844</v>
      </c>
      <c r="N470" s="9">
        <v>0.12198094042683572</v>
      </c>
      <c r="O470" s="9">
        <v>0.54889191311170804</v>
      </c>
      <c r="P470" s="9">
        <v>0.19190571394189002</v>
      </c>
      <c r="Q470" s="8">
        <f t="shared" ca="1" si="82"/>
        <v>18.58434672179418</v>
      </c>
      <c r="R470" s="8">
        <f t="shared" ca="1" si="82"/>
        <v>20.276992520956856</v>
      </c>
      <c r="S470" s="8">
        <f t="shared" ca="1" si="82"/>
        <v>19.243249123415321</v>
      </c>
      <c r="T470" s="8">
        <f t="shared" ca="1" si="83"/>
        <v>26.880121790638569</v>
      </c>
      <c r="U470" s="16">
        <f ca="1">IF($AC469=0,I469+M469,IF($AD469=0,I469+M469,9999))</f>
        <v>3.173319911535867</v>
      </c>
      <c r="V470" s="16">
        <f ca="1">IF($AC469=0,J469+N469,IF($AD469=0,J469+N469,9999))</f>
        <v>4.0823510973093375</v>
      </c>
      <c r="W470" s="16">
        <f ca="1">IF($AC469=0,K469+O469,IF($AD469=0,K469+O469,9999))</f>
        <v>20.632787314616593</v>
      </c>
      <c r="X470" s="16">
        <f ca="1">IF($AC469=0,L469+P469,IF($AD469=0,L469+P469,9999))</f>
        <v>2.216016393486131</v>
      </c>
      <c r="Y470" s="11">
        <f t="shared" ca="1" si="84"/>
        <v>16.786443327567675</v>
      </c>
      <c r="Z470" s="11">
        <f t="shared" ca="1" si="85"/>
        <v>15.155740312121567</v>
      </c>
      <c r="AA470" s="11">
        <f t="shared" ca="1" si="86"/>
        <v>4.5868890042491115</v>
      </c>
      <c r="AB470" s="11">
        <f t="shared" ca="1" si="87"/>
        <v>12.622234811070776</v>
      </c>
      <c r="AC470">
        <f t="shared" ca="1" si="80"/>
        <v>0</v>
      </c>
      <c r="AD470">
        <f t="shared" ca="1" si="81"/>
        <v>0</v>
      </c>
      <c r="AE470">
        <f ca="1">MAX(0, COUNTIF(E470:H470, "Breakdown") - COUNTIF(AC470:AD470, 1))</f>
        <v>0</v>
      </c>
      <c r="AF470" s="12">
        <f ca="1">(AE470 * 50) + ((AC470 + AD470) * 10)</f>
        <v>0</v>
      </c>
      <c r="AG470">
        <f ca="1">IF(COUNTIF(E470:H470, "Breakdown") &gt;= 4, 1, 0)</f>
        <v>0</v>
      </c>
    </row>
    <row r="471" spans="4:33">
      <c r="D471">
        <v>468</v>
      </c>
      <c r="E471" s="6" t="str">
        <f t="shared" ca="1" si="77"/>
        <v>Breakdown</v>
      </c>
      <c r="F471" s="6" t="str">
        <f t="shared" ca="1" si="78"/>
        <v>Operational</v>
      </c>
      <c r="G471" s="6" t="str">
        <f t="shared" ca="1" si="79"/>
        <v>Operational</v>
      </c>
      <c r="H471" s="6" t="str">
        <f ca="1">IF(L471&lt;T471,"Operational","Breakdown")</f>
        <v>Operational</v>
      </c>
      <c r="I471" s="16">
        <v>14.45767757606988</v>
      </c>
      <c r="J471" s="16">
        <v>11.229420098641643</v>
      </c>
      <c r="K471" s="16">
        <v>7.2652145928120202</v>
      </c>
      <c r="L471" s="16">
        <v>7.9971903764415782</v>
      </c>
      <c r="M471" s="9">
        <v>5.8166583163936245</v>
      </c>
      <c r="N471" s="9">
        <v>5.1547807903865479</v>
      </c>
      <c r="O471" s="9">
        <v>5.042439700091605</v>
      </c>
      <c r="P471" s="9">
        <v>0.92959869331843292</v>
      </c>
      <c r="Q471" s="8">
        <f t="shared" ca="1" si="82"/>
        <v>6.0972554002074739</v>
      </c>
      <c r="R471" s="8">
        <f t="shared" ca="1" si="82"/>
        <v>19.690126677437743</v>
      </c>
      <c r="S471" s="8">
        <f t="shared" ca="1" si="82"/>
        <v>23.094726131436765</v>
      </c>
      <c r="T471" s="8">
        <f t="shared" ca="1" si="83"/>
        <v>8.1932354207829547</v>
      </c>
      <c r="U471" s="16">
        <f ca="1">IF($AC470=0,I470+M470,IF($AD470=0,I470+M470,9999))</f>
        <v>3.2394829543596373</v>
      </c>
      <c r="V471" s="16">
        <f ca="1">IF($AC470=0,J470+N470,IF($AD470=0,J470+N470,9999))</f>
        <v>3.933513446435811</v>
      </c>
      <c r="W471" s="16">
        <f ca="1">IF($AC470=0,K470+O470,IF($AD470=0,K470+O470,9999))</f>
        <v>2.9443824437947557</v>
      </c>
      <c r="X471" s="16">
        <f ca="1">IF($AC470=0,L470+P470,IF($AD470=0,L470+P470,9999))</f>
        <v>11.106032066802172</v>
      </c>
      <c r="Y471" s="11">
        <f t="shared" ca="1" si="84"/>
        <v>3.173319911535867</v>
      </c>
      <c r="Z471" s="11">
        <f t="shared" ca="1" si="85"/>
        <v>4.0823510973093375</v>
      </c>
      <c r="AA471" s="11">
        <f t="shared" ca="1" si="86"/>
        <v>19.243249123415321</v>
      </c>
      <c r="AB471" s="11">
        <f t="shared" ca="1" si="87"/>
        <v>2.216016393486131</v>
      </c>
      <c r="AC471">
        <f t="shared" ca="1" si="80"/>
        <v>0</v>
      </c>
      <c r="AD471">
        <f t="shared" ca="1" si="81"/>
        <v>1</v>
      </c>
      <c r="AE471">
        <f ca="1">MAX(0, COUNTIF(E471:H471, "Breakdown") - COUNTIF(AC471:AD471, 1))</f>
        <v>0</v>
      </c>
      <c r="AF471" s="12">
        <f ca="1">(AE471 * 50) + ((AC471 + AD471) * 10)</f>
        <v>10</v>
      </c>
      <c r="AG471">
        <f ca="1">IF(COUNTIF(E471:H471, "Breakdown") &gt;= 4, 1, 0)</f>
        <v>0</v>
      </c>
    </row>
    <row r="472" spans="4:33">
      <c r="D472">
        <v>469</v>
      </c>
      <c r="E472" s="6" t="str">
        <f t="shared" ca="1" si="77"/>
        <v>Operational</v>
      </c>
      <c r="F472" s="6" t="str">
        <f t="shared" ca="1" si="78"/>
        <v>Operational</v>
      </c>
      <c r="G472" s="6" t="str">
        <f t="shared" ca="1" si="79"/>
        <v>Operational</v>
      </c>
      <c r="H472" s="6" t="str">
        <f ca="1">IF(L472&lt;T472,"Operational","Breakdown")</f>
        <v>Operational</v>
      </c>
      <c r="I472" s="16">
        <v>0.32099102829559212</v>
      </c>
      <c r="J472" s="16">
        <v>2.5977238644389855</v>
      </c>
      <c r="K472" s="16">
        <v>7.087450214276422</v>
      </c>
      <c r="L472" s="16">
        <v>6.0496678718235168</v>
      </c>
      <c r="M472" s="9">
        <v>1.4543183888108537</v>
      </c>
      <c r="N472" s="9">
        <v>1.3060631345466609</v>
      </c>
      <c r="O472" s="9">
        <v>0.54297291153955252</v>
      </c>
      <c r="P472" s="9">
        <v>0.12886670333946396</v>
      </c>
      <c r="Q472" s="8">
        <f t="shared" ca="1" si="82"/>
        <v>7.8024840608301052</v>
      </c>
      <c r="R472" s="8">
        <f t="shared" ca="1" si="82"/>
        <v>12.188068620679472</v>
      </c>
      <c r="S472" s="8">
        <f t="shared" ca="1" si="82"/>
        <v>19.134728057217654</v>
      </c>
      <c r="T472" s="8">
        <f t="shared" ca="1" si="83"/>
        <v>35.747515183356875</v>
      </c>
      <c r="U472" s="16">
        <f ca="1">IF($AC471=0,I471+M471,IF($AD471=0,I471+M471,9999))</f>
        <v>20.274335892463505</v>
      </c>
      <c r="V472" s="16">
        <f ca="1">IF($AC471=0,J471+N471,IF($AD471=0,J471+N471,9999))</f>
        <v>16.384200889028193</v>
      </c>
      <c r="W472" s="16">
        <f ca="1">IF($AC471=0,K471+O471,IF($AD471=0,K471+O471,9999))</f>
        <v>12.307654292903624</v>
      </c>
      <c r="X472" s="16">
        <f ca="1">IF($AC471=0,L471+P471,IF($AD471=0,L471+P471,9999))</f>
        <v>8.9267890697600105</v>
      </c>
      <c r="Y472" s="11">
        <f t="shared" ca="1" si="84"/>
        <v>3.2394829543596373</v>
      </c>
      <c r="Z472" s="11">
        <f t="shared" ca="1" si="85"/>
        <v>3.933513446435811</v>
      </c>
      <c r="AA472" s="11">
        <f t="shared" ca="1" si="86"/>
        <v>2.9443824437947557</v>
      </c>
      <c r="AB472" s="11">
        <f t="shared" ca="1" si="87"/>
        <v>8.1932354207829547</v>
      </c>
      <c r="AC472">
        <f t="shared" ca="1" si="80"/>
        <v>0</v>
      </c>
      <c r="AD472">
        <f t="shared" ca="1" si="81"/>
        <v>0</v>
      </c>
      <c r="AE472">
        <f ca="1">MAX(0, COUNTIF(E472:H472, "Breakdown") - COUNTIF(AC472:AD472, 1))</f>
        <v>0</v>
      </c>
      <c r="AF472" s="12">
        <f ca="1">(AE472 * 50) + ((AC472 + AD472) * 10)</f>
        <v>0</v>
      </c>
      <c r="AG472">
        <f ca="1">IF(COUNTIF(E472:H472, "Breakdown") &gt;= 4, 1, 0)</f>
        <v>0</v>
      </c>
    </row>
    <row r="473" spans="4:33">
      <c r="D473">
        <v>470</v>
      </c>
      <c r="E473" s="6" t="str">
        <f t="shared" ca="1" si="77"/>
        <v>Operational</v>
      </c>
      <c r="F473" s="6" t="str">
        <f t="shared" ca="1" si="78"/>
        <v>Operational</v>
      </c>
      <c r="G473" s="6" t="str">
        <f t="shared" ca="1" si="79"/>
        <v>Operational</v>
      </c>
      <c r="H473" s="6" t="str">
        <f ca="1">IF(L473&lt;T473,"Operational","Breakdown")</f>
        <v>Operational</v>
      </c>
      <c r="I473" s="16">
        <v>0.51722613626390779</v>
      </c>
      <c r="J473" s="16">
        <v>11.356011145485754</v>
      </c>
      <c r="K473" s="16">
        <v>2.7697470505954054</v>
      </c>
      <c r="L473" s="16">
        <v>3.5386311737776017</v>
      </c>
      <c r="M473" s="9">
        <v>1.1968873638576765</v>
      </c>
      <c r="N473" s="9">
        <v>0.57612937648172924</v>
      </c>
      <c r="O473" s="9">
        <v>1.9196036091709667</v>
      </c>
      <c r="P473" s="9">
        <v>1.4175627043507391</v>
      </c>
      <c r="Q473" s="8">
        <f t="shared" ca="1" si="82"/>
        <v>15.593115203493145</v>
      </c>
      <c r="R473" s="8">
        <f t="shared" ca="1" si="82"/>
        <v>29.713462713270211</v>
      </c>
      <c r="S473" s="8">
        <f t="shared" ca="1" si="82"/>
        <v>21.299981869491457</v>
      </c>
      <c r="T473" s="8">
        <f t="shared" ca="1" si="83"/>
        <v>11.983682688697254</v>
      </c>
      <c r="U473" s="16">
        <f ca="1">IF($AC472=0,I472+M472,IF($AD472=0,I472+M472,9999))</f>
        <v>1.7753094171064459</v>
      </c>
      <c r="V473" s="16">
        <f ca="1">IF($AC472=0,J472+N472,IF($AD472=0,J472+N472,9999))</f>
        <v>3.9037869989856464</v>
      </c>
      <c r="W473" s="16">
        <f ca="1">IF($AC472=0,K472+O472,IF($AD472=0,K472+O472,9999))</f>
        <v>7.6304231258159749</v>
      </c>
      <c r="X473" s="16">
        <f ca="1">IF($AC472=0,L472+P472,IF($AD472=0,L472+P472,9999))</f>
        <v>6.1785345751629812</v>
      </c>
      <c r="Y473" s="11">
        <f t="shared" ca="1" si="84"/>
        <v>7.8024840608301052</v>
      </c>
      <c r="Z473" s="11">
        <f t="shared" ca="1" si="85"/>
        <v>12.188068620679472</v>
      </c>
      <c r="AA473" s="11">
        <f t="shared" ca="1" si="86"/>
        <v>12.307654292903624</v>
      </c>
      <c r="AB473" s="11">
        <f t="shared" ca="1" si="87"/>
        <v>8.9267890697600105</v>
      </c>
      <c r="AC473">
        <f t="shared" ca="1" si="80"/>
        <v>0</v>
      </c>
      <c r="AD473">
        <f t="shared" ca="1" si="81"/>
        <v>0</v>
      </c>
      <c r="AE473">
        <f ca="1">MAX(0, COUNTIF(E473:H473, "Breakdown") - COUNTIF(AC473:AD473, 1))</f>
        <v>0</v>
      </c>
      <c r="AF473" s="12">
        <f ca="1">(AE473 * 50) + ((AC473 + AD473) * 10)</f>
        <v>0</v>
      </c>
      <c r="AG473">
        <f ca="1">IF(COUNTIF(E473:H473, "Breakdown") &gt;= 4, 1, 0)</f>
        <v>0</v>
      </c>
    </row>
    <row r="474" spans="4:33">
      <c r="D474">
        <v>471</v>
      </c>
      <c r="E474" s="6" t="str">
        <f t="shared" ca="1" si="77"/>
        <v>Operational</v>
      </c>
      <c r="F474" s="6" t="str">
        <f t="shared" ca="1" si="78"/>
        <v>Operational</v>
      </c>
      <c r="G474" s="6" t="str">
        <f t="shared" ca="1" si="79"/>
        <v>Operational</v>
      </c>
      <c r="H474" s="6" t="str">
        <f ca="1">IF(L474&lt;T474,"Operational","Breakdown")</f>
        <v>Operational</v>
      </c>
      <c r="I474" s="16">
        <v>2.0113766854274386</v>
      </c>
      <c r="J474" s="16">
        <v>8.9271185432840543</v>
      </c>
      <c r="K474" s="16">
        <v>2.172939686961775</v>
      </c>
      <c r="L474" s="16">
        <v>4.5581550959290942</v>
      </c>
      <c r="M474" s="9">
        <v>1.2111047985631902</v>
      </c>
      <c r="N474" s="9">
        <v>4.8964062200140388</v>
      </c>
      <c r="O474" s="9">
        <v>1.7585509067195054E-2</v>
      </c>
      <c r="P474" s="9">
        <v>1.2816193656106787</v>
      </c>
      <c r="Q474" s="8">
        <f t="shared" ca="1" si="82"/>
        <v>23.758691519139763</v>
      </c>
      <c r="R474" s="8">
        <f t="shared" ca="1" si="82"/>
        <v>22.717837196721028</v>
      </c>
      <c r="S474" s="8">
        <f t="shared" ca="1" si="82"/>
        <v>10.318003042981102</v>
      </c>
      <c r="T474" s="8">
        <f t="shared" ca="1" si="83"/>
        <v>6.714431733065588</v>
      </c>
      <c r="U474" s="16">
        <f ca="1">IF($AC473=0,I473+M473,IF($AD473=0,I473+M473,9999))</f>
        <v>1.7141135001215844</v>
      </c>
      <c r="V474" s="16">
        <f ca="1">IF($AC473=0,J473+N473,IF($AD473=0,J473+N473,9999))</f>
        <v>11.932140521967483</v>
      </c>
      <c r="W474" s="16">
        <f ca="1">IF($AC473=0,K473+O473,IF($AD473=0,K473+O473,9999))</f>
        <v>4.6893506597663723</v>
      </c>
      <c r="X474" s="16">
        <f ca="1">IF($AC473=0,L473+P473,IF($AD473=0,L473+P473,9999))</f>
        <v>4.9561938781283406</v>
      </c>
      <c r="Y474" s="11">
        <f t="shared" ca="1" si="84"/>
        <v>1.7753094171064459</v>
      </c>
      <c r="Z474" s="11">
        <f t="shared" ca="1" si="85"/>
        <v>3.9037869989856464</v>
      </c>
      <c r="AA474" s="11">
        <f t="shared" ca="1" si="86"/>
        <v>7.6304231258159749</v>
      </c>
      <c r="AB474" s="11">
        <f t="shared" ca="1" si="87"/>
        <v>6.1785345751629812</v>
      </c>
      <c r="AC474">
        <f t="shared" ca="1" si="80"/>
        <v>0</v>
      </c>
      <c r="AD474">
        <f t="shared" ca="1" si="81"/>
        <v>0</v>
      </c>
      <c r="AE474">
        <f ca="1">MAX(0, COUNTIF(E474:H474, "Breakdown") - COUNTIF(AC474:AD474, 1))</f>
        <v>0</v>
      </c>
      <c r="AF474" s="12">
        <f ca="1">(AE474 * 50) + ((AC474 + AD474) * 10)</f>
        <v>0</v>
      </c>
      <c r="AG474">
        <f ca="1">IF(COUNTIF(E474:H474, "Breakdown") &gt;= 4, 1, 0)</f>
        <v>0</v>
      </c>
    </row>
    <row r="475" spans="4:33">
      <c r="D475">
        <v>472</v>
      </c>
      <c r="E475" s="6" t="str">
        <f t="shared" ca="1" si="77"/>
        <v>Breakdown</v>
      </c>
      <c r="F475" s="6" t="str">
        <f t="shared" ca="1" si="78"/>
        <v>Operational</v>
      </c>
      <c r="G475" s="6" t="str">
        <f t="shared" ca="1" si="79"/>
        <v>Breakdown</v>
      </c>
      <c r="H475" s="6" t="str">
        <f ca="1">IF(L475&lt;T475,"Operational","Breakdown")</f>
        <v>Breakdown</v>
      </c>
      <c r="I475" s="16">
        <v>6.5398940131810281</v>
      </c>
      <c r="J475" s="16">
        <v>8.6053967449520137</v>
      </c>
      <c r="K475" s="16">
        <v>31.507709845323845</v>
      </c>
      <c r="L475" s="16">
        <v>31.522789699594142</v>
      </c>
      <c r="M475" s="9">
        <v>2.326318950790832</v>
      </c>
      <c r="N475" s="9">
        <v>8.5998465285378259E-2</v>
      </c>
      <c r="O475" s="9">
        <v>0.47812930578735702</v>
      </c>
      <c r="P475" s="9">
        <v>1.8627333024829387</v>
      </c>
      <c r="Q475" s="8">
        <f t="shared" ca="1" si="82"/>
        <v>2.7642347240540839</v>
      </c>
      <c r="R475" s="8">
        <f t="shared" ca="1" si="82"/>
        <v>12.961647833365554</v>
      </c>
      <c r="S475" s="8">
        <f t="shared" ca="1" si="82"/>
        <v>18.443866884009093</v>
      </c>
      <c r="T475" s="8">
        <f t="shared" ca="1" si="83"/>
        <v>11.008012084318583</v>
      </c>
      <c r="U475" s="16">
        <f ca="1">IF($AC474=0,I474+M474,IF($AD474=0,I474+M474,9999))</f>
        <v>3.2224814839906291</v>
      </c>
      <c r="V475" s="16">
        <f ca="1">IF($AC474=0,J474+N474,IF($AD474=0,J474+N474,9999))</f>
        <v>13.823524763298092</v>
      </c>
      <c r="W475" s="16">
        <f ca="1">IF($AC474=0,K474+O474,IF($AD474=0,K474+O474,9999))</f>
        <v>2.19052519602897</v>
      </c>
      <c r="X475" s="16">
        <f ca="1">IF($AC474=0,L474+P474,IF($AD474=0,L474+P474,9999))</f>
        <v>5.8397744615397729</v>
      </c>
      <c r="Y475" s="11">
        <f t="shared" ca="1" si="84"/>
        <v>1.7141135001215844</v>
      </c>
      <c r="Z475" s="11">
        <f t="shared" ca="1" si="85"/>
        <v>11.932140521967483</v>
      </c>
      <c r="AA475" s="11">
        <f t="shared" ca="1" si="86"/>
        <v>4.6893506597663723</v>
      </c>
      <c r="AB475" s="11">
        <f t="shared" ca="1" si="87"/>
        <v>4.9561938781283406</v>
      </c>
      <c r="AC475">
        <f t="shared" ca="1" si="80"/>
        <v>1</v>
      </c>
      <c r="AD475">
        <f t="shared" ca="1" si="81"/>
        <v>1</v>
      </c>
      <c r="AE475">
        <f ca="1">MAX(0, COUNTIF(E475:H475, "Breakdown") - COUNTIF(AC475:AD475, 1))</f>
        <v>1</v>
      </c>
      <c r="AF475" s="12">
        <f ca="1">(AE475 * 50) + ((AC475 + AD475) * 10)</f>
        <v>70</v>
      </c>
      <c r="AG475">
        <f ca="1">IF(COUNTIF(E475:H475, "Breakdown") &gt;= 4, 1, 0)</f>
        <v>0</v>
      </c>
    </row>
    <row r="476" spans="4:33">
      <c r="D476">
        <v>473</v>
      </c>
      <c r="E476" s="6" t="str">
        <f t="shared" ca="1" si="77"/>
        <v>Operational</v>
      </c>
      <c r="F476" s="6" t="str">
        <f t="shared" ca="1" si="78"/>
        <v>Operational</v>
      </c>
      <c r="G476" s="6" t="str">
        <f t="shared" ca="1" si="79"/>
        <v>Breakdown</v>
      </c>
      <c r="H476" s="6" t="str">
        <f ca="1">IF(L476&lt;T476,"Operational","Breakdown")</f>
        <v>Operational</v>
      </c>
      <c r="I476" s="16">
        <v>1.7634365787518831</v>
      </c>
      <c r="J476" s="16">
        <v>7.2811011373851766</v>
      </c>
      <c r="K476" s="16">
        <v>2.4935858595985532</v>
      </c>
      <c r="L476" s="16">
        <v>1.8209784534615774</v>
      </c>
      <c r="M476" s="9">
        <v>5.3439525227581299</v>
      </c>
      <c r="N476" s="9">
        <v>4.2181123241817966</v>
      </c>
      <c r="O476" s="9">
        <v>3.6117306072204332</v>
      </c>
      <c r="P476" s="9">
        <v>1.8104769272167396</v>
      </c>
      <c r="Q476" s="8">
        <f t="shared" ca="1" si="82"/>
        <v>8.8842198170256452</v>
      </c>
      <c r="R476" s="8">
        <f t="shared" ca="1" si="82"/>
        <v>15.71256092764278</v>
      </c>
      <c r="S476" s="8">
        <f t="shared" ca="1" si="82"/>
        <v>2.4100215354693399</v>
      </c>
      <c r="T476" s="8">
        <f t="shared" ca="1" si="83"/>
        <v>5.9708326205667648</v>
      </c>
      <c r="U476" s="16">
        <f ca="1">IF($AC475=0,I475+M475,IF($AD475=0,I475+M475,9999))</f>
        <v>9999</v>
      </c>
      <c r="V476" s="16">
        <f ca="1">IF($AC475=0,J475+N475,IF($AD475=0,J475+N475,9999))</f>
        <v>9999</v>
      </c>
      <c r="W476" s="16">
        <f ca="1">IF($AC475=0,K475+O475,IF($AD475=0,K475+O475,9999))</f>
        <v>9999</v>
      </c>
      <c r="X476" s="16">
        <f ca="1">IF($AC475=0,L475+P475,IF($AD475=0,L475+P475,9999))</f>
        <v>9999</v>
      </c>
      <c r="Y476" s="11">
        <f t="shared" ca="1" si="84"/>
        <v>2.7642347240540839</v>
      </c>
      <c r="Z476" s="11">
        <f t="shared" ca="1" si="85"/>
        <v>12.961647833365554</v>
      </c>
      <c r="AA476" s="11">
        <f t="shared" ca="1" si="86"/>
        <v>2.19052519602897</v>
      </c>
      <c r="AB476" s="11">
        <f t="shared" ca="1" si="87"/>
        <v>5.8397744615397729</v>
      </c>
      <c r="AC476">
        <f t="shared" ca="1" si="80"/>
        <v>0</v>
      </c>
      <c r="AD476">
        <f t="shared" ca="1" si="81"/>
        <v>0</v>
      </c>
      <c r="AE476">
        <f ca="1">MAX(0, COUNTIF(E476:H476, "Breakdown") - COUNTIF(AC476:AD476, 1))</f>
        <v>1</v>
      </c>
      <c r="AF476" s="12">
        <f ca="1">(AE476 * 50) + ((AC476 + AD476) * 10)</f>
        <v>50</v>
      </c>
      <c r="AG476">
        <f ca="1">IF(COUNTIF(E476:H476, "Breakdown") &gt;= 4, 1, 0)</f>
        <v>0</v>
      </c>
    </row>
    <row r="477" spans="4:33">
      <c r="D477">
        <v>474</v>
      </c>
      <c r="E477" s="6" t="str">
        <f t="shared" ca="1" si="77"/>
        <v>Operational</v>
      </c>
      <c r="F477" s="6" t="str">
        <f t="shared" ca="1" si="78"/>
        <v>Operational</v>
      </c>
      <c r="G477" s="6" t="str">
        <f t="shared" ca="1" si="79"/>
        <v>Breakdown</v>
      </c>
      <c r="H477" s="6" t="str">
        <f ca="1">IF(L477&lt;T477,"Operational","Breakdown")</f>
        <v>Operational</v>
      </c>
      <c r="I477" s="16">
        <v>1.5628733030400819</v>
      </c>
      <c r="J477" s="16">
        <v>7.095156876093772</v>
      </c>
      <c r="K477" s="16">
        <v>5.4430226870173852</v>
      </c>
      <c r="L477" s="16">
        <v>2.4754503837510979</v>
      </c>
      <c r="M477" s="9">
        <v>3.9967131514798964</v>
      </c>
      <c r="N477" s="9">
        <v>5.9236511891959003</v>
      </c>
      <c r="O477" s="9">
        <v>5.6628397620642668</v>
      </c>
      <c r="P477" s="9">
        <v>1.9728448465940323</v>
      </c>
      <c r="Q477" s="8">
        <f t="shared" ca="1" si="82"/>
        <v>41.419252040535405</v>
      </c>
      <c r="R477" s="8">
        <f t="shared" ca="1" si="82"/>
        <v>20.531636722634701</v>
      </c>
      <c r="S477" s="8">
        <f t="shared" ca="1" si="82"/>
        <v>4.1715135433638668</v>
      </c>
      <c r="T477" s="8">
        <f t="shared" ca="1" si="83"/>
        <v>11.154510280341825</v>
      </c>
      <c r="U477" s="16">
        <f ca="1">IF($AC476=0,I476+M476,IF($AD476=0,I476+M476,9999))</f>
        <v>7.1073891015100132</v>
      </c>
      <c r="V477" s="16">
        <f ca="1">IF($AC476=0,J476+N476,IF($AD476=0,J476+N476,9999))</f>
        <v>11.499213461566974</v>
      </c>
      <c r="W477" s="16">
        <f ca="1">IF($AC476=0,K476+O476,IF($AD476=0,K476+O476,9999))</f>
        <v>6.1053164668189863</v>
      </c>
      <c r="X477" s="16">
        <f ca="1">IF($AC476=0,L476+P476,IF($AD476=0,L476+P476,9999))</f>
        <v>3.6314553806783172</v>
      </c>
      <c r="Y477" s="11">
        <f t="shared" ca="1" si="84"/>
        <v>8.8842198170256452</v>
      </c>
      <c r="Z477" s="11">
        <f t="shared" ca="1" si="85"/>
        <v>15.71256092764278</v>
      </c>
      <c r="AA477" s="11">
        <f t="shared" ca="1" si="86"/>
        <v>2.4100215354693399</v>
      </c>
      <c r="AB477" s="11">
        <f t="shared" ca="1" si="87"/>
        <v>5.9708326205667648</v>
      </c>
      <c r="AC477">
        <f t="shared" ca="1" si="80"/>
        <v>0</v>
      </c>
      <c r="AD477">
        <f t="shared" ca="1" si="81"/>
        <v>0</v>
      </c>
      <c r="AE477">
        <f ca="1">MAX(0, COUNTIF(E477:H477, "Breakdown") - COUNTIF(AC477:AD477, 1))</f>
        <v>1</v>
      </c>
      <c r="AF477" s="12">
        <f ca="1">(AE477 * 50) + ((AC477 + AD477) * 10)</f>
        <v>50</v>
      </c>
      <c r="AG477">
        <f ca="1">IF(COUNTIF(E477:H477, "Breakdown") &gt;= 4, 1, 0)</f>
        <v>0</v>
      </c>
    </row>
    <row r="478" spans="4:33">
      <c r="D478">
        <v>475</v>
      </c>
      <c r="E478" s="6" t="str">
        <f t="shared" ca="1" si="77"/>
        <v>Operational</v>
      </c>
      <c r="F478" s="6" t="str">
        <f t="shared" ca="1" si="78"/>
        <v>Operational</v>
      </c>
      <c r="G478" s="6" t="str">
        <f t="shared" ca="1" si="79"/>
        <v>Breakdown</v>
      </c>
      <c r="H478" s="6" t="str">
        <f ca="1">IF(L478&lt;T478,"Operational","Breakdown")</f>
        <v>Operational</v>
      </c>
      <c r="I478" s="16">
        <v>1.1747322767825104</v>
      </c>
      <c r="J478" s="16">
        <v>0.14898098371884366</v>
      </c>
      <c r="K478" s="16">
        <v>7.6002930921722331</v>
      </c>
      <c r="L478" s="16">
        <v>13.636402110337887</v>
      </c>
      <c r="M478" s="9">
        <v>1.2482608999147344</v>
      </c>
      <c r="N478" s="9">
        <v>3.6738612097716628</v>
      </c>
      <c r="O478" s="9">
        <v>1.57519683679477</v>
      </c>
      <c r="P478" s="9">
        <v>2.4343539216222605</v>
      </c>
      <c r="Q478" s="8">
        <f t="shared" ca="1" si="82"/>
        <v>9.6191710321473316</v>
      </c>
      <c r="R478" s="8">
        <f t="shared" ca="1" si="82"/>
        <v>12.524267960477884</v>
      </c>
      <c r="S478" s="8">
        <f t="shared" ca="1" si="82"/>
        <v>6.3633640113013854</v>
      </c>
      <c r="T478" s="8">
        <f t="shared" ca="1" si="83"/>
        <v>14.68202363609004</v>
      </c>
      <c r="U478" s="16">
        <f ca="1">IF($AC477=0,I477+M477,IF($AD477=0,I477+M477,9999))</f>
        <v>5.5595864545199785</v>
      </c>
      <c r="V478" s="16">
        <f ca="1">IF($AC477=0,J477+N477,IF($AD477=0,J477+N477,9999))</f>
        <v>13.018808065289672</v>
      </c>
      <c r="W478" s="16">
        <f ca="1">IF($AC477=0,K477+O477,IF($AD477=0,K477+O477,9999))</f>
        <v>11.105862449081652</v>
      </c>
      <c r="X478" s="16">
        <f ca="1">IF($AC477=0,L477+P477,IF($AD477=0,L477+P477,9999))</f>
        <v>4.4482952303451304</v>
      </c>
      <c r="Y478" s="11">
        <f t="shared" ca="1" si="84"/>
        <v>7.1073891015100132</v>
      </c>
      <c r="Z478" s="11">
        <f t="shared" ca="1" si="85"/>
        <v>11.499213461566974</v>
      </c>
      <c r="AA478" s="11">
        <f t="shared" ca="1" si="86"/>
        <v>4.1715135433638668</v>
      </c>
      <c r="AB478" s="11">
        <f t="shared" ca="1" si="87"/>
        <v>3.6314553806783172</v>
      </c>
      <c r="AC478">
        <f t="shared" ca="1" si="80"/>
        <v>0</v>
      </c>
      <c r="AD478">
        <f t="shared" ca="1" si="81"/>
        <v>0</v>
      </c>
      <c r="AE478">
        <f ca="1">MAX(0, COUNTIF(E478:H478, "Breakdown") - COUNTIF(AC478:AD478, 1))</f>
        <v>1</v>
      </c>
      <c r="AF478" s="12">
        <f ca="1">(AE478 * 50) + ((AC478 + AD478) * 10)</f>
        <v>50</v>
      </c>
      <c r="AG478">
        <f ca="1">IF(COUNTIF(E478:H478, "Breakdown") &gt;= 4, 1, 0)</f>
        <v>0</v>
      </c>
    </row>
    <row r="479" spans="4:33">
      <c r="D479">
        <v>476</v>
      </c>
      <c r="E479" s="6" t="str">
        <f t="shared" ca="1" si="77"/>
        <v>Breakdown</v>
      </c>
      <c r="F479" s="6" t="str">
        <f t="shared" ca="1" si="78"/>
        <v>Operational</v>
      </c>
      <c r="G479" s="6" t="str">
        <f t="shared" ca="1" si="79"/>
        <v>Breakdown</v>
      </c>
      <c r="H479" s="6" t="str">
        <f ca="1">IF(L479&lt;T479,"Operational","Breakdown")</f>
        <v>Operational</v>
      </c>
      <c r="I479" s="16">
        <v>26.405292148047891</v>
      </c>
      <c r="J479" s="16">
        <v>2.5899588897372268</v>
      </c>
      <c r="K479" s="16">
        <v>11.746409722487208</v>
      </c>
      <c r="L479" s="16">
        <v>7.6564611641896576</v>
      </c>
      <c r="M479" s="9">
        <v>2.3409632056205902</v>
      </c>
      <c r="N479" s="9">
        <v>11.418986724130056</v>
      </c>
      <c r="O479" s="9">
        <v>11.946070412551594</v>
      </c>
      <c r="P479" s="9">
        <v>0.3409978040584577</v>
      </c>
      <c r="Q479" s="8">
        <f t="shared" ca="1" si="82"/>
        <v>6.7735968653892167</v>
      </c>
      <c r="R479" s="8">
        <f t="shared" ca="1" si="82"/>
        <v>27.590523906818447</v>
      </c>
      <c r="S479" s="8">
        <f t="shared" ca="1" si="82"/>
        <v>7.3988462416603511</v>
      </c>
      <c r="T479" s="8">
        <f t="shared" ca="1" si="83"/>
        <v>24.533278687357296</v>
      </c>
      <c r="U479" s="16">
        <f ca="1">IF($AC478=0,I478+M478,IF($AD478=0,I478+M478,9999))</f>
        <v>2.4229931766972448</v>
      </c>
      <c r="V479" s="16">
        <f ca="1">IF($AC478=0,J478+N478,IF($AD478=0,J478+N478,9999))</f>
        <v>3.8228421934905064</v>
      </c>
      <c r="W479" s="16">
        <f ca="1">IF($AC478=0,K478+O478,IF($AD478=0,K478+O478,9999))</f>
        <v>9.1754899289670036</v>
      </c>
      <c r="X479" s="16">
        <f ca="1">IF($AC478=0,L478+P478,IF($AD478=0,L478+P478,9999))</f>
        <v>16.070756031960148</v>
      </c>
      <c r="Y479" s="11">
        <f t="shared" ca="1" si="84"/>
        <v>5.5595864545199785</v>
      </c>
      <c r="Z479" s="11">
        <f t="shared" ca="1" si="85"/>
        <v>12.524267960477884</v>
      </c>
      <c r="AA479" s="11">
        <f t="shared" ca="1" si="86"/>
        <v>6.3633640113013854</v>
      </c>
      <c r="AB479" s="11">
        <f t="shared" ca="1" si="87"/>
        <v>4.4482952303451304</v>
      </c>
      <c r="AC479">
        <f t="shared" ca="1" si="80"/>
        <v>1</v>
      </c>
      <c r="AD479">
        <f t="shared" ca="1" si="81"/>
        <v>1</v>
      </c>
      <c r="AE479">
        <f ca="1">MAX(0, COUNTIF(E479:H479, "Breakdown") - COUNTIF(AC479:AD479, 1))</f>
        <v>0</v>
      </c>
      <c r="AF479" s="12">
        <f ca="1">(AE479 * 50) + ((AC479 + AD479) * 10)</f>
        <v>20</v>
      </c>
      <c r="AG479">
        <f ca="1">IF(COUNTIF(E479:H479, "Breakdown") &gt;= 4, 1, 0)</f>
        <v>0</v>
      </c>
    </row>
    <row r="480" spans="4:33">
      <c r="D480">
        <v>477</v>
      </c>
      <c r="E480" s="6" t="str">
        <f t="shared" ca="1" si="77"/>
        <v>Operational</v>
      </c>
      <c r="F480" s="6" t="str">
        <f t="shared" ca="1" si="78"/>
        <v>Breakdown</v>
      </c>
      <c r="G480" s="6" t="str">
        <f t="shared" ca="1" si="79"/>
        <v>Operational</v>
      </c>
      <c r="H480" s="6" t="str">
        <f ca="1">IF(L480&lt;T480,"Operational","Breakdown")</f>
        <v>Operational</v>
      </c>
      <c r="I480" s="16">
        <v>7.7841424738296888E-2</v>
      </c>
      <c r="J480" s="16">
        <v>7.5100154785438029</v>
      </c>
      <c r="K480" s="16">
        <v>6.8290759395164491</v>
      </c>
      <c r="L480" s="16">
        <v>2.3343682371514967</v>
      </c>
      <c r="M480" s="9">
        <v>0.37905476883903583</v>
      </c>
      <c r="N480" s="9">
        <v>3.1285283846324941</v>
      </c>
      <c r="O480" s="9">
        <v>5.7040298109153111</v>
      </c>
      <c r="P480" s="9">
        <v>3.0157442950322327E-2</v>
      </c>
      <c r="Q480" s="8">
        <f t="shared" ca="1" si="82"/>
        <v>26.322423360735758</v>
      </c>
      <c r="R480" s="8">
        <f t="shared" ca="1" si="82"/>
        <v>5.9171428378873934</v>
      </c>
      <c r="S480" s="8">
        <f t="shared" ca="1" si="82"/>
        <v>25.634681246977596</v>
      </c>
      <c r="T480" s="8">
        <f t="shared" ca="1" si="83"/>
        <v>16.2832913416309</v>
      </c>
      <c r="U480" s="16">
        <f ca="1">IF($AC479=0,I479+M479,IF($AD479=0,I479+M479,9999))</f>
        <v>9999</v>
      </c>
      <c r="V480" s="16">
        <f ca="1">IF($AC479=0,J479+N479,IF($AD479=0,J479+N479,9999))</f>
        <v>9999</v>
      </c>
      <c r="W480" s="16">
        <f ca="1">IF($AC479=0,K479+O479,IF($AD479=0,K479+O479,9999))</f>
        <v>9999</v>
      </c>
      <c r="X480" s="16">
        <f ca="1">IF($AC479=0,L479+P479,IF($AD479=0,L479+P479,9999))</f>
        <v>9999</v>
      </c>
      <c r="Y480" s="11">
        <f t="shared" ca="1" si="84"/>
        <v>2.4229931766972448</v>
      </c>
      <c r="Z480" s="11">
        <f t="shared" ca="1" si="85"/>
        <v>3.8228421934905064</v>
      </c>
      <c r="AA480" s="11">
        <f t="shared" ca="1" si="86"/>
        <v>7.3988462416603511</v>
      </c>
      <c r="AB480" s="11">
        <f t="shared" ca="1" si="87"/>
        <v>16.070756031960148</v>
      </c>
      <c r="AC480">
        <f t="shared" ca="1" si="80"/>
        <v>0</v>
      </c>
      <c r="AD480">
        <f t="shared" ca="1" si="81"/>
        <v>0</v>
      </c>
      <c r="AE480">
        <f ca="1">MAX(0, COUNTIF(E480:H480, "Breakdown") - COUNTIF(AC480:AD480, 1))</f>
        <v>1</v>
      </c>
      <c r="AF480" s="12">
        <f ca="1">(AE480 * 50) + ((AC480 + AD480) * 10)</f>
        <v>50</v>
      </c>
      <c r="AG480">
        <f ca="1">IF(COUNTIF(E480:H480, "Breakdown") &gt;= 4, 1, 0)</f>
        <v>0</v>
      </c>
    </row>
    <row r="481" spans="4:33">
      <c r="D481">
        <v>478</v>
      </c>
      <c r="E481" s="6" t="str">
        <f t="shared" ca="1" si="77"/>
        <v>Operational</v>
      </c>
      <c r="F481" s="6" t="str">
        <f t="shared" ca="1" si="78"/>
        <v>Operational</v>
      </c>
      <c r="G481" s="6" t="str">
        <f t="shared" ca="1" si="79"/>
        <v>Operational</v>
      </c>
      <c r="H481" s="6" t="str">
        <f ca="1">IF(L481&lt;T481,"Operational","Breakdown")</f>
        <v>Operational</v>
      </c>
      <c r="I481" s="16">
        <v>31.305489907613438</v>
      </c>
      <c r="J481" s="16">
        <v>2.2820094750811939</v>
      </c>
      <c r="K481" s="16">
        <v>20.919496787043155</v>
      </c>
      <c r="L481" s="16">
        <v>4.5617658143910029</v>
      </c>
      <c r="M481" s="9">
        <v>6.3427984007664753</v>
      </c>
      <c r="N481" s="9">
        <v>1.3967509943837426</v>
      </c>
      <c r="O481" s="9">
        <v>3.2101149452059752</v>
      </c>
      <c r="P481" s="9">
        <v>1.5139104349597583</v>
      </c>
      <c r="Q481" s="8">
        <f t="shared" ca="1" si="82"/>
        <v>33.884560567411995</v>
      </c>
      <c r="R481" s="8">
        <f t="shared" ca="1" si="82"/>
        <v>13.478814037924586</v>
      </c>
      <c r="S481" s="8">
        <f t="shared" ca="1" si="82"/>
        <v>31.855522160989324</v>
      </c>
      <c r="T481" s="8">
        <f t="shared" ca="1" si="83"/>
        <v>23.363269625627211</v>
      </c>
      <c r="U481" s="16">
        <f ca="1">IF($AC480=0,I480+M480,IF($AD480=0,I480+M480,9999))</f>
        <v>0.45689619357733269</v>
      </c>
      <c r="V481" s="16">
        <f ca="1">IF($AC480=0,J480+N480,IF($AD480=0,J480+N480,9999))</f>
        <v>10.638543863176297</v>
      </c>
      <c r="W481" s="16">
        <f ca="1">IF($AC480=0,K480+O480,IF($AD480=0,K480+O480,9999))</f>
        <v>12.53310575043176</v>
      </c>
      <c r="X481" s="16">
        <f ca="1">IF($AC480=0,L480+P480,IF($AD480=0,L480+P480,9999))</f>
        <v>2.3645256801018188</v>
      </c>
      <c r="Y481" s="11">
        <f t="shared" ca="1" si="84"/>
        <v>26.322423360735758</v>
      </c>
      <c r="Z481" s="11">
        <f t="shared" ca="1" si="85"/>
        <v>5.9171428378873934</v>
      </c>
      <c r="AA481" s="11">
        <f t="shared" ca="1" si="86"/>
        <v>25.634681246977596</v>
      </c>
      <c r="AB481" s="11">
        <f t="shared" ca="1" si="87"/>
        <v>16.2832913416309</v>
      </c>
      <c r="AC481">
        <f t="shared" ca="1" si="80"/>
        <v>0</v>
      </c>
      <c r="AD481">
        <f t="shared" ca="1" si="81"/>
        <v>0</v>
      </c>
      <c r="AE481">
        <f ca="1">MAX(0, COUNTIF(E481:H481, "Breakdown") - COUNTIF(AC481:AD481, 1))</f>
        <v>0</v>
      </c>
      <c r="AF481" s="12">
        <f ca="1">(AE481 * 50) + ((AC481 + AD481) * 10)</f>
        <v>0</v>
      </c>
      <c r="AG481">
        <f ca="1">IF(COUNTIF(E481:H481, "Breakdown") &gt;= 4, 1, 0)</f>
        <v>0</v>
      </c>
    </row>
    <row r="482" spans="4:33">
      <c r="D482">
        <v>479</v>
      </c>
      <c r="E482" s="6" t="str">
        <f t="shared" ca="1" si="77"/>
        <v>Operational</v>
      </c>
      <c r="F482" s="6" t="str">
        <f t="shared" ca="1" si="78"/>
        <v>Operational</v>
      </c>
      <c r="G482" s="6" t="str">
        <f t="shared" ca="1" si="79"/>
        <v>Operational</v>
      </c>
      <c r="H482" s="6" t="str">
        <f ca="1">IF(L482&lt;T482,"Operational","Breakdown")</f>
        <v>Operational</v>
      </c>
      <c r="I482" s="16">
        <v>0.50476618408259655</v>
      </c>
      <c r="J482" s="16">
        <v>6.9527906288899182</v>
      </c>
      <c r="K482" s="16">
        <v>2.5553178590078673E-2</v>
      </c>
      <c r="L482" s="16">
        <v>6.6459917417534493</v>
      </c>
      <c r="M482" s="9">
        <v>0.1565702966898892</v>
      </c>
      <c r="N482" s="9">
        <v>0.83603091227382154</v>
      </c>
      <c r="O482" s="9">
        <v>0.36482797040038978</v>
      </c>
      <c r="P482" s="9">
        <v>11.470808588771453</v>
      </c>
      <c r="Q482" s="8">
        <f t="shared" ca="1" si="82"/>
        <v>7.5377751947086686</v>
      </c>
      <c r="R482" s="8">
        <f t="shared" ca="1" si="82"/>
        <v>18.721948303302941</v>
      </c>
      <c r="S482" s="8">
        <f t="shared" ca="1" si="82"/>
        <v>18.22485115115159</v>
      </c>
      <c r="T482" s="8">
        <f t="shared" ca="1" si="83"/>
        <v>16.21929987179519</v>
      </c>
      <c r="U482" s="16">
        <f ca="1">IF($AC481=0,I481+M481,IF($AD481=0,I481+M481,9999))</f>
        <v>37.648288308379911</v>
      </c>
      <c r="V482" s="16">
        <f ca="1">IF($AC481=0,J481+N481,IF($AD481=0,J481+N481,9999))</f>
        <v>3.6787604694649367</v>
      </c>
      <c r="W482" s="16">
        <f ca="1">IF($AC481=0,K481+O481,IF($AD481=0,K481+O481,9999))</f>
        <v>24.129611732249131</v>
      </c>
      <c r="X482" s="16">
        <f ca="1">IF($AC481=0,L481+P481,IF($AD481=0,L481+P481,9999))</f>
        <v>6.075676249350761</v>
      </c>
      <c r="Y482" s="11">
        <f t="shared" ca="1" si="84"/>
        <v>0.45689619357733269</v>
      </c>
      <c r="Z482" s="11">
        <f t="shared" ca="1" si="85"/>
        <v>10.638543863176297</v>
      </c>
      <c r="AA482" s="11">
        <f t="shared" ca="1" si="86"/>
        <v>12.53310575043176</v>
      </c>
      <c r="AB482" s="11">
        <f t="shared" ca="1" si="87"/>
        <v>2.3645256801018188</v>
      </c>
      <c r="AC482">
        <f t="shared" ca="1" si="80"/>
        <v>0</v>
      </c>
      <c r="AD482">
        <f t="shared" ca="1" si="81"/>
        <v>0</v>
      </c>
      <c r="AE482">
        <f ca="1">MAX(0, COUNTIF(E482:H482, "Breakdown") - COUNTIF(AC482:AD482, 1))</f>
        <v>0</v>
      </c>
      <c r="AF482" s="12">
        <f ca="1">(AE482 * 50) + ((AC482 + AD482) * 10)</f>
        <v>0</v>
      </c>
      <c r="AG482">
        <f ca="1">IF(COUNTIF(E482:H482, "Breakdown") &gt;= 4, 1, 0)</f>
        <v>0</v>
      </c>
    </row>
    <row r="483" spans="4:33">
      <c r="D483">
        <v>480</v>
      </c>
      <c r="E483" s="6" t="str">
        <f t="shared" ca="1" si="77"/>
        <v>Operational</v>
      </c>
      <c r="F483" s="6" t="str">
        <f t="shared" ca="1" si="78"/>
        <v>Operational</v>
      </c>
      <c r="G483" s="6" t="str">
        <f t="shared" ca="1" si="79"/>
        <v>Operational</v>
      </c>
      <c r="H483" s="6" t="str">
        <f ca="1">IF(L483&lt;T483,"Operational","Breakdown")</f>
        <v>Operational</v>
      </c>
      <c r="I483" s="16">
        <v>9.1462812104897626</v>
      </c>
      <c r="J483" s="16">
        <v>10.091745870269595</v>
      </c>
      <c r="K483" s="16">
        <v>4.8355258566875721</v>
      </c>
      <c r="L483" s="16">
        <v>6.4187015719930631</v>
      </c>
      <c r="M483" s="9">
        <v>1.6399933155363118</v>
      </c>
      <c r="N483" s="9">
        <v>7.0319579926492529E-2</v>
      </c>
      <c r="O483" s="9">
        <v>0.49961207542414682</v>
      </c>
      <c r="P483" s="9">
        <v>3.2198487774374467</v>
      </c>
      <c r="Q483" s="8">
        <f t="shared" ca="1" si="82"/>
        <v>9.2299656525558955</v>
      </c>
      <c r="R483" s="8">
        <f t="shared" ca="1" si="82"/>
        <v>16.452619674429336</v>
      </c>
      <c r="S483" s="8">
        <f t="shared" ca="1" si="82"/>
        <v>19.199842405492692</v>
      </c>
      <c r="T483" s="8">
        <f t="shared" ca="1" si="83"/>
        <v>7.012017856117394</v>
      </c>
      <c r="U483" s="16">
        <f ca="1">IF($AC482=0,I482+M482,IF($AD482=0,I482+M482,9999))</f>
        <v>0.66133648077248575</v>
      </c>
      <c r="V483" s="16">
        <f ca="1">IF($AC482=0,J482+N482,IF($AD482=0,J482+N482,9999))</f>
        <v>7.78882154116374</v>
      </c>
      <c r="W483" s="16">
        <f ca="1">IF($AC482=0,K482+O482,IF($AD482=0,K482+O482,9999))</f>
        <v>0.39038114899046844</v>
      </c>
      <c r="X483" s="16">
        <f ca="1">IF($AC482=0,L482+P482,IF($AD482=0,L482+P482,9999))</f>
        <v>18.116800330524903</v>
      </c>
      <c r="Y483" s="11">
        <f t="shared" ca="1" si="84"/>
        <v>7.5377751947086686</v>
      </c>
      <c r="Z483" s="11">
        <f t="shared" ca="1" si="85"/>
        <v>3.6787604694649367</v>
      </c>
      <c r="AA483" s="11">
        <f t="shared" ca="1" si="86"/>
        <v>18.22485115115159</v>
      </c>
      <c r="AB483" s="11">
        <f t="shared" ca="1" si="87"/>
        <v>6.075676249350761</v>
      </c>
      <c r="AC483">
        <f t="shared" ca="1" si="80"/>
        <v>0</v>
      </c>
      <c r="AD483">
        <f t="shared" ca="1" si="81"/>
        <v>0</v>
      </c>
      <c r="AE483">
        <f ca="1">MAX(0, COUNTIF(E483:H483, "Breakdown") - COUNTIF(AC483:AD483, 1))</f>
        <v>0</v>
      </c>
      <c r="AF483" s="12">
        <f ca="1">(AE483 * 50) + ((AC483 + AD483) * 10)</f>
        <v>0</v>
      </c>
      <c r="AG483">
        <f ca="1">IF(COUNTIF(E483:H483, "Breakdown") &gt;= 4, 1, 0)</f>
        <v>0</v>
      </c>
    </row>
    <row r="484" spans="4:33">
      <c r="D484">
        <v>481</v>
      </c>
      <c r="E484" s="6" t="str">
        <f t="shared" ca="1" si="77"/>
        <v>Operational</v>
      </c>
      <c r="F484" s="6" t="str">
        <f t="shared" ca="1" si="78"/>
        <v>Operational</v>
      </c>
      <c r="G484" s="6" t="str">
        <f t="shared" ca="1" si="79"/>
        <v>Breakdown</v>
      </c>
      <c r="H484" s="6" t="str">
        <f ca="1">IF(L484&lt;T484,"Operational","Breakdown")</f>
        <v>Operational</v>
      </c>
      <c r="I484" s="16">
        <v>5.2099170836689215</v>
      </c>
      <c r="J484" s="16">
        <v>3.8045558700940525</v>
      </c>
      <c r="K484" s="16">
        <v>8.9871542528765165</v>
      </c>
      <c r="L484" s="16">
        <v>2.8765660296371505</v>
      </c>
      <c r="M484" s="9">
        <v>3.4666102886632926</v>
      </c>
      <c r="N484" s="9">
        <v>1.6399956163425315</v>
      </c>
      <c r="O484" s="9">
        <v>1.148793378718979</v>
      </c>
      <c r="P484" s="9">
        <v>1.5097033291033981</v>
      </c>
      <c r="Q484" s="8">
        <f t="shared" ca="1" si="82"/>
        <v>9.1384727620911512</v>
      </c>
      <c r="R484" s="8">
        <f t="shared" ca="1" si="82"/>
        <v>32.470975655790312</v>
      </c>
      <c r="S484" s="8">
        <f t="shared" ca="1" si="82"/>
        <v>8.5179140724481197</v>
      </c>
      <c r="T484" s="8">
        <f t="shared" ca="1" si="83"/>
        <v>7.0488193002957251</v>
      </c>
      <c r="U484" s="16">
        <f ca="1">IF($AC483=0,I483+M483,IF($AD483=0,I483+M483,9999))</f>
        <v>10.786274526026075</v>
      </c>
      <c r="V484" s="16">
        <f ca="1">IF($AC483=0,J483+N483,IF($AD483=0,J483+N483,9999))</f>
        <v>10.162065450196087</v>
      </c>
      <c r="W484" s="16">
        <f ca="1">IF($AC483=0,K483+O483,IF($AD483=0,K483+O483,9999))</f>
        <v>5.3351379321117189</v>
      </c>
      <c r="X484" s="16">
        <f ca="1">IF($AC483=0,L483+P483,IF($AD483=0,L483+P483,9999))</f>
        <v>9.6385503494305098</v>
      </c>
      <c r="Y484" s="11">
        <f t="shared" ca="1" si="84"/>
        <v>0.66133648077248575</v>
      </c>
      <c r="Z484" s="11">
        <f t="shared" ca="1" si="85"/>
        <v>7.78882154116374</v>
      </c>
      <c r="AA484" s="11">
        <f t="shared" ca="1" si="86"/>
        <v>0.39038114899046844</v>
      </c>
      <c r="AB484" s="11">
        <f t="shared" ca="1" si="87"/>
        <v>7.012017856117394</v>
      </c>
      <c r="AC484">
        <f t="shared" ca="1" si="80"/>
        <v>0</v>
      </c>
      <c r="AD484">
        <f t="shared" ca="1" si="81"/>
        <v>0</v>
      </c>
      <c r="AE484">
        <f ca="1">MAX(0, COUNTIF(E484:H484, "Breakdown") - COUNTIF(AC484:AD484, 1))</f>
        <v>1</v>
      </c>
      <c r="AF484" s="12">
        <f ca="1">(AE484 * 50) + ((AC484 + AD484) * 10)</f>
        <v>50</v>
      </c>
      <c r="AG484">
        <f ca="1">IF(COUNTIF(E484:H484, "Breakdown") &gt;= 4, 1, 0)</f>
        <v>0</v>
      </c>
    </row>
    <row r="485" spans="4:33">
      <c r="D485">
        <v>482</v>
      </c>
      <c r="E485" s="6" t="str">
        <f t="shared" ca="1" si="77"/>
        <v>Breakdown</v>
      </c>
      <c r="F485" s="6" t="str">
        <f t="shared" ca="1" si="78"/>
        <v>Operational</v>
      </c>
      <c r="G485" s="6" t="str">
        <f t="shared" ca="1" si="79"/>
        <v>Operational</v>
      </c>
      <c r="H485" s="6" t="str">
        <f ca="1">IF(L485&lt;T485,"Operational","Breakdown")</f>
        <v>Operational</v>
      </c>
      <c r="I485" s="16">
        <v>20.164474185800746</v>
      </c>
      <c r="J485" s="16">
        <v>5.3604059667134081</v>
      </c>
      <c r="K485" s="16">
        <v>1.0545188342853962</v>
      </c>
      <c r="L485" s="16">
        <v>8.0277882432225951</v>
      </c>
      <c r="M485" s="9">
        <v>3.7677879289073428</v>
      </c>
      <c r="N485" s="9">
        <v>1.6980878068632139</v>
      </c>
      <c r="O485" s="9">
        <v>0.76502844085133315</v>
      </c>
      <c r="P485" s="9">
        <v>5.6699622938343897</v>
      </c>
      <c r="Q485" s="8">
        <f t="shared" ca="1" si="82"/>
        <v>12.742715884787094</v>
      </c>
      <c r="R485" s="8">
        <f t="shared" ca="1" si="82"/>
        <v>24.856719235470777</v>
      </c>
      <c r="S485" s="8">
        <f t="shared" ca="1" si="82"/>
        <v>13.191584384768966</v>
      </c>
      <c r="T485" s="8">
        <f t="shared" ca="1" si="83"/>
        <v>21.366705393316273</v>
      </c>
      <c r="U485" s="16">
        <f ca="1">IF($AC484=0,I484+M484,IF($AD484=0,I484+M484,9999))</f>
        <v>8.6765273723322132</v>
      </c>
      <c r="V485" s="16">
        <f ca="1">IF($AC484=0,J484+N484,IF($AD484=0,J484+N484,9999))</f>
        <v>5.444551486436584</v>
      </c>
      <c r="W485" s="16">
        <f ca="1">IF($AC484=0,K484+O484,IF($AD484=0,K484+O484,9999))</f>
        <v>10.135947631595496</v>
      </c>
      <c r="X485" s="16">
        <f ca="1">IF($AC484=0,L484+P484,IF($AD484=0,L484+P484,9999))</f>
        <v>4.3862693587405488</v>
      </c>
      <c r="Y485" s="11">
        <f t="shared" ca="1" si="84"/>
        <v>9.1384727620911512</v>
      </c>
      <c r="Z485" s="11">
        <f t="shared" ca="1" si="85"/>
        <v>10.162065450196087</v>
      </c>
      <c r="AA485" s="11">
        <f t="shared" ca="1" si="86"/>
        <v>5.3351379321117189</v>
      </c>
      <c r="AB485" s="11">
        <f t="shared" ca="1" si="87"/>
        <v>7.0488193002957251</v>
      </c>
      <c r="AC485">
        <f t="shared" ca="1" si="80"/>
        <v>0</v>
      </c>
      <c r="AD485">
        <f t="shared" ca="1" si="81"/>
        <v>1</v>
      </c>
      <c r="AE485">
        <f ca="1">MAX(0, COUNTIF(E485:H485, "Breakdown") - COUNTIF(AC485:AD485, 1))</f>
        <v>0</v>
      </c>
      <c r="AF485" s="12">
        <f ca="1">(AE485 * 50) + ((AC485 + AD485) * 10)</f>
        <v>10</v>
      </c>
      <c r="AG485">
        <f ca="1">IF(COUNTIF(E485:H485, "Breakdown") &gt;= 4, 1, 0)</f>
        <v>0</v>
      </c>
    </row>
    <row r="486" spans="4:33">
      <c r="D486">
        <v>483</v>
      </c>
      <c r="E486" s="6" t="str">
        <f t="shared" ca="1" si="77"/>
        <v>Operational</v>
      </c>
      <c r="F486" s="6" t="str">
        <f t="shared" ca="1" si="78"/>
        <v>Operational</v>
      </c>
      <c r="G486" s="6" t="str">
        <f t="shared" ca="1" si="79"/>
        <v>Operational</v>
      </c>
      <c r="H486" s="6" t="str">
        <f ca="1">IF(L486&lt;T486,"Operational","Breakdown")</f>
        <v>Operational</v>
      </c>
      <c r="I486" s="16">
        <v>0.40294660101249258</v>
      </c>
      <c r="J486" s="16">
        <v>1.02865504398719</v>
      </c>
      <c r="K486" s="16">
        <v>13.80305232994964</v>
      </c>
      <c r="L486" s="16">
        <v>5.9675297152668314</v>
      </c>
      <c r="M486" s="9">
        <v>0.78829501884900299</v>
      </c>
      <c r="N486" s="9">
        <v>1.2698766289697505</v>
      </c>
      <c r="O486" s="9">
        <v>2.4704402396860896</v>
      </c>
      <c r="P486" s="9">
        <v>1.9382423188276343</v>
      </c>
      <c r="Q486" s="8">
        <f t="shared" ca="1" si="82"/>
        <v>9.3372193384873494</v>
      </c>
      <c r="R486" s="8">
        <f t="shared" ca="1" si="82"/>
        <v>6.6497088192910514</v>
      </c>
      <c r="S486" s="8">
        <f t="shared" ca="1" si="82"/>
        <v>33.894776546829803</v>
      </c>
      <c r="T486" s="8">
        <f t="shared" ca="1" si="83"/>
        <v>44.126527780521691</v>
      </c>
      <c r="U486" s="16">
        <f ca="1">IF($AC485=0,I485+M485,IF($AD485=0,I485+M485,9999))</f>
        <v>23.932262114708088</v>
      </c>
      <c r="V486" s="16">
        <f ca="1">IF($AC485=0,J485+N485,IF($AD485=0,J485+N485,9999))</f>
        <v>7.0584937735766218</v>
      </c>
      <c r="W486" s="16">
        <f ca="1">IF($AC485=0,K485+O485,IF($AD485=0,K485+O485,9999))</f>
        <v>1.8195472751367294</v>
      </c>
      <c r="X486" s="16">
        <f ca="1">IF($AC485=0,L485+P485,IF($AD485=0,L485+P485,9999))</f>
        <v>13.697750537056985</v>
      </c>
      <c r="Y486" s="11">
        <f t="shared" ca="1" si="84"/>
        <v>8.6765273723322132</v>
      </c>
      <c r="Z486" s="11">
        <f t="shared" ca="1" si="85"/>
        <v>5.444551486436584</v>
      </c>
      <c r="AA486" s="11">
        <f t="shared" ca="1" si="86"/>
        <v>10.135947631595496</v>
      </c>
      <c r="AB486" s="11">
        <f t="shared" ca="1" si="87"/>
        <v>4.3862693587405488</v>
      </c>
      <c r="AC486">
        <f t="shared" ca="1" si="80"/>
        <v>0</v>
      </c>
      <c r="AD486">
        <f t="shared" ca="1" si="81"/>
        <v>0</v>
      </c>
      <c r="AE486">
        <f ca="1">MAX(0, COUNTIF(E486:H486, "Breakdown") - COUNTIF(AC486:AD486, 1))</f>
        <v>0</v>
      </c>
      <c r="AF486" s="12">
        <f ca="1">(AE486 * 50) + ((AC486 + AD486) * 10)</f>
        <v>0</v>
      </c>
      <c r="AG486">
        <f ca="1">IF(COUNTIF(E486:H486, "Breakdown") &gt;= 4, 1, 0)</f>
        <v>0</v>
      </c>
    </row>
    <row r="487" spans="4:33">
      <c r="D487">
        <v>484</v>
      </c>
      <c r="E487" s="6" t="str">
        <f t="shared" ca="1" si="77"/>
        <v>Operational</v>
      </c>
      <c r="F487" s="6" t="str">
        <f t="shared" ca="1" si="78"/>
        <v>Operational</v>
      </c>
      <c r="G487" s="6" t="str">
        <f t="shared" ca="1" si="79"/>
        <v>Breakdown</v>
      </c>
      <c r="H487" s="6" t="str">
        <f ca="1">IF(L487&lt;T487,"Operational","Breakdown")</f>
        <v>Operational</v>
      </c>
      <c r="I487" s="16">
        <v>1.4404007479244445</v>
      </c>
      <c r="J487" s="16">
        <v>2.2268925470583771</v>
      </c>
      <c r="K487" s="16">
        <v>8.6384192667327664</v>
      </c>
      <c r="L487" s="16">
        <v>6.9587809731679879</v>
      </c>
      <c r="M487" s="9">
        <v>2.0696307492817945</v>
      </c>
      <c r="N487" s="9">
        <v>4.2039689454684614</v>
      </c>
      <c r="O487" s="9">
        <v>1.835162335982407</v>
      </c>
      <c r="P487" s="9">
        <v>1.4811486313298592</v>
      </c>
      <c r="Q487" s="8">
        <f t="shared" ca="1" si="82"/>
        <v>26.190927344136171</v>
      </c>
      <c r="R487" s="8">
        <f t="shared" ca="1" si="82"/>
        <v>42.990988241351708</v>
      </c>
      <c r="S487" s="8">
        <f t="shared" ca="1" si="82"/>
        <v>6.7503942191048996</v>
      </c>
      <c r="T487" s="8">
        <f t="shared" ca="1" si="83"/>
        <v>14.300714551406038</v>
      </c>
      <c r="U487" s="16">
        <f ca="1">IF($AC486=0,I486+M486,IF($AD486=0,I486+M486,9999))</f>
        <v>1.1912416198614957</v>
      </c>
      <c r="V487" s="16">
        <f ca="1">IF($AC486=0,J486+N486,IF($AD486=0,J486+N486,9999))</f>
        <v>2.2985316729569405</v>
      </c>
      <c r="W487" s="16">
        <f ca="1">IF($AC486=0,K486+O486,IF($AD486=0,K486+O486,9999))</f>
        <v>16.273492569635728</v>
      </c>
      <c r="X487" s="16">
        <f ca="1">IF($AC486=0,L486+P486,IF($AD486=0,L486+P486,9999))</f>
        <v>7.9057720340944657</v>
      </c>
      <c r="Y487" s="11">
        <f t="shared" ca="1" si="84"/>
        <v>9.3372193384873494</v>
      </c>
      <c r="Z487" s="11">
        <f t="shared" ca="1" si="85"/>
        <v>6.6497088192910514</v>
      </c>
      <c r="AA487" s="11">
        <f t="shared" ca="1" si="86"/>
        <v>1.8195472751367294</v>
      </c>
      <c r="AB487" s="11">
        <f t="shared" ca="1" si="87"/>
        <v>13.697750537056985</v>
      </c>
      <c r="AC487">
        <f t="shared" ca="1" si="80"/>
        <v>0</v>
      </c>
      <c r="AD487">
        <f t="shared" ca="1" si="81"/>
        <v>0</v>
      </c>
      <c r="AE487">
        <f ca="1">MAX(0, COUNTIF(E487:H487, "Breakdown") - COUNTIF(AC487:AD487, 1))</f>
        <v>1</v>
      </c>
      <c r="AF487" s="12">
        <f ca="1">(AE487 * 50) + ((AC487 + AD487) * 10)</f>
        <v>50</v>
      </c>
      <c r="AG487">
        <f ca="1">IF(COUNTIF(E487:H487, "Breakdown") &gt;= 4, 1, 0)</f>
        <v>0</v>
      </c>
    </row>
    <row r="488" spans="4:33">
      <c r="D488">
        <v>485</v>
      </c>
      <c r="E488" s="6" t="str">
        <f t="shared" ca="1" si="77"/>
        <v>Breakdown</v>
      </c>
      <c r="F488" s="6" t="str">
        <f t="shared" ca="1" si="78"/>
        <v>Breakdown</v>
      </c>
      <c r="G488" s="6" t="str">
        <f t="shared" ca="1" si="79"/>
        <v>Operational</v>
      </c>
      <c r="H488" s="6" t="str">
        <f ca="1">IF(L488&lt;T488,"Operational","Breakdown")</f>
        <v>Operational</v>
      </c>
      <c r="I488" s="16">
        <v>23.607040491055681</v>
      </c>
      <c r="J488" s="16">
        <v>22.603231228963889</v>
      </c>
      <c r="K488" s="16">
        <v>1.0134800071793648</v>
      </c>
      <c r="L488" s="16">
        <v>7.1127545203356828</v>
      </c>
      <c r="M488" s="9">
        <v>0.51855951216609752</v>
      </c>
      <c r="N488" s="9">
        <v>2.971248802050749</v>
      </c>
      <c r="O488" s="9">
        <v>3.0842567318038157</v>
      </c>
      <c r="P488" s="9">
        <v>2.0760664394261965E-2</v>
      </c>
      <c r="Q488" s="8">
        <f t="shared" ca="1" si="82"/>
        <v>13.460309374788274</v>
      </c>
      <c r="R488" s="8">
        <f t="shared" ca="1" si="82"/>
        <v>4.9755559630111676</v>
      </c>
      <c r="S488" s="8">
        <f t="shared" ca="1" si="82"/>
        <v>22.054898699713519</v>
      </c>
      <c r="T488" s="8">
        <f t="shared" ca="1" si="83"/>
        <v>28.87445656508865</v>
      </c>
      <c r="U488" s="16">
        <f ca="1">IF($AC487=0,I487+M487,IF($AD487=0,I487+M487,9999))</f>
        <v>3.510031497206239</v>
      </c>
      <c r="V488" s="16">
        <f ca="1">IF($AC487=0,J487+N487,IF($AD487=0,J487+N487,9999))</f>
        <v>6.430861492526839</v>
      </c>
      <c r="W488" s="16">
        <f ca="1">IF($AC487=0,K487+O487,IF($AD487=0,K487+O487,9999))</f>
        <v>10.473581602715173</v>
      </c>
      <c r="X488" s="16">
        <f ca="1">IF($AC487=0,L487+P487,IF($AD487=0,L487+P487,9999))</f>
        <v>8.4399296044978467</v>
      </c>
      <c r="Y488" s="11">
        <f t="shared" ca="1" si="84"/>
        <v>1.1912416198614957</v>
      </c>
      <c r="Z488" s="11">
        <f t="shared" ca="1" si="85"/>
        <v>2.2985316729569405</v>
      </c>
      <c r="AA488" s="11">
        <f t="shared" ca="1" si="86"/>
        <v>6.7503942191048996</v>
      </c>
      <c r="AB488" s="11">
        <f t="shared" ca="1" si="87"/>
        <v>7.9057720340944657</v>
      </c>
      <c r="AC488">
        <f t="shared" ca="1" si="80"/>
        <v>0</v>
      </c>
      <c r="AD488">
        <f t="shared" ca="1" si="81"/>
        <v>0</v>
      </c>
      <c r="AE488">
        <f ca="1">MAX(0, COUNTIF(E488:H488, "Breakdown") - COUNTIF(AC488:AD488, 1))</f>
        <v>2</v>
      </c>
      <c r="AF488" s="12">
        <f ca="1">(AE488 * 50) + ((AC488 + AD488) * 10)</f>
        <v>100</v>
      </c>
      <c r="AG488">
        <f ca="1">IF(COUNTIF(E488:H488, "Breakdown") &gt;= 4, 1, 0)</f>
        <v>0</v>
      </c>
    </row>
    <row r="489" spans="4:33">
      <c r="D489">
        <v>486</v>
      </c>
      <c r="E489" s="6" t="str">
        <f t="shared" ca="1" si="77"/>
        <v>Operational</v>
      </c>
      <c r="F489" s="6" t="str">
        <f t="shared" ca="1" si="78"/>
        <v>Breakdown</v>
      </c>
      <c r="G489" s="6" t="str">
        <f t="shared" ca="1" si="79"/>
        <v>Operational</v>
      </c>
      <c r="H489" s="6" t="str">
        <f ca="1">IF(L489&lt;T489,"Operational","Breakdown")</f>
        <v>Operational</v>
      </c>
      <c r="I489" s="16">
        <v>2.3435029498062683</v>
      </c>
      <c r="J489" s="16">
        <v>17.66168595583931</v>
      </c>
      <c r="K489" s="16">
        <v>10.961868900199757</v>
      </c>
      <c r="L489" s="16">
        <v>4.1494569691970424</v>
      </c>
      <c r="M489" s="9">
        <v>2.8535021565374508</v>
      </c>
      <c r="N489" s="9">
        <v>1.3339442768258343</v>
      </c>
      <c r="O489" s="9">
        <v>0.57004514234234194</v>
      </c>
      <c r="P489" s="9">
        <v>0.77237039398241336</v>
      </c>
      <c r="Q489" s="8">
        <f t="shared" ca="1" si="82"/>
        <v>6.8528000932810151</v>
      </c>
      <c r="R489" s="8">
        <f t="shared" ca="1" si="82"/>
        <v>8.3071437662164342</v>
      </c>
      <c r="S489" s="8">
        <f t="shared" ca="1" si="82"/>
        <v>15.683402776894258</v>
      </c>
      <c r="T489" s="8">
        <f t="shared" ca="1" si="83"/>
        <v>10.035826422774205</v>
      </c>
      <c r="U489" s="16">
        <f ca="1">IF($AC488=0,I488+M488,IF($AD488=0,I488+M488,9999))</f>
        <v>24.125600003221777</v>
      </c>
      <c r="V489" s="16">
        <f ca="1">IF($AC488=0,J488+N488,IF($AD488=0,J488+N488,9999))</f>
        <v>25.574480031014637</v>
      </c>
      <c r="W489" s="16">
        <f ca="1">IF($AC488=0,K488+O488,IF($AD488=0,K488+O488,9999))</f>
        <v>4.0977367389831807</v>
      </c>
      <c r="X489" s="16">
        <f ca="1">IF($AC488=0,L488+P488,IF($AD488=0,L488+P488,9999))</f>
        <v>7.1335151847299452</v>
      </c>
      <c r="Y489" s="11">
        <f t="shared" ca="1" si="84"/>
        <v>3.510031497206239</v>
      </c>
      <c r="Z489" s="11">
        <f t="shared" ca="1" si="85"/>
        <v>4.9755559630111676</v>
      </c>
      <c r="AA489" s="11">
        <f t="shared" ca="1" si="86"/>
        <v>10.473581602715173</v>
      </c>
      <c r="AB489" s="11">
        <f t="shared" ca="1" si="87"/>
        <v>8.4399296044978467</v>
      </c>
      <c r="AC489">
        <f t="shared" ca="1" si="80"/>
        <v>0</v>
      </c>
      <c r="AD489">
        <f t="shared" ca="1" si="81"/>
        <v>0</v>
      </c>
      <c r="AE489">
        <f ca="1">MAX(0, COUNTIF(E489:H489, "Breakdown") - COUNTIF(AC489:AD489, 1))</f>
        <v>1</v>
      </c>
      <c r="AF489" s="12">
        <f ca="1">(AE489 * 50) + ((AC489 + AD489) * 10)</f>
        <v>50</v>
      </c>
      <c r="AG489">
        <f ca="1">IF(COUNTIF(E489:H489, "Breakdown") &gt;= 4, 1, 0)</f>
        <v>0</v>
      </c>
    </row>
    <row r="490" spans="4:33">
      <c r="D490">
        <v>487</v>
      </c>
      <c r="E490" s="6" t="str">
        <f t="shared" ca="1" si="77"/>
        <v>Operational</v>
      </c>
      <c r="F490" s="6" t="str">
        <f t="shared" ca="1" si="78"/>
        <v>Operational</v>
      </c>
      <c r="G490" s="6" t="str">
        <f t="shared" ca="1" si="79"/>
        <v>Operational</v>
      </c>
      <c r="H490" s="6" t="str">
        <f ca="1">IF(L490&lt;T490,"Operational","Breakdown")</f>
        <v>Operational</v>
      </c>
      <c r="I490" s="16">
        <v>6.5313080314361889</v>
      </c>
      <c r="J490" s="16">
        <v>1.4940410202532413</v>
      </c>
      <c r="K490" s="16">
        <v>1.6279810154047134</v>
      </c>
      <c r="L490" s="16">
        <v>4.0074936776168677</v>
      </c>
      <c r="M490" s="9">
        <v>5.326309973154979</v>
      </c>
      <c r="N490" s="9">
        <v>1.9314232787368502</v>
      </c>
      <c r="O490" s="9">
        <v>0.48539600498756025</v>
      </c>
      <c r="P490" s="9">
        <v>0.22072342313047416</v>
      </c>
      <c r="Q490" s="8">
        <f t="shared" ca="1" si="82"/>
        <v>27.349709720381629</v>
      </c>
      <c r="R490" s="8">
        <f t="shared" ca="1" si="82"/>
        <v>15.300069983148326</v>
      </c>
      <c r="S490" s="8">
        <f t="shared" ca="1" si="82"/>
        <v>9.0356345372058406</v>
      </c>
      <c r="T490" s="8">
        <f t="shared" ca="1" si="83"/>
        <v>13.408965569500367</v>
      </c>
      <c r="U490" s="16">
        <f ca="1">IF($AC489=0,I489+M489,IF($AD489=0,I489+M489,9999))</f>
        <v>5.1970051063437186</v>
      </c>
      <c r="V490" s="16">
        <f ca="1">IF($AC489=0,J489+N489,IF($AD489=0,J489+N489,9999))</f>
        <v>18.995630232665146</v>
      </c>
      <c r="W490" s="16">
        <f ca="1">IF($AC489=0,K489+O489,IF($AD489=0,K489+O489,9999))</f>
        <v>11.5319140425421</v>
      </c>
      <c r="X490" s="16">
        <f ca="1">IF($AC489=0,L489+P489,IF($AD489=0,L489+P489,9999))</f>
        <v>4.9218273631794558</v>
      </c>
      <c r="Y490" s="11">
        <f t="shared" ca="1" si="84"/>
        <v>6.8528000932810151</v>
      </c>
      <c r="Z490" s="11">
        <f t="shared" ca="1" si="85"/>
        <v>8.3071437662164342</v>
      </c>
      <c r="AA490" s="11">
        <f t="shared" ca="1" si="86"/>
        <v>4.0977367389831807</v>
      </c>
      <c r="AB490" s="11">
        <f t="shared" ca="1" si="87"/>
        <v>7.1335151847299452</v>
      </c>
      <c r="AC490">
        <f t="shared" ca="1" si="80"/>
        <v>0</v>
      </c>
      <c r="AD490">
        <f t="shared" ca="1" si="81"/>
        <v>0</v>
      </c>
      <c r="AE490">
        <f ca="1">MAX(0, COUNTIF(E490:H490, "Breakdown") - COUNTIF(AC490:AD490, 1))</f>
        <v>0</v>
      </c>
      <c r="AF490" s="12">
        <f ca="1">(AE490 * 50) + ((AC490 + AD490) * 10)</f>
        <v>0</v>
      </c>
      <c r="AG490">
        <f ca="1">IF(COUNTIF(E490:H490, "Breakdown") &gt;= 4, 1, 0)</f>
        <v>0</v>
      </c>
    </row>
    <row r="491" spans="4:33">
      <c r="D491">
        <v>488</v>
      </c>
      <c r="E491" s="6" t="str">
        <f t="shared" ca="1" si="77"/>
        <v>Operational</v>
      </c>
      <c r="F491" s="6" t="str">
        <f t="shared" ca="1" si="78"/>
        <v>Breakdown</v>
      </c>
      <c r="G491" s="6" t="str">
        <f t="shared" ca="1" si="79"/>
        <v>Operational</v>
      </c>
      <c r="H491" s="6" t="str">
        <f ca="1">IF(L491&lt;T491,"Operational","Breakdown")</f>
        <v>Operational</v>
      </c>
      <c r="I491" s="16">
        <v>0.64096134690274587</v>
      </c>
      <c r="J491" s="16">
        <v>23.145540974909022</v>
      </c>
      <c r="K491" s="16">
        <v>15.838085441301656</v>
      </c>
      <c r="L491" s="16">
        <v>4.0419543098064326</v>
      </c>
      <c r="M491" s="9">
        <v>4.9974350901291613</v>
      </c>
      <c r="N491" s="9">
        <v>3.4963688130743458E-3</v>
      </c>
      <c r="O491" s="9">
        <v>2.7439814352335752</v>
      </c>
      <c r="P491" s="9">
        <v>0.4780053527298026</v>
      </c>
      <c r="Q491" s="8">
        <f t="shared" ca="1" si="82"/>
        <v>41.375919521675335</v>
      </c>
      <c r="R491" s="8">
        <f t="shared" ca="1" si="82"/>
        <v>20.747751710137091</v>
      </c>
      <c r="S491" s="8">
        <f t="shared" ca="1" si="82"/>
        <v>47.676608416881578</v>
      </c>
      <c r="T491" s="8">
        <f t="shared" ca="1" si="83"/>
        <v>15.137462544721011</v>
      </c>
      <c r="U491" s="16">
        <f ca="1">IF($AC490=0,I490+M490,IF($AD490=0,I490+M490,9999))</f>
        <v>11.857618004591167</v>
      </c>
      <c r="V491" s="16">
        <f ca="1">IF($AC490=0,J490+N490,IF($AD490=0,J490+N490,9999))</f>
        <v>3.4254642989900912</v>
      </c>
      <c r="W491" s="16">
        <f ca="1">IF($AC490=0,K490+O490,IF($AD490=0,K490+O490,9999))</f>
        <v>2.1133770203922735</v>
      </c>
      <c r="X491" s="16">
        <f ca="1">IF($AC490=0,L490+P490,IF($AD490=0,L490+P490,9999))</f>
        <v>4.2282171007473419</v>
      </c>
      <c r="Y491" s="11">
        <f t="shared" ca="1" si="84"/>
        <v>5.1970051063437186</v>
      </c>
      <c r="Z491" s="11">
        <f t="shared" ca="1" si="85"/>
        <v>15.300069983148326</v>
      </c>
      <c r="AA491" s="11">
        <f t="shared" ca="1" si="86"/>
        <v>9.0356345372058406</v>
      </c>
      <c r="AB491" s="11">
        <f t="shared" ca="1" si="87"/>
        <v>4.9218273631794558</v>
      </c>
      <c r="AC491">
        <f t="shared" ca="1" si="80"/>
        <v>0</v>
      </c>
      <c r="AD491">
        <f t="shared" ca="1" si="81"/>
        <v>0</v>
      </c>
      <c r="AE491">
        <f ca="1">MAX(0, COUNTIF(E491:H491, "Breakdown") - COUNTIF(AC491:AD491, 1))</f>
        <v>1</v>
      </c>
      <c r="AF491" s="12">
        <f ca="1">(AE491 * 50) + ((AC491 + AD491) * 10)</f>
        <v>50</v>
      </c>
      <c r="AG491">
        <f ca="1">IF(COUNTIF(E491:H491, "Breakdown") &gt;= 4, 1, 0)</f>
        <v>0</v>
      </c>
    </row>
    <row r="492" spans="4:33">
      <c r="D492">
        <v>489</v>
      </c>
      <c r="E492" s="6" t="str">
        <f t="shared" ca="1" si="77"/>
        <v>Operational</v>
      </c>
      <c r="F492" s="6" t="str">
        <f t="shared" ca="1" si="78"/>
        <v>Breakdown</v>
      </c>
      <c r="G492" s="6" t="str">
        <f t="shared" ca="1" si="79"/>
        <v>Operational</v>
      </c>
      <c r="H492" s="6" t="str">
        <f ca="1">IF(L492&lt;T492,"Operational","Breakdown")</f>
        <v>Breakdown</v>
      </c>
      <c r="I492" s="16">
        <v>0.96828443833550615</v>
      </c>
      <c r="J492" s="16">
        <v>10.961081345691667</v>
      </c>
      <c r="K492" s="16">
        <v>1.7721540969830998</v>
      </c>
      <c r="L492" s="16">
        <v>18.361932347081861</v>
      </c>
      <c r="M492" s="9">
        <v>0.63026237414783282</v>
      </c>
      <c r="N492" s="9">
        <v>0.3151285925010599</v>
      </c>
      <c r="O492" s="9">
        <v>2.7184959779494449</v>
      </c>
      <c r="P492" s="9">
        <v>1.8481737106432889</v>
      </c>
      <c r="Q492" s="8">
        <f t="shared" ca="1" si="82"/>
        <v>13.847407264786575</v>
      </c>
      <c r="R492" s="8">
        <f t="shared" ca="1" si="82"/>
        <v>9.3100076132081409</v>
      </c>
      <c r="S492" s="8">
        <f t="shared" ca="1" si="82"/>
        <v>10.891899190293863</v>
      </c>
      <c r="T492" s="8">
        <f t="shared" ca="1" si="83"/>
        <v>8.2171617656145131</v>
      </c>
      <c r="U492" s="16">
        <f ca="1">IF($AC491=0,I491+M491,IF($AD491=0,I491+M491,9999))</f>
        <v>5.6383964370319068</v>
      </c>
      <c r="V492" s="16">
        <f ca="1">IF($AC491=0,J491+N491,IF($AD491=0,J491+N491,9999))</f>
        <v>23.149037343722096</v>
      </c>
      <c r="W492" s="16">
        <f ca="1">IF($AC491=0,K491+O491,IF($AD491=0,K491+O491,9999))</f>
        <v>18.582066876535229</v>
      </c>
      <c r="X492" s="16">
        <f ca="1">IF($AC491=0,L491+P491,IF($AD491=0,L491+P491,9999))</f>
        <v>4.5199596625362348</v>
      </c>
      <c r="Y492" s="11">
        <f t="shared" ca="1" si="84"/>
        <v>11.857618004591167</v>
      </c>
      <c r="Z492" s="11">
        <f t="shared" ca="1" si="85"/>
        <v>3.4254642989900912</v>
      </c>
      <c r="AA492" s="11">
        <f t="shared" ca="1" si="86"/>
        <v>2.1133770203922735</v>
      </c>
      <c r="AB492" s="11">
        <f t="shared" ca="1" si="87"/>
        <v>4.2282171007473419</v>
      </c>
      <c r="AC492">
        <f t="shared" ca="1" si="80"/>
        <v>0</v>
      </c>
      <c r="AD492">
        <f t="shared" ca="1" si="81"/>
        <v>0</v>
      </c>
      <c r="AE492">
        <f ca="1">MAX(0, COUNTIF(E492:H492, "Breakdown") - COUNTIF(AC492:AD492, 1))</f>
        <v>2</v>
      </c>
      <c r="AF492" s="12">
        <f ca="1">(AE492 * 50) + ((AC492 + AD492) * 10)</f>
        <v>100</v>
      </c>
      <c r="AG492">
        <f ca="1">IF(COUNTIF(E492:H492, "Breakdown") &gt;= 4, 1, 0)</f>
        <v>0</v>
      </c>
    </row>
    <row r="493" spans="4:33">
      <c r="D493">
        <v>490</v>
      </c>
      <c r="E493" s="6" t="str">
        <f t="shared" ca="1" si="77"/>
        <v>Operational</v>
      </c>
      <c r="F493" s="6" t="str">
        <f t="shared" ca="1" si="78"/>
        <v>Operational</v>
      </c>
      <c r="G493" s="6" t="str">
        <f t="shared" ca="1" si="79"/>
        <v>Operational</v>
      </c>
      <c r="H493" s="6" t="str">
        <f ca="1">IF(L493&lt;T493,"Operational","Breakdown")</f>
        <v>Operational</v>
      </c>
      <c r="I493" s="16">
        <v>4.2501683274512505</v>
      </c>
      <c r="J493" s="16">
        <v>0.32349975037543521</v>
      </c>
      <c r="K493" s="16">
        <v>9.2353735225595734</v>
      </c>
      <c r="L493" s="16">
        <v>13.894363307518706</v>
      </c>
      <c r="M493" s="9">
        <v>0.12936377312654138</v>
      </c>
      <c r="N493" s="9">
        <v>1.8412385965634157</v>
      </c>
      <c r="O493" s="9">
        <v>2.0127696335848091</v>
      </c>
      <c r="P493" s="9">
        <v>0.89903942859174424</v>
      </c>
      <c r="Q493" s="8">
        <f t="shared" ca="1" si="82"/>
        <v>27.460357036980561</v>
      </c>
      <c r="R493" s="8">
        <f t="shared" ca="1" si="82"/>
        <v>11.599455037066202</v>
      </c>
      <c r="S493" s="8">
        <f t="shared" ca="1" si="82"/>
        <v>13.401492631787114</v>
      </c>
      <c r="T493" s="8">
        <f t="shared" ca="1" si="83"/>
        <v>14.911885963694477</v>
      </c>
      <c r="U493" s="16">
        <f ca="1">IF($AC492=0,I492+M492,IF($AD492=0,I492+M492,9999))</f>
        <v>1.5985468124833391</v>
      </c>
      <c r="V493" s="16">
        <f ca="1">IF($AC492=0,J492+N492,IF($AD492=0,J492+N492,9999))</f>
        <v>11.276209938192727</v>
      </c>
      <c r="W493" s="16">
        <f ca="1">IF($AC492=0,K492+O492,IF($AD492=0,K492+O492,9999))</f>
        <v>4.4906500749325442</v>
      </c>
      <c r="X493" s="16">
        <f ca="1">IF($AC492=0,L492+P492,IF($AD492=0,L492+P492,9999))</f>
        <v>20.210106057725149</v>
      </c>
      <c r="Y493" s="11">
        <f t="shared" ca="1" si="84"/>
        <v>5.6383964370319068</v>
      </c>
      <c r="Z493" s="11">
        <f t="shared" ca="1" si="85"/>
        <v>9.3100076132081409</v>
      </c>
      <c r="AA493" s="11">
        <f t="shared" ca="1" si="86"/>
        <v>10.891899190293863</v>
      </c>
      <c r="AB493" s="11">
        <f t="shared" ca="1" si="87"/>
        <v>4.5199596625362348</v>
      </c>
      <c r="AC493">
        <f t="shared" ca="1" si="80"/>
        <v>0</v>
      </c>
      <c r="AD493">
        <f t="shared" ca="1" si="81"/>
        <v>0</v>
      </c>
      <c r="AE493">
        <f ca="1">MAX(0, COUNTIF(E493:H493, "Breakdown") - COUNTIF(AC493:AD493, 1))</f>
        <v>0</v>
      </c>
      <c r="AF493" s="12">
        <f ca="1">(AE493 * 50) + ((AC493 + AD493) * 10)</f>
        <v>0</v>
      </c>
      <c r="AG493">
        <f ca="1">IF(COUNTIF(E493:H493, "Breakdown") &gt;= 4, 1, 0)</f>
        <v>0</v>
      </c>
    </row>
    <row r="494" spans="4:33">
      <c r="D494">
        <v>491</v>
      </c>
      <c r="E494" s="6" t="str">
        <f t="shared" ca="1" si="77"/>
        <v>Operational</v>
      </c>
      <c r="F494" s="6" t="str">
        <f t="shared" ca="1" si="78"/>
        <v>Operational</v>
      </c>
      <c r="G494" s="6" t="str">
        <f t="shared" ca="1" si="79"/>
        <v>Operational</v>
      </c>
      <c r="H494" s="6" t="str">
        <f ca="1">IF(L494&lt;T494,"Operational","Breakdown")</f>
        <v>Operational</v>
      </c>
      <c r="I494" s="16">
        <v>3.6849490284383144</v>
      </c>
      <c r="J494" s="16">
        <v>4.046106690201106</v>
      </c>
      <c r="K494" s="16">
        <v>1.2787007685798777</v>
      </c>
      <c r="L494" s="16">
        <v>15.797207846464564</v>
      </c>
      <c r="M494" s="9">
        <v>1.6131393156423321</v>
      </c>
      <c r="N494" s="9">
        <v>8.453042452992138</v>
      </c>
      <c r="O494" s="9">
        <v>2.2093979986778329E-2</v>
      </c>
      <c r="P494" s="9">
        <v>1.0912617624763099</v>
      </c>
      <c r="Q494" s="8">
        <f t="shared" ca="1" si="82"/>
        <v>15.107713034172995</v>
      </c>
      <c r="R494" s="8">
        <f t="shared" ca="1" si="82"/>
        <v>17.76672629928963</v>
      </c>
      <c r="S494" s="8">
        <f t="shared" ca="1" si="82"/>
        <v>13.016820402381244</v>
      </c>
      <c r="T494" s="8">
        <f t="shared" ca="1" si="83"/>
        <v>31.98113979239799</v>
      </c>
      <c r="U494" s="16">
        <f ca="1">IF($AC493=0,I493+M493,IF($AD493=0,I493+M493,9999))</f>
        <v>4.3795321005777916</v>
      </c>
      <c r="V494" s="16">
        <f ca="1">IF($AC493=0,J493+N493,IF($AD493=0,J493+N493,9999))</f>
        <v>2.1647383469388508</v>
      </c>
      <c r="W494" s="16">
        <f ca="1">IF($AC493=0,K493+O493,IF($AD493=0,K493+O493,9999))</f>
        <v>11.248143156144383</v>
      </c>
      <c r="X494" s="16">
        <f ca="1">IF($AC493=0,L493+P493,IF($AD493=0,L493+P493,9999))</f>
        <v>14.793402736110449</v>
      </c>
      <c r="Y494" s="11">
        <f t="shared" ca="1" si="84"/>
        <v>1.5985468124833391</v>
      </c>
      <c r="Z494" s="11">
        <f t="shared" ca="1" si="85"/>
        <v>11.276209938192727</v>
      </c>
      <c r="AA494" s="11">
        <f t="shared" ca="1" si="86"/>
        <v>4.4906500749325442</v>
      </c>
      <c r="AB494" s="11">
        <f t="shared" ca="1" si="87"/>
        <v>14.911885963694477</v>
      </c>
      <c r="AC494">
        <f t="shared" ca="1" si="80"/>
        <v>0</v>
      </c>
      <c r="AD494">
        <f t="shared" ca="1" si="81"/>
        <v>0</v>
      </c>
      <c r="AE494">
        <f ca="1">MAX(0, COUNTIF(E494:H494, "Breakdown") - COUNTIF(AC494:AD494, 1))</f>
        <v>0</v>
      </c>
      <c r="AF494" s="12">
        <f ca="1">(AE494 * 50) + ((AC494 + AD494) * 10)</f>
        <v>0</v>
      </c>
      <c r="AG494">
        <f ca="1">IF(COUNTIF(E494:H494, "Breakdown") &gt;= 4, 1, 0)</f>
        <v>0</v>
      </c>
    </row>
    <row r="495" spans="4:33">
      <c r="D495">
        <v>492</v>
      </c>
      <c r="E495" s="6" t="str">
        <f t="shared" ca="1" si="77"/>
        <v>Operational</v>
      </c>
      <c r="F495" s="6" t="str">
        <f t="shared" ca="1" si="78"/>
        <v>Operational</v>
      </c>
      <c r="G495" s="6" t="str">
        <f t="shared" ca="1" si="79"/>
        <v>Operational</v>
      </c>
      <c r="H495" s="6" t="str">
        <f ca="1">IF(L495&lt;T495,"Operational","Breakdown")</f>
        <v>Breakdown</v>
      </c>
      <c r="I495" s="16">
        <v>3.7446118218197317</v>
      </c>
      <c r="J495" s="16">
        <v>1.9867509605761808</v>
      </c>
      <c r="K495" s="16">
        <v>4.7668689941799265</v>
      </c>
      <c r="L495" s="16">
        <v>28.968863693943998</v>
      </c>
      <c r="M495" s="9">
        <v>5.8284171703888461</v>
      </c>
      <c r="N495" s="9">
        <v>0.65962097626461202</v>
      </c>
      <c r="O495" s="9">
        <v>2.1298783931812366</v>
      </c>
      <c r="P495" s="9">
        <v>0.41333682652088805</v>
      </c>
      <c r="Q495" s="8">
        <f t="shared" ca="1" si="82"/>
        <v>6.0796553417759061</v>
      </c>
      <c r="R495" s="8">
        <f t="shared" ca="1" si="82"/>
        <v>22.87829979219504</v>
      </c>
      <c r="S495" s="8">
        <f t="shared" ca="1" si="82"/>
        <v>34.758817417176132</v>
      </c>
      <c r="T495" s="8">
        <f t="shared" ca="1" si="83"/>
        <v>17.180223977776794</v>
      </c>
      <c r="U495" s="16">
        <f ca="1">IF($AC494=0,I494+M494,IF($AD494=0,I494+M494,9999))</f>
        <v>5.2980883440806466</v>
      </c>
      <c r="V495" s="16">
        <f ca="1">IF($AC494=0,J494+N494,IF($AD494=0,J494+N494,9999))</f>
        <v>12.499149143193243</v>
      </c>
      <c r="W495" s="16">
        <f ca="1">IF($AC494=0,K494+O494,IF($AD494=0,K494+O494,9999))</f>
        <v>1.300794748566656</v>
      </c>
      <c r="X495" s="16">
        <f ca="1">IF($AC494=0,L494+P494,IF($AD494=0,L494+P494,9999))</f>
        <v>16.888469608940873</v>
      </c>
      <c r="Y495" s="11">
        <f t="shared" ca="1" si="84"/>
        <v>4.3795321005777916</v>
      </c>
      <c r="Z495" s="11">
        <f t="shared" ca="1" si="85"/>
        <v>2.1647383469388508</v>
      </c>
      <c r="AA495" s="11">
        <f t="shared" ca="1" si="86"/>
        <v>11.248143156144383</v>
      </c>
      <c r="AB495" s="11">
        <f t="shared" ca="1" si="87"/>
        <v>14.793402736110449</v>
      </c>
      <c r="AC495">
        <f t="shared" ca="1" si="80"/>
        <v>0</v>
      </c>
      <c r="AD495">
        <f t="shared" ca="1" si="81"/>
        <v>0</v>
      </c>
      <c r="AE495">
        <f ca="1">MAX(0, COUNTIF(E495:H495, "Breakdown") - COUNTIF(AC495:AD495, 1))</f>
        <v>1</v>
      </c>
      <c r="AF495" s="12">
        <f ca="1">(AE495 * 50) + ((AC495 + AD495) * 10)</f>
        <v>50</v>
      </c>
      <c r="AG495">
        <f ca="1">IF(COUNTIF(E495:H495, "Breakdown") &gt;= 4, 1, 0)</f>
        <v>0</v>
      </c>
    </row>
    <row r="496" spans="4:33">
      <c r="D496">
        <v>493</v>
      </c>
      <c r="E496" s="6" t="str">
        <f t="shared" ca="1" si="77"/>
        <v>Operational</v>
      </c>
      <c r="F496" s="6" t="str">
        <f t="shared" ca="1" si="78"/>
        <v>Operational</v>
      </c>
      <c r="G496" s="6" t="str">
        <f t="shared" ca="1" si="79"/>
        <v>Breakdown</v>
      </c>
      <c r="H496" s="6" t="str">
        <f ca="1">IF(L496&lt;T496,"Operational","Breakdown")</f>
        <v>Operational</v>
      </c>
      <c r="I496" s="16">
        <v>3.9113169198754507</v>
      </c>
      <c r="J496" s="16">
        <v>6.3927915121305166</v>
      </c>
      <c r="K496" s="16">
        <v>17.977714593837774</v>
      </c>
      <c r="L496" s="16">
        <v>7.4772253969319529</v>
      </c>
      <c r="M496" s="9">
        <v>0.95242939993748188</v>
      </c>
      <c r="N496" s="9">
        <v>1.8616850154462581</v>
      </c>
      <c r="O496" s="9">
        <v>1.6484612618649448</v>
      </c>
      <c r="P496" s="9">
        <v>1.9188906509353059</v>
      </c>
      <c r="Q496" s="8">
        <f t="shared" ca="1" si="82"/>
        <v>6.0900059068580648</v>
      </c>
      <c r="R496" s="8">
        <f t="shared" ca="1" si="82"/>
        <v>20.236149200249795</v>
      </c>
      <c r="S496" s="8">
        <f t="shared" ca="1" si="82"/>
        <v>3.2878423560511698</v>
      </c>
      <c r="T496" s="8">
        <f t="shared" ca="1" si="83"/>
        <v>23.134786327997375</v>
      </c>
      <c r="U496" s="16">
        <f ca="1">IF($AC495=0,I495+M495,IF($AD495=0,I495+M495,9999))</f>
        <v>9.5730289922085774</v>
      </c>
      <c r="V496" s="16">
        <f ca="1">IF($AC495=0,J495+N495,IF($AD495=0,J495+N495,9999))</f>
        <v>2.6463719368407927</v>
      </c>
      <c r="W496" s="16">
        <f ca="1">IF($AC495=0,K495+O495,IF($AD495=0,K495+O495,9999))</f>
        <v>6.8967473873611631</v>
      </c>
      <c r="X496" s="16">
        <f ca="1">IF($AC495=0,L495+P495,IF($AD495=0,L495+P495,9999))</f>
        <v>29.382200520464885</v>
      </c>
      <c r="Y496" s="11">
        <f t="shared" ca="1" si="84"/>
        <v>5.2980883440806466</v>
      </c>
      <c r="Z496" s="11">
        <f t="shared" ca="1" si="85"/>
        <v>12.499149143193243</v>
      </c>
      <c r="AA496" s="11">
        <f t="shared" ca="1" si="86"/>
        <v>1.300794748566656</v>
      </c>
      <c r="AB496" s="11">
        <f t="shared" ca="1" si="87"/>
        <v>16.888469608940873</v>
      </c>
      <c r="AC496">
        <f t="shared" ca="1" si="80"/>
        <v>0</v>
      </c>
      <c r="AD496">
        <f t="shared" ca="1" si="81"/>
        <v>0</v>
      </c>
      <c r="AE496">
        <f ca="1">MAX(0, COUNTIF(E496:H496, "Breakdown") - COUNTIF(AC496:AD496, 1))</f>
        <v>1</v>
      </c>
      <c r="AF496" s="12">
        <f ca="1">(AE496 * 50) + ((AC496 + AD496) * 10)</f>
        <v>50</v>
      </c>
      <c r="AG496">
        <f ca="1">IF(COUNTIF(E496:H496, "Breakdown") &gt;= 4, 1, 0)</f>
        <v>0</v>
      </c>
    </row>
    <row r="497" spans="4:33">
      <c r="D497">
        <v>494</v>
      </c>
      <c r="E497" s="6" t="str">
        <f t="shared" ca="1" si="77"/>
        <v>Operational</v>
      </c>
      <c r="F497" s="6" t="str">
        <f t="shared" ca="1" si="78"/>
        <v>Operational</v>
      </c>
      <c r="G497" s="6" t="str">
        <f t="shared" ca="1" si="79"/>
        <v>Operational</v>
      </c>
      <c r="H497" s="6" t="str">
        <f ca="1">IF(L497&lt;T497,"Operational","Breakdown")</f>
        <v>Operational</v>
      </c>
      <c r="I497" s="16">
        <v>2.1797190752586162</v>
      </c>
      <c r="J497" s="16">
        <v>7.9926565601245878</v>
      </c>
      <c r="K497" s="16">
        <v>0.52931471218569426</v>
      </c>
      <c r="L497" s="16">
        <v>2.6209695786451173</v>
      </c>
      <c r="M497" s="9">
        <v>1.0036107124886111</v>
      </c>
      <c r="N497" s="9">
        <v>4.5328595904964832E-2</v>
      </c>
      <c r="O497" s="9">
        <v>1.2052206928849973</v>
      </c>
      <c r="P497" s="9">
        <v>3.488635665597323</v>
      </c>
      <c r="Q497" s="8">
        <f t="shared" ca="1" si="82"/>
        <v>27.411085623735058</v>
      </c>
      <c r="R497" s="8">
        <f t="shared" ca="1" si="82"/>
        <v>17.369675172668519</v>
      </c>
      <c r="S497" s="8">
        <f t="shared" ca="1" si="82"/>
        <v>6.1985985941056763</v>
      </c>
      <c r="T497" s="8">
        <f t="shared" ca="1" si="83"/>
        <v>35.173084739765457</v>
      </c>
      <c r="U497" s="16">
        <f ca="1">IF($AC496=0,I496+M496,IF($AD496=0,I496+M496,9999))</f>
        <v>4.8637463198129325</v>
      </c>
      <c r="V497" s="16">
        <f ca="1">IF($AC496=0,J496+N496,IF($AD496=0,J496+N496,9999))</f>
        <v>8.2544765275767737</v>
      </c>
      <c r="W497" s="16">
        <f ca="1">IF($AC496=0,K496+O496,IF($AD496=0,K496+O496,9999))</f>
        <v>19.626175855702719</v>
      </c>
      <c r="X497" s="16">
        <f ca="1">IF($AC496=0,L496+P496,IF($AD496=0,L496+P496,9999))</f>
        <v>9.3961160478672596</v>
      </c>
      <c r="Y497" s="11">
        <f t="shared" ca="1" si="84"/>
        <v>6.0900059068580648</v>
      </c>
      <c r="Z497" s="11">
        <f t="shared" ca="1" si="85"/>
        <v>2.6463719368407927</v>
      </c>
      <c r="AA497" s="11">
        <f t="shared" ca="1" si="86"/>
        <v>3.2878423560511698</v>
      </c>
      <c r="AB497" s="11">
        <f t="shared" ca="1" si="87"/>
        <v>23.134786327997375</v>
      </c>
      <c r="AC497">
        <f t="shared" ca="1" si="80"/>
        <v>0</v>
      </c>
      <c r="AD497">
        <f t="shared" ca="1" si="81"/>
        <v>0</v>
      </c>
      <c r="AE497">
        <f ca="1">MAX(0, COUNTIF(E497:H497, "Breakdown") - COUNTIF(AC497:AD497, 1))</f>
        <v>0</v>
      </c>
      <c r="AF497" s="12">
        <f ca="1">(AE497 * 50) + ((AC497 + AD497) * 10)</f>
        <v>0</v>
      </c>
      <c r="AG497">
        <f ca="1">IF(COUNTIF(E497:H497, "Breakdown") &gt;= 4, 1, 0)</f>
        <v>0</v>
      </c>
    </row>
    <row r="498" spans="4:33">
      <c r="D498">
        <v>495</v>
      </c>
      <c r="E498" s="6" t="str">
        <f t="shared" ca="1" si="77"/>
        <v>Breakdown</v>
      </c>
      <c r="F498" s="6" t="str">
        <f t="shared" ca="1" si="78"/>
        <v>Breakdown</v>
      </c>
      <c r="G498" s="6" t="str">
        <f t="shared" ca="1" si="79"/>
        <v>Operational</v>
      </c>
      <c r="H498" s="6" t="str">
        <f ca="1">IF(L498&lt;T498,"Operational","Breakdown")</f>
        <v>Operational</v>
      </c>
      <c r="I498" s="16">
        <v>29.440507849543444</v>
      </c>
      <c r="J498" s="16">
        <v>42.397898802510419</v>
      </c>
      <c r="K498" s="16">
        <v>5.2040097310052174</v>
      </c>
      <c r="L498" s="16">
        <v>1.0081153347974634</v>
      </c>
      <c r="M498" s="9">
        <v>2.4795410532184219</v>
      </c>
      <c r="N498" s="9">
        <v>1.7136563434419516</v>
      </c>
      <c r="O498" s="9">
        <v>0.56276239590911814</v>
      </c>
      <c r="P498" s="9">
        <v>3.8100822259329243</v>
      </c>
      <c r="Q498" s="8">
        <f t="shared" ca="1" si="82"/>
        <v>11.768014973440401</v>
      </c>
      <c r="R498" s="8">
        <f t="shared" ca="1" si="82"/>
        <v>14.353910297774373</v>
      </c>
      <c r="S498" s="8">
        <f t="shared" ca="1" si="82"/>
        <v>15.365443805062935</v>
      </c>
      <c r="T498" s="8">
        <f t="shared" ca="1" si="83"/>
        <v>11.578100013092055</v>
      </c>
      <c r="U498" s="16">
        <f ca="1">IF($AC497=0,I497+M497,IF($AD497=0,I497+M497,9999))</f>
        <v>3.1833297877472271</v>
      </c>
      <c r="V498" s="16">
        <f ca="1">IF($AC497=0,J497+N497,IF($AD497=0,J497+N497,9999))</f>
        <v>8.0379851560295528</v>
      </c>
      <c r="W498" s="16">
        <f ca="1">IF($AC497=0,K497+O497,IF($AD497=0,K497+O497,9999))</f>
        <v>1.7345354050706916</v>
      </c>
      <c r="X498" s="16">
        <f ca="1">IF($AC497=0,L497+P497,IF($AD497=0,L497+P497,9999))</f>
        <v>6.1096052442424398</v>
      </c>
      <c r="Y498" s="11">
        <f t="shared" ca="1" si="84"/>
        <v>4.8637463198129325</v>
      </c>
      <c r="Z498" s="11">
        <f t="shared" ca="1" si="85"/>
        <v>8.2544765275767737</v>
      </c>
      <c r="AA498" s="11">
        <f t="shared" ca="1" si="86"/>
        <v>6.1985985941056763</v>
      </c>
      <c r="AB498" s="11">
        <f t="shared" ca="1" si="87"/>
        <v>9.3961160478672596</v>
      </c>
      <c r="AC498">
        <f t="shared" ca="1" si="80"/>
        <v>0</v>
      </c>
      <c r="AD498">
        <f t="shared" ca="1" si="81"/>
        <v>0</v>
      </c>
      <c r="AE498">
        <f ca="1">MAX(0, COUNTIF(E498:H498, "Breakdown") - COUNTIF(AC498:AD498, 1))</f>
        <v>2</v>
      </c>
      <c r="AF498" s="12">
        <f ca="1">(AE498 * 50) + ((AC498 + AD498) * 10)</f>
        <v>100</v>
      </c>
      <c r="AG498">
        <f ca="1">IF(COUNTIF(E498:H498, "Breakdown") &gt;= 4, 1, 0)</f>
        <v>0</v>
      </c>
    </row>
    <row r="499" spans="4:33">
      <c r="D499">
        <v>496</v>
      </c>
      <c r="E499" s="6" t="str">
        <f t="shared" ca="1" si="77"/>
        <v>Operational</v>
      </c>
      <c r="F499" s="6" t="str">
        <f t="shared" ca="1" si="78"/>
        <v>Breakdown</v>
      </c>
      <c r="G499" s="6" t="str">
        <f t="shared" ca="1" si="79"/>
        <v>Operational</v>
      </c>
      <c r="H499" s="6" t="str">
        <f ca="1">IF(L499&lt;T499,"Operational","Breakdown")</f>
        <v>Operational</v>
      </c>
      <c r="I499" s="16">
        <v>4.4995393128429804</v>
      </c>
      <c r="J499" s="16">
        <v>19.322719055072579</v>
      </c>
      <c r="K499" s="16">
        <v>3.0953701600386569</v>
      </c>
      <c r="L499" s="16">
        <v>0.51717871864498288</v>
      </c>
      <c r="M499" s="9">
        <v>1.1617405350535135</v>
      </c>
      <c r="N499" s="9">
        <v>2.2719460654914592</v>
      </c>
      <c r="O499" s="9">
        <v>3.6089086564200041</v>
      </c>
      <c r="P499" s="9">
        <v>7.6747845286202159</v>
      </c>
      <c r="Q499" s="8">
        <f t="shared" ca="1" si="82"/>
        <v>8.467937678031209</v>
      </c>
      <c r="R499" s="8">
        <f t="shared" ca="1" si="82"/>
        <v>16.909054328668198</v>
      </c>
      <c r="S499" s="8">
        <f t="shared" ca="1" si="82"/>
        <v>7.4277059007751678</v>
      </c>
      <c r="T499" s="8">
        <f t="shared" ca="1" si="83"/>
        <v>29.702999687736899</v>
      </c>
      <c r="U499" s="16">
        <f ca="1">IF($AC498=0,I498+M498,IF($AD498=0,I498+M498,9999))</f>
        <v>31.920048902761867</v>
      </c>
      <c r="V499" s="16">
        <f ca="1">IF($AC498=0,J498+N498,IF($AD498=0,J498+N498,9999))</f>
        <v>44.111555145952373</v>
      </c>
      <c r="W499" s="16">
        <f ca="1">IF($AC498=0,K498+O498,IF($AD498=0,K498+O498,9999))</f>
        <v>5.7667721269143355</v>
      </c>
      <c r="X499" s="16">
        <f ca="1">IF($AC498=0,L498+P498,IF($AD498=0,L498+P498,9999))</f>
        <v>4.818197560730388</v>
      </c>
      <c r="Y499" s="11">
        <f t="shared" ca="1" si="84"/>
        <v>3.1833297877472271</v>
      </c>
      <c r="Z499" s="11">
        <f t="shared" ca="1" si="85"/>
        <v>8.0379851560295528</v>
      </c>
      <c r="AA499" s="11">
        <f t="shared" ca="1" si="86"/>
        <v>1.7345354050706916</v>
      </c>
      <c r="AB499" s="11">
        <f t="shared" ca="1" si="87"/>
        <v>6.1096052442424398</v>
      </c>
      <c r="AC499">
        <f t="shared" ca="1" si="80"/>
        <v>0</v>
      </c>
      <c r="AD499">
        <f t="shared" ca="1" si="81"/>
        <v>0</v>
      </c>
      <c r="AE499">
        <f ca="1">MAX(0, COUNTIF(E499:H499, "Breakdown") - COUNTIF(AC499:AD499, 1))</f>
        <v>1</v>
      </c>
      <c r="AF499" s="12">
        <f ca="1">(AE499 * 50) + ((AC499 + AD499) * 10)</f>
        <v>50</v>
      </c>
      <c r="AG499">
        <f ca="1">IF(COUNTIF(E499:H499, "Breakdown") &gt;= 4, 1, 0)</f>
        <v>0</v>
      </c>
    </row>
    <row r="500" spans="4:33">
      <c r="D500">
        <v>497</v>
      </c>
      <c r="E500" s="6" t="str">
        <f t="shared" ca="1" si="77"/>
        <v>Operational</v>
      </c>
      <c r="F500" s="6" t="str">
        <f t="shared" ca="1" si="78"/>
        <v>Operational</v>
      </c>
      <c r="G500" s="6" t="str">
        <f t="shared" ca="1" si="79"/>
        <v>Operational</v>
      </c>
      <c r="H500" s="6" t="str">
        <f ca="1">IF(L500&lt;T500,"Operational","Breakdown")</f>
        <v>Operational</v>
      </c>
      <c r="I500" s="16">
        <v>12.277326193678906</v>
      </c>
      <c r="J500" s="16">
        <v>9.374683439592804</v>
      </c>
      <c r="K500" s="16">
        <v>10.587769855087924</v>
      </c>
      <c r="L500" s="16">
        <v>2.5072380970078125</v>
      </c>
      <c r="M500" s="9">
        <v>2.4582711801687189</v>
      </c>
      <c r="N500" s="9">
        <v>1.206515520599698</v>
      </c>
      <c r="O500" s="9">
        <v>1.2757141859386922</v>
      </c>
      <c r="P500" s="9">
        <v>1.9191527425918189</v>
      </c>
      <c r="Q500" s="8">
        <f t="shared" ca="1" si="82"/>
        <v>17.403472841482525</v>
      </c>
      <c r="R500" s="8">
        <f t="shared" ca="1" si="82"/>
        <v>18.661666376694168</v>
      </c>
      <c r="S500" s="8">
        <f t="shared" ca="1" si="82"/>
        <v>10.751345537821473</v>
      </c>
      <c r="T500" s="8">
        <f t="shared" ca="1" si="83"/>
        <v>29.226702678474432</v>
      </c>
      <c r="U500" s="16">
        <f ca="1">IF($AC499=0,I499+M499,IF($AD499=0,I499+M499,9999))</f>
        <v>5.6612798478964939</v>
      </c>
      <c r="V500" s="16">
        <f ca="1">IF($AC499=0,J499+N499,IF($AD499=0,J499+N499,9999))</f>
        <v>21.594665120564038</v>
      </c>
      <c r="W500" s="16">
        <f ca="1">IF($AC499=0,K499+O499,IF($AD499=0,K499+O499,9999))</f>
        <v>6.7042788164586611</v>
      </c>
      <c r="X500" s="16">
        <f ca="1">IF($AC499=0,L499+P499,IF($AD499=0,L499+P499,9999))</f>
        <v>8.191963247265198</v>
      </c>
      <c r="Y500" s="11">
        <f t="shared" ca="1" si="84"/>
        <v>8.467937678031209</v>
      </c>
      <c r="Z500" s="11">
        <f t="shared" ca="1" si="85"/>
        <v>16.909054328668198</v>
      </c>
      <c r="AA500" s="11">
        <f t="shared" ca="1" si="86"/>
        <v>5.7667721269143355</v>
      </c>
      <c r="AB500" s="11">
        <f t="shared" ca="1" si="87"/>
        <v>4.818197560730388</v>
      </c>
      <c r="AC500">
        <f t="shared" ca="1" si="80"/>
        <v>0</v>
      </c>
      <c r="AD500">
        <f t="shared" ca="1" si="81"/>
        <v>0</v>
      </c>
      <c r="AE500">
        <f ca="1">MAX(0, COUNTIF(E500:H500, "Breakdown") - COUNTIF(AC500:AD500, 1))</f>
        <v>0</v>
      </c>
      <c r="AF500" s="12">
        <f ca="1">(AE500 * 50) + ((AC500 + AD500) * 10)</f>
        <v>0</v>
      </c>
      <c r="AG500">
        <f ca="1">IF(COUNTIF(E500:H500, "Breakdown") &gt;= 4, 1, 0)</f>
        <v>0</v>
      </c>
    </row>
    <row r="501" spans="4:33">
      <c r="D501">
        <v>498</v>
      </c>
      <c r="E501" s="6" t="str">
        <f t="shared" ca="1" si="77"/>
        <v>Operational</v>
      </c>
      <c r="F501" s="6" t="str">
        <f t="shared" ca="1" si="78"/>
        <v>Operational</v>
      </c>
      <c r="G501" s="6" t="str">
        <f t="shared" ca="1" si="79"/>
        <v>Operational</v>
      </c>
      <c r="H501" s="6" t="str">
        <f ca="1">IF(L501&lt;T501,"Operational","Breakdown")</f>
        <v>Operational</v>
      </c>
      <c r="I501" s="16">
        <v>3.4784793533326104</v>
      </c>
      <c r="J501" s="16">
        <v>2.395686377864148</v>
      </c>
      <c r="K501" s="16">
        <v>4.5644508672536377</v>
      </c>
      <c r="L501" s="16">
        <v>5.4311682259660454</v>
      </c>
      <c r="M501" s="9">
        <v>3.899194508208879</v>
      </c>
      <c r="N501" s="9">
        <v>1.2329426941227599</v>
      </c>
      <c r="O501" s="9">
        <v>0.46479293541952427</v>
      </c>
      <c r="P501" s="9">
        <v>5.9243474354469976</v>
      </c>
      <c r="Q501" s="8">
        <f t="shared" ca="1" si="82"/>
        <v>27.9551664971343</v>
      </c>
      <c r="R501" s="8">
        <f t="shared" ca="1" si="82"/>
        <v>22.174686236665583</v>
      </c>
      <c r="S501" s="8">
        <f t="shared" ca="1" si="82"/>
        <v>13.44633660727013</v>
      </c>
      <c r="T501" s="8">
        <f t="shared" ca="1" si="83"/>
        <v>13.180040252847682</v>
      </c>
      <c r="U501" s="16">
        <f ca="1">IF($AC500=0,I500+M500,IF($AD500=0,I500+M500,9999))</f>
        <v>14.735597373847625</v>
      </c>
      <c r="V501" s="16">
        <f ca="1">IF($AC500=0,J500+N500,IF($AD500=0,J500+N500,9999))</f>
        <v>10.581198960192502</v>
      </c>
      <c r="W501" s="16">
        <f ca="1">IF($AC500=0,K500+O500,IF($AD500=0,K500+O500,9999))</f>
        <v>11.863484041026616</v>
      </c>
      <c r="X501" s="16">
        <f ca="1">IF($AC500=0,L500+P500,IF($AD500=0,L500+P500,9999))</f>
        <v>4.4263908395996312</v>
      </c>
      <c r="Y501" s="11">
        <f t="shared" ca="1" si="84"/>
        <v>5.6612798478964939</v>
      </c>
      <c r="Z501" s="11">
        <f t="shared" ca="1" si="85"/>
        <v>18.661666376694168</v>
      </c>
      <c r="AA501" s="11">
        <f t="shared" ca="1" si="86"/>
        <v>6.7042788164586611</v>
      </c>
      <c r="AB501" s="11">
        <f t="shared" ca="1" si="87"/>
        <v>8.191963247265198</v>
      </c>
      <c r="AC501">
        <f t="shared" ca="1" si="80"/>
        <v>0</v>
      </c>
      <c r="AD501">
        <f t="shared" ca="1" si="81"/>
        <v>0</v>
      </c>
      <c r="AE501">
        <f ca="1">MAX(0, COUNTIF(E501:H501, "Breakdown") - COUNTIF(AC501:AD501, 1))</f>
        <v>0</v>
      </c>
      <c r="AF501" s="12">
        <f ca="1">(AE501 * 50) + ((AC501 + AD501) * 10)</f>
        <v>0</v>
      </c>
      <c r="AG501">
        <f ca="1">IF(COUNTIF(E501:H501, "Breakdown") &gt;= 4, 1, 0)</f>
        <v>0</v>
      </c>
    </row>
    <row r="502" spans="4:33">
      <c r="D502">
        <v>499</v>
      </c>
      <c r="E502" s="6" t="str">
        <f t="shared" ca="1" si="77"/>
        <v>Operational</v>
      </c>
      <c r="F502" s="6" t="str">
        <f t="shared" ca="1" si="78"/>
        <v>Operational</v>
      </c>
      <c r="G502" s="6" t="str">
        <f t="shared" ca="1" si="79"/>
        <v>Operational</v>
      </c>
      <c r="H502" s="6" t="str">
        <f ca="1">IF(L502&lt;T502,"Operational","Breakdown")</f>
        <v>Breakdown</v>
      </c>
      <c r="I502" s="16">
        <v>2.011285028265986</v>
      </c>
      <c r="J502" s="16">
        <v>25.713945698226151</v>
      </c>
      <c r="K502" s="16">
        <v>6.3546449180403837</v>
      </c>
      <c r="L502" s="16">
        <v>10.243753076122106</v>
      </c>
      <c r="M502" s="9">
        <v>4.0754102242057941</v>
      </c>
      <c r="N502" s="9">
        <v>4.233257209478051</v>
      </c>
      <c r="O502" s="9">
        <v>1.2947173639584189</v>
      </c>
      <c r="P502" s="9">
        <v>1.6372274498292578</v>
      </c>
      <c r="Q502" s="8">
        <f t="shared" ca="1" si="82"/>
        <v>22.049220337306199</v>
      </c>
      <c r="R502" s="8">
        <f t="shared" ca="1" si="82"/>
        <v>35.451686022260539</v>
      </c>
      <c r="S502" s="8">
        <f t="shared" ca="1" si="82"/>
        <v>16.125239320995888</v>
      </c>
      <c r="T502" s="8">
        <f t="shared" ca="1" si="83"/>
        <v>8.2810450905201165</v>
      </c>
      <c r="U502" s="16">
        <f ca="1">IF($AC501=0,I501+M501,IF($AD501=0,I501+M501,9999))</f>
        <v>7.3776738615414894</v>
      </c>
      <c r="V502" s="16">
        <f ca="1">IF($AC501=0,J501+N501,IF($AD501=0,J501+N501,9999))</f>
        <v>3.6286290719869081</v>
      </c>
      <c r="W502" s="16">
        <f ca="1">IF($AC501=0,K501+O501,IF($AD501=0,K501+O501,9999))</f>
        <v>5.0292438026731618</v>
      </c>
      <c r="X502" s="16">
        <f ca="1">IF($AC501=0,L501+P501,IF($AD501=0,L501+P501,9999))</f>
        <v>11.355515661413044</v>
      </c>
      <c r="Y502" s="11">
        <f t="shared" ca="1" si="84"/>
        <v>14.735597373847625</v>
      </c>
      <c r="Z502" s="11">
        <f t="shared" ca="1" si="85"/>
        <v>10.581198960192502</v>
      </c>
      <c r="AA502" s="11">
        <f t="shared" ca="1" si="86"/>
        <v>11.863484041026616</v>
      </c>
      <c r="AB502" s="11">
        <f t="shared" ca="1" si="87"/>
        <v>4.4263908395996312</v>
      </c>
      <c r="AC502">
        <f t="shared" ca="1" si="80"/>
        <v>0</v>
      </c>
      <c r="AD502">
        <f t="shared" ca="1" si="81"/>
        <v>0</v>
      </c>
      <c r="AE502">
        <f ca="1">MAX(0, COUNTIF(E502:H502, "Breakdown") - COUNTIF(AC502:AD502, 1))</f>
        <v>1</v>
      </c>
      <c r="AF502" s="12">
        <f ca="1">(AE502 * 50) + ((AC502 + AD502) * 10)</f>
        <v>50</v>
      </c>
      <c r="AG502">
        <f ca="1">IF(COUNTIF(E502:H502, "Breakdown") &gt;= 4, 1, 0)</f>
        <v>0</v>
      </c>
    </row>
    <row r="503" spans="4:33">
      <c r="D503">
        <v>500</v>
      </c>
      <c r="E503" s="6" t="str">
        <f t="shared" ca="1" si="77"/>
        <v>Operational</v>
      </c>
      <c r="F503" s="6" t="str">
        <f t="shared" ca="1" si="78"/>
        <v>Breakdown</v>
      </c>
      <c r="G503" s="6" t="str">
        <f t="shared" ca="1" si="79"/>
        <v>Operational</v>
      </c>
      <c r="H503" s="6" t="str">
        <f ca="1">IF(L503&lt;T503,"Operational","Breakdown")</f>
        <v>Operational</v>
      </c>
      <c r="I503" s="16">
        <v>4.1294122726838136</v>
      </c>
      <c r="J503" s="16">
        <v>9.8799349428570302</v>
      </c>
      <c r="K503" s="16">
        <v>13.342168073549296</v>
      </c>
      <c r="L503" s="16">
        <v>2.5989223748809445</v>
      </c>
      <c r="M503" s="9">
        <v>0.38294024614216926</v>
      </c>
      <c r="N503" s="9">
        <v>1.7683066132252714</v>
      </c>
      <c r="O503" s="9">
        <v>0.31500187186407985</v>
      </c>
      <c r="P503" s="9">
        <v>3.5134224319298304</v>
      </c>
      <c r="Q503" s="8">
        <f t="shared" ca="1" si="82"/>
        <v>15.574901433417327</v>
      </c>
      <c r="R503" s="8">
        <f t="shared" ca="1" si="82"/>
        <v>9.7422293392508763</v>
      </c>
      <c r="S503" s="8">
        <f t="shared" ca="1" si="82"/>
        <v>28.600651852721114</v>
      </c>
      <c r="T503" s="8">
        <f t="shared" ca="1" si="83"/>
        <v>26.285202400379767</v>
      </c>
      <c r="U503" s="16">
        <f ca="1">IF($AC502=0,I502+M502,IF($AD502=0,I502+M502,9999))</f>
        <v>6.0866952524717801</v>
      </c>
      <c r="V503" s="16">
        <f ca="1">IF($AC502=0,J502+N502,IF($AD502=0,J502+N502,9999))</f>
        <v>29.947202907704202</v>
      </c>
      <c r="W503" s="16">
        <f ca="1">IF($AC502=0,K502+O502,IF($AD502=0,K502+O502,9999))</f>
        <v>7.649362281998803</v>
      </c>
      <c r="X503" s="16">
        <f ca="1">IF($AC502=0,L502+P502,IF($AD502=0,L502+P502,9999))</f>
        <v>11.880980525951363</v>
      </c>
      <c r="Y503" s="11">
        <f t="shared" ca="1" si="84"/>
        <v>7.3776738615414894</v>
      </c>
      <c r="Z503" s="11">
        <f t="shared" ca="1" si="85"/>
        <v>3.6286290719869081</v>
      </c>
      <c r="AA503" s="11">
        <f t="shared" ca="1" si="86"/>
        <v>5.0292438026731618</v>
      </c>
      <c r="AB503" s="11">
        <f t="shared" ca="1" si="87"/>
        <v>8.2810450905201165</v>
      </c>
      <c r="AC503">
        <f t="shared" ca="1" si="80"/>
        <v>0</v>
      </c>
      <c r="AD503">
        <f t="shared" ca="1" si="81"/>
        <v>0</v>
      </c>
      <c r="AE503">
        <f ca="1">MAX(0, COUNTIF(E503:H503, "Breakdown") - COUNTIF(AC503:AD503, 1))</f>
        <v>1</v>
      </c>
      <c r="AF503" s="12">
        <f ca="1">(AE503 * 50) + ((AC503 + AD503) * 10)</f>
        <v>50</v>
      </c>
      <c r="AG503">
        <f ca="1">IF(COUNTIF(E503:H503, "Breakdown") &gt;= 4, 1, 0)</f>
        <v>0</v>
      </c>
    </row>
    <row r="504" spans="4:33">
      <c r="D504">
        <v>501</v>
      </c>
      <c r="E504" s="6" t="str">
        <f t="shared" ca="1" si="77"/>
        <v>Operational</v>
      </c>
      <c r="F504" s="6" t="str">
        <f t="shared" ca="1" si="78"/>
        <v>Operational</v>
      </c>
      <c r="G504" s="6" t="str">
        <f t="shared" ca="1" si="79"/>
        <v>Operational</v>
      </c>
      <c r="H504" s="6" t="str">
        <f ca="1">IF(L504&lt;T504,"Operational","Breakdown")</f>
        <v>Operational</v>
      </c>
      <c r="I504" s="16">
        <v>2.7642564441660995</v>
      </c>
      <c r="J504" s="16">
        <v>2.9092262332128822</v>
      </c>
      <c r="K504" s="16">
        <v>11.037847891318107</v>
      </c>
      <c r="L504" s="16">
        <v>18.582270390839437</v>
      </c>
      <c r="M504" s="9">
        <v>2.0194029740843469</v>
      </c>
      <c r="N504" s="9">
        <v>1.028231878269563</v>
      </c>
      <c r="O504" s="9">
        <v>0.83970759718039978</v>
      </c>
      <c r="P504" s="9">
        <v>2.5536088928494518</v>
      </c>
      <c r="Q504" s="8">
        <f t="shared" ca="1" si="82"/>
        <v>7.9953452188228358</v>
      </c>
      <c r="R504" s="8">
        <f t="shared" ca="1" si="82"/>
        <v>10.256567420472971</v>
      </c>
      <c r="S504" s="8">
        <f t="shared" ca="1" si="82"/>
        <v>13.248080706797047</v>
      </c>
      <c r="T504" s="8">
        <f t="shared" ca="1" si="83"/>
        <v>23.470421327665328</v>
      </c>
      <c r="U504" s="16">
        <f ca="1">IF($AC503=0,I503+M503,IF($AD503=0,I503+M503,9999))</f>
        <v>4.512352518825983</v>
      </c>
      <c r="V504" s="16">
        <f ca="1">IF($AC503=0,J503+N503,IF($AD503=0,J503+N503,9999))</f>
        <v>11.648241556082301</v>
      </c>
      <c r="W504" s="16">
        <f ca="1">IF($AC503=0,K503+O503,IF($AD503=0,K503+O503,9999))</f>
        <v>13.657169945413376</v>
      </c>
      <c r="X504" s="16">
        <f ca="1">IF($AC503=0,L503+P503,IF($AD503=0,L503+P503,9999))</f>
        <v>6.1123448068107749</v>
      </c>
      <c r="Y504" s="11">
        <f t="shared" ca="1" si="84"/>
        <v>6.0866952524717801</v>
      </c>
      <c r="Z504" s="11">
        <f t="shared" ca="1" si="85"/>
        <v>9.7422293392508763</v>
      </c>
      <c r="AA504" s="11">
        <f t="shared" ca="1" si="86"/>
        <v>7.649362281998803</v>
      </c>
      <c r="AB504" s="11">
        <f t="shared" ca="1" si="87"/>
        <v>11.880980525951363</v>
      </c>
      <c r="AC504">
        <f t="shared" ca="1" si="80"/>
        <v>0</v>
      </c>
      <c r="AD504">
        <f t="shared" ca="1" si="81"/>
        <v>0</v>
      </c>
      <c r="AE504">
        <f ca="1">MAX(0, COUNTIF(E504:H504, "Breakdown") - COUNTIF(AC504:AD504, 1))</f>
        <v>0</v>
      </c>
      <c r="AF504" s="12">
        <f ca="1">(AE504 * 50) + ((AC504 + AD504) * 10)</f>
        <v>0</v>
      </c>
      <c r="AG504">
        <f ca="1">IF(COUNTIF(E504:H504, "Breakdown") &gt;= 4, 1, 0)</f>
        <v>0</v>
      </c>
    </row>
    <row r="505" spans="4:33">
      <c r="D505">
        <v>502</v>
      </c>
      <c r="E505" s="6" t="str">
        <f t="shared" ca="1" si="77"/>
        <v>Operational</v>
      </c>
      <c r="F505" s="6" t="str">
        <f t="shared" ca="1" si="78"/>
        <v>Breakdown</v>
      </c>
      <c r="G505" s="6" t="str">
        <f t="shared" ca="1" si="79"/>
        <v>Operational</v>
      </c>
      <c r="H505" s="6" t="str">
        <f ca="1">IF(L505&lt;T505,"Operational","Breakdown")</f>
        <v>Breakdown</v>
      </c>
      <c r="I505" s="16">
        <v>2.2785602255188264</v>
      </c>
      <c r="J505" s="16">
        <v>30.613448638229663</v>
      </c>
      <c r="K505" s="16">
        <v>7.8660010788746479</v>
      </c>
      <c r="L505" s="16">
        <v>8.0818881368846665</v>
      </c>
      <c r="M505" s="9">
        <v>1.3006923045753356</v>
      </c>
      <c r="N505" s="9">
        <v>0.70674607602990192</v>
      </c>
      <c r="O505" s="9">
        <v>0.30269847527626453</v>
      </c>
      <c r="P505" s="9">
        <v>0.85728196388030109</v>
      </c>
      <c r="Q505" s="8">
        <f t="shared" ca="1" si="82"/>
        <v>32.928218304308395</v>
      </c>
      <c r="R505" s="8">
        <f t="shared" ca="1" si="82"/>
        <v>13.119988675677813</v>
      </c>
      <c r="S505" s="8">
        <f t="shared" ca="1" si="82"/>
        <v>28.947008926398098</v>
      </c>
      <c r="T505" s="8">
        <f t="shared" ca="1" si="83"/>
        <v>7.4630451343712343</v>
      </c>
      <c r="U505" s="16">
        <f ca="1">IF($AC504=0,I504+M504,IF($AD504=0,I504+M504,9999))</f>
        <v>4.7836594182504459</v>
      </c>
      <c r="V505" s="16">
        <f ca="1">IF($AC504=0,J504+N504,IF($AD504=0,J504+N504,9999))</f>
        <v>3.937458111482445</v>
      </c>
      <c r="W505" s="16">
        <f ca="1">IF($AC504=0,K504+O504,IF($AD504=0,K504+O504,9999))</f>
        <v>11.877555488498507</v>
      </c>
      <c r="X505" s="16">
        <f ca="1">IF($AC504=0,L504+P504,IF($AD504=0,L504+P504,9999))</f>
        <v>21.135879283688887</v>
      </c>
      <c r="Y505" s="11">
        <f t="shared" ca="1" si="84"/>
        <v>4.512352518825983</v>
      </c>
      <c r="Z505" s="11">
        <f t="shared" ca="1" si="85"/>
        <v>10.256567420472971</v>
      </c>
      <c r="AA505" s="11">
        <f t="shared" ca="1" si="86"/>
        <v>13.248080706797047</v>
      </c>
      <c r="AB505" s="11">
        <f t="shared" ca="1" si="87"/>
        <v>6.1123448068107749</v>
      </c>
      <c r="AC505">
        <f t="shared" ca="1" si="80"/>
        <v>0</v>
      </c>
      <c r="AD505">
        <f t="shared" ca="1" si="81"/>
        <v>0</v>
      </c>
      <c r="AE505">
        <f ca="1">MAX(0, COUNTIF(E505:H505, "Breakdown") - COUNTIF(AC505:AD505, 1))</f>
        <v>2</v>
      </c>
      <c r="AF505" s="12">
        <f ca="1">(AE505 * 50) + ((AC505 + AD505) * 10)</f>
        <v>100</v>
      </c>
      <c r="AG505">
        <f ca="1">IF(COUNTIF(E505:H505, "Breakdown") &gt;= 4, 1, 0)</f>
        <v>0</v>
      </c>
    </row>
    <row r="506" spans="4:33">
      <c r="D506">
        <v>503</v>
      </c>
      <c r="E506" s="6" t="str">
        <f t="shared" ca="1" si="77"/>
        <v>Breakdown</v>
      </c>
      <c r="F506" s="6" t="str">
        <f t="shared" ca="1" si="78"/>
        <v>Breakdown</v>
      </c>
      <c r="G506" s="6" t="str">
        <f t="shared" ca="1" si="79"/>
        <v>Operational</v>
      </c>
      <c r="H506" s="6" t="str">
        <f ca="1">IF(L506&lt;T506,"Operational","Breakdown")</f>
        <v>Operational</v>
      </c>
      <c r="I506" s="16">
        <v>15.376722470112679</v>
      </c>
      <c r="J506" s="16">
        <v>21.60472202700285</v>
      </c>
      <c r="K506" s="16">
        <v>1.2505910697460743</v>
      </c>
      <c r="L506" s="16">
        <v>3.9325023619218884</v>
      </c>
      <c r="M506" s="9">
        <v>0.69522701578836332</v>
      </c>
      <c r="N506" s="9">
        <v>3.079494694873008</v>
      </c>
      <c r="O506" s="9">
        <v>1.0646405643167436</v>
      </c>
      <c r="P506" s="9">
        <v>3.9674516907147126</v>
      </c>
      <c r="Q506" s="8">
        <f t="shared" ca="1" si="82"/>
        <v>9.9618209015105421</v>
      </c>
      <c r="R506" s="8">
        <f t="shared" ca="1" si="82"/>
        <v>17.567234179109555</v>
      </c>
      <c r="S506" s="8">
        <f t="shared" ca="1" si="82"/>
        <v>12.100754869998577</v>
      </c>
      <c r="T506" s="8">
        <f t="shared" ca="1" si="83"/>
        <v>8.9786473319038986</v>
      </c>
      <c r="U506" s="16">
        <f ca="1">IF($AC505=0,I505+M505,IF($AD505=0,I505+M505,9999))</f>
        <v>3.5792525300941618</v>
      </c>
      <c r="V506" s="16">
        <f ca="1">IF($AC505=0,J505+N505,IF($AD505=0,J505+N505,9999))</f>
        <v>31.320194714259564</v>
      </c>
      <c r="W506" s="16">
        <f ca="1">IF($AC505=0,K505+O505,IF($AD505=0,K505+O505,9999))</f>
        <v>8.168699554150912</v>
      </c>
      <c r="X506" s="16">
        <f ca="1">IF($AC505=0,L505+P505,IF($AD505=0,L505+P505,9999))</f>
        <v>8.9391701007649669</v>
      </c>
      <c r="Y506" s="11">
        <f t="shared" ca="1" si="84"/>
        <v>4.7836594182504459</v>
      </c>
      <c r="Z506" s="11">
        <f t="shared" ca="1" si="85"/>
        <v>3.937458111482445</v>
      </c>
      <c r="AA506" s="11">
        <f t="shared" ca="1" si="86"/>
        <v>11.877555488498507</v>
      </c>
      <c r="AB506" s="11">
        <f t="shared" ca="1" si="87"/>
        <v>7.4630451343712343</v>
      </c>
      <c r="AC506">
        <f t="shared" ca="1" si="80"/>
        <v>0</v>
      </c>
      <c r="AD506">
        <f t="shared" ca="1" si="81"/>
        <v>0</v>
      </c>
      <c r="AE506">
        <f ca="1">MAX(0, COUNTIF(E506:H506, "Breakdown") - COUNTIF(AC506:AD506, 1))</f>
        <v>2</v>
      </c>
      <c r="AF506" s="12">
        <f ca="1">(AE506 * 50) + ((AC506 + AD506) * 10)</f>
        <v>100</v>
      </c>
      <c r="AG506">
        <f ca="1">IF(COUNTIF(E506:H506, "Breakdown") &gt;= 4, 1, 0)</f>
        <v>0</v>
      </c>
    </row>
    <row r="507" spans="4:33">
      <c r="D507">
        <v>504</v>
      </c>
      <c r="E507" s="6" t="str">
        <f t="shared" ca="1" si="77"/>
        <v>Operational</v>
      </c>
      <c r="F507" s="6" t="str">
        <f t="shared" ca="1" si="78"/>
        <v>Operational</v>
      </c>
      <c r="G507" s="6" t="str">
        <f t="shared" ca="1" si="79"/>
        <v>Operational</v>
      </c>
      <c r="H507" s="6" t="str">
        <f ca="1">IF(L507&lt;T507,"Operational","Breakdown")</f>
        <v>Operational</v>
      </c>
      <c r="I507" s="16">
        <v>8.7127689013533178</v>
      </c>
      <c r="J507" s="16">
        <v>5.711748384577108</v>
      </c>
      <c r="K507" s="16">
        <v>6.1349197584865989</v>
      </c>
      <c r="L507" s="16">
        <v>4.9155102401181576</v>
      </c>
      <c r="M507" s="9">
        <v>0.37037941868548041</v>
      </c>
      <c r="N507" s="9">
        <v>1.6510353902708936</v>
      </c>
      <c r="O507" s="9">
        <v>4.617616872428056</v>
      </c>
      <c r="P507" s="9">
        <v>9.9789704783177322E-2</v>
      </c>
      <c r="Q507" s="8">
        <f t="shared" ca="1" si="82"/>
        <v>15.392742159867886</v>
      </c>
      <c r="R507" s="8">
        <f t="shared" ca="1" si="82"/>
        <v>20.998323488379157</v>
      </c>
      <c r="S507" s="8">
        <f t="shared" ca="1" si="82"/>
        <v>10.112923905705172</v>
      </c>
      <c r="T507" s="8">
        <f t="shared" ca="1" si="83"/>
        <v>9.8521061469927531</v>
      </c>
      <c r="U507" s="16">
        <f ca="1">IF($AC506=0,I506+M506,IF($AD506=0,I506+M506,9999))</f>
        <v>16.07194948590104</v>
      </c>
      <c r="V507" s="16">
        <f ca="1">IF($AC506=0,J506+N506,IF($AD506=0,J506+N506,9999))</f>
        <v>24.68421672187586</v>
      </c>
      <c r="W507" s="16">
        <f ca="1">IF($AC506=0,K506+O506,IF($AD506=0,K506+O506,9999))</f>
        <v>2.3152316340628181</v>
      </c>
      <c r="X507" s="16">
        <f ca="1">IF($AC506=0,L506+P506,IF($AD506=0,L506+P506,9999))</f>
        <v>7.899954052636601</v>
      </c>
      <c r="Y507" s="11">
        <f t="shared" ca="1" si="84"/>
        <v>3.5792525300941618</v>
      </c>
      <c r="Z507" s="11">
        <f t="shared" ca="1" si="85"/>
        <v>17.567234179109555</v>
      </c>
      <c r="AA507" s="11">
        <f t="shared" ca="1" si="86"/>
        <v>8.168699554150912</v>
      </c>
      <c r="AB507" s="11">
        <f t="shared" ca="1" si="87"/>
        <v>8.9391701007649669</v>
      </c>
      <c r="AC507">
        <f t="shared" ca="1" si="80"/>
        <v>0</v>
      </c>
      <c r="AD507">
        <f t="shared" ca="1" si="81"/>
        <v>0</v>
      </c>
      <c r="AE507">
        <f ca="1">MAX(0, COUNTIF(E507:H507, "Breakdown") - COUNTIF(AC507:AD507, 1))</f>
        <v>0</v>
      </c>
      <c r="AF507" s="12">
        <f ca="1">(AE507 * 50) + ((AC507 + AD507) * 10)</f>
        <v>0</v>
      </c>
      <c r="AG507">
        <f ca="1">IF(COUNTIF(E507:H507, "Breakdown") &gt;= 4, 1, 0)</f>
        <v>0</v>
      </c>
    </row>
    <row r="508" spans="4:33">
      <c r="D508">
        <v>505</v>
      </c>
      <c r="E508" s="6" t="str">
        <f t="shared" ca="1" si="77"/>
        <v>Operational</v>
      </c>
      <c r="F508" s="6" t="str">
        <f t="shared" ca="1" si="78"/>
        <v>Operational</v>
      </c>
      <c r="G508" s="6" t="str">
        <f t="shared" ca="1" si="79"/>
        <v>Operational</v>
      </c>
      <c r="H508" s="6" t="str">
        <f ca="1">IF(L508&lt;T508,"Operational","Breakdown")</f>
        <v>Operational</v>
      </c>
      <c r="I508" s="16">
        <v>2.7010699477063365</v>
      </c>
      <c r="J508" s="16">
        <v>5.343779833892361</v>
      </c>
      <c r="K508" s="16">
        <v>8.6226796975962969</v>
      </c>
      <c r="L508" s="16">
        <v>3.4448112520594893</v>
      </c>
      <c r="M508" s="9">
        <v>2.0755138759276019</v>
      </c>
      <c r="N508" s="9">
        <v>5.6005246947057837E-2</v>
      </c>
      <c r="O508" s="9">
        <v>0.37604420391984128</v>
      </c>
      <c r="P508" s="9">
        <v>1.8444493375978654</v>
      </c>
      <c r="Q508" s="8">
        <f t="shared" ca="1" si="82"/>
        <v>36.53415418735284</v>
      </c>
      <c r="R508" s="8">
        <f t="shared" ca="1" si="82"/>
        <v>23.104049946095969</v>
      </c>
      <c r="S508" s="8">
        <f t="shared" ca="1" si="82"/>
        <v>10.625833665493545</v>
      </c>
      <c r="T508" s="8">
        <f t="shared" ca="1" si="83"/>
        <v>13.653527943972605</v>
      </c>
      <c r="U508" s="16">
        <f ca="1">IF($AC507=0,I507+M507,IF($AD507=0,I507+M507,9999))</f>
        <v>9.0831483200387986</v>
      </c>
      <c r="V508" s="16">
        <f ca="1">IF($AC507=0,J507+N507,IF($AD507=0,J507+N507,9999))</f>
        <v>7.3627837748480012</v>
      </c>
      <c r="W508" s="16">
        <f ca="1">IF($AC507=0,K507+O507,IF($AD507=0,K507+O507,9999))</f>
        <v>10.752536630914655</v>
      </c>
      <c r="X508" s="16">
        <f ca="1">IF($AC507=0,L507+P507,IF($AD507=0,L507+P507,9999))</f>
        <v>5.0152999449013347</v>
      </c>
      <c r="Y508" s="11">
        <f t="shared" ca="1" si="84"/>
        <v>15.392742159867886</v>
      </c>
      <c r="Z508" s="11">
        <f t="shared" ca="1" si="85"/>
        <v>20.998323488379157</v>
      </c>
      <c r="AA508" s="11">
        <f t="shared" ca="1" si="86"/>
        <v>2.3152316340628181</v>
      </c>
      <c r="AB508" s="11">
        <f t="shared" ca="1" si="87"/>
        <v>7.899954052636601</v>
      </c>
      <c r="AC508">
        <f t="shared" ca="1" si="80"/>
        <v>0</v>
      </c>
      <c r="AD508">
        <f t="shared" ca="1" si="81"/>
        <v>0</v>
      </c>
      <c r="AE508">
        <f ca="1">MAX(0, COUNTIF(E508:H508, "Breakdown") - COUNTIF(AC508:AD508, 1))</f>
        <v>0</v>
      </c>
      <c r="AF508" s="12">
        <f ca="1">(AE508 * 50) + ((AC508 + AD508) * 10)</f>
        <v>0</v>
      </c>
      <c r="AG508">
        <f ca="1">IF(COUNTIF(E508:H508, "Breakdown") &gt;= 4, 1, 0)</f>
        <v>0</v>
      </c>
    </row>
    <row r="509" spans="4:33">
      <c r="D509">
        <v>506</v>
      </c>
      <c r="E509" s="6" t="str">
        <f t="shared" ca="1" si="77"/>
        <v>Breakdown</v>
      </c>
      <c r="F509" s="6" t="str">
        <f t="shared" ca="1" si="78"/>
        <v>Operational</v>
      </c>
      <c r="G509" s="6" t="str">
        <f t="shared" ca="1" si="79"/>
        <v>Operational</v>
      </c>
      <c r="H509" s="6" t="str">
        <f ca="1">IF(L509&lt;T509,"Operational","Breakdown")</f>
        <v>Breakdown</v>
      </c>
      <c r="I509" s="16">
        <v>12.128999657518612</v>
      </c>
      <c r="J509" s="16">
        <v>0.32528637578316638</v>
      </c>
      <c r="K509" s="16">
        <v>1.3199959147702773</v>
      </c>
      <c r="L509" s="16">
        <v>15.489568689884402</v>
      </c>
      <c r="M509" s="9">
        <v>1.6928506578928362</v>
      </c>
      <c r="N509" s="9">
        <v>4.8836313801195326</v>
      </c>
      <c r="O509" s="9">
        <v>0.82348871304599081</v>
      </c>
      <c r="P509" s="9">
        <v>0.1331073847287656</v>
      </c>
      <c r="Q509" s="8">
        <f t="shared" ca="1" si="82"/>
        <v>9.74238860293557</v>
      </c>
      <c r="R509" s="8">
        <f t="shared" ca="1" si="82"/>
        <v>7.3836100517251619</v>
      </c>
      <c r="S509" s="8">
        <f t="shared" ca="1" si="82"/>
        <v>12.46643231178704</v>
      </c>
      <c r="T509" s="8">
        <f t="shared" ca="1" si="83"/>
        <v>5.0192058057021676</v>
      </c>
      <c r="U509" s="16">
        <f ca="1">IF($AC508=0,I508+M508,IF($AD508=0,I508+M508,9999))</f>
        <v>4.7765838236339384</v>
      </c>
      <c r="V509" s="16">
        <f ca="1">IF($AC508=0,J508+N508,IF($AD508=0,J508+N508,9999))</f>
        <v>5.3997850808394192</v>
      </c>
      <c r="W509" s="16">
        <f ca="1">IF($AC508=0,K508+O508,IF($AD508=0,K508+O508,9999))</f>
        <v>8.9987239015161382</v>
      </c>
      <c r="X509" s="16">
        <f ca="1">IF($AC508=0,L508+P508,IF($AD508=0,L508+P508,9999))</f>
        <v>5.2892605896573546</v>
      </c>
      <c r="Y509" s="11">
        <f t="shared" ca="1" si="84"/>
        <v>9.0831483200387986</v>
      </c>
      <c r="Z509" s="11">
        <f t="shared" ca="1" si="85"/>
        <v>7.3627837748480012</v>
      </c>
      <c r="AA509" s="11">
        <f t="shared" ca="1" si="86"/>
        <v>10.625833665493545</v>
      </c>
      <c r="AB509" s="11">
        <f t="shared" ca="1" si="87"/>
        <v>5.0152999449013347</v>
      </c>
      <c r="AC509">
        <f t="shared" ca="1" si="80"/>
        <v>0</v>
      </c>
      <c r="AD509">
        <f t="shared" ca="1" si="81"/>
        <v>1</v>
      </c>
      <c r="AE509">
        <f ca="1">MAX(0, COUNTIF(E509:H509, "Breakdown") - COUNTIF(AC509:AD509, 1))</f>
        <v>1</v>
      </c>
      <c r="AF509" s="12">
        <f ca="1">(AE509 * 50) + ((AC509 + AD509) * 10)</f>
        <v>60</v>
      </c>
      <c r="AG509">
        <f ca="1">IF(COUNTIF(E509:H509, "Breakdown") &gt;= 4, 1, 0)</f>
        <v>0</v>
      </c>
    </row>
    <row r="510" spans="4:33">
      <c r="D510">
        <v>507</v>
      </c>
      <c r="E510" s="6" t="str">
        <f t="shared" ca="1" si="77"/>
        <v>Breakdown</v>
      </c>
      <c r="F510" s="6" t="str">
        <f t="shared" ca="1" si="78"/>
        <v>Breakdown</v>
      </c>
      <c r="G510" s="6" t="str">
        <f t="shared" ca="1" si="79"/>
        <v>Operational</v>
      </c>
      <c r="H510" s="6" t="str">
        <f ca="1">IF(L510&lt;T510,"Operational","Breakdown")</f>
        <v>Operational</v>
      </c>
      <c r="I510" s="16">
        <v>29.729357619976376</v>
      </c>
      <c r="J510" s="16">
        <v>11.334287151729571</v>
      </c>
      <c r="K510" s="16">
        <v>2.139387975905922</v>
      </c>
      <c r="L510" s="16">
        <v>5.0888214335533304</v>
      </c>
      <c r="M510" s="9">
        <v>0.993116200857729</v>
      </c>
      <c r="N510" s="9">
        <v>3.0569654969091173</v>
      </c>
      <c r="O510" s="9">
        <v>1.0545496711312081</v>
      </c>
      <c r="P510" s="9">
        <v>3.3566919425687791</v>
      </c>
      <c r="Q510" s="8">
        <f t="shared" ca="1" si="82"/>
        <v>20.516595397732925</v>
      </c>
      <c r="R510" s="8">
        <f t="shared" ca="1" si="82"/>
        <v>11.276388366871677</v>
      </c>
      <c r="S510" s="8">
        <f t="shared" ca="1" si="82"/>
        <v>14.305549694509519</v>
      </c>
      <c r="T510" s="8">
        <f t="shared" ca="1" si="83"/>
        <v>5.159733810084874</v>
      </c>
      <c r="U510" s="16">
        <f ca="1">IF($AC509=0,I509+M509,IF($AD509=0,I509+M509,9999))</f>
        <v>13.821850315411449</v>
      </c>
      <c r="V510" s="16">
        <f ca="1">IF($AC509=0,J509+N509,IF($AD509=0,J509+N509,9999))</f>
        <v>5.2089177559026991</v>
      </c>
      <c r="W510" s="16">
        <f ca="1">IF($AC509=0,K509+O509,IF($AD509=0,K509+O509,9999))</f>
        <v>2.1434846278162683</v>
      </c>
      <c r="X510" s="16">
        <f ca="1">IF($AC509=0,L509+P509,IF($AD509=0,L509+P509,9999))</f>
        <v>15.622676074613167</v>
      </c>
      <c r="Y510" s="11">
        <f t="shared" ca="1" si="84"/>
        <v>4.7765838236339384</v>
      </c>
      <c r="Z510" s="11">
        <f t="shared" ca="1" si="85"/>
        <v>5.3997850808394192</v>
      </c>
      <c r="AA510" s="11">
        <f t="shared" ca="1" si="86"/>
        <v>8.9987239015161382</v>
      </c>
      <c r="AB510" s="11">
        <f t="shared" ca="1" si="87"/>
        <v>5.0192058057021676</v>
      </c>
      <c r="AC510">
        <f t="shared" ca="1" si="80"/>
        <v>0</v>
      </c>
      <c r="AD510">
        <f t="shared" ca="1" si="81"/>
        <v>0</v>
      </c>
      <c r="AE510">
        <f ca="1">MAX(0, COUNTIF(E510:H510, "Breakdown") - COUNTIF(AC510:AD510, 1))</f>
        <v>2</v>
      </c>
      <c r="AF510" s="12">
        <f ca="1">(AE510 * 50) + ((AC510 + AD510) * 10)</f>
        <v>100</v>
      </c>
      <c r="AG510">
        <f ca="1">IF(COUNTIF(E510:H510, "Breakdown") &gt;= 4, 1, 0)</f>
        <v>0</v>
      </c>
    </row>
    <row r="511" spans="4:33">
      <c r="D511">
        <v>508</v>
      </c>
      <c r="E511" s="6" t="str">
        <f t="shared" ca="1" si="77"/>
        <v>Operational</v>
      </c>
      <c r="F511" s="6" t="str">
        <f t="shared" ca="1" si="78"/>
        <v>Breakdown</v>
      </c>
      <c r="G511" s="6" t="str">
        <f t="shared" ca="1" si="79"/>
        <v>Operational</v>
      </c>
      <c r="H511" s="6" t="str">
        <f ca="1">IF(L511&lt;T511,"Operational","Breakdown")</f>
        <v>Breakdown</v>
      </c>
      <c r="I511" s="16">
        <v>2.8215169859966114</v>
      </c>
      <c r="J511" s="16">
        <v>14.611195962940853</v>
      </c>
      <c r="K511" s="16">
        <v>0.89543269856926377</v>
      </c>
      <c r="L511" s="16">
        <v>18.853924122586871</v>
      </c>
      <c r="M511" s="9">
        <v>1.4718253970607986</v>
      </c>
      <c r="N511" s="9">
        <v>7.7943382636324707E-2</v>
      </c>
      <c r="O511" s="9">
        <v>0.56019448930198534</v>
      </c>
      <c r="P511" s="9">
        <v>1.7694495378169837</v>
      </c>
      <c r="Q511" s="8">
        <f t="shared" ca="1" si="82"/>
        <v>20.38204851088096</v>
      </c>
      <c r="R511" s="8">
        <f t="shared" ca="1" si="82"/>
        <v>5.38997447670664</v>
      </c>
      <c r="S511" s="8">
        <f t="shared" ca="1" si="82"/>
        <v>14.195976661206274</v>
      </c>
      <c r="T511" s="8">
        <f t="shared" ca="1" si="83"/>
        <v>13.379891031963194</v>
      </c>
      <c r="U511" s="16">
        <f ca="1">IF($AC510=0,I510+M510,IF($AD510=0,I510+M510,9999))</f>
        <v>30.722473820834104</v>
      </c>
      <c r="V511" s="16">
        <f ca="1">IF($AC510=0,J510+N510,IF($AD510=0,J510+N510,9999))</f>
        <v>14.391252648638687</v>
      </c>
      <c r="W511" s="16">
        <f ca="1">IF($AC510=0,K510+O510,IF($AD510=0,K510+O510,9999))</f>
        <v>3.1939376470371301</v>
      </c>
      <c r="X511" s="16">
        <f ca="1">IF($AC510=0,L510+P510,IF($AD510=0,L510+P510,9999))</f>
        <v>8.4455133761221095</v>
      </c>
      <c r="Y511" s="11">
        <f t="shared" ca="1" si="84"/>
        <v>13.821850315411449</v>
      </c>
      <c r="Z511" s="11">
        <f t="shared" ca="1" si="85"/>
        <v>5.2089177559026991</v>
      </c>
      <c r="AA511" s="11">
        <f t="shared" ca="1" si="86"/>
        <v>2.1434846278162683</v>
      </c>
      <c r="AB511" s="11">
        <f t="shared" ca="1" si="87"/>
        <v>5.159733810084874</v>
      </c>
      <c r="AC511">
        <f t="shared" ca="1" si="80"/>
        <v>0</v>
      </c>
      <c r="AD511">
        <f t="shared" ca="1" si="81"/>
        <v>0</v>
      </c>
      <c r="AE511">
        <f ca="1">MAX(0, COUNTIF(E511:H511, "Breakdown") - COUNTIF(AC511:AD511, 1))</f>
        <v>2</v>
      </c>
      <c r="AF511" s="12">
        <f ca="1">(AE511 * 50) + ((AC511 + AD511) * 10)</f>
        <v>100</v>
      </c>
      <c r="AG511">
        <f ca="1">IF(COUNTIF(E511:H511, "Breakdown") &gt;= 4, 1, 0)</f>
        <v>0</v>
      </c>
    </row>
    <row r="512" spans="4:33">
      <c r="D512">
        <v>509</v>
      </c>
      <c r="E512" s="6" t="str">
        <f t="shared" ca="1" si="77"/>
        <v>Operational</v>
      </c>
      <c r="F512" s="6" t="str">
        <f t="shared" ca="1" si="78"/>
        <v>Operational</v>
      </c>
      <c r="G512" s="6" t="str">
        <f t="shared" ca="1" si="79"/>
        <v>Operational</v>
      </c>
      <c r="H512" s="6" t="str">
        <f ca="1">IF(L512&lt;T512,"Operational","Breakdown")</f>
        <v>Operational</v>
      </c>
      <c r="I512" s="16">
        <v>4.6934426887265577</v>
      </c>
      <c r="J512" s="16">
        <v>9.6337879038977796</v>
      </c>
      <c r="K512" s="16">
        <v>2.7294745328685397</v>
      </c>
      <c r="L512" s="16">
        <v>5.2615294695618857</v>
      </c>
      <c r="M512" s="9">
        <v>2.6074665909931092</v>
      </c>
      <c r="N512" s="9">
        <v>3.1154522186532616</v>
      </c>
      <c r="O512" s="9">
        <v>0.95843512204077586</v>
      </c>
      <c r="P512" s="9">
        <v>6.4280459482685899</v>
      </c>
      <c r="Q512" s="8">
        <f t="shared" ca="1" si="82"/>
        <v>30.140776229657668</v>
      </c>
      <c r="R512" s="8">
        <f t="shared" ca="1" si="82"/>
        <v>17.068969183917172</v>
      </c>
      <c r="S512" s="8">
        <f t="shared" ca="1" si="82"/>
        <v>12.839647623723152</v>
      </c>
      <c r="T512" s="8">
        <f t="shared" ca="1" si="83"/>
        <v>22.733236873243456</v>
      </c>
      <c r="U512" s="16">
        <f ca="1">IF($AC511=0,I511+M511,IF($AD511=0,I511+M511,9999))</f>
        <v>4.2933423830574098</v>
      </c>
      <c r="V512" s="16">
        <f ca="1">IF($AC511=0,J511+N511,IF($AD511=0,J511+N511,9999))</f>
        <v>14.689139345577177</v>
      </c>
      <c r="W512" s="16">
        <f ca="1">IF($AC511=0,K511+O511,IF($AD511=0,K511+O511,9999))</f>
        <v>1.455627187871249</v>
      </c>
      <c r="X512" s="16">
        <f ca="1">IF($AC511=0,L511+P511,IF($AD511=0,L511+P511,9999))</f>
        <v>20.623373660403857</v>
      </c>
      <c r="Y512" s="11">
        <f t="shared" ca="1" si="84"/>
        <v>20.38204851088096</v>
      </c>
      <c r="Z512" s="11">
        <f t="shared" ca="1" si="85"/>
        <v>5.38997447670664</v>
      </c>
      <c r="AA512" s="11">
        <f t="shared" ca="1" si="86"/>
        <v>3.1939376470371301</v>
      </c>
      <c r="AB512" s="11">
        <f t="shared" ca="1" si="87"/>
        <v>8.4455133761221095</v>
      </c>
      <c r="AC512">
        <f t="shared" ca="1" si="80"/>
        <v>0</v>
      </c>
      <c r="AD512">
        <f t="shared" ca="1" si="81"/>
        <v>0</v>
      </c>
      <c r="AE512">
        <f ca="1">MAX(0, COUNTIF(E512:H512, "Breakdown") - COUNTIF(AC512:AD512, 1))</f>
        <v>0</v>
      </c>
      <c r="AF512" s="12">
        <f ca="1">(AE512 * 50) + ((AC512 + AD512) * 10)</f>
        <v>0</v>
      </c>
      <c r="AG512">
        <f ca="1">IF(COUNTIF(E512:H512, "Breakdown") &gt;= 4, 1, 0)</f>
        <v>0</v>
      </c>
    </row>
    <row r="513" spans="4:33">
      <c r="D513">
        <v>510</v>
      </c>
      <c r="E513" s="6" t="str">
        <f t="shared" ca="1" si="77"/>
        <v>Breakdown</v>
      </c>
      <c r="F513" s="6" t="str">
        <f t="shared" ca="1" si="78"/>
        <v>Operational</v>
      </c>
      <c r="G513" s="6" t="str">
        <f t="shared" ca="1" si="79"/>
        <v>Operational</v>
      </c>
      <c r="H513" s="6" t="str">
        <f ca="1">IF(L513&lt;T513,"Operational","Breakdown")</f>
        <v>Operational</v>
      </c>
      <c r="I513" s="16">
        <v>18.27975703581766</v>
      </c>
      <c r="J513" s="16">
        <v>8.0135890127400966</v>
      </c>
      <c r="K513" s="16">
        <v>3.1217570287325045</v>
      </c>
      <c r="L513" s="16">
        <v>4.0005504848286852</v>
      </c>
      <c r="M513" s="9">
        <v>1.7016828800274402</v>
      </c>
      <c r="N513" s="9">
        <v>2.5033779332534603</v>
      </c>
      <c r="O513" s="9">
        <v>0.73205361961401916</v>
      </c>
      <c r="P513" s="9">
        <v>0.22203463296155065</v>
      </c>
      <c r="Q513" s="8">
        <f t="shared" ca="1" si="82"/>
        <v>14.540907514585815</v>
      </c>
      <c r="R513" s="8">
        <f t="shared" ca="1" si="82"/>
        <v>15.35094082951835</v>
      </c>
      <c r="S513" s="8">
        <f t="shared" ca="1" si="82"/>
        <v>4.7566910226427783</v>
      </c>
      <c r="T513" s="8">
        <f t="shared" ca="1" si="83"/>
        <v>20.934886932273741</v>
      </c>
      <c r="U513" s="16">
        <f ca="1">IF($AC512=0,I512+M512,IF($AD512=0,I512+M512,9999))</f>
        <v>7.3009092797196669</v>
      </c>
      <c r="V513" s="16">
        <f ca="1">IF($AC512=0,J512+N512,IF($AD512=0,J512+N512,9999))</f>
        <v>12.749240122551042</v>
      </c>
      <c r="W513" s="16">
        <f ca="1">IF($AC512=0,K512+O512,IF($AD512=0,K512+O512,9999))</f>
        <v>3.6879096549093155</v>
      </c>
      <c r="X513" s="16">
        <f ca="1">IF($AC512=0,L512+P512,IF($AD512=0,L512+P512,9999))</f>
        <v>11.689575417830476</v>
      </c>
      <c r="Y513" s="11">
        <f t="shared" ca="1" si="84"/>
        <v>4.2933423830574098</v>
      </c>
      <c r="Z513" s="11">
        <f t="shared" ca="1" si="85"/>
        <v>14.689139345577177</v>
      </c>
      <c r="AA513" s="11">
        <f t="shared" ca="1" si="86"/>
        <v>1.455627187871249</v>
      </c>
      <c r="AB513" s="11">
        <f t="shared" ca="1" si="87"/>
        <v>20.623373660403857</v>
      </c>
      <c r="AC513">
        <f t="shared" ca="1" si="80"/>
        <v>0</v>
      </c>
      <c r="AD513">
        <f t="shared" ca="1" si="81"/>
        <v>1</v>
      </c>
      <c r="AE513">
        <f ca="1">MAX(0, COUNTIF(E513:H513, "Breakdown") - COUNTIF(AC513:AD513, 1))</f>
        <v>0</v>
      </c>
      <c r="AF513" s="12">
        <f ca="1">(AE513 * 50) + ((AC513 + AD513) * 10)</f>
        <v>10</v>
      </c>
      <c r="AG513">
        <f ca="1">IF(COUNTIF(E513:H513, "Breakdown") &gt;= 4, 1, 0)</f>
        <v>0</v>
      </c>
    </row>
    <row r="514" spans="4:33">
      <c r="D514">
        <v>511</v>
      </c>
      <c r="E514" s="6" t="str">
        <f t="shared" ca="1" si="77"/>
        <v>Operational</v>
      </c>
      <c r="F514" s="6" t="str">
        <f t="shared" ca="1" si="78"/>
        <v>Operational</v>
      </c>
      <c r="G514" s="6" t="str">
        <f t="shared" ca="1" si="79"/>
        <v>Operational</v>
      </c>
      <c r="H514" s="6" t="str">
        <f ca="1">IF(L514&lt;T514,"Operational","Breakdown")</f>
        <v>Operational</v>
      </c>
      <c r="I514" s="16">
        <v>8.0886558206607102</v>
      </c>
      <c r="J514" s="16">
        <v>3.0900710082923832</v>
      </c>
      <c r="K514" s="16">
        <v>6.3847725604377114E-3</v>
      </c>
      <c r="L514" s="16">
        <v>0.78175337965733938</v>
      </c>
      <c r="M514" s="9">
        <v>1.8155706953641828</v>
      </c>
      <c r="N514" s="9">
        <v>2.2599995554014956</v>
      </c>
      <c r="O514" s="9">
        <v>5.6623325595025547</v>
      </c>
      <c r="P514" s="9">
        <v>1.7052947179783791</v>
      </c>
      <c r="Q514" s="8">
        <f t="shared" ca="1" si="82"/>
        <v>23.400008682970522</v>
      </c>
      <c r="R514" s="8">
        <f t="shared" ca="1" si="82"/>
        <v>34.038569451158445</v>
      </c>
      <c r="S514" s="8">
        <f t="shared" ca="1" si="82"/>
        <v>10.110874965246573</v>
      </c>
      <c r="T514" s="8">
        <f t="shared" ca="1" si="83"/>
        <v>14.609609036449656</v>
      </c>
      <c r="U514" s="16">
        <f ca="1">IF($AC513=0,I513+M513,IF($AD513=0,I513+M513,9999))</f>
        <v>19.981439915845101</v>
      </c>
      <c r="V514" s="16">
        <f ca="1">IF($AC513=0,J513+N513,IF($AD513=0,J513+N513,9999))</f>
        <v>10.516966945993557</v>
      </c>
      <c r="W514" s="16">
        <f ca="1">IF($AC513=0,K513+O513,IF($AD513=0,K513+O513,9999))</f>
        <v>3.8538106483465238</v>
      </c>
      <c r="X514" s="16">
        <f ca="1">IF($AC513=0,L513+P513,IF($AD513=0,L513+P513,9999))</f>
        <v>4.2225851177902358</v>
      </c>
      <c r="Y514" s="11">
        <f t="shared" ca="1" si="84"/>
        <v>7.3009092797196669</v>
      </c>
      <c r="Z514" s="11">
        <f t="shared" ca="1" si="85"/>
        <v>12.749240122551042</v>
      </c>
      <c r="AA514" s="11">
        <f t="shared" ca="1" si="86"/>
        <v>3.6879096549093155</v>
      </c>
      <c r="AB514" s="11">
        <f t="shared" ca="1" si="87"/>
        <v>11.689575417830476</v>
      </c>
      <c r="AC514">
        <f t="shared" ca="1" si="80"/>
        <v>0</v>
      </c>
      <c r="AD514">
        <f t="shared" ca="1" si="81"/>
        <v>0</v>
      </c>
      <c r="AE514">
        <f ca="1">MAX(0, COUNTIF(E514:H514, "Breakdown") - COUNTIF(AC514:AD514, 1))</f>
        <v>0</v>
      </c>
      <c r="AF514" s="12">
        <f ca="1">(AE514 * 50) + ((AC514 + AD514) * 10)</f>
        <v>0</v>
      </c>
      <c r="AG514">
        <f ca="1">IF(COUNTIF(E514:H514, "Breakdown") &gt;= 4, 1, 0)</f>
        <v>0</v>
      </c>
    </row>
    <row r="515" spans="4:33">
      <c r="D515">
        <v>512</v>
      </c>
      <c r="E515" s="6" t="str">
        <f t="shared" ref="E515:E578" ca="1" si="88">IF(I515&lt;Q515,"Operational","Breakdown")</f>
        <v>Operational</v>
      </c>
      <c r="F515" s="6" t="str">
        <f t="shared" ref="F515:F578" ca="1" si="89">IF(J515&lt;R515,"Operational","Breakdown")</f>
        <v>Operational</v>
      </c>
      <c r="G515" s="6" t="str">
        <f t="shared" ref="G515:G578" ca="1" si="90">IF(K515&lt;S515,"Operational","Breakdown")</f>
        <v>Operational</v>
      </c>
      <c r="H515" s="6" t="str">
        <f ca="1">IF(L515&lt;T515,"Operational","Breakdown")</f>
        <v>Operational</v>
      </c>
      <c r="I515" s="16">
        <v>5.2101947711633727</v>
      </c>
      <c r="J515" s="16">
        <v>3.7358804645123929</v>
      </c>
      <c r="K515" s="16">
        <v>1.6455271856085203</v>
      </c>
      <c r="L515" s="16">
        <v>1.1580530782948228</v>
      </c>
      <c r="M515" s="9">
        <v>0.16327731852503335</v>
      </c>
      <c r="N515" s="9">
        <v>0.90069506809671174</v>
      </c>
      <c r="O515" s="9">
        <v>0.11091710458440127</v>
      </c>
      <c r="P515" s="9">
        <v>1.3768348458066257</v>
      </c>
      <c r="Q515" s="8">
        <f t="shared" ca="1" si="82"/>
        <v>28.431002388300321</v>
      </c>
      <c r="R515" s="8">
        <f t="shared" ca="1" si="82"/>
        <v>13.426110509900759</v>
      </c>
      <c r="S515" s="8">
        <f t="shared" ca="1" si="82"/>
        <v>4.6164727497609404</v>
      </c>
      <c r="T515" s="8">
        <f t="shared" ca="1" si="83"/>
        <v>11.371644454894872</v>
      </c>
      <c r="U515" s="16">
        <f ca="1">IF($AC514=0,I514+M514,IF($AD514=0,I514+M514,9999))</f>
        <v>9.9042265160248935</v>
      </c>
      <c r="V515" s="16">
        <f ca="1">IF($AC514=0,J514+N514,IF($AD514=0,J514+N514,9999))</f>
        <v>5.3500705636938788</v>
      </c>
      <c r="W515" s="16">
        <f ca="1">IF($AC514=0,K514+O514,IF($AD514=0,K514+O514,9999))</f>
        <v>5.6687173320629922</v>
      </c>
      <c r="X515" s="16">
        <f ca="1">IF($AC514=0,L514+P514,IF($AD514=0,L514+P514,9999))</f>
        <v>2.4870480976357183</v>
      </c>
      <c r="Y515" s="11">
        <f t="shared" ca="1" si="84"/>
        <v>19.981439915845101</v>
      </c>
      <c r="Z515" s="11">
        <f t="shared" ca="1" si="85"/>
        <v>10.516966945993557</v>
      </c>
      <c r="AA515" s="11">
        <f t="shared" ca="1" si="86"/>
        <v>3.8538106483465238</v>
      </c>
      <c r="AB515" s="11">
        <f t="shared" ca="1" si="87"/>
        <v>4.2225851177902358</v>
      </c>
      <c r="AC515">
        <f t="shared" ca="1" si="80"/>
        <v>0</v>
      </c>
      <c r="AD515">
        <f t="shared" ca="1" si="81"/>
        <v>0</v>
      </c>
      <c r="AE515">
        <f ca="1">MAX(0, COUNTIF(E515:H515, "Breakdown") - COUNTIF(AC515:AD515, 1))</f>
        <v>0</v>
      </c>
      <c r="AF515" s="12">
        <f ca="1">(AE515 * 50) + ((AC515 + AD515) * 10)</f>
        <v>0</v>
      </c>
      <c r="AG515">
        <f ca="1">IF(COUNTIF(E515:H515, "Breakdown") &gt;= 4, 1, 0)</f>
        <v>0</v>
      </c>
    </row>
    <row r="516" spans="4:33">
      <c r="D516">
        <v>513</v>
      </c>
      <c r="E516" s="6" t="str">
        <f t="shared" ca="1" si="88"/>
        <v>Operational</v>
      </c>
      <c r="F516" s="6" t="str">
        <f t="shared" ca="1" si="89"/>
        <v>Operational</v>
      </c>
      <c r="G516" s="6" t="str">
        <f t="shared" ca="1" si="90"/>
        <v>Operational</v>
      </c>
      <c r="H516" s="6" t="str">
        <f ca="1">IF(L516&lt;T516,"Operational","Breakdown")</f>
        <v>Operational</v>
      </c>
      <c r="I516" s="16">
        <v>15.451306182186258</v>
      </c>
      <c r="J516" s="16">
        <v>1.3577451550573485</v>
      </c>
      <c r="K516" s="16">
        <v>0.6487280981626119</v>
      </c>
      <c r="L516" s="16">
        <v>2.3256675298565215</v>
      </c>
      <c r="M516" s="9">
        <v>1.4267869286471888</v>
      </c>
      <c r="N516" s="9">
        <v>0.18808254321637319</v>
      </c>
      <c r="O516" s="9">
        <v>2.5922961459014946</v>
      </c>
      <c r="P516" s="9">
        <v>0.7947431317793191</v>
      </c>
      <c r="Q516" s="8">
        <f t="shared" ca="1" si="82"/>
        <v>17.216515181557426</v>
      </c>
      <c r="R516" s="8">
        <f t="shared" ca="1" si="82"/>
        <v>10.067093987895706</v>
      </c>
      <c r="S516" s="8">
        <f t="shared" ca="1" si="82"/>
        <v>7.1486015997162644</v>
      </c>
      <c r="T516" s="8">
        <f t="shared" ca="1" si="83"/>
        <v>14.777066139481825</v>
      </c>
      <c r="U516" s="16">
        <f ca="1">IF($AC515=0,I515+M515,IF($AD515=0,I515+M515,9999))</f>
        <v>5.3734720896884056</v>
      </c>
      <c r="V516" s="16">
        <f ca="1">IF($AC515=0,J515+N515,IF($AD515=0,J515+N515,9999))</f>
        <v>4.6365755326091049</v>
      </c>
      <c r="W516" s="16">
        <f ca="1">IF($AC515=0,K515+O515,IF($AD515=0,K515+O515,9999))</f>
        <v>1.7564442901929216</v>
      </c>
      <c r="X516" s="16">
        <f ca="1">IF($AC515=0,L515+P515,IF($AD515=0,L515+P515,9999))</f>
        <v>2.5348879241014486</v>
      </c>
      <c r="Y516" s="11">
        <f t="shared" ca="1" si="84"/>
        <v>9.9042265160248935</v>
      </c>
      <c r="Z516" s="11">
        <f t="shared" ca="1" si="85"/>
        <v>5.3500705636938788</v>
      </c>
      <c r="AA516" s="11">
        <f t="shared" ca="1" si="86"/>
        <v>4.6164727497609404</v>
      </c>
      <c r="AB516" s="11">
        <f t="shared" ca="1" si="87"/>
        <v>2.4870480976357183</v>
      </c>
      <c r="AC516">
        <f t="shared" ref="AC516:AC579" ca="1" si="91">IF(AND(E516="Breakdown", G516&lt;&gt;"Operational"), 1, 0)</f>
        <v>0</v>
      </c>
      <c r="AD516">
        <f t="shared" ref="AD516:AD579" ca="1" si="92">IF(AND(E516="Breakdown", F516="Operational"), 1, 0)</f>
        <v>0</v>
      </c>
      <c r="AE516">
        <f ca="1">MAX(0, COUNTIF(E516:H516, "Breakdown") - COUNTIF(AC516:AD516, 1))</f>
        <v>0</v>
      </c>
      <c r="AF516" s="12">
        <f ca="1">(AE516 * 50) + ((AC516 + AD516) * 10)</f>
        <v>0</v>
      </c>
      <c r="AG516">
        <f ca="1">IF(COUNTIF(E516:H516, "Breakdown") &gt;= 4, 1, 0)</f>
        <v>0</v>
      </c>
    </row>
    <row r="517" spans="4:33">
      <c r="D517">
        <v>514</v>
      </c>
      <c r="E517" s="6" t="str">
        <f t="shared" ca="1" si="88"/>
        <v>Operational</v>
      </c>
      <c r="F517" s="6" t="str">
        <f t="shared" ca="1" si="89"/>
        <v>Operational</v>
      </c>
      <c r="G517" s="6" t="str">
        <f t="shared" ca="1" si="90"/>
        <v>Operational</v>
      </c>
      <c r="H517" s="6" t="str">
        <f ca="1">IF(L517&lt;T517,"Operational","Breakdown")</f>
        <v>Breakdown</v>
      </c>
      <c r="I517" s="16">
        <v>10.954560640681416</v>
      </c>
      <c r="J517" s="16">
        <v>4.1382938600466126</v>
      </c>
      <c r="K517" s="16">
        <v>4.9077917458937783</v>
      </c>
      <c r="L517" s="16">
        <v>6.7196736603158831</v>
      </c>
      <c r="M517" s="9">
        <v>0.95860937871250673</v>
      </c>
      <c r="N517" s="9">
        <v>1.6039922301360732</v>
      </c>
      <c r="O517" s="9">
        <v>4.2475585525338424</v>
      </c>
      <c r="P517" s="9">
        <v>3.4464289077354424</v>
      </c>
      <c r="Q517" s="8">
        <f t="shared" ref="Q517:S580" ca="1" si="93">Y517-8*LN(RAND())</f>
        <v>31.006017952298201</v>
      </c>
      <c r="R517" s="8">
        <f t="shared" ca="1" si="93"/>
        <v>6.7642809502668833</v>
      </c>
      <c r="S517" s="8">
        <f t="shared" ca="1" si="93"/>
        <v>17.806881313077977</v>
      </c>
      <c r="T517" s="8">
        <f t="shared" ref="T517:T580" ca="1" si="94">AB517-8*LN(RAND())</f>
        <v>3.1313196834124062</v>
      </c>
      <c r="U517" s="16">
        <f ca="1">IF($AC516=0,I516+M516,IF($AD516=0,I516+M516,9999))</f>
        <v>16.878093110833447</v>
      </c>
      <c r="V517" s="16">
        <f ca="1">IF($AC516=0,J516+N516,IF($AD516=0,J516+N516,9999))</f>
        <v>1.5458276982737216</v>
      </c>
      <c r="W517" s="16">
        <f ca="1">IF($AC516=0,K516+O516,IF($AD516=0,K516+O516,9999))</f>
        <v>3.2410242440641066</v>
      </c>
      <c r="X517" s="16">
        <f ca="1">IF($AC516=0,L516+P516,IF($AD516=0,L516+P516,9999))</f>
        <v>3.1204106616358405</v>
      </c>
      <c r="Y517" s="11">
        <f t="shared" ref="Y517:Y580" ca="1" si="95">MIN(Q516,U516)</f>
        <v>5.3734720896884056</v>
      </c>
      <c r="Z517" s="11">
        <f t="shared" ref="Z517:Z580" ca="1" si="96">MIN(R516,V516)</f>
        <v>4.6365755326091049</v>
      </c>
      <c r="AA517" s="11">
        <f t="shared" ref="AA517:AA580" ca="1" si="97">MIN(S516,W516)</f>
        <v>1.7564442901929216</v>
      </c>
      <c r="AB517" s="11">
        <f t="shared" ref="AB517:AB580" ca="1" si="98">MIN(T516,X516)</f>
        <v>2.5348879241014486</v>
      </c>
      <c r="AC517">
        <f t="shared" ca="1" si="91"/>
        <v>0</v>
      </c>
      <c r="AD517">
        <f t="shared" ca="1" si="92"/>
        <v>0</v>
      </c>
      <c r="AE517">
        <f ca="1">MAX(0, COUNTIF(E517:H517, "Breakdown") - COUNTIF(AC517:AD517, 1))</f>
        <v>1</v>
      </c>
      <c r="AF517" s="12">
        <f ca="1">(AE517 * 50) + ((AC517 + AD517) * 10)</f>
        <v>50</v>
      </c>
      <c r="AG517">
        <f ca="1">IF(COUNTIF(E517:H517, "Breakdown") &gt;= 4, 1, 0)</f>
        <v>0</v>
      </c>
    </row>
    <row r="518" spans="4:33">
      <c r="D518">
        <v>515</v>
      </c>
      <c r="E518" s="6" t="str">
        <f t="shared" ca="1" si="88"/>
        <v>Operational</v>
      </c>
      <c r="F518" s="6" t="str">
        <f t="shared" ca="1" si="89"/>
        <v>Operational</v>
      </c>
      <c r="G518" s="6" t="str">
        <f t="shared" ca="1" si="90"/>
        <v>Operational</v>
      </c>
      <c r="H518" s="6" t="str">
        <f ca="1">IF(L518&lt;T518,"Operational","Breakdown")</f>
        <v>Operational</v>
      </c>
      <c r="I518" s="16">
        <v>11.120237874528451</v>
      </c>
      <c r="J518" s="16">
        <v>1.3311003381216524</v>
      </c>
      <c r="K518" s="16">
        <v>7.3842548269667102E-2</v>
      </c>
      <c r="L518" s="16">
        <v>15.34970204995737</v>
      </c>
      <c r="M518" s="9">
        <v>1.5864275491168676</v>
      </c>
      <c r="N518" s="9">
        <v>0.75866278157860279</v>
      </c>
      <c r="O518" s="9">
        <v>1.3075053970297756</v>
      </c>
      <c r="P518" s="9">
        <v>5.8599267713744171E-3</v>
      </c>
      <c r="Q518" s="8">
        <f t="shared" ca="1" si="93"/>
        <v>29.143811264204089</v>
      </c>
      <c r="R518" s="8">
        <f t="shared" ca="1" si="93"/>
        <v>2.3867891818305269</v>
      </c>
      <c r="S518" s="8">
        <f t="shared" ca="1" si="93"/>
        <v>7.4851868975815776</v>
      </c>
      <c r="T518" s="8">
        <f t="shared" ca="1" si="94"/>
        <v>21.414597670832904</v>
      </c>
      <c r="U518" s="16">
        <f ca="1">IF($AC517=0,I517+M517,IF($AD517=0,I517+M517,9999))</f>
        <v>11.913170019393924</v>
      </c>
      <c r="V518" s="16">
        <f ca="1">IF($AC517=0,J517+N517,IF($AD517=0,J517+N517,9999))</f>
        <v>5.7422860901826862</v>
      </c>
      <c r="W518" s="16">
        <f ca="1">IF($AC517=0,K517+O517,IF($AD517=0,K517+O517,9999))</f>
        <v>9.1553502984276207</v>
      </c>
      <c r="X518" s="16">
        <f ca="1">IF($AC517=0,L517+P517,IF($AD517=0,L517+P517,9999))</f>
        <v>10.166102568051326</v>
      </c>
      <c r="Y518" s="11">
        <f t="shared" ca="1" si="95"/>
        <v>16.878093110833447</v>
      </c>
      <c r="Z518" s="11">
        <f t="shared" ca="1" si="96"/>
        <v>1.5458276982737216</v>
      </c>
      <c r="AA518" s="11">
        <f t="shared" ca="1" si="97"/>
        <v>3.2410242440641066</v>
      </c>
      <c r="AB518" s="11">
        <f t="shared" ca="1" si="98"/>
        <v>3.1204106616358405</v>
      </c>
      <c r="AC518">
        <f t="shared" ca="1" si="91"/>
        <v>0</v>
      </c>
      <c r="AD518">
        <f t="shared" ca="1" si="92"/>
        <v>0</v>
      </c>
      <c r="AE518">
        <f ca="1">MAX(0, COUNTIF(E518:H518, "Breakdown") - COUNTIF(AC518:AD518, 1))</f>
        <v>0</v>
      </c>
      <c r="AF518" s="12">
        <f ca="1">(AE518 * 50) + ((AC518 + AD518) * 10)</f>
        <v>0</v>
      </c>
      <c r="AG518">
        <f ca="1">IF(COUNTIF(E518:H518, "Breakdown") &gt;= 4, 1, 0)</f>
        <v>0</v>
      </c>
    </row>
    <row r="519" spans="4:33">
      <c r="D519">
        <v>516</v>
      </c>
      <c r="E519" s="6" t="str">
        <f t="shared" ca="1" si="88"/>
        <v>Operational</v>
      </c>
      <c r="F519" s="6" t="str">
        <f t="shared" ca="1" si="89"/>
        <v>Operational</v>
      </c>
      <c r="G519" s="6" t="str">
        <f t="shared" ca="1" si="90"/>
        <v>Operational</v>
      </c>
      <c r="H519" s="6" t="str">
        <f ca="1">IF(L519&lt;T519,"Operational","Breakdown")</f>
        <v>Operational</v>
      </c>
      <c r="I519" s="16">
        <v>5.007850080042072</v>
      </c>
      <c r="J519" s="16">
        <v>18.742999717945352</v>
      </c>
      <c r="K519" s="16">
        <v>2.8743155797682309</v>
      </c>
      <c r="L519" s="16">
        <v>0.84497962034921226</v>
      </c>
      <c r="M519" s="9">
        <v>2.7623383312989445</v>
      </c>
      <c r="N519" s="9">
        <v>10.084093944679806</v>
      </c>
      <c r="O519" s="9">
        <v>0.11053087944328308</v>
      </c>
      <c r="P519" s="9">
        <v>0.41733616379093952</v>
      </c>
      <c r="Q519" s="8">
        <f t="shared" ca="1" si="93"/>
        <v>13.082939257207808</v>
      </c>
      <c r="R519" s="8">
        <f t="shared" ca="1" si="93"/>
        <v>22.556120528601415</v>
      </c>
      <c r="S519" s="8">
        <f t="shared" ca="1" si="93"/>
        <v>9.2979506633104716</v>
      </c>
      <c r="T519" s="8">
        <f t="shared" ca="1" si="94"/>
        <v>16.264108453715956</v>
      </c>
      <c r="U519" s="16">
        <f ca="1">IF($AC518=0,I518+M518,IF($AD518=0,I518+M518,9999))</f>
        <v>12.706665423645319</v>
      </c>
      <c r="V519" s="16">
        <f ca="1">IF($AC518=0,J518+N518,IF($AD518=0,J518+N518,9999))</f>
        <v>2.0897631197002551</v>
      </c>
      <c r="W519" s="16">
        <f ca="1">IF($AC518=0,K518+O518,IF($AD518=0,K518+O518,9999))</f>
        <v>1.3813479452994428</v>
      </c>
      <c r="X519" s="16">
        <f ca="1">IF($AC518=0,L518+P518,IF($AD518=0,L518+P518,9999))</f>
        <v>15.355561976728746</v>
      </c>
      <c r="Y519" s="11">
        <f t="shared" ca="1" si="95"/>
        <v>11.913170019393924</v>
      </c>
      <c r="Z519" s="11">
        <f t="shared" ca="1" si="96"/>
        <v>2.3867891818305269</v>
      </c>
      <c r="AA519" s="11">
        <f t="shared" ca="1" si="97"/>
        <v>7.4851868975815776</v>
      </c>
      <c r="AB519" s="11">
        <f t="shared" ca="1" si="98"/>
        <v>10.166102568051326</v>
      </c>
      <c r="AC519">
        <f t="shared" ca="1" si="91"/>
        <v>0</v>
      </c>
      <c r="AD519">
        <f t="shared" ca="1" si="92"/>
        <v>0</v>
      </c>
      <c r="AE519">
        <f ca="1">MAX(0, COUNTIF(E519:H519, "Breakdown") - COUNTIF(AC519:AD519, 1))</f>
        <v>0</v>
      </c>
      <c r="AF519" s="12">
        <f ca="1">(AE519 * 50) + ((AC519 + AD519) * 10)</f>
        <v>0</v>
      </c>
      <c r="AG519">
        <f ca="1">IF(COUNTIF(E519:H519, "Breakdown") &gt;= 4, 1, 0)</f>
        <v>0</v>
      </c>
    </row>
    <row r="520" spans="4:33">
      <c r="D520">
        <v>517</v>
      </c>
      <c r="E520" s="6" t="str">
        <f t="shared" ca="1" si="88"/>
        <v>Operational</v>
      </c>
      <c r="F520" s="6" t="str">
        <f t="shared" ca="1" si="89"/>
        <v>Operational</v>
      </c>
      <c r="G520" s="6" t="str">
        <f t="shared" ca="1" si="90"/>
        <v>Operational</v>
      </c>
      <c r="H520" s="6" t="str">
        <f ca="1">IF(L520&lt;T520,"Operational","Breakdown")</f>
        <v>Operational</v>
      </c>
      <c r="I520" s="16">
        <v>0.7042337709366846</v>
      </c>
      <c r="J520" s="16">
        <v>3.1749611584272257</v>
      </c>
      <c r="K520" s="16">
        <v>1.3521424070396388</v>
      </c>
      <c r="L520" s="16">
        <v>2.2306903590492482</v>
      </c>
      <c r="M520" s="9">
        <v>1.457672511251539</v>
      </c>
      <c r="N520" s="9">
        <v>0.23570736252065003</v>
      </c>
      <c r="O520" s="9">
        <v>7.3464875216247965</v>
      </c>
      <c r="P520" s="9">
        <v>3.9652585806666103</v>
      </c>
      <c r="Q520" s="8">
        <f t="shared" ca="1" si="93"/>
        <v>19.600702838950987</v>
      </c>
      <c r="R520" s="8">
        <f t="shared" ca="1" si="93"/>
        <v>4.2602986542677082</v>
      </c>
      <c r="S520" s="8">
        <f t="shared" ca="1" si="93"/>
        <v>18.808857650719826</v>
      </c>
      <c r="T520" s="8">
        <f t="shared" ca="1" si="94"/>
        <v>16.710875872932064</v>
      </c>
      <c r="U520" s="16">
        <f ca="1">IF($AC519=0,I519+M519,IF($AD519=0,I519+M519,9999))</f>
        <v>7.7701884113410165</v>
      </c>
      <c r="V520" s="16">
        <f ca="1">IF($AC519=0,J519+N519,IF($AD519=0,J519+N519,9999))</f>
        <v>28.82709366262516</v>
      </c>
      <c r="W520" s="16">
        <f ca="1">IF($AC519=0,K519+O519,IF($AD519=0,K519+O519,9999))</f>
        <v>2.9848464592115138</v>
      </c>
      <c r="X520" s="16">
        <f ca="1">IF($AC519=0,L519+P519,IF($AD519=0,L519+P519,9999))</f>
        <v>1.2623157841401518</v>
      </c>
      <c r="Y520" s="11">
        <f t="shared" ca="1" si="95"/>
        <v>12.706665423645319</v>
      </c>
      <c r="Z520" s="11">
        <f t="shared" ca="1" si="96"/>
        <v>2.0897631197002551</v>
      </c>
      <c r="AA520" s="11">
        <f t="shared" ca="1" si="97"/>
        <v>1.3813479452994428</v>
      </c>
      <c r="AB520" s="11">
        <f t="shared" ca="1" si="98"/>
        <v>15.355561976728746</v>
      </c>
      <c r="AC520">
        <f t="shared" ca="1" si="91"/>
        <v>0</v>
      </c>
      <c r="AD520">
        <f t="shared" ca="1" si="92"/>
        <v>0</v>
      </c>
      <c r="AE520">
        <f ca="1">MAX(0, COUNTIF(E520:H520, "Breakdown") - COUNTIF(AC520:AD520, 1))</f>
        <v>0</v>
      </c>
      <c r="AF520" s="12">
        <f ca="1">(AE520 * 50) + ((AC520 + AD520) * 10)</f>
        <v>0</v>
      </c>
      <c r="AG520">
        <f ca="1">IF(COUNTIF(E520:H520, "Breakdown") &gt;= 4, 1, 0)</f>
        <v>0</v>
      </c>
    </row>
    <row r="521" spans="4:33">
      <c r="D521">
        <v>518</v>
      </c>
      <c r="E521" s="6" t="str">
        <f t="shared" ca="1" si="88"/>
        <v>Operational</v>
      </c>
      <c r="F521" s="6" t="str">
        <f t="shared" ca="1" si="89"/>
        <v>Operational</v>
      </c>
      <c r="G521" s="6" t="str">
        <f t="shared" ca="1" si="90"/>
        <v>Operational</v>
      </c>
      <c r="H521" s="6" t="str">
        <f ca="1">IF(L521&lt;T521,"Operational","Breakdown")</f>
        <v>Operational</v>
      </c>
      <c r="I521" s="16">
        <v>0.77320668983914653</v>
      </c>
      <c r="J521" s="16">
        <v>3.4421338285013507</v>
      </c>
      <c r="K521" s="16">
        <v>3.6471718208021993</v>
      </c>
      <c r="L521" s="16">
        <v>1.531165752671757</v>
      </c>
      <c r="M521" s="9">
        <v>0.81067704393708961</v>
      </c>
      <c r="N521" s="9">
        <v>8.1069056651762743</v>
      </c>
      <c r="O521" s="9">
        <v>1.1714769399677063</v>
      </c>
      <c r="P521" s="9">
        <v>0.863688073817371</v>
      </c>
      <c r="Q521" s="8">
        <f t="shared" ca="1" si="93"/>
        <v>20.115581085883978</v>
      </c>
      <c r="R521" s="8">
        <f t="shared" ca="1" si="93"/>
        <v>7.5554178381861572</v>
      </c>
      <c r="S521" s="8">
        <f t="shared" ca="1" si="93"/>
        <v>4.1078976171182946</v>
      </c>
      <c r="T521" s="8">
        <f t="shared" ca="1" si="94"/>
        <v>13.343535983554055</v>
      </c>
      <c r="U521" s="16">
        <f ca="1">IF($AC520=0,I520+M520,IF($AD520=0,I520+M520,9999))</f>
        <v>2.1619062821882236</v>
      </c>
      <c r="V521" s="16">
        <f ca="1">IF($AC520=0,J520+N520,IF($AD520=0,J520+N520,9999))</f>
        <v>3.4106685209478758</v>
      </c>
      <c r="W521" s="16">
        <f ca="1">IF($AC520=0,K520+O520,IF($AD520=0,K520+O520,9999))</f>
        <v>8.6986299286644346</v>
      </c>
      <c r="X521" s="16">
        <f ca="1">IF($AC520=0,L520+P520,IF($AD520=0,L520+P520,9999))</f>
        <v>6.1959489397158585</v>
      </c>
      <c r="Y521" s="11">
        <f t="shared" ca="1" si="95"/>
        <v>7.7701884113410165</v>
      </c>
      <c r="Z521" s="11">
        <f t="shared" ca="1" si="96"/>
        <v>4.2602986542677082</v>
      </c>
      <c r="AA521" s="11">
        <f t="shared" ca="1" si="97"/>
        <v>2.9848464592115138</v>
      </c>
      <c r="AB521" s="11">
        <f t="shared" ca="1" si="98"/>
        <v>1.2623157841401518</v>
      </c>
      <c r="AC521">
        <f t="shared" ca="1" si="91"/>
        <v>0</v>
      </c>
      <c r="AD521">
        <f t="shared" ca="1" si="92"/>
        <v>0</v>
      </c>
      <c r="AE521">
        <f ca="1">MAX(0, COUNTIF(E521:H521, "Breakdown") - COUNTIF(AC521:AD521, 1))</f>
        <v>0</v>
      </c>
      <c r="AF521" s="12">
        <f ca="1">(AE521 * 50) + ((AC521 + AD521) * 10)</f>
        <v>0</v>
      </c>
      <c r="AG521">
        <f ca="1">IF(COUNTIF(E521:H521, "Breakdown") &gt;= 4, 1, 0)</f>
        <v>0</v>
      </c>
    </row>
    <row r="522" spans="4:33">
      <c r="D522">
        <v>519</v>
      </c>
      <c r="E522" s="6" t="str">
        <f t="shared" ca="1" si="88"/>
        <v>Operational</v>
      </c>
      <c r="F522" s="6" t="str">
        <f t="shared" ca="1" si="89"/>
        <v>Breakdown</v>
      </c>
      <c r="G522" s="6" t="str">
        <f t="shared" ca="1" si="90"/>
        <v>Breakdown</v>
      </c>
      <c r="H522" s="6" t="str">
        <f ca="1">IF(L522&lt;T522,"Operational","Breakdown")</f>
        <v>Breakdown</v>
      </c>
      <c r="I522" s="16">
        <v>3.8663312765951607</v>
      </c>
      <c r="J522" s="16">
        <v>18.301529196098532</v>
      </c>
      <c r="K522" s="16">
        <v>21.295634708454834</v>
      </c>
      <c r="L522" s="16">
        <v>10.557493092229288</v>
      </c>
      <c r="M522" s="9">
        <v>5.4263677350861039</v>
      </c>
      <c r="N522" s="9">
        <v>3.0323428440117692</v>
      </c>
      <c r="O522" s="9">
        <v>2.3377436606141484</v>
      </c>
      <c r="P522" s="9">
        <v>0.51319849240628623</v>
      </c>
      <c r="Q522" s="8">
        <f t="shared" ca="1" si="93"/>
        <v>8.8209534253129576</v>
      </c>
      <c r="R522" s="8">
        <f t="shared" ca="1" si="93"/>
        <v>3.5915180695016309</v>
      </c>
      <c r="S522" s="8">
        <f t="shared" ca="1" si="93"/>
        <v>20.457506853934181</v>
      </c>
      <c r="T522" s="8">
        <f t="shared" ca="1" si="94"/>
        <v>7.9523074767272544</v>
      </c>
      <c r="U522" s="16">
        <f ca="1">IF($AC521=0,I521+M521,IF($AD521=0,I521+M521,9999))</f>
        <v>1.5838837337762361</v>
      </c>
      <c r="V522" s="16">
        <f ca="1">IF($AC521=0,J521+N521,IF($AD521=0,J521+N521,9999))</f>
        <v>11.549039493677626</v>
      </c>
      <c r="W522" s="16">
        <f ca="1">IF($AC521=0,K521+O521,IF($AD521=0,K521+O521,9999))</f>
        <v>4.8186487607699053</v>
      </c>
      <c r="X522" s="16">
        <f ca="1">IF($AC521=0,L521+P521,IF($AD521=0,L521+P521,9999))</f>
        <v>2.3948538264891281</v>
      </c>
      <c r="Y522" s="11">
        <f t="shared" ca="1" si="95"/>
        <v>2.1619062821882236</v>
      </c>
      <c r="Z522" s="11">
        <f t="shared" ca="1" si="96"/>
        <v>3.4106685209478758</v>
      </c>
      <c r="AA522" s="11">
        <f t="shared" ca="1" si="97"/>
        <v>4.1078976171182946</v>
      </c>
      <c r="AB522" s="11">
        <f t="shared" ca="1" si="98"/>
        <v>6.1959489397158585</v>
      </c>
      <c r="AC522">
        <f t="shared" ca="1" si="91"/>
        <v>0</v>
      </c>
      <c r="AD522">
        <f t="shared" ca="1" si="92"/>
        <v>0</v>
      </c>
      <c r="AE522">
        <f ca="1">MAX(0, COUNTIF(E522:H522, "Breakdown") - COUNTIF(AC522:AD522, 1))</f>
        <v>3</v>
      </c>
      <c r="AF522" s="12">
        <f ca="1">(AE522 * 50) + ((AC522 + AD522) * 10)</f>
        <v>150</v>
      </c>
      <c r="AG522">
        <f ca="1">IF(COUNTIF(E522:H522, "Breakdown") &gt;= 4, 1, 0)</f>
        <v>0</v>
      </c>
    </row>
    <row r="523" spans="4:33">
      <c r="D523">
        <v>520</v>
      </c>
      <c r="E523" s="6" t="str">
        <f t="shared" ca="1" si="88"/>
        <v>Breakdown</v>
      </c>
      <c r="F523" s="6" t="str">
        <f t="shared" ca="1" si="89"/>
        <v>Breakdown</v>
      </c>
      <c r="G523" s="6" t="str">
        <f t="shared" ca="1" si="90"/>
        <v>Breakdown</v>
      </c>
      <c r="H523" s="6" t="str">
        <f ca="1">IF(L523&lt;T523,"Operational","Breakdown")</f>
        <v>Breakdown</v>
      </c>
      <c r="I523" s="16">
        <v>12.841667505450514</v>
      </c>
      <c r="J523" s="16">
        <v>12.843690158764032</v>
      </c>
      <c r="K523" s="16">
        <v>9.5575539267519343</v>
      </c>
      <c r="L523" s="16">
        <v>16.395915787313971</v>
      </c>
      <c r="M523" s="9">
        <v>1.2420076362219143</v>
      </c>
      <c r="N523" s="9">
        <v>1.1988931791138067</v>
      </c>
      <c r="O523" s="9">
        <v>2.3431439539463428</v>
      </c>
      <c r="P523" s="9">
        <v>0.59069078263662878</v>
      </c>
      <c r="Q523" s="8">
        <f t="shared" ca="1" si="93"/>
        <v>7.1069403832146651</v>
      </c>
      <c r="R523" s="8">
        <f t="shared" ca="1" si="93"/>
        <v>6.7090790506327149</v>
      </c>
      <c r="S523" s="8">
        <f t="shared" ca="1" si="93"/>
        <v>7.5697951002462762</v>
      </c>
      <c r="T523" s="8">
        <f t="shared" ca="1" si="94"/>
        <v>8.083297945199039</v>
      </c>
      <c r="U523" s="16">
        <f ca="1">IF($AC522=0,I522+M522,IF($AD522=0,I522+M522,9999))</f>
        <v>9.2926990116812647</v>
      </c>
      <c r="V523" s="16">
        <f ca="1">IF($AC522=0,J522+N522,IF($AD522=0,J522+N522,9999))</f>
        <v>21.3338720401103</v>
      </c>
      <c r="W523" s="16">
        <f ca="1">IF($AC522=0,K522+O522,IF($AD522=0,K522+O522,9999))</f>
        <v>23.633378369068982</v>
      </c>
      <c r="X523" s="16">
        <f ca="1">IF($AC522=0,L522+P522,IF($AD522=0,L522+P522,9999))</f>
        <v>11.070691584635574</v>
      </c>
      <c r="Y523" s="11">
        <f t="shared" ca="1" si="95"/>
        <v>1.5838837337762361</v>
      </c>
      <c r="Z523" s="11">
        <f t="shared" ca="1" si="96"/>
        <v>3.5915180695016309</v>
      </c>
      <c r="AA523" s="11">
        <f t="shared" ca="1" si="97"/>
        <v>4.8186487607699053</v>
      </c>
      <c r="AB523" s="11">
        <f t="shared" ca="1" si="98"/>
        <v>2.3948538264891281</v>
      </c>
      <c r="AC523">
        <f t="shared" ca="1" si="91"/>
        <v>1</v>
      </c>
      <c r="AD523">
        <f t="shared" ca="1" si="92"/>
        <v>0</v>
      </c>
      <c r="AE523">
        <f ca="1">MAX(0, COUNTIF(E523:H523, "Breakdown") - COUNTIF(AC523:AD523, 1))</f>
        <v>3</v>
      </c>
      <c r="AF523" s="12">
        <f ca="1">(AE523 * 50) + ((AC523 + AD523) * 10)</f>
        <v>160</v>
      </c>
      <c r="AG523">
        <f ca="1">IF(COUNTIF(E523:H523, "Breakdown") &gt;= 4, 1, 0)</f>
        <v>1</v>
      </c>
    </row>
    <row r="524" spans="4:33">
      <c r="D524">
        <v>521</v>
      </c>
      <c r="E524" s="6" t="str">
        <f t="shared" ca="1" si="88"/>
        <v>Breakdown</v>
      </c>
      <c r="F524" s="6" t="str">
        <f t="shared" ca="1" si="89"/>
        <v>Operational</v>
      </c>
      <c r="G524" s="6" t="str">
        <f t="shared" ca="1" si="90"/>
        <v>Operational</v>
      </c>
      <c r="H524" s="6" t="str">
        <f ca="1">IF(L524&lt;T524,"Operational","Breakdown")</f>
        <v>Breakdown</v>
      </c>
      <c r="I524" s="16">
        <v>10.583476019164495</v>
      </c>
      <c r="J524" s="16">
        <v>0.57792967357243941</v>
      </c>
      <c r="K524" s="16">
        <v>13.87529000299576</v>
      </c>
      <c r="L524" s="16">
        <v>21.413348919054275</v>
      </c>
      <c r="M524" s="9">
        <v>3.1977261156924217</v>
      </c>
      <c r="N524" s="9">
        <v>0.41067405453103412</v>
      </c>
      <c r="O524" s="9">
        <v>2.178426535409546</v>
      </c>
      <c r="P524" s="9">
        <v>6.9273957333670824</v>
      </c>
      <c r="Q524" s="8">
        <f t="shared" ca="1" si="93"/>
        <v>7.7377392069909163</v>
      </c>
      <c r="R524" s="8">
        <f t="shared" ca="1" si="93"/>
        <v>14.557955597096448</v>
      </c>
      <c r="S524" s="8">
        <f t="shared" ca="1" si="93"/>
        <v>21.588487825513909</v>
      </c>
      <c r="T524" s="8">
        <f t="shared" ca="1" si="94"/>
        <v>8.3983312706954312</v>
      </c>
      <c r="U524" s="16">
        <f ca="1">IF($AC523=0,I523+M523,IF($AD523=0,I523+M523,9999))</f>
        <v>14.08367514167243</v>
      </c>
      <c r="V524" s="16">
        <f ca="1">IF($AC523=0,J523+N523,IF($AD523=0,J523+N523,9999))</f>
        <v>14.042583337877838</v>
      </c>
      <c r="W524" s="16">
        <f ca="1">IF($AC523=0,K523+O523,IF($AD523=0,K523+O523,9999))</f>
        <v>11.900697880698278</v>
      </c>
      <c r="X524" s="16">
        <f ca="1">IF($AC523=0,L523+P523,IF($AD523=0,L523+P523,9999))</f>
        <v>16.986606569950599</v>
      </c>
      <c r="Y524" s="11">
        <f t="shared" ca="1" si="95"/>
        <v>7.1069403832146651</v>
      </c>
      <c r="Z524" s="11">
        <f t="shared" ca="1" si="96"/>
        <v>6.7090790506327149</v>
      </c>
      <c r="AA524" s="11">
        <f t="shared" ca="1" si="97"/>
        <v>7.5697951002462762</v>
      </c>
      <c r="AB524" s="11">
        <f t="shared" ca="1" si="98"/>
        <v>8.083297945199039</v>
      </c>
      <c r="AC524">
        <f t="shared" ca="1" si="91"/>
        <v>0</v>
      </c>
      <c r="AD524">
        <f t="shared" ca="1" si="92"/>
        <v>1</v>
      </c>
      <c r="AE524">
        <f ca="1">MAX(0, COUNTIF(E524:H524, "Breakdown") - COUNTIF(AC524:AD524, 1))</f>
        <v>1</v>
      </c>
      <c r="AF524" s="12">
        <f ca="1">(AE524 * 50) + ((AC524 + AD524) * 10)</f>
        <v>60</v>
      </c>
      <c r="AG524">
        <f ca="1">IF(COUNTIF(E524:H524, "Breakdown") &gt;= 4, 1, 0)</f>
        <v>0</v>
      </c>
    </row>
    <row r="525" spans="4:33">
      <c r="D525">
        <v>522</v>
      </c>
      <c r="E525" s="6" t="str">
        <f t="shared" ca="1" si="88"/>
        <v>Breakdown</v>
      </c>
      <c r="F525" s="6" t="str">
        <f t="shared" ca="1" si="89"/>
        <v>Operational</v>
      </c>
      <c r="G525" s="6" t="str">
        <f t="shared" ca="1" si="90"/>
        <v>Operational</v>
      </c>
      <c r="H525" s="6" t="str">
        <f ca="1">IF(L525&lt;T525,"Operational","Breakdown")</f>
        <v>Operational</v>
      </c>
      <c r="I525" s="16">
        <v>13.619665669540865</v>
      </c>
      <c r="J525" s="16">
        <v>1.2598070562609294</v>
      </c>
      <c r="K525" s="16">
        <v>1.3529755621524793</v>
      </c>
      <c r="L525" s="16">
        <v>2.8833397802209446</v>
      </c>
      <c r="M525" s="9">
        <v>1.3252219468919351</v>
      </c>
      <c r="N525" s="9">
        <v>1.0128953133557257</v>
      </c>
      <c r="O525" s="9">
        <v>4.8222664212402195</v>
      </c>
      <c r="P525" s="9">
        <v>0.78403743685267424</v>
      </c>
      <c r="Q525" s="8">
        <f t="shared" ca="1" si="93"/>
        <v>10.201009571340473</v>
      </c>
      <c r="R525" s="8">
        <f t="shared" ca="1" si="93"/>
        <v>33.454310962589872</v>
      </c>
      <c r="S525" s="8">
        <f t="shared" ca="1" si="93"/>
        <v>19.40397764337331</v>
      </c>
      <c r="T525" s="8">
        <f t="shared" ca="1" si="94"/>
        <v>22.542982321209809</v>
      </c>
      <c r="U525" s="16">
        <f ca="1">IF($AC524=0,I524+M524,IF($AD524=0,I524+M524,9999))</f>
        <v>13.781202134856917</v>
      </c>
      <c r="V525" s="16">
        <f ca="1">IF($AC524=0,J524+N524,IF($AD524=0,J524+N524,9999))</f>
        <v>0.98860372810347352</v>
      </c>
      <c r="W525" s="16">
        <f ca="1">IF($AC524=0,K524+O524,IF($AD524=0,K524+O524,9999))</f>
        <v>16.053716538405304</v>
      </c>
      <c r="X525" s="16">
        <f ca="1">IF($AC524=0,L524+P524,IF($AD524=0,L524+P524,9999))</f>
        <v>28.340744652421357</v>
      </c>
      <c r="Y525" s="11">
        <f t="shared" ca="1" si="95"/>
        <v>7.7377392069909163</v>
      </c>
      <c r="Z525" s="11">
        <f t="shared" ca="1" si="96"/>
        <v>14.042583337877838</v>
      </c>
      <c r="AA525" s="11">
        <f t="shared" ca="1" si="97"/>
        <v>11.900697880698278</v>
      </c>
      <c r="AB525" s="11">
        <f t="shared" ca="1" si="98"/>
        <v>8.3983312706954312</v>
      </c>
      <c r="AC525">
        <f t="shared" ca="1" si="91"/>
        <v>0</v>
      </c>
      <c r="AD525">
        <f t="shared" ca="1" si="92"/>
        <v>1</v>
      </c>
      <c r="AE525">
        <f ca="1">MAX(0, COUNTIF(E525:H525, "Breakdown") - COUNTIF(AC525:AD525, 1))</f>
        <v>0</v>
      </c>
      <c r="AF525" s="12">
        <f ca="1">(AE525 * 50) + ((AC525 + AD525) * 10)</f>
        <v>10</v>
      </c>
      <c r="AG525">
        <f ca="1">IF(COUNTIF(E525:H525, "Breakdown") &gt;= 4, 1, 0)</f>
        <v>0</v>
      </c>
    </row>
    <row r="526" spans="4:33">
      <c r="D526">
        <v>523</v>
      </c>
      <c r="E526" s="6" t="str">
        <f t="shared" ca="1" si="88"/>
        <v>Operational</v>
      </c>
      <c r="F526" s="6" t="str">
        <f t="shared" ca="1" si="89"/>
        <v>Operational</v>
      </c>
      <c r="G526" s="6" t="str">
        <f t="shared" ca="1" si="90"/>
        <v>Operational</v>
      </c>
      <c r="H526" s="6" t="str">
        <f ca="1">IF(L526&lt;T526,"Operational","Breakdown")</f>
        <v>Operational</v>
      </c>
      <c r="I526" s="16">
        <v>6.2911702693740121</v>
      </c>
      <c r="J526" s="16">
        <v>1.0763434981855804</v>
      </c>
      <c r="K526" s="16">
        <v>17.12071689259967</v>
      </c>
      <c r="L526" s="16">
        <v>2.8663659666657182</v>
      </c>
      <c r="M526" s="9">
        <v>0.81098260679294687</v>
      </c>
      <c r="N526" s="9">
        <v>1.4010776743178992</v>
      </c>
      <c r="O526" s="9">
        <v>6.6709265697998132</v>
      </c>
      <c r="P526" s="9">
        <v>0.69626070733542855</v>
      </c>
      <c r="Q526" s="8">
        <f t="shared" ca="1" si="93"/>
        <v>15.070699123715343</v>
      </c>
      <c r="R526" s="8">
        <f t="shared" ca="1" si="93"/>
        <v>1.9929261194169356</v>
      </c>
      <c r="S526" s="8">
        <f t="shared" ca="1" si="93"/>
        <v>37.396951146435043</v>
      </c>
      <c r="T526" s="8">
        <f t="shared" ca="1" si="94"/>
        <v>25.826010524217999</v>
      </c>
      <c r="U526" s="16">
        <f ca="1">IF($AC525=0,I525+M525,IF($AD525=0,I525+M525,9999))</f>
        <v>14.9448876164328</v>
      </c>
      <c r="V526" s="16">
        <f ca="1">IF($AC525=0,J525+N525,IF($AD525=0,J525+N525,9999))</f>
        <v>2.2727023696166553</v>
      </c>
      <c r="W526" s="16">
        <f ca="1">IF($AC525=0,K525+O525,IF($AD525=0,K525+O525,9999))</f>
        <v>6.1752419833926986</v>
      </c>
      <c r="X526" s="16">
        <f ca="1">IF($AC525=0,L525+P525,IF($AD525=0,L525+P525,9999))</f>
        <v>3.6673772170736187</v>
      </c>
      <c r="Y526" s="11">
        <f t="shared" ca="1" si="95"/>
        <v>10.201009571340473</v>
      </c>
      <c r="Z526" s="11">
        <f t="shared" ca="1" si="96"/>
        <v>0.98860372810347352</v>
      </c>
      <c r="AA526" s="11">
        <f t="shared" ca="1" si="97"/>
        <v>16.053716538405304</v>
      </c>
      <c r="AB526" s="11">
        <f t="shared" ca="1" si="98"/>
        <v>22.542982321209809</v>
      </c>
      <c r="AC526">
        <f t="shared" ca="1" si="91"/>
        <v>0</v>
      </c>
      <c r="AD526">
        <f t="shared" ca="1" si="92"/>
        <v>0</v>
      </c>
      <c r="AE526">
        <f ca="1">MAX(0, COUNTIF(E526:H526, "Breakdown") - COUNTIF(AC526:AD526, 1))</f>
        <v>0</v>
      </c>
      <c r="AF526" s="12">
        <f ca="1">(AE526 * 50) + ((AC526 + AD526) * 10)</f>
        <v>0</v>
      </c>
      <c r="AG526">
        <f ca="1">IF(COUNTIF(E526:H526, "Breakdown") &gt;= 4, 1, 0)</f>
        <v>0</v>
      </c>
    </row>
    <row r="527" spans="4:33">
      <c r="D527">
        <v>524</v>
      </c>
      <c r="E527" s="6" t="str">
        <f t="shared" ca="1" si="88"/>
        <v>Operational</v>
      </c>
      <c r="F527" s="6" t="str">
        <f t="shared" ca="1" si="89"/>
        <v>Operational</v>
      </c>
      <c r="G527" s="6" t="str">
        <f t="shared" ca="1" si="90"/>
        <v>Breakdown</v>
      </c>
      <c r="H527" s="6" t="str">
        <f ca="1">IF(L527&lt;T527,"Operational","Breakdown")</f>
        <v>Operational</v>
      </c>
      <c r="I527" s="16">
        <v>2.5703571345796252</v>
      </c>
      <c r="J527" s="16">
        <v>6.2166951038596947</v>
      </c>
      <c r="K527" s="16">
        <v>29.398482801901366</v>
      </c>
      <c r="L527" s="16">
        <v>1.5190452725734154</v>
      </c>
      <c r="M527" s="9">
        <v>3.8803339391561864</v>
      </c>
      <c r="N527" s="9">
        <v>1.6775873480937322</v>
      </c>
      <c r="O527" s="9">
        <v>7.3718085599720551</v>
      </c>
      <c r="P527" s="9">
        <v>1.996577657094303</v>
      </c>
      <c r="Q527" s="8">
        <f t="shared" ca="1" si="93"/>
        <v>22.130359566128597</v>
      </c>
      <c r="R527" s="8">
        <f t="shared" ca="1" si="93"/>
        <v>7.6408572764374476</v>
      </c>
      <c r="S527" s="8">
        <f t="shared" ca="1" si="93"/>
        <v>19.497327840934993</v>
      </c>
      <c r="T527" s="8">
        <f t="shared" ca="1" si="94"/>
        <v>9.029824011427003</v>
      </c>
      <c r="U527" s="16">
        <f ca="1">IF($AC526=0,I526+M526,IF($AD526=0,I526+M526,9999))</f>
        <v>7.1021528761669588</v>
      </c>
      <c r="V527" s="16">
        <f ca="1">IF($AC526=0,J526+N526,IF($AD526=0,J526+N526,9999))</f>
        <v>2.4774211725034796</v>
      </c>
      <c r="W527" s="16">
        <f ca="1">IF($AC526=0,K526+O526,IF($AD526=0,K526+O526,9999))</f>
        <v>23.791643462399485</v>
      </c>
      <c r="X527" s="16">
        <f ca="1">IF($AC526=0,L526+P526,IF($AD526=0,L526+P526,9999))</f>
        <v>3.5626266740011467</v>
      </c>
      <c r="Y527" s="11">
        <f t="shared" ca="1" si="95"/>
        <v>14.9448876164328</v>
      </c>
      <c r="Z527" s="11">
        <f t="shared" ca="1" si="96"/>
        <v>1.9929261194169356</v>
      </c>
      <c r="AA527" s="11">
        <f t="shared" ca="1" si="97"/>
        <v>6.1752419833926986</v>
      </c>
      <c r="AB527" s="11">
        <f t="shared" ca="1" si="98"/>
        <v>3.6673772170736187</v>
      </c>
      <c r="AC527">
        <f t="shared" ca="1" si="91"/>
        <v>0</v>
      </c>
      <c r="AD527">
        <f t="shared" ca="1" si="92"/>
        <v>0</v>
      </c>
      <c r="AE527">
        <f ca="1">MAX(0, COUNTIF(E527:H527, "Breakdown") - COUNTIF(AC527:AD527, 1))</f>
        <v>1</v>
      </c>
      <c r="AF527" s="12">
        <f ca="1">(AE527 * 50) + ((AC527 + AD527) * 10)</f>
        <v>50</v>
      </c>
      <c r="AG527">
        <f ca="1">IF(COUNTIF(E527:H527, "Breakdown") &gt;= 4, 1, 0)</f>
        <v>0</v>
      </c>
    </row>
    <row r="528" spans="4:33">
      <c r="D528">
        <v>525</v>
      </c>
      <c r="E528" s="6" t="str">
        <f t="shared" ca="1" si="88"/>
        <v>Operational</v>
      </c>
      <c r="F528" s="6" t="str">
        <f t="shared" ca="1" si="89"/>
        <v>Operational</v>
      </c>
      <c r="G528" s="6" t="str">
        <f t="shared" ca="1" si="90"/>
        <v>Operational</v>
      </c>
      <c r="H528" s="6" t="str">
        <f ca="1">IF(L528&lt;T528,"Operational","Breakdown")</f>
        <v>Operational</v>
      </c>
      <c r="I528" s="16">
        <v>0.92288803110311868</v>
      </c>
      <c r="J528" s="16">
        <v>1.4171644226774409</v>
      </c>
      <c r="K528" s="16">
        <v>3.3178155456792195</v>
      </c>
      <c r="L528" s="16">
        <v>1.3891940060419439</v>
      </c>
      <c r="M528" s="9">
        <v>2.4110976119226297</v>
      </c>
      <c r="N528" s="9">
        <v>6.6861312893691363</v>
      </c>
      <c r="O528" s="9">
        <v>1.9204494624685935</v>
      </c>
      <c r="P528" s="9">
        <v>1.3943433556285503</v>
      </c>
      <c r="Q528" s="8">
        <f t="shared" ca="1" si="93"/>
        <v>12.254250208998069</v>
      </c>
      <c r="R528" s="8">
        <f t="shared" ca="1" si="93"/>
        <v>13.526973557715152</v>
      </c>
      <c r="S528" s="8">
        <f t="shared" ca="1" si="93"/>
        <v>22.685056934321477</v>
      </c>
      <c r="T528" s="8">
        <f t="shared" ca="1" si="94"/>
        <v>4.9693132413611627</v>
      </c>
      <c r="U528" s="16">
        <f ca="1">IF($AC527=0,I527+M527,IF($AD527=0,I527+M527,9999))</f>
        <v>6.4506910737358112</v>
      </c>
      <c r="V528" s="16">
        <f ca="1">IF($AC527=0,J527+N527,IF($AD527=0,J527+N527,9999))</f>
        <v>7.8942824519534271</v>
      </c>
      <c r="W528" s="16">
        <f ca="1">IF($AC527=0,K527+O527,IF($AD527=0,K527+O527,9999))</f>
        <v>36.770291361873419</v>
      </c>
      <c r="X528" s="16">
        <f ca="1">IF($AC527=0,L527+P527,IF($AD527=0,L527+P527,9999))</f>
        <v>3.5156229296677184</v>
      </c>
      <c r="Y528" s="11">
        <f t="shared" ca="1" si="95"/>
        <v>7.1021528761669588</v>
      </c>
      <c r="Z528" s="11">
        <f t="shared" ca="1" si="96"/>
        <v>2.4774211725034796</v>
      </c>
      <c r="AA528" s="11">
        <f t="shared" ca="1" si="97"/>
        <v>19.497327840934993</v>
      </c>
      <c r="AB528" s="11">
        <f t="shared" ca="1" si="98"/>
        <v>3.5626266740011467</v>
      </c>
      <c r="AC528">
        <f t="shared" ca="1" si="91"/>
        <v>0</v>
      </c>
      <c r="AD528">
        <f t="shared" ca="1" si="92"/>
        <v>0</v>
      </c>
      <c r="AE528">
        <f ca="1">MAX(0, COUNTIF(E528:H528, "Breakdown") - COUNTIF(AC528:AD528, 1))</f>
        <v>0</v>
      </c>
      <c r="AF528" s="12">
        <f ca="1">(AE528 * 50) + ((AC528 + AD528) * 10)</f>
        <v>0</v>
      </c>
      <c r="AG528">
        <f ca="1">IF(COUNTIF(E528:H528, "Breakdown") &gt;= 4, 1, 0)</f>
        <v>0</v>
      </c>
    </row>
    <row r="529" spans="4:33">
      <c r="D529">
        <v>526</v>
      </c>
      <c r="E529" s="6" t="str">
        <f t="shared" ca="1" si="88"/>
        <v>Operational</v>
      </c>
      <c r="F529" s="6" t="str">
        <f t="shared" ca="1" si="89"/>
        <v>Breakdown</v>
      </c>
      <c r="G529" s="6" t="str">
        <f t="shared" ca="1" si="90"/>
        <v>Operational</v>
      </c>
      <c r="H529" s="6" t="str">
        <f ca="1">IF(L529&lt;T529,"Operational","Breakdown")</f>
        <v>Operational</v>
      </c>
      <c r="I529" s="16">
        <v>1.1673698986504673</v>
      </c>
      <c r="J529" s="16">
        <v>11.108907180655477</v>
      </c>
      <c r="K529" s="16">
        <v>1.2433567243951658</v>
      </c>
      <c r="L529" s="16">
        <v>5.7689269755472212</v>
      </c>
      <c r="M529" s="9">
        <v>1.2670649152389646</v>
      </c>
      <c r="N529" s="9">
        <v>1.5913530680850194</v>
      </c>
      <c r="O529" s="9">
        <v>1.0094518123347744</v>
      </c>
      <c r="P529" s="9">
        <v>2.457121079216249</v>
      </c>
      <c r="Q529" s="8">
        <f t="shared" ca="1" si="93"/>
        <v>13.144633834774895</v>
      </c>
      <c r="R529" s="8">
        <f t="shared" ca="1" si="93"/>
        <v>10.074022865623672</v>
      </c>
      <c r="S529" s="8">
        <f t="shared" ca="1" si="93"/>
        <v>31.171400848585243</v>
      </c>
      <c r="T529" s="8">
        <f t="shared" ca="1" si="94"/>
        <v>11.838056187777653</v>
      </c>
      <c r="U529" s="16">
        <f ca="1">IF($AC528=0,I528+M528,IF($AD528=0,I528+M528,9999))</f>
        <v>3.3339856430257484</v>
      </c>
      <c r="V529" s="16">
        <f ca="1">IF($AC528=0,J528+N528,IF($AD528=0,J528+N528,9999))</f>
        <v>8.1032957120465774</v>
      </c>
      <c r="W529" s="16">
        <f ca="1">IF($AC528=0,K528+O528,IF($AD528=0,K528+O528,9999))</f>
        <v>5.2382650081478133</v>
      </c>
      <c r="X529" s="16">
        <f ca="1">IF($AC528=0,L528+P528,IF($AD528=0,L528+P528,9999))</f>
        <v>2.7835373616704944</v>
      </c>
      <c r="Y529" s="11">
        <f t="shared" ca="1" si="95"/>
        <v>6.4506910737358112</v>
      </c>
      <c r="Z529" s="11">
        <f t="shared" ca="1" si="96"/>
        <v>7.8942824519534271</v>
      </c>
      <c r="AA529" s="11">
        <f t="shared" ca="1" si="97"/>
        <v>22.685056934321477</v>
      </c>
      <c r="AB529" s="11">
        <f t="shared" ca="1" si="98"/>
        <v>3.5156229296677184</v>
      </c>
      <c r="AC529">
        <f t="shared" ca="1" si="91"/>
        <v>0</v>
      </c>
      <c r="AD529">
        <f t="shared" ca="1" si="92"/>
        <v>0</v>
      </c>
      <c r="AE529">
        <f ca="1">MAX(0, COUNTIF(E529:H529, "Breakdown") - COUNTIF(AC529:AD529, 1))</f>
        <v>1</v>
      </c>
      <c r="AF529" s="12">
        <f ca="1">(AE529 * 50) + ((AC529 + AD529) * 10)</f>
        <v>50</v>
      </c>
      <c r="AG529">
        <f ca="1">IF(COUNTIF(E529:H529, "Breakdown") &gt;= 4, 1, 0)</f>
        <v>0</v>
      </c>
    </row>
    <row r="530" spans="4:33">
      <c r="D530">
        <v>527</v>
      </c>
      <c r="E530" s="6" t="str">
        <f t="shared" ca="1" si="88"/>
        <v>Operational</v>
      </c>
      <c r="F530" s="6" t="str">
        <f t="shared" ca="1" si="89"/>
        <v>Operational</v>
      </c>
      <c r="G530" s="6" t="str">
        <f t="shared" ca="1" si="90"/>
        <v>Operational</v>
      </c>
      <c r="H530" s="6" t="str">
        <f ca="1">IF(L530&lt;T530,"Operational","Breakdown")</f>
        <v>Operational</v>
      </c>
      <c r="I530" s="16">
        <v>1.4739039926237874</v>
      </c>
      <c r="J530" s="16">
        <v>5.1677134502892983</v>
      </c>
      <c r="K530" s="16">
        <v>5.1557452039843152</v>
      </c>
      <c r="L530" s="16">
        <v>1.0869546289559526</v>
      </c>
      <c r="M530" s="9">
        <v>1.1765653674753145</v>
      </c>
      <c r="N530" s="9">
        <v>0.66838690361744058</v>
      </c>
      <c r="O530" s="9">
        <v>1.1099478093910384</v>
      </c>
      <c r="P530" s="9">
        <v>0.55362354727638319</v>
      </c>
      <c r="Q530" s="8">
        <f t="shared" ca="1" si="93"/>
        <v>4.7391687988508666</v>
      </c>
      <c r="R530" s="8">
        <f t="shared" ca="1" si="93"/>
        <v>16.203916337692533</v>
      </c>
      <c r="S530" s="8">
        <f t="shared" ca="1" si="93"/>
        <v>9.7446250673407988</v>
      </c>
      <c r="T530" s="8">
        <f t="shared" ca="1" si="94"/>
        <v>12.430281181806276</v>
      </c>
      <c r="U530" s="16">
        <f ca="1">IF($AC529=0,I529+M529,IF($AD529=0,I529+M529,9999))</f>
        <v>2.4344348138894318</v>
      </c>
      <c r="V530" s="16">
        <f ca="1">IF($AC529=0,J529+N529,IF($AD529=0,J529+N529,9999))</f>
        <v>12.700260248740497</v>
      </c>
      <c r="W530" s="16">
        <f ca="1">IF($AC529=0,K529+O529,IF($AD529=0,K529+O529,9999))</f>
        <v>2.2528085367299404</v>
      </c>
      <c r="X530" s="16">
        <f ca="1">IF($AC529=0,L529+P529,IF($AD529=0,L529+P529,9999))</f>
        <v>8.2260480547634707</v>
      </c>
      <c r="Y530" s="11">
        <f t="shared" ca="1" si="95"/>
        <v>3.3339856430257484</v>
      </c>
      <c r="Z530" s="11">
        <f t="shared" ca="1" si="96"/>
        <v>8.1032957120465774</v>
      </c>
      <c r="AA530" s="11">
        <f t="shared" ca="1" si="97"/>
        <v>5.2382650081478133</v>
      </c>
      <c r="AB530" s="11">
        <f t="shared" ca="1" si="98"/>
        <v>2.7835373616704944</v>
      </c>
      <c r="AC530">
        <f t="shared" ca="1" si="91"/>
        <v>0</v>
      </c>
      <c r="AD530">
        <f t="shared" ca="1" si="92"/>
        <v>0</v>
      </c>
      <c r="AE530">
        <f ca="1">MAX(0, COUNTIF(E530:H530, "Breakdown") - COUNTIF(AC530:AD530, 1))</f>
        <v>0</v>
      </c>
      <c r="AF530" s="12">
        <f ca="1">(AE530 * 50) + ((AC530 + AD530) * 10)</f>
        <v>0</v>
      </c>
      <c r="AG530">
        <f ca="1">IF(COUNTIF(E530:H530, "Breakdown") &gt;= 4, 1, 0)</f>
        <v>0</v>
      </c>
    </row>
    <row r="531" spans="4:33">
      <c r="D531">
        <v>528</v>
      </c>
      <c r="E531" s="6" t="str">
        <f t="shared" ca="1" si="88"/>
        <v>Operational</v>
      </c>
      <c r="F531" s="6" t="str">
        <f t="shared" ca="1" si="89"/>
        <v>Operational</v>
      </c>
      <c r="G531" s="6" t="str">
        <f t="shared" ca="1" si="90"/>
        <v>Breakdown</v>
      </c>
      <c r="H531" s="6" t="str">
        <f ca="1">IF(L531&lt;T531,"Operational","Breakdown")</f>
        <v>Operational</v>
      </c>
      <c r="I531" s="16">
        <v>12.598738159663611</v>
      </c>
      <c r="J531" s="16">
        <v>11.431414301638274</v>
      </c>
      <c r="K531" s="16">
        <v>10.996909768858083</v>
      </c>
      <c r="L531" s="16">
        <v>1.2131201341295283</v>
      </c>
      <c r="M531" s="9">
        <v>6.2088718313926323</v>
      </c>
      <c r="N531" s="9">
        <v>4.455795594339345</v>
      </c>
      <c r="O531" s="9">
        <v>2.9993030931269407</v>
      </c>
      <c r="P531" s="9">
        <v>0.90099325570104494</v>
      </c>
      <c r="Q531" s="8">
        <f t="shared" ca="1" si="93"/>
        <v>39.281330882976796</v>
      </c>
      <c r="R531" s="8">
        <f t="shared" ca="1" si="93"/>
        <v>60.309194561125253</v>
      </c>
      <c r="S531" s="8">
        <f t="shared" ca="1" si="93"/>
        <v>9.9379077159147826</v>
      </c>
      <c r="T531" s="8">
        <f t="shared" ca="1" si="94"/>
        <v>10.83670825545785</v>
      </c>
      <c r="U531" s="16">
        <f ca="1">IF($AC530=0,I530+M530,IF($AD530=0,I530+M530,9999))</f>
        <v>2.6504693600991018</v>
      </c>
      <c r="V531" s="16">
        <f ca="1">IF($AC530=0,J530+N530,IF($AD530=0,J530+N530,9999))</f>
        <v>5.8361003539067386</v>
      </c>
      <c r="W531" s="16">
        <f ca="1">IF($AC530=0,K530+O530,IF($AD530=0,K530+O530,9999))</f>
        <v>6.2656930133753539</v>
      </c>
      <c r="X531" s="16">
        <f ca="1">IF($AC530=0,L530+P530,IF($AD530=0,L530+P530,9999))</f>
        <v>1.6405781762323359</v>
      </c>
      <c r="Y531" s="11">
        <f t="shared" ca="1" si="95"/>
        <v>2.4344348138894318</v>
      </c>
      <c r="Z531" s="11">
        <f t="shared" ca="1" si="96"/>
        <v>12.700260248740497</v>
      </c>
      <c r="AA531" s="11">
        <f t="shared" ca="1" si="97"/>
        <v>2.2528085367299404</v>
      </c>
      <c r="AB531" s="11">
        <f t="shared" ca="1" si="98"/>
        <v>8.2260480547634707</v>
      </c>
      <c r="AC531">
        <f t="shared" ca="1" si="91"/>
        <v>0</v>
      </c>
      <c r="AD531">
        <f t="shared" ca="1" si="92"/>
        <v>0</v>
      </c>
      <c r="AE531">
        <f ca="1">MAX(0, COUNTIF(E531:H531, "Breakdown") - COUNTIF(AC531:AD531, 1))</f>
        <v>1</v>
      </c>
      <c r="AF531" s="12">
        <f ca="1">(AE531 * 50) + ((AC531 + AD531) * 10)</f>
        <v>50</v>
      </c>
      <c r="AG531">
        <f ca="1">IF(COUNTIF(E531:H531, "Breakdown") &gt;= 4, 1, 0)</f>
        <v>0</v>
      </c>
    </row>
    <row r="532" spans="4:33">
      <c r="D532">
        <v>529</v>
      </c>
      <c r="E532" s="6" t="str">
        <f t="shared" ca="1" si="88"/>
        <v>Operational</v>
      </c>
      <c r="F532" s="6" t="str">
        <f t="shared" ca="1" si="89"/>
        <v>Operational</v>
      </c>
      <c r="G532" s="6" t="str">
        <f t="shared" ca="1" si="90"/>
        <v>Operational</v>
      </c>
      <c r="H532" s="6" t="str">
        <f ca="1">IF(L532&lt;T532,"Operational","Breakdown")</f>
        <v>Breakdown</v>
      </c>
      <c r="I532" s="16">
        <v>3.6946419876099603</v>
      </c>
      <c r="J532" s="16">
        <v>3.635773559675286</v>
      </c>
      <c r="K532" s="16">
        <v>9.1515427994364771</v>
      </c>
      <c r="L532" s="16">
        <v>4.2989658236076629</v>
      </c>
      <c r="M532" s="9">
        <v>5.5226115114044169E-2</v>
      </c>
      <c r="N532" s="9">
        <v>0.91145199343830952</v>
      </c>
      <c r="O532" s="9">
        <v>2.0862809669125966</v>
      </c>
      <c r="P532" s="9">
        <v>0.45705830720213042</v>
      </c>
      <c r="Q532" s="8">
        <f t="shared" ca="1" si="93"/>
        <v>4.6166734568013341</v>
      </c>
      <c r="R532" s="8">
        <f t="shared" ca="1" si="93"/>
        <v>16.453227116906326</v>
      </c>
      <c r="S532" s="8">
        <f t="shared" ca="1" si="93"/>
        <v>12.086468340519472</v>
      </c>
      <c r="T532" s="8">
        <f t="shared" ca="1" si="94"/>
        <v>2.8080747542690823</v>
      </c>
      <c r="U532" s="16">
        <f ca="1">IF($AC531=0,I531+M531,IF($AD531=0,I531+M531,9999))</f>
        <v>18.807609991056243</v>
      </c>
      <c r="V532" s="16">
        <f ca="1">IF($AC531=0,J531+N531,IF($AD531=0,J531+N531,9999))</f>
        <v>15.88720989597762</v>
      </c>
      <c r="W532" s="16">
        <f ca="1">IF($AC531=0,K531+O531,IF($AD531=0,K531+O531,9999))</f>
        <v>13.996212861985024</v>
      </c>
      <c r="X532" s="16">
        <f ca="1">IF($AC531=0,L531+P531,IF($AD531=0,L531+P531,9999))</f>
        <v>2.1141133898305733</v>
      </c>
      <c r="Y532" s="11">
        <f t="shared" ca="1" si="95"/>
        <v>2.6504693600991018</v>
      </c>
      <c r="Z532" s="11">
        <f t="shared" ca="1" si="96"/>
        <v>5.8361003539067386</v>
      </c>
      <c r="AA532" s="11">
        <f t="shared" ca="1" si="97"/>
        <v>6.2656930133753539</v>
      </c>
      <c r="AB532" s="11">
        <f t="shared" ca="1" si="98"/>
        <v>1.6405781762323359</v>
      </c>
      <c r="AC532">
        <f t="shared" ca="1" si="91"/>
        <v>0</v>
      </c>
      <c r="AD532">
        <f t="shared" ca="1" si="92"/>
        <v>0</v>
      </c>
      <c r="AE532">
        <f ca="1">MAX(0, COUNTIF(E532:H532, "Breakdown") - COUNTIF(AC532:AD532, 1))</f>
        <v>1</v>
      </c>
      <c r="AF532" s="12">
        <f ca="1">(AE532 * 50) + ((AC532 + AD532) * 10)</f>
        <v>50</v>
      </c>
      <c r="AG532">
        <f ca="1">IF(COUNTIF(E532:H532, "Breakdown") &gt;= 4, 1, 0)</f>
        <v>0</v>
      </c>
    </row>
    <row r="533" spans="4:33">
      <c r="D533">
        <v>530</v>
      </c>
      <c r="E533" s="6" t="str">
        <f t="shared" ca="1" si="88"/>
        <v>Breakdown</v>
      </c>
      <c r="F533" s="6" t="str">
        <f t="shared" ca="1" si="89"/>
        <v>Operational</v>
      </c>
      <c r="G533" s="6" t="str">
        <f t="shared" ca="1" si="90"/>
        <v>Operational</v>
      </c>
      <c r="H533" s="6" t="str">
        <f ca="1">IF(L533&lt;T533,"Operational","Breakdown")</f>
        <v>Operational</v>
      </c>
      <c r="I533" s="16">
        <v>14.996510435226769</v>
      </c>
      <c r="J533" s="16">
        <v>5.5991762724513272</v>
      </c>
      <c r="K533" s="16">
        <v>3.8241712623898256</v>
      </c>
      <c r="L533" s="16">
        <v>1.7159572614151424</v>
      </c>
      <c r="M533" s="9">
        <v>1.9690056284639785</v>
      </c>
      <c r="N533" s="9">
        <v>4.7602156223060996</v>
      </c>
      <c r="O533" s="9">
        <v>3.0442921957874334</v>
      </c>
      <c r="P533" s="9">
        <v>0.14929201439592102</v>
      </c>
      <c r="Q533" s="8">
        <f t="shared" ca="1" si="93"/>
        <v>13.653405895418786</v>
      </c>
      <c r="R533" s="8">
        <f t="shared" ca="1" si="93"/>
        <v>17.987527992457231</v>
      </c>
      <c r="S533" s="8">
        <f t="shared" ca="1" si="93"/>
        <v>14.990423533838646</v>
      </c>
      <c r="T533" s="8">
        <f t="shared" ca="1" si="94"/>
        <v>4.46173257573356</v>
      </c>
      <c r="U533" s="16">
        <f ca="1">IF($AC532=0,I532+M532,IF($AD532=0,I532+M532,9999))</f>
        <v>3.7498681027240046</v>
      </c>
      <c r="V533" s="16">
        <f ca="1">IF($AC532=0,J532+N532,IF($AD532=0,J532+N532,9999))</f>
        <v>4.5472255531135959</v>
      </c>
      <c r="W533" s="16">
        <f ca="1">IF($AC532=0,K532+O532,IF($AD532=0,K532+O532,9999))</f>
        <v>11.237823766349074</v>
      </c>
      <c r="X533" s="16">
        <f ca="1">IF($AC532=0,L532+P532,IF($AD532=0,L532+P532,9999))</f>
        <v>4.7560241308097932</v>
      </c>
      <c r="Y533" s="11">
        <f t="shared" ca="1" si="95"/>
        <v>4.6166734568013341</v>
      </c>
      <c r="Z533" s="11">
        <f t="shared" ca="1" si="96"/>
        <v>15.88720989597762</v>
      </c>
      <c r="AA533" s="11">
        <f t="shared" ca="1" si="97"/>
        <v>12.086468340519472</v>
      </c>
      <c r="AB533" s="11">
        <f t="shared" ca="1" si="98"/>
        <v>2.1141133898305733</v>
      </c>
      <c r="AC533">
        <f t="shared" ca="1" si="91"/>
        <v>0</v>
      </c>
      <c r="AD533">
        <f t="shared" ca="1" si="92"/>
        <v>1</v>
      </c>
      <c r="AE533">
        <f ca="1">MAX(0, COUNTIF(E533:H533, "Breakdown") - COUNTIF(AC533:AD533, 1))</f>
        <v>0</v>
      </c>
      <c r="AF533" s="12">
        <f ca="1">(AE533 * 50) + ((AC533 + AD533) * 10)</f>
        <v>10</v>
      </c>
      <c r="AG533">
        <f ca="1">IF(COUNTIF(E533:H533, "Breakdown") &gt;= 4, 1, 0)</f>
        <v>0</v>
      </c>
    </row>
    <row r="534" spans="4:33">
      <c r="D534">
        <v>531</v>
      </c>
      <c r="E534" s="6" t="str">
        <f t="shared" ca="1" si="88"/>
        <v>Breakdown</v>
      </c>
      <c r="F534" s="6" t="str">
        <f t="shared" ca="1" si="89"/>
        <v>Operational</v>
      </c>
      <c r="G534" s="6" t="str">
        <f t="shared" ca="1" si="90"/>
        <v>Operational</v>
      </c>
      <c r="H534" s="6" t="str">
        <f ca="1">IF(L534&lt;T534,"Operational","Breakdown")</f>
        <v>Breakdown</v>
      </c>
      <c r="I534" s="16">
        <v>4.6867947519028199</v>
      </c>
      <c r="J534" s="16">
        <v>2.2150857410378935</v>
      </c>
      <c r="K534" s="16">
        <v>1.4515088361355928</v>
      </c>
      <c r="L534" s="16">
        <v>25.903706897379212</v>
      </c>
      <c r="M534" s="9">
        <v>0.65313827628260723</v>
      </c>
      <c r="N534" s="9">
        <v>0.20082039667660281</v>
      </c>
      <c r="O534" s="9">
        <v>1.4851420450420474</v>
      </c>
      <c r="P534" s="9">
        <v>2.0809248714700147E-3</v>
      </c>
      <c r="Q534" s="8">
        <f t="shared" ca="1" si="93"/>
        <v>3.7908072866456171</v>
      </c>
      <c r="R534" s="8">
        <f t="shared" ca="1" si="93"/>
        <v>7.2719488653602866</v>
      </c>
      <c r="S534" s="8">
        <f t="shared" ca="1" si="93"/>
        <v>13.529067107286094</v>
      </c>
      <c r="T534" s="8">
        <f t="shared" ca="1" si="94"/>
        <v>10.350399959749842</v>
      </c>
      <c r="U534" s="16">
        <f ca="1">IF($AC533=0,I533+M533,IF($AD533=0,I533+M533,9999))</f>
        <v>16.965516063690746</v>
      </c>
      <c r="V534" s="16">
        <f ca="1">IF($AC533=0,J533+N533,IF($AD533=0,J533+N533,9999))</f>
        <v>10.359391894757426</v>
      </c>
      <c r="W534" s="16">
        <f ca="1">IF($AC533=0,K533+O533,IF($AD533=0,K533+O533,9999))</f>
        <v>6.868463458177259</v>
      </c>
      <c r="X534" s="16">
        <f ca="1">IF($AC533=0,L533+P533,IF($AD533=0,L533+P533,9999))</f>
        <v>1.8652492758110635</v>
      </c>
      <c r="Y534" s="11">
        <f t="shared" ca="1" si="95"/>
        <v>3.7498681027240046</v>
      </c>
      <c r="Z534" s="11">
        <f t="shared" ca="1" si="96"/>
        <v>4.5472255531135959</v>
      </c>
      <c r="AA534" s="11">
        <f t="shared" ca="1" si="97"/>
        <v>11.237823766349074</v>
      </c>
      <c r="AB534" s="11">
        <f t="shared" ca="1" si="98"/>
        <v>4.46173257573356</v>
      </c>
      <c r="AC534">
        <f t="shared" ca="1" si="91"/>
        <v>0</v>
      </c>
      <c r="AD534">
        <f t="shared" ca="1" si="92"/>
        <v>1</v>
      </c>
      <c r="AE534">
        <f ca="1">MAX(0, COUNTIF(E534:H534, "Breakdown") - COUNTIF(AC534:AD534, 1))</f>
        <v>1</v>
      </c>
      <c r="AF534" s="12">
        <f ca="1">(AE534 * 50) + ((AC534 + AD534) * 10)</f>
        <v>60</v>
      </c>
      <c r="AG534">
        <f ca="1">IF(COUNTIF(E534:H534, "Breakdown") &gt;= 4, 1, 0)</f>
        <v>0</v>
      </c>
    </row>
    <row r="535" spans="4:33">
      <c r="D535">
        <v>532</v>
      </c>
      <c r="E535" s="6" t="str">
        <f t="shared" ca="1" si="88"/>
        <v>Operational</v>
      </c>
      <c r="F535" s="6" t="str">
        <f t="shared" ca="1" si="89"/>
        <v>Operational</v>
      </c>
      <c r="G535" s="6" t="str">
        <f t="shared" ca="1" si="90"/>
        <v>Operational</v>
      </c>
      <c r="H535" s="6" t="str">
        <f ca="1">IF(L535&lt;T535,"Operational","Breakdown")</f>
        <v>Operational</v>
      </c>
      <c r="I535" s="16">
        <v>12.372126290837285</v>
      </c>
      <c r="J535" s="16">
        <v>10.854450125552599</v>
      </c>
      <c r="K535" s="16">
        <v>3.9471446362549889</v>
      </c>
      <c r="L535" s="16">
        <v>0.4192135106963284</v>
      </c>
      <c r="M535" s="9">
        <v>5.4254932403285725</v>
      </c>
      <c r="N535" s="9">
        <v>0.95793601070371126</v>
      </c>
      <c r="O535" s="9">
        <v>1.6225412608907617</v>
      </c>
      <c r="P535" s="9">
        <v>1.2350960717405914</v>
      </c>
      <c r="Q535" s="8">
        <f t="shared" ca="1" si="93"/>
        <v>12.685707058425768</v>
      </c>
      <c r="R535" s="8">
        <f t="shared" ca="1" si="93"/>
        <v>18.044382462201426</v>
      </c>
      <c r="S535" s="8">
        <f t="shared" ca="1" si="93"/>
        <v>11.40288149866268</v>
      </c>
      <c r="T535" s="8">
        <f t="shared" ca="1" si="94"/>
        <v>16.686922798918861</v>
      </c>
      <c r="U535" s="16">
        <f ca="1">IF($AC534=0,I534+M534,IF($AD534=0,I534+M534,9999))</f>
        <v>5.3399330281854276</v>
      </c>
      <c r="V535" s="16">
        <f ca="1">IF($AC534=0,J534+N534,IF($AD534=0,J534+N534,9999))</f>
        <v>2.4159061377144964</v>
      </c>
      <c r="W535" s="16">
        <f ca="1">IF($AC534=0,K534+O534,IF($AD534=0,K534+O534,9999))</f>
        <v>2.9366508811776404</v>
      </c>
      <c r="X535" s="16">
        <f ca="1">IF($AC534=0,L534+P534,IF($AD534=0,L534+P534,9999))</f>
        <v>25.905787822250684</v>
      </c>
      <c r="Y535" s="11">
        <f t="shared" ca="1" si="95"/>
        <v>3.7908072866456171</v>
      </c>
      <c r="Z535" s="11">
        <f t="shared" ca="1" si="96"/>
        <v>7.2719488653602866</v>
      </c>
      <c r="AA535" s="11">
        <f t="shared" ca="1" si="97"/>
        <v>6.868463458177259</v>
      </c>
      <c r="AB535" s="11">
        <f t="shared" ca="1" si="98"/>
        <v>1.8652492758110635</v>
      </c>
      <c r="AC535">
        <f t="shared" ca="1" si="91"/>
        <v>0</v>
      </c>
      <c r="AD535">
        <f t="shared" ca="1" si="92"/>
        <v>0</v>
      </c>
      <c r="AE535">
        <f ca="1">MAX(0, COUNTIF(E535:H535, "Breakdown") - COUNTIF(AC535:AD535, 1))</f>
        <v>0</v>
      </c>
      <c r="AF535" s="12">
        <f ca="1">(AE535 * 50) + ((AC535 + AD535) * 10)</f>
        <v>0</v>
      </c>
      <c r="AG535">
        <f ca="1">IF(COUNTIF(E535:H535, "Breakdown") &gt;= 4, 1, 0)</f>
        <v>0</v>
      </c>
    </row>
    <row r="536" spans="4:33">
      <c r="D536">
        <v>533</v>
      </c>
      <c r="E536" s="6" t="str">
        <f t="shared" ca="1" si="88"/>
        <v>Breakdown</v>
      </c>
      <c r="F536" s="6" t="str">
        <f t="shared" ca="1" si="89"/>
        <v>Operational</v>
      </c>
      <c r="G536" s="6" t="str">
        <f t="shared" ca="1" si="90"/>
        <v>Breakdown</v>
      </c>
      <c r="H536" s="6" t="str">
        <f ca="1">IF(L536&lt;T536,"Operational","Breakdown")</f>
        <v>Operational</v>
      </c>
      <c r="I536" s="16">
        <v>17.244295643310416</v>
      </c>
      <c r="J536" s="16">
        <v>7.525666828076667</v>
      </c>
      <c r="K536" s="16">
        <v>30.335143125113234</v>
      </c>
      <c r="L536" s="16">
        <v>8.7597346209561948</v>
      </c>
      <c r="M536" s="9">
        <v>1.510746879982112</v>
      </c>
      <c r="N536" s="9">
        <v>1.0874640780115177</v>
      </c>
      <c r="O536" s="9">
        <v>5.3450389677954684</v>
      </c>
      <c r="P536" s="9">
        <v>0.63400130799031496</v>
      </c>
      <c r="Q536" s="8">
        <f t="shared" ca="1" si="93"/>
        <v>5.5066269940863997</v>
      </c>
      <c r="R536" s="8">
        <f t="shared" ca="1" si="93"/>
        <v>7.9911662109982773</v>
      </c>
      <c r="S536" s="8">
        <f t="shared" ca="1" si="93"/>
        <v>7.8783349005853625</v>
      </c>
      <c r="T536" s="8">
        <f t="shared" ca="1" si="94"/>
        <v>22.912620712748982</v>
      </c>
      <c r="U536" s="16">
        <f ca="1">IF($AC535=0,I535+M535,IF($AD535=0,I535+M535,9999))</f>
        <v>17.797619531165857</v>
      </c>
      <c r="V536" s="16">
        <f ca="1">IF($AC535=0,J535+N535,IF($AD535=0,J535+N535,9999))</f>
        <v>11.812386136256311</v>
      </c>
      <c r="W536" s="16">
        <f ca="1">IF($AC535=0,K535+O535,IF($AD535=0,K535+O535,9999))</f>
        <v>5.5696858971457504</v>
      </c>
      <c r="X536" s="16">
        <f ca="1">IF($AC535=0,L535+P535,IF($AD535=0,L535+P535,9999))</f>
        <v>1.6543095824369198</v>
      </c>
      <c r="Y536" s="11">
        <f t="shared" ca="1" si="95"/>
        <v>5.3399330281854276</v>
      </c>
      <c r="Z536" s="11">
        <f t="shared" ca="1" si="96"/>
        <v>2.4159061377144964</v>
      </c>
      <c r="AA536" s="11">
        <f t="shared" ca="1" si="97"/>
        <v>2.9366508811776404</v>
      </c>
      <c r="AB536" s="11">
        <f t="shared" ca="1" si="98"/>
        <v>16.686922798918861</v>
      </c>
      <c r="AC536">
        <f t="shared" ca="1" si="91"/>
        <v>1</v>
      </c>
      <c r="AD536">
        <f t="shared" ca="1" si="92"/>
        <v>1</v>
      </c>
      <c r="AE536">
        <f ca="1">MAX(0, COUNTIF(E536:H536, "Breakdown") - COUNTIF(AC536:AD536, 1))</f>
        <v>0</v>
      </c>
      <c r="AF536" s="12">
        <f ca="1">(AE536 * 50) + ((AC536 + AD536) * 10)</f>
        <v>20</v>
      </c>
      <c r="AG536">
        <f ca="1">IF(COUNTIF(E536:H536, "Breakdown") &gt;= 4, 1, 0)</f>
        <v>0</v>
      </c>
    </row>
    <row r="537" spans="4:33">
      <c r="D537">
        <v>534</v>
      </c>
      <c r="E537" s="6" t="str">
        <f t="shared" ca="1" si="88"/>
        <v>Operational</v>
      </c>
      <c r="F537" s="6" t="str">
        <f t="shared" ca="1" si="89"/>
        <v>Operational</v>
      </c>
      <c r="G537" s="6" t="str">
        <f t="shared" ca="1" si="90"/>
        <v>Operational</v>
      </c>
      <c r="H537" s="6" t="str">
        <f ca="1">IF(L537&lt;T537,"Operational","Breakdown")</f>
        <v>Operational</v>
      </c>
      <c r="I537" s="16">
        <v>6.5584518143723596</v>
      </c>
      <c r="J537" s="16">
        <v>0.3580159475084031</v>
      </c>
      <c r="K537" s="16">
        <v>3.027874493769815</v>
      </c>
      <c r="L537" s="16">
        <v>1.7882424995703829</v>
      </c>
      <c r="M537" s="9">
        <v>1.5926986120018638</v>
      </c>
      <c r="N537" s="9">
        <v>0.740181288924182</v>
      </c>
      <c r="O537" s="9">
        <v>1.5654738388198288</v>
      </c>
      <c r="P537" s="9">
        <v>4.3725529600573596</v>
      </c>
      <c r="Q537" s="8">
        <f t="shared" ca="1" si="93"/>
        <v>15.97030830214668</v>
      </c>
      <c r="R537" s="8">
        <f t="shared" ca="1" si="93"/>
        <v>10.632330800319494</v>
      </c>
      <c r="S537" s="8">
        <f t="shared" ca="1" si="93"/>
        <v>39.094674651721391</v>
      </c>
      <c r="T537" s="8">
        <f t="shared" ca="1" si="94"/>
        <v>11.98082952108337</v>
      </c>
      <c r="U537" s="16">
        <f ca="1">IF($AC536=0,I536+M536,IF($AD536=0,I536+M536,9999))</f>
        <v>9999</v>
      </c>
      <c r="V537" s="16">
        <f ca="1">IF($AC536=0,J536+N536,IF($AD536=0,J536+N536,9999))</f>
        <v>9999</v>
      </c>
      <c r="W537" s="16">
        <f ca="1">IF($AC536=0,K536+O536,IF($AD536=0,K536+O536,9999))</f>
        <v>9999</v>
      </c>
      <c r="X537" s="16">
        <f ca="1">IF($AC536=0,L536+P536,IF($AD536=0,L536+P536,9999))</f>
        <v>9999</v>
      </c>
      <c r="Y537" s="11">
        <f t="shared" ca="1" si="95"/>
        <v>5.5066269940863997</v>
      </c>
      <c r="Z537" s="11">
        <f t="shared" ca="1" si="96"/>
        <v>7.9911662109982773</v>
      </c>
      <c r="AA537" s="11">
        <f t="shared" ca="1" si="97"/>
        <v>5.5696858971457504</v>
      </c>
      <c r="AB537" s="11">
        <f t="shared" ca="1" si="98"/>
        <v>1.6543095824369198</v>
      </c>
      <c r="AC537">
        <f t="shared" ca="1" si="91"/>
        <v>0</v>
      </c>
      <c r="AD537">
        <f t="shared" ca="1" si="92"/>
        <v>0</v>
      </c>
      <c r="AE537">
        <f ca="1">MAX(0, COUNTIF(E537:H537, "Breakdown") - COUNTIF(AC537:AD537, 1))</f>
        <v>0</v>
      </c>
      <c r="AF537" s="12">
        <f ca="1">(AE537 * 50) + ((AC537 + AD537) * 10)</f>
        <v>0</v>
      </c>
      <c r="AG537">
        <f ca="1">IF(COUNTIF(E537:H537, "Breakdown") &gt;= 4, 1, 0)</f>
        <v>0</v>
      </c>
    </row>
    <row r="538" spans="4:33">
      <c r="D538">
        <v>535</v>
      </c>
      <c r="E538" s="6" t="str">
        <f t="shared" ca="1" si="88"/>
        <v>Operational</v>
      </c>
      <c r="F538" s="6" t="str">
        <f t="shared" ca="1" si="89"/>
        <v>Operational</v>
      </c>
      <c r="G538" s="6" t="str">
        <f t="shared" ca="1" si="90"/>
        <v>Operational</v>
      </c>
      <c r="H538" s="6" t="str">
        <f ca="1">IF(L538&lt;T538,"Operational","Breakdown")</f>
        <v>Breakdown</v>
      </c>
      <c r="I538" s="16">
        <v>1.7997117937192346</v>
      </c>
      <c r="J538" s="16">
        <v>13.881166926292064</v>
      </c>
      <c r="K538" s="16">
        <v>2.5560423753808625</v>
      </c>
      <c r="L538" s="16">
        <v>19.153791236440192</v>
      </c>
      <c r="M538" s="9">
        <v>1.724163252872803</v>
      </c>
      <c r="N538" s="9">
        <v>0.5811530082924824</v>
      </c>
      <c r="O538" s="9">
        <v>0.47123420508726516</v>
      </c>
      <c r="P538" s="9">
        <v>1.8010916539958515</v>
      </c>
      <c r="Q538" s="8">
        <f t="shared" ca="1" si="93"/>
        <v>18.260555278896227</v>
      </c>
      <c r="R538" s="8">
        <f t="shared" ca="1" si="93"/>
        <v>15.616186092540387</v>
      </c>
      <c r="S538" s="8">
        <f t="shared" ca="1" si="93"/>
        <v>53.3276551267369</v>
      </c>
      <c r="T538" s="8">
        <f t="shared" ca="1" si="94"/>
        <v>16.409409063452944</v>
      </c>
      <c r="U538" s="16">
        <f ca="1">IF($AC537=0,I537+M537,IF($AD537=0,I537+M537,9999))</f>
        <v>8.1511504263742225</v>
      </c>
      <c r="V538" s="16">
        <f ca="1">IF($AC537=0,J537+N537,IF($AD537=0,J537+N537,9999))</f>
        <v>1.0981972364325852</v>
      </c>
      <c r="W538" s="16">
        <f ca="1">IF($AC537=0,K537+O537,IF($AD537=0,K537+O537,9999))</f>
        <v>4.5933483325896436</v>
      </c>
      <c r="X538" s="16">
        <f ca="1">IF($AC537=0,L537+P537,IF($AD537=0,L537+P537,9999))</f>
        <v>6.1607954596277423</v>
      </c>
      <c r="Y538" s="11">
        <f t="shared" ca="1" si="95"/>
        <v>15.97030830214668</v>
      </c>
      <c r="Z538" s="11">
        <f t="shared" ca="1" si="96"/>
        <v>10.632330800319494</v>
      </c>
      <c r="AA538" s="11">
        <f t="shared" ca="1" si="97"/>
        <v>39.094674651721391</v>
      </c>
      <c r="AB538" s="11">
        <f t="shared" ca="1" si="98"/>
        <v>11.98082952108337</v>
      </c>
      <c r="AC538">
        <f t="shared" ca="1" si="91"/>
        <v>0</v>
      </c>
      <c r="AD538">
        <f t="shared" ca="1" si="92"/>
        <v>0</v>
      </c>
      <c r="AE538">
        <f ca="1">MAX(0, COUNTIF(E538:H538, "Breakdown") - COUNTIF(AC538:AD538, 1))</f>
        <v>1</v>
      </c>
      <c r="AF538" s="12">
        <f ca="1">(AE538 * 50) + ((AC538 + AD538) * 10)</f>
        <v>50</v>
      </c>
      <c r="AG538">
        <f ca="1">IF(COUNTIF(E538:H538, "Breakdown") &gt;= 4, 1, 0)</f>
        <v>0</v>
      </c>
    </row>
    <row r="539" spans="4:33">
      <c r="D539">
        <v>536</v>
      </c>
      <c r="E539" s="6" t="str">
        <f t="shared" ca="1" si="88"/>
        <v>Operational</v>
      </c>
      <c r="F539" s="6" t="str">
        <f t="shared" ca="1" si="89"/>
        <v>Breakdown</v>
      </c>
      <c r="G539" s="6" t="str">
        <f t="shared" ca="1" si="90"/>
        <v>Operational</v>
      </c>
      <c r="H539" s="6" t="str">
        <f ca="1">IF(L539&lt;T539,"Operational","Breakdown")</f>
        <v>Operational</v>
      </c>
      <c r="I539" s="16">
        <v>4.0935477366444637</v>
      </c>
      <c r="J539" s="16">
        <v>5.3971125414537715</v>
      </c>
      <c r="K539" s="16">
        <v>3.4747436390354913</v>
      </c>
      <c r="L539" s="16">
        <v>8.0082950365998027</v>
      </c>
      <c r="M539" s="9">
        <v>1.3182808267668269</v>
      </c>
      <c r="N539" s="9">
        <v>5.3935409357749178</v>
      </c>
      <c r="O539" s="9">
        <v>0.78510188863735308</v>
      </c>
      <c r="P539" s="9">
        <v>0.88641405554910691</v>
      </c>
      <c r="Q539" s="8">
        <f t="shared" ca="1" si="93"/>
        <v>9.6012053944920979</v>
      </c>
      <c r="R539" s="8">
        <f t="shared" ca="1" si="93"/>
        <v>2.6926453039250022</v>
      </c>
      <c r="S539" s="8">
        <f t="shared" ca="1" si="93"/>
        <v>25.418760315459352</v>
      </c>
      <c r="T539" s="8">
        <f t="shared" ca="1" si="94"/>
        <v>16.129296804788716</v>
      </c>
      <c r="U539" s="16">
        <f ca="1">IF($AC538=0,I538+M538,IF($AD538=0,I538+M538,9999))</f>
        <v>3.5238750465920377</v>
      </c>
      <c r="V539" s="16">
        <f ca="1">IF($AC538=0,J538+N538,IF($AD538=0,J538+N538,9999))</f>
        <v>14.462319934584546</v>
      </c>
      <c r="W539" s="16">
        <f ca="1">IF($AC538=0,K538+O538,IF($AD538=0,K538+O538,9999))</f>
        <v>3.0272765804681279</v>
      </c>
      <c r="X539" s="16">
        <f ca="1">IF($AC538=0,L538+P538,IF($AD538=0,L538+P538,9999))</f>
        <v>20.954882890436043</v>
      </c>
      <c r="Y539" s="11">
        <f t="shared" ca="1" si="95"/>
        <v>8.1511504263742225</v>
      </c>
      <c r="Z539" s="11">
        <f t="shared" ca="1" si="96"/>
        <v>1.0981972364325852</v>
      </c>
      <c r="AA539" s="11">
        <f t="shared" ca="1" si="97"/>
        <v>4.5933483325896436</v>
      </c>
      <c r="AB539" s="11">
        <f t="shared" ca="1" si="98"/>
        <v>6.1607954596277423</v>
      </c>
      <c r="AC539">
        <f t="shared" ca="1" si="91"/>
        <v>0</v>
      </c>
      <c r="AD539">
        <f t="shared" ca="1" si="92"/>
        <v>0</v>
      </c>
      <c r="AE539">
        <f ca="1">MAX(0, COUNTIF(E539:H539, "Breakdown") - COUNTIF(AC539:AD539, 1))</f>
        <v>1</v>
      </c>
      <c r="AF539" s="12">
        <f ca="1">(AE539 * 50) + ((AC539 + AD539) * 10)</f>
        <v>50</v>
      </c>
      <c r="AG539">
        <f ca="1">IF(COUNTIF(E539:H539, "Breakdown") &gt;= 4, 1, 0)</f>
        <v>0</v>
      </c>
    </row>
    <row r="540" spans="4:33">
      <c r="D540">
        <v>537</v>
      </c>
      <c r="E540" s="6" t="str">
        <f t="shared" ca="1" si="88"/>
        <v>Operational</v>
      </c>
      <c r="F540" s="6" t="str">
        <f t="shared" ca="1" si="89"/>
        <v>Operational</v>
      </c>
      <c r="G540" s="6" t="str">
        <f t="shared" ca="1" si="90"/>
        <v>Breakdown</v>
      </c>
      <c r="H540" s="6" t="str">
        <f ca="1">IF(L540&lt;T540,"Operational","Breakdown")</f>
        <v>Operational</v>
      </c>
      <c r="I540" s="16">
        <v>1.6552049332778034</v>
      </c>
      <c r="J540" s="16">
        <v>14.260811102545075</v>
      </c>
      <c r="K540" s="16">
        <v>3.694962314439318</v>
      </c>
      <c r="L540" s="16">
        <v>4.9372666731503019</v>
      </c>
      <c r="M540" s="9">
        <v>2.7534381407961419</v>
      </c>
      <c r="N540" s="9">
        <v>0.37338851812798796</v>
      </c>
      <c r="O540" s="9">
        <v>0.99632736989781345</v>
      </c>
      <c r="P540" s="9">
        <v>0.8264930586356759</v>
      </c>
      <c r="Q540" s="8">
        <f t="shared" ca="1" si="93"/>
        <v>9.1366996660676278</v>
      </c>
      <c r="R540" s="8">
        <f t="shared" ca="1" si="93"/>
        <v>22.2650089332137</v>
      </c>
      <c r="S540" s="8">
        <f t="shared" ca="1" si="93"/>
        <v>3.3774566073159411</v>
      </c>
      <c r="T540" s="8">
        <f t="shared" ca="1" si="94"/>
        <v>22.601605622947222</v>
      </c>
      <c r="U540" s="16">
        <f ca="1">IF($AC539=0,I539+M539,IF($AD539=0,I539+M539,9999))</f>
        <v>5.4118285634112908</v>
      </c>
      <c r="V540" s="16">
        <f ca="1">IF($AC539=0,J539+N539,IF($AD539=0,J539+N539,9999))</f>
        <v>10.790653477228689</v>
      </c>
      <c r="W540" s="16">
        <f ca="1">IF($AC539=0,K539+O539,IF($AD539=0,K539+O539,9999))</f>
        <v>4.2598455276728444</v>
      </c>
      <c r="X540" s="16">
        <f ca="1">IF($AC539=0,L539+P539,IF($AD539=0,L539+P539,9999))</f>
        <v>8.8947090921489096</v>
      </c>
      <c r="Y540" s="11">
        <f t="shared" ca="1" si="95"/>
        <v>3.5238750465920377</v>
      </c>
      <c r="Z540" s="11">
        <f t="shared" ca="1" si="96"/>
        <v>2.6926453039250022</v>
      </c>
      <c r="AA540" s="11">
        <f t="shared" ca="1" si="97"/>
        <v>3.0272765804681279</v>
      </c>
      <c r="AB540" s="11">
        <f t="shared" ca="1" si="98"/>
        <v>16.129296804788716</v>
      </c>
      <c r="AC540">
        <f t="shared" ca="1" si="91"/>
        <v>0</v>
      </c>
      <c r="AD540">
        <f t="shared" ca="1" si="92"/>
        <v>0</v>
      </c>
      <c r="AE540">
        <f ca="1">MAX(0, COUNTIF(E540:H540, "Breakdown") - COUNTIF(AC540:AD540, 1))</f>
        <v>1</v>
      </c>
      <c r="AF540" s="12">
        <f ca="1">(AE540 * 50) + ((AC540 + AD540) * 10)</f>
        <v>50</v>
      </c>
      <c r="AG540">
        <f ca="1">IF(COUNTIF(E540:H540, "Breakdown") &gt;= 4, 1, 0)</f>
        <v>0</v>
      </c>
    </row>
    <row r="541" spans="4:33">
      <c r="D541">
        <v>538</v>
      </c>
      <c r="E541" s="6" t="str">
        <f t="shared" ca="1" si="88"/>
        <v>Breakdown</v>
      </c>
      <c r="F541" s="6" t="str">
        <f t="shared" ca="1" si="89"/>
        <v>Operational</v>
      </c>
      <c r="G541" s="6" t="str">
        <f t="shared" ca="1" si="90"/>
        <v>Operational</v>
      </c>
      <c r="H541" s="6" t="str">
        <f ca="1">IF(L541&lt;T541,"Operational","Breakdown")</f>
        <v>Operational</v>
      </c>
      <c r="I541" s="16">
        <v>7.622478274574374</v>
      </c>
      <c r="J541" s="16">
        <v>4.2206362870484959</v>
      </c>
      <c r="K541" s="16">
        <v>15.497719842273463</v>
      </c>
      <c r="L541" s="16">
        <v>19.32165070483904</v>
      </c>
      <c r="M541" s="9">
        <v>1.8226277049138351</v>
      </c>
      <c r="N541" s="9">
        <v>1.1082806983271132</v>
      </c>
      <c r="O541" s="9">
        <v>1.9305240497268639</v>
      </c>
      <c r="P541" s="9">
        <v>1.5081708636103393</v>
      </c>
      <c r="Q541" s="8">
        <f t="shared" ca="1" si="93"/>
        <v>5.5817330102020994</v>
      </c>
      <c r="R541" s="8">
        <f t="shared" ca="1" si="93"/>
        <v>12.667066997133379</v>
      </c>
      <c r="S541" s="8">
        <f t="shared" ca="1" si="93"/>
        <v>27.658180414845972</v>
      </c>
      <c r="T541" s="8">
        <f t="shared" ca="1" si="94"/>
        <v>24.507717538267869</v>
      </c>
      <c r="U541" s="16">
        <f ca="1">IF($AC540=0,I540+M540,IF($AD540=0,I540+M540,9999))</f>
        <v>4.4086430740739448</v>
      </c>
      <c r="V541" s="16">
        <f ca="1">IF($AC540=0,J540+N540,IF($AD540=0,J540+N540,9999))</f>
        <v>14.634199620673064</v>
      </c>
      <c r="W541" s="16">
        <f ca="1">IF($AC540=0,K540+O540,IF($AD540=0,K540+O540,9999))</f>
        <v>4.6912896843371312</v>
      </c>
      <c r="X541" s="16">
        <f ca="1">IF($AC540=0,L540+P540,IF($AD540=0,L540+P540,9999))</f>
        <v>5.7637597317859779</v>
      </c>
      <c r="Y541" s="11">
        <f t="shared" ca="1" si="95"/>
        <v>5.4118285634112908</v>
      </c>
      <c r="Z541" s="11">
        <f t="shared" ca="1" si="96"/>
        <v>10.790653477228689</v>
      </c>
      <c r="AA541" s="11">
        <f t="shared" ca="1" si="97"/>
        <v>3.3774566073159411</v>
      </c>
      <c r="AB541" s="11">
        <f t="shared" ca="1" si="98"/>
        <v>8.8947090921489096</v>
      </c>
      <c r="AC541">
        <f t="shared" ca="1" si="91"/>
        <v>0</v>
      </c>
      <c r="AD541">
        <f t="shared" ca="1" si="92"/>
        <v>1</v>
      </c>
      <c r="AE541">
        <f ca="1">MAX(0, COUNTIF(E541:H541, "Breakdown") - COUNTIF(AC541:AD541, 1))</f>
        <v>0</v>
      </c>
      <c r="AF541" s="12">
        <f ca="1">(AE541 * 50) + ((AC541 + AD541) * 10)</f>
        <v>10</v>
      </c>
      <c r="AG541">
        <f ca="1">IF(COUNTIF(E541:H541, "Breakdown") &gt;= 4, 1, 0)</f>
        <v>0</v>
      </c>
    </row>
    <row r="542" spans="4:33">
      <c r="D542">
        <v>539</v>
      </c>
      <c r="E542" s="6" t="str">
        <f t="shared" ca="1" si="88"/>
        <v>Operational</v>
      </c>
      <c r="F542" s="6" t="str">
        <f t="shared" ca="1" si="89"/>
        <v>Operational</v>
      </c>
      <c r="G542" s="6" t="str">
        <f t="shared" ca="1" si="90"/>
        <v>Breakdown</v>
      </c>
      <c r="H542" s="6" t="str">
        <f ca="1">IF(L542&lt;T542,"Operational","Breakdown")</f>
        <v>Breakdown</v>
      </c>
      <c r="I542" s="16">
        <v>7.2286318468015631</v>
      </c>
      <c r="J542" s="16">
        <v>0.73033508969127703</v>
      </c>
      <c r="K542" s="16">
        <v>16.976011518741277</v>
      </c>
      <c r="L542" s="16">
        <v>44.1151072294766</v>
      </c>
      <c r="M542" s="9">
        <v>2.8070801017150679</v>
      </c>
      <c r="N542" s="9">
        <v>6.8762419855539241</v>
      </c>
      <c r="O542" s="9">
        <v>5.7168200414848283</v>
      </c>
      <c r="P542" s="9">
        <v>2.4396832716289691</v>
      </c>
      <c r="Q542" s="8">
        <f t="shared" ca="1" si="93"/>
        <v>21.053744617198767</v>
      </c>
      <c r="R542" s="8">
        <f t="shared" ca="1" si="93"/>
        <v>18.790709950389008</v>
      </c>
      <c r="S542" s="8">
        <f t="shared" ca="1" si="93"/>
        <v>8.2972145348641604</v>
      </c>
      <c r="T542" s="8">
        <f t="shared" ca="1" si="94"/>
        <v>14.746251452631522</v>
      </c>
      <c r="U542" s="16">
        <f ca="1">IF($AC541=0,I541+M541,IF($AD541=0,I541+M541,9999))</f>
        <v>9.4451059794882095</v>
      </c>
      <c r="V542" s="16">
        <f ca="1">IF($AC541=0,J541+N541,IF($AD541=0,J541+N541,9999))</f>
        <v>5.3289169853756091</v>
      </c>
      <c r="W542" s="16">
        <f ca="1">IF($AC541=0,K541+O541,IF($AD541=0,K541+O541,9999))</f>
        <v>17.428243892000328</v>
      </c>
      <c r="X542" s="16">
        <f ca="1">IF($AC541=0,L541+P541,IF($AD541=0,L541+P541,9999))</f>
        <v>20.829821568449379</v>
      </c>
      <c r="Y542" s="11">
        <f t="shared" ca="1" si="95"/>
        <v>4.4086430740739448</v>
      </c>
      <c r="Z542" s="11">
        <f t="shared" ca="1" si="96"/>
        <v>12.667066997133379</v>
      </c>
      <c r="AA542" s="11">
        <f t="shared" ca="1" si="97"/>
        <v>4.6912896843371312</v>
      </c>
      <c r="AB542" s="11">
        <f t="shared" ca="1" si="98"/>
        <v>5.7637597317859779</v>
      </c>
      <c r="AC542">
        <f t="shared" ca="1" si="91"/>
        <v>0</v>
      </c>
      <c r="AD542">
        <f t="shared" ca="1" si="92"/>
        <v>0</v>
      </c>
      <c r="AE542">
        <f ca="1">MAX(0, COUNTIF(E542:H542, "Breakdown") - COUNTIF(AC542:AD542, 1))</f>
        <v>2</v>
      </c>
      <c r="AF542" s="12">
        <f ca="1">(AE542 * 50) + ((AC542 + AD542) * 10)</f>
        <v>100</v>
      </c>
      <c r="AG542">
        <f ca="1">IF(COUNTIF(E542:H542, "Breakdown") &gt;= 4, 1, 0)</f>
        <v>0</v>
      </c>
    </row>
    <row r="543" spans="4:33">
      <c r="D543">
        <v>540</v>
      </c>
      <c r="E543" s="6" t="str">
        <f t="shared" ca="1" si="88"/>
        <v>Operational</v>
      </c>
      <c r="F543" s="6" t="str">
        <f t="shared" ca="1" si="89"/>
        <v>Operational</v>
      </c>
      <c r="G543" s="6" t="str">
        <f t="shared" ca="1" si="90"/>
        <v>Operational</v>
      </c>
      <c r="H543" s="6" t="str">
        <f ca="1">IF(L543&lt;T543,"Operational","Breakdown")</f>
        <v>Operational</v>
      </c>
      <c r="I543" s="16">
        <v>1.365139710429208</v>
      </c>
      <c r="J543" s="16">
        <v>3.2407662449924302</v>
      </c>
      <c r="K543" s="16">
        <v>9.0054094970746874</v>
      </c>
      <c r="L543" s="16">
        <v>2.3882387453509222</v>
      </c>
      <c r="M543" s="9">
        <v>0.55939708680493849</v>
      </c>
      <c r="N543" s="9">
        <v>2.484659959247252</v>
      </c>
      <c r="O543" s="9">
        <v>4.2161303281682914</v>
      </c>
      <c r="P543" s="9">
        <v>0.29552547091556958</v>
      </c>
      <c r="Q543" s="8">
        <f t="shared" ca="1" si="93"/>
        <v>24.449497109382694</v>
      </c>
      <c r="R543" s="8">
        <f t="shared" ca="1" si="93"/>
        <v>8.2241339301800647</v>
      </c>
      <c r="S543" s="8">
        <f t="shared" ca="1" si="93"/>
        <v>18.594569992167173</v>
      </c>
      <c r="T543" s="8">
        <f t="shared" ca="1" si="94"/>
        <v>35.230228238771701</v>
      </c>
      <c r="U543" s="16">
        <f ca="1">IF($AC542=0,I542+M542,IF($AD542=0,I542+M542,9999))</f>
        <v>10.035711948516632</v>
      </c>
      <c r="V543" s="16">
        <f ca="1">IF($AC542=0,J542+N542,IF($AD542=0,J542+N542,9999))</f>
        <v>7.6065770752452009</v>
      </c>
      <c r="W543" s="16">
        <f ca="1">IF($AC542=0,K542+O542,IF($AD542=0,K542+O542,9999))</f>
        <v>22.692831560226104</v>
      </c>
      <c r="X543" s="16">
        <f ca="1">IF($AC542=0,L542+P542,IF($AD542=0,L542+P542,9999))</f>
        <v>46.554790501105572</v>
      </c>
      <c r="Y543" s="11">
        <f t="shared" ca="1" si="95"/>
        <v>9.4451059794882095</v>
      </c>
      <c r="Z543" s="11">
        <f t="shared" ca="1" si="96"/>
        <v>5.3289169853756091</v>
      </c>
      <c r="AA543" s="11">
        <f t="shared" ca="1" si="97"/>
        <v>8.2972145348641604</v>
      </c>
      <c r="AB543" s="11">
        <f t="shared" ca="1" si="98"/>
        <v>14.746251452631522</v>
      </c>
      <c r="AC543">
        <f t="shared" ca="1" si="91"/>
        <v>0</v>
      </c>
      <c r="AD543">
        <f t="shared" ca="1" si="92"/>
        <v>0</v>
      </c>
      <c r="AE543">
        <f ca="1">MAX(0, COUNTIF(E543:H543, "Breakdown") - COUNTIF(AC543:AD543, 1))</f>
        <v>0</v>
      </c>
      <c r="AF543" s="12">
        <f ca="1">(AE543 * 50) + ((AC543 + AD543) * 10)</f>
        <v>0</v>
      </c>
      <c r="AG543">
        <f ca="1">IF(COUNTIF(E543:H543, "Breakdown") &gt;= 4, 1, 0)</f>
        <v>0</v>
      </c>
    </row>
    <row r="544" spans="4:33">
      <c r="D544">
        <v>541</v>
      </c>
      <c r="E544" s="6" t="str">
        <f t="shared" ca="1" si="88"/>
        <v>Operational</v>
      </c>
      <c r="F544" s="6" t="str">
        <f t="shared" ca="1" si="89"/>
        <v>Operational</v>
      </c>
      <c r="G544" s="6" t="str">
        <f t="shared" ca="1" si="90"/>
        <v>Breakdown</v>
      </c>
      <c r="H544" s="6" t="str">
        <f ca="1">IF(L544&lt;T544,"Operational","Breakdown")</f>
        <v>Operational</v>
      </c>
      <c r="I544" s="16">
        <v>7.5440031266554648</v>
      </c>
      <c r="J544" s="16">
        <v>7.4086122584336627</v>
      </c>
      <c r="K544" s="16">
        <v>33.111141435907335</v>
      </c>
      <c r="L544" s="16">
        <v>11.442661743572009</v>
      </c>
      <c r="M544" s="9">
        <v>0.2413371968527262</v>
      </c>
      <c r="N544" s="9">
        <v>3.7233126018928759</v>
      </c>
      <c r="O544" s="9">
        <v>4.7035709736554754</v>
      </c>
      <c r="P544" s="9">
        <v>0.74725112335591226</v>
      </c>
      <c r="Q544" s="8">
        <f t="shared" ca="1" si="93"/>
        <v>12.863192894900784</v>
      </c>
      <c r="R544" s="8">
        <f t="shared" ca="1" si="93"/>
        <v>10.130320787579434</v>
      </c>
      <c r="S544" s="8">
        <f t="shared" ca="1" si="93"/>
        <v>18.90383741240241</v>
      </c>
      <c r="T544" s="8">
        <f t="shared" ca="1" si="94"/>
        <v>36.074938590620647</v>
      </c>
      <c r="U544" s="16">
        <f ca="1">IF($AC543=0,I543+M543,IF($AD543=0,I543+M543,9999))</f>
        <v>1.9245367972341465</v>
      </c>
      <c r="V544" s="16">
        <f ca="1">IF($AC543=0,J543+N543,IF($AD543=0,J543+N543,9999))</f>
        <v>5.7254262042396817</v>
      </c>
      <c r="W544" s="16">
        <f ca="1">IF($AC543=0,K543+O543,IF($AD543=0,K543+O543,9999))</f>
        <v>13.221539825242978</v>
      </c>
      <c r="X544" s="16">
        <f ca="1">IF($AC543=0,L543+P543,IF($AD543=0,L543+P543,9999))</f>
        <v>2.6837642162664919</v>
      </c>
      <c r="Y544" s="11">
        <f t="shared" ca="1" si="95"/>
        <v>10.035711948516632</v>
      </c>
      <c r="Z544" s="11">
        <f t="shared" ca="1" si="96"/>
        <v>7.6065770752452009</v>
      </c>
      <c r="AA544" s="11">
        <f t="shared" ca="1" si="97"/>
        <v>18.594569992167173</v>
      </c>
      <c r="AB544" s="11">
        <f t="shared" ca="1" si="98"/>
        <v>35.230228238771701</v>
      </c>
      <c r="AC544">
        <f t="shared" ca="1" si="91"/>
        <v>0</v>
      </c>
      <c r="AD544">
        <f t="shared" ca="1" si="92"/>
        <v>0</v>
      </c>
      <c r="AE544">
        <f ca="1">MAX(0, COUNTIF(E544:H544, "Breakdown") - COUNTIF(AC544:AD544, 1))</f>
        <v>1</v>
      </c>
      <c r="AF544" s="12">
        <f ca="1">(AE544 * 50) + ((AC544 + AD544) * 10)</f>
        <v>50</v>
      </c>
      <c r="AG544">
        <f ca="1">IF(COUNTIF(E544:H544, "Breakdown") &gt;= 4, 1, 0)</f>
        <v>0</v>
      </c>
    </row>
    <row r="545" spans="4:33">
      <c r="D545">
        <v>542</v>
      </c>
      <c r="E545" s="6" t="str">
        <f t="shared" ca="1" si="88"/>
        <v>Breakdown</v>
      </c>
      <c r="F545" s="6" t="str">
        <f t="shared" ca="1" si="89"/>
        <v>Operational</v>
      </c>
      <c r="G545" s="6" t="str">
        <f t="shared" ca="1" si="90"/>
        <v>Operational</v>
      </c>
      <c r="H545" s="6" t="str">
        <f ca="1">IF(L545&lt;T545,"Operational","Breakdown")</f>
        <v>Operational</v>
      </c>
      <c r="I545" s="16">
        <v>7.4813552168590105</v>
      </c>
      <c r="J545" s="16">
        <v>0.97844330507736799</v>
      </c>
      <c r="K545" s="16">
        <v>3.4739265046897061</v>
      </c>
      <c r="L545" s="16">
        <v>2.2500202490782204</v>
      </c>
      <c r="M545" s="9">
        <v>0.98295166301992709</v>
      </c>
      <c r="N545" s="9">
        <v>2.1936544251082903</v>
      </c>
      <c r="O545" s="9">
        <v>1.0160162216754103</v>
      </c>
      <c r="P545" s="9">
        <v>1.6801460192514639</v>
      </c>
      <c r="Q545" s="8">
        <f t="shared" ca="1" si="93"/>
        <v>5.9644097475113451</v>
      </c>
      <c r="R545" s="8">
        <f t="shared" ca="1" si="93"/>
        <v>13.68677093203722</v>
      </c>
      <c r="S545" s="8">
        <f t="shared" ca="1" si="93"/>
        <v>15.444778489972899</v>
      </c>
      <c r="T545" s="8">
        <f t="shared" ca="1" si="94"/>
        <v>7.9135593591154336</v>
      </c>
      <c r="U545" s="16">
        <f ca="1">IF($AC544=0,I544+M544,IF($AD544=0,I544+M544,9999))</f>
        <v>7.7853403235081906</v>
      </c>
      <c r="V545" s="16">
        <f ca="1">IF($AC544=0,J544+N544,IF($AD544=0,J544+N544,9999))</f>
        <v>11.131924860326539</v>
      </c>
      <c r="W545" s="16">
        <f ca="1">IF($AC544=0,K544+O544,IF($AD544=0,K544+O544,9999))</f>
        <v>37.814712409562809</v>
      </c>
      <c r="X545" s="16">
        <f ca="1">IF($AC544=0,L544+P544,IF($AD544=0,L544+P544,9999))</f>
        <v>12.189912866927921</v>
      </c>
      <c r="Y545" s="11">
        <f t="shared" ca="1" si="95"/>
        <v>1.9245367972341465</v>
      </c>
      <c r="Z545" s="11">
        <f t="shared" ca="1" si="96"/>
        <v>5.7254262042396817</v>
      </c>
      <c r="AA545" s="11">
        <f t="shared" ca="1" si="97"/>
        <v>13.221539825242978</v>
      </c>
      <c r="AB545" s="11">
        <f t="shared" ca="1" si="98"/>
        <v>2.6837642162664919</v>
      </c>
      <c r="AC545">
        <f t="shared" ca="1" si="91"/>
        <v>0</v>
      </c>
      <c r="AD545">
        <f t="shared" ca="1" si="92"/>
        <v>1</v>
      </c>
      <c r="AE545">
        <f ca="1">MAX(0, COUNTIF(E545:H545, "Breakdown") - COUNTIF(AC545:AD545, 1))</f>
        <v>0</v>
      </c>
      <c r="AF545" s="12">
        <f ca="1">(AE545 * 50) + ((AC545 + AD545) * 10)</f>
        <v>10</v>
      </c>
      <c r="AG545">
        <f ca="1">IF(COUNTIF(E545:H545, "Breakdown") &gt;= 4, 1, 0)</f>
        <v>0</v>
      </c>
    </row>
    <row r="546" spans="4:33">
      <c r="D546">
        <v>543</v>
      </c>
      <c r="E546" s="6" t="str">
        <f t="shared" ca="1" si="88"/>
        <v>Operational</v>
      </c>
      <c r="F546" s="6" t="str">
        <f t="shared" ca="1" si="89"/>
        <v>Breakdown</v>
      </c>
      <c r="G546" s="6" t="str">
        <f t="shared" ca="1" si="90"/>
        <v>Operational</v>
      </c>
      <c r="H546" s="6" t="str">
        <f ca="1">IF(L546&lt;T546,"Operational","Breakdown")</f>
        <v>Operational</v>
      </c>
      <c r="I546" s="16">
        <v>0.15796902504730592</v>
      </c>
      <c r="J546" s="16">
        <v>15.886508864038545</v>
      </c>
      <c r="K546" s="16">
        <v>13.958287221657839</v>
      </c>
      <c r="L546" s="16">
        <v>0.53560116520448642</v>
      </c>
      <c r="M546" s="9">
        <v>0.18458145327910619</v>
      </c>
      <c r="N546" s="9">
        <v>0.89498272583416383</v>
      </c>
      <c r="O546" s="9">
        <v>0.96352519709406914</v>
      </c>
      <c r="P546" s="9">
        <v>7.1396448970185773</v>
      </c>
      <c r="Q546" s="8">
        <f t="shared" ca="1" si="93"/>
        <v>35.771423574781437</v>
      </c>
      <c r="R546" s="8">
        <f t="shared" ca="1" si="93"/>
        <v>13.306436309953726</v>
      </c>
      <c r="S546" s="8">
        <f t="shared" ca="1" si="93"/>
        <v>27.338484998375463</v>
      </c>
      <c r="T546" s="8">
        <f t="shared" ca="1" si="94"/>
        <v>9.3691284747707542</v>
      </c>
      <c r="U546" s="16">
        <f ca="1">IF($AC545=0,I545+M545,IF($AD545=0,I545+M545,9999))</f>
        <v>8.4643068798789383</v>
      </c>
      <c r="V546" s="16">
        <f ca="1">IF($AC545=0,J545+N545,IF($AD545=0,J545+N545,9999))</f>
        <v>3.1720977301856585</v>
      </c>
      <c r="W546" s="16">
        <f ca="1">IF($AC545=0,K545+O545,IF($AD545=0,K545+O545,9999))</f>
        <v>4.4899427263651166</v>
      </c>
      <c r="X546" s="16">
        <f ca="1">IF($AC545=0,L545+P545,IF($AD545=0,L545+P545,9999))</f>
        <v>3.9301662683296845</v>
      </c>
      <c r="Y546" s="11">
        <f t="shared" ca="1" si="95"/>
        <v>5.9644097475113451</v>
      </c>
      <c r="Z546" s="11">
        <f t="shared" ca="1" si="96"/>
        <v>11.131924860326539</v>
      </c>
      <c r="AA546" s="11">
        <f t="shared" ca="1" si="97"/>
        <v>15.444778489972899</v>
      </c>
      <c r="AB546" s="11">
        <f t="shared" ca="1" si="98"/>
        <v>7.9135593591154336</v>
      </c>
      <c r="AC546">
        <f t="shared" ca="1" si="91"/>
        <v>0</v>
      </c>
      <c r="AD546">
        <f t="shared" ca="1" si="92"/>
        <v>0</v>
      </c>
      <c r="AE546">
        <f ca="1">MAX(0, COUNTIF(E546:H546, "Breakdown") - COUNTIF(AC546:AD546, 1))</f>
        <v>1</v>
      </c>
      <c r="AF546" s="12">
        <f ca="1">(AE546 * 50) + ((AC546 + AD546) * 10)</f>
        <v>50</v>
      </c>
      <c r="AG546">
        <f ca="1">IF(COUNTIF(E546:H546, "Breakdown") &gt;= 4, 1, 0)</f>
        <v>0</v>
      </c>
    </row>
    <row r="547" spans="4:33">
      <c r="D547">
        <v>544</v>
      </c>
      <c r="E547" s="6" t="str">
        <f t="shared" ca="1" si="88"/>
        <v>Breakdown</v>
      </c>
      <c r="F547" s="6" t="str">
        <f t="shared" ca="1" si="89"/>
        <v>Operational</v>
      </c>
      <c r="G547" s="6" t="str">
        <f t="shared" ca="1" si="90"/>
        <v>Operational</v>
      </c>
      <c r="H547" s="6" t="str">
        <f ca="1">IF(L547&lt;T547,"Operational","Breakdown")</f>
        <v>Operational</v>
      </c>
      <c r="I547" s="16">
        <v>19.774556962738821</v>
      </c>
      <c r="J547" s="16">
        <v>0.59505332597280913</v>
      </c>
      <c r="K547" s="16">
        <v>11.785743116632936</v>
      </c>
      <c r="L547" s="16">
        <v>0.1534998635439338</v>
      </c>
      <c r="M547" s="9">
        <v>0.60555828335527551</v>
      </c>
      <c r="N547" s="9">
        <v>6.6041329692144171</v>
      </c>
      <c r="O547" s="9">
        <v>0.25587647966041738</v>
      </c>
      <c r="P547" s="9">
        <v>4.614255666290072</v>
      </c>
      <c r="Q547" s="8">
        <f t="shared" ca="1" si="93"/>
        <v>16.146401592141512</v>
      </c>
      <c r="R547" s="8">
        <f t="shared" ca="1" si="93"/>
        <v>4.3207873766060834</v>
      </c>
      <c r="S547" s="8">
        <f t="shared" ca="1" si="93"/>
        <v>17.800512090706121</v>
      </c>
      <c r="T547" s="8">
        <f t="shared" ca="1" si="94"/>
        <v>6.0893301285140362</v>
      </c>
      <c r="U547" s="16">
        <f ca="1">IF($AC546=0,I546+M546,IF($AD546=0,I546+M546,9999))</f>
        <v>0.34255047832641211</v>
      </c>
      <c r="V547" s="16">
        <f ca="1">IF($AC546=0,J546+N546,IF($AD546=0,J546+N546,9999))</f>
        <v>16.781491589872708</v>
      </c>
      <c r="W547" s="16">
        <f ca="1">IF($AC546=0,K546+O546,IF($AD546=0,K546+O546,9999))</f>
        <v>14.921812418751909</v>
      </c>
      <c r="X547" s="16">
        <f ca="1">IF($AC546=0,L546+P546,IF($AD546=0,L546+P546,9999))</f>
        <v>7.6752460622230636</v>
      </c>
      <c r="Y547" s="11">
        <f t="shared" ca="1" si="95"/>
        <v>8.4643068798789383</v>
      </c>
      <c r="Z547" s="11">
        <f t="shared" ca="1" si="96"/>
        <v>3.1720977301856585</v>
      </c>
      <c r="AA547" s="11">
        <f t="shared" ca="1" si="97"/>
        <v>4.4899427263651166</v>
      </c>
      <c r="AB547" s="11">
        <f t="shared" ca="1" si="98"/>
        <v>3.9301662683296845</v>
      </c>
      <c r="AC547">
        <f t="shared" ca="1" si="91"/>
        <v>0</v>
      </c>
      <c r="AD547">
        <f t="shared" ca="1" si="92"/>
        <v>1</v>
      </c>
      <c r="AE547">
        <f ca="1">MAX(0, COUNTIF(E547:H547, "Breakdown") - COUNTIF(AC547:AD547, 1))</f>
        <v>0</v>
      </c>
      <c r="AF547" s="12">
        <f ca="1">(AE547 * 50) + ((AC547 + AD547) * 10)</f>
        <v>10</v>
      </c>
      <c r="AG547">
        <f ca="1">IF(COUNTIF(E547:H547, "Breakdown") &gt;= 4, 1, 0)</f>
        <v>0</v>
      </c>
    </row>
    <row r="548" spans="4:33">
      <c r="D548">
        <v>545</v>
      </c>
      <c r="E548" s="6" t="str">
        <f t="shared" ca="1" si="88"/>
        <v>Breakdown</v>
      </c>
      <c r="F548" s="6" t="str">
        <f t="shared" ca="1" si="89"/>
        <v>Operational</v>
      </c>
      <c r="G548" s="6" t="str">
        <f t="shared" ca="1" si="90"/>
        <v>Operational</v>
      </c>
      <c r="H548" s="6" t="str">
        <f ca="1">IF(L548&lt;T548,"Operational","Breakdown")</f>
        <v>Operational</v>
      </c>
      <c r="I548" s="16">
        <v>11.03468700972334</v>
      </c>
      <c r="J548" s="16">
        <v>4.6895709955440168</v>
      </c>
      <c r="K548" s="16">
        <v>5.3747916561638407</v>
      </c>
      <c r="L548" s="16">
        <v>2.0691258201429381</v>
      </c>
      <c r="M548" s="9">
        <v>0.25400327289831326</v>
      </c>
      <c r="N548" s="9">
        <v>5.9957672282912684</v>
      </c>
      <c r="O548" s="9">
        <v>1.0696198528811953</v>
      </c>
      <c r="P548" s="9">
        <v>0.17851934702293096</v>
      </c>
      <c r="Q548" s="8">
        <f t="shared" ca="1" si="93"/>
        <v>2.7723171205711186</v>
      </c>
      <c r="R548" s="8">
        <f t="shared" ca="1" si="93"/>
        <v>5.769518875572559</v>
      </c>
      <c r="S548" s="8">
        <f t="shared" ca="1" si="93"/>
        <v>15.637015501222482</v>
      </c>
      <c r="T548" s="8">
        <f t="shared" ca="1" si="94"/>
        <v>7.1594989874919923</v>
      </c>
      <c r="U548" s="16">
        <f ca="1">IF($AC547=0,I547+M547,IF($AD547=0,I547+M547,9999))</f>
        <v>20.380115246094096</v>
      </c>
      <c r="V548" s="16">
        <f ca="1">IF($AC547=0,J547+N547,IF($AD547=0,J547+N547,9999))</f>
        <v>7.1991862951872259</v>
      </c>
      <c r="W548" s="16">
        <f ca="1">IF($AC547=0,K547+O547,IF($AD547=0,K547+O547,9999))</f>
        <v>12.041619596293353</v>
      </c>
      <c r="X548" s="16">
        <f ca="1">IF($AC547=0,L547+P547,IF($AD547=0,L547+P547,9999))</f>
        <v>4.7677555298340062</v>
      </c>
      <c r="Y548" s="11">
        <f t="shared" ca="1" si="95"/>
        <v>0.34255047832641211</v>
      </c>
      <c r="Z548" s="11">
        <f t="shared" ca="1" si="96"/>
        <v>4.3207873766060834</v>
      </c>
      <c r="AA548" s="11">
        <f t="shared" ca="1" si="97"/>
        <v>14.921812418751909</v>
      </c>
      <c r="AB548" s="11">
        <f t="shared" ca="1" si="98"/>
        <v>6.0893301285140362</v>
      </c>
      <c r="AC548">
        <f t="shared" ca="1" si="91"/>
        <v>0</v>
      </c>
      <c r="AD548">
        <f t="shared" ca="1" si="92"/>
        <v>1</v>
      </c>
      <c r="AE548">
        <f ca="1">MAX(0, COUNTIF(E548:H548, "Breakdown") - COUNTIF(AC548:AD548, 1))</f>
        <v>0</v>
      </c>
      <c r="AF548" s="12">
        <f ca="1">(AE548 * 50) + ((AC548 + AD548) * 10)</f>
        <v>10</v>
      </c>
      <c r="AG548">
        <f ca="1">IF(COUNTIF(E548:H548, "Breakdown") &gt;= 4, 1, 0)</f>
        <v>0</v>
      </c>
    </row>
    <row r="549" spans="4:33">
      <c r="D549">
        <v>546</v>
      </c>
      <c r="E549" s="6" t="str">
        <f t="shared" ca="1" si="88"/>
        <v>Operational</v>
      </c>
      <c r="F549" s="6" t="str">
        <f t="shared" ca="1" si="89"/>
        <v>Breakdown</v>
      </c>
      <c r="G549" s="6" t="str">
        <f t="shared" ca="1" si="90"/>
        <v>Operational</v>
      </c>
      <c r="H549" s="6" t="str">
        <f ca="1">IF(L549&lt;T549,"Operational","Breakdown")</f>
        <v>Breakdown</v>
      </c>
      <c r="I549" s="16">
        <v>3.575672087630775</v>
      </c>
      <c r="J549" s="16">
        <v>20.423592279678552</v>
      </c>
      <c r="K549" s="16">
        <v>1.45467795318285</v>
      </c>
      <c r="L549" s="16">
        <v>19.053236758967206</v>
      </c>
      <c r="M549" s="9">
        <v>0.88918372184130945</v>
      </c>
      <c r="N549" s="9">
        <v>0.33525729371170543</v>
      </c>
      <c r="O549" s="9">
        <v>3.5274316674627384</v>
      </c>
      <c r="P549" s="9">
        <v>4.449311694694627</v>
      </c>
      <c r="Q549" s="8">
        <f t="shared" ca="1" si="93"/>
        <v>14.181843366347378</v>
      </c>
      <c r="R549" s="8">
        <f t="shared" ca="1" si="93"/>
        <v>7.873715971112965</v>
      </c>
      <c r="S549" s="8">
        <f t="shared" ca="1" si="93"/>
        <v>17.265828026217264</v>
      </c>
      <c r="T549" s="8">
        <f t="shared" ca="1" si="94"/>
        <v>13.799971996316835</v>
      </c>
      <c r="U549" s="16">
        <f ca="1">IF($AC548=0,I548+M548,IF($AD548=0,I548+M548,9999))</f>
        <v>11.288690282621653</v>
      </c>
      <c r="V549" s="16">
        <f ca="1">IF($AC548=0,J548+N548,IF($AD548=0,J548+N548,9999))</f>
        <v>10.685338223835284</v>
      </c>
      <c r="W549" s="16">
        <f ca="1">IF($AC548=0,K548+O548,IF($AD548=0,K548+O548,9999))</f>
        <v>6.444411509045036</v>
      </c>
      <c r="X549" s="16">
        <f ca="1">IF($AC548=0,L548+P548,IF($AD548=0,L548+P548,9999))</f>
        <v>2.247645167165869</v>
      </c>
      <c r="Y549" s="11">
        <f t="shared" ca="1" si="95"/>
        <v>2.7723171205711186</v>
      </c>
      <c r="Z549" s="11">
        <f t="shared" ca="1" si="96"/>
        <v>5.769518875572559</v>
      </c>
      <c r="AA549" s="11">
        <f t="shared" ca="1" si="97"/>
        <v>12.041619596293353</v>
      </c>
      <c r="AB549" s="11">
        <f t="shared" ca="1" si="98"/>
        <v>4.7677555298340062</v>
      </c>
      <c r="AC549">
        <f t="shared" ca="1" si="91"/>
        <v>0</v>
      </c>
      <c r="AD549">
        <f t="shared" ca="1" si="92"/>
        <v>0</v>
      </c>
      <c r="AE549">
        <f ca="1">MAX(0, COUNTIF(E549:H549, "Breakdown") - COUNTIF(AC549:AD549, 1))</f>
        <v>2</v>
      </c>
      <c r="AF549" s="12">
        <f ca="1">(AE549 * 50) + ((AC549 + AD549) * 10)</f>
        <v>100</v>
      </c>
      <c r="AG549">
        <f ca="1">IF(COUNTIF(E549:H549, "Breakdown") &gt;= 4, 1, 0)</f>
        <v>0</v>
      </c>
    </row>
    <row r="550" spans="4:33">
      <c r="D550">
        <v>547</v>
      </c>
      <c r="E550" s="6" t="str">
        <f t="shared" ca="1" si="88"/>
        <v>Operational</v>
      </c>
      <c r="F550" s="6" t="str">
        <f t="shared" ca="1" si="89"/>
        <v>Operational</v>
      </c>
      <c r="G550" s="6" t="str">
        <f t="shared" ca="1" si="90"/>
        <v>Breakdown</v>
      </c>
      <c r="H550" s="6" t="str">
        <f ca="1">IF(L550&lt;T550,"Operational","Breakdown")</f>
        <v>Operational</v>
      </c>
      <c r="I550" s="16">
        <v>0.10653465895027185</v>
      </c>
      <c r="J550" s="16">
        <v>6.9110010756912832</v>
      </c>
      <c r="K550" s="16">
        <v>24.580735251589669</v>
      </c>
      <c r="L550" s="16">
        <v>4.67325686833468</v>
      </c>
      <c r="M550" s="9">
        <v>0.99958987230088336</v>
      </c>
      <c r="N550" s="9">
        <v>0.1893985932026816</v>
      </c>
      <c r="O550" s="9">
        <v>4.3343407280278949</v>
      </c>
      <c r="P550" s="9">
        <v>7.2740621744562191</v>
      </c>
      <c r="Q550" s="8">
        <f t="shared" ca="1" si="93"/>
        <v>11.870835893947872</v>
      </c>
      <c r="R550" s="8">
        <f t="shared" ca="1" si="93"/>
        <v>14.463650049401455</v>
      </c>
      <c r="S550" s="8">
        <f t="shared" ca="1" si="93"/>
        <v>10.354921071723112</v>
      </c>
      <c r="T550" s="8">
        <f t="shared" ca="1" si="94"/>
        <v>6.2746803387132584</v>
      </c>
      <c r="U550" s="16">
        <f ca="1">IF($AC549=0,I549+M549,IF($AD549=0,I549+M549,9999))</f>
        <v>4.464855809472084</v>
      </c>
      <c r="V550" s="16">
        <f ca="1">IF($AC549=0,J549+N549,IF($AD549=0,J549+N549,9999))</f>
        <v>20.758849573390258</v>
      </c>
      <c r="W550" s="16">
        <f ca="1">IF($AC549=0,K549+O549,IF($AD549=0,K549+O549,9999))</f>
        <v>4.9821096206455886</v>
      </c>
      <c r="X550" s="16">
        <f ca="1">IF($AC549=0,L549+P549,IF($AD549=0,L549+P549,9999))</f>
        <v>23.502548453661831</v>
      </c>
      <c r="Y550" s="11">
        <f t="shared" ca="1" si="95"/>
        <v>11.288690282621653</v>
      </c>
      <c r="Z550" s="11">
        <f t="shared" ca="1" si="96"/>
        <v>7.873715971112965</v>
      </c>
      <c r="AA550" s="11">
        <f t="shared" ca="1" si="97"/>
        <v>6.444411509045036</v>
      </c>
      <c r="AB550" s="11">
        <f t="shared" ca="1" si="98"/>
        <v>2.247645167165869</v>
      </c>
      <c r="AC550">
        <f t="shared" ca="1" si="91"/>
        <v>0</v>
      </c>
      <c r="AD550">
        <f t="shared" ca="1" si="92"/>
        <v>0</v>
      </c>
      <c r="AE550">
        <f ca="1">MAX(0, COUNTIF(E550:H550, "Breakdown") - COUNTIF(AC550:AD550, 1))</f>
        <v>1</v>
      </c>
      <c r="AF550" s="12">
        <f ca="1">(AE550 * 50) + ((AC550 + AD550) * 10)</f>
        <v>50</v>
      </c>
      <c r="AG550">
        <f ca="1">IF(COUNTIF(E550:H550, "Breakdown") &gt;= 4, 1, 0)</f>
        <v>0</v>
      </c>
    </row>
    <row r="551" spans="4:33">
      <c r="D551">
        <v>548</v>
      </c>
      <c r="E551" s="6" t="str">
        <f t="shared" ca="1" si="88"/>
        <v>Operational</v>
      </c>
      <c r="F551" s="6" t="str">
        <f t="shared" ca="1" si="89"/>
        <v>Operational</v>
      </c>
      <c r="G551" s="6" t="str">
        <f t="shared" ca="1" si="90"/>
        <v>Breakdown</v>
      </c>
      <c r="H551" s="6" t="str">
        <f ca="1">IF(L551&lt;T551,"Operational","Breakdown")</f>
        <v>Operational</v>
      </c>
      <c r="I551" s="16">
        <v>0.60222489248530064</v>
      </c>
      <c r="J551" s="16">
        <v>14.415493760157878</v>
      </c>
      <c r="K551" s="16">
        <v>5.4598326048791899</v>
      </c>
      <c r="L551" s="16">
        <v>12.465780361800741</v>
      </c>
      <c r="M551" s="9">
        <v>0.51188549389147875</v>
      </c>
      <c r="N551" s="9">
        <v>0.69482823415838868</v>
      </c>
      <c r="O551" s="9">
        <v>3.0543968019715456E-2</v>
      </c>
      <c r="P551" s="9">
        <v>0.28074587318982031</v>
      </c>
      <c r="Q551" s="8">
        <f t="shared" ca="1" si="93"/>
        <v>10.98112152610901</v>
      </c>
      <c r="R551" s="8">
        <f t="shared" ca="1" si="93"/>
        <v>17.331176087145479</v>
      </c>
      <c r="S551" s="8">
        <f t="shared" ca="1" si="93"/>
        <v>5.3680986669362944</v>
      </c>
      <c r="T551" s="8">
        <f t="shared" ca="1" si="94"/>
        <v>13.72282121191615</v>
      </c>
      <c r="U551" s="16">
        <f ca="1">IF($AC550=0,I550+M550,IF($AD550=0,I550+M550,9999))</f>
        <v>1.1061245312511552</v>
      </c>
      <c r="V551" s="16">
        <f ca="1">IF($AC550=0,J550+N550,IF($AD550=0,J550+N550,9999))</f>
        <v>7.1003996688939646</v>
      </c>
      <c r="W551" s="16">
        <f ca="1">IF($AC550=0,K550+O550,IF($AD550=0,K550+O550,9999))</f>
        <v>28.915075979617562</v>
      </c>
      <c r="X551" s="16">
        <f ca="1">IF($AC550=0,L550+P550,IF($AD550=0,L550+P550,9999))</f>
        <v>11.947319042790898</v>
      </c>
      <c r="Y551" s="11">
        <f t="shared" ca="1" si="95"/>
        <v>4.464855809472084</v>
      </c>
      <c r="Z551" s="11">
        <f t="shared" ca="1" si="96"/>
        <v>14.463650049401455</v>
      </c>
      <c r="AA551" s="11">
        <f t="shared" ca="1" si="97"/>
        <v>4.9821096206455886</v>
      </c>
      <c r="AB551" s="11">
        <f t="shared" ca="1" si="98"/>
        <v>6.2746803387132584</v>
      </c>
      <c r="AC551">
        <f t="shared" ca="1" si="91"/>
        <v>0</v>
      </c>
      <c r="AD551">
        <f t="shared" ca="1" si="92"/>
        <v>0</v>
      </c>
      <c r="AE551">
        <f ca="1">MAX(0, COUNTIF(E551:H551, "Breakdown") - COUNTIF(AC551:AD551, 1))</f>
        <v>1</v>
      </c>
      <c r="AF551" s="12">
        <f ca="1">(AE551 * 50) + ((AC551 + AD551) * 10)</f>
        <v>50</v>
      </c>
      <c r="AG551">
        <f ca="1">IF(COUNTIF(E551:H551, "Breakdown") &gt;= 4, 1, 0)</f>
        <v>0</v>
      </c>
    </row>
    <row r="552" spans="4:33">
      <c r="D552">
        <v>549</v>
      </c>
      <c r="E552" s="6" t="str">
        <f t="shared" ca="1" si="88"/>
        <v>Operational</v>
      </c>
      <c r="F552" s="6" t="str">
        <f t="shared" ca="1" si="89"/>
        <v>Operational</v>
      </c>
      <c r="G552" s="6" t="str">
        <f t="shared" ca="1" si="90"/>
        <v>Operational</v>
      </c>
      <c r="H552" s="6" t="str">
        <f ca="1">IF(L552&lt;T552,"Operational","Breakdown")</f>
        <v>Operational</v>
      </c>
      <c r="I552" s="16">
        <v>0.93289008025536702</v>
      </c>
      <c r="J552" s="16">
        <v>9.5710445637734818</v>
      </c>
      <c r="K552" s="16">
        <v>1.9008975859629977</v>
      </c>
      <c r="L552" s="16">
        <v>0.50782499575923279</v>
      </c>
      <c r="M552" s="9">
        <v>4.5228961878691187</v>
      </c>
      <c r="N552" s="9">
        <v>2.9554215958460994</v>
      </c>
      <c r="O552" s="9">
        <v>2.7254348883605353</v>
      </c>
      <c r="P552" s="9">
        <v>8.6626308089160684</v>
      </c>
      <c r="Q552" s="8">
        <f t="shared" ca="1" si="93"/>
        <v>8.7917284936985691</v>
      </c>
      <c r="R552" s="8">
        <f t="shared" ca="1" si="93"/>
        <v>13.374455212554437</v>
      </c>
      <c r="S552" s="8">
        <f t="shared" ca="1" si="93"/>
        <v>9.25600335132944</v>
      </c>
      <c r="T552" s="8">
        <f t="shared" ca="1" si="94"/>
        <v>12.599640941074323</v>
      </c>
      <c r="U552" s="16">
        <f ca="1">IF($AC551=0,I551+M551,IF($AD551=0,I551+M551,9999))</f>
        <v>1.1141103863767794</v>
      </c>
      <c r="V552" s="16">
        <f ca="1">IF($AC551=0,J551+N551,IF($AD551=0,J551+N551,9999))</f>
        <v>15.110321994316266</v>
      </c>
      <c r="W552" s="16">
        <f ca="1">IF($AC551=0,K551+O551,IF($AD551=0,K551+O551,9999))</f>
        <v>5.4903765728989056</v>
      </c>
      <c r="X552" s="16">
        <f ca="1">IF($AC551=0,L551+P551,IF($AD551=0,L551+P551,9999))</f>
        <v>12.746526234990561</v>
      </c>
      <c r="Y552" s="11">
        <f t="shared" ca="1" si="95"/>
        <v>1.1061245312511552</v>
      </c>
      <c r="Z552" s="11">
        <f t="shared" ca="1" si="96"/>
        <v>7.1003996688939646</v>
      </c>
      <c r="AA552" s="11">
        <f t="shared" ca="1" si="97"/>
        <v>5.3680986669362944</v>
      </c>
      <c r="AB552" s="11">
        <f t="shared" ca="1" si="98"/>
        <v>11.947319042790898</v>
      </c>
      <c r="AC552">
        <f t="shared" ca="1" si="91"/>
        <v>0</v>
      </c>
      <c r="AD552">
        <f t="shared" ca="1" si="92"/>
        <v>0</v>
      </c>
      <c r="AE552">
        <f ca="1">MAX(0, COUNTIF(E552:H552, "Breakdown") - COUNTIF(AC552:AD552, 1))</f>
        <v>0</v>
      </c>
      <c r="AF552" s="12">
        <f ca="1">(AE552 * 50) + ((AC552 + AD552) * 10)</f>
        <v>0</v>
      </c>
      <c r="AG552">
        <f ca="1">IF(COUNTIF(E552:H552, "Breakdown") &gt;= 4, 1, 0)</f>
        <v>0</v>
      </c>
    </row>
    <row r="553" spans="4:33">
      <c r="D553">
        <v>550</v>
      </c>
      <c r="E553" s="6" t="str">
        <f t="shared" ca="1" si="88"/>
        <v>Breakdown</v>
      </c>
      <c r="F553" s="6" t="str">
        <f t="shared" ca="1" si="89"/>
        <v>Operational</v>
      </c>
      <c r="G553" s="6" t="str">
        <f t="shared" ca="1" si="90"/>
        <v>Operational</v>
      </c>
      <c r="H553" s="6" t="str">
        <f ca="1">IF(L553&lt;T553,"Operational","Breakdown")</f>
        <v>Operational</v>
      </c>
      <c r="I553" s="16">
        <v>16.248323719299322</v>
      </c>
      <c r="J553" s="16">
        <v>10.474247746802511</v>
      </c>
      <c r="K553" s="16">
        <v>3.5191892993914697</v>
      </c>
      <c r="L553" s="16">
        <v>17.735688063443927</v>
      </c>
      <c r="M553" s="9">
        <v>11.991218800645314</v>
      </c>
      <c r="N553" s="9">
        <v>3.0877804805846751</v>
      </c>
      <c r="O553" s="9">
        <v>6.982097912778912E-3</v>
      </c>
      <c r="P553" s="9">
        <v>2.6282514447893917</v>
      </c>
      <c r="Q553" s="8">
        <f t="shared" ca="1" si="93"/>
        <v>6.5401538533056094</v>
      </c>
      <c r="R553" s="8">
        <f t="shared" ca="1" si="93"/>
        <v>26.973433931668623</v>
      </c>
      <c r="S553" s="8">
        <f t="shared" ca="1" si="93"/>
        <v>19.037388305042636</v>
      </c>
      <c r="T553" s="8">
        <f t="shared" ca="1" si="94"/>
        <v>20.145926574040473</v>
      </c>
      <c r="U553" s="16">
        <f ca="1">IF($AC552=0,I552+M552,IF($AD552=0,I552+M552,9999))</f>
        <v>5.455786268124486</v>
      </c>
      <c r="V553" s="16">
        <f ca="1">IF($AC552=0,J552+N552,IF($AD552=0,J552+N552,9999))</f>
        <v>12.526466159619581</v>
      </c>
      <c r="W553" s="16">
        <f ca="1">IF($AC552=0,K552+O552,IF($AD552=0,K552+O552,9999))</f>
        <v>4.626332474323533</v>
      </c>
      <c r="X553" s="16">
        <f ca="1">IF($AC552=0,L552+P552,IF($AD552=0,L552+P552,9999))</f>
        <v>9.1704558046753011</v>
      </c>
      <c r="Y553" s="11">
        <f t="shared" ca="1" si="95"/>
        <v>1.1141103863767794</v>
      </c>
      <c r="Z553" s="11">
        <f t="shared" ca="1" si="96"/>
        <v>13.374455212554437</v>
      </c>
      <c r="AA553" s="11">
        <f t="shared" ca="1" si="97"/>
        <v>5.4903765728989056</v>
      </c>
      <c r="AB553" s="11">
        <f t="shared" ca="1" si="98"/>
        <v>12.599640941074323</v>
      </c>
      <c r="AC553">
        <f t="shared" ca="1" si="91"/>
        <v>0</v>
      </c>
      <c r="AD553">
        <f t="shared" ca="1" si="92"/>
        <v>1</v>
      </c>
      <c r="AE553">
        <f ca="1">MAX(0, COUNTIF(E553:H553, "Breakdown") - COUNTIF(AC553:AD553, 1))</f>
        <v>0</v>
      </c>
      <c r="AF553" s="12">
        <f ca="1">(AE553 * 50) + ((AC553 + AD553) * 10)</f>
        <v>10</v>
      </c>
      <c r="AG553">
        <f ca="1">IF(COUNTIF(E553:H553, "Breakdown") &gt;= 4, 1, 0)</f>
        <v>0</v>
      </c>
    </row>
    <row r="554" spans="4:33">
      <c r="D554">
        <v>551</v>
      </c>
      <c r="E554" s="6" t="str">
        <f t="shared" ca="1" si="88"/>
        <v>Operational</v>
      </c>
      <c r="F554" s="6" t="str">
        <f t="shared" ca="1" si="89"/>
        <v>Operational</v>
      </c>
      <c r="G554" s="6" t="str">
        <f t="shared" ca="1" si="90"/>
        <v>Operational</v>
      </c>
      <c r="H554" s="6" t="str">
        <f ca="1">IF(L554&lt;T554,"Operational","Breakdown")</f>
        <v>Operational</v>
      </c>
      <c r="I554" s="16">
        <v>9.9435206047300309</v>
      </c>
      <c r="J554" s="16">
        <v>0.17837260747287584</v>
      </c>
      <c r="K554" s="16">
        <v>0.76784386300981811</v>
      </c>
      <c r="L554" s="16">
        <v>10.643135456335655</v>
      </c>
      <c r="M554" s="9">
        <v>4.5357289218892118</v>
      </c>
      <c r="N554" s="9">
        <v>0.58799471785651147</v>
      </c>
      <c r="O554" s="9">
        <v>6.047126368384526</v>
      </c>
      <c r="P554" s="9">
        <v>2.3537260364760861</v>
      </c>
      <c r="Q554" s="8">
        <f t="shared" ca="1" si="93"/>
        <v>10.384624425281235</v>
      </c>
      <c r="R554" s="8">
        <f t="shared" ca="1" si="93"/>
        <v>12.627861574028058</v>
      </c>
      <c r="S554" s="8">
        <f t="shared" ca="1" si="93"/>
        <v>7.8508303436179201</v>
      </c>
      <c r="T554" s="8">
        <f t="shared" ca="1" si="94"/>
        <v>13.734450591704167</v>
      </c>
      <c r="U554" s="16">
        <f ca="1">IF($AC553=0,I553+M553,IF($AD553=0,I553+M553,9999))</f>
        <v>28.239542519944635</v>
      </c>
      <c r="V554" s="16">
        <f ca="1">IF($AC553=0,J553+N553,IF($AD553=0,J553+N553,9999))</f>
        <v>13.562028227387186</v>
      </c>
      <c r="W554" s="16">
        <f ca="1">IF($AC553=0,K553+O553,IF($AD553=0,K553+O553,9999))</f>
        <v>3.5261713973042488</v>
      </c>
      <c r="X554" s="16">
        <f ca="1">IF($AC553=0,L553+P553,IF($AD553=0,L553+P553,9999))</f>
        <v>20.363939508233319</v>
      </c>
      <c r="Y554" s="11">
        <f t="shared" ca="1" si="95"/>
        <v>5.455786268124486</v>
      </c>
      <c r="Z554" s="11">
        <f t="shared" ca="1" si="96"/>
        <v>12.526466159619581</v>
      </c>
      <c r="AA554" s="11">
        <f t="shared" ca="1" si="97"/>
        <v>4.626332474323533</v>
      </c>
      <c r="AB554" s="11">
        <f t="shared" ca="1" si="98"/>
        <v>9.1704558046753011</v>
      </c>
      <c r="AC554">
        <f t="shared" ca="1" si="91"/>
        <v>0</v>
      </c>
      <c r="AD554">
        <f t="shared" ca="1" si="92"/>
        <v>0</v>
      </c>
      <c r="AE554">
        <f ca="1">MAX(0, COUNTIF(E554:H554, "Breakdown") - COUNTIF(AC554:AD554, 1))</f>
        <v>0</v>
      </c>
      <c r="AF554" s="12">
        <f ca="1">(AE554 * 50) + ((AC554 + AD554) * 10)</f>
        <v>0</v>
      </c>
      <c r="AG554">
        <f ca="1">IF(COUNTIF(E554:H554, "Breakdown") &gt;= 4, 1, 0)</f>
        <v>0</v>
      </c>
    </row>
    <row r="555" spans="4:33">
      <c r="D555">
        <v>552</v>
      </c>
      <c r="E555" s="6" t="str">
        <f t="shared" ca="1" si="88"/>
        <v>Operational</v>
      </c>
      <c r="F555" s="6" t="str">
        <f t="shared" ca="1" si="89"/>
        <v>Operational</v>
      </c>
      <c r="G555" s="6" t="str">
        <f t="shared" ca="1" si="90"/>
        <v>Operational</v>
      </c>
      <c r="H555" s="6" t="str">
        <f ca="1">IF(L555&lt;T555,"Operational","Breakdown")</f>
        <v>Operational</v>
      </c>
      <c r="I555" s="16">
        <v>0.17148839410782812</v>
      </c>
      <c r="J555" s="16">
        <v>1.0209360400009042</v>
      </c>
      <c r="K555" s="16">
        <v>0.27506663892275957</v>
      </c>
      <c r="L555" s="16">
        <v>9.6373347526979725</v>
      </c>
      <c r="M555" s="9">
        <v>2.1412772915170608</v>
      </c>
      <c r="N555" s="9">
        <v>0.17619146046520232</v>
      </c>
      <c r="O555" s="9">
        <v>0.51609070919422739</v>
      </c>
      <c r="P555" s="9">
        <v>1.0983117997458487</v>
      </c>
      <c r="Q555" s="8">
        <f t="shared" ca="1" si="93"/>
        <v>21.136016596126151</v>
      </c>
      <c r="R555" s="8">
        <f t="shared" ca="1" si="93"/>
        <v>41.878390655466248</v>
      </c>
      <c r="S555" s="8">
        <f t="shared" ca="1" si="93"/>
        <v>5.5470584990197631</v>
      </c>
      <c r="T555" s="8">
        <f t="shared" ca="1" si="94"/>
        <v>17.136457764689528</v>
      </c>
      <c r="U555" s="16">
        <f ca="1">IF($AC554=0,I554+M554,IF($AD554=0,I554+M554,9999))</f>
        <v>14.479249526619242</v>
      </c>
      <c r="V555" s="16">
        <f ca="1">IF($AC554=0,J554+N554,IF($AD554=0,J554+N554,9999))</f>
        <v>0.76636732532938734</v>
      </c>
      <c r="W555" s="16">
        <f ca="1">IF($AC554=0,K554+O554,IF($AD554=0,K554+O554,9999))</f>
        <v>6.8149702313943443</v>
      </c>
      <c r="X555" s="16">
        <f ca="1">IF($AC554=0,L554+P554,IF($AD554=0,L554+P554,9999))</f>
        <v>12.996861492811741</v>
      </c>
      <c r="Y555" s="11">
        <f t="shared" ca="1" si="95"/>
        <v>10.384624425281235</v>
      </c>
      <c r="Z555" s="11">
        <f t="shared" ca="1" si="96"/>
        <v>12.627861574028058</v>
      </c>
      <c r="AA555" s="11">
        <f t="shared" ca="1" si="97"/>
        <v>3.5261713973042488</v>
      </c>
      <c r="AB555" s="11">
        <f t="shared" ca="1" si="98"/>
        <v>13.734450591704167</v>
      </c>
      <c r="AC555">
        <f t="shared" ca="1" si="91"/>
        <v>0</v>
      </c>
      <c r="AD555">
        <f t="shared" ca="1" si="92"/>
        <v>0</v>
      </c>
      <c r="AE555">
        <f ca="1">MAX(0, COUNTIF(E555:H555, "Breakdown") - COUNTIF(AC555:AD555, 1))</f>
        <v>0</v>
      </c>
      <c r="AF555" s="12">
        <f ca="1">(AE555 * 50) + ((AC555 + AD555) * 10)</f>
        <v>0</v>
      </c>
      <c r="AG555">
        <f ca="1">IF(COUNTIF(E555:H555, "Breakdown") &gt;= 4, 1, 0)</f>
        <v>0</v>
      </c>
    </row>
    <row r="556" spans="4:33">
      <c r="D556">
        <v>553</v>
      </c>
      <c r="E556" s="6" t="str">
        <f t="shared" ca="1" si="88"/>
        <v>Operational</v>
      </c>
      <c r="F556" s="6" t="str">
        <f t="shared" ca="1" si="89"/>
        <v>Breakdown</v>
      </c>
      <c r="G556" s="6" t="str">
        <f t="shared" ca="1" si="90"/>
        <v>Operational</v>
      </c>
      <c r="H556" s="6" t="str">
        <f ca="1">IF(L556&lt;T556,"Operational","Breakdown")</f>
        <v>Operational</v>
      </c>
      <c r="I556" s="16">
        <v>12.229035119599262</v>
      </c>
      <c r="J556" s="16">
        <v>9.7489966456628547</v>
      </c>
      <c r="K556" s="16">
        <v>1.9044308665101164</v>
      </c>
      <c r="L556" s="16">
        <v>3.7556374644886268</v>
      </c>
      <c r="M556" s="9">
        <v>0.40528520026672477</v>
      </c>
      <c r="N556" s="9">
        <v>1.6032907647556991</v>
      </c>
      <c r="O556" s="9">
        <v>5.1100727073146981</v>
      </c>
      <c r="P556" s="9">
        <v>6.746680219200563</v>
      </c>
      <c r="Q556" s="8">
        <f t="shared" ca="1" si="93"/>
        <v>35.329919943646537</v>
      </c>
      <c r="R556" s="8">
        <f t="shared" ca="1" si="93"/>
        <v>3.7735238603380692</v>
      </c>
      <c r="S556" s="8">
        <f t="shared" ca="1" si="93"/>
        <v>20.213150520456413</v>
      </c>
      <c r="T556" s="8">
        <f t="shared" ca="1" si="94"/>
        <v>13.830032380844436</v>
      </c>
      <c r="U556" s="16">
        <f ca="1">IF($AC555=0,I555+M555,IF($AD555=0,I555+M555,9999))</f>
        <v>2.312765685624889</v>
      </c>
      <c r="V556" s="16">
        <f ca="1">IF($AC555=0,J555+N555,IF($AD555=0,J555+N555,9999))</f>
        <v>1.1971275004661066</v>
      </c>
      <c r="W556" s="16">
        <f ca="1">IF($AC555=0,K555+O555,IF($AD555=0,K555+O555,9999))</f>
        <v>0.7911573481169869</v>
      </c>
      <c r="X556" s="16">
        <f ca="1">IF($AC555=0,L555+P555,IF($AD555=0,L555+P555,9999))</f>
        <v>10.735646552443821</v>
      </c>
      <c r="Y556" s="11">
        <f t="shared" ca="1" si="95"/>
        <v>14.479249526619242</v>
      </c>
      <c r="Z556" s="11">
        <f t="shared" ca="1" si="96"/>
        <v>0.76636732532938734</v>
      </c>
      <c r="AA556" s="11">
        <f t="shared" ca="1" si="97"/>
        <v>5.5470584990197631</v>
      </c>
      <c r="AB556" s="11">
        <f t="shared" ca="1" si="98"/>
        <v>12.996861492811741</v>
      </c>
      <c r="AC556">
        <f t="shared" ca="1" si="91"/>
        <v>0</v>
      </c>
      <c r="AD556">
        <f t="shared" ca="1" si="92"/>
        <v>0</v>
      </c>
      <c r="AE556">
        <f ca="1">MAX(0, COUNTIF(E556:H556, "Breakdown") - COUNTIF(AC556:AD556, 1))</f>
        <v>1</v>
      </c>
      <c r="AF556" s="12">
        <f ca="1">(AE556 * 50) + ((AC556 + AD556) * 10)</f>
        <v>50</v>
      </c>
      <c r="AG556">
        <f ca="1">IF(COUNTIF(E556:H556, "Breakdown") &gt;= 4, 1, 0)</f>
        <v>0</v>
      </c>
    </row>
    <row r="557" spans="4:33">
      <c r="D557">
        <v>554</v>
      </c>
      <c r="E557" s="6" t="str">
        <f t="shared" ca="1" si="88"/>
        <v>Operational</v>
      </c>
      <c r="F557" s="6" t="str">
        <f t="shared" ca="1" si="89"/>
        <v>Operational</v>
      </c>
      <c r="G557" s="6" t="str">
        <f t="shared" ca="1" si="90"/>
        <v>Breakdown</v>
      </c>
      <c r="H557" s="6" t="str">
        <f ca="1">IF(L557&lt;T557,"Operational","Breakdown")</f>
        <v>Operational</v>
      </c>
      <c r="I557" s="16">
        <v>0.87174682043506513</v>
      </c>
      <c r="J557" s="16">
        <v>3.0851986819355379</v>
      </c>
      <c r="K557" s="16">
        <v>11.477068604327116</v>
      </c>
      <c r="L557" s="16">
        <v>0.44790646359798619</v>
      </c>
      <c r="M557" s="9">
        <v>6.3154118931075756</v>
      </c>
      <c r="N557" s="9">
        <v>7.0680941121400549</v>
      </c>
      <c r="O557" s="9">
        <v>0.75989136482457742</v>
      </c>
      <c r="P557" s="9">
        <v>2.1296092046040433</v>
      </c>
      <c r="Q557" s="8">
        <f t="shared" ca="1" si="93"/>
        <v>6.1421623096212397</v>
      </c>
      <c r="R557" s="8">
        <f t="shared" ca="1" si="93"/>
        <v>14.274287535871208</v>
      </c>
      <c r="S557" s="8">
        <f t="shared" ca="1" si="93"/>
        <v>9.5649737285150067</v>
      </c>
      <c r="T557" s="8">
        <f t="shared" ca="1" si="94"/>
        <v>12.934827808444771</v>
      </c>
      <c r="U557" s="16">
        <f ca="1">IF($AC556=0,I556+M556,IF($AD556=0,I556+M556,9999))</f>
        <v>12.634320319865987</v>
      </c>
      <c r="V557" s="16">
        <f ca="1">IF($AC556=0,J556+N556,IF($AD556=0,J556+N556,9999))</f>
        <v>11.352287410418555</v>
      </c>
      <c r="W557" s="16">
        <f ca="1">IF($AC556=0,K556+O556,IF($AD556=0,K556+O556,9999))</f>
        <v>7.0145035738248147</v>
      </c>
      <c r="X557" s="16">
        <f ca="1">IF($AC556=0,L556+P556,IF($AD556=0,L556+P556,9999))</f>
        <v>10.50231768368919</v>
      </c>
      <c r="Y557" s="11">
        <f t="shared" ca="1" si="95"/>
        <v>2.312765685624889</v>
      </c>
      <c r="Z557" s="11">
        <f t="shared" ca="1" si="96"/>
        <v>1.1971275004661066</v>
      </c>
      <c r="AA557" s="11">
        <f t="shared" ca="1" si="97"/>
        <v>0.7911573481169869</v>
      </c>
      <c r="AB557" s="11">
        <f t="shared" ca="1" si="98"/>
        <v>10.735646552443821</v>
      </c>
      <c r="AC557">
        <f t="shared" ca="1" si="91"/>
        <v>0</v>
      </c>
      <c r="AD557">
        <f t="shared" ca="1" si="92"/>
        <v>0</v>
      </c>
      <c r="AE557">
        <f ca="1">MAX(0, COUNTIF(E557:H557, "Breakdown") - COUNTIF(AC557:AD557, 1))</f>
        <v>1</v>
      </c>
      <c r="AF557" s="12">
        <f ca="1">(AE557 * 50) + ((AC557 + AD557) * 10)</f>
        <v>50</v>
      </c>
      <c r="AG557">
        <f ca="1">IF(COUNTIF(E557:H557, "Breakdown") &gt;= 4, 1, 0)</f>
        <v>0</v>
      </c>
    </row>
    <row r="558" spans="4:33">
      <c r="D558">
        <v>555</v>
      </c>
      <c r="E558" s="6" t="str">
        <f t="shared" ca="1" si="88"/>
        <v>Breakdown</v>
      </c>
      <c r="F558" s="6" t="str">
        <f t="shared" ca="1" si="89"/>
        <v>Operational</v>
      </c>
      <c r="G558" s="6" t="str">
        <f t="shared" ca="1" si="90"/>
        <v>Operational</v>
      </c>
      <c r="H558" s="6" t="str">
        <f ca="1">IF(L558&lt;T558,"Operational","Breakdown")</f>
        <v>Operational</v>
      </c>
      <c r="I558" s="16">
        <v>13.366552489484333</v>
      </c>
      <c r="J558" s="16">
        <v>3.163109846788791</v>
      </c>
      <c r="K558" s="16">
        <v>1.7078747133343271</v>
      </c>
      <c r="L558" s="16">
        <v>1.7350301593528721</v>
      </c>
      <c r="M558" s="9">
        <v>4.2104897314144498</v>
      </c>
      <c r="N558" s="9">
        <v>0.13647676449642895</v>
      </c>
      <c r="O558" s="9">
        <v>6.0385187925391346</v>
      </c>
      <c r="P558" s="9">
        <v>3.175846393785517</v>
      </c>
      <c r="Q558" s="8">
        <f t="shared" ca="1" si="93"/>
        <v>10.145235803782255</v>
      </c>
      <c r="R558" s="8">
        <f t="shared" ca="1" si="93"/>
        <v>17.583953033067736</v>
      </c>
      <c r="S558" s="8">
        <f t="shared" ca="1" si="93"/>
        <v>17.33426257604356</v>
      </c>
      <c r="T558" s="8">
        <f t="shared" ca="1" si="94"/>
        <v>16.337409239375972</v>
      </c>
      <c r="U558" s="16">
        <f ca="1">IF($AC557=0,I557+M557,IF($AD557=0,I557+M557,9999))</f>
        <v>7.1871587135426402</v>
      </c>
      <c r="V558" s="16">
        <f ca="1">IF($AC557=0,J557+N557,IF($AD557=0,J557+N557,9999))</f>
        <v>10.153292794075593</v>
      </c>
      <c r="W558" s="16">
        <f ca="1">IF($AC557=0,K557+O557,IF($AD557=0,K557+O557,9999))</f>
        <v>12.236959969151693</v>
      </c>
      <c r="X558" s="16">
        <f ca="1">IF($AC557=0,L557+P557,IF($AD557=0,L557+P557,9999))</f>
        <v>2.5775156682020297</v>
      </c>
      <c r="Y558" s="11">
        <f t="shared" ca="1" si="95"/>
        <v>6.1421623096212397</v>
      </c>
      <c r="Z558" s="11">
        <f t="shared" ca="1" si="96"/>
        <v>11.352287410418555</v>
      </c>
      <c r="AA558" s="11">
        <f t="shared" ca="1" si="97"/>
        <v>7.0145035738248147</v>
      </c>
      <c r="AB558" s="11">
        <f t="shared" ca="1" si="98"/>
        <v>10.50231768368919</v>
      </c>
      <c r="AC558">
        <f t="shared" ca="1" si="91"/>
        <v>0</v>
      </c>
      <c r="AD558">
        <f t="shared" ca="1" si="92"/>
        <v>1</v>
      </c>
      <c r="AE558">
        <f ca="1">MAX(0, COUNTIF(E558:H558, "Breakdown") - COUNTIF(AC558:AD558, 1))</f>
        <v>0</v>
      </c>
      <c r="AF558" s="12">
        <f ca="1">(AE558 * 50) + ((AC558 + AD558) * 10)</f>
        <v>10</v>
      </c>
      <c r="AG558">
        <f ca="1">IF(COUNTIF(E558:H558, "Breakdown") &gt;= 4, 1, 0)</f>
        <v>0</v>
      </c>
    </row>
    <row r="559" spans="4:33">
      <c r="D559">
        <v>556</v>
      </c>
      <c r="E559" s="6" t="str">
        <f t="shared" ca="1" si="88"/>
        <v>Operational</v>
      </c>
      <c r="F559" s="6" t="str">
        <f t="shared" ca="1" si="89"/>
        <v>Operational</v>
      </c>
      <c r="G559" s="6" t="str">
        <f t="shared" ca="1" si="90"/>
        <v>Operational</v>
      </c>
      <c r="H559" s="6" t="str">
        <f ca="1">IF(L559&lt;T559,"Operational","Breakdown")</f>
        <v>Operational</v>
      </c>
      <c r="I559" s="16">
        <v>8.934559954723051</v>
      </c>
      <c r="J559" s="16">
        <v>16.627156327548025</v>
      </c>
      <c r="K559" s="16">
        <v>24.754577343456042</v>
      </c>
      <c r="L559" s="16">
        <v>6.1684248587643751</v>
      </c>
      <c r="M559" s="9">
        <v>1.3500558869855972</v>
      </c>
      <c r="N559" s="9">
        <v>1.2728322866758623</v>
      </c>
      <c r="O559" s="9">
        <v>1.5862594072931664</v>
      </c>
      <c r="P559" s="9">
        <v>2.8765611923750609</v>
      </c>
      <c r="Q559" s="8">
        <f t="shared" ca="1" si="93"/>
        <v>10.061586883386862</v>
      </c>
      <c r="R559" s="8">
        <f t="shared" ca="1" si="93"/>
        <v>20.966676874454883</v>
      </c>
      <c r="S559" s="8">
        <f t="shared" ca="1" si="93"/>
        <v>32.071091709229876</v>
      </c>
      <c r="T559" s="8">
        <f t="shared" ca="1" si="94"/>
        <v>9.7277564921019</v>
      </c>
      <c r="U559" s="16">
        <f ca="1">IF($AC558=0,I558+M558,IF($AD558=0,I558+M558,9999))</f>
        <v>17.577042220898782</v>
      </c>
      <c r="V559" s="16">
        <f ca="1">IF($AC558=0,J558+N558,IF($AD558=0,J558+N558,9999))</f>
        <v>3.2995866112852199</v>
      </c>
      <c r="W559" s="16">
        <f ca="1">IF($AC558=0,K558+O558,IF($AD558=0,K558+O558,9999))</f>
        <v>7.7463935058734616</v>
      </c>
      <c r="X559" s="16">
        <f ca="1">IF($AC558=0,L558+P558,IF($AD558=0,L558+P558,9999))</f>
        <v>4.9108765531383893</v>
      </c>
      <c r="Y559" s="11">
        <f t="shared" ca="1" si="95"/>
        <v>7.1871587135426402</v>
      </c>
      <c r="Z559" s="11">
        <f t="shared" ca="1" si="96"/>
        <v>10.153292794075593</v>
      </c>
      <c r="AA559" s="11">
        <f t="shared" ca="1" si="97"/>
        <v>12.236959969151693</v>
      </c>
      <c r="AB559" s="11">
        <f t="shared" ca="1" si="98"/>
        <v>2.5775156682020297</v>
      </c>
      <c r="AC559">
        <f t="shared" ca="1" si="91"/>
        <v>0</v>
      </c>
      <c r="AD559">
        <f t="shared" ca="1" si="92"/>
        <v>0</v>
      </c>
      <c r="AE559">
        <f ca="1">MAX(0, COUNTIF(E559:H559, "Breakdown") - COUNTIF(AC559:AD559, 1))</f>
        <v>0</v>
      </c>
      <c r="AF559" s="12">
        <f ca="1">(AE559 * 50) + ((AC559 + AD559) * 10)</f>
        <v>0</v>
      </c>
      <c r="AG559">
        <f ca="1">IF(COUNTIF(E559:H559, "Breakdown") &gt;= 4, 1, 0)</f>
        <v>0</v>
      </c>
    </row>
    <row r="560" spans="4:33">
      <c r="D560">
        <v>557</v>
      </c>
      <c r="E560" s="6" t="str">
        <f t="shared" ca="1" si="88"/>
        <v>Breakdown</v>
      </c>
      <c r="F560" s="6" t="str">
        <f t="shared" ca="1" si="89"/>
        <v>Breakdown</v>
      </c>
      <c r="G560" s="6" t="str">
        <f t="shared" ca="1" si="90"/>
        <v>Operational</v>
      </c>
      <c r="H560" s="6" t="str">
        <f ca="1">IF(L560&lt;T560,"Operational","Breakdown")</f>
        <v>Operational</v>
      </c>
      <c r="I560" s="16">
        <v>16.983954813148145</v>
      </c>
      <c r="J560" s="16">
        <v>18.742450224195512</v>
      </c>
      <c r="K560" s="16">
        <v>1.8684027034663846</v>
      </c>
      <c r="L560" s="16">
        <v>15.624796309745676</v>
      </c>
      <c r="M560" s="9">
        <v>3.1237193409449144</v>
      </c>
      <c r="N560" s="9">
        <v>4.754146975669614</v>
      </c>
      <c r="O560" s="9">
        <v>0.22567871049777907</v>
      </c>
      <c r="P560" s="9">
        <v>1.8321685693134451</v>
      </c>
      <c r="Q560" s="8">
        <f t="shared" ca="1" si="93"/>
        <v>14.975566604537878</v>
      </c>
      <c r="R560" s="8">
        <f t="shared" ca="1" si="93"/>
        <v>3.3207252985145099</v>
      </c>
      <c r="S560" s="8">
        <f t="shared" ca="1" si="93"/>
        <v>19.649391785701816</v>
      </c>
      <c r="T560" s="8">
        <f t="shared" ca="1" si="94"/>
        <v>24.848754185548358</v>
      </c>
      <c r="U560" s="16">
        <f ca="1">IF($AC559=0,I559+M559,IF($AD559=0,I559+M559,9999))</f>
        <v>10.284615841708648</v>
      </c>
      <c r="V560" s="16">
        <f ca="1">IF($AC559=0,J559+N559,IF($AD559=0,J559+N559,9999))</f>
        <v>17.899988614223886</v>
      </c>
      <c r="W560" s="16">
        <f ca="1">IF($AC559=0,K559+O559,IF($AD559=0,K559+O559,9999))</f>
        <v>26.340836750749208</v>
      </c>
      <c r="X560" s="16">
        <f ca="1">IF($AC559=0,L559+P559,IF($AD559=0,L559+P559,9999))</f>
        <v>9.0449860511394355</v>
      </c>
      <c r="Y560" s="11">
        <f t="shared" ca="1" si="95"/>
        <v>10.061586883386862</v>
      </c>
      <c r="Z560" s="11">
        <f t="shared" ca="1" si="96"/>
        <v>3.2995866112852199</v>
      </c>
      <c r="AA560" s="11">
        <f t="shared" ca="1" si="97"/>
        <v>7.7463935058734616</v>
      </c>
      <c r="AB560" s="11">
        <f t="shared" ca="1" si="98"/>
        <v>4.9108765531383893</v>
      </c>
      <c r="AC560">
        <f t="shared" ca="1" si="91"/>
        <v>0</v>
      </c>
      <c r="AD560">
        <f t="shared" ca="1" si="92"/>
        <v>0</v>
      </c>
      <c r="AE560">
        <f ca="1">MAX(0, COUNTIF(E560:H560, "Breakdown") - COUNTIF(AC560:AD560, 1))</f>
        <v>2</v>
      </c>
      <c r="AF560" s="12">
        <f ca="1">(AE560 * 50) + ((AC560 + AD560) * 10)</f>
        <v>100</v>
      </c>
      <c r="AG560">
        <f ca="1">IF(COUNTIF(E560:H560, "Breakdown") &gt;= 4, 1, 0)</f>
        <v>0</v>
      </c>
    </row>
    <row r="561" spans="4:33">
      <c r="D561">
        <v>558</v>
      </c>
      <c r="E561" s="6" t="str">
        <f t="shared" ca="1" si="88"/>
        <v>Operational</v>
      </c>
      <c r="F561" s="6" t="str">
        <f t="shared" ca="1" si="89"/>
        <v>Operational</v>
      </c>
      <c r="G561" s="6" t="str">
        <f t="shared" ca="1" si="90"/>
        <v>Operational</v>
      </c>
      <c r="H561" s="6" t="str">
        <f ca="1">IF(L561&lt;T561,"Operational","Breakdown")</f>
        <v>Operational</v>
      </c>
      <c r="I561" s="16">
        <v>4.5171085687924553</v>
      </c>
      <c r="J561" s="16">
        <v>0.85914073096210453</v>
      </c>
      <c r="K561" s="16">
        <v>1.6570709572429723</v>
      </c>
      <c r="L561" s="16">
        <v>9.7994353460817027</v>
      </c>
      <c r="M561" s="9">
        <v>0.29750982418247029</v>
      </c>
      <c r="N561" s="9">
        <v>1.8475347732594272</v>
      </c>
      <c r="O561" s="9">
        <v>7.4759298480110453E-2</v>
      </c>
      <c r="P561" s="9">
        <v>1.3344607752710393</v>
      </c>
      <c r="Q561" s="8">
        <f t="shared" ca="1" si="93"/>
        <v>25.178006400579484</v>
      </c>
      <c r="R561" s="8">
        <f t="shared" ca="1" si="93"/>
        <v>10.904377445907041</v>
      </c>
      <c r="S561" s="8">
        <f t="shared" ca="1" si="93"/>
        <v>20.883675462213301</v>
      </c>
      <c r="T561" s="8">
        <f t="shared" ca="1" si="94"/>
        <v>28.47634939937657</v>
      </c>
      <c r="U561" s="16">
        <f ca="1">IF($AC560=0,I560+M560,IF($AD560=0,I560+M560,9999))</f>
        <v>20.107674154093061</v>
      </c>
      <c r="V561" s="16">
        <f ca="1">IF($AC560=0,J560+N560,IF($AD560=0,J560+N560,9999))</f>
        <v>23.496597199865125</v>
      </c>
      <c r="W561" s="16">
        <f ca="1">IF($AC560=0,K560+O560,IF($AD560=0,K560+O560,9999))</f>
        <v>2.0940814139641635</v>
      </c>
      <c r="X561" s="16">
        <f ca="1">IF($AC560=0,L560+P560,IF($AD560=0,L560+P560,9999))</f>
        <v>17.456964879059122</v>
      </c>
      <c r="Y561" s="11">
        <f t="shared" ca="1" si="95"/>
        <v>10.284615841708648</v>
      </c>
      <c r="Z561" s="11">
        <f t="shared" ca="1" si="96"/>
        <v>3.3207252985145099</v>
      </c>
      <c r="AA561" s="11">
        <f t="shared" ca="1" si="97"/>
        <v>19.649391785701816</v>
      </c>
      <c r="AB561" s="11">
        <f t="shared" ca="1" si="98"/>
        <v>9.0449860511394355</v>
      </c>
      <c r="AC561">
        <f t="shared" ca="1" si="91"/>
        <v>0</v>
      </c>
      <c r="AD561">
        <f t="shared" ca="1" si="92"/>
        <v>0</v>
      </c>
      <c r="AE561">
        <f ca="1">MAX(0, COUNTIF(E561:H561, "Breakdown") - COUNTIF(AC561:AD561, 1))</f>
        <v>0</v>
      </c>
      <c r="AF561" s="12">
        <f ca="1">(AE561 * 50) + ((AC561 + AD561) * 10)</f>
        <v>0</v>
      </c>
      <c r="AG561">
        <f ca="1">IF(COUNTIF(E561:H561, "Breakdown") &gt;= 4, 1, 0)</f>
        <v>0</v>
      </c>
    </row>
    <row r="562" spans="4:33">
      <c r="D562">
        <v>559</v>
      </c>
      <c r="E562" s="6" t="str">
        <f t="shared" ca="1" si="88"/>
        <v>Breakdown</v>
      </c>
      <c r="F562" s="6" t="str">
        <f t="shared" ca="1" si="89"/>
        <v>Operational</v>
      </c>
      <c r="G562" s="6" t="str">
        <f t="shared" ca="1" si="90"/>
        <v>Breakdown</v>
      </c>
      <c r="H562" s="6" t="str">
        <f ca="1">IF(L562&lt;T562,"Operational","Breakdown")</f>
        <v>Operational</v>
      </c>
      <c r="I562" s="16">
        <v>28.956736739788333</v>
      </c>
      <c r="J562" s="16">
        <v>2.4237396570422427</v>
      </c>
      <c r="K562" s="16">
        <v>16.190583028748303</v>
      </c>
      <c r="L562" s="16">
        <v>21.795280241414957</v>
      </c>
      <c r="M562" s="9">
        <v>2.7783144773972062</v>
      </c>
      <c r="N562" s="9">
        <v>1.2268634841574459</v>
      </c>
      <c r="O562" s="9">
        <v>1.450947544580544</v>
      </c>
      <c r="P562" s="9">
        <v>4.6171681649951317</v>
      </c>
      <c r="Q562" s="8">
        <f t="shared" ca="1" si="93"/>
        <v>22.624472327117186</v>
      </c>
      <c r="R562" s="8">
        <f t="shared" ca="1" si="93"/>
        <v>22.924607528579834</v>
      </c>
      <c r="S562" s="8">
        <f t="shared" ca="1" si="93"/>
        <v>3.8231879094266157</v>
      </c>
      <c r="T562" s="8">
        <f t="shared" ca="1" si="94"/>
        <v>27.622491916678939</v>
      </c>
      <c r="U562" s="16">
        <f ca="1">IF($AC561=0,I561+M561,IF($AD561=0,I561+M561,9999))</f>
        <v>4.8146183929749258</v>
      </c>
      <c r="V562" s="16">
        <f ca="1">IF($AC561=0,J561+N561,IF($AD561=0,J561+N561,9999))</f>
        <v>2.7066755042215318</v>
      </c>
      <c r="W562" s="16">
        <f ca="1">IF($AC561=0,K561+O561,IF($AD561=0,K561+O561,9999))</f>
        <v>1.7318302557230827</v>
      </c>
      <c r="X562" s="16">
        <f ca="1">IF($AC561=0,L561+P561,IF($AD561=0,L561+P561,9999))</f>
        <v>11.133896121352741</v>
      </c>
      <c r="Y562" s="11">
        <f t="shared" ca="1" si="95"/>
        <v>20.107674154093061</v>
      </c>
      <c r="Z562" s="11">
        <f t="shared" ca="1" si="96"/>
        <v>10.904377445907041</v>
      </c>
      <c r="AA562" s="11">
        <f t="shared" ca="1" si="97"/>
        <v>2.0940814139641635</v>
      </c>
      <c r="AB562" s="11">
        <f t="shared" ca="1" si="98"/>
        <v>17.456964879059122</v>
      </c>
      <c r="AC562">
        <f t="shared" ca="1" si="91"/>
        <v>1</v>
      </c>
      <c r="AD562">
        <f t="shared" ca="1" si="92"/>
        <v>1</v>
      </c>
      <c r="AE562">
        <f ca="1">MAX(0, COUNTIF(E562:H562, "Breakdown") - COUNTIF(AC562:AD562, 1))</f>
        <v>0</v>
      </c>
      <c r="AF562" s="12">
        <f ca="1">(AE562 * 50) + ((AC562 + AD562) * 10)</f>
        <v>20</v>
      </c>
      <c r="AG562">
        <f ca="1">IF(COUNTIF(E562:H562, "Breakdown") &gt;= 4, 1, 0)</f>
        <v>0</v>
      </c>
    </row>
    <row r="563" spans="4:33">
      <c r="D563">
        <v>560</v>
      </c>
      <c r="E563" s="6" t="str">
        <f t="shared" ca="1" si="88"/>
        <v>Operational</v>
      </c>
      <c r="F563" s="6" t="str">
        <f t="shared" ca="1" si="89"/>
        <v>Operational</v>
      </c>
      <c r="G563" s="6" t="str">
        <f t="shared" ca="1" si="90"/>
        <v>Operational</v>
      </c>
      <c r="H563" s="6" t="str">
        <f ca="1">IF(L563&lt;T563,"Operational","Breakdown")</f>
        <v>Operational</v>
      </c>
      <c r="I563" s="16">
        <v>3.5499867821600937</v>
      </c>
      <c r="J563" s="16">
        <v>2.8297061143323479</v>
      </c>
      <c r="K563" s="16">
        <v>3.295661611430317</v>
      </c>
      <c r="L563" s="16">
        <v>2.4625835715588833</v>
      </c>
      <c r="M563" s="9">
        <v>2.8898204843811972</v>
      </c>
      <c r="N563" s="9">
        <v>0.20997533682255309</v>
      </c>
      <c r="O563" s="9">
        <v>0.39640346904224721</v>
      </c>
      <c r="P563" s="9">
        <v>3.9135881849156386</v>
      </c>
      <c r="Q563" s="8">
        <f t="shared" ca="1" si="93"/>
        <v>14.004328409283005</v>
      </c>
      <c r="R563" s="8">
        <f t="shared" ca="1" si="93"/>
        <v>33.879549647079891</v>
      </c>
      <c r="S563" s="8">
        <f t="shared" ca="1" si="93"/>
        <v>6.5521355862504524</v>
      </c>
      <c r="T563" s="8">
        <f t="shared" ca="1" si="94"/>
        <v>13.552937765387872</v>
      </c>
      <c r="U563" s="16">
        <f ca="1">IF($AC562=0,I562+M562,IF($AD562=0,I562+M562,9999))</f>
        <v>9999</v>
      </c>
      <c r="V563" s="16">
        <f ca="1">IF($AC562=0,J562+N562,IF($AD562=0,J562+N562,9999))</f>
        <v>9999</v>
      </c>
      <c r="W563" s="16">
        <f ca="1">IF($AC562=0,K562+O562,IF($AD562=0,K562+O562,9999))</f>
        <v>9999</v>
      </c>
      <c r="X563" s="16">
        <f ca="1">IF($AC562=0,L562+P562,IF($AD562=0,L562+P562,9999))</f>
        <v>9999</v>
      </c>
      <c r="Y563" s="11">
        <f t="shared" ca="1" si="95"/>
        <v>4.8146183929749258</v>
      </c>
      <c r="Z563" s="11">
        <f t="shared" ca="1" si="96"/>
        <v>2.7066755042215318</v>
      </c>
      <c r="AA563" s="11">
        <f t="shared" ca="1" si="97"/>
        <v>1.7318302557230827</v>
      </c>
      <c r="AB563" s="11">
        <f t="shared" ca="1" si="98"/>
        <v>11.133896121352741</v>
      </c>
      <c r="AC563">
        <f t="shared" ca="1" si="91"/>
        <v>0</v>
      </c>
      <c r="AD563">
        <f t="shared" ca="1" si="92"/>
        <v>0</v>
      </c>
      <c r="AE563">
        <f ca="1">MAX(0, COUNTIF(E563:H563, "Breakdown") - COUNTIF(AC563:AD563, 1))</f>
        <v>0</v>
      </c>
      <c r="AF563" s="12">
        <f ca="1">(AE563 * 50) + ((AC563 + AD563) * 10)</f>
        <v>0</v>
      </c>
      <c r="AG563">
        <f ca="1">IF(COUNTIF(E563:H563, "Breakdown") &gt;= 4, 1, 0)</f>
        <v>0</v>
      </c>
    </row>
    <row r="564" spans="4:33">
      <c r="D564">
        <v>561</v>
      </c>
      <c r="E564" s="6" t="str">
        <f t="shared" ca="1" si="88"/>
        <v>Operational</v>
      </c>
      <c r="F564" s="6" t="str">
        <f t="shared" ca="1" si="89"/>
        <v>Operational</v>
      </c>
      <c r="G564" s="6" t="str">
        <f t="shared" ca="1" si="90"/>
        <v>Operational</v>
      </c>
      <c r="H564" s="6" t="str">
        <f ca="1">IF(L564&lt;T564,"Operational","Breakdown")</f>
        <v>Operational</v>
      </c>
      <c r="I564" s="16">
        <v>0.86096150416697204</v>
      </c>
      <c r="J564" s="16">
        <v>16.070135858744127</v>
      </c>
      <c r="K564" s="16">
        <v>3.4099878826604564</v>
      </c>
      <c r="L564" s="16">
        <v>3.966854345452647</v>
      </c>
      <c r="M564" s="9">
        <v>0.49796085430398279</v>
      </c>
      <c r="N564" s="9">
        <v>8.1108038748425226</v>
      </c>
      <c r="O564" s="9">
        <v>2.2656399147586708</v>
      </c>
      <c r="P564" s="9">
        <v>1.0544150862259063</v>
      </c>
      <c r="Q564" s="8">
        <f t="shared" ca="1" si="93"/>
        <v>15.717145251124178</v>
      </c>
      <c r="R564" s="8">
        <f t="shared" ca="1" si="93"/>
        <v>35.309491060678923</v>
      </c>
      <c r="S564" s="8">
        <f t="shared" ca="1" si="93"/>
        <v>13.4554823480576</v>
      </c>
      <c r="T564" s="8">
        <f t="shared" ca="1" si="94"/>
        <v>14.751788124053132</v>
      </c>
      <c r="U564" s="16">
        <f ca="1">IF($AC563=0,I563+M563,IF($AD563=0,I563+M563,9999))</f>
        <v>6.4398072665412904</v>
      </c>
      <c r="V564" s="16">
        <f ca="1">IF($AC563=0,J563+N563,IF($AD563=0,J563+N563,9999))</f>
        <v>3.0396814511549008</v>
      </c>
      <c r="W564" s="16">
        <f ca="1">IF($AC563=0,K563+O563,IF($AD563=0,K563+O563,9999))</f>
        <v>3.6920650804725641</v>
      </c>
      <c r="X564" s="16">
        <f ca="1">IF($AC563=0,L563+P563,IF($AD563=0,L563+P563,9999))</f>
        <v>6.3761717564745215</v>
      </c>
      <c r="Y564" s="11">
        <f t="shared" ca="1" si="95"/>
        <v>14.004328409283005</v>
      </c>
      <c r="Z564" s="11">
        <f t="shared" ca="1" si="96"/>
        <v>33.879549647079891</v>
      </c>
      <c r="AA564" s="11">
        <f t="shared" ca="1" si="97"/>
        <v>6.5521355862504524</v>
      </c>
      <c r="AB564" s="11">
        <f t="shared" ca="1" si="98"/>
        <v>13.552937765387872</v>
      </c>
      <c r="AC564">
        <f t="shared" ca="1" si="91"/>
        <v>0</v>
      </c>
      <c r="AD564">
        <f t="shared" ca="1" si="92"/>
        <v>0</v>
      </c>
      <c r="AE564">
        <f ca="1">MAX(0, COUNTIF(E564:H564, "Breakdown") - COUNTIF(AC564:AD564, 1))</f>
        <v>0</v>
      </c>
      <c r="AF564" s="12">
        <f ca="1">(AE564 * 50) + ((AC564 + AD564) * 10)</f>
        <v>0</v>
      </c>
      <c r="AG564">
        <f ca="1">IF(COUNTIF(E564:H564, "Breakdown") &gt;= 4, 1, 0)</f>
        <v>0</v>
      </c>
    </row>
    <row r="565" spans="4:33">
      <c r="D565">
        <v>562</v>
      </c>
      <c r="E565" s="6" t="str">
        <f t="shared" ca="1" si="88"/>
        <v>Operational</v>
      </c>
      <c r="F565" s="6" t="str">
        <f t="shared" ca="1" si="89"/>
        <v>Operational</v>
      </c>
      <c r="G565" s="6" t="str">
        <f t="shared" ca="1" si="90"/>
        <v>Operational</v>
      </c>
      <c r="H565" s="6" t="str">
        <f ca="1">IF(L565&lt;T565,"Operational","Breakdown")</f>
        <v>Operational</v>
      </c>
      <c r="I565" s="16">
        <v>7.7885316656447605</v>
      </c>
      <c r="J565" s="16">
        <v>0.36297060089012073</v>
      </c>
      <c r="K565" s="16">
        <v>2.2539107368730655</v>
      </c>
      <c r="L565" s="16">
        <v>5.4299163005426525</v>
      </c>
      <c r="M565" s="9">
        <v>0.83342312018943587</v>
      </c>
      <c r="N565" s="9">
        <v>1.780638705559056</v>
      </c>
      <c r="O565" s="9">
        <v>9.7951925677939047E-2</v>
      </c>
      <c r="P565" s="9">
        <v>3.7421870889965798</v>
      </c>
      <c r="Q565" s="8">
        <f t="shared" ca="1" si="93"/>
        <v>13.555902987005098</v>
      </c>
      <c r="R565" s="8">
        <f t="shared" ca="1" si="93"/>
        <v>9.6579077015481722</v>
      </c>
      <c r="S565" s="8">
        <f t="shared" ca="1" si="93"/>
        <v>9.1194860526370523</v>
      </c>
      <c r="T565" s="8">
        <f t="shared" ca="1" si="94"/>
        <v>12.076275436261703</v>
      </c>
      <c r="U565" s="16">
        <f ca="1">IF($AC564=0,I564+M564,IF($AD564=0,I564+M564,9999))</f>
        <v>1.3589223584709549</v>
      </c>
      <c r="V565" s="16">
        <f ca="1">IF($AC564=0,J564+N564,IF($AD564=0,J564+N564,9999))</f>
        <v>24.180939733586648</v>
      </c>
      <c r="W565" s="16">
        <f ca="1">IF($AC564=0,K564+O564,IF($AD564=0,K564+O564,9999))</f>
        <v>5.6756277974191267</v>
      </c>
      <c r="X565" s="16">
        <f ca="1">IF($AC564=0,L564+P564,IF($AD564=0,L564+P564,9999))</f>
        <v>5.0212694316785536</v>
      </c>
      <c r="Y565" s="11">
        <f t="shared" ca="1" si="95"/>
        <v>6.4398072665412904</v>
      </c>
      <c r="Z565" s="11">
        <f t="shared" ca="1" si="96"/>
        <v>3.0396814511549008</v>
      </c>
      <c r="AA565" s="11">
        <f t="shared" ca="1" si="97"/>
        <v>3.6920650804725641</v>
      </c>
      <c r="AB565" s="11">
        <f t="shared" ca="1" si="98"/>
        <v>6.3761717564745215</v>
      </c>
      <c r="AC565">
        <f t="shared" ca="1" si="91"/>
        <v>0</v>
      </c>
      <c r="AD565">
        <f t="shared" ca="1" si="92"/>
        <v>0</v>
      </c>
      <c r="AE565">
        <f ca="1">MAX(0, COUNTIF(E565:H565, "Breakdown") - COUNTIF(AC565:AD565, 1))</f>
        <v>0</v>
      </c>
      <c r="AF565" s="12">
        <f ca="1">(AE565 * 50) + ((AC565 + AD565) * 10)</f>
        <v>0</v>
      </c>
      <c r="AG565">
        <f ca="1">IF(COUNTIF(E565:H565, "Breakdown") &gt;= 4, 1, 0)</f>
        <v>0</v>
      </c>
    </row>
    <row r="566" spans="4:33">
      <c r="D566">
        <v>563</v>
      </c>
      <c r="E566" s="6" t="str">
        <f t="shared" ca="1" si="88"/>
        <v>Operational</v>
      </c>
      <c r="F566" s="6" t="str">
        <f t="shared" ca="1" si="89"/>
        <v>Operational</v>
      </c>
      <c r="G566" s="6" t="str">
        <f t="shared" ca="1" si="90"/>
        <v>Operational</v>
      </c>
      <c r="H566" s="6" t="str">
        <f ca="1">IF(L566&lt;T566,"Operational","Breakdown")</f>
        <v>Breakdown</v>
      </c>
      <c r="I566" s="16">
        <v>1.7604405155146943</v>
      </c>
      <c r="J566" s="16">
        <v>6.1125621199271798</v>
      </c>
      <c r="K566" s="16">
        <v>1.1702272335609927</v>
      </c>
      <c r="L566" s="16">
        <v>22.219802262908292</v>
      </c>
      <c r="M566" s="9">
        <v>7.7033164300447385E-3</v>
      </c>
      <c r="N566" s="9">
        <v>4.5647721275304178</v>
      </c>
      <c r="O566" s="9">
        <v>1.058821197963034</v>
      </c>
      <c r="P566" s="9">
        <v>1.7715273426857672</v>
      </c>
      <c r="Q566" s="8">
        <f t="shared" ca="1" si="93"/>
        <v>11.719361584300533</v>
      </c>
      <c r="R566" s="8">
        <f t="shared" ca="1" si="93"/>
        <v>18.317102530313651</v>
      </c>
      <c r="S566" s="8">
        <f t="shared" ca="1" si="93"/>
        <v>11.16606632162339</v>
      </c>
      <c r="T566" s="8">
        <f t="shared" ca="1" si="94"/>
        <v>5.4598345633333523</v>
      </c>
      <c r="U566" s="16">
        <f ca="1">IF($AC565=0,I565+M565,IF($AD565=0,I565+M565,9999))</f>
        <v>8.6219547858341965</v>
      </c>
      <c r="V566" s="16">
        <f ca="1">IF($AC565=0,J565+N565,IF($AD565=0,J565+N565,9999))</f>
        <v>2.1436093064491768</v>
      </c>
      <c r="W566" s="16">
        <f ca="1">IF($AC565=0,K565+O565,IF($AD565=0,K565+O565,9999))</f>
        <v>2.3518626625510044</v>
      </c>
      <c r="X566" s="16">
        <f ca="1">IF($AC565=0,L565+P565,IF($AD565=0,L565+P565,9999))</f>
        <v>9.1721033895392328</v>
      </c>
      <c r="Y566" s="11">
        <f t="shared" ca="1" si="95"/>
        <v>1.3589223584709549</v>
      </c>
      <c r="Z566" s="11">
        <f t="shared" ca="1" si="96"/>
        <v>9.6579077015481722</v>
      </c>
      <c r="AA566" s="11">
        <f t="shared" ca="1" si="97"/>
        <v>5.6756277974191267</v>
      </c>
      <c r="AB566" s="11">
        <f t="shared" ca="1" si="98"/>
        <v>5.0212694316785536</v>
      </c>
      <c r="AC566">
        <f t="shared" ca="1" si="91"/>
        <v>0</v>
      </c>
      <c r="AD566">
        <f t="shared" ca="1" si="92"/>
        <v>0</v>
      </c>
      <c r="AE566">
        <f ca="1">MAX(0, COUNTIF(E566:H566, "Breakdown") - COUNTIF(AC566:AD566, 1))</f>
        <v>1</v>
      </c>
      <c r="AF566" s="12">
        <f ca="1">(AE566 * 50) + ((AC566 + AD566) * 10)</f>
        <v>50</v>
      </c>
      <c r="AG566">
        <f ca="1">IF(COUNTIF(E566:H566, "Breakdown") &gt;= 4, 1, 0)</f>
        <v>0</v>
      </c>
    </row>
    <row r="567" spans="4:33">
      <c r="D567">
        <v>564</v>
      </c>
      <c r="E567" s="6" t="str">
        <f t="shared" ca="1" si="88"/>
        <v>Operational</v>
      </c>
      <c r="F567" s="6" t="str">
        <f t="shared" ca="1" si="89"/>
        <v>Breakdown</v>
      </c>
      <c r="G567" s="6" t="str">
        <f t="shared" ca="1" si="90"/>
        <v>Operational</v>
      </c>
      <c r="H567" s="6" t="str">
        <f ca="1">IF(L567&lt;T567,"Operational","Breakdown")</f>
        <v>Operational</v>
      </c>
      <c r="I567" s="16">
        <v>7.4852194482342602</v>
      </c>
      <c r="J567" s="16">
        <v>6.1683442329089653</v>
      </c>
      <c r="K567" s="16">
        <v>2.171658240152007</v>
      </c>
      <c r="L567" s="16">
        <v>3.8752772627622853</v>
      </c>
      <c r="M567" s="9">
        <v>0.3473863397704619</v>
      </c>
      <c r="N567" s="9">
        <v>0.2189341853979519</v>
      </c>
      <c r="O567" s="9">
        <v>0.30637833051279645</v>
      </c>
      <c r="P567" s="9">
        <v>1.0394953601991366</v>
      </c>
      <c r="Q567" s="8">
        <f t="shared" ca="1" si="93"/>
        <v>20.753556095406552</v>
      </c>
      <c r="R567" s="8">
        <f t="shared" ca="1" si="93"/>
        <v>3.5736753915998962</v>
      </c>
      <c r="S567" s="8">
        <f t="shared" ca="1" si="93"/>
        <v>2.503441592649561</v>
      </c>
      <c r="T567" s="8">
        <f t="shared" ca="1" si="94"/>
        <v>6.2856330849190973</v>
      </c>
      <c r="U567" s="16">
        <f ca="1">IF($AC566=0,I566+M566,IF($AD566=0,I566+M566,9999))</f>
        <v>1.7681438319447391</v>
      </c>
      <c r="V567" s="16">
        <f ca="1">IF($AC566=0,J566+N566,IF($AD566=0,J566+N566,9999))</f>
        <v>10.677334247457598</v>
      </c>
      <c r="W567" s="16">
        <f ca="1">IF($AC566=0,K566+O566,IF($AD566=0,K566+O566,9999))</f>
        <v>2.2290484315240269</v>
      </c>
      <c r="X567" s="16">
        <f ca="1">IF($AC566=0,L566+P566,IF($AD566=0,L566+P566,9999))</f>
        <v>23.991329605594061</v>
      </c>
      <c r="Y567" s="11">
        <f t="shared" ca="1" si="95"/>
        <v>8.6219547858341965</v>
      </c>
      <c r="Z567" s="11">
        <f t="shared" ca="1" si="96"/>
        <v>2.1436093064491768</v>
      </c>
      <c r="AA567" s="11">
        <f t="shared" ca="1" si="97"/>
        <v>2.3518626625510044</v>
      </c>
      <c r="AB567" s="11">
        <f t="shared" ca="1" si="98"/>
        <v>5.4598345633333523</v>
      </c>
      <c r="AC567">
        <f t="shared" ca="1" si="91"/>
        <v>0</v>
      </c>
      <c r="AD567">
        <f t="shared" ca="1" si="92"/>
        <v>0</v>
      </c>
      <c r="AE567">
        <f ca="1">MAX(0, COUNTIF(E567:H567, "Breakdown") - COUNTIF(AC567:AD567, 1))</f>
        <v>1</v>
      </c>
      <c r="AF567" s="12">
        <f ca="1">(AE567 * 50) + ((AC567 + AD567) * 10)</f>
        <v>50</v>
      </c>
      <c r="AG567">
        <f ca="1">IF(COUNTIF(E567:H567, "Breakdown") &gt;= 4, 1, 0)</f>
        <v>0</v>
      </c>
    </row>
    <row r="568" spans="4:33">
      <c r="D568">
        <v>565</v>
      </c>
      <c r="E568" s="6" t="str">
        <f t="shared" ca="1" si="88"/>
        <v>Breakdown</v>
      </c>
      <c r="F568" s="6" t="str">
        <f t="shared" ca="1" si="89"/>
        <v>Operational</v>
      </c>
      <c r="G568" s="6" t="str">
        <f t="shared" ca="1" si="90"/>
        <v>Breakdown</v>
      </c>
      <c r="H568" s="6" t="str">
        <f ca="1">IF(L568&lt;T568,"Operational","Breakdown")</f>
        <v>Operational</v>
      </c>
      <c r="I568" s="16">
        <v>9.442659846913573</v>
      </c>
      <c r="J568" s="16">
        <v>2.8490149581558644</v>
      </c>
      <c r="K568" s="16">
        <v>6.0229084376060316</v>
      </c>
      <c r="L568" s="16">
        <v>6.7269165717584993</v>
      </c>
      <c r="M568" s="9">
        <v>1.2081115774039148</v>
      </c>
      <c r="N568" s="9">
        <v>0.97372477038807248</v>
      </c>
      <c r="O568" s="9">
        <v>1.5371593207544683</v>
      </c>
      <c r="P568" s="9">
        <v>2.8294059542513243E-2</v>
      </c>
      <c r="Q568" s="8">
        <f t="shared" ca="1" si="93"/>
        <v>7.7709145284477739</v>
      </c>
      <c r="R568" s="8">
        <f t="shared" ca="1" si="93"/>
        <v>31.308091001171771</v>
      </c>
      <c r="S568" s="8">
        <f t="shared" ca="1" si="93"/>
        <v>2.3404416262799637</v>
      </c>
      <c r="T568" s="8">
        <f t="shared" ca="1" si="94"/>
        <v>25.106874946441859</v>
      </c>
      <c r="U568" s="16">
        <f ca="1">IF($AC567=0,I567+M567,IF($AD567=0,I567+M567,9999))</f>
        <v>7.832605788004722</v>
      </c>
      <c r="V568" s="16">
        <f ca="1">IF($AC567=0,J567+N567,IF($AD567=0,J567+N567,9999))</f>
        <v>6.3872784183069173</v>
      </c>
      <c r="W568" s="16">
        <f ca="1">IF($AC567=0,K567+O567,IF($AD567=0,K567+O567,9999))</f>
        <v>2.4780365706648033</v>
      </c>
      <c r="X568" s="16">
        <f ca="1">IF($AC567=0,L567+P567,IF($AD567=0,L567+P567,9999))</f>
        <v>4.9147726229614221</v>
      </c>
      <c r="Y568" s="11">
        <f t="shared" ca="1" si="95"/>
        <v>1.7681438319447391</v>
      </c>
      <c r="Z568" s="11">
        <f t="shared" ca="1" si="96"/>
        <v>3.5736753915998962</v>
      </c>
      <c r="AA568" s="11">
        <f t="shared" ca="1" si="97"/>
        <v>2.2290484315240269</v>
      </c>
      <c r="AB568" s="11">
        <f t="shared" ca="1" si="98"/>
        <v>6.2856330849190973</v>
      </c>
      <c r="AC568">
        <f t="shared" ca="1" si="91"/>
        <v>1</v>
      </c>
      <c r="AD568">
        <f t="shared" ca="1" si="92"/>
        <v>1</v>
      </c>
      <c r="AE568">
        <f ca="1">MAX(0, COUNTIF(E568:H568, "Breakdown") - COUNTIF(AC568:AD568, 1))</f>
        <v>0</v>
      </c>
      <c r="AF568" s="12">
        <f ca="1">(AE568 * 50) + ((AC568 + AD568) * 10)</f>
        <v>20</v>
      </c>
      <c r="AG568">
        <f ca="1">IF(COUNTIF(E568:H568, "Breakdown") &gt;= 4, 1, 0)</f>
        <v>0</v>
      </c>
    </row>
    <row r="569" spans="4:33">
      <c r="D569">
        <v>566</v>
      </c>
      <c r="E569" s="6" t="str">
        <f t="shared" ca="1" si="88"/>
        <v>Operational</v>
      </c>
      <c r="F569" s="6" t="str">
        <f t="shared" ca="1" si="89"/>
        <v>Breakdown</v>
      </c>
      <c r="G569" s="6" t="str">
        <f t="shared" ca="1" si="90"/>
        <v>Breakdown</v>
      </c>
      <c r="H569" s="6" t="str">
        <f ca="1">IF(L569&lt;T569,"Operational","Breakdown")</f>
        <v>Operational</v>
      </c>
      <c r="I569" s="16">
        <v>1.3994802745293553</v>
      </c>
      <c r="J569" s="16">
        <v>26.004728870900216</v>
      </c>
      <c r="K569" s="16">
        <v>4.2341313009219901</v>
      </c>
      <c r="L569" s="16">
        <v>2.3691180622581891</v>
      </c>
      <c r="M569" s="9">
        <v>6.8273425055574553</v>
      </c>
      <c r="N569" s="9">
        <v>2.3477046631392069</v>
      </c>
      <c r="O569" s="9">
        <v>0.13451423561346104</v>
      </c>
      <c r="P569" s="9">
        <v>1.6224415869072126</v>
      </c>
      <c r="Q569" s="8">
        <f t="shared" ca="1" si="93"/>
        <v>13.132398864271085</v>
      </c>
      <c r="R569" s="8">
        <f t="shared" ca="1" si="93"/>
        <v>19.565055074220126</v>
      </c>
      <c r="S569" s="8">
        <f t="shared" ca="1" si="93"/>
        <v>4.1660749496939404</v>
      </c>
      <c r="T569" s="8">
        <f t="shared" ca="1" si="94"/>
        <v>9.2795230395005408</v>
      </c>
      <c r="U569" s="16">
        <f ca="1">IF($AC568=0,I568+M568,IF($AD568=0,I568+M568,9999))</f>
        <v>9999</v>
      </c>
      <c r="V569" s="16">
        <f ca="1">IF($AC568=0,J568+N568,IF($AD568=0,J568+N568,9999))</f>
        <v>9999</v>
      </c>
      <c r="W569" s="16">
        <f ca="1">IF($AC568=0,K568+O568,IF($AD568=0,K568+O568,9999))</f>
        <v>9999</v>
      </c>
      <c r="X569" s="16">
        <f ca="1">IF($AC568=0,L568+P568,IF($AD568=0,L568+P568,9999))</f>
        <v>9999</v>
      </c>
      <c r="Y569" s="11">
        <f t="shared" ca="1" si="95"/>
        <v>7.7709145284477739</v>
      </c>
      <c r="Z569" s="11">
        <f t="shared" ca="1" si="96"/>
        <v>6.3872784183069173</v>
      </c>
      <c r="AA569" s="11">
        <f t="shared" ca="1" si="97"/>
        <v>2.3404416262799637</v>
      </c>
      <c r="AB569" s="11">
        <f t="shared" ca="1" si="98"/>
        <v>4.9147726229614221</v>
      </c>
      <c r="AC569">
        <f t="shared" ca="1" si="91"/>
        <v>0</v>
      </c>
      <c r="AD569">
        <f t="shared" ca="1" si="92"/>
        <v>0</v>
      </c>
      <c r="AE569">
        <f ca="1">MAX(0, COUNTIF(E569:H569, "Breakdown") - COUNTIF(AC569:AD569, 1))</f>
        <v>2</v>
      </c>
      <c r="AF569" s="12">
        <f ca="1">(AE569 * 50) + ((AC569 + AD569) * 10)</f>
        <v>100</v>
      </c>
      <c r="AG569">
        <f ca="1">IF(COUNTIF(E569:H569, "Breakdown") &gt;= 4, 1, 0)</f>
        <v>0</v>
      </c>
    </row>
    <row r="570" spans="4:33">
      <c r="D570">
        <v>567</v>
      </c>
      <c r="E570" s="6" t="str">
        <f t="shared" ca="1" si="88"/>
        <v>Operational</v>
      </c>
      <c r="F570" s="6" t="str">
        <f t="shared" ca="1" si="89"/>
        <v>Operational</v>
      </c>
      <c r="G570" s="6" t="str">
        <f t="shared" ca="1" si="90"/>
        <v>Operational</v>
      </c>
      <c r="H570" s="6" t="str">
        <f ca="1">IF(L570&lt;T570,"Operational","Breakdown")</f>
        <v>Operational</v>
      </c>
      <c r="I570" s="16">
        <v>9.9716159476359145</v>
      </c>
      <c r="J570" s="16">
        <v>0.49881416424218433</v>
      </c>
      <c r="K570" s="16">
        <v>1.6249102659785299</v>
      </c>
      <c r="L570" s="16">
        <v>7.6764988929280698</v>
      </c>
      <c r="M570" s="9">
        <v>5.363045902200815</v>
      </c>
      <c r="N570" s="9">
        <v>5.4515814530365478</v>
      </c>
      <c r="O570" s="9">
        <v>1.4669581578929642</v>
      </c>
      <c r="P570" s="9">
        <v>0.26012809141812887</v>
      </c>
      <c r="Q570" s="8">
        <f t="shared" ca="1" si="93"/>
        <v>15.96698224463584</v>
      </c>
      <c r="R570" s="8">
        <f t="shared" ca="1" si="93"/>
        <v>33.623370536998713</v>
      </c>
      <c r="S570" s="8">
        <f t="shared" ca="1" si="93"/>
        <v>5.5757137695815739</v>
      </c>
      <c r="T570" s="8">
        <f t="shared" ca="1" si="94"/>
        <v>10.338470854485736</v>
      </c>
      <c r="U570" s="16">
        <f ca="1">IF($AC569=0,I569+M569,IF($AD569=0,I569+M569,9999))</f>
        <v>8.2268227800868097</v>
      </c>
      <c r="V570" s="16">
        <f ca="1">IF($AC569=0,J569+N569,IF($AD569=0,J569+N569,9999))</f>
        <v>28.352433534039424</v>
      </c>
      <c r="W570" s="16">
        <f ca="1">IF($AC569=0,K569+O569,IF($AD569=0,K569+O569,9999))</f>
        <v>4.3686455365354515</v>
      </c>
      <c r="X570" s="16">
        <f ca="1">IF($AC569=0,L569+P569,IF($AD569=0,L569+P569,9999))</f>
        <v>3.991559649165402</v>
      </c>
      <c r="Y570" s="11">
        <f t="shared" ca="1" si="95"/>
        <v>13.132398864271085</v>
      </c>
      <c r="Z570" s="11">
        <f t="shared" ca="1" si="96"/>
        <v>19.565055074220126</v>
      </c>
      <c r="AA570" s="11">
        <f t="shared" ca="1" si="97"/>
        <v>4.1660749496939404</v>
      </c>
      <c r="AB570" s="11">
        <f t="shared" ca="1" si="98"/>
        <v>9.2795230395005408</v>
      </c>
      <c r="AC570">
        <f t="shared" ca="1" si="91"/>
        <v>0</v>
      </c>
      <c r="AD570">
        <f t="shared" ca="1" si="92"/>
        <v>0</v>
      </c>
      <c r="AE570">
        <f ca="1">MAX(0, COUNTIF(E570:H570, "Breakdown") - COUNTIF(AC570:AD570, 1))</f>
        <v>0</v>
      </c>
      <c r="AF570" s="12">
        <f ca="1">(AE570 * 50) + ((AC570 + AD570) * 10)</f>
        <v>0</v>
      </c>
      <c r="AG570">
        <f ca="1">IF(COUNTIF(E570:H570, "Breakdown") &gt;= 4, 1, 0)</f>
        <v>0</v>
      </c>
    </row>
    <row r="571" spans="4:33">
      <c r="D571">
        <v>568</v>
      </c>
      <c r="E571" s="6" t="str">
        <f t="shared" ca="1" si="88"/>
        <v>Operational</v>
      </c>
      <c r="F571" s="6" t="str">
        <f t="shared" ca="1" si="89"/>
        <v>Operational</v>
      </c>
      <c r="G571" s="6" t="str">
        <f t="shared" ca="1" si="90"/>
        <v>Breakdown</v>
      </c>
      <c r="H571" s="6" t="str">
        <f ca="1">IF(L571&lt;T571,"Operational","Breakdown")</f>
        <v>Breakdown</v>
      </c>
      <c r="I571" s="16">
        <v>18.419355664877312</v>
      </c>
      <c r="J571" s="16">
        <v>4.8702338108134668</v>
      </c>
      <c r="K571" s="16">
        <v>8.4776696965560987</v>
      </c>
      <c r="L571" s="16">
        <v>27.291239749787323</v>
      </c>
      <c r="M571" s="9">
        <v>0.88364607471773482</v>
      </c>
      <c r="N571" s="9">
        <v>0.21054709374270525</v>
      </c>
      <c r="O571" s="9">
        <v>0.12239224696821249</v>
      </c>
      <c r="P571" s="9">
        <v>2.0289096880932829</v>
      </c>
      <c r="Q571" s="8">
        <f t="shared" ca="1" si="93"/>
        <v>19.185418908384968</v>
      </c>
      <c r="R571" s="8">
        <f t="shared" ca="1" si="93"/>
        <v>30.955055826409424</v>
      </c>
      <c r="S571" s="8">
        <f t="shared" ca="1" si="93"/>
        <v>4.717632072435415</v>
      </c>
      <c r="T571" s="8">
        <f t="shared" ca="1" si="94"/>
        <v>7.0240652197863316</v>
      </c>
      <c r="U571" s="16">
        <f ca="1">IF($AC570=0,I570+M570,IF($AD570=0,I570+M570,9999))</f>
        <v>15.33466184983673</v>
      </c>
      <c r="V571" s="16">
        <f ca="1">IF($AC570=0,J570+N570,IF($AD570=0,J570+N570,9999))</f>
        <v>5.9503956172787325</v>
      </c>
      <c r="W571" s="16">
        <f ca="1">IF($AC570=0,K570+O570,IF($AD570=0,K570+O570,9999))</f>
        <v>3.0918684238714942</v>
      </c>
      <c r="X571" s="16">
        <f ca="1">IF($AC570=0,L570+P570,IF($AD570=0,L570+P570,9999))</f>
        <v>7.9366269843461987</v>
      </c>
      <c r="Y571" s="11">
        <f t="shared" ca="1" si="95"/>
        <v>8.2268227800868097</v>
      </c>
      <c r="Z571" s="11">
        <f t="shared" ca="1" si="96"/>
        <v>28.352433534039424</v>
      </c>
      <c r="AA571" s="11">
        <f t="shared" ca="1" si="97"/>
        <v>4.3686455365354515</v>
      </c>
      <c r="AB571" s="11">
        <f t="shared" ca="1" si="98"/>
        <v>3.991559649165402</v>
      </c>
      <c r="AC571">
        <f t="shared" ca="1" si="91"/>
        <v>0</v>
      </c>
      <c r="AD571">
        <f t="shared" ca="1" si="92"/>
        <v>0</v>
      </c>
      <c r="AE571">
        <f ca="1">MAX(0, COUNTIF(E571:H571, "Breakdown") - COUNTIF(AC571:AD571, 1))</f>
        <v>2</v>
      </c>
      <c r="AF571" s="12">
        <f ca="1">(AE571 * 50) + ((AC571 + AD571) * 10)</f>
        <v>100</v>
      </c>
      <c r="AG571">
        <f ca="1">IF(COUNTIF(E571:H571, "Breakdown") &gt;= 4, 1, 0)</f>
        <v>0</v>
      </c>
    </row>
    <row r="572" spans="4:33">
      <c r="D572">
        <v>569</v>
      </c>
      <c r="E572" s="6" t="str">
        <f t="shared" ca="1" si="88"/>
        <v>Operational</v>
      </c>
      <c r="F572" s="6" t="str">
        <f t="shared" ca="1" si="89"/>
        <v>Operational</v>
      </c>
      <c r="G572" s="6" t="str">
        <f t="shared" ca="1" si="90"/>
        <v>Breakdown</v>
      </c>
      <c r="H572" s="6" t="str">
        <f ca="1">IF(L572&lt;T572,"Operational","Breakdown")</f>
        <v>Operational</v>
      </c>
      <c r="I572" s="16">
        <v>0.15787864500577797</v>
      </c>
      <c r="J572" s="16">
        <v>4.9840181640529844</v>
      </c>
      <c r="K572" s="16">
        <v>17.72179025072052</v>
      </c>
      <c r="L572" s="16">
        <v>2.7685642789526734</v>
      </c>
      <c r="M572" s="9">
        <v>2.3824894747027088</v>
      </c>
      <c r="N572" s="9">
        <v>0.14199504969549268</v>
      </c>
      <c r="O572" s="9">
        <v>1.5080384016750719</v>
      </c>
      <c r="P572" s="9">
        <v>2.8238462609449804</v>
      </c>
      <c r="Q572" s="8">
        <f t="shared" ca="1" si="93"/>
        <v>37.285868867340206</v>
      </c>
      <c r="R572" s="8">
        <f t="shared" ca="1" si="93"/>
        <v>8.734548607856599</v>
      </c>
      <c r="S572" s="8">
        <f t="shared" ca="1" si="93"/>
        <v>13.612844152659353</v>
      </c>
      <c r="T572" s="8">
        <f t="shared" ca="1" si="94"/>
        <v>11.506728091420165</v>
      </c>
      <c r="U572" s="16">
        <f ca="1">IF($AC571=0,I571+M571,IF($AD571=0,I571+M571,9999))</f>
        <v>19.303001739595047</v>
      </c>
      <c r="V572" s="16">
        <f ca="1">IF($AC571=0,J571+N571,IF($AD571=0,J571+N571,9999))</f>
        <v>5.080780904556172</v>
      </c>
      <c r="W572" s="16">
        <f ca="1">IF($AC571=0,K571+O571,IF($AD571=0,K571+O571,9999))</f>
        <v>8.6000619435243113</v>
      </c>
      <c r="X572" s="16">
        <f ca="1">IF($AC571=0,L571+P571,IF($AD571=0,L571+P571,9999))</f>
        <v>29.320149437880605</v>
      </c>
      <c r="Y572" s="11">
        <f t="shared" ca="1" si="95"/>
        <v>15.33466184983673</v>
      </c>
      <c r="Z572" s="11">
        <f t="shared" ca="1" si="96"/>
        <v>5.9503956172787325</v>
      </c>
      <c r="AA572" s="11">
        <f t="shared" ca="1" si="97"/>
        <v>3.0918684238714942</v>
      </c>
      <c r="AB572" s="11">
        <f t="shared" ca="1" si="98"/>
        <v>7.0240652197863316</v>
      </c>
      <c r="AC572">
        <f t="shared" ca="1" si="91"/>
        <v>0</v>
      </c>
      <c r="AD572">
        <f t="shared" ca="1" si="92"/>
        <v>0</v>
      </c>
      <c r="AE572">
        <f ca="1">MAX(0, COUNTIF(E572:H572, "Breakdown") - COUNTIF(AC572:AD572, 1))</f>
        <v>1</v>
      </c>
      <c r="AF572" s="12">
        <f ca="1">(AE572 * 50) + ((AC572 + AD572) * 10)</f>
        <v>50</v>
      </c>
      <c r="AG572">
        <f ca="1">IF(COUNTIF(E572:H572, "Breakdown") &gt;= 4, 1, 0)</f>
        <v>0</v>
      </c>
    </row>
    <row r="573" spans="4:33">
      <c r="D573">
        <v>570</v>
      </c>
      <c r="E573" s="6" t="str">
        <f t="shared" ca="1" si="88"/>
        <v>Operational</v>
      </c>
      <c r="F573" s="6" t="str">
        <f t="shared" ca="1" si="89"/>
        <v>Breakdown</v>
      </c>
      <c r="G573" s="6" t="str">
        <f t="shared" ca="1" si="90"/>
        <v>Operational</v>
      </c>
      <c r="H573" s="6" t="str">
        <f ca="1">IF(L573&lt;T573,"Operational","Breakdown")</f>
        <v>Operational</v>
      </c>
      <c r="I573" s="16">
        <v>15.755521691204986</v>
      </c>
      <c r="J573" s="16">
        <v>32.703696897685234</v>
      </c>
      <c r="K573" s="16">
        <v>2.9277691220396465</v>
      </c>
      <c r="L573" s="16">
        <v>11.518313806713994</v>
      </c>
      <c r="M573" s="9">
        <v>0.53975239976089284</v>
      </c>
      <c r="N573" s="9">
        <v>1.2359064181713242</v>
      </c>
      <c r="O573" s="9">
        <v>1.2822877310154168</v>
      </c>
      <c r="P573" s="9">
        <v>1.4610858734115453</v>
      </c>
      <c r="Q573" s="8">
        <f t="shared" ca="1" si="93"/>
        <v>26.057839639969018</v>
      </c>
      <c r="R573" s="8">
        <f t="shared" ca="1" si="93"/>
        <v>8.1734554272086903</v>
      </c>
      <c r="S573" s="8">
        <f t="shared" ca="1" si="93"/>
        <v>13.99785967066731</v>
      </c>
      <c r="T573" s="8">
        <f t="shared" ca="1" si="94"/>
        <v>12.824978504881436</v>
      </c>
      <c r="U573" s="16">
        <f ca="1">IF($AC572=0,I572+M572,IF($AD572=0,I572+M572,9999))</f>
        <v>2.5403681197084866</v>
      </c>
      <c r="V573" s="16">
        <f ca="1">IF($AC572=0,J572+N572,IF($AD572=0,J572+N572,9999))</f>
        <v>5.1260132137484771</v>
      </c>
      <c r="W573" s="16">
        <f ca="1">IF($AC572=0,K572+O572,IF($AD572=0,K572+O572,9999))</f>
        <v>19.229828652395593</v>
      </c>
      <c r="X573" s="16">
        <f ca="1">IF($AC572=0,L572+P572,IF($AD572=0,L572+P572,9999))</f>
        <v>5.5924105398976538</v>
      </c>
      <c r="Y573" s="11">
        <f t="shared" ca="1" si="95"/>
        <v>19.303001739595047</v>
      </c>
      <c r="Z573" s="11">
        <f t="shared" ca="1" si="96"/>
        <v>5.080780904556172</v>
      </c>
      <c r="AA573" s="11">
        <f t="shared" ca="1" si="97"/>
        <v>8.6000619435243113</v>
      </c>
      <c r="AB573" s="11">
        <f t="shared" ca="1" si="98"/>
        <v>11.506728091420165</v>
      </c>
      <c r="AC573">
        <f t="shared" ca="1" si="91"/>
        <v>0</v>
      </c>
      <c r="AD573">
        <f t="shared" ca="1" si="92"/>
        <v>0</v>
      </c>
      <c r="AE573">
        <f ca="1">MAX(0, COUNTIF(E573:H573, "Breakdown") - COUNTIF(AC573:AD573, 1))</f>
        <v>1</v>
      </c>
      <c r="AF573" s="12">
        <f ca="1">(AE573 * 50) + ((AC573 + AD573) * 10)</f>
        <v>50</v>
      </c>
      <c r="AG573">
        <f ca="1">IF(COUNTIF(E573:H573, "Breakdown") &gt;= 4, 1, 0)</f>
        <v>0</v>
      </c>
    </row>
    <row r="574" spans="4:33">
      <c r="D574">
        <v>571</v>
      </c>
      <c r="E574" s="6" t="str">
        <f t="shared" ca="1" si="88"/>
        <v>Breakdown</v>
      </c>
      <c r="F574" s="6" t="str">
        <f t="shared" ca="1" si="89"/>
        <v>Breakdown</v>
      </c>
      <c r="G574" s="6" t="str">
        <f t="shared" ca="1" si="90"/>
        <v>Operational</v>
      </c>
      <c r="H574" s="6" t="str">
        <f ca="1">IF(L574&lt;T574,"Operational","Breakdown")</f>
        <v>Operational</v>
      </c>
      <c r="I574" s="16">
        <v>29.358675859182046</v>
      </c>
      <c r="J574" s="16">
        <v>21.835764216475631</v>
      </c>
      <c r="K574" s="16">
        <v>9.3088760084588937</v>
      </c>
      <c r="L574" s="16">
        <v>7.8274633594443568</v>
      </c>
      <c r="M574" s="9">
        <v>7.3533488611631032E-2</v>
      </c>
      <c r="N574" s="9">
        <v>1.2173905299721299</v>
      </c>
      <c r="O574" s="9">
        <v>4.3789521403943406</v>
      </c>
      <c r="P574" s="9">
        <v>0.47076800356239701</v>
      </c>
      <c r="Q574" s="8">
        <f t="shared" ca="1" si="93"/>
        <v>3.439947624366523</v>
      </c>
      <c r="R574" s="8">
        <f t="shared" ca="1" si="93"/>
        <v>9.5722259226713007</v>
      </c>
      <c r="S574" s="8">
        <f t="shared" ca="1" si="93"/>
        <v>16.682340573673887</v>
      </c>
      <c r="T574" s="8">
        <f t="shared" ca="1" si="94"/>
        <v>10.04848973540027</v>
      </c>
      <c r="U574" s="16">
        <f ca="1">IF($AC573=0,I573+M573,IF($AD573=0,I573+M573,9999))</f>
        <v>16.295274090965879</v>
      </c>
      <c r="V574" s="16">
        <f ca="1">IF($AC573=0,J573+N573,IF($AD573=0,J573+N573,9999))</f>
        <v>33.939603315856559</v>
      </c>
      <c r="W574" s="16">
        <f ca="1">IF($AC573=0,K573+O573,IF($AD573=0,K573+O573,9999))</f>
        <v>4.2100568530550628</v>
      </c>
      <c r="X574" s="16">
        <f ca="1">IF($AC573=0,L573+P573,IF($AD573=0,L573+P573,9999))</f>
        <v>12.979399680125539</v>
      </c>
      <c r="Y574" s="11">
        <f t="shared" ca="1" si="95"/>
        <v>2.5403681197084866</v>
      </c>
      <c r="Z574" s="11">
        <f t="shared" ca="1" si="96"/>
        <v>5.1260132137484771</v>
      </c>
      <c r="AA574" s="11">
        <f t="shared" ca="1" si="97"/>
        <v>13.99785967066731</v>
      </c>
      <c r="AB574" s="11">
        <f t="shared" ca="1" si="98"/>
        <v>5.5924105398976538</v>
      </c>
      <c r="AC574">
        <f t="shared" ca="1" si="91"/>
        <v>0</v>
      </c>
      <c r="AD574">
        <f t="shared" ca="1" si="92"/>
        <v>0</v>
      </c>
      <c r="AE574">
        <f ca="1">MAX(0, COUNTIF(E574:H574, "Breakdown") - COUNTIF(AC574:AD574, 1))</f>
        <v>2</v>
      </c>
      <c r="AF574" s="12">
        <f ca="1">(AE574 * 50) + ((AC574 + AD574) * 10)</f>
        <v>100</v>
      </c>
      <c r="AG574">
        <f ca="1">IF(COUNTIF(E574:H574, "Breakdown") &gt;= 4, 1, 0)</f>
        <v>0</v>
      </c>
    </row>
    <row r="575" spans="4:33">
      <c r="D575">
        <v>572</v>
      </c>
      <c r="E575" s="6" t="str">
        <f t="shared" ca="1" si="88"/>
        <v>Breakdown</v>
      </c>
      <c r="F575" s="6" t="str">
        <f t="shared" ca="1" si="89"/>
        <v>Breakdown</v>
      </c>
      <c r="G575" s="6" t="str">
        <f t="shared" ca="1" si="90"/>
        <v>Operational</v>
      </c>
      <c r="H575" s="6" t="str">
        <f ca="1">IF(L575&lt;T575,"Operational","Breakdown")</f>
        <v>Operational</v>
      </c>
      <c r="I575" s="16">
        <v>7.245596512476884</v>
      </c>
      <c r="J575" s="16">
        <v>23.661115359600544</v>
      </c>
      <c r="K575" s="16">
        <v>4.8889928257086526</v>
      </c>
      <c r="L575" s="16">
        <v>10.692631166340366</v>
      </c>
      <c r="M575" s="9">
        <v>3.4230370005342441</v>
      </c>
      <c r="N575" s="9">
        <v>0.18449751413250495</v>
      </c>
      <c r="O575" s="9">
        <v>0.34331145245918621</v>
      </c>
      <c r="P575" s="9">
        <v>4.6697302334934445</v>
      </c>
      <c r="Q575" s="8">
        <f t="shared" ca="1" si="93"/>
        <v>6.2284942081506456</v>
      </c>
      <c r="R575" s="8">
        <f t="shared" ca="1" si="93"/>
        <v>14.53220160476166</v>
      </c>
      <c r="S575" s="8">
        <f t="shared" ca="1" si="93"/>
        <v>14.102519513710789</v>
      </c>
      <c r="T575" s="8">
        <f t="shared" ca="1" si="94"/>
        <v>23.887574262425659</v>
      </c>
      <c r="U575" s="16">
        <f ca="1">IF($AC574=0,I574+M574,IF($AD574=0,I574+M574,9999))</f>
        <v>29.432209347793677</v>
      </c>
      <c r="V575" s="16">
        <f ca="1">IF($AC574=0,J574+N574,IF($AD574=0,J574+N574,9999))</f>
        <v>23.05315474644776</v>
      </c>
      <c r="W575" s="16">
        <f ca="1">IF($AC574=0,K574+O574,IF($AD574=0,K574+O574,9999))</f>
        <v>13.687828148853235</v>
      </c>
      <c r="X575" s="16">
        <f ca="1">IF($AC574=0,L574+P574,IF($AD574=0,L574+P574,9999))</f>
        <v>8.298231363006753</v>
      </c>
      <c r="Y575" s="11">
        <f t="shared" ca="1" si="95"/>
        <v>3.439947624366523</v>
      </c>
      <c r="Z575" s="11">
        <f t="shared" ca="1" si="96"/>
        <v>9.5722259226713007</v>
      </c>
      <c r="AA575" s="11">
        <f t="shared" ca="1" si="97"/>
        <v>4.2100568530550628</v>
      </c>
      <c r="AB575" s="11">
        <f t="shared" ca="1" si="98"/>
        <v>10.04848973540027</v>
      </c>
      <c r="AC575">
        <f t="shared" ca="1" si="91"/>
        <v>0</v>
      </c>
      <c r="AD575">
        <f t="shared" ca="1" si="92"/>
        <v>0</v>
      </c>
      <c r="AE575">
        <f ca="1">MAX(0, COUNTIF(E575:H575, "Breakdown") - COUNTIF(AC575:AD575, 1))</f>
        <v>2</v>
      </c>
      <c r="AF575" s="12">
        <f ca="1">(AE575 * 50) + ((AC575 + AD575) * 10)</f>
        <v>100</v>
      </c>
      <c r="AG575">
        <f ca="1">IF(COUNTIF(E575:H575, "Breakdown") &gt;= 4, 1, 0)</f>
        <v>0</v>
      </c>
    </row>
    <row r="576" spans="4:33">
      <c r="D576">
        <v>573</v>
      </c>
      <c r="E576" s="6" t="str">
        <f t="shared" ca="1" si="88"/>
        <v>Operational</v>
      </c>
      <c r="F576" s="6" t="str">
        <f t="shared" ca="1" si="89"/>
        <v>Operational</v>
      </c>
      <c r="G576" s="6" t="str">
        <f t="shared" ca="1" si="90"/>
        <v>Operational</v>
      </c>
      <c r="H576" s="6" t="str">
        <f ca="1">IF(L576&lt;T576,"Operational","Breakdown")</f>
        <v>Operational</v>
      </c>
      <c r="I576" s="16">
        <v>3.7467054592122064</v>
      </c>
      <c r="J576" s="16">
        <v>1.6506441729698529</v>
      </c>
      <c r="K576" s="16">
        <v>8.5701803586051639</v>
      </c>
      <c r="L576" s="16">
        <v>1.1419246613622847</v>
      </c>
      <c r="M576" s="9">
        <v>2.5836960760606793</v>
      </c>
      <c r="N576" s="9">
        <v>3.568066082315934</v>
      </c>
      <c r="O576" s="9">
        <v>0.13973440185565261</v>
      </c>
      <c r="P576" s="9">
        <v>0.12692841639169763</v>
      </c>
      <c r="Q576" s="8">
        <f t="shared" ca="1" si="93"/>
        <v>6.8310566996939954</v>
      </c>
      <c r="R576" s="8">
        <f t="shared" ca="1" si="93"/>
        <v>14.75968728739438</v>
      </c>
      <c r="S576" s="8">
        <f t="shared" ca="1" si="93"/>
        <v>17.052924736019399</v>
      </c>
      <c r="T576" s="8">
        <f t="shared" ca="1" si="94"/>
        <v>13.58958028459783</v>
      </c>
      <c r="U576" s="16">
        <f ca="1">IF($AC575=0,I575+M575,IF($AD575=0,I575+M575,9999))</f>
        <v>10.668633513011128</v>
      </c>
      <c r="V576" s="16">
        <f ca="1">IF($AC575=0,J575+N575,IF($AD575=0,J575+N575,9999))</f>
        <v>23.845612873733049</v>
      </c>
      <c r="W576" s="16">
        <f ca="1">IF($AC575=0,K575+O575,IF($AD575=0,K575+O575,9999))</f>
        <v>5.2323042781678391</v>
      </c>
      <c r="X576" s="16">
        <f ca="1">IF($AC575=0,L575+P575,IF($AD575=0,L575+P575,9999))</f>
        <v>15.36236139983381</v>
      </c>
      <c r="Y576" s="11">
        <f t="shared" ca="1" si="95"/>
        <v>6.2284942081506456</v>
      </c>
      <c r="Z576" s="11">
        <f t="shared" ca="1" si="96"/>
        <v>14.53220160476166</v>
      </c>
      <c r="AA576" s="11">
        <f t="shared" ca="1" si="97"/>
        <v>13.687828148853235</v>
      </c>
      <c r="AB576" s="11">
        <f t="shared" ca="1" si="98"/>
        <v>8.298231363006753</v>
      </c>
      <c r="AC576">
        <f t="shared" ca="1" si="91"/>
        <v>0</v>
      </c>
      <c r="AD576">
        <f t="shared" ca="1" si="92"/>
        <v>0</v>
      </c>
      <c r="AE576">
        <f ca="1">MAX(0, COUNTIF(E576:H576, "Breakdown") - COUNTIF(AC576:AD576, 1))</f>
        <v>0</v>
      </c>
      <c r="AF576" s="12">
        <f ca="1">(AE576 * 50) + ((AC576 + AD576) * 10)</f>
        <v>0</v>
      </c>
      <c r="AG576">
        <f ca="1">IF(COUNTIF(E576:H576, "Breakdown") &gt;= 4, 1, 0)</f>
        <v>0</v>
      </c>
    </row>
    <row r="577" spans="4:33">
      <c r="D577">
        <v>574</v>
      </c>
      <c r="E577" s="6" t="str">
        <f t="shared" ca="1" si="88"/>
        <v>Operational</v>
      </c>
      <c r="F577" s="6" t="str">
        <f t="shared" ca="1" si="89"/>
        <v>Operational</v>
      </c>
      <c r="G577" s="6" t="str">
        <f t="shared" ca="1" si="90"/>
        <v>Operational</v>
      </c>
      <c r="H577" s="6" t="str">
        <f ca="1">IF(L577&lt;T577,"Operational","Breakdown")</f>
        <v>Operational</v>
      </c>
      <c r="I577" s="16">
        <v>4.0010000900503053</v>
      </c>
      <c r="J577" s="16">
        <v>1.148731447471055</v>
      </c>
      <c r="K577" s="16">
        <v>3.9473702167001288</v>
      </c>
      <c r="L577" s="16">
        <v>4.271838830594306</v>
      </c>
      <c r="M577" s="9">
        <v>1.5799354512673782</v>
      </c>
      <c r="N577" s="9">
        <v>8.0504911934725598</v>
      </c>
      <c r="O577" s="9">
        <v>5.626187242448065</v>
      </c>
      <c r="P577" s="9">
        <v>3.1706316219118635</v>
      </c>
      <c r="Q577" s="8">
        <f t="shared" ca="1" si="93"/>
        <v>26.314408044076028</v>
      </c>
      <c r="R577" s="8">
        <f t="shared" ca="1" si="93"/>
        <v>18.797972105095972</v>
      </c>
      <c r="S577" s="8">
        <f t="shared" ca="1" si="93"/>
        <v>12.903503517335436</v>
      </c>
      <c r="T577" s="8">
        <f t="shared" ca="1" si="94"/>
        <v>20.46306138759104</v>
      </c>
      <c r="U577" s="16">
        <f ca="1">IF($AC576=0,I576+M576,IF($AD576=0,I576+M576,9999))</f>
        <v>6.3304015352728857</v>
      </c>
      <c r="V577" s="16">
        <f ca="1">IF($AC576=0,J576+N576,IF($AD576=0,J576+N576,9999))</f>
        <v>5.2187102552857869</v>
      </c>
      <c r="W577" s="16">
        <f ca="1">IF($AC576=0,K576+O576,IF($AD576=0,K576+O576,9999))</f>
        <v>8.7099147604608174</v>
      </c>
      <c r="X577" s="16">
        <f ca="1">IF($AC576=0,L576+P576,IF($AD576=0,L576+P576,9999))</f>
        <v>1.2688530777539824</v>
      </c>
      <c r="Y577" s="11">
        <f t="shared" ca="1" si="95"/>
        <v>6.8310566996939954</v>
      </c>
      <c r="Z577" s="11">
        <f t="shared" ca="1" si="96"/>
        <v>14.75968728739438</v>
      </c>
      <c r="AA577" s="11">
        <f t="shared" ca="1" si="97"/>
        <v>5.2323042781678391</v>
      </c>
      <c r="AB577" s="11">
        <f t="shared" ca="1" si="98"/>
        <v>13.58958028459783</v>
      </c>
      <c r="AC577">
        <f t="shared" ca="1" si="91"/>
        <v>0</v>
      </c>
      <c r="AD577">
        <f t="shared" ca="1" si="92"/>
        <v>0</v>
      </c>
      <c r="AE577">
        <f ca="1">MAX(0, COUNTIF(E577:H577, "Breakdown") - COUNTIF(AC577:AD577, 1))</f>
        <v>0</v>
      </c>
      <c r="AF577" s="12">
        <f ca="1">(AE577 * 50) + ((AC577 + AD577) * 10)</f>
        <v>0</v>
      </c>
      <c r="AG577">
        <f ca="1">IF(COUNTIF(E577:H577, "Breakdown") &gt;= 4, 1, 0)</f>
        <v>0</v>
      </c>
    </row>
    <row r="578" spans="4:33">
      <c r="D578">
        <v>575</v>
      </c>
      <c r="E578" s="6" t="str">
        <f t="shared" ca="1" si="88"/>
        <v>Operational</v>
      </c>
      <c r="F578" s="6" t="str">
        <f t="shared" ca="1" si="89"/>
        <v>Breakdown</v>
      </c>
      <c r="G578" s="6" t="str">
        <f t="shared" ca="1" si="90"/>
        <v>Operational</v>
      </c>
      <c r="H578" s="6" t="str">
        <f ca="1">IF(L578&lt;T578,"Operational","Breakdown")</f>
        <v>Breakdown</v>
      </c>
      <c r="I578" s="16">
        <v>7.9344867083487394</v>
      </c>
      <c r="J578" s="16">
        <v>38.660535574987222</v>
      </c>
      <c r="K578" s="16">
        <v>15.726895613724862</v>
      </c>
      <c r="L578" s="16">
        <v>19.112362084106323</v>
      </c>
      <c r="M578" s="9">
        <v>0.45777306209861118</v>
      </c>
      <c r="N578" s="9">
        <v>4.276996497793661</v>
      </c>
      <c r="O578" s="9">
        <v>2.6247158939486921</v>
      </c>
      <c r="P578" s="9">
        <v>0.6134919166244418</v>
      </c>
      <c r="Q578" s="8">
        <f t="shared" ca="1" si="93"/>
        <v>10.307143525368199</v>
      </c>
      <c r="R578" s="8">
        <f t="shared" ca="1" si="93"/>
        <v>33.699995546635769</v>
      </c>
      <c r="S578" s="8">
        <f t="shared" ca="1" si="93"/>
        <v>22.928085029822178</v>
      </c>
      <c r="T578" s="8">
        <f t="shared" ca="1" si="94"/>
        <v>3.6193988919621924</v>
      </c>
      <c r="U578" s="16">
        <f ca="1">IF($AC577=0,I577+M577,IF($AD577=0,I577+M577,9999))</f>
        <v>5.5809355413176833</v>
      </c>
      <c r="V578" s="16">
        <f ca="1">IF($AC577=0,J577+N577,IF($AD577=0,J577+N577,9999))</f>
        <v>9.1992226409436153</v>
      </c>
      <c r="W578" s="16">
        <f ca="1">IF($AC577=0,K577+O577,IF($AD577=0,K577+O577,9999))</f>
        <v>9.5735574591481942</v>
      </c>
      <c r="X578" s="16">
        <f ca="1">IF($AC577=0,L577+P577,IF($AD577=0,L577+P577,9999))</f>
        <v>7.4424704525061696</v>
      </c>
      <c r="Y578" s="11">
        <f t="shared" ca="1" si="95"/>
        <v>6.3304015352728857</v>
      </c>
      <c r="Z578" s="11">
        <f t="shared" ca="1" si="96"/>
        <v>5.2187102552857869</v>
      </c>
      <c r="AA578" s="11">
        <f t="shared" ca="1" si="97"/>
        <v>8.7099147604608174</v>
      </c>
      <c r="AB578" s="11">
        <f t="shared" ca="1" si="98"/>
        <v>1.2688530777539824</v>
      </c>
      <c r="AC578">
        <f t="shared" ca="1" si="91"/>
        <v>0</v>
      </c>
      <c r="AD578">
        <f t="shared" ca="1" si="92"/>
        <v>0</v>
      </c>
      <c r="AE578">
        <f ca="1">MAX(0, COUNTIF(E578:H578, "Breakdown") - COUNTIF(AC578:AD578, 1))</f>
        <v>2</v>
      </c>
      <c r="AF578" s="12">
        <f ca="1">(AE578 * 50) + ((AC578 + AD578) * 10)</f>
        <v>100</v>
      </c>
      <c r="AG578">
        <f ca="1">IF(COUNTIF(E578:H578, "Breakdown") &gt;= 4, 1, 0)</f>
        <v>0</v>
      </c>
    </row>
    <row r="579" spans="4:33">
      <c r="D579">
        <v>576</v>
      </c>
      <c r="E579" s="6" t="str">
        <f t="shared" ref="E579:E642" ca="1" si="99">IF(I579&lt;Q579,"Operational","Breakdown")</f>
        <v>Breakdown</v>
      </c>
      <c r="F579" s="6" t="str">
        <f t="shared" ref="F579:F642" ca="1" si="100">IF(J579&lt;R579,"Operational","Breakdown")</f>
        <v>Operational</v>
      </c>
      <c r="G579" s="6" t="str">
        <f t="shared" ref="G579:G642" ca="1" si="101">IF(K579&lt;S579,"Operational","Breakdown")</f>
        <v>Operational</v>
      </c>
      <c r="H579" s="6" t="str">
        <f ca="1">IF(L579&lt;T579,"Operational","Breakdown")</f>
        <v>Operational</v>
      </c>
      <c r="I579" s="16">
        <v>16.338474369263164</v>
      </c>
      <c r="J579" s="16">
        <v>4.3435314808914276</v>
      </c>
      <c r="K579" s="16">
        <v>1.7605087823539245</v>
      </c>
      <c r="L579" s="16">
        <v>0.24110466385989585</v>
      </c>
      <c r="M579" s="9">
        <v>1.2503967062273531</v>
      </c>
      <c r="N579" s="9">
        <v>2.3717202437958091</v>
      </c>
      <c r="O579" s="9">
        <v>1.2834786764434363</v>
      </c>
      <c r="P579" s="9">
        <v>1.4584037709376498</v>
      </c>
      <c r="Q579" s="8">
        <f t="shared" ca="1" si="93"/>
        <v>9.0407842560526301</v>
      </c>
      <c r="R579" s="8">
        <f t="shared" ca="1" si="93"/>
        <v>10.432625649735337</v>
      </c>
      <c r="S579" s="8">
        <f t="shared" ca="1" si="93"/>
        <v>9.9003262888665517</v>
      </c>
      <c r="T579" s="8">
        <f t="shared" ca="1" si="94"/>
        <v>10.960149008316343</v>
      </c>
      <c r="U579" s="16">
        <f ca="1">IF($AC578=0,I578+M578,IF($AD578=0,I578+M578,9999))</f>
        <v>8.3922597704473514</v>
      </c>
      <c r="V579" s="16">
        <f ca="1">IF($AC578=0,J578+N578,IF($AD578=0,J578+N578,9999))</f>
        <v>42.937532072780883</v>
      </c>
      <c r="W579" s="16">
        <f ca="1">IF($AC578=0,K578+O578,IF($AD578=0,K578+O578,9999))</f>
        <v>18.351611507673553</v>
      </c>
      <c r="X579" s="16">
        <f ca="1">IF($AC578=0,L578+P578,IF($AD578=0,L578+P578,9999))</f>
        <v>19.725854000730763</v>
      </c>
      <c r="Y579" s="11">
        <f t="shared" ca="1" si="95"/>
        <v>5.5809355413176833</v>
      </c>
      <c r="Z579" s="11">
        <f t="shared" ca="1" si="96"/>
        <v>9.1992226409436153</v>
      </c>
      <c r="AA579" s="11">
        <f t="shared" ca="1" si="97"/>
        <v>9.5735574591481942</v>
      </c>
      <c r="AB579" s="11">
        <f t="shared" ca="1" si="98"/>
        <v>3.6193988919621924</v>
      </c>
      <c r="AC579">
        <f t="shared" ca="1" si="91"/>
        <v>0</v>
      </c>
      <c r="AD579">
        <f t="shared" ca="1" si="92"/>
        <v>1</v>
      </c>
      <c r="AE579">
        <f ca="1">MAX(0, COUNTIF(E579:H579, "Breakdown") - COUNTIF(AC579:AD579, 1))</f>
        <v>0</v>
      </c>
      <c r="AF579" s="12">
        <f ca="1">(AE579 * 50) + ((AC579 + AD579) * 10)</f>
        <v>10</v>
      </c>
      <c r="AG579">
        <f ca="1">IF(COUNTIF(E579:H579, "Breakdown") &gt;= 4, 1, 0)</f>
        <v>0</v>
      </c>
    </row>
    <row r="580" spans="4:33">
      <c r="D580">
        <v>577</v>
      </c>
      <c r="E580" s="6" t="str">
        <f t="shared" ca="1" si="99"/>
        <v>Operational</v>
      </c>
      <c r="F580" s="6" t="str">
        <f t="shared" ca="1" si="100"/>
        <v>Breakdown</v>
      </c>
      <c r="G580" s="6" t="str">
        <f t="shared" ca="1" si="101"/>
        <v>Breakdown</v>
      </c>
      <c r="H580" s="6" t="str">
        <f ca="1">IF(L580&lt;T580,"Operational","Breakdown")</f>
        <v>Operational</v>
      </c>
      <c r="I580" s="16">
        <v>5.5959188460814948</v>
      </c>
      <c r="J580" s="16">
        <v>42.135872349456498</v>
      </c>
      <c r="K580" s="16">
        <v>24.951090568193024</v>
      </c>
      <c r="L580" s="16">
        <v>0.14745173901088268</v>
      </c>
      <c r="M580" s="9">
        <v>1.9477191022458651</v>
      </c>
      <c r="N580" s="9">
        <v>0.11321719465185641</v>
      </c>
      <c r="O580" s="9">
        <v>0.51545829439563862</v>
      </c>
      <c r="P580" s="9">
        <v>4.8940695999825632</v>
      </c>
      <c r="Q580" s="8">
        <f t="shared" ca="1" si="93"/>
        <v>9.173235413821077</v>
      </c>
      <c r="R580" s="8">
        <f t="shared" ca="1" si="93"/>
        <v>12.002184816002247</v>
      </c>
      <c r="S580" s="8">
        <f t="shared" ca="1" si="93"/>
        <v>17.711606754979154</v>
      </c>
      <c r="T580" s="8">
        <f t="shared" ca="1" si="94"/>
        <v>26.759203704571448</v>
      </c>
      <c r="U580" s="16">
        <f ca="1">IF($AC579=0,I579+M579,IF($AD579=0,I579+M579,9999))</f>
        <v>17.588871075490516</v>
      </c>
      <c r="V580" s="16">
        <f ca="1">IF($AC579=0,J579+N579,IF($AD579=0,J579+N579,9999))</f>
        <v>6.7152517246872367</v>
      </c>
      <c r="W580" s="16">
        <f ca="1">IF($AC579=0,K579+O579,IF($AD579=0,K579+O579,9999))</f>
        <v>3.0439874587973605</v>
      </c>
      <c r="X580" s="16">
        <f ca="1">IF($AC579=0,L579+P579,IF($AD579=0,L579+P579,9999))</f>
        <v>1.6995084347975458</v>
      </c>
      <c r="Y580" s="11">
        <f t="shared" ca="1" si="95"/>
        <v>8.3922597704473514</v>
      </c>
      <c r="Z580" s="11">
        <f t="shared" ca="1" si="96"/>
        <v>10.432625649735337</v>
      </c>
      <c r="AA580" s="11">
        <f t="shared" ca="1" si="97"/>
        <v>9.9003262888665517</v>
      </c>
      <c r="AB580" s="11">
        <f t="shared" ca="1" si="98"/>
        <v>10.960149008316343</v>
      </c>
      <c r="AC580">
        <f t="shared" ref="AC580:AC643" ca="1" si="102">IF(AND(E580="Breakdown", G580&lt;&gt;"Operational"), 1, 0)</f>
        <v>0</v>
      </c>
      <c r="AD580">
        <f t="shared" ref="AD580:AD643" ca="1" si="103">IF(AND(E580="Breakdown", F580="Operational"), 1, 0)</f>
        <v>0</v>
      </c>
      <c r="AE580">
        <f ca="1">MAX(0, COUNTIF(E580:H580, "Breakdown") - COUNTIF(AC580:AD580, 1))</f>
        <v>2</v>
      </c>
      <c r="AF580" s="12">
        <f ca="1">(AE580 * 50) + ((AC580 + AD580) * 10)</f>
        <v>100</v>
      </c>
      <c r="AG580">
        <f ca="1">IF(COUNTIF(E580:H580, "Breakdown") &gt;= 4, 1, 0)</f>
        <v>0</v>
      </c>
    </row>
    <row r="581" spans="4:33">
      <c r="D581">
        <v>578</v>
      </c>
      <c r="E581" s="6" t="str">
        <f t="shared" ca="1" si="99"/>
        <v>Operational</v>
      </c>
      <c r="F581" s="6" t="str">
        <f t="shared" ca="1" si="100"/>
        <v>Breakdown</v>
      </c>
      <c r="G581" s="6" t="str">
        <f t="shared" ca="1" si="101"/>
        <v>Operational</v>
      </c>
      <c r="H581" s="6" t="str">
        <f ca="1">IF(L581&lt;T581,"Operational","Breakdown")</f>
        <v>Operational</v>
      </c>
      <c r="I581" s="16">
        <v>2.633087792586148</v>
      </c>
      <c r="J581" s="16">
        <v>41.686795030852366</v>
      </c>
      <c r="K581" s="16">
        <v>2.9105770143026541</v>
      </c>
      <c r="L581" s="16">
        <v>1.9560055864126695</v>
      </c>
      <c r="M581" s="9">
        <v>4.016815274282882</v>
      </c>
      <c r="N581" s="9">
        <v>0.28327103403166232</v>
      </c>
      <c r="O581" s="9">
        <v>2.2117944167129515</v>
      </c>
      <c r="P581" s="9">
        <v>2.9840071201116212</v>
      </c>
      <c r="Q581" s="8">
        <f t="shared" ref="Q581:S644" ca="1" si="104">Y581-8*LN(RAND())</f>
        <v>17.623026887686787</v>
      </c>
      <c r="R581" s="8">
        <f t="shared" ca="1" si="104"/>
        <v>7.6386057667141474</v>
      </c>
      <c r="S581" s="8">
        <f t="shared" ca="1" si="104"/>
        <v>3.4399278193882834</v>
      </c>
      <c r="T581" s="8">
        <f t="shared" ref="T581:T644" ca="1" si="105">AB581-8*LN(RAND())</f>
        <v>2.8944738461606754</v>
      </c>
      <c r="U581" s="16">
        <f ca="1">IF($AC580=0,I580+M580,IF($AD580=0,I580+M580,9999))</f>
        <v>7.5436379483273601</v>
      </c>
      <c r="V581" s="16">
        <f ca="1">IF($AC580=0,J580+N580,IF($AD580=0,J580+N580,9999))</f>
        <v>42.249089544108358</v>
      </c>
      <c r="W581" s="16">
        <f ca="1">IF($AC580=0,K580+O580,IF($AD580=0,K580+O580,9999))</f>
        <v>25.466548862588663</v>
      </c>
      <c r="X581" s="16">
        <f ca="1">IF($AC580=0,L580+P580,IF($AD580=0,L580+P580,9999))</f>
        <v>5.0415213389934461</v>
      </c>
      <c r="Y581" s="11">
        <f t="shared" ref="Y581:Y644" ca="1" si="106">MIN(Q580,U580)</f>
        <v>9.173235413821077</v>
      </c>
      <c r="Z581" s="11">
        <f t="shared" ref="Z581:Z644" ca="1" si="107">MIN(R580,V580)</f>
        <v>6.7152517246872367</v>
      </c>
      <c r="AA581" s="11">
        <f t="shared" ref="AA581:AA644" ca="1" si="108">MIN(S580,W580)</f>
        <v>3.0439874587973605</v>
      </c>
      <c r="AB581" s="11">
        <f t="shared" ref="AB581:AB644" ca="1" si="109">MIN(T580,X580)</f>
        <v>1.6995084347975458</v>
      </c>
      <c r="AC581">
        <f t="shared" ca="1" si="102"/>
        <v>0</v>
      </c>
      <c r="AD581">
        <f t="shared" ca="1" si="103"/>
        <v>0</v>
      </c>
      <c r="AE581">
        <f ca="1">MAX(0, COUNTIF(E581:H581, "Breakdown") - COUNTIF(AC581:AD581, 1))</f>
        <v>1</v>
      </c>
      <c r="AF581" s="12">
        <f ca="1">(AE581 * 50) + ((AC581 + AD581) * 10)</f>
        <v>50</v>
      </c>
      <c r="AG581">
        <f ca="1">IF(COUNTIF(E581:H581, "Breakdown") &gt;= 4, 1, 0)</f>
        <v>0</v>
      </c>
    </row>
    <row r="582" spans="4:33">
      <c r="D582">
        <v>579</v>
      </c>
      <c r="E582" s="6" t="str">
        <f t="shared" ca="1" si="99"/>
        <v>Operational</v>
      </c>
      <c r="F582" s="6" t="str">
        <f t="shared" ca="1" si="100"/>
        <v>Operational</v>
      </c>
      <c r="G582" s="6" t="str">
        <f t="shared" ca="1" si="101"/>
        <v>Breakdown</v>
      </c>
      <c r="H582" s="6" t="str">
        <f ca="1">IF(L582&lt;T582,"Operational","Breakdown")</f>
        <v>Operational</v>
      </c>
      <c r="I582" s="16">
        <v>5.0815513914813</v>
      </c>
      <c r="J582" s="16">
        <v>5.6256549746528499</v>
      </c>
      <c r="K582" s="16">
        <v>20.335371960847759</v>
      </c>
      <c r="L582" s="16">
        <v>2.9008660945679616</v>
      </c>
      <c r="M582" s="9">
        <v>2.1978306590464105</v>
      </c>
      <c r="N582" s="9">
        <v>1.1843567981778433</v>
      </c>
      <c r="O582" s="9">
        <v>1.3713759274054158</v>
      </c>
      <c r="P582" s="9">
        <v>2.1440832815992268</v>
      </c>
      <c r="Q582" s="8">
        <f t="shared" ca="1" si="104"/>
        <v>23.400687253743314</v>
      </c>
      <c r="R582" s="8">
        <f t="shared" ca="1" si="104"/>
        <v>19.315499352776307</v>
      </c>
      <c r="S582" s="8">
        <f t="shared" ca="1" si="104"/>
        <v>11.742489232109989</v>
      </c>
      <c r="T582" s="8">
        <f t="shared" ca="1" si="105"/>
        <v>4.1954901597133354</v>
      </c>
      <c r="U582" s="16">
        <f ca="1">IF($AC581=0,I581+M581,IF($AD581=0,I581+M581,9999))</f>
        <v>6.6499030668690295</v>
      </c>
      <c r="V582" s="16">
        <f ca="1">IF($AC581=0,J581+N581,IF($AD581=0,J581+N581,9999))</f>
        <v>41.97006606488403</v>
      </c>
      <c r="W582" s="16">
        <f ca="1">IF($AC581=0,K581+O581,IF($AD581=0,K581+O581,9999))</f>
        <v>5.1223714310156057</v>
      </c>
      <c r="X582" s="16">
        <f ca="1">IF($AC581=0,L581+P581,IF($AD581=0,L581+P581,9999))</f>
        <v>4.9400127065242909</v>
      </c>
      <c r="Y582" s="11">
        <f t="shared" ca="1" si="106"/>
        <v>7.5436379483273601</v>
      </c>
      <c r="Z582" s="11">
        <f t="shared" ca="1" si="107"/>
        <v>7.6386057667141474</v>
      </c>
      <c r="AA582" s="11">
        <f t="shared" ca="1" si="108"/>
        <v>3.4399278193882834</v>
      </c>
      <c r="AB582" s="11">
        <f t="shared" ca="1" si="109"/>
        <v>2.8944738461606754</v>
      </c>
      <c r="AC582">
        <f t="shared" ca="1" si="102"/>
        <v>0</v>
      </c>
      <c r="AD582">
        <f t="shared" ca="1" si="103"/>
        <v>0</v>
      </c>
      <c r="AE582">
        <f ca="1">MAX(0, COUNTIF(E582:H582, "Breakdown") - COUNTIF(AC582:AD582, 1))</f>
        <v>1</v>
      </c>
      <c r="AF582" s="12">
        <f ca="1">(AE582 * 50) + ((AC582 + AD582) * 10)</f>
        <v>50</v>
      </c>
      <c r="AG582">
        <f ca="1">IF(COUNTIF(E582:H582, "Breakdown") &gt;= 4, 1, 0)</f>
        <v>0</v>
      </c>
    </row>
    <row r="583" spans="4:33">
      <c r="D583">
        <v>580</v>
      </c>
      <c r="E583" s="6" t="str">
        <f t="shared" ca="1" si="99"/>
        <v>Operational</v>
      </c>
      <c r="F583" s="6" t="str">
        <f t="shared" ca="1" si="100"/>
        <v>Operational</v>
      </c>
      <c r="G583" s="6" t="str">
        <f t="shared" ca="1" si="101"/>
        <v>Operational</v>
      </c>
      <c r="H583" s="6" t="str">
        <f ca="1">IF(L583&lt;T583,"Operational","Breakdown")</f>
        <v>Operational</v>
      </c>
      <c r="I583" s="16">
        <v>4.7434739785735047</v>
      </c>
      <c r="J583" s="16">
        <v>8.9134412489384456</v>
      </c>
      <c r="K583" s="16">
        <v>10.088389905005991</v>
      </c>
      <c r="L583" s="16">
        <v>2.5202650778246225</v>
      </c>
      <c r="M583" s="9">
        <v>0.64726671370659239</v>
      </c>
      <c r="N583" s="9">
        <v>1.6469945689232603</v>
      </c>
      <c r="O583" s="9">
        <v>4.6957838743389537</v>
      </c>
      <c r="P583" s="9">
        <v>3.0457864372508237</v>
      </c>
      <c r="Q583" s="8">
        <f t="shared" ca="1" si="104"/>
        <v>10.529307029635481</v>
      </c>
      <c r="R583" s="8">
        <f t="shared" ca="1" si="104"/>
        <v>20.306830025935998</v>
      </c>
      <c r="S583" s="8">
        <f t="shared" ca="1" si="104"/>
        <v>10.902820870697674</v>
      </c>
      <c r="T583" s="8">
        <f t="shared" ca="1" si="105"/>
        <v>11.072147521002975</v>
      </c>
      <c r="U583" s="16">
        <f ca="1">IF($AC582=0,I582+M582,IF($AD582=0,I582+M582,9999))</f>
        <v>7.27938205052771</v>
      </c>
      <c r="V583" s="16">
        <f ca="1">IF($AC582=0,J582+N582,IF($AD582=0,J582+N582,9999))</f>
        <v>6.810011772830693</v>
      </c>
      <c r="W583" s="16">
        <f ca="1">IF($AC582=0,K582+O582,IF($AD582=0,K582+O582,9999))</f>
        <v>21.706747888253176</v>
      </c>
      <c r="X583" s="16">
        <f ca="1">IF($AC582=0,L582+P582,IF($AD582=0,L582+P582,9999))</f>
        <v>5.0449493761671889</v>
      </c>
      <c r="Y583" s="11">
        <f t="shared" ca="1" si="106"/>
        <v>6.6499030668690295</v>
      </c>
      <c r="Z583" s="11">
        <f t="shared" ca="1" si="107"/>
        <v>19.315499352776307</v>
      </c>
      <c r="AA583" s="11">
        <f t="shared" ca="1" si="108"/>
        <v>5.1223714310156057</v>
      </c>
      <c r="AB583" s="11">
        <f t="shared" ca="1" si="109"/>
        <v>4.1954901597133354</v>
      </c>
      <c r="AC583">
        <f t="shared" ca="1" si="102"/>
        <v>0</v>
      </c>
      <c r="AD583">
        <f t="shared" ca="1" si="103"/>
        <v>0</v>
      </c>
      <c r="AE583">
        <f ca="1">MAX(0, COUNTIF(E583:H583, "Breakdown") - COUNTIF(AC583:AD583, 1))</f>
        <v>0</v>
      </c>
      <c r="AF583" s="12">
        <f ca="1">(AE583 * 50) + ((AC583 + AD583) * 10)</f>
        <v>0</v>
      </c>
      <c r="AG583">
        <f ca="1">IF(COUNTIF(E583:H583, "Breakdown") &gt;= 4, 1, 0)</f>
        <v>0</v>
      </c>
    </row>
    <row r="584" spans="4:33">
      <c r="D584">
        <v>581</v>
      </c>
      <c r="E584" s="6" t="str">
        <f t="shared" ca="1" si="99"/>
        <v>Operational</v>
      </c>
      <c r="F584" s="6" t="str">
        <f t="shared" ca="1" si="100"/>
        <v>Operational</v>
      </c>
      <c r="G584" s="6" t="str">
        <f t="shared" ca="1" si="101"/>
        <v>Operational</v>
      </c>
      <c r="H584" s="6" t="str">
        <f ca="1">IF(L584&lt;T584,"Operational","Breakdown")</f>
        <v>Operational</v>
      </c>
      <c r="I584" s="16">
        <v>0.98903309583067434</v>
      </c>
      <c r="J584" s="16">
        <v>4.8304288579000856</v>
      </c>
      <c r="K584" s="16">
        <v>0.37822838621761806</v>
      </c>
      <c r="L584" s="16">
        <v>7.9209311550102166</v>
      </c>
      <c r="M584" s="9">
        <v>0.60237533184174774</v>
      </c>
      <c r="N584" s="9">
        <v>1.790986369326049</v>
      </c>
      <c r="O584" s="9">
        <v>1.2861058901425313</v>
      </c>
      <c r="P584" s="9">
        <v>1.1184729997268594</v>
      </c>
      <c r="Q584" s="8">
        <f t="shared" ca="1" si="104"/>
        <v>8.8215390112069283</v>
      </c>
      <c r="R584" s="8">
        <f t="shared" ca="1" si="104"/>
        <v>14.886922299783963</v>
      </c>
      <c r="S584" s="8">
        <f t="shared" ca="1" si="104"/>
        <v>11.586680833329375</v>
      </c>
      <c r="T584" s="8">
        <f t="shared" ca="1" si="105"/>
        <v>20.696943277341365</v>
      </c>
      <c r="U584" s="16">
        <f ca="1">IF($AC583=0,I583+M583,IF($AD583=0,I583+M583,9999))</f>
        <v>5.3907406922800973</v>
      </c>
      <c r="V584" s="16">
        <f ca="1">IF($AC583=0,J583+N583,IF($AD583=0,J583+N583,9999))</f>
        <v>10.560435817861705</v>
      </c>
      <c r="W584" s="16">
        <f ca="1">IF($AC583=0,K583+O583,IF($AD583=0,K583+O583,9999))</f>
        <v>14.784173779344945</v>
      </c>
      <c r="X584" s="16">
        <f ca="1">IF($AC583=0,L583+P583,IF($AD583=0,L583+P583,9999))</f>
        <v>5.5660515150754462</v>
      </c>
      <c r="Y584" s="11">
        <f t="shared" ca="1" si="106"/>
        <v>7.27938205052771</v>
      </c>
      <c r="Z584" s="11">
        <f t="shared" ca="1" si="107"/>
        <v>6.810011772830693</v>
      </c>
      <c r="AA584" s="11">
        <f t="shared" ca="1" si="108"/>
        <v>10.902820870697674</v>
      </c>
      <c r="AB584" s="11">
        <f t="shared" ca="1" si="109"/>
        <v>5.0449493761671889</v>
      </c>
      <c r="AC584">
        <f t="shared" ca="1" si="102"/>
        <v>0</v>
      </c>
      <c r="AD584">
        <f t="shared" ca="1" si="103"/>
        <v>0</v>
      </c>
      <c r="AE584">
        <f ca="1">MAX(0, COUNTIF(E584:H584, "Breakdown") - COUNTIF(AC584:AD584, 1))</f>
        <v>0</v>
      </c>
      <c r="AF584" s="12">
        <f ca="1">(AE584 * 50) + ((AC584 + AD584) * 10)</f>
        <v>0</v>
      </c>
      <c r="AG584">
        <f ca="1">IF(COUNTIF(E584:H584, "Breakdown") &gt;= 4, 1, 0)</f>
        <v>0</v>
      </c>
    </row>
    <row r="585" spans="4:33">
      <c r="D585">
        <v>582</v>
      </c>
      <c r="E585" s="6" t="str">
        <f t="shared" ca="1" si="99"/>
        <v>Operational</v>
      </c>
      <c r="F585" s="6" t="str">
        <f t="shared" ca="1" si="100"/>
        <v>Operational</v>
      </c>
      <c r="G585" s="6" t="str">
        <f t="shared" ca="1" si="101"/>
        <v>Operational</v>
      </c>
      <c r="H585" s="6" t="str">
        <f ca="1">IF(L585&lt;T585,"Operational","Breakdown")</f>
        <v>Operational</v>
      </c>
      <c r="I585" s="16">
        <v>4.5811508844586237</v>
      </c>
      <c r="J585" s="16">
        <v>1.7465804532914384</v>
      </c>
      <c r="K585" s="16">
        <v>6.1099909249453832</v>
      </c>
      <c r="L585" s="16">
        <v>6.3228533326948479</v>
      </c>
      <c r="M585" s="9">
        <v>1.3235461063613796</v>
      </c>
      <c r="N585" s="9">
        <v>1.4489902452047048</v>
      </c>
      <c r="O585" s="9">
        <v>3.5130956428785047E-3</v>
      </c>
      <c r="P585" s="9">
        <v>4.6951128161186322</v>
      </c>
      <c r="Q585" s="8">
        <f t="shared" ca="1" si="104"/>
        <v>7.1244606387844431</v>
      </c>
      <c r="R585" s="8">
        <f t="shared" ca="1" si="104"/>
        <v>18.102844129977548</v>
      </c>
      <c r="S585" s="8">
        <f t="shared" ca="1" si="104"/>
        <v>21.320155294445993</v>
      </c>
      <c r="T585" s="8">
        <f t="shared" ca="1" si="105"/>
        <v>7.6681459569654162</v>
      </c>
      <c r="U585" s="16">
        <f ca="1">IF($AC584=0,I584+M584,IF($AD584=0,I584+M584,9999))</f>
        <v>1.5914084276724221</v>
      </c>
      <c r="V585" s="16">
        <f ca="1">IF($AC584=0,J584+N584,IF($AD584=0,J584+N584,9999))</f>
        <v>6.6214152272261346</v>
      </c>
      <c r="W585" s="16">
        <f ca="1">IF($AC584=0,K584+O584,IF($AD584=0,K584+O584,9999))</f>
        <v>1.6643342763601494</v>
      </c>
      <c r="X585" s="16">
        <f ca="1">IF($AC584=0,L584+P584,IF($AD584=0,L584+P584,9999))</f>
        <v>9.0394041547370758</v>
      </c>
      <c r="Y585" s="11">
        <f t="shared" ca="1" si="106"/>
        <v>5.3907406922800973</v>
      </c>
      <c r="Z585" s="11">
        <f t="shared" ca="1" si="107"/>
        <v>10.560435817861705</v>
      </c>
      <c r="AA585" s="11">
        <f t="shared" ca="1" si="108"/>
        <v>11.586680833329375</v>
      </c>
      <c r="AB585" s="11">
        <f t="shared" ca="1" si="109"/>
        <v>5.5660515150754462</v>
      </c>
      <c r="AC585">
        <f t="shared" ca="1" si="102"/>
        <v>0</v>
      </c>
      <c r="AD585">
        <f t="shared" ca="1" si="103"/>
        <v>0</v>
      </c>
      <c r="AE585">
        <f ca="1">MAX(0, COUNTIF(E585:H585, "Breakdown") - COUNTIF(AC585:AD585, 1))</f>
        <v>0</v>
      </c>
      <c r="AF585" s="12">
        <f ca="1">(AE585 * 50) + ((AC585 + AD585) * 10)</f>
        <v>0</v>
      </c>
      <c r="AG585">
        <f ca="1">IF(COUNTIF(E585:H585, "Breakdown") &gt;= 4, 1, 0)</f>
        <v>0</v>
      </c>
    </row>
    <row r="586" spans="4:33">
      <c r="D586">
        <v>583</v>
      </c>
      <c r="E586" s="6" t="str">
        <f t="shared" ca="1" si="99"/>
        <v>Operational</v>
      </c>
      <c r="F586" s="6" t="str">
        <f t="shared" ca="1" si="100"/>
        <v>Operational</v>
      </c>
      <c r="G586" s="6" t="str">
        <f t="shared" ca="1" si="101"/>
        <v>Operational</v>
      </c>
      <c r="H586" s="6" t="str">
        <f ca="1">IF(L586&lt;T586,"Operational","Breakdown")</f>
        <v>Operational</v>
      </c>
      <c r="I586" s="16">
        <v>4.0854101410144823</v>
      </c>
      <c r="J586" s="16">
        <v>1.7181979886502463</v>
      </c>
      <c r="K586" s="16">
        <v>1.4774417626050642</v>
      </c>
      <c r="L586" s="16">
        <v>1.7115571731111305</v>
      </c>
      <c r="M586" s="9">
        <v>1.0245603042210272</v>
      </c>
      <c r="N586" s="9">
        <v>0.59266193233119879</v>
      </c>
      <c r="O586" s="9">
        <v>2.1749219423217836</v>
      </c>
      <c r="P586" s="9">
        <v>0.55190556640392086</v>
      </c>
      <c r="Q586" s="8">
        <f t="shared" ca="1" si="104"/>
        <v>4.7898325424239898</v>
      </c>
      <c r="R586" s="8">
        <f t="shared" ca="1" si="104"/>
        <v>12.09853716555595</v>
      </c>
      <c r="S586" s="8">
        <f t="shared" ca="1" si="104"/>
        <v>7.9241015387471103</v>
      </c>
      <c r="T586" s="8">
        <f t="shared" ca="1" si="105"/>
        <v>24.730396529407834</v>
      </c>
      <c r="U586" s="16">
        <f ca="1">IF($AC585=0,I585+M585,IF($AD585=0,I585+M585,9999))</f>
        <v>5.9046969908200033</v>
      </c>
      <c r="V586" s="16">
        <f ca="1">IF($AC585=0,J585+N585,IF($AD585=0,J585+N585,9999))</f>
        <v>3.1955706984961432</v>
      </c>
      <c r="W586" s="16">
        <f ca="1">IF($AC585=0,K585+O585,IF($AD585=0,K585+O585,9999))</f>
        <v>6.1135040205882616</v>
      </c>
      <c r="X586" s="16">
        <f ca="1">IF($AC585=0,L585+P585,IF($AD585=0,L585+P585,9999))</f>
        <v>11.01796614881348</v>
      </c>
      <c r="Y586" s="11">
        <f t="shared" ca="1" si="106"/>
        <v>1.5914084276724221</v>
      </c>
      <c r="Z586" s="11">
        <f t="shared" ca="1" si="107"/>
        <v>6.6214152272261346</v>
      </c>
      <c r="AA586" s="11">
        <f t="shared" ca="1" si="108"/>
        <v>1.6643342763601494</v>
      </c>
      <c r="AB586" s="11">
        <f t="shared" ca="1" si="109"/>
        <v>7.6681459569654162</v>
      </c>
      <c r="AC586">
        <f t="shared" ca="1" si="102"/>
        <v>0</v>
      </c>
      <c r="AD586">
        <f t="shared" ca="1" si="103"/>
        <v>0</v>
      </c>
      <c r="AE586">
        <f ca="1">MAX(0, COUNTIF(E586:H586, "Breakdown") - COUNTIF(AC586:AD586, 1))</f>
        <v>0</v>
      </c>
      <c r="AF586" s="12">
        <f ca="1">(AE586 * 50) + ((AC586 + AD586) * 10)</f>
        <v>0</v>
      </c>
      <c r="AG586">
        <f ca="1">IF(COUNTIF(E586:H586, "Breakdown") &gt;= 4, 1, 0)</f>
        <v>0</v>
      </c>
    </row>
    <row r="587" spans="4:33">
      <c r="D587">
        <v>584</v>
      </c>
      <c r="E587" s="6" t="str">
        <f t="shared" ca="1" si="99"/>
        <v>Operational</v>
      </c>
      <c r="F587" s="6" t="str">
        <f t="shared" ca="1" si="100"/>
        <v>Operational</v>
      </c>
      <c r="G587" s="6" t="str">
        <f t="shared" ca="1" si="101"/>
        <v>Operational</v>
      </c>
      <c r="H587" s="6" t="str">
        <f ca="1">IF(L587&lt;T587,"Operational","Breakdown")</f>
        <v>Breakdown</v>
      </c>
      <c r="I587" s="16">
        <v>2.151332885841287</v>
      </c>
      <c r="J587" s="16">
        <v>0.17629916015514641</v>
      </c>
      <c r="K587" s="16">
        <v>0.87402687183181771</v>
      </c>
      <c r="L587" s="16">
        <v>17.362598175260739</v>
      </c>
      <c r="M587" s="9">
        <v>1.4979190086422367</v>
      </c>
      <c r="N587" s="9">
        <v>4.5721606828227745</v>
      </c>
      <c r="O587" s="9">
        <v>4.340785365613729</v>
      </c>
      <c r="P587" s="9">
        <v>3.8360101548097734</v>
      </c>
      <c r="Q587" s="8">
        <f t="shared" ca="1" si="104"/>
        <v>14.415988265986961</v>
      </c>
      <c r="R587" s="8">
        <f t="shared" ca="1" si="104"/>
        <v>4.2450726559356085</v>
      </c>
      <c r="S587" s="8">
        <f t="shared" ca="1" si="104"/>
        <v>18.422115426533523</v>
      </c>
      <c r="T587" s="8">
        <f t="shared" ca="1" si="105"/>
        <v>14.616843065852363</v>
      </c>
      <c r="U587" s="16">
        <f ca="1">IF($AC586=0,I586+M586,IF($AD586=0,I586+M586,9999))</f>
        <v>5.1099704452355095</v>
      </c>
      <c r="V587" s="16">
        <f ca="1">IF($AC586=0,J586+N586,IF($AD586=0,J586+N586,9999))</f>
        <v>2.3108599209814451</v>
      </c>
      <c r="W587" s="16">
        <f ca="1">IF($AC586=0,K586+O586,IF($AD586=0,K586+O586,9999))</f>
        <v>3.6523637049268478</v>
      </c>
      <c r="X587" s="16">
        <f ca="1">IF($AC586=0,L586+P586,IF($AD586=0,L586+P586,9999))</f>
        <v>2.2634627395150515</v>
      </c>
      <c r="Y587" s="11">
        <f t="shared" ca="1" si="106"/>
        <v>4.7898325424239898</v>
      </c>
      <c r="Z587" s="11">
        <f t="shared" ca="1" si="107"/>
        <v>3.1955706984961432</v>
      </c>
      <c r="AA587" s="11">
        <f t="shared" ca="1" si="108"/>
        <v>6.1135040205882616</v>
      </c>
      <c r="AB587" s="11">
        <f t="shared" ca="1" si="109"/>
        <v>11.01796614881348</v>
      </c>
      <c r="AC587">
        <f t="shared" ca="1" si="102"/>
        <v>0</v>
      </c>
      <c r="AD587">
        <f t="shared" ca="1" si="103"/>
        <v>0</v>
      </c>
      <c r="AE587">
        <f ca="1">MAX(0, COUNTIF(E587:H587, "Breakdown") - COUNTIF(AC587:AD587, 1))</f>
        <v>1</v>
      </c>
      <c r="AF587" s="12">
        <f ca="1">(AE587 * 50) + ((AC587 + AD587) * 10)</f>
        <v>50</v>
      </c>
      <c r="AG587">
        <f ca="1">IF(COUNTIF(E587:H587, "Breakdown") &gt;= 4, 1, 0)</f>
        <v>0</v>
      </c>
    </row>
    <row r="588" spans="4:33">
      <c r="D588">
        <v>585</v>
      </c>
      <c r="E588" s="6" t="str">
        <f t="shared" ca="1" si="99"/>
        <v>Operational</v>
      </c>
      <c r="F588" s="6" t="str">
        <f t="shared" ca="1" si="100"/>
        <v>Operational</v>
      </c>
      <c r="G588" s="6" t="str">
        <f t="shared" ca="1" si="101"/>
        <v>Operational</v>
      </c>
      <c r="H588" s="6" t="str">
        <f ca="1">IF(L588&lt;T588,"Operational","Breakdown")</f>
        <v>Operational</v>
      </c>
      <c r="I588" s="16">
        <v>4.9129910263768126</v>
      </c>
      <c r="J588" s="16">
        <v>0.30425065303385979</v>
      </c>
      <c r="K588" s="16">
        <v>5.0185323440569087</v>
      </c>
      <c r="L588" s="16">
        <v>14.913562168588356</v>
      </c>
      <c r="M588" s="9">
        <v>3.6920872966520508</v>
      </c>
      <c r="N588" s="9">
        <v>3.525801039551574</v>
      </c>
      <c r="O588" s="9">
        <v>2.8873367715611908</v>
      </c>
      <c r="P588" s="9">
        <v>0.76114594396567825</v>
      </c>
      <c r="Q588" s="8">
        <f t="shared" ca="1" si="104"/>
        <v>6.596544973014276</v>
      </c>
      <c r="R588" s="8">
        <f t="shared" ca="1" si="104"/>
        <v>7.5395326231785287</v>
      </c>
      <c r="S588" s="8">
        <f t="shared" ca="1" si="104"/>
        <v>11.27483804993193</v>
      </c>
      <c r="T588" s="8">
        <f t="shared" ca="1" si="105"/>
        <v>43.632886954274909</v>
      </c>
      <c r="U588" s="16">
        <f ca="1">IF($AC587=0,I587+M587,IF($AD587=0,I587+M587,9999))</f>
        <v>3.6492518944835237</v>
      </c>
      <c r="V588" s="16">
        <f ca="1">IF($AC587=0,J587+N587,IF($AD587=0,J587+N587,9999))</f>
        <v>4.7484598429779208</v>
      </c>
      <c r="W588" s="16">
        <f ca="1">IF($AC587=0,K587+O587,IF($AD587=0,K587+O587,9999))</f>
        <v>5.214812237445547</v>
      </c>
      <c r="X588" s="16">
        <f ca="1">IF($AC587=0,L587+P587,IF($AD587=0,L587+P587,9999))</f>
        <v>21.198608330070513</v>
      </c>
      <c r="Y588" s="11">
        <f t="shared" ca="1" si="106"/>
        <v>5.1099704452355095</v>
      </c>
      <c r="Z588" s="11">
        <f t="shared" ca="1" si="107"/>
        <v>2.3108599209814451</v>
      </c>
      <c r="AA588" s="11">
        <f t="shared" ca="1" si="108"/>
        <v>3.6523637049268478</v>
      </c>
      <c r="AB588" s="11">
        <f t="shared" ca="1" si="109"/>
        <v>2.2634627395150515</v>
      </c>
      <c r="AC588">
        <f t="shared" ca="1" si="102"/>
        <v>0</v>
      </c>
      <c r="AD588">
        <f t="shared" ca="1" si="103"/>
        <v>0</v>
      </c>
      <c r="AE588">
        <f ca="1">MAX(0, COUNTIF(E588:H588, "Breakdown") - COUNTIF(AC588:AD588, 1))</f>
        <v>0</v>
      </c>
      <c r="AF588" s="12">
        <f ca="1">(AE588 * 50) + ((AC588 + AD588) * 10)</f>
        <v>0</v>
      </c>
      <c r="AG588">
        <f ca="1">IF(COUNTIF(E588:H588, "Breakdown") &gt;= 4, 1, 0)</f>
        <v>0</v>
      </c>
    </row>
    <row r="589" spans="4:33">
      <c r="D589">
        <v>586</v>
      </c>
      <c r="E589" s="6" t="str">
        <f t="shared" ca="1" si="99"/>
        <v>Operational</v>
      </c>
      <c r="F589" s="6" t="str">
        <f t="shared" ca="1" si="100"/>
        <v>Operational</v>
      </c>
      <c r="G589" s="6" t="str">
        <f t="shared" ca="1" si="101"/>
        <v>Breakdown</v>
      </c>
      <c r="H589" s="6" t="str">
        <f ca="1">IF(L589&lt;T589,"Operational","Breakdown")</f>
        <v>Operational</v>
      </c>
      <c r="I589" s="16">
        <v>1.0623338306747223</v>
      </c>
      <c r="J589" s="16">
        <v>3.7475127878885424</v>
      </c>
      <c r="K589" s="16">
        <v>22.617940541979209</v>
      </c>
      <c r="L589" s="16">
        <v>6.6691746683669173</v>
      </c>
      <c r="M589" s="9">
        <v>0.40316862101211687</v>
      </c>
      <c r="N589" s="9">
        <v>0.3866551107701815</v>
      </c>
      <c r="O589" s="9">
        <v>6.2935867709650193</v>
      </c>
      <c r="P589" s="9">
        <v>0.39823522565985214</v>
      </c>
      <c r="Q589" s="8">
        <f t="shared" ca="1" si="104"/>
        <v>4.1360107659566303</v>
      </c>
      <c r="R589" s="8">
        <f t="shared" ca="1" si="104"/>
        <v>13.181678098491368</v>
      </c>
      <c r="S589" s="8">
        <f t="shared" ca="1" si="104"/>
        <v>15.273182682096071</v>
      </c>
      <c r="T589" s="8">
        <f t="shared" ca="1" si="105"/>
        <v>38.665310796570999</v>
      </c>
      <c r="U589" s="16">
        <f ca="1">IF($AC588=0,I588+M588,IF($AD588=0,I588+M588,9999))</f>
        <v>8.605078323028863</v>
      </c>
      <c r="V589" s="16">
        <f ca="1">IF($AC588=0,J588+N588,IF($AD588=0,J588+N588,9999))</f>
        <v>3.8300516925854335</v>
      </c>
      <c r="W589" s="16">
        <f ca="1">IF($AC588=0,K588+O588,IF($AD588=0,K588+O588,9999))</f>
        <v>7.9058691156180991</v>
      </c>
      <c r="X589" s="16">
        <f ca="1">IF($AC588=0,L588+P588,IF($AD588=0,L588+P588,9999))</f>
        <v>15.674708112554034</v>
      </c>
      <c r="Y589" s="11">
        <f t="shared" ca="1" si="106"/>
        <v>3.6492518944835237</v>
      </c>
      <c r="Z589" s="11">
        <f t="shared" ca="1" si="107"/>
        <v>4.7484598429779208</v>
      </c>
      <c r="AA589" s="11">
        <f t="shared" ca="1" si="108"/>
        <v>5.214812237445547</v>
      </c>
      <c r="AB589" s="11">
        <f t="shared" ca="1" si="109"/>
        <v>21.198608330070513</v>
      </c>
      <c r="AC589">
        <f t="shared" ca="1" si="102"/>
        <v>0</v>
      </c>
      <c r="AD589">
        <f t="shared" ca="1" si="103"/>
        <v>0</v>
      </c>
      <c r="AE589">
        <f ca="1">MAX(0, COUNTIF(E589:H589, "Breakdown") - COUNTIF(AC589:AD589, 1))</f>
        <v>1</v>
      </c>
      <c r="AF589" s="12">
        <f ca="1">(AE589 * 50) + ((AC589 + AD589) * 10)</f>
        <v>50</v>
      </c>
      <c r="AG589">
        <f ca="1">IF(COUNTIF(E589:H589, "Breakdown") &gt;= 4, 1, 0)</f>
        <v>0</v>
      </c>
    </row>
    <row r="590" spans="4:33">
      <c r="D590">
        <v>587</v>
      </c>
      <c r="E590" s="6" t="str">
        <f t="shared" ca="1" si="99"/>
        <v>Operational</v>
      </c>
      <c r="F590" s="6" t="str">
        <f t="shared" ca="1" si="100"/>
        <v>Operational</v>
      </c>
      <c r="G590" s="6" t="str">
        <f t="shared" ca="1" si="101"/>
        <v>Operational</v>
      </c>
      <c r="H590" s="6" t="str">
        <f ca="1">IF(L590&lt;T590,"Operational","Breakdown")</f>
        <v>Operational</v>
      </c>
      <c r="I590" s="16">
        <v>2.5499298393166088</v>
      </c>
      <c r="J590" s="16">
        <v>3.002770466966572</v>
      </c>
      <c r="K590" s="16">
        <v>0.92888067276674657</v>
      </c>
      <c r="L590" s="16">
        <v>13.54578825835519</v>
      </c>
      <c r="M590" s="9">
        <v>1.8385791042169497</v>
      </c>
      <c r="N590" s="9">
        <v>1.1886492012880037</v>
      </c>
      <c r="O590" s="9">
        <v>0.84662121208037244</v>
      </c>
      <c r="P590" s="9">
        <v>1.8026512385356368</v>
      </c>
      <c r="Q590" s="8">
        <f t="shared" ca="1" si="104"/>
        <v>9.5533573792662025</v>
      </c>
      <c r="R590" s="8">
        <f t="shared" ca="1" si="104"/>
        <v>7.0345226164387533</v>
      </c>
      <c r="S590" s="8">
        <f t="shared" ca="1" si="104"/>
        <v>10.446663812472437</v>
      </c>
      <c r="T590" s="8">
        <f t="shared" ca="1" si="105"/>
        <v>18.049295767964278</v>
      </c>
      <c r="U590" s="16">
        <f ca="1">IF($AC589=0,I589+M589,IF($AD589=0,I589+M589,9999))</f>
        <v>1.4655024516868391</v>
      </c>
      <c r="V590" s="16">
        <f ca="1">IF($AC589=0,J589+N589,IF($AD589=0,J589+N589,9999))</f>
        <v>4.134167898658724</v>
      </c>
      <c r="W590" s="16">
        <f ca="1">IF($AC589=0,K589+O589,IF($AD589=0,K589+O589,9999))</f>
        <v>28.91152731294423</v>
      </c>
      <c r="X590" s="16">
        <f ca="1">IF($AC589=0,L589+P589,IF($AD589=0,L589+P589,9999))</f>
        <v>7.0674098940267696</v>
      </c>
      <c r="Y590" s="11">
        <f t="shared" ca="1" si="106"/>
        <v>4.1360107659566303</v>
      </c>
      <c r="Z590" s="11">
        <f t="shared" ca="1" si="107"/>
        <v>3.8300516925854335</v>
      </c>
      <c r="AA590" s="11">
        <f t="shared" ca="1" si="108"/>
        <v>7.9058691156180991</v>
      </c>
      <c r="AB590" s="11">
        <f t="shared" ca="1" si="109"/>
        <v>15.674708112554034</v>
      </c>
      <c r="AC590">
        <f t="shared" ca="1" si="102"/>
        <v>0</v>
      </c>
      <c r="AD590">
        <f t="shared" ca="1" si="103"/>
        <v>0</v>
      </c>
      <c r="AE590">
        <f ca="1">MAX(0, COUNTIF(E590:H590, "Breakdown") - COUNTIF(AC590:AD590, 1))</f>
        <v>0</v>
      </c>
      <c r="AF590" s="12">
        <f ca="1">(AE590 * 50) + ((AC590 + AD590) * 10)</f>
        <v>0</v>
      </c>
      <c r="AG590">
        <f ca="1">IF(COUNTIF(E590:H590, "Breakdown") &gt;= 4, 1, 0)</f>
        <v>0</v>
      </c>
    </row>
    <row r="591" spans="4:33">
      <c r="D591">
        <v>588</v>
      </c>
      <c r="E591" s="6" t="str">
        <f t="shared" ca="1" si="99"/>
        <v>Operational</v>
      </c>
      <c r="F591" s="6" t="str">
        <f t="shared" ca="1" si="100"/>
        <v>Operational</v>
      </c>
      <c r="G591" s="6" t="str">
        <f t="shared" ca="1" si="101"/>
        <v>Operational</v>
      </c>
      <c r="H591" s="6" t="str">
        <f ca="1">IF(L591&lt;T591,"Operational","Breakdown")</f>
        <v>Operational</v>
      </c>
      <c r="I591" s="16">
        <v>6.9191734847196837</v>
      </c>
      <c r="J591" s="16">
        <v>6.5367776074415929</v>
      </c>
      <c r="K591" s="16">
        <v>16.202188825284214</v>
      </c>
      <c r="L591" s="16">
        <v>0.33872394895010727</v>
      </c>
      <c r="M591" s="9">
        <v>1.7994502915796173</v>
      </c>
      <c r="N591" s="9">
        <v>4.0542467785231052E-2</v>
      </c>
      <c r="O591" s="9">
        <v>0.38082263642404268</v>
      </c>
      <c r="P591" s="9">
        <v>2.5551367144728649</v>
      </c>
      <c r="Q591" s="8">
        <f t="shared" ca="1" si="104"/>
        <v>7.4140877779708134</v>
      </c>
      <c r="R591" s="8">
        <f t="shared" ca="1" si="104"/>
        <v>36.400167261322551</v>
      </c>
      <c r="S591" s="8">
        <f t="shared" ca="1" si="104"/>
        <v>23.563073387097205</v>
      </c>
      <c r="T591" s="8">
        <f t="shared" ca="1" si="105"/>
        <v>7.3905011639726936</v>
      </c>
      <c r="U591" s="16">
        <f ca="1">IF($AC590=0,I590+M590,IF($AD590=0,I590+M590,9999))</f>
        <v>4.3885089435335587</v>
      </c>
      <c r="V591" s="16">
        <f ca="1">IF($AC590=0,J590+N590,IF($AD590=0,J590+N590,9999))</f>
        <v>4.1914196682545759</v>
      </c>
      <c r="W591" s="16">
        <f ca="1">IF($AC590=0,K590+O590,IF($AD590=0,K590+O590,9999))</f>
        <v>1.7755018848471189</v>
      </c>
      <c r="X591" s="16">
        <f ca="1">IF($AC590=0,L590+P590,IF($AD590=0,L590+P590,9999))</f>
        <v>15.348439496890826</v>
      </c>
      <c r="Y591" s="11">
        <f t="shared" ca="1" si="106"/>
        <v>1.4655024516868391</v>
      </c>
      <c r="Z591" s="11">
        <f t="shared" ca="1" si="107"/>
        <v>4.134167898658724</v>
      </c>
      <c r="AA591" s="11">
        <f t="shared" ca="1" si="108"/>
        <v>10.446663812472437</v>
      </c>
      <c r="AB591" s="11">
        <f t="shared" ca="1" si="109"/>
        <v>7.0674098940267696</v>
      </c>
      <c r="AC591">
        <f t="shared" ca="1" si="102"/>
        <v>0</v>
      </c>
      <c r="AD591">
        <f t="shared" ca="1" si="103"/>
        <v>0</v>
      </c>
      <c r="AE591">
        <f ca="1">MAX(0, COUNTIF(E591:H591, "Breakdown") - COUNTIF(AC591:AD591, 1))</f>
        <v>0</v>
      </c>
      <c r="AF591" s="12">
        <f ca="1">(AE591 * 50) + ((AC591 + AD591) * 10)</f>
        <v>0</v>
      </c>
      <c r="AG591">
        <f ca="1">IF(COUNTIF(E591:H591, "Breakdown") &gt;= 4, 1, 0)</f>
        <v>0</v>
      </c>
    </row>
    <row r="592" spans="4:33">
      <c r="D592">
        <v>589</v>
      </c>
      <c r="E592" s="6" t="str">
        <f t="shared" ca="1" si="99"/>
        <v>Operational</v>
      </c>
      <c r="F592" s="6" t="str">
        <f t="shared" ca="1" si="100"/>
        <v>Operational</v>
      </c>
      <c r="G592" s="6" t="str">
        <f t="shared" ca="1" si="101"/>
        <v>Breakdown</v>
      </c>
      <c r="H592" s="6" t="str">
        <f ca="1">IF(L592&lt;T592,"Operational","Breakdown")</f>
        <v>Breakdown</v>
      </c>
      <c r="I592" s="16">
        <v>0.4189263020598033</v>
      </c>
      <c r="J592" s="16">
        <v>5.5875851110222117</v>
      </c>
      <c r="K592" s="16">
        <v>8.9865803632892778</v>
      </c>
      <c r="L592" s="16">
        <v>21.500831349028289</v>
      </c>
      <c r="M592" s="9">
        <v>0.49087573384737765</v>
      </c>
      <c r="N592" s="9">
        <v>2.7770330723725003</v>
      </c>
      <c r="O592" s="9">
        <v>2.0561765510656818</v>
      </c>
      <c r="P592" s="9">
        <v>4.9507482680715418</v>
      </c>
      <c r="Q592" s="8">
        <f t="shared" ca="1" si="104"/>
        <v>16.630597653498405</v>
      </c>
      <c r="R592" s="8">
        <f t="shared" ca="1" si="104"/>
        <v>8.9411546904232679</v>
      </c>
      <c r="S592" s="8">
        <f t="shared" ca="1" si="104"/>
        <v>2.5828492147598388</v>
      </c>
      <c r="T592" s="8">
        <f t="shared" ca="1" si="105"/>
        <v>15.183173730231699</v>
      </c>
      <c r="U592" s="16">
        <f ca="1">IF($AC591=0,I591+M591,IF($AD591=0,I591+M591,9999))</f>
        <v>8.7186237762993013</v>
      </c>
      <c r="V592" s="16">
        <f ca="1">IF($AC591=0,J591+N591,IF($AD591=0,J591+N591,9999))</f>
        <v>6.5773200752268242</v>
      </c>
      <c r="W592" s="16">
        <f ca="1">IF($AC591=0,K591+O591,IF($AD591=0,K591+O591,9999))</f>
        <v>16.583011461708256</v>
      </c>
      <c r="X592" s="16">
        <f ca="1">IF($AC591=0,L591+P591,IF($AD591=0,L591+P591,9999))</f>
        <v>2.8938606634229722</v>
      </c>
      <c r="Y592" s="11">
        <f t="shared" ca="1" si="106"/>
        <v>4.3885089435335587</v>
      </c>
      <c r="Z592" s="11">
        <f t="shared" ca="1" si="107"/>
        <v>4.1914196682545759</v>
      </c>
      <c r="AA592" s="11">
        <f t="shared" ca="1" si="108"/>
        <v>1.7755018848471189</v>
      </c>
      <c r="AB592" s="11">
        <f t="shared" ca="1" si="109"/>
        <v>7.3905011639726936</v>
      </c>
      <c r="AC592">
        <f t="shared" ca="1" si="102"/>
        <v>0</v>
      </c>
      <c r="AD592">
        <f t="shared" ca="1" si="103"/>
        <v>0</v>
      </c>
      <c r="AE592">
        <f ca="1">MAX(0, COUNTIF(E592:H592, "Breakdown") - COUNTIF(AC592:AD592, 1))</f>
        <v>2</v>
      </c>
      <c r="AF592" s="12">
        <f ca="1">(AE592 * 50) + ((AC592 + AD592) * 10)</f>
        <v>100</v>
      </c>
      <c r="AG592">
        <f ca="1">IF(COUNTIF(E592:H592, "Breakdown") &gt;= 4, 1, 0)</f>
        <v>0</v>
      </c>
    </row>
    <row r="593" spans="4:33">
      <c r="D593">
        <v>590</v>
      </c>
      <c r="E593" s="6" t="str">
        <f t="shared" ca="1" si="99"/>
        <v>Operational</v>
      </c>
      <c r="F593" s="6" t="str">
        <f t="shared" ca="1" si="100"/>
        <v>Operational</v>
      </c>
      <c r="G593" s="6" t="str">
        <f t="shared" ca="1" si="101"/>
        <v>Operational</v>
      </c>
      <c r="H593" s="6" t="str">
        <f ca="1">IF(L593&lt;T593,"Operational","Breakdown")</f>
        <v>Operational</v>
      </c>
      <c r="I593" s="16">
        <v>12.508844925605677</v>
      </c>
      <c r="J593" s="16">
        <v>1.0985384014833939</v>
      </c>
      <c r="K593" s="16">
        <v>5.1981999008716846</v>
      </c>
      <c r="L593" s="16">
        <v>8.5688802301807723</v>
      </c>
      <c r="M593" s="9">
        <v>1.0511278913089275</v>
      </c>
      <c r="N593" s="9">
        <v>0.21340970862649591</v>
      </c>
      <c r="O593" s="9">
        <v>1.8085953653656648</v>
      </c>
      <c r="P593" s="9">
        <v>4.6613552238186235</v>
      </c>
      <c r="Q593" s="8">
        <f t="shared" ca="1" si="104"/>
        <v>26.461321339315525</v>
      </c>
      <c r="R593" s="8">
        <f t="shared" ca="1" si="104"/>
        <v>24.416752139454381</v>
      </c>
      <c r="S593" s="8">
        <f t="shared" ca="1" si="104"/>
        <v>8.269851208297208</v>
      </c>
      <c r="T593" s="8">
        <f t="shared" ca="1" si="105"/>
        <v>25.886819661736613</v>
      </c>
      <c r="U593" s="16">
        <f ca="1">IF($AC592=0,I592+M592,IF($AD592=0,I592+M592,9999))</f>
        <v>0.90980203590718101</v>
      </c>
      <c r="V593" s="16">
        <f ca="1">IF($AC592=0,J592+N592,IF($AD592=0,J592+N592,9999))</f>
        <v>8.3646181833947111</v>
      </c>
      <c r="W593" s="16">
        <f ca="1">IF($AC592=0,K592+O592,IF($AD592=0,K592+O592,9999))</f>
        <v>11.04275691435496</v>
      </c>
      <c r="X593" s="16">
        <f ca="1">IF($AC592=0,L592+P592,IF($AD592=0,L592+P592,9999))</f>
        <v>26.451579617099831</v>
      </c>
      <c r="Y593" s="11">
        <f t="shared" ca="1" si="106"/>
        <v>8.7186237762993013</v>
      </c>
      <c r="Z593" s="11">
        <f t="shared" ca="1" si="107"/>
        <v>6.5773200752268242</v>
      </c>
      <c r="AA593" s="11">
        <f t="shared" ca="1" si="108"/>
        <v>2.5828492147598388</v>
      </c>
      <c r="AB593" s="11">
        <f t="shared" ca="1" si="109"/>
        <v>2.8938606634229722</v>
      </c>
      <c r="AC593">
        <f t="shared" ca="1" si="102"/>
        <v>0</v>
      </c>
      <c r="AD593">
        <f t="shared" ca="1" si="103"/>
        <v>0</v>
      </c>
      <c r="AE593">
        <f ca="1">MAX(0, COUNTIF(E593:H593, "Breakdown") - COUNTIF(AC593:AD593, 1))</f>
        <v>0</v>
      </c>
      <c r="AF593" s="12">
        <f ca="1">(AE593 * 50) + ((AC593 + AD593) * 10)</f>
        <v>0</v>
      </c>
      <c r="AG593">
        <f ca="1">IF(COUNTIF(E593:H593, "Breakdown") &gt;= 4, 1, 0)</f>
        <v>0</v>
      </c>
    </row>
    <row r="594" spans="4:33">
      <c r="D594">
        <v>591</v>
      </c>
      <c r="E594" s="6" t="str">
        <f t="shared" ca="1" si="99"/>
        <v>Operational</v>
      </c>
      <c r="F594" s="6" t="str">
        <f t="shared" ca="1" si="100"/>
        <v>Operational</v>
      </c>
      <c r="G594" s="6" t="str">
        <f t="shared" ca="1" si="101"/>
        <v>Operational</v>
      </c>
      <c r="H594" s="6" t="str">
        <f ca="1">IF(L594&lt;T594,"Operational","Breakdown")</f>
        <v>Operational</v>
      </c>
      <c r="I594" s="16">
        <v>9.180354274027593</v>
      </c>
      <c r="J594" s="16">
        <v>16.466112628256241</v>
      </c>
      <c r="K594" s="16">
        <v>7.5613117951385984</v>
      </c>
      <c r="L594" s="16">
        <v>0.3062422458477127</v>
      </c>
      <c r="M594" s="9">
        <v>6.2164765379670559</v>
      </c>
      <c r="N594" s="9">
        <v>1.4125461366834355</v>
      </c>
      <c r="O594" s="9">
        <v>0.4270945079588912</v>
      </c>
      <c r="P594" s="9">
        <v>1.0721899861750777</v>
      </c>
      <c r="Q594" s="8">
        <f t="shared" ca="1" si="104"/>
        <v>10.432517721082442</v>
      </c>
      <c r="R594" s="8">
        <f t="shared" ca="1" si="104"/>
        <v>24.052955053440414</v>
      </c>
      <c r="S594" s="8">
        <f t="shared" ca="1" si="104"/>
        <v>10.088908873885565</v>
      </c>
      <c r="T594" s="8">
        <f t="shared" ca="1" si="105"/>
        <v>37.815521319443405</v>
      </c>
      <c r="U594" s="16">
        <f ca="1">IF($AC593=0,I593+M593,IF($AD593=0,I593+M593,9999))</f>
        <v>13.559972816914605</v>
      </c>
      <c r="V594" s="16">
        <f ca="1">IF($AC593=0,J593+N593,IF($AD593=0,J593+N593,9999))</f>
        <v>1.3119481101098898</v>
      </c>
      <c r="W594" s="16">
        <f ca="1">IF($AC593=0,K593+O593,IF($AD593=0,K593+O593,9999))</f>
        <v>7.0067952662373489</v>
      </c>
      <c r="X594" s="16">
        <f ca="1">IF($AC593=0,L593+P593,IF($AD593=0,L593+P593,9999))</f>
        <v>13.230235453999395</v>
      </c>
      <c r="Y594" s="11">
        <f t="shared" ca="1" si="106"/>
        <v>0.90980203590718101</v>
      </c>
      <c r="Z594" s="11">
        <f t="shared" ca="1" si="107"/>
        <v>8.3646181833947111</v>
      </c>
      <c r="AA594" s="11">
        <f t="shared" ca="1" si="108"/>
        <v>8.269851208297208</v>
      </c>
      <c r="AB594" s="11">
        <f t="shared" ca="1" si="109"/>
        <v>25.886819661736613</v>
      </c>
      <c r="AC594">
        <f t="shared" ca="1" si="102"/>
        <v>0</v>
      </c>
      <c r="AD594">
        <f t="shared" ca="1" si="103"/>
        <v>0</v>
      </c>
      <c r="AE594">
        <f ca="1">MAX(0, COUNTIF(E594:H594, "Breakdown") - COUNTIF(AC594:AD594, 1))</f>
        <v>0</v>
      </c>
      <c r="AF594" s="12">
        <f ca="1">(AE594 * 50) + ((AC594 + AD594) * 10)</f>
        <v>0</v>
      </c>
      <c r="AG594">
        <f ca="1">IF(COUNTIF(E594:H594, "Breakdown") &gt;= 4, 1, 0)</f>
        <v>0</v>
      </c>
    </row>
    <row r="595" spans="4:33">
      <c r="D595">
        <v>592</v>
      </c>
      <c r="E595" s="6" t="str">
        <f t="shared" ca="1" si="99"/>
        <v>Operational</v>
      </c>
      <c r="F595" s="6" t="str">
        <f t="shared" ca="1" si="100"/>
        <v>Breakdown</v>
      </c>
      <c r="G595" s="6" t="str">
        <f t="shared" ca="1" si="101"/>
        <v>Operational</v>
      </c>
      <c r="H595" s="6" t="str">
        <f ca="1">IF(L595&lt;T595,"Operational","Breakdown")</f>
        <v>Operational</v>
      </c>
      <c r="I595" s="16">
        <v>4.6413971928407909</v>
      </c>
      <c r="J595" s="16">
        <v>19.339962414902466</v>
      </c>
      <c r="K595" s="16">
        <v>7.6548179349676762</v>
      </c>
      <c r="L595" s="16">
        <v>0.25234810822280135</v>
      </c>
      <c r="M595" s="9">
        <v>1.9148784946009307</v>
      </c>
      <c r="N595" s="9">
        <v>3.838387507651519</v>
      </c>
      <c r="O595" s="9">
        <v>2.2443516173171365</v>
      </c>
      <c r="P595" s="9">
        <v>0.21207486640086332</v>
      </c>
      <c r="Q595" s="8">
        <f t="shared" ca="1" si="104"/>
        <v>22.987467741374758</v>
      </c>
      <c r="R595" s="8">
        <f t="shared" ca="1" si="104"/>
        <v>1.9287973440486774</v>
      </c>
      <c r="S595" s="8">
        <f t="shared" ca="1" si="104"/>
        <v>32.379796687024928</v>
      </c>
      <c r="T595" s="8">
        <f t="shared" ca="1" si="105"/>
        <v>18.996954917573628</v>
      </c>
      <c r="U595" s="16">
        <f ca="1">IF($AC594=0,I594+M594,IF($AD594=0,I594+M594,9999))</f>
        <v>15.396830811994649</v>
      </c>
      <c r="V595" s="16">
        <f ca="1">IF($AC594=0,J594+N594,IF($AD594=0,J594+N594,9999))</f>
        <v>17.878658764939676</v>
      </c>
      <c r="W595" s="16">
        <f ca="1">IF($AC594=0,K594+O594,IF($AD594=0,K594+O594,9999))</f>
        <v>7.9884063030974897</v>
      </c>
      <c r="X595" s="16">
        <f ca="1">IF($AC594=0,L594+P594,IF($AD594=0,L594+P594,9999))</f>
        <v>1.3784322320227904</v>
      </c>
      <c r="Y595" s="11">
        <f t="shared" ca="1" si="106"/>
        <v>10.432517721082442</v>
      </c>
      <c r="Z595" s="11">
        <f t="shared" ca="1" si="107"/>
        <v>1.3119481101098898</v>
      </c>
      <c r="AA595" s="11">
        <f t="shared" ca="1" si="108"/>
        <v>7.0067952662373489</v>
      </c>
      <c r="AB595" s="11">
        <f t="shared" ca="1" si="109"/>
        <v>13.230235453999395</v>
      </c>
      <c r="AC595">
        <f t="shared" ca="1" si="102"/>
        <v>0</v>
      </c>
      <c r="AD595">
        <f t="shared" ca="1" si="103"/>
        <v>0</v>
      </c>
      <c r="AE595">
        <f ca="1">MAX(0, COUNTIF(E595:H595, "Breakdown") - COUNTIF(AC595:AD595, 1))</f>
        <v>1</v>
      </c>
      <c r="AF595" s="12">
        <f ca="1">(AE595 * 50) + ((AC595 + AD595) * 10)</f>
        <v>50</v>
      </c>
      <c r="AG595">
        <f ca="1">IF(COUNTIF(E595:H595, "Breakdown") &gt;= 4, 1, 0)</f>
        <v>0</v>
      </c>
    </row>
    <row r="596" spans="4:33">
      <c r="D596">
        <v>593</v>
      </c>
      <c r="E596" s="6" t="str">
        <f t="shared" ca="1" si="99"/>
        <v>Operational</v>
      </c>
      <c r="F596" s="6" t="str">
        <f t="shared" ca="1" si="100"/>
        <v>Operational</v>
      </c>
      <c r="G596" s="6" t="str">
        <f t="shared" ca="1" si="101"/>
        <v>Operational</v>
      </c>
      <c r="H596" s="6" t="str">
        <f ca="1">IF(L596&lt;T596,"Operational","Breakdown")</f>
        <v>Operational</v>
      </c>
      <c r="I596" s="16">
        <v>5.102160280150466</v>
      </c>
      <c r="J596" s="16">
        <v>7.6013242509849377</v>
      </c>
      <c r="K596" s="16">
        <v>2.437280952804036</v>
      </c>
      <c r="L596" s="16">
        <v>3.239492741218958</v>
      </c>
      <c r="M596" s="9">
        <v>4.6105988137867158</v>
      </c>
      <c r="N596" s="9">
        <v>0.5583932249575676</v>
      </c>
      <c r="O596" s="9">
        <v>4.1073734875480428</v>
      </c>
      <c r="P596" s="9">
        <v>0.12946638279073938</v>
      </c>
      <c r="Q596" s="8">
        <f t="shared" ca="1" si="104"/>
        <v>23.336907778241052</v>
      </c>
      <c r="R596" s="8">
        <f t="shared" ca="1" si="104"/>
        <v>10.512204381285029</v>
      </c>
      <c r="S596" s="8">
        <f t="shared" ca="1" si="104"/>
        <v>8.1663100490541911</v>
      </c>
      <c r="T596" s="8">
        <f t="shared" ca="1" si="105"/>
        <v>15.483529016423608</v>
      </c>
      <c r="U596" s="16">
        <f ca="1">IF($AC595=0,I595+M595,IF($AD595=0,I595+M595,9999))</f>
        <v>6.5562756874417216</v>
      </c>
      <c r="V596" s="16">
        <f ca="1">IF($AC595=0,J595+N595,IF($AD595=0,J595+N595,9999))</f>
        <v>23.178349922553984</v>
      </c>
      <c r="W596" s="16">
        <f ca="1">IF($AC595=0,K595+O595,IF($AD595=0,K595+O595,9999))</f>
        <v>9.8991695522848122</v>
      </c>
      <c r="X596" s="16">
        <f ca="1">IF($AC595=0,L595+P595,IF($AD595=0,L595+P595,9999))</f>
        <v>0.46442297462366466</v>
      </c>
      <c r="Y596" s="11">
        <f t="shared" ca="1" si="106"/>
        <v>15.396830811994649</v>
      </c>
      <c r="Z596" s="11">
        <f t="shared" ca="1" si="107"/>
        <v>1.9287973440486774</v>
      </c>
      <c r="AA596" s="11">
        <f t="shared" ca="1" si="108"/>
        <v>7.9884063030974897</v>
      </c>
      <c r="AB596" s="11">
        <f t="shared" ca="1" si="109"/>
        <v>1.3784322320227904</v>
      </c>
      <c r="AC596">
        <f t="shared" ca="1" si="102"/>
        <v>0</v>
      </c>
      <c r="AD596">
        <f t="shared" ca="1" si="103"/>
        <v>0</v>
      </c>
      <c r="AE596">
        <f ca="1">MAX(0, COUNTIF(E596:H596, "Breakdown") - COUNTIF(AC596:AD596, 1))</f>
        <v>0</v>
      </c>
      <c r="AF596" s="12">
        <f ca="1">(AE596 * 50) + ((AC596 + AD596) * 10)</f>
        <v>0</v>
      </c>
      <c r="AG596">
        <f ca="1">IF(COUNTIF(E596:H596, "Breakdown") &gt;= 4, 1, 0)</f>
        <v>0</v>
      </c>
    </row>
    <row r="597" spans="4:33">
      <c r="D597">
        <v>594</v>
      </c>
      <c r="E597" s="6" t="str">
        <f t="shared" ca="1" si="99"/>
        <v>Breakdown</v>
      </c>
      <c r="F597" s="6" t="str">
        <f t="shared" ca="1" si="100"/>
        <v>Breakdown</v>
      </c>
      <c r="G597" s="6" t="str">
        <f t="shared" ca="1" si="101"/>
        <v>Operational</v>
      </c>
      <c r="H597" s="6" t="str">
        <f ca="1">IF(L597&lt;T597,"Operational","Breakdown")</f>
        <v>Breakdown</v>
      </c>
      <c r="I597" s="16">
        <v>17.054908967722447</v>
      </c>
      <c r="J597" s="16">
        <v>23.897049969080669</v>
      </c>
      <c r="K597" s="16">
        <v>8.9500187069416253</v>
      </c>
      <c r="L597" s="16">
        <v>6.6926965060627008</v>
      </c>
      <c r="M597" s="9">
        <v>2.8096942045073998</v>
      </c>
      <c r="N597" s="9">
        <v>3.5479744232189669</v>
      </c>
      <c r="O597" s="9">
        <v>1.8037845396671921E-2</v>
      </c>
      <c r="P597" s="9">
        <v>0.57427882642675654</v>
      </c>
      <c r="Q597" s="8">
        <f t="shared" ca="1" si="104"/>
        <v>8.8961837150336205</v>
      </c>
      <c r="R597" s="8">
        <f t="shared" ca="1" si="104"/>
        <v>10.83516123747278</v>
      </c>
      <c r="S597" s="8">
        <f t="shared" ca="1" si="104"/>
        <v>23.921294608656602</v>
      </c>
      <c r="T597" s="8">
        <f t="shared" ca="1" si="105"/>
        <v>6.4753125514490382</v>
      </c>
      <c r="U597" s="16">
        <f ca="1">IF($AC596=0,I596+M596,IF($AD596=0,I596+M596,9999))</f>
        <v>9.7127590939371817</v>
      </c>
      <c r="V597" s="16">
        <f ca="1">IF($AC596=0,J596+N596,IF($AD596=0,J596+N596,9999))</f>
        <v>8.1597174759425055</v>
      </c>
      <c r="W597" s="16">
        <f ca="1">IF($AC596=0,K596+O596,IF($AD596=0,K596+O596,9999))</f>
        <v>6.5446544403520788</v>
      </c>
      <c r="X597" s="16">
        <f ca="1">IF($AC596=0,L596+P596,IF($AD596=0,L596+P596,9999))</f>
        <v>3.3689591240096974</v>
      </c>
      <c r="Y597" s="11">
        <f t="shared" ca="1" si="106"/>
        <v>6.5562756874417216</v>
      </c>
      <c r="Z597" s="11">
        <f t="shared" ca="1" si="107"/>
        <v>10.512204381285029</v>
      </c>
      <c r="AA597" s="11">
        <f t="shared" ca="1" si="108"/>
        <v>8.1663100490541911</v>
      </c>
      <c r="AB597" s="11">
        <f t="shared" ca="1" si="109"/>
        <v>0.46442297462366466</v>
      </c>
      <c r="AC597">
        <f t="shared" ca="1" si="102"/>
        <v>0</v>
      </c>
      <c r="AD597">
        <f t="shared" ca="1" si="103"/>
        <v>0</v>
      </c>
      <c r="AE597">
        <f ca="1">MAX(0, COUNTIF(E597:H597, "Breakdown") - COUNTIF(AC597:AD597, 1))</f>
        <v>3</v>
      </c>
      <c r="AF597" s="12">
        <f ca="1">(AE597 * 50) + ((AC597 + AD597) * 10)</f>
        <v>150</v>
      </c>
      <c r="AG597">
        <f ca="1">IF(COUNTIF(E597:H597, "Breakdown") &gt;= 4, 1, 0)</f>
        <v>0</v>
      </c>
    </row>
    <row r="598" spans="4:33">
      <c r="D598">
        <v>595</v>
      </c>
      <c r="E598" s="6" t="str">
        <f t="shared" ca="1" si="99"/>
        <v>Operational</v>
      </c>
      <c r="F598" s="6" t="str">
        <f t="shared" ca="1" si="100"/>
        <v>Breakdown</v>
      </c>
      <c r="G598" s="6" t="str">
        <f t="shared" ca="1" si="101"/>
        <v>Breakdown</v>
      </c>
      <c r="H598" s="6" t="str">
        <f ca="1">IF(L598&lt;T598,"Operational","Breakdown")</f>
        <v>Operational</v>
      </c>
      <c r="I598" s="16">
        <v>11.624887246601176</v>
      </c>
      <c r="J598" s="16">
        <v>19.580308384028296</v>
      </c>
      <c r="K598" s="16">
        <v>14.681062669343493</v>
      </c>
      <c r="L598" s="16">
        <v>0.25623469142756633</v>
      </c>
      <c r="M598" s="9">
        <v>7.4236032194919561</v>
      </c>
      <c r="N598" s="9">
        <v>1.8415994942058875</v>
      </c>
      <c r="O598" s="9">
        <v>0.47683789362862089</v>
      </c>
      <c r="P598" s="9">
        <v>0.21631986451648985</v>
      </c>
      <c r="Q598" s="8">
        <f t="shared" ca="1" si="104"/>
        <v>12.441244685073432</v>
      </c>
      <c r="R598" s="8">
        <f t="shared" ca="1" si="104"/>
        <v>10.84653326740113</v>
      </c>
      <c r="S598" s="8">
        <f t="shared" ca="1" si="104"/>
        <v>9.8968254132780356</v>
      </c>
      <c r="T598" s="8">
        <f t="shared" ca="1" si="105"/>
        <v>4.0134158437241751</v>
      </c>
      <c r="U598" s="16">
        <f ca="1">IF($AC597=0,I597+M597,IF($AD597=0,I597+M597,9999))</f>
        <v>19.864603172229849</v>
      </c>
      <c r="V598" s="16">
        <f ca="1">IF($AC597=0,J597+N597,IF($AD597=0,J597+N597,9999))</f>
        <v>27.445024392299636</v>
      </c>
      <c r="W598" s="16">
        <f ca="1">IF($AC597=0,K597+O597,IF($AD597=0,K597+O597,9999))</f>
        <v>8.9680565523382967</v>
      </c>
      <c r="X598" s="16">
        <f ca="1">IF($AC597=0,L597+P597,IF($AD597=0,L597+P597,9999))</f>
        <v>7.2669753324894577</v>
      </c>
      <c r="Y598" s="11">
        <f t="shared" ca="1" si="106"/>
        <v>8.8961837150336205</v>
      </c>
      <c r="Z598" s="11">
        <f t="shared" ca="1" si="107"/>
        <v>8.1597174759425055</v>
      </c>
      <c r="AA598" s="11">
        <f t="shared" ca="1" si="108"/>
        <v>6.5446544403520788</v>
      </c>
      <c r="AB598" s="11">
        <f t="shared" ca="1" si="109"/>
        <v>3.3689591240096974</v>
      </c>
      <c r="AC598">
        <f t="shared" ca="1" si="102"/>
        <v>0</v>
      </c>
      <c r="AD598">
        <f t="shared" ca="1" si="103"/>
        <v>0</v>
      </c>
      <c r="AE598">
        <f ca="1">MAX(0, COUNTIF(E598:H598, "Breakdown") - COUNTIF(AC598:AD598, 1))</f>
        <v>2</v>
      </c>
      <c r="AF598" s="12">
        <f ca="1">(AE598 * 50) + ((AC598 + AD598) * 10)</f>
        <v>100</v>
      </c>
      <c r="AG598">
        <f ca="1">IF(COUNTIF(E598:H598, "Breakdown") &gt;= 4, 1, 0)</f>
        <v>0</v>
      </c>
    </row>
    <row r="599" spans="4:33">
      <c r="D599">
        <v>596</v>
      </c>
      <c r="E599" s="6" t="str">
        <f t="shared" ca="1" si="99"/>
        <v>Operational</v>
      </c>
      <c r="F599" s="6" t="str">
        <f t="shared" ca="1" si="100"/>
        <v>Operational</v>
      </c>
      <c r="G599" s="6" t="str">
        <f t="shared" ca="1" si="101"/>
        <v>Operational</v>
      </c>
      <c r="H599" s="6" t="str">
        <f ca="1">IF(L599&lt;T599,"Operational","Breakdown")</f>
        <v>Breakdown</v>
      </c>
      <c r="I599" s="16">
        <v>2.5669535504070065</v>
      </c>
      <c r="J599" s="16">
        <v>13.975215805730429</v>
      </c>
      <c r="K599" s="16">
        <v>2.7812137405576682</v>
      </c>
      <c r="L599" s="16">
        <v>7.3268144320052571</v>
      </c>
      <c r="M599" s="9">
        <v>10.646500186902466</v>
      </c>
      <c r="N599" s="9">
        <v>5.3917847204316054</v>
      </c>
      <c r="O599" s="9">
        <v>0.30410634732027131</v>
      </c>
      <c r="P599" s="9">
        <v>0.57818230771798051</v>
      </c>
      <c r="Q599" s="8">
        <f t="shared" ca="1" si="104"/>
        <v>27.030296495469216</v>
      </c>
      <c r="R599" s="8">
        <f t="shared" ca="1" si="104"/>
        <v>15.108813024677618</v>
      </c>
      <c r="S599" s="8">
        <f t="shared" ca="1" si="104"/>
        <v>14.974374245540067</v>
      </c>
      <c r="T599" s="8">
        <f t="shared" ca="1" si="105"/>
        <v>4.3171070125837323</v>
      </c>
      <c r="U599" s="16">
        <f ca="1">IF($AC598=0,I598+M598,IF($AD598=0,I598+M598,9999))</f>
        <v>19.048490466093131</v>
      </c>
      <c r="V599" s="16">
        <f ca="1">IF($AC598=0,J598+N598,IF($AD598=0,J598+N598,9999))</f>
        <v>21.421907878234183</v>
      </c>
      <c r="W599" s="16">
        <f ca="1">IF($AC598=0,K598+O598,IF($AD598=0,K598+O598,9999))</f>
        <v>15.157900562972115</v>
      </c>
      <c r="X599" s="16">
        <f ca="1">IF($AC598=0,L598+P598,IF($AD598=0,L598+P598,9999))</f>
        <v>0.47255455594405615</v>
      </c>
      <c r="Y599" s="11">
        <f t="shared" ca="1" si="106"/>
        <v>12.441244685073432</v>
      </c>
      <c r="Z599" s="11">
        <f t="shared" ca="1" si="107"/>
        <v>10.84653326740113</v>
      </c>
      <c r="AA599" s="11">
        <f t="shared" ca="1" si="108"/>
        <v>8.9680565523382967</v>
      </c>
      <c r="AB599" s="11">
        <f t="shared" ca="1" si="109"/>
        <v>4.0134158437241751</v>
      </c>
      <c r="AC599">
        <f t="shared" ca="1" si="102"/>
        <v>0</v>
      </c>
      <c r="AD599">
        <f t="shared" ca="1" si="103"/>
        <v>0</v>
      </c>
      <c r="AE599">
        <f ca="1">MAX(0, COUNTIF(E599:H599, "Breakdown") - COUNTIF(AC599:AD599, 1))</f>
        <v>1</v>
      </c>
      <c r="AF599" s="12">
        <f ca="1">(AE599 * 50) + ((AC599 + AD599) * 10)</f>
        <v>50</v>
      </c>
      <c r="AG599">
        <f ca="1">IF(COUNTIF(E599:H599, "Breakdown") &gt;= 4, 1, 0)</f>
        <v>0</v>
      </c>
    </row>
    <row r="600" spans="4:33">
      <c r="D600">
        <v>597</v>
      </c>
      <c r="E600" s="6" t="str">
        <f t="shared" ca="1" si="99"/>
        <v>Operational</v>
      </c>
      <c r="F600" s="6" t="str">
        <f t="shared" ca="1" si="100"/>
        <v>Operational</v>
      </c>
      <c r="G600" s="6" t="str">
        <f t="shared" ca="1" si="101"/>
        <v>Operational</v>
      </c>
      <c r="H600" s="6" t="str">
        <f ca="1">IF(L600&lt;T600,"Operational","Breakdown")</f>
        <v>Breakdown</v>
      </c>
      <c r="I600" s="16">
        <v>12.889468703874588</v>
      </c>
      <c r="J600" s="16">
        <v>4.8772569773452679</v>
      </c>
      <c r="K600" s="16">
        <v>2.3493052708803868</v>
      </c>
      <c r="L600" s="16">
        <v>22.969070533742251</v>
      </c>
      <c r="M600" s="9">
        <v>0.74038756285031571</v>
      </c>
      <c r="N600" s="9">
        <v>0.858070928588054</v>
      </c>
      <c r="O600" s="9">
        <v>0.85003634621630886</v>
      </c>
      <c r="P600" s="9">
        <v>2.1143846363542651</v>
      </c>
      <c r="Q600" s="8">
        <f t="shared" ca="1" si="104"/>
        <v>24.308777071263037</v>
      </c>
      <c r="R600" s="8">
        <f t="shared" ca="1" si="104"/>
        <v>33.588404183870537</v>
      </c>
      <c r="S600" s="8">
        <f t="shared" ca="1" si="104"/>
        <v>31.71763460392642</v>
      </c>
      <c r="T600" s="8">
        <f t="shared" ca="1" si="105"/>
        <v>0.66400604825031773</v>
      </c>
      <c r="U600" s="16">
        <f ca="1">IF($AC599=0,I599+M599,IF($AD599=0,I599+M599,9999))</f>
        <v>13.213453737309473</v>
      </c>
      <c r="V600" s="16">
        <f ca="1">IF($AC599=0,J599+N599,IF($AD599=0,J599+N599,9999))</f>
        <v>19.367000526162034</v>
      </c>
      <c r="W600" s="16">
        <f ca="1">IF($AC599=0,K599+O599,IF($AD599=0,K599+O599,9999))</f>
        <v>3.0853200878779394</v>
      </c>
      <c r="X600" s="16">
        <f ca="1">IF($AC599=0,L599+P599,IF($AD599=0,L599+P599,9999))</f>
        <v>7.9049967397232379</v>
      </c>
      <c r="Y600" s="11">
        <f t="shared" ca="1" si="106"/>
        <v>19.048490466093131</v>
      </c>
      <c r="Z600" s="11">
        <f t="shared" ca="1" si="107"/>
        <v>15.108813024677618</v>
      </c>
      <c r="AA600" s="11">
        <f t="shared" ca="1" si="108"/>
        <v>14.974374245540067</v>
      </c>
      <c r="AB600" s="11">
        <f t="shared" ca="1" si="109"/>
        <v>0.47255455594405615</v>
      </c>
      <c r="AC600">
        <f t="shared" ca="1" si="102"/>
        <v>0</v>
      </c>
      <c r="AD600">
        <f t="shared" ca="1" si="103"/>
        <v>0</v>
      </c>
      <c r="AE600">
        <f ca="1">MAX(0, COUNTIF(E600:H600, "Breakdown") - COUNTIF(AC600:AD600, 1))</f>
        <v>1</v>
      </c>
      <c r="AF600" s="12">
        <f ca="1">(AE600 * 50) + ((AC600 + AD600) * 10)</f>
        <v>50</v>
      </c>
      <c r="AG600">
        <f ca="1">IF(COUNTIF(E600:H600, "Breakdown") &gt;= 4, 1, 0)</f>
        <v>0</v>
      </c>
    </row>
    <row r="601" spans="4:33">
      <c r="D601">
        <v>598</v>
      </c>
      <c r="E601" s="6" t="str">
        <f t="shared" ca="1" si="99"/>
        <v>Operational</v>
      </c>
      <c r="F601" s="6" t="str">
        <f t="shared" ca="1" si="100"/>
        <v>Operational</v>
      </c>
      <c r="G601" s="6" t="str">
        <f t="shared" ca="1" si="101"/>
        <v>Operational</v>
      </c>
      <c r="H601" s="6" t="str">
        <f ca="1">IF(L601&lt;T601,"Operational","Breakdown")</f>
        <v>Operational</v>
      </c>
      <c r="I601" s="16">
        <v>0.78350134269126104</v>
      </c>
      <c r="J601" s="16">
        <v>18.448688608890787</v>
      </c>
      <c r="K601" s="16">
        <v>2.1389017273922222</v>
      </c>
      <c r="L601" s="16">
        <v>3.3472515595785679</v>
      </c>
      <c r="M601" s="9">
        <v>1.9611748172484575</v>
      </c>
      <c r="N601" s="9">
        <v>1.5605856658341846</v>
      </c>
      <c r="O601" s="9">
        <v>0.40183727631544214</v>
      </c>
      <c r="P601" s="9">
        <v>3.6916318055027229</v>
      </c>
      <c r="Q601" s="8">
        <f t="shared" ca="1" si="104"/>
        <v>14.447534182433959</v>
      </c>
      <c r="R601" s="8">
        <f t="shared" ca="1" si="104"/>
        <v>21.068229543372809</v>
      </c>
      <c r="S601" s="8">
        <f t="shared" ca="1" si="104"/>
        <v>4.684714545233911</v>
      </c>
      <c r="T601" s="8">
        <f t="shared" ca="1" si="105"/>
        <v>10.736158896827204</v>
      </c>
      <c r="U601" s="16">
        <f ca="1">IF($AC600=0,I600+M600,IF($AD600=0,I600+M600,9999))</f>
        <v>13.629856266724904</v>
      </c>
      <c r="V601" s="16">
        <f ca="1">IF($AC600=0,J600+N600,IF($AD600=0,J600+N600,9999))</f>
        <v>5.735327905933322</v>
      </c>
      <c r="W601" s="16">
        <f ca="1">IF($AC600=0,K600+O600,IF($AD600=0,K600+O600,9999))</f>
        <v>3.1993416170966955</v>
      </c>
      <c r="X601" s="16">
        <f ca="1">IF($AC600=0,L600+P600,IF($AD600=0,L600+P600,9999))</f>
        <v>25.083455170096517</v>
      </c>
      <c r="Y601" s="11">
        <f t="shared" ca="1" si="106"/>
        <v>13.213453737309473</v>
      </c>
      <c r="Z601" s="11">
        <f t="shared" ca="1" si="107"/>
        <v>19.367000526162034</v>
      </c>
      <c r="AA601" s="11">
        <f t="shared" ca="1" si="108"/>
        <v>3.0853200878779394</v>
      </c>
      <c r="AB601" s="11">
        <f t="shared" ca="1" si="109"/>
        <v>0.66400604825031773</v>
      </c>
      <c r="AC601">
        <f t="shared" ca="1" si="102"/>
        <v>0</v>
      </c>
      <c r="AD601">
        <f t="shared" ca="1" si="103"/>
        <v>0</v>
      </c>
      <c r="AE601">
        <f ca="1">MAX(0, COUNTIF(E601:H601, "Breakdown") - COUNTIF(AC601:AD601, 1))</f>
        <v>0</v>
      </c>
      <c r="AF601" s="12">
        <f ca="1">(AE601 * 50) + ((AC601 + AD601) * 10)</f>
        <v>0</v>
      </c>
      <c r="AG601">
        <f ca="1">IF(COUNTIF(E601:H601, "Breakdown") &gt;= 4, 1, 0)</f>
        <v>0</v>
      </c>
    </row>
    <row r="602" spans="4:33">
      <c r="D602">
        <v>599</v>
      </c>
      <c r="E602" s="6" t="str">
        <f t="shared" ca="1" si="99"/>
        <v>Operational</v>
      </c>
      <c r="F602" s="6" t="str">
        <f t="shared" ca="1" si="100"/>
        <v>Operational</v>
      </c>
      <c r="G602" s="6" t="str">
        <f t="shared" ca="1" si="101"/>
        <v>Operational</v>
      </c>
      <c r="H602" s="6" t="str">
        <f ca="1">IF(L602&lt;T602,"Operational","Breakdown")</f>
        <v>Operational</v>
      </c>
      <c r="I602" s="16">
        <v>0.53697864933244988</v>
      </c>
      <c r="J602" s="16">
        <v>2.8336396585849206</v>
      </c>
      <c r="K602" s="16">
        <v>1.1022720059796676</v>
      </c>
      <c r="L602" s="16">
        <v>12.323136424921852</v>
      </c>
      <c r="M602" s="9">
        <v>2.5658670212351029</v>
      </c>
      <c r="N602" s="9">
        <v>0.39332501805188608</v>
      </c>
      <c r="O602" s="9">
        <v>4.9180781275515617</v>
      </c>
      <c r="P602" s="9">
        <v>0.25230326787376439</v>
      </c>
      <c r="Q602" s="8">
        <f t="shared" ca="1" si="104"/>
        <v>18.469058931358553</v>
      </c>
      <c r="R602" s="8">
        <f t="shared" ca="1" si="104"/>
        <v>27.310675881043533</v>
      </c>
      <c r="S602" s="8">
        <f t="shared" ca="1" si="104"/>
        <v>25.225164483323628</v>
      </c>
      <c r="T602" s="8">
        <f t="shared" ca="1" si="105"/>
        <v>14.036036428548286</v>
      </c>
      <c r="U602" s="16">
        <f ca="1">IF($AC601=0,I601+M601,IF($AD601=0,I601+M601,9999))</f>
        <v>2.7446761599397185</v>
      </c>
      <c r="V602" s="16">
        <f ca="1">IF($AC601=0,J601+N601,IF($AD601=0,J601+N601,9999))</f>
        <v>20.009274274724973</v>
      </c>
      <c r="W602" s="16">
        <f ca="1">IF($AC601=0,K601+O601,IF($AD601=0,K601+O601,9999))</f>
        <v>2.5407390037076643</v>
      </c>
      <c r="X602" s="16">
        <f ca="1">IF($AC601=0,L601+P601,IF($AD601=0,L601+P601,9999))</f>
        <v>7.0388833650812908</v>
      </c>
      <c r="Y602" s="11">
        <f t="shared" ca="1" si="106"/>
        <v>13.629856266724904</v>
      </c>
      <c r="Z602" s="11">
        <f t="shared" ca="1" si="107"/>
        <v>5.735327905933322</v>
      </c>
      <c r="AA602" s="11">
        <f t="shared" ca="1" si="108"/>
        <v>3.1993416170966955</v>
      </c>
      <c r="AB602" s="11">
        <f t="shared" ca="1" si="109"/>
        <v>10.736158896827204</v>
      </c>
      <c r="AC602">
        <f t="shared" ca="1" si="102"/>
        <v>0</v>
      </c>
      <c r="AD602">
        <f t="shared" ca="1" si="103"/>
        <v>0</v>
      </c>
      <c r="AE602">
        <f ca="1">MAX(0, COUNTIF(E602:H602, "Breakdown") - COUNTIF(AC602:AD602, 1))</f>
        <v>0</v>
      </c>
      <c r="AF602" s="12">
        <f ca="1">(AE602 * 50) + ((AC602 + AD602) * 10)</f>
        <v>0</v>
      </c>
      <c r="AG602">
        <f ca="1">IF(COUNTIF(E602:H602, "Breakdown") &gt;= 4, 1, 0)</f>
        <v>0</v>
      </c>
    </row>
    <row r="603" spans="4:33">
      <c r="D603">
        <v>600</v>
      </c>
      <c r="E603" s="6" t="str">
        <f t="shared" ca="1" si="99"/>
        <v>Operational</v>
      </c>
      <c r="F603" s="6" t="str">
        <f t="shared" ca="1" si="100"/>
        <v>Operational</v>
      </c>
      <c r="G603" s="6" t="str">
        <f t="shared" ca="1" si="101"/>
        <v>Operational</v>
      </c>
      <c r="H603" s="6" t="str">
        <f ca="1">IF(L603&lt;T603,"Operational","Breakdown")</f>
        <v>Operational</v>
      </c>
      <c r="I603" s="16">
        <v>1.4089607623821003</v>
      </c>
      <c r="J603" s="16">
        <v>16.594725672039445</v>
      </c>
      <c r="K603" s="16">
        <v>3.0102418563750213</v>
      </c>
      <c r="L603" s="16">
        <v>2.0241978586168288</v>
      </c>
      <c r="M603" s="9">
        <v>0.46816905362225203</v>
      </c>
      <c r="N603" s="9">
        <v>6.882075175273715E-2</v>
      </c>
      <c r="O603" s="9">
        <v>1.6111584788215334</v>
      </c>
      <c r="P603" s="9">
        <v>6.8393993797502777</v>
      </c>
      <c r="Q603" s="8">
        <f t="shared" ca="1" si="104"/>
        <v>9.6200957946716308</v>
      </c>
      <c r="R603" s="8">
        <f t="shared" ca="1" si="104"/>
        <v>29.046018588627746</v>
      </c>
      <c r="S603" s="8">
        <f t="shared" ca="1" si="104"/>
        <v>18.699527003851234</v>
      </c>
      <c r="T603" s="8">
        <f t="shared" ca="1" si="105"/>
        <v>19.072838324653233</v>
      </c>
      <c r="U603" s="16">
        <f ca="1">IF($AC602=0,I602+M602,IF($AD602=0,I602+M602,9999))</f>
        <v>3.1028456705675529</v>
      </c>
      <c r="V603" s="16">
        <f ca="1">IF($AC602=0,J602+N602,IF($AD602=0,J602+N602,9999))</f>
        <v>3.2269646766368068</v>
      </c>
      <c r="W603" s="16">
        <f ca="1">IF($AC602=0,K602+O602,IF($AD602=0,K602+O602,9999))</f>
        <v>6.0203501335312293</v>
      </c>
      <c r="X603" s="16">
        <f ca="1">IF($AC602=0,L602+P602,IF($AD602=0,L602+P602,9999))</f>
        <v>12.575439692795616</v>
      </c>
      <c r="Y603" s="11">
        <f t="shared" ca="1" si="106"/>
        <v>2.7446761599397185</v>
      </c>
      <c r="Z603" s="11">
        <f t="shared" ca="1" si="107"/>
        <v>20.009274274724973</v>
      </c>
      <c r="AA603" s="11">
        <f t="shared" ca="1" si="108"/>
        <v>2.5407390037076643</v>
      </c>
      <c r="AB603" s="11">
        <f t="shared" ca="1" si="109"/>
        <v>7.0388833650812908</v>
      </c>
      <c r="AC603">
        <f t="shared" ca="1" si="102"/>
        <v>0</v>
      </c>
      <c r="AD603">
        <f t="shared" ca="1" si="103"/>
        <v>0</v>
      </c>
      <c r="AE603">
        <f ca="1">MAX(0, COUNTIF(E603:H603, "Breakdown") - COUNTIF(AC603:AD603, 1))</f>
        <v>0</v>
      </c>
      <c r="AF603" s="12">
        <f ca="1">(AE603 * 50) + ((AC603 + AD603) * 10)</f>
        <v>0</v>
      </c>
      <c r="AG603">
        <f ca="1">IF(COUNTIF(E603:H603, "Breakdown") &gt;= 4, 1, 0)</f>
        <v>0</v>
      </c>
    </row>
    <row r="604" spans="4:33">
      <c r="D604">
        <v>601</v>
      </c>
      <c r="E604" s="6" t="str">
        <f t="shared" ca="1" si="99"/>
        <v>Operational</v>
      </c>
      <c r="F604" s="6" t="str">
        <f t="shared" ca="1" si="100"/>
        <v>Breakdown</v>
      </c>
      <c r="G604" s="6" t="str">
        <f t="shared" ca="1" si="101"/>
        <v>Operational</v>
      </c>
      <c r="H604" s="6" t="str">
        <f ca="1">IF(L604&lt;T604,"Operational","Breakdown")</f>
        <v>Operational</v>
      </c>
      <c r="I604" s="16">
        <v>22.889797347971871</v>
      </c>
      <c r="J604" s="16">
        <v>13.152823061919642</v>
      </c>
      <c r="K604" s="16">
        <v>1.3254835459355732</v>
      </c>
      <c r="L604" s="16">
        <v>1.3318019544839688</v>
      </c>
      <c r="M604" s="9">
        <v>1.2222414848802832</v>
      </c>
      <c r="N604" s="9">
        <v>1.8370079631948406</v>
      </c>
      <c r="O604" s="9">
        <v>0.64390784036760784</v>
      </c>
      <c r="P604" s="9">
        <v>1.3393347793113912</v>
      </c>
      <c r="Q604" s="8">
        <f t="shared" ca="1" si="104"/>
        <v>54.794820778143233</v>
      </c>
      <c r="R604" s="8">
        <f t="shared" ca="1" si="104"/>
        <v>5.3971315906922772</v>
      </c>
      <c r="S604" s="8">
        <f t="shared" ca="1" si="104"/>
        <v>25.892743362331942</v>
      </c>
      <c r="T604" s="8">
        <f t="shared" ca="1" si="105"/>
        <v>14.314311076014171</v>
      </c>
      <c r="U604" s="16">
        <f ca="1">IF($AC603=0,I603+M603,IF($AD603=0,I603+M603,9999))</f>
        <v>1.8771298160043524</v>
      </c>
      <c r="V604" s="16">
        <f ca="1">IF($AC603=0,J603+N603,IF($AD603=0,J603+N603,9999))</f>
        <v>16.663546423792184</v>
      </c>
      <c r="W604" s="16">
        <f ca="1">IF($AC603=0,K603+O603,IF($AD603=0,K603+O603,9999))</f>
        <v>4.6214003351965545</v>
      </c>
      <c r="X604" s="16">
        <f ca="1">IF($AC603=0,L603+P603,IF($AD603=0,L603+P603,9999))</f>
        <v>8.863597238367106</v>
      </c>
      <c r="Y604" s="11">
        <f t="shared" ca="1" si="106"/>
        <v>3.1028456705675529</v>
      </c>
      <c r="Z604" s="11">
        <f t="shared" ca="1" si="107"/>
        <v>3.2269646766368068</v>
      </c>
      <c r="AA604" s="11">
        <f t="shared" ca="1" si="108"/>
        <v>6.0203501335312293</v>
      </c>
      <c r="AB604" s="11">
        <f t="shared" ca="1" si="109"/>
        <v>12.575439692795616</v>
      </c>
      <c r="AC604">
        <f t="shared" ca="1" si="102"/>
        <v>0</v>
      </c>
      <c r="AD604">
        <f t="shared" ca="1" si="103"/>
        <v>0</v>
      </c>
      <c r="AE604">
        <f ca="1">MAX(0, COUNTIF(E604:H604, "Breakdown") - COUNTIF(AC604:AD604, 1))</f>
        <v>1</v>
      </c>
      <c r="AF604" s="12">
        <f ca="1">(AE604 * 50) + ((AC604 + AD604) * 10)</f>
        <v>50</v>
      </c>
      <c r="AG604">
        <f ca="1">IF(COUNTIF(E604:H604, "Breakdown") &gt;= 4, 1, 0)</f>
        <v>0</v>
      </c>
    </row>
    <row r="605" spans="4:33">
      <c r="D605">
        <v>602</v>
      </c>
      <c r="E605" s="6" t="str">
        <f t="shared" ca="1" si="99"/>
        <v>Operational</v>
      </c>
      <c r="F605" s="6" t="str">
        <f t="shared" ca="1" si="100"/>
        <v>Operational</v>
      </c>
      <c r="G605" s="6" t="str">
        <f t="shared" ca="1" si="101"/>
        <v>Breakdown</v>
      </c>
      <c r="H605" s="6" t="str">
        <f ca="1">IF(L605&lt;T605,"Operational","Breakdown")</f>
        <v>Operational</v>
      </c>
      <c r="I605" s="16">
        <v>1.8571254829164989</v>
      </c>
      <c r="J605" s="16">
        <v>9.1415427033961567</v>
      </c>
      <c r="K605" s="16">
        <v>13.843555007380992</v>
      </c>
      <c r="L605" s="16">
        <v>4.8694831043629661</v>
      </c>
      <c r="M605" s="9">
        <v>1.9297195226217154</v>
      </c>
      <c r="N605" s="9">
        <v>1.4000029521287807</v>
      </c>
      <c r="O605" s="9">
        <v>0.51305738313782745</v>
      </c>
      <c r="P605" s="9">
        <v>3.0603691291124542</v>
      </c>
      <c r="Q605" s="8">
        <f t="shared" ca="1" si="104"/>
        <v>14.073096616072338</v>
      </c>
      <c r="R605" s="8">
        <f t="shared" ca="1" si="104"/>
        <v>19.075132869087405</v>
      </c>
      <c r="S605" s="8">
        <f t="shared" ca="1" si="104"/>
        <v>5.3573715690545018</v>
      </c>
      <c r="T605" s="8">
        <f t="shared" ca="1" si="105"/>
        <v>25.926030425180944</v>
      </c>
      <c r="U605" s="16">
        <f ca="1">IF($AC604=0,I604+M604,IF($AD604=0,I604+M604,9999))</f>
        <v>24.112038832852154</v>
      </c>
      <c r="V605" s="16">
        <f ca="1">IF($AC604=0,J604+N604,IF($AD604=0,J604+N604,9999))</f>
        <v>14.989831025114484</v>
      </c>
      <c r="W605" s="16">
        <f ca="1">IF($AC604=0,K604+O604,IF($AD604=0,K604+O604,9999))</f>
        <v>1.9693913863031809</v>
      </c>
      <c r="X605" s="16">
        <f ca="1">IF($AC604=0,L604+P604,IF($AD604=0,L604+P604,9999))</f>
        <v>2.6711367337953602</v>
      </c>
      <c r="Y605" s="11">
        <f t="shared" ca="1" si="106"/>
        <v>1.8771298160043524</v>
      </c>
      <c r="Z605" s="11">
        <f t="shared" ca="1" si="107"/>
        <v>5.3971315906922772</v>
      </c>
      <c r="AA605" s="11">
        <f t="shared" ca="1" si="108"/>
        <v>4.6214003351965545</v>
      </c>
      <c r="AB605" s="11">
        <f t="shared" ca="1" si="109"/>
        <v>8.863597238367106</v>
      </c>
      <c r="AC605">
        <f t="shared" ca="1" si="102"/>
        <v>0</v>
      </c>
      <c r="AD605">
        <f t="shared" ca="1" si="103"/>
        <v>0</v>
      </c>
      <c r="AE605">
        <f ca="1">MAX(0, COUNTIF(E605:H605, "Breakdown") - COUNTIF(AC605:AD605, 1))</f>
        <v>1</v>
      </c>
      <c r="AF605" s="12">
        <f ca="1">(AE605 * 50) + ((AC605 + AD605) * 10)</f>
        <v>50</v>
      </c>
      <c r="AG605">
        <f ca="1">IF(COUNTIF(E605:H605, "Breakdown") &gt;= 4, 1, 0)</f>
        <v>0</v>
      </c>
    </row>
    <row r="606" spans="4:33">
      <c r="D606">
        <v>603</v>
      </c>
      <c r="E606" s="6" t="str">
        <f t="shared" ca="1" si="99"/>
        <v>Operational</v>
      </c>
      <c r="F606" s="6" t="str">
        <f t="shared" ca="1" si="100"/>
        <v>Operational</v>
      </c>
      <c r="G606" s="6" t="str">
        <f t="shared" ca="1" si="101"/>
        <v>Operational</v>
      </c>
      <c r="H606" s="6" t="str">
        <f ca="1">IF(L606&lt;T606,"Operational","Breakdown")</f>
        <v>Operational</v>
      </c>
      <c r="I606" s="16">
        <v>0.10240894780533209</v>
      </c>
      <c r="J606" s="16">
        <v>9.7664848725213353</v>
      </c>
      <c r="K606" s="16">
        <v>13.157152502582013</v>
      </c>
      <c r="L606" s="16">
        <v>7.1967393156001318</v>
      </c>
      <c r="M606" s="9">
        <v>3.5796874686637805</v>
      </c>
      <c r="N606" s="9">
        <v>1.8061573530075925</v>
      </c>
      <c r="O606" s="9">
        <v>1.368955806018108</v>
      </c>
      <c r="P606" s="9">
        <v>2.2808935819663385</v>
      </c>
      <c r="Q606" s="8">
        <f t="shared" ca="1" si="104"/>
        <v>14.812540445121609</v>
      </c>
      <c r="R606" s="8">
        <f t="shared" ca="1" si="104"/>
        <v>16.306351071143432</v>
      </c>
      <c r="S606" s="8">
        <f t="shared" ca="1" si="104"/>
        <v>29.655897270463534</v>
      </c>
      <c r="T606" s="8">
        <f t="shared" ca="1" si="105"/>
        <v>8.4283557866881083</v>
      </c>
      <c r="U606" s="16">
        <f ca="1">IF($AC605=0,I605+M605,IF($AD605=0,I605+M605,9999))</f>
        <v>3.7868450055382143</v>
      </c>
      <c r="V606" s="16">
        <f ca="1">IF($AC605=0,J605+N605,IF($AD605=0,J605+N605,9999))</f>
        <v>10.541545655524937</v>
      </c>
      <c r="W606" s="16">
        <f ca="1">IF($AC605=0,K605+O605,IF($AD605=0,K605+O605,9999))</f>
        <v>14.356612390518819</v>
      </c>
      <c r="X606" s="16">
        <f ca="1">IF($AC605=0,L605+P605,IF($AD605=0,L605+P605,9999))</f>
        <v>7.9298522334754207</v>
      </c>
      <c r="Y606" s="11">
        <f t="shared" ca="1" si="106"/>
        <v>14.073096616072338</v>
      </c>
      <c r="Z606" s="11">
        <f t="shared" ca="1" si="107"/>
        <v>14.989831025114484</v>
      </c>
      <c r="AA606" s="11">
        <f t="shared" ca="1" si="108"/>
        <v>1.9693913863031809</v>
      </c>
      <c r="AB606" s="11">
        <f t="shared" ca="1" si="109"/>
        <v>2.6711367337953602</v>
      </c>
      <c r="AC606">
        <f t="shared" ca="1" si="102"/>
        <v>0</v>
      </c>
      <c r="AD606">
        <f t="shared" ca="1" si="103"/>
        <v>0</v>
      </c>
      <c r="AE606">
        <f ca="1">MAX(0, COUNTIF(E606:H606, "Breakdown") - COUNTIF(AC606:AD606, 1))</f>
        <v>0</v>
      </c>
      <c r="AF606" s="12">
        <f ca="1">(AE606 * 50) + ((AC606 + AD606) * 10)</f>
        <v>0</v>
      </c>
      <c r="AG606">
        <f ca="1">IF(COUNTIF(E606:H606, "Breakdown") &gt;= 4, 1, 0)</f>
        <v>0</v>
      </c>
    </row>
    <row r="607" spans="4:33">
      <c r="D607">
        <v>604</v>
      </c>
      <c r="E607" s="6" t="str">
        <f t="shared" ca="1" si="99"/>
        <v>Operational</v>
      </c>
      <c r="F607" s="6" t="str">
        <f t="shared" ca="1" si="100"/>
        <v>Operational</v>
      </c>
      <c r="G607" s="6" t="str">
        <f t="shared" ca="1" si="101"/>
        <v>Operational</v>
      </c>
      <c r="H607" s="6" t="str">
        <f ca="1">IF(L607&lt;T607,"Operational","Breakdown")</f>
        <v>Operational</v>
      </c>
      <c r="I607" s="16">
        <v>0.13905625364182755</v>
      </c>
      <c r="J607" s="16">
        <v>2.8475153091275751</v>
      </c>
      <c r="K607" s="16">
        <v>6.8511610358351467</v>
      </c>
      <c r="L607" s="16">
        <v>8.9368112524004406</v>
      </c>
      <c r="M607" s="9">
        <v>1.6056726839338611</v>
      </c>
      <c r="N607" s="9">
        <v>2.5188853398854554</v>
      </c>
      <c r="O607" s="9">
        <v>2.9432335605895665</v>
      </c>
      <c r="P607" s="9">
        <v>0.3207442870669403</v>
      </c>
      <c r="Q607" s="8">
        <f t="shared" ca="1" si="104"/>
        <v>10.636150237628407</v>
      </c>
      <c r="R607" s="8">
        <f t="shared" ca="1" si="104"/>
        <v>15.147268994382138</v>
      </c>
      <c r="S607" s="8">
        <f t="shared" ca="1" si="104"/>
        <v>18.879174295714673</v>
      </c>
      <c r="T607" s="8">
        <f t="shared" ca="1" si="105"/>
        <v>22.997351026777352</v>
      </c>
      <c r="U607" s="16">
        <f ca="1">IF($AC606=0,I606+M606,IF($AD606=0,I606+M606,9999))</f>
        <v>3.6820964164691126</v>
      </c>
      <c r="V607" s="16">
        <f ca="1">IF($AC606=0,J606+N606,IF($AD606=0,J606+N606,9999))</f>
        <v>11.572642225528927</v>
      </c>
      <c r="W607" s="16">
        <f ca="1">IF($AC606=0,K606+O606,IF($AD606=0,K606+O606,9999))</f>
        <v>14.526108308600122</v>
      </c>
      <c r="X607" s="16">
        <f ca="1">IF($AC606=0,L606+P606,IF($AD606=0,L606+P606,9999))</f>
        <v>9.4776328975664708</v>
      </c>
      <c r="Y607" s="11">
        <f t="shared" ca="1" si="106"/>
        <v>3.7868450055382143</v>
      </c>
      <c r="Z607" s="11">
        <f t="shared" ca="1" si="107"/>
        <v>10.541545655524937</v>
      </c>
      <c r="AA607" s="11">
        <f t="shared" ca="1" si="108"/>
        <v>14.356612390518819</v>
      </c>
      <c r="AB607" s="11">
        <f t="shared" ca="1" si="109"/>
        <v>7.9298522334754207</v>
      </c>
      <c r="AC607">
        <f t="shared" ca="1" si="102"/>
        <v>0</v>
      </c>
      <c r="AD607">
        <f t="shared" ca="1" si="103"/>
        <v>0</v>
      </c>
      <c r="AE607">
        <f ca="1">MAX(0, COUNTIF(E607:H607, "Breakdown") - COUNTIF(AC607:AD607, 1))</f>
        <v>0</v>
      </c>
      <c r="AF607" s="12">
        <f ca="1">(AE607 * 50) + ((AC607 + AD607) * 10)</f>
        <v>0</v>
      </c>
      <c r="AG607">
        <f ca="1">IF(COUNTIF(E607:H607, "Breakdown") &gt;= 4, 1, 0)</f>
        <v>0</v>
      </c>
    </row>
    <row r="608" spans="4:33">
      <c r="D608">
        <v>605</v>
      </c>
      <c r="E608" s="6" t="str">
        <f t="shared" ca="1" si="99"/>
        <v>Operational</v>
      </c>
      <c r="F608" s="6" t="str">
        <f t="shared" ca="1" si="100"/>
        <v>Operational</v>
      </c>
      <c r="G608" s="6" t="str">
        <f t="shared" ca="1" si="101"/>
        <v>Operational</v>
      </c>
      <c r="H608" s="6" t="str">
        <f ca="1">IF(L608&lt;T608,"Operational","Breakdown")</f>
        <v>Operational</v>
      </c>
      <c r="I608" s="16">
        <v>3.6198559975385516</v>
      </c>
      <c r="J608" s="16">
        <v>1.3672755551320628</v>
      </c>
      <c r="K608" s="16">
        <v>12.655060236478732</v>
      </c>
      <c r="L608" s="16">
        <v>2.2842160354298362</v>
      </c>
      <c r="M608" s="9">
        <v>2.3014438214198516</v>
      </c>
      <c r="N608" s="9">
        <v>2.1930532474254889</v>
      </c>
      <c r="O608" s="9">
        <v>0.71013412134589204</v>
      </c>
      <c r="P608" s="9">
        <v>4.855094863309124</v>
      </c>
      <c r="Q608" s="8">
        <f t="shared" ca="1" si="104"/>
        <v>9.3400484845113976</v>
      </c>
      <c r="R608" s="8">
        <f t="shared" ca="1" si="104"/>
        <v>12.022291997843421</v>
      </c>
      <c r="S608" s="8">
        <f t="shared" ca="1" si="104"/>
        <v>45.609013083900265</v>
      </c>
      <c r="T608" s="8">
        <f t="shared" ca="1" si="105"/>
        <v>12.89821264802872</v>
      </c>
      <c r="U608" s="16">
        <f ca="1">IF($AC607=0,I607+M607,IF($AD607=0,I607+M607,9999))</f>
        <v>1.7447289375756887</v>
      </c>
      <c r="V608" s="16">
        <f ca="1">IF($AC607=0,J607+N607,IF($AD607=0,J607+N607,9999))</f>
        <v>5.3664006490130305</v>
      </c>
      <c r="W608" s="16">
        <f ca="1">IF($AC607=0,K607+O607,IF($AD607=0,K607+O607,9999))</f>
        <v>9.7943945964247128</v>
      </c>
      <c r="X608" s="16">
        <f ca="1">IF($AC607=0,L607+P607,IF($AD607=0,L607+P607,9999))</f>
        <v>9.257555539467381</v>
      </c>
      <c r="Y608" s="11">
        <f t="shared" ca="1" si="106"/>
        <v>3.6820964164691126</v>
      </c>
      <c r="Z608" s="11">
        <f t="shared" ca="1" si="107"/>
        <v>11.572642225528927</v>
      </c>
      <c r="AA608" s="11">
        <f t="shared" ca="1" si="108"/>
        <v>14.526108308600122</v>
      </c>
      <c r="AB608" s="11">
        <f t="shared" ca="1" si="109"/>
        <v>9.4776328975664708</v>
      </c>
      <c r="AC608">
        <f t="shared" ca="1" si="102"/>
        <v>0</v>
      </c>
      <c r="AD608">
        <f t="shared" ca="1" si="103"/>
        <v>0</v>
      </c>
      <c r="AE608">
        <f ca="1">MAX(0, COUNTIF(E608:H608, "Breakdown") - COUNTIF(AC608:AD608, 1))</f>
        <v>0</v>
      </c>
      <c r="AF608" s="12">
        <f ca="1">(AE608 * 50) + ((AC608 + AD608) * 10)</f>
        <v>0</v>
      </c>
      <c r="AG608">
        <f ca="1">IF(COUNTIF(E608:H608, "Breakdown") &gt;= 4, 1, 0)</f>
        <v>0</v>
      </c>
    </row>
    <row r="609" spans="4:33">
      <c r="D609">
        <v>606</v>
      </c>
      <c r="E609" s="6" t="str">
        <f t="shared" ca="1" si="99"/>
        <v>Breakdown</v>
      </c>
      <c r="F609" s="6" t="str">
        <f t="shared" ca="1" si="100"/>
        <v>Operational</v>
      </c>
      <c r="G609" s="6" t="str">
        <f t="shared" ca="1" si="101"/>
        <v>Operational</v>
      </c>
      <c r="H609" s="6" t="str">
        <f ca="1">IF(L609&lt;T609,"Operational","Breakdown")</f>
        <v>Breakdown</v>
      </c>
      <c r="I609" s="16">
        <v>12.066196462473849</v>
      </c>
      <c r="J609" s="16">
        <v>4.8999453182082773</v>
      </c>
      <c r="K609" s="16">
        <v>5.8726638530912654</v>
      </c>
      <c r="L609" s="16">
        <v>20.926127046827656</v>
      </c>
      <c r="M609" s="9">
        <v>2.0236003569260954</v>
      </c>
      <c r="N609" s="9">
        <v>2.4577033770964185</v>
      </c>
      <c r="O609" s="9">
        <v>3.6813423417526288</v>
      </c>
      <c r="P609" s="9">
        <v>1.026464852774158</v>
      </c>
      <c r="Q609" s="8">
        <f t="shared" ca="1" si="104"/>
        <v>7.8774860789179506</v>
      </c>
      <c r="R609" s="8">
        <f t="shared" ca="1" si="104"/>
        <v>8.0265834392922546</v>
      </c>
      <c r="S609" s="8">
        <f t="shared" ca="1" si="104"/>
        <v>18.593913279735055</v>
      </c>
      <c r="T609" s="8">
        <f t="shared" ca="1" si="105"/>
        <v>16.842892827583988</v>
      </c>
      <c r="U609" s="16">
        <f ca="1">IF($AC608=0,I608+M608,IF($AD608=0,I608+M608,9999))</f>
        <v>5.9212998189584027</v>
      </c>
      <c r="V609" s="16">
        <f ca="1">IF($AC608=0,J608+N608,IF($AD608=0,J608+N608,9999))</f>
        <v>3.5603288025575517</v>
      </c>
      <c r="W609" s="16">
        <f ca="1">IF($AC608=0,K608+O608,IF($AD608=0,K608+O608,9999))</f>
        <v>13.365194357824624</v>
      </c>
      <c r="X609" s="16">
        <f ca="1">IF($AC608=0,L608+P608,IF($AD608=0,L608+P608,9999))</f>
        <v>7.1393108987389606</v>
      </c>
      <c r="Y609" s="11">
        <f t="shared" ca="1" si="106"/>
        <v>1.7447289375756887</v>
      </c>
      <c r="Z609" s="11">
        <f t="shared" ca="1" si="107"/>
        <v>5.3664006490130305</v>
      </c>
      <c r="AA609" s="11">
        <f t="shared" ca="1" si="108"/>
        <v>9.7943945964247128</v>
      </c>
      <c r="AB609" s="11">
        <f t="shared" ca="1" si="109"/>
        <v>9.257555539467381</v>
      </c>
      <c r="AC609">
        <f t="shared" ca="1" si="102"/>
        <v>0</v>
      </c>
      <c r="AD609">
        <f t="shared" ca="1" si="103"/>
        <v>1</v>
      </c>
      <c r="AE609">
        <f ca="1">MAX(0, COUNTIF(E609:H609, "Breakdown") - COUNTIF(AC609:AD609, 1))</f>
        <v>1</v>
      </c>
      <c r="AF609" s="12">
        <f ca="1">(AE609 * 50) + ((AC609 + AD609) * 10)</f>
        <v>60</v>
      </c>
      <c r="AG609">
        <f ca="1">IF(COUNTIF(E609:H609, "Breakdown") &gt;= 4, 1, 0)</f>
        <v>0</v>
      </c>
    </row>
    <row r="610" spans="4:33">
      <c r="D610">
        <v>607</v>
      </c>
      <c r="E610" s="6" t="str">
        <f t="shared" ca="1" si="99"/>
        <v>Operational</v>
      </c>
      <c r="F610" s="6" t="str">
        <f t="shared" ca="1" si="100"/>
        <v>Breakdown</v>
      </c>
      <c r="G610" s="6" t="str">
        <f t="shared" ca="1" si="101"/>
        <v>Operational</v>
      </c>
      <c r="H610" s="6" t="str">
        <f ca="1">IF(L610&lt;T610,"Operational","Breakdown")</f>
        <v>Operational</v>
      </c>
      <c r="I610" s="16">
        <v>5.7170050899253537</v>
      </c>
      <c r="J610" s="16">
        <v>20.485928862159078</v>
      </c>
      <c r="K610" s="16">
        <v>5.4084856091005538</v>
      </c>
      <c r="L610" s="16">
        <v>3.946331210287243</v>
      </c>
      <c r="M610" s="9">
        <v>5.0697049887573655</v>
      </c>
      <c r="N610" s="9">
        <v>0.5847861226099742</v>
      </c>
      <c r="O610" s="9">
        <v>1.0894943374200041</v>
      </c>
      <c r="P610" s="9">
        <v>3.011530979869783E-2</v>
      </c>
      <c r="Q610" s="8">
        <f t="shared" ca="1" si="104"/>
        <v>12.556828608796589</v>
      </c>
      <c r="R610" s="8">
        <f t="shared" ca="1" si="104"/>
        <v>4.5924616431027685</v>
      </c>
      <c r="S610" s="8">
        <f t="shared" ca="1" si="104"/>
        <v>24.354700523566329</v>
      </c>
      <c r="T610" s="8">
        <f t="shared" ca="1" si="105"/>
        <v>19.455172111891301</v>
      </c>
      <c r="U610" s="16">
        <f ca="1">IF($AC609=0,I609+M609,IF($AD609=0,I609+M609,9999))</f>
        <v>14.089796819399945</v>
      </c>
      <c r="V610" s="16">
        <f ca="1">IF($AC609=0,J609+N609,IF($AD609=0,J609+N609,9999))</f>
        <v>7.3576486953046958</v>
      </c>
      <c r="W610" s="16">
        <f ca="1">IF($AC609=0,K609+O609,IF($AD609=0,K609+O609,9999))</f>
        <v>9.5540061948438932</v>
      </c>
      <c r="X610" s="16">
        <f ca="1">IF($AC609=0,L609+P609,IF($AD609=0,L609+P609,9999))</f>
        <v>21.952591899601813</v>
      </c>
      <c r="Y610" s="11">
        <f t="shared" ca="1" si="106"/>
        <v>5.9212998189584027</v>
      </c>
      <c r="Z610" s="11">
        <f t="shared" ca="1" si="107"/>
        <v>3.5603288025575517</v>
      </c>
      <c r="AA610" s="11">
        <f t="shared" ca="1" si="108"/>
        <v>13.365194357824624</v>
      </c>
      <c r="AB610" s="11">
        <f t="shared" ca="1" si="109"/>
        <v>7.1393108987389606</v>
      </c>
      <c r="AC610">
        <f t="shared" ca="1" si="102"/>
        <v>0</v>
      </c>
      <c r="AD610">
        <f t="shared" ca="1" si="103"/>
        <v>0</v>
      </c>
      <c r="AE610">
        <f ca="1">MAX(0, COUNTIF(E610:H610, "Breakdown") - COUNTIF(AC610:AD610, 1))</f>
        <v>1</v>
      </c>
      <c r="AF610" s="12">
        <f ca="1">(AE610 * 50) + ((AC610 + AD610) * 10)</f>
        <v>50</v>
      </c>
      <c r="AG610">
        <f ca="1">IF(COUNTIF(E610:H610, "Breakdown") &gt;= 4, 1, 0)</f>
        <v>0</v>
      </c>
    </row>
    <row r="611" spans="4:33">
      <c r="D611">
        <v>608</v>
      </c>
      <c r="E611" s="6" t="str">
        <f t="shared" ca="1" si="99"/>
        <v>Breakdown</v>
      </c>
      <c r="F611" s="6" t="str">
        <f t="shared" ca="1" si="100"/>
        <v>Breakdown</v>
      </c>
      <c r="G611" s="6" t="str">
        <f t="shared" ca="1" si="101"/>
        <v>Breakdown</v>
      </c>
      <c r="H611" s="6" t="str">
        <f ca="1">IF(L611&lt;T611,"Operational","Breakdown")</f>
        <v>Operational</v>
      </c>
      <c r="I611" s="16">
        <v>25.997054440743081</v>
      </c>
      <c r="J611" s="16">
        <v>8.8146895303107939</v>
      </c>
      <c r="K611" s="16">
        <v>16.475298202875031</v>
      </c>
      <c r="L611" s="16">
        <v>1.7544537696104774</v>
      </c>
      <c r="M611" s="9">
        <v>0.46610137001094243</v>
      </c>
      <c r="N611" s="9">
        <v>2.4352453666277505</v>
      </c>
      <c r="O611" s="9">
        <v>1.8960028368188151</v>
      </c>
      <c r="P611" s="9">
        <v>0.38631598360656333</v>
      </c>
      <c r="Q611" s="8">
        <f t="shared" ca="1" si="104"/>
        <v>19.502194773802799</v>
      </c>
      <c r="R611" s="8">
        <f t="shared" ca="1" si="104"/>
        <v>5.5842940849492901</v>
      </c>
      <c r="S611" s="8">
        <f t="shared" ca="1" si="104"/>
        <v>14.598815535448194</v>
      </c>
      <c r="T611" s="8">
        <f t="shared" ca="1" si="105"/>
        <v>21.888414054838911</v>
      </c>
      <c r="U611" s="16">
        <f ca="1">IF($AC610=0,I610+M610,IF($AD610=0,I610+M610,9999))</f>
        <v>10.78671007868272</v>
      </c>
      <c r="V611" s="16">
        <f ca="1">IF($AC610=0,J610+N610,IF($AD610=0,J610+N610,9999))</f>
        <v>21.070714984769051</v>
      </c>
      <c r="W611" s="16">
        <f ca="1">IF($AC610=0,K610+O610,IF($AD610=0,K610+O610,9999))</f>
        <v>6.4979799465205579</v>
      </c>
      <c r="X611" s="16">
        <f ca="1">IF($AC610=0,L610+P610,IF($AD610=0,L610+P610,9999))</f>
        <v>3.9764465200859407</v>
      </c>
      <c r="Y611" s="11">
        <f t="shared" ca="1" si="106"/>
        <v>12.556828608796589</v>
      </c>
      <c r="Z611" s="11">
        <f t="shared" ca="1" si="107"/>
        <v>4.5924616431027685</v>
      </c>
      <c r="AA611" s="11">
        <f t="shared" ca="1" si="108"/>
        <v>9.5540061948438932</v>
      </c>
      <c r="AB611" s="11">
        <f t="shared" ca="1" si="109"/>
        <v>19.455172111891301</v>
      </c>
      <c r="AC611">
        <f t="shared" ca="1" si="102"/>
        <v>1</v>
      </c>
      <c r="AD611">
        <f t="shared" ca="1" si="103"/>
        <v>0</v>
      </c>
      <c r="AE611">
        <f ca="1">MAX(0, COUNTIF(E611:H611, "Breakdown") - COUNTIF(AC611:AD611, 1))</f>
        <v>2</v>
      </c>
      <c r="AF611" s="12">
        <f ca="1">(AE611 * 50) + ((AC611 + AD611) * 10)</f>
        <v>110</v>
      </c>
      <c r="AG611">
        <f ca="1">IF(COUNTIF(E611:H611, "Breakdown") &gt;= 4, 1, 0)</f>
        <v>0</v>
      </c>
    </row>
    <row r="612" spans="4:33">
      <c r="D612">
        <v>609</v>
      </c>
      <c r="E612" s="6" t="str">
        <f t="shared" ca="1" si="99"/>
        <v>Operational</v>
      </c>
      <c r="F612" s="6" t="str">
        <f t="shared" ca="1" si="100"/>
        <v>Breakdown</v>
      </c>
      <c r="G612" s="6" t="str">
        <f t="shared" ca="1" si="101"/>
        <v>Operational</v>
      </c>
      <c r="H612" s="6" t="str">
        <f ca="1">IF(L612&lt;T612,"Operational","Breakdown")</f>
        <v>Breakdown</v>
      </c>
      <c r="I612" s="16">
        <v>0.34842250602465002</v>
      </c>
      <c r="J612" s="16">
        <v>14.849451459544834</v>
      </c>
      <c r="K612" s="16">
        <v>0.62085575892311007</v>
      </c>
      <c r="L612" s="16">
        <v>11.294347445472877</v>
      </c>
      <c r="M612" s="9">
        <v>0.69245277537264471</v>
      </c>
      <c r="N612" s="9">
        <v>2.3637184528675603</v>
      </c>
      <c r="O612" s="9">
        <v>2.8539829298673562</v>
      </c>
      <c r="P612" s="9">
        <v>3.4883692231115839</v>
      </c>
      <c r="Q612" s="8">
        <f t="shared" ca="1" si="104"/>
        <v>16.068410828232292</v>
      </c>
      <c r="R612" s="8">
        <f t="shared" ca="1" si="104"/>
        <v>11.355203774401041</v>
      </c>
      <c r="S612" s="8">
        <f t="shared" ca="1" si="104"/>
        <v>15.711336287915419</v>
      </c>
      <c r="T612" s="8">
        <f t="shared" ca="1" si="105"/>
        <v>6.0953934665182388</v>
      </c>
      <c r="U612" s="16">
        <f ca="1">IF($AC611=0,I611+M611,IF($AD611=0,I611+M611,9999))</f>
        <v>26.463155810754024</v>
      </c>
      <c r="V612" s="16">
        <f ca="1">IF($AC611=0,J611+N611,IF($AD611=0,J611+N611,9999))</f>
        <v>11.249934896938544</v>
      </c>
      <c r="W612" s="16">
        <f ca="1">IF($AC611=0,K611+O611,IF($AD611=0,K611+O611,9999))</f>
        <v>18.371301039693847</v>
      </c>
      <c r="X612" s="16">
        <f ca="1">IF($AC611=0,L611+P611,IF($AD611=0,L611+P611,9999))</f>
        <v>2.1407697532170409</v>
      </c>
      <c r="Y612" s="11">
        <f t="shared" ca="1" si="106"/>
        <v>10.78671007868272</v>
      </c>
      <c r="Z612" s="11">
        <f t="shared" ca="1" si="107"/>
        <v>5.5842940849492901</v>
      </c>
      <c r="AA612" s="11">
        <f t="shared" ca="1" si="108"/>
        <v>6.4979799465205579</v>
      </c>
      <c r="AB612" s="11">
        <f t="shared" ca="1" si="109"/>
        <v>3.9764465200859407</v>
      </c>
      <c r="AC612">
        <f t="shared" ca="1" si="102"/>
        <v>0</v>
      </c>
      <c r="AD612">
        <f t="shared" ca="1" si="103"/>
        <v>0</v>
      </c>
      <c r="AE612">
        <f ca="1">MAX(0, COUNTIF(E612:H612, "Breakdown") - COUNTIF(AC612:AD612, 1))</f>
        <v>2</v>
      </c>
      <c r="AF612" s="12">
        <f ca="1">(AE612 * 50) + ((AC612 + AD612) * 10)</f>
        <v>100</v>
      </c>
      <c r="AG612">
        <f ca="1">IF(COUNTIF(E612:H612, "Breakdown") &gt;= 4, 1, 0)</f>
        <v>0</v>
      </c>
    </row>
    <row r="613" spans="4:33">
      <c r="D613">
        <v>610</v>
      </c>
      <c r="E613" s="6" t="str">
        <f t="shared" ca="1" si="99"/>
        <v>Operational</v>
      </c>
      <c r="F613" s="6" t="str">
        <f t="shared" ca="1" si="100"/>
        <v>Operational</v>
      </c>
      <c r="G613" s="6" t="str">
        <f t="shared" ca="1" si="101"/>
        <v>Operational</v>
      </c>
      <c r="H613" s="6" t="str">
        <f ca="1">IF(L613&lt;T613,"Operational","Breakdown")</f>
        <v>Operational</v>
      </c>
      <c r="I613" s="16">
        <v>11.942800646591605</v>
      </c>
      <c r="J613" s="16">
        <v>0.24583296133742472</v>
      </c>
      <c r="K613" s="16">
        <v>4.3266749748259601</v>
      </c>
      <c r="L613" s="16">
        <v>0.56197403166938309</v>
      </c>
      <c r="M613" s="9">
        <v>1.4617426314222637</v>
      </c>
      <c r="N613" s="9">
        <v>1.8804795961755023</v>
      </c>
      <c r="O613" s="9">
        <v>3.8762667528570161</v>
      </c>
      <c r="P613" s="9">
        <v>1.9707289951573037</v>
      </c>
      <c r="Q613" s="8">
        <f t="shared" ca="1" si="104"/>
        <v>16.999747475638674</v>
      </c>
      <c r="R613" s="8">
        <f t="shared" ca="1" si="104"/>
        <v>11.654848951631349</v>
      </c>
      <c r="S613" s="8">
        <f t="shared" ca="1" si="104"/>
        <v>19.165337102192019</v>
      </c>
      <c r="T613" s="8">
        <f t="shared" ca="1" si="105"/>
        <v>8.2825095147248931</v>
      </c>
      <c r="U613" s="16">
        <f ca="1">IF($AC612=0,I612+M612,IF($AD612=0,I612+M612,9999))</f>
        <v>1.0408752813972948</v>
      </c>
      <c r="V613" s="16">
        <f ca="1">IF($AC612=0,J612+N612,IF($AD612=0,J612+N612,9999))</f>
        <v>17.213169912412393</v>
      </c>
      <c r="W613" s="16">
        <f ca="1">IF($AC612=0,K612+O612,IF($AD612=0,K612+O612,9999))</f>
        <v>3.4748386887904665</v>
      </c>
      <c r="X613" s="16">
        <f ca="1">IF($AC612=0,L612+P612,IF($AD612=0,L612+P612,9999))</f>
        <v>14.78271666858446</v>
      </c>
      <c r="Y613" s="11">
        <f t="shared" ca="1" si="106"/>
        <v>16.068410828232292</v>
      </c>
      <c r="Z613" s="11">
        <f t="shared" ca="1" si="107"/>
        <v>11.249934896938544</v>
      </c>
      <c r="AA613" s="11">
        <f t="shared" ca="1" si="108"/>
        <v>15.711336287915419</v>
      </c>
      <c r="AB613" s="11">
        <f t="shared" ca="1" si="109"/>
        <v>2.1407697532170409</v>
      </c>
      <c r="AC613">
        <f t="shared" ca="1" si="102"/>
        <v>0</v>
      </c>
      <c r="AD613">
        <f t="shared" ca="1" si="103"/>
        <v>0</v>
      </c>
      <c r="AE613">
        <f ca="1">MAX(0, COUNTIF(E613:H613, "Breakdown") - COUNTIF(AC613:AD613, 1))</f>
        <v>0</v>
      </c>
      <c r="AF613" s="12">
        <f ca="1">(AE613 * 50) + ((AC613 + AD613) * 10)</f>
        <v>0</v>
      </c>
      <c r="AG613">
        <f ca="1">IF(COUNTIF(E613:H613, "Breakdown") &gt;= 4, 1, 0)</f>
        <v>0</v>
      </c>
    </row>
    <row r="614" spans="4:33">
      <c r="D614">
        <v>611</v>
      </c>
      <c r="E614" s="6" t="str">
        <f t="shared" ca="1" si="99"/>
        <v>Breakdown</v>
      </c>
      <c r="F614" s="6" t="str">
        <f t="shared" ca="1" si="100"/>
        <v>Operational</v>
      </c>
      <c r="G614" s="6" t="str">
        <f t="shared" ca="1" si="101"/>
        <v>Operational</v>
      </c>
      <c r="H614" s="6" t="str">
        <f ca="1">IF(L614&lt;T614,"Operational","Breakdown")</f>
        <v>Operational</v>
      </c>
      <c r="I614" s="16">
        <v>7.9597854254584117</v>
      </c>
      <c r="J614" s="16">
        <v>9.6976461593330239</v>
      </c>
      <c r="K614" s="16">
        <v>1.2371575649051201</v>
      </c>
      <c r="L614" s="16">
        <v>0.12797269888930632</v>
      </c>
      <c r="M614" s="9">
        <v>2.6432324748148162</v>
      </c>
      <c r="N614" s="9">
        <v>1.0306777062407169</v>
      </c>
      <c r="O614" s="9">
        <v>4.8710437568707086</v>
      </c>
      <c r="P614" s="9">
        <v>1.3913108584921825</v>
      </c>
      <c r="Q614" s="8">
        <f t="shared" ca="1" si="104"/>
        <v>1.0920382269480338</v>
      </c>
      <c r="R614" s="8">
        <f t="shared" ca="1" si="104"/>
        <v>14.181947692566759</v>
      </c>
      <c r="S614" s="8">
        <f t="shared" ca="1" si="104"/>
        <v>13.87234543765428</v>
      </c>
      <c r="T614" s="8">
        <f t="shared" ca="1" si="105"/>
        <v>8.3389915428243668</v>
      </c>
      <c r="U614" s="16">
        <f ca="1">IF($AC613=0,I613+M613,IF($AD613=0,I613+M613,9999))</f>
        <v>13.404543278013868</v>
      </c>
      <c r="V614" s="16">
        <f ca="1">IF($AC613=0,J613+N613,IF($AD613=0,J613+N613,9999))</f>
        <v>2.1263125575129269</v>
      </c>
      <c r="W614" s="16">
        <f ca="1">IF($AC613=0,K613+O613,IF($AD613=0,K613+O613,9999))</f>
        <v>8.2029417276829761</v>
      </c>
      <c r="X614" s="16">
        <f ca="1">IF($AC613=0,L613+P613,IF($AD613=0,L613+P613,9999))</f>
        <v>2.5327030268266868</v>
      </c>
      <c r="Y614" s="11">
        <f t="shared" ca="1" si="106"/>
        <v>1.0408752813972948</v>
      </c>
      <c r="Z614" s="11">
        <f t="shared" ca="1" si="107"/>
        <v>11.654848951631349</v>
      </c>
      <c r="AA614" s="11">
        <f t="shared" ca="1" si="108"/>
        <v>3.4748386887904665</v>
      </c>
      <c r="AB614" s="11">
        <f t="shared" ca="1" si="109"/>
        <v>8.2825095147248931</v>
      </c>
      <c r="AC614">
        <f t="shared" ca="1" si="102"/>
        <v>0</v>
      </c>
      <c r="AD614">
        <f t="shared" ca="1" si="103"/>
        <v>1</v>
      </c>
      <c r="AE614">
        <f ca="1">MAX(0, COUNTIF(E614:H614, "Breakdown") - COUNTIF(AC614:AD614, 1))</f>
        <v>0</v>
      </c>
      <c r="AF614" s="12">
        <f ca="1">(AE614 * 50) + ((AC614 + AD614) * 10)</f>
        <v>10</v>
      </c>
      <c r="AG614">
        <f ca="1">IF(COUNTIF(E614:H614, "Breakdown") &gt;= 4, 1, 0)</f>
        <v>0</v>
      </c>
    </row>
    <row r="615" spans="4:33">
      <c r="D615">
        <v>612</v>
      </c>
      <c r="E615" s="6" t="str">
        <f t="shared" ca="1" si="99"/>
        <v>Breakdown</v>
      </c>
      <c r="F615" s="6" t="str">
        <f t="shared" ca="1" si="100"/>
        <v>Breakdown</v>
      </c>
      <c r="G615" s="6" t="str">
        <f t="shared" ca="1" si="101"/>
        <v>Operational</v>
      </c>
      <c r="H615" s="6" t="str">
        <f ca="1">IF(L615&lt;T615,"Operational","Breakdown")</f>
        <v>Operational</v>
      </c>
      <c r="I615" s="16">
        <v>5.0549299982302411</v>
      </c>
      <c r="J615" s="16">
        <v>7.2485240612660009</v>
      </c>
      <c r="K615" s="16">
        <v>3.2929333318184804</v>
      </c>
      <c r="L615" s="16">
        <v>0.27080534703986431</v>
      </c>
      <c r="M615" s="9">
        <v>0.32348060592267408</v>
      </c>
      <c r="N615" s="9">
        <v>0.19047890911544507</v>
      </c>
      <c r="O615" s="9">
        <v>1.5986252027116088</v>
      </c>
      <c r="P615" s="9">
        <v>0.43619513128999871</v>
      </c>
      <c r="Q615" s="8">
        <f t="shared" ca="1" si="104"/>
        <v>1.8461462263961281</v>
      </c>
      <c r="R615" s="8">
        <f t="shared" ca="1" si="104"/>
        <v>5.7894355751488549</v>
      </c>
      <c r="S615" s="8">
        <f t="shared" ca="1" si="104"/>
        <v>17.721384529674708</v>
      </c>
      <c r="T615" s="8">
        <f t="shared" ca="1" si="105"/>
        <v>8.7684068204682291</v>
      </c>
      <c r="U615" s="16">
        <f ca="1">IF($AC614=0,I614+M614,IF($AD614=0,I614+M614,9999))</f>
        <v>10.603017900273228</v>
      </c>
      <c r="V615" s="16">
        <f ca="1">IF($AC614=0,J614+N614,IF($AD614=0,J614+N614,9999))</f>
        <v>10.72832386557374</v>
      </c>
      <c r="W615" s="16">
        <f ca="1">IF($AC614=0,K614+O614,IF($AD614=0,K614+O614,9999))</f>
        <v>6.1082013217758284</v>
      </c>
      <c r="X615" s="16">
        <f ca="1">IF($AC614=0,L614+P614,IF($AD614=0,L614+P614,9999))</f>
        <v>1.5192835573814889</v>
      </c>
      <c r="Y615" s="11">
        <f t="shared" ca="1" si="106"/>
        <v>1.0920382269480338</v>
      </c>
      <c r="Z615" s="11">
        <f t="shared" ca="1" si="107"/>
        <v>2.1263125575129269</v>
      </c>
      <c r="AA615" s="11">
        <f t="shared" ca="1" si="108"/>
        <v>8.2029417276829761</v>
      </c>
      <c r="AB615" s="11">
        <f t="shared" ca="1" si="109"/>
        <v>2.5327030268266868</v>
      </c>
      <c r="AC615">
        <f t="shared" ca="1" si="102"/>
        <v>0</v>
      </c>
      <c r="AD615">
        <f t="shared" ca="1" si="103"/>
        <v>0</v>
      </c>
      <c r="AE615">
        <f ca="1">MAX(0, COUNTIF(E615:H615, "Breakdown") - COUNTIF(AC615:AD615, 1))</f>
        <v>2</v>
      </c>
      <c r="AF615" s="12">
        <f ca="1">(AE615 * 50) + ((AC615 + AD615) * 10)</f>
        <v>100</v>
      </c>
      <c r="AG615">
        <f ca="1">IF(COUNTIF(E615:H615, "Breakdown") &gt;= 4, 1, 0)</f>
        <v>0</v>
      </c>
    </row>
    <row r="616" spans="4:33">
      <c r="D616">
        <v>613</v>
      </c>
      <c r="E616" s="6" t="str">
        <f t="shared" ca="1" si="99"/>
        <v>Breakdown</v>
      </c>
      <c r="F616" s="6" t="str">
        <f t="shared" ca="1" si="100"/>
        <v>Operational</v>
      </c>
      <c r="G616" s="6" t="str">
        <f t="shared" ca="1" si="101"/>
        <v>Operational</v>
      </c>
      <c r="H616" s="6" t="str">
        <f ca="1">IF(L616&lt;T616,"Operational","Breakdown")</f>
        <v>Operational</v>
      </c>
      <c r="I616" s="16">
        <v>13.347725617851294</v>
      </c>
      <c r="J616" s="16">
        <v>5.3378274802842718</v>
      </c>
      <c r="K616" s="16">
        <v>4.6849152794254376</v>
      </c>
      <c r="L616" s="16">
        <v>3.2408712728040809</v>
      </c>
      <c r="M616" s="9">
        <v>3.3791084752940388</v>
      </c>
      <c r="N616" s="9">
        <v>0.44468770299828048</v>
      </c>
      <c r="O616" s="9">
        <v>3.7873628399015642</v>
      </c>
      <c r="P616" s="9">
        <v>3.9180321409178505</v>
      </c>
      <c r="Q616" s="8">
        <f t="shared" ca="1" si="104"/>
        <v>9.5709971043495443</v>
      </c>
      <c r="R616" s="8">
        <f t="shared" ca="1" si="104"/>
        <v>11.155109134312701</v>
      </c>
      <c r="S616" s="8">
        <f t="shared" ca="1" si="104"/>
        <v>18.937691941083891</v>
      </c>
      <c r="T616" s="8">
        <f t="shared" ca="1" si="105"/>
        <v>7.8981413066674273</v>
      </c>
      <c r="U616" s="16">
        <f ca="1">IF($AC615=0,I615+M615,IF($AD615=0,I615+M615,9999))</f>
        <v>5.3784106041529149</v>
      </c>
      <c r="V616" s="16">
        <f ca="1">IF($AC615=0,J615+N615,IF($AD615=0,J615+N615,9999))</f>
        <v>7.4390029703814458</v>
      </c>
      <c r="W616" s="16">
        <f ca="1">IF($AC615=0,K615+O615,IF($AD615=0,K615+O615,9999))</f>
        <v>4.8915585345300894</v>
      </c>
      <c r="X616" s="16">
        <f ca="1">IF($AC615=0,L615+P615,IF($AD615=0,L615+P615,9999))</f>
        <v>0.70700047832986301</v>
      </c>
      <c r="Y616" s="11">
        <f t="shared" ca="1" si="106"/>
        <v>1.8461462263961281</v>
      </c>
      <c r="Z616" s="11">
        <f t="shared" ca="1" si="107"/>
        <v>5.7894355751488549</v>
      </c>
      <c r="AA616" s="11">
        <f t="shared" ca="1" si="108"/>
        <v>6.1082013217758284</v>
      </c>
      <c r="AB616" s="11">
        <f t="shared" ca="1" si="109"/>
        <v>1.5192835573814889</v>
      </c>
      <c r="AC616">
        <f t="shared" ca="1" si="102"/>
        <v>0</v>
      </c>
      <c r="AD616">
        <f t="shared" ca="1" si="103"/>
        <v>1</v>
      </c>
      <c r="AE616">
        <f ca="1">MAX(0, COUNTIF(E616:H616, "Breakdown") - COUNTIF(AC616:AD616, 1))</f>
        <v>0</v>
      </c>
      <c r="AF616" s="12">
        <f ca="1">(AE616 * 50) + ((AC616 + AD616) * 10)</f>
        <v>10</v>
      </c>
      <c r="AG616">
        <f ca="1">IF(COUNTIF(E616:H616, "Breakdown") &gt;= 4, 1, 0)</f>
        <v>0</v>
      </c>
    </row>
    <row r="617" spans="4:33">
      <c r="D617">
        <v>614</v>
      </c>
      <c r="E617" s="6" t="str">
        <f t="shared" ca="1" si="99"/>
        <v>Operational</v>
      </c>
      <c r="F617" s="6" t="str">
        <f t="shared" ca="1" si="100"/>
        <v>Operational</v>
      </c>
      <c r="G617" s="6" t="str">
        <f t="shared" ca="1" si="101"/>
        <v>Operational</v>
      </c>
      <c r="H617" s="6" t="str">
        <f ca="1">IF(L617&lt;T617,"Operational","Breakdown")</f>
        <v>Breakdown</v>
      </c>
      <c r="I617" s="16">
        <v>3.7335093958259979</v>
      </c>
      <c r="J617" s="16">
        <v>0.51787920756144068</v>
      </c>
      <c r="K617" s="16">
        <v>0.17177130302571891</v>
      </c>
      <c r="L617" s="16">
        <v>24.57778749613658</v>
      </c>
      <c r="M617" s="9">
        <v>0.68442336615861754</v>
      </c>
      <c r="N617" s="9">
        <v>6.2446263842204947E-2</v>
      </c>
      <c r="O617" s="9">
        <v>1.5112048385913743E-2</v>
      </c>
      <c r="P617" s="9">
        <v>9.6114143975434677E-2</v>
      </c>
      <c r="Q617" s="8">
        <f t="shared" ca="1" si="104"/>
        <v>8.8569154606869525</v>
      </c>
      <c r="R617" s="8">
        <f t="shared" ca="1" si="104"/>
        <v>11.548002176435418</v>
      </c>
      <c r="S617" s="8">
        <f t="shared" ca="1" si="104"/>
        <v>18.564158782720448</v>
      </c>
      <c r="T617" s="8">
        <f t="shared" ca="1" si="105"/>
        <v>2.5849640499921778</v>
      </c>
      <c r="U617" s="16">
        <f ca="1">IF($AC616=0,I616+M616,IF($AD616=0,I616+M616,9999))</f>
        <v>16.726834093145332</v>
      </c>
      <c r="V617" s="16">
        <f ca="1">IF($AC616=0,J616+N616,IF($AD616=0,J616+N616,9999))</f>
        <v>5.7825151832825519</v>
      </c>
      <c r="W617" s="16">
        <f ca="1">IF($AC616=0,K616+O616,IF($AD616=0,K616+O616,9999))</f>
        <v>8.4722781193270009</v>
      </c>
      <c r="X617" s="16">
        <f ca="1">IF($AC616=0,L616+P616,IF($AD616=0,L616+P616,9999))</f>
        <v>7.1589034137219318</v>
      </c>
      <c r="Y617" s="11">
        <f t="shared" ca="1" si="106"/>
        <v>5.3784106041529149</v>
      </c>
      <c r="Z617" s="11">
        <f t="shared" ca="1" si="107"/>
        <v>7.4390029703814458</v>
      </c>
      <c r="AA617" s="11">
        <f t="shared" ca="1" si="108"/>
        <v>4.8915585345300894</v>
      </c>
      <c r="AB617" s="11">
        <f t="shared" ca="1" si="109"/>
        <v>0.70700047832986301</v>
      </c>
      <c r="AC617">
        <f t="shared" ca="1" si="102"/>
        <v>0</v>
      </c>
      <c r="AD617">
        <f t="shared" ca="1" si="103"/>
        <v>0</v>
      </c>
      <c r="AE617">
        <f ca="1">MAX(0, COUNTIF(E617:H617, "Breakdown") - COUNTIF(AC617:AD617, 1))</f>
        <v>1</v>
      </c>
      <c r="AF617" s="12">
        <f ca="1">(AE617 * 50) + ((AC617 + AD617) * 10)</f>
        <v>50</v>
      </c>
      <c r="AG617">
        <f ca="1">IF(COUNTIF(E617:H617, "Breakdown") &gt;= 4, 1, 0)</f>
        <v>0</v>
      </c>
    </row>
    <row r="618" spans="4:33">
      <c r="D618">
        <v>615</v>
      </c>
      <c r="E618" s="6" t="str">
        <f t="shared" ca="1" si="99"/>
        <v>Breakdown</v>
      </c>
      <c r="F618" s="6" t="str">
        <f t="shared" ca="1" si="100"/>
        <v>Operational</v>
      </c>
      <c r="G618" s="6" t="str">
        <f t="shared" ca="1" si="101"/>
        <v>Operational</v>
      </c>
      <c r="H618" s="6" t="str">
        <f ca="1">IF(L618&lt;T618,"Operational","Breakdown")</f>
        <v>Operational</v>
      </c>
      <c r="I618" s="16">
        <v>16.08585897920139</v>
      </c>
      <c r="J618" s="16">
        <v>2.9289670796925833</v>
      </c>
      <c r="K618" s="16">
        <v>12.135813877690632</v>
      </c>
      <c r="L618" s="16">
        <v>10.304706827791968</v>
      </c>
      <c r="M618" s="9">
        <v>2.9400880889929173</v>
      </c>
      <c r="N618" s="9">
        <v>2.7576107251644744</v>
      </c>
      <c r="O618" s="9">
        <v>0.17936136470590411</v>
      </c>
      <c r="P618" s="9">
        <v>0.60375112096844075</v>
      </c>
      <c r="Q618" s="8">
        <f t="shared" ca="1" si="104"/>
        <v>10.022443643139381</v>
      </c>
      <c r="R618" s="8">
        <f t="shared" ca="1" si="104"/>
        <v>9.8246251679583345</v>
      </c>
      <c r="S618" s="8">
        <f t="shared" ca="1" si="104"/>
        <v>15.673839397659146</v>
      </c>
      <c r="T618" s="8">
        <f t="shared" ca="1" si="105"/>
        <v>12.638452491272766</v>
      </c>
      <c r="U618" s="16">
        <f ca="1">IF($AC617=0,I617+M617,IF($AD617=0,I617+M617,9999))</f>
        <v>4.4179327619846154</v>
      </c>
      <c r="V618" s="16">
        <f ca="1">IF($AC617=0,J617+N617,IF($AD617=0,J617+N617,9999))</f>
        <v>0.58032547140364565</v>
      </c>
      <c r="W618" s="16">
        <f ca="1">IF($AC617=0,K617+O617,IF($AD617=0,K617+O617,9999))</f>
        <v>0.18688335141163265</v>
      </c>
      <c r="X618" s="16">
        <f ca="1">IF($AC617=0,L617+P617,IF($AD617=0,L617+P617,9999))</f>
        <v>24.673901640112014</v>
      </c>
      <c r="Y618" s="11">
        <f t="shared" ca="1" si="106"/>
        <v>8.8569154606869525</v>
      </c>
      <c r="Z618" s="11">
        <f t="shared" ca="1" si="107"/>
        <v>5.7825151832825519</v>
      </c>
      <c r="AA618" s="11">
        <f t="shared" ca="1" si="108"/>
        <v>8.4722781193270009</v>
      </c>
      <c r="AB618" s="11">
        <f t="shared" ca="1" si="109"/>
        <v>2.5849640499921778</v>
      </c>
      <c r="AC618">
        <f t="shared" ca="1" si="102"/>
        <v>0</v>
      </c>
      <c r="AD618">
        <f t="shared" ca="1" si="103"/>
        <v>1</v>
      </c>
      <c r="AE618">
        <f ca="1">MAX(0, COUNTIF(E618:H618, "Breakdown") - COUNTIF(AC618:AD618, 1))</f>
        <v>0</v>
      </c>
      <c r="AF618" s="12">
        <f ca="1">(AE618 * 50) + ((AC618 + AD618) * 10)</f>
        <v>10</v>
      </c>
      <c r="AG618">
        <f ca="1">IF(COUNTIF(E618:H618, "Breakdown") &gt;= 4, 1, 0)</f>
        <v>0</v>
      </c>
    </row>
    <row r="619" spans="4:33">
      <c r="D619">
        <v>616</v>
      </c>
      <c r="E619" s="6" t="str">
        <f t="shared" ca="1" si="99"/>
        <v>Breakdown</v>
      </c>
      <c r="F619" s="6" t="str">
        <f t="shared" ca="1" si="100"/>
        <v>Operational</v>
      </c>
      <c r="G619" s="6" t="str">
        <f t="shared" ca="1" si="101"/>
        <v>Breakdown</v>
      </c>
      <c r="H619" s="6" t="str">
        <f ca="1">IF(L619&lt;T619,"Operational","Breakdown")</f>
        <v>Operational</v>
      </c>
      <c r="I619" s="16">
        <v>6.7486793050344538</v>
      </c>
      <c r="J619" s="16">
        <v>4.6818030495118981</v>
      </c>
      <c r="K619" s="16">
        <v>19.415906809245609</v>
      </c>
      <c r="L619" s="16">
        <v>17.126049210916893</v>
      </c>
      <c r="M619" s="9">
        <v>2.8725406270575546</v>
      </c>
      <c r="N619" s="9">
        <v>0.21171325021607865</v>
      </c>
      <c r="O619" s="9">
        <v>1.6869893335244694</v>
      </c>
      <c r="P619" s="9">
        <v>0.22726642238191291</v>
      </c>
      <c r="Q619" s="8">
        <f t="shared" ca="1" si="104"/>
        <v>5.7453880295309094</v>
      </c>
      <c r="R619" s="8">
        <f t="shared" ca="1" si="104"/>
        <v>7.1514106563742157</v>
      </c>
      <c r="S619" s="8">
        <f t="shared" ca="1" si="104"/>
        <v>5.1852325390002596</v>
      </c>
      <c r="T619" s="8">
        <f t="shared" ca="1" si="105"/>
        <v>23.567440840260119</v>
      </c>
      <c r="U619" s="16">
        <f ca="1">IF($AC618=0,I618+M618,IF($AD618=0,I618+M618,9999))</f>
        <v>19.025947068194306</v>
      </c>
      <c r="V619" s="16">
        <f ca="1">IF($AC618=0,J618+N618,IF($AD618=0,J618+N618,9999))</f>
        <v>5.6865778048570572</v>
      </c>
      <c r="W619" s="16">
        <f ca="1">IF($AC618=0,K618+O618,IF($AD618=0,K618+O618,9999))</f>
        <v>12.315175242396537</v>
      </c>
      <c r="X619" s="16">
        <f ca="1">IF($AC618=0,L618+P618,IF($AD618=0,L618+P618,9999))</f>
        <v>10.908457948760409</v>
      </c>
      <c r="Y619" s="11">
        <f t="shared" ca="1" si="106"/>
        <v>4.4179327619846154</v>
      </c>
      <c r="Z619" s="11">
        <f t="shared" ca="1" si="107"/>
        <v>0.58032547140364565</v>
      </c>
      <c r="AA619" s="11">
        <f t="shared" ca="1" si="108"/>
        <v>0.18688335141163265</v>
      </c>
      <c r="AB619" s="11">
        <f t="shared" ca="1" si="109"/>
        <v>12.638452491272766</v>
      </c>
      <c r="AC619">
        <f t="shared" ca="1" si="102"/>
        <v>1</v>
      </c>
      <c r="AD619">
        <f t="shared" ca="1" si="103"/>
        <v>1</v>
      </c>
      <c r="AE619">
        <f ca="1">MAX(0, COUNTIF(E619:H619, "Breakdown") - COUNTIF(AC619:AD619, 1))</f>
        <v>0</v>
      </c>
      <c r="AF619" s="12">
        <f ca="1">(AE619 * 50) + ((AC619 + AD619) * 10)</f>
        <v>20</v>
      </c>
      <c r="AG619">
        <f ca="1">IF(COUNTIF(E619:H619, "Breakdown") &gt;= 4, 1, 0)</f>
        <v>0</v>
      </c>
    </row>
    <row r="620" spans="4:33">
      <c r="D620">
        <v>617</v>
      </c>
      <c r="E620" s="6" t="str">
        <f t="shared" ca="1" si="99"/>
        <v>Operational</v>
      </c>
      <c r="F620" s="6" t="str">
        <f t="shared" ca="1" si="100"/>
        <v>Operational</v>
      </c>
      <c r="G620" s="6" t="str">
        <f t="shared" ca="1" si="101"/>
        <v>Operational</v>
      </c>
      <c r="H620" s="6" t="str">
        <f ca="1">IF(L620&lt;T620,"Operational","Breakdown")</f>
        <v>Breakdown</v>
      </c>
      <c r="I620" s="16">
        <v>10.488465906764535</v>
      </c>
      <c r="J620" s="16">
        <v>1.0899132331313504</v>
      </c>
      <c r="K620" s="16">
        <v>0.21804650520567465</v>
      </c>
      <c r="L620" s="16">
        <v>34.742823445281182</v>
      </c>
      <c r="M620" s="9">
        <v>0.82488819754789233</v>
      </c>
      <c r="N620" s="9">
        <v>4.9892281784855837E-2</v>
      </c>
      <c r="O620" s="9">
        <v>0.50158488780300114</v>
      </c>
      <c r="P620" s="9">
        <v>3.002078181716791</v>
      </c>
      <c r="Q620" s="8">
        <f t="shared" ca="1" si="104"/>
        <v>11.771104805937895</v>
      </c>
      <c r="R620" s="8">
        <f t="shared" ca="1" si="104"/>
        <v>13.654696897640758</v>
      </c>
      <c r="S620" s="8">
        <f t="shared" ca="1" si="104"/>
        <v>8.8908934245678601</v>
      </c>
      <c r="T620" s="8">
        <f t="shared" ca="1" si="105"/>
        <v>22.414956544371094</v>
      </c>
      <c r="U620" s="16">
        <f ca="1">IF($AC619=0,I619+M619,IF($AD619=0,I619+M619,9999))</f>
        <v>9999</v>
      </c>
      <c r="V620" s="16">
        <f ca="1">IF($AC619=0,J619+N619,IF($AD619=0,J619+N619,9999))</f>
        <v>9999</v>
      </c>
      <c r="W620" s="16">
        <f ca="1">IF($AC619=0,K619+O619,IF($AD619=0,K619+O619,9999))</f>
        <v>9999</v>
      </c>
      <c r="X620" s="16">
        <f ca="1">IF($AC619=0,L619+P619,IF($AD619=0,L619+P619,9999))</f>
        <v>9999</v>
      </c>
      <c r="Y620" s="11">
        <f t="shared" ca="1" si="106"/>
        <v>5.7453880295309094</v>
      </c>
      <c r="Z620" s="11">
        <f t="shared" ca="1" si="107"/>
        <v>5.6865778048570572</v>
      </c>
      <c r="AA620" s="11">
        <f t="shared" ca="1" si="108"/>
        <v>5.1852325390002596</v>
      </c>
      <c r="AB620" s="11">
        <f t="shared" ca="1" si="109"/>
        <v>10.908457948760409</v>
      </c>
      <c r="AC620">
        <f t="shared" ca="1" si="102"/>
        <v>0</v>
      </c>
      <c r="AD620">
        <f t="shared" ca="1" si="103"/>
        <v>0</v>
      </c>
      <c r="AE620">
        <f ca="1">MAX(0, COUNTIF(E620:H620, "Breakdown") - COUNTIF(AC620:AD620, 1))</f>
        <v>1</v>
      </c>
      <c r="AF620" s="12">
        <f ca="1">(AE620 * 50) + ((AC620 + AD620) * 10)</f>
        <v>50</v>
      </c>
      <c r="AG620">
        <f ca="1">IF(COUNTIF(E620:H620, "Breakdown") &gt;= 4, 1, 0)</f>
        <v>0</v>
      </c>
    </row>
    <row r="621" spans="4:33">
      <c r="D621">
        <v>618</v>
      </c>
      <c r="E621" s="6" t="str">
        <f t="shared" ca="1" si="99"/>
        <v>Breakdown</v>
      </c>
      <c r="F621" s="6" t="str">
        <f t="shared" ca="1" si="100"/>
        <v>Operational</v>
      </c>
      <c r="G621" s="6" t="str">
        <f t="shared" ca="1" si="101"/>
        <v>Operational</v>
      </c>
      <c r="H621" s="6" t="str">
        <f ca="1">IF(L621&lt;T621,"Operational","Breakdown")</f>
        <v>Operational</v>
      </c>
      <c r="I621" s="16">
        <v>37.028754191203639</v>
      </c>
      <c r="J621" s="16">
        <v>6.3116086726021514</v>
      </c>
      <c r="K621" s="16">
        <v>5.6220172231937786</v>
      </c>
      <c r="L621" s="16">
        <v>11.543182051364145</v>
      </c>
      <c r="M621" s="9">
        <v>1.4648747105994468</v>
      </c>
      <c r="N621" s="9">
        <v>1.196541704784637</v>
      </c>
      <c r="O621" s="9">
        <v>1.3820337734860211</v>
      </c>
      <c r="P621" s="9">
        <v>0.4541133057488479</v>
      </c>
      <c r="Q621" s="8">
        <f t="shared" ca="1" si="104"/>
        <v>17.077417392585986</v>
      </c>
      <c r="R621" s="8">
        <f t="shared" ca="1" si="104"/>
        <v>30.611220846654362</v>
      </c>
      <c r="S621" s="8">
        <f t="shared" ca="1" si="104"/>
        <v>12.165446994343826</v>
      </c>
      <c r="T621" s="8">
        <f t="shared" ca="1" si="105"/>
        <v>24.675398083664838</v>
      </c>
      <c r="U621" s="16">
        <f ca="1">IF($AC620=0,I620+M620,IF($AD620=0,I620+M620,9999))</f>
        <v>11.313354104312427</v>
      </c>
      <c r="V621" s="16">
        <f ca="1">IF($AC620=0,J620+N620,IF($AD620=0,J620+N620,9999))</f>
        <v>1.1398055149162063</v>
      </c>
      <c r="W621" s="16">
        <f ca="1">IF($AC620=0,K620+O620,IF($AD620=0,K620+O620,9999))</f>
        <v>0.71963139300867573</v>
      </c>
      <c r="X621" s="16">
        <f ca="1">IF($AC620=0,L620+P620,IF($AD620=0,L620+P620,9999))</f>
        <v>37.744901626997972</v>
      </c>
      <c r="Y621" s="11">
        <f t="shared" ca="1" si="106"/>
        <v>11.771104805937895</v>
      </c>
      <c r="Z621" s="11">
        <f t="shared" ca="1" si="107"/>
        <v>13.654696897640758</v>
      </c>
      <c r="AA621" s="11">
        <f t="shared" ca="1" si="108"/>
        <v>8.8908934245678601</v>
      </c>
      <c r="AB621" s="11">
        <f t="shared" ca="1" si="109"/>
        <v>22.414956544371094</v>
      </c>
      <c r="AC621">
        <f t="shared" ca="1" si="102"/>
        <v>0</v>
      </c>
      <c r="AD621">
        <f t="shared" ca="1" si="103"/>
        <v>1</v>
      </c>
      <c r="AE621">
        <f ca="1">MAX(0, COUNTIF(E621:H621, "Breakdown") - COUNTIF(AC621:AD621, 1))</f>
        <v>0</v>
      </c>
      <c r="AF621" s="12">
        <f ca="1">(AE621 * 50) + ((AC621 + AD621) * 10)</f>
        <v>10</v>
      </c>
      <c r="AG621">
        <f ca="1">IF(COUNTIF(E621:H621, "Breakdown") &gt;= 4, 1, 0)</f>
        <v>0</v>
      </c>
    </row>
    <row r="622" spans="4:33">
      <c r="D622">
        <v>619</v>
      </c>
      <c r="E622" s="6" t="str">
        <f t="shared" ca="1" si="99"/>
        <v>Operational</v>
      </c>
      <c r="F622" s="6" t="str">
        <f t="shared" ca="1" si="100"/>
        <v>Operational</v>
      </c>
      <c r="G622" s="6" t="str">
        <f t="shared" ca="1" si="101"/>
        <v>Operational</v>
      </c>
      <c r="H622" s="6" t="str">
        <f ca="1">IF(L622&lt;T622,"Operational","Breakdown")</f>
        <v>Operational</v>
      </c>
      <c r="I622" s="16">
        <v>5.9588835399350772</v>
      </c>
      <c r="J622" s="16">
        <v>1.3887991389505978</v>
      </c>
      <c r="K622" s="16">
        <v>6.6475718601564653</v>
      </c>
      <c r="L622" s="16">
        <v>1.6043193009012733</v>
      </c>
      <c r="M622" s="9">
        <v>2.1870754211456922</v>
      </c>
      <c r="N622" s="9">
        <v>0.11057872097739932</v>
      </c>
      <c r="O622" s="9">
        <v>1.6386779208706077</v>
      </c>
      <c r="P622" s="9">
        <v>1.0127267795895414</v>
      </c>
      <c r="Q622" s="8">
        <f t="shared" ca="1" si="104"/>
        <v>26.939948467116309</v>
      </c>
      <c r="R622" s="8">
        <f t="shared" ca="1" si="104"/>
        <v>12.082904207379658</v>
      </c>
      <c r="S622" s="8">
        <f t="shared" ca="1" si="104"/>
        <v>28.30545952735665</v>
      </c>
      <c r="T622" s="8">
        <f t="shared" ca="1" si="105"/>
        <v>36.567304154757423</v>
      </c>
      <c r="U622" s="16">
        <f ca="1">IF($AC621=0,I621+M621,IF($AD621=0,I621+M621,9999))</f>
        <v>38.493628901803085</v>
      </c>
      <c r="V622" s="16">
        <f ca="1">IF($AC621=0,J621+N621,IF($AD621=0,J621+N621,9999))</f>
        <v>7.5081503773867881</v>
      </c>
      <c r="W622" s="16">
        <f ca="1">IF($AC621=0,K621+O621,IF($AD621=0,K621+O621,9999))</f>
        <v>7.0040509966797995</v>
      </c>
      <c r="X622" s="16">
        <f ca="1">IF($AC621=0,L621+P621,IF($AD621=0,L621+P621,9999))</f>
        <v>11.997295357112993</v>
      </c>
      <c r="Y622" s="11">
        <f t="shared" ca="1" si="106"/>
        <v>11.313354104312427</v>
      </c>
      <c r="Z622" s="11">
        <f t="shared" ca="1" si="107"/>
        <v>1.1398055149162063</v>
      </c>
      <c r="AA622" s="11">
        <f t="shared" ca="1" si="108"/>
        <v>0.71963139300867573</v>
      </c>
      <c r="AB622" s="11">
        <f t="shared" ca="1" si="109"/>
        <v>24.675398083664838</v>
      </c>
      <c r="AC622">
        <f t="shared" ca="1" si="102"/>
        <v>0</v>
      </c>
      <c r="AD622">
        <f t="shared" ca="1" si="103"/>
        <v>0</v>
      </c>
      <c r="AE622">
        <f ca="1">MAX(0, COUNTIF(E622:H622, "Breakdown") - COUNTIF(AC622:AD622, 1))</f>
        <v>0</v>
      </c>
      <c r="AF622" s="12">
        <f ca="1">(AE622 * 50) + ((AC622 + AD622) * 10)</f>
        <v>0</v>
      </c>
      <c r="AG622">
        <f ca="1">IF(COUNTIF(E622:H622, "Breakdown") &gt;= 4, 1, 0)</f>
        <v>0</v>
      </c>
    </row>
    <row r="623" spans="4:33">
      <c r="D623">
        <v>620</v>
      </c>
      <c r="E623" s="6" t="str">
        <f t="shared" ca="1" si="99"/>
        <v>Operational</v>
      </c>
      <c r="F623" s="6" t="str">
        <f t="shared" ca="1" si="100"/>
        <v>Operational</v>
      </c>
      <c r="G623" s="6" t="str">
        <f t="shared" ca="1" si="101"/>
        <v>Breakdown</v>
      </c>
      <c r="H623" s="6" t="str">
        <f ca="1">IF(L623&lt;T623,"Operational","Breakdown")</f>
        <v>Breakdown</v>
      </c>
      <c r="I623" s="16">
        <v>3.9451938286150656</v>
      </c>
      <c r="J623" s="16">
        <v>2.3647702238916306</v>
      </c>
      <c r="K623" s="16">
        <v>21.102808315456318</v>
      </c>
      <c r="L623" s="16">
        <v>16.002092687200989</v>
      </c>
      <c r="M623" s="9">
        <v>1.222103174812599</v>
      </c>
      <c r="N623" s="9">
        <v>0.65614096745049999</v>
      </c>
      <c r="O623" s="9">
        <v>3.4019454017604662</v>
      </c>
      <c r="P623" s="9">
        <v>0.18291700708327491</v>
      </c>
      <c r="Q623" s="8">
        <f t="shared" ca="1" si="104"/>
        <v>31.863838515694137</v>
      </c>
      <c r="R623" s="8">
        <f t="shared" ca="1" si="104"/>
        <v>25.705800208017404</v>
      </c>
      <c r="S623" s="8">
        <f t="shared" ca="1" si="104"/>
        <v>19.463634487378584</v>
      </c>
      <c r="T623" s="8">
        <f t="shared" ca="1" si="105"/>
        <v>13.747190233179252</v>
      </c>
      <c r="U623" s="16">
        <f ca="1">IF($AC622=0,I622+M622,IF($AD622=0,I622+M622,9999))</f>
        <v>8.145958961080769</v>
      </c>
      <c r="V623" s="16">
        <f ca="1">IF($AC622=0,J622+N622,IF($AD622=0,J622+N622,9999))</f>
        <v>1.4993778599279972</v>
      </c>
      <c r="W623" s="16">
        <f ca="1">IF($AC622=0,K622+O622,IF($AD622=0,K622+O622,9999))</f>
        <v>8.2862497810270739</v>
      </c>
      <c r="X623" s="16">
        <f ca="1">IF($AC622=0,L622+P622,IF($AD622=0,L622+P622,9999))</f>
        <v>2.6170460804908147</v>
      </c>
      <c r="Y623" s="11">
        <f t="shared" ca="1" si="106"/>
        <v>26.939948467116309</v>
      </c>
      <c r="Z623" s="11">
        <f t="shared" ca="1" si="107"/>
        <v>7.5081503773867881</v>
      </c>
      <c r="AA623" s="11">
        <f t="shared" ca="1" si="108"/>
        <v>7.0040509966797995</v>
      </c>
      <c r="AB623" s="11">
        <f t="shared" ca="1" si="109"/>
        <v>11.997295357112993</v>
      </c>
      <c r="AC623">
        <f t="shared" ca="1" si="102"/>
        <v>0</v>
      </c>
      <c r="AD623">
        <f t="shared" ca="1" si="103"/>
        <v>0</v>
      </c>
      <c r="AE623">
        <f ca="1">MAX(0, COUNTIF(E623:H623, "Breakdown") - COUNTIF(AC623:AD623, 1))</f>
        <v>2</v>
      </c>
      <c r="AF623" s="12">
        <f ca="1">(AE623 * 50) + ((AC623 + AD623) * 10)</f>
        <v>100</v>
      </c>
      <c r="AG623">
        <f ca="1">IF(COUNTIF(E623:H623, "Breakdown") &gt;= 4, 1, 0)</f>
        <v>0</v>
      </c>
    </row>
    <row r="624" spans="4:33">
      <c r="D624">
        <v>621</v>
      </c>
      <c r="E624" s="6" t="str">
        <f t="shared" ca="1" si="99"/>
        <v>Breakdown</v>
      </c>
      <c r="F624" s="6" t="str">
        <f t="shared" ca="1" si="100"/>
        <v>Breakdown</v>
      </c>
      <c r="G624" s="6" t="str">
        <f t="shared" ca="1" si="101"/>
        <v>Operational</v>
      </c>
      <c r="H624" s="6" t="str">
        <f ca="1">IF(L624&lt;T624,"Operational","Breakdown")</f>
        <v>Breakdown</v>
      </c>
      <c r="I624" s="16">
        <v>8.6112529518876642</v>
      </c>
      <c r="J624" s="16">
        <v>8.8454899840495731</v>
      </c>
      <c r="K624" s="16">
        <v>0.1975860110047655</v>
      </c>
      <c r="L624" s="16">
        <v>21.416758877557857</v>
      </c>
      <c r="M624" s="9">
        <v>1.0092116406284053</v>
      </c>
      <c r="N624" s="9">
        <v>2.3975467872789786</v>
      </c>
      <c r="O624" s="9">
        <v>0.66854158332844216</v>
      </c>
      <c r="P624" s="9">
        <v>1.1632180899965221</v>
      </c>
      <c r="Q624" s="8">
        <f t="shared" ca="1" si="104"/>
        <v>8.378501537079206</v>
      </c>
      <c r="R624" s="8">
        <f t="shared" ca="1" si="104"/>
        <v>4.113872979032819</v>
      </c>
      <c r="S624" s="8">
        <f t="shared" ca="1" si="104"/>
        <v>45.695827755652722</v>
      </c>
      <c r="T624" s="8">
        <f t="shared" ca="1" si="105"/>
        <v>3.253666818994684</v>
      </c>
      <c r="U624" s="16">
        <f ca="1">IF($AC623=0,I623+M623,IF($AD623=0,I623+M623,9999))</f>
        <v>5.1672970034276648</v>
      </c>
      <c r="V624" s="16">
        <f ca="1">IF($AC623=0,J623+N623,IF($AD623=0,J623+N623,9999))</f>
        <v>3.0209111913421305</v>
      </c>
      <c r="W624" s="16">
        <f ca="1">IF($AC623=0,K623+O623,IF($AD623=0,K623+O623,9999))</f>
        <v>24.504753717216786</v>
      </c>
      <c r="X624" s="16">
        <f ca="1">IF($AC623=0,L623+P623,IF($AD623=0,L623+P623,9999))</f>
        <v>16.185009694284265</v>
      </c>
      <c r="Y624" s="11">
        <f t="shared" ca="1" si="106"/>
        <v>8.145958961080769</v>
      </c>
      <c r="Z624" s="11">
        <f t="shared" ca="1" si="107"/>
        <v>1.4993778599279972</v>
      </c>
      <c r="AA624" s="11">
        <f t="shared" ca="1" si="108"/>
        <v>8.2862497810270739</v>
      </c>
      <c r="AB624" s="11">
        <f t="shared" ca="1" si="109"/>
        <v>2.6170460804908147</v>
      </c>
      <c r="AC624">
        <f t="shared" ca="1" si="102"/>
        <v>0</v>
      </c>
      <c r="AD624">
        <f t="shared" ca="1" si="103"/>
        <v>0</v>
      </c>
      <c r="AE624">
        <f ca="1">MAX(0, COUNTIF(E624:H624, "Breakdown") - COUNTIF(AC624:AD624, 1))</f>
        <v>3</v>
      </c>
      <c r="AF624" s="12">
        <f ca="1">(AE624 * 50) + ((AC624 + AD624) * 10)</f>
        <v>150</v>
      </c>
      <c r="AG624">
        <f ca="1">IF(COUNTIF(E624:H624, "Breakdown") &gt;= 4, 1, 0)</f>
        <v>0</v>
      </c>
    </row>
    <row r="625" spans="4:33">
      <c r="D625">
        <v>622</v>
      </c>
      <c r="E625" s="6" t="str">
        <f t="shared" ca="1" si="99"/>
        <v>Operational</v>
      </c>
      <c r="F625" s="6" t="str">
        <f t="shared" ca="1" si="100"/>
        <v>Operational</v>
      </c>
      <c r="G625" s="6" t="str">
        <f t="shared" ca="1" si="101"/>
        <v>Operational</v>
      </c>
      <c r="H625" s="6" t="str">
        <f ca="1">IF(L625&lt;T625,"Operational","Breakdown")</f>
        <v>Operational</v>
      </c>
      <c r="I625" s="16">
        <v>0.14273716017178376</v>
      </c>
      <c r="J625" s="16">
        <v>3.1647655119954341</v>
      </c>
      <c r="K625" s="16">
        <v>0.92439675901092833</v>
      </c>
      <c r="L625" s="16">
        <v>2.370854326062688</v>
      </c>
      <c r="M625" s="9">
        <v>1.8606013437588405</v>
      </c>
      <c r="N625" s="9">
        <v>3.0854418412662019</v>
      </c>
      <c r="O625" s="9">
        <v>0.35650884423562368</v>
      </c>
      <c r="P625" s="9">
        <v>0.11504058051849032</v>
      </c>
      <c r="Q625" s="8">
        <f t="shared" ca="1" si="104"/>
        <v>10.893895202406313</v>
      </c>
      <c r="R625" s="8">
        <f t="shared" ca="1" si="104"/>
        <v>20.467999412554082</v>
      </c>
      <c r="S625" s="8">
        <f t="shared" ca="1" si="104"/>
        <v>25.075980165541363</v>
      </c>
      <c r="T625" s="8">
        <f t="shared" ca="1" si="105"/>
        <v>3.4662131780214946</v>
      </c>
      <c r="U625" s="16">
        <f ca="1">IF($AC624=0,I624+M624,IF($AD624=0,I624+M624,9999))</f>
        <v>9.6204645925160701</v>
      </c>
      <c r="V625" s="16">
        <f ca="1">IF($AC624=0,J624+N624,IF($AD624=0,J624+N624,9999))</f>
        <v>11.243036771328551</v>
      </c>
      <c r="W625" s="16">
        <f ca="1">IF($AC624=0,K624+O624,IF($AD624=0,K624+O624,9999))</f>
        <v>0.86612759433320763</v>
      </c>
      <c r="X625" s="16">
        <f ca="1">IF($AC624=0,L624+P624,IF($AD624=0,L624+P624,9999))</f>
        <v>22.57997696755438</v>
      </c>
      <c r="Y625" s="11">
        <f t="shared" ca="1" si="106"/>
        <v>5.1672970034276648</v>
      </c>
      <c r="Z625" s="11">
        <f t="shared" ca="1" si="107"/>
        <v>3.0209111913421305</v>
      </c>
      <c r="AA625" s="11">
        <f t="shared" ca="1" si="108"/>
        <v>24.504753717216786</v>
      </c>
      <c r="AB625" s="11">
        <f t="shared" ca="1" si="109"/>
        <v>3.253666818994684</v>
      </c>
      <c r="AC625">
        <f t="shared" ca="1" si="102"/>
        <v>0</v>
      </c>
      <c r="AD625">
        <f t="shared" ca="1" si="103"/>
        <v>0</v>
      </c>
      <c r="AE625">
        <f ca="1">MAX(0, COUNTIF(E625:H625, "Breakdown") - COUNTIF(AC625:AD625, 1))</f>
        <v>0</v>
      </c>
      <c r="AF625" s="12">
        <f ca="1">(AE625 * 50) + ((AC625 + AD625) * 10)</f>
        <v>0</v>
      </c>
      <c r="AG625">
        <f ca="1">IF(COUNTIF(E625:H625, "Breakdown") &gt;= 4, 1, 0)</f>
        <v>0</v>
      </c>
    </row>
    <row r="626" spans="4:33">
      <c r="D626">
        <v>623</v>
      </c>
      <c r="E626" s="6" t="str">
        <f t="shared" ca="1" si="99"/>
        <v>Breakdown</v>
      </c>
      <c r="F626" s="6" t="str">
        <f t="shared" ca="1" si="100"/>
        <v>Operational</v>
      </c>
      <c r="G626" s="6" t="str">
        <f t="shared" ca="1" si="101"/>
        <v>Operational</v>
      </c>
      <c r="H626" s="6" t="str">
        <f ca="1">IF(L626&lt;T626,"Operational","Breakdown")</f>
        <v>Operational</v>
      </c>
      <c r="I626" s="16">
        <v>16.88138809165401</v>
      </c>
      <c r="J626" s="16">
        <v>1.7953445015723397</v>
      </c>
      <c r="K626" s="16">
        <v>0.95169183052401685</v>
      </c>
      <c r="L626" s="16">
        <v>3.0039546692690111</v>
      </c>
      <c r="M626" s="9">
        <v>1.3438426544808759</v>
      </c>
      <c r="N626" s="9">
        <v>0.1273028323264748</v>
      </c>
      <c r="O626" s="9">
        <v>4.9271994043573626</v>
      </c>
      <c r="P626" s="9">
        <v>11.079410843838163</v>
      </c>
      <c r="Q626" s="8">
        <f t="shared" ca="1" si="104"/>
        <v>10.003036107647995</v>
      </c>
      <c r="R626" s="8">
        <f t="shared" ca="1" si="104"/>
        <v>33.144294349794357</v>
      </c>
      <c r="S626" s="8">
        <f t="shared" ca="1" si="104"/>
        <v>2.8124223719876511</v>
      </c>
      <c r="T626" s="8">
        <f t="shared" ca="1" si="105"/>
        <v>3.7622878895217315</v>
      </c>
      <c r="U626" s="16">
        <f ca="1">IF($AC625=0,I625+M625,IF($AD625=0,I625+M625,9999))</f>
        <v>2.0033385039306242</v>
      </c>
      <c r="V626" s="16">
        <f ca="1">IF($AC625=0,J625+N625,IF($AD625=0,J625+N625,9999))</f>
        <v>6.2502073532616365</v>
      </c>
      <c r="W626" s="16">
        <f ca="1">IF($AC625=0,K625+O625,IF($AD625=0,K625+O625,9999))</f>
        <v>1.280905603246552</v>
      </c>
      <c r="X626" s="16">
        <f ca="1">IF($AC625=0,L625+P625,IF($AD625=0,L625+P625,9999))</f>
        <v>2.4858949065811782</v>
      </c>
      <c r="Y626" s="11">
        <f t="shared" ca="1" si="106"/>
        <v>9.6204645925160701</v>
      </c>
      <c r="Z626" s="11">
        <f t="shared" ca="1" si="107"/>
        <v>11.243036771328551</v>
      </c>
      <c r="AA626" s="11">
        <f t="shared" ca="1" si="108"/>
        <v>0.86612759433320763</v>
      </c>
      <c r="AB626" s="11">
        <f t="shared" ca="1" si="109"/>
        <v>3.4662131780214946</v>
      </c>
      <c r="AC626">
        <f t="shared" ca="1" si="102"/>
        <v>0</v>
      </c>
      <c r="AD626">
        <f t="shared" ca="1" si="103"/>
        <v>1</v>
      </c>
      <c r="AE626">
        <f ca="1">MAX(0, COUNTIF(E626:H626, "Breakdown") - COUNTIF(AC626:AD626, 1))</f>
        <v>0</v>
      </c>
      <c r="AF626" s="12">
        <f ca="1">(AE626 * 50) + ((AC626 + AD626) * 10)</f>
        <v>10</v>
      </c>
      <c r="AG626">
        <f ca="1">IF(COUNTIF(E626:H626, "Breakdown") &gt;= 4, 1, 0)</f>
        <v>0</v>
      </c>
    </row>
    <row r="627" spans="4:33">
      <c r="D627">
        <v>624</v>
      </c>
      <c r="E627" s="6" t="str">
        <f t="shared" ca="1" si="99"/>
        <v>Operational</v>
      </c>
      <c r="F627" s="6" t="str">
        <f t="shared" ca="1" si="100"/>
        <v>Operational</v>
      </c>
      <c r="G627" s="6" t="str">
        <f t="shared" ca="1" si="101"/>
        <v>Operational</v>
      </c>
      <c r="H627" s="6" t="str">
        <f ca="1">IF(L627&lt;T627,"Operational","Breakdown")</f>
        <v>Breakdown</v>
      </c>
      <c r="I627" s="16">
        <v>9.5148223442435231</v>
      </c>
      <c r="J627" s="16">
        <v>3.0203660300085433</v>
      </c>
      <c r="K627" s="16">
        <v>1.3780525126195575</v>
      </c>
      <c r="L627" s="16">
        <v>6.9877022730575407</v>
      </c>
      <c r="M627" s="9">
        <v>7.4002659196707761</v>
      </c>
      <c r="N627" s="9">
        <v>0.47355859303027065</v>
      </c>
      <c r="O627" s="9">
        <v>2.2423030451614046</v>
      </c>
      <c r="P627" s="9">
        <v>0.298582462517407</v>
      </c>
      <c r="Q627" s="8">
        <f t="shared" ca="1" si="104"/>
        <v>14.609462270567928</v>
      </c>
      <c r="R627" s="8">
        <f t="shared" ca="1" si="104"/>
        <v>6.4149128297939342</v>
      </c>
      <c r="S627" s="8">
        <f t="shared" ca="1" si="104"/>
        <v>20.732711320909825</v>
      </c>
      <c r="T627" s="8">
        <f t="shared" ca="1" si="105"/>
        <v>5.4063478178050151</v>
      </c>
      <c r="U627" s="16">
        <f ca="1">IF($AC626=0,I626+M626,IF($AD626=0,I626+M626,9999))</f>
        <v>18.225230746134887</v>
      </c>
      <c r="V627" s="16">
        <f ca="1">IF($AC626=0,J626+N626,IF($AD626=0,J626+N626,9999))</f>
        <v>1.9226473338988146</v>
      </c>
      <c r="W627" s="16">
        <f ca="1">IF($AC626=0,K626+O626,IF($AD626=0,K626+O626,9999))</f>
        <v>5.8788912348813795</v>
      </c>
      <c r="X627" s="16">
        <f ca="1">IF($AC626=0,L626+P626,IF($AD626=0,L626+P626,9999))</f>
        <v>14.083365513107175</v>
      </c>
      <c r="Y627" s="11">
        <f t="shared" ca="1" si="106"/>
        <v>2.0033385039306242</v>
      </c>
      <c r="Z627" s="11">
        <f t="shared" ca="1" si="107"/>
        <v>6.2502073532616365</v>
      </c>
      <c r="AA627" s="11">
        <f t="shared" ca="1" si="108"/>
        <v>1.280905603246552</v>
      </c>
      <c r="AB627" s="11">
        <f t="shared" ca="1" si="109"/>
        <v>2.4858949065811782</v>
      </c>
      <c r="AC627">
        <f t="shared" ca="1" si="102"/>
        <v>0</v>
      </c>
      <c r="AD627">
        <f t="shared" ca="1" si="103"/>
        <v>0</v>
      </c>
      <c r="AE627">
        <f ca="1">MAX(0, COUNTIF(E627:H627, "Breakdown") - COUNTIF(AC627:AD627, 1))</f>
        <v>1</v>
      </c>
      <c r="AF627" s="12">
        <f ca="1">(AE627 * 50) + ((AC627 + AD627) * 10)</f>
        <v>50</v>
      </c>
      <c r="AG627">
        <f ca="1">IF(COUNTIF(E627:H627, "Breakdown") &gt;= 4, 1, 0)</f>
        <v>0</v>
      </c>
    </row>
    <row r="628" spans="4:33">
      <c r="D628">
        <v>625</v>
      </c>
      <c r="E628" s="6" t="str">
        <f t="shared" ca="1" si="99"/>
        <v>Operational</v>
      </c>
      <c r="F628" s="6" t="str">
        <f t="shared" ca="1" si="100"/>
        <v>Breakdown</v>
      </c>
      <c r="G628" s="6" t="str">
        <f t="shared" ca="1" si="101"/>
        <v>Breakdown</v>
      </c>
      <c r="H628" s="6" t="str">
        <f ca="1">IF(L628&lt;T628,"Operational","Breakdown")</f>
        <v>Operational</v>
      </c>
      <c r="I628" s="16">
        <v>1.6908056846025108</v>
      </c>
      <c r="J628" s="16">
        <v>9.9593069436032682</v>
      </c>
      <c r="K628" s="16">
        <v>27.219409190955769</v>
      </c>
      <c r="L628" s="16">
        <v>13.062484141810124</v>
      </c>
      <c r="M628" s="9">
        <v>0.55254528224075816</v>
      </c>
      <c r="N628" s="9">
        <v>1.9991743956348396</v>
      </c>
      <c r="O628" s="9">
        <v>1.2258424796065444</v>
      </c>
      <c r="P628" s="9">
        <v>1.4781961553547884</v>
      </c>
      <c r="Q628" s="8">
        <f t="shared" ca="1" si="104"/>
        <v>21.969596011542322</v>
      </c>
      <c r="R628" s="8">
        <f t="shared" ca="1" si="104"/>
        <v>7.4083080298475776</v>
      </c>
      <c r="S628" s="8">
        <f t="shared" ca="1" si="104"/>
        <v>7.2519540204613921</v>
      </c>
      <c r="T628" s="8">
        <f t="shared" ca="1" si="105"/>
        <v>13.170292518191605</v>
      </c>
      <c r="U628" s="16">
        <f ca="1">IF($AC627=0,I627+M627,IF($AD627=0,I627+M627,9999))</f>
        <v>16.915088263914299</v>
      </c>
      <c r="V628" s="16">
        <f ca="1">IF($AC627=0,J627+N627,IF($AD627=0,J627+N627,9999))</f>
        <v>3.4939246230388141</v>
      </c>
      <c r="W628" s="16">
        <f ca="1">IF($AC627=0,K627+O627,IF($AD627=0,K627+O627,9999))</f>
        <v>3.6203555577809619</v>
      </c>
      <c r="X628" s="16">
        <f ca="1">IF($AC627=0,L627+P627,IF($AD627=0,L627+P627,9999))</f>
        <v>7.2862847355749478</v>
      </c>
      <c r="Y628" s="11">
        <f t="shared" ca="1" si="106"/>
        <v>14.609462270567928</v>
      </c>
      <c r="Z628" s="11">
        <f t="shared" ca="1" si="107"/>
        <v>1.9226473338988146</v>
      </c>
      <c r="AA628" s="11">
        <f t="shared" ca="1" si="108"/>
        <v>5.8788912348813795</v>
      </c>
      <c r="AB628" s="11">
        <f t="shared" ca="1" si="109"/>
        <v>5.4063478178050151</v>
      </c>
      <c r="AC628">
        <f t="shared" ca="1" si="102"/>
        <v>0</v>
      </c>
      <c r="AD628">
        <f t="shared" ca="1" si="103"/>
        <v>0</v>
      </c>
      <c r="AE628">
        <f ca="1">MAX(0, COUNTIF(E628:H628, "Breakdown") - COUNTIF(AC628:AD628, 1))</f>
        <v>2</v>
      </c>
      <c r="AF628" s="12">
        <f ca="1">(AE628 * 50) + ((AC628 + AD628) * 10)</f>
        <v>100</v>
      </c>
      <c r="AG628">
        <f ca="1">IF(COUNTIF(E628:H628, "Breakdown") &gt;= 4, 1, 0)</f>
        <v>0</v>
      </c>
    </row>
    <row r="629" spans="4:33">
      <c r="D629">
        <v>626</v>
      </c>
      <c r="E629" s="6" t="str">
        <f t="shared" ca="1" si="99"/>
        <v>Operational</v>
      </c>
      <c r="F629" s="6" t="str">
        <f t="shared" ca="1" si="100"/>
        <v>Breakdown</v>
      </c>
      <c r="G629" s="6" t="str">
        <f t="shared" ca="1" si="101"/>
        <v>Breakdown</v>
      </c>
      <c r="H629" s="6" t="str">
        <f ca="1">IF(L629&lt;T629,"Operational","Breakdown")</f>
        <v>Operational</v>
      </c>
      <c r="I629" s="16">
        <v>3.3058292271540135</v>
      </c>
      <c r="J629" s="16">
        <v>7.7487271424544719</v>
      </c>
      <c r="K629" s="16">
        <v>20.424184129581757</v>
      </c>
      <c r="L629" s="16">
        <v>6.0524877485728297</v>
      </c>
      <c r="M629" s="9">
        <v>1.056412850873572</v>
      </c>
      <c r="N629" s="9">
        <v>3.3228258580822403</v>
      </c>
      <c r="O629" s="9">
        <v>3.4657359275130486</v>
      </c>
      <c r="P629" s="9">
        <v>5.1290434482918812</v>
      </c>
      <c r="Q629" s="8">
        <f t="shared" ca="1" si="104"/>
        <v>17.186506483940278</v>
      </c>
      <c r="R629" s="8">
        <f t="shared" ca="1" si="104"/>
        <v>6.826180388779342</v>
      </c>
      <c r="S629" s="8">
        <f t="shared" ca="1" si="104"/>
        <v>5.4681333893588349</v>
      </c>
      <c r="T629" s="8">
        <f t="shared" ca="1" si="105"/>
        <v>14.281015205463905</v>
      </c>
      <c r="U629" s="16">
        <f ca="1">IF($AC628=0,I628+M628,IF($AD628=0,I628+M628,9999))</f>
        <v>2.243350966843269</v>
      </c>
      <c r="V629" s="16">
        <f ca="1">IF($AC628=0,J628+N628,IF($AD628=0,J628+N628,9999))</f>
        <v>11.958481339238109</v>
      </c>
      <c r="W629" s="16">
        <f ca="1">IF($AC628=0,K628+O628,IF($AD628=0,K628+O628,9999))</f>
        <v>28.445251670562314</v>
      </c>
      <c r="X629" s="16">
        <f ca="1">IF($AC628=0,L628+P628,IF($AD628=0,L628+P628,9999))</f>
        <v>14.540680297164913</v>
      </c>
      <c r="Y629" s="11">
        <f t="shared" ca="1" si="106"/>
        <v>16.915088263914299</v>
      </c>
      <c r="Z629" s="11">
        <f t="shared" ca="1" si="107"/>
        <v>3.4939246230388141</v>
      </c>
      <c r="AA629" s="11">
        <f t="shared" ca="1" si="108"/>
        <v>3.6203555577809619</v>
      </c>
      <c r="AB629" s="11">
        <f t="shared" ca="1" si="109"/>
        <v>7.2862847355749478</v>
      </c>
      <c r="AC629">
        <f t="shared" ca="1" si="102"/>
        <v>0</v>
      </c>
      <c r="AD629">
        <f t="shared" ca="1" si="103"/>
        <v>0</v>
      </c>
      <c r="AE629">
        <f ca="1">MAX(0, COUNTIF(E629:H629, "Breakdown") - COUNTIF(AC629:AD629, 1))</f>
        <v>2</v>
      </c>
      <c r="AF629" s="12">
        <f ca="1">(AE629 * 50) + ((AC629 + AD629) * 10)</f>
        <v>100</v>
      </c>
      <c r="AG629">
        <f ca="1">IF(COUNTIF(E629:H629, "Breakdown") &gt;= 4, 1, 0)</f>
        <v>0</v>
      </c>
    </row>
    <row r="630" spans="4:33">
      <c r="D630">
        <v>627</v>
      </c>
      <c r="E630" s="6" t="str">
        <f t="shared" ca="1" si="99"/>
        <v>Operational</v>
      </c>
      <c r="F630" s="6" t="str">
        <f t="shared" ca="1" si="100"/>
        <v>Breakdown</v>
      </c>
      <c r="G630" s="6" t="str">
        <f t="shared" ca="1" si="101"/>
        <v>Operational</v>
      </c>
      <c r="H630" s="6" t="str">
        <f ca="1">IF(L630&lt;T630,"Operational","Breakdown")</f>
        <v>Operational</v>
      </c>
      <c r="I630" s="16">
        <v>3.24776975794191</v>
      </c>
      <c r="J630" s="16">
        <v>25.786437572503498</v>
      </c>
      <c r="K630" s="16">
        <v>6.1178626516730714E-2</v>
      </c>
      <c r="L630" s="16">
        <v>4.0756307332164221</v>
      </c>
      <c r="M630" s="9">
        <v>4.1530866024075026</v>
      </c>
      <c r="N630" s="9">
        <v>2.5524287052521752</v>
      </c>
      <c r="O630" s="9">
        <v>2.1062023351265213</v>
      </c>
      <c r="P630" s="9">
        <v>4.1023084592803887</v>
      </c>
      <c r="Q630" s="8">
        <f t="shared" ca="1" si="104"/>
        <v>6.5969403499809509</v>
      </c>
      <c r="R630" s="8">
        <f t="shared" ca="1" si="104"/>
        <v>22.498882249760367</v>
      </c>
      <c r="S630" s="8">
        <f t="shared" ca="1" si="104"/>
        <v>9.4602743429614904</v>
      </c>
      <c r="T630" s="8">
        <f t="shared" ca="1" si="105"/>
        <v>20.803894020733988</v>
      </c>
      <c r="U630" s="16">
        <f ca="1">IF($AC629=0,I629+M629,IF($AD629=0,I629+M629,9999))</f>
        <v>4.3622420780275855</v>
      </c>
      <c r="V630" s="16">
        <f ca="1">IF($AC629=0,J629+N629,IF($AD629=0,J629+N629,9999))</f>
        <v>11.071553000536712</v>
      </c>
      <c r="W630" s="16">
        <f ca="1">IF($AC629=0,K629+O629,IF($AD629=0,K629+O629,9999))</f>
        <v>23.889920057094805</v>
      </c>
      <c r="X630" s="16">
        <f ca="1">IF($AC629=0,L629+P629,IF($AD629=0,L629+P629,9999))</f>
        <v>11.181531196864711</v>
      </c>
      <c r="Y630" s="11">
        <f t="shared" ca="1" si="106"/>
        <v>2.243350966843269</v>
      </c>
      <c r="Z630" s="11">
        <f t="shared" ca="1" si="107"/>
        <v>6.826180388779342</v>
      </c>
      <c r="AA630" s="11">
        <f t="shared" ca="1" si="108"/>
        <v>5.4681333893588349</v>
      </c>
      <c r="AB630" s="11">
        <f t="shared" ca="1" si="109"/>
        <v>14.281015205463905</v>
      </c>
      <c r="AC630">
        <f t="shared" ca="1" si="102"/>
        <v>0</v>
      </c>
      <c r="AD630">
        <f t="shared" ca="1" si="103"/>
        <v>0</v>
      </c>
      <c r="AE630">
        <f ca="1">MAX(0, COUNTIF(E630:H630, "Breakdown") - COUNTIF(AC630:AD630, 1))</f>
        <v>1</v>
      </c>
      <c r="AF630" s="12">
        <f ca="1">(AE630 * 50) + ((AC630 + AD630) * 10)</f>
        <v>50</v>
      </c>
      <c r="AG630">
        <f ca="1">IF(COUNTIF(E630:H630, "Breakdown") &gt;= 4, 1, 0)</f>
        <v>0</v>
      </c>
    </row>
    <row r="631" spans="4:33">
      <c r="D631">
        <v>628</v>
      </c>
      <c r="E631" s="6" t="str">
        <f t="shared" ca="1" si="99"/>
        <v>Operational</v>
      </c>
      <c r="F631" s="6" t="str">
        <f t="shared" ca="1" si="100"/>
        <v>Operational</v>
      </c>
      <c r="G631" s="6" t="str">
        <f t="shared" ca="1" si="101"/>
        <v>Operational</v>
      </c>
      <c r="H631" s="6" t="str">
        <f ca="1">IF(L631&lt;T631,"Operational","Breakdown")</f>
        <v>Operational</v>
      </c>
      <c r="I631" s="16">
        <v>0.41229521463000957</v>
      </c>
      <c r="J631" s="16">
        <v>14.344490809351491</v>
      </c>
      <c r="K631" s="16">
        <v>3.3354895033212926</v>
      </c>
      <c r="L631" s="16">
        <v>1.7871761775025665</v>
      </c>
      <c r="M631" s="9">
        <v>7.2573902159490578</v>
      </c>
      <c r="N631" s="9">
        <v>4.3123875079475837</v>
      </c>
      <c r="O631" s="9">
        <v>1.2079555079656199</v>
      </c>
      <c r="P631" s="9">
        <v>0.45969984448193318</v>
      </c>
      <c r="Q631" s="8">
        <f t="shared" ca="1" si="104"/>
        <v>11.923304062777081</v>
      </c>
      <c r="R631" s="8">
        <f t="shared" ca="1" si="104"/>
        <v>28.595574281071713</v>
      </c>
      <c r="S631" s="8">
        <f t="shared" ca="1" si="104"/>
        <v>14.466311611547201</v>
      </c>
      <c r="T631" s="8">
        <f t="shared" ca="1" si="105"/>
        <v>15.913763090046814</v>
      </c>
      <c r="U631" s="16">
        <f ca="1">IF($AC630=0,I630+M630,IF($AD630=0,I630+M630,9999))</f>
        <v>7.4008563603494126</v>
      </c>
      <c r="V631" s="16">
        <f ca="1">IF($AC630=0,J630+N630,IF($AD630=0,J630+N630,9999))</f>
        <v>28.338866277755674</v>
      </c>
      <c r="W631" s="16">
        <f ca="1">IF($AC630=0,K630+O630,IF($AD630=0,K630+O630,9999))</f>
        <v>2.1673809616432522</v>
      </c>
      <c r="X631" s="16">
        <f ca="1">IF($AC630=0,L630+P630,IF($AD630=0,L630+P630,9999))</f>
        <v>8.1779391924968117</v>
      </c>
      <c r="Y631" s="11">
        <f t="shared" ca="1" si="106"/>
        <v>4.3622420780275855</v>
      </c>
      <c r="Z631" s="11">
        <f t="shared" ca="1" si="107"/>
        <v>11.071553000536712</v>
      </c>
      <c r="AA631" s="11">
        <f t="shared" ca="1" si="108"/>
        <v>9.4602743429614904</v>
      </c>
      <c r="AB631" s="11">
        <f t="shared" ca="1" si="109"/>
        <v>11.181531196864711</v>
      </c>
      <c r="AC631">
        <f t="shared" ca="1" si="102"/>
        <v>0</v>
      </c>
      <c r="AD631">
        <f t="shared" ca="1" si="103"/>
        <v>0</v>
      </c>
      <c r="AE631">
        <f ca="1">MAX(0, COUNTIF(E631:H631, "Breakdown") - COUNTIF(AC631:AD631, 1))</f>
        <v>0</v>
      </c>
      <c r="AF631" s="12">
        <f ca="1">(AE631 * 50) + ((AC631 + AD631) * 10)</f>
        <v>0</v>
      </c>
      <c r="AG631">
        <f ca="1">IF(COUNTIF(E631:H631, "Breakdown") &gt;= 4, 1, 0)</f>
        <v>0</v>
      </c>
    </row>
    <row r="632" spans="4:33">
      <c r="D632">
        <v>629</v>
      </c>
      <c r="E632" s="6" t="str">
        <f t="shared" ca="1" si="99"/>
        <v>Breakdown</v>
      </c>
      <c r="F632" s="6" t="str">
        <f t="shared" ca="1" si="100"/>
        <v>Operational</v>
      </c>
      <c r="G632" s="6" t="str">
        <f t="shared" ca="1" si="101"/>
        <v>Operational</v>
      </c>
      <c r="H632" s="6" t="str">
        <f ca="1">IF(L632&lt;T632,"Operational","Breakdown")</f>
        <v>Breakdown</v>
      </c>
      <c r="I632" s="16">
        <v>29.553201223539919</v>
      </c>
      <c r="J632" s="16">
        <v>0.16683372702837571</v>
      </c>
      <c r="K632" s="16">
        <v>4.4924093293003802</v>
      </c>
      <c r="L632" s="16">
        <v>21.923236530738681</v>
      </c>
      <c r="M632" s="9">
        <v>5.3636340302858701E-2</v>
      </c>
      <c r="N632" s="9">
        <v>1.9654364521835088</v>
      </c>
      <c r="O632" s="9">
        <v>0.17372329651255894</v>
      </c>
      <c r="P632" s="9">
        <v>5.6129862260186512</v>
      </c>
      <c r="Q632" s="8">
        <f t="shared" ca="1" si="104"/>
        <v>11.548646468510119</v>
      </c>
      <c r="R632" s="8">
        <f t="shared" ca="1" si="104"/>
        <v>50.506418646901558</v>
      </c>
      <c r="S632" s="8">
        <f t="shared" ca="1" si="104"/>
        <v>9.854893767314941</v>
      </c>
      <c r="T632" s="8">
        <f t="shared" ca="1" si="105"/>
        <v>9.960178171951636</v>
      </c>
      <c r="U632" s="16">
        <f ca="1">IF($AC631=0,I631+M631,IF($AD631=0,I631+M631,9999))</f>
        <v>7.6696854305790669</v>
      </c>
      <c r="V632" s="16">
        <f ca="1">IF($AC631=0,J631+N631,IF($AD631=0,J631+N631,9999))</f>
        <v>18.656878317299075</v>
      </c>
      <c r="W632" s="16">
        <f ca="1">IF($AC631=0,K631+O631,IF($AD631=0,K631+O631,9999))</f>
        <v>4.5434450112869129</v>
      </c>
      <c r="X632" s="16">
        <f ca="1">IF($AC631=0,L631+P631,IF($AD631=0,L631+P631,9999))</f>
        <v>2.2468760219844999</v>
      </c>
      <c r="Y632" s="11">
        <f t="shared" ca="1" si="106"/>
        <v>7.4008563603494126</v>
      </c>
      <c r="Z632" s="11">
        <f t="shared" ca="1" si="107"/>
        <v>28.338866277755674</v>
      </c>
      <c r="AA632" s="11">
        <f t="shared" ca="1" si="108"/>
        <v>2.1673809616432522</v>
      </c>
      <c r="AB632" s="11">
        <f t="shared" ca="1" si="109"/>
        <v>8.1779391924968117</v>
      </c>
      <c r="AC632">
        <f t="shared" ca="1" si="102"/>
        <v>0</v>
      </c>
      <c r="AD632">
        <f t="shared" ca="1" si="103"/>
        <v>1</v>
      </c>
      <c r="AE632">
        <f ca="1">MAX(0, COUNTIF(E632:H632, "Breakdown") - COUNTIF(AC632:AD632, 1))</f>
        <v>1</v>
      </c>
      <c r="AF632" s="12">
        <f ca="1">(AE632 * 50) + ((AC632 + AD632) * 10)</f>
        <v>60</v>
      </c>
      <c r="AG632">
        <f ca="1">IF(COUNTIF(E632:H632, "Breakdown") &gt;= 4, 1, 0)</f>
        <v>0</v>
      </c>
    </row>
    <row r="633" spans="4:33">
      <c r="D633">
        <v>630</v>
      </c>
      <c r="E633" s="6" t="str">
        <f t="shared" ca="1" si="99"/>
        <v>Operational</v>
      </c>
      <c r="F633" s="6" t="str">
        <f t="shared" ca="1" si="100"/>
        <v>Operational</v>
      </c>
      <c r="G633" s="6" t="str">
        <f t="shared" ca="1" si="101"/>
        <v>Operational</v>
      </c>
      <c r="H633" s="6" t="str">
        <f ca="1">IF(L633&lt;T633,"Operational","Breakdown")</f>
        <v>Operational</v>
      </c>
      <c r="I633" s="16">
        <v>4.0621146654951339</v>
      </c>
      <c r="J633" s="16">
        <v>10.028470680145944</v>
      </c>
      <c r="K633" s="16">
        <v>7.2068094551116459</v>
      </c>
      <c r="L633" s="16">
        <v>0.19433886698717409</v>
      </c>
      <c r="M633" s="9">
        <v>0.41797164302095668</v>
      </c>
      <c r="N633" s="9">
        <v>0.79644107099213213</v>
      </c>
      <c r="O633" s="9">
        <v>5.238176585750737</v>
      </c>
      <c r="P633" s="9">
        <v>0.15095425627815742</v>
      </c>
      <c r="Q633" s="8">
        <f t="shared" ca="1" si="104"/>
        <v>8.5923907388771852</v>
      </c>
      <c r="R633" s="8">
        <f t="shared" ca="1" si="104"/>
        <v>19.328205240410124</v>
      </c>
      <c r="S633" s="8">
        <f t="shared" ca="1" si="104"/>
        <v>13.214360495913407</v>
      </c>
      <c r="T633" s="8">
        <f t="shared" ca="1" si="105"/>
        <v>7.9589502906733314</v>
      </c>
      <c r="U633" s="16">
        <f ca="1">IF($AC632=0,I632+M632,IF($AD632=0,I632+M632,9999))</f>
        <v>29.606837563842777</v>
      </c>
      <c r="V633" s="16">
        <f ca="1">IF($AC632=0,J632+N632,IF($AD632=0,J632+N632,9999))</f>
        <v>2.1322701792118846</v>
      </c>
      <c r="W633" s="16">
        <f ca="1">IF($AC632=0,K632+O632,IF($AD632=0,K632+O632,9999))</f>
        <v>4.6661326258129394</v>
      </c>
      <c r="X633" s="16">
        <f ca="1">IF($AC632=0,L632+P632,IF($AD632=0,L632+P632,9999))</f>
        <v>27.536222756757333</v>
      </c>
      <c r="Y633" s="11">
        <f t="shared" ca="1" si="106"/>
        <v>7.6696854305790669</v>
      </c>
      <c r="Z633" s="11">
        <f t="shared" ca="1" si="107"/>
        <v>18.656878317299075</v>
      </c>
      <c r="AA633" s="11">
        <f t="shared" ca="1" si="108"/>
        <v>4.5434450112869129</v>
      </c>
      <c r="AB633" s="11">
        <f t="shared" ca="1" si="109"/>
        <v>2.2468760219844999</v>
      </c>
      <c r="AC633">
        <f t="shared" ca="1" si="102"/>
        <v>0</v>
      </c>
      <c r="AD633">
        <f t="shared" ca="1" si="103"/>
        <v>0</v>
      </c>
      <c r="AE633">
        <f ca="1">MAX(0, COUNTIF(E633:H633, "Breakdown") - COUNTIF(AC633:AD633, 1))</f>
        <v>0</v>
      </c>
      <c r="AF633" s="12">
        <f ca="1">(AE633 * 50) + ((AC633 + AD633) * 10)</f>
        <v>0</v>
      </c>
      <c r="AG633">
        <f ca="1">IF(COUNTIF(E633:H633, "Breakdown") &gt;= 4, 1, 0)</f>
        <v>0</v>
      </c>
    </row>
    <row r="634" spans="4:33">
      <c r="D634">
        <v>631</v>
      </c>
      <c r="E634" s="6" t="str">
        <f t="shared" ca="1" si="99"/>
        <v>Operational</v>
      </c>
      <c r="F634" s="6" t="str">
        <f t="shared" ca="1" si="100"/>
        <v>Operational</v>
      </c>
      <c r="G634" s="6" t="str">
        <f t="shared" ca="1" si="101"/>
        <v>Operational</v>
      </c>
      <c r="H634" s="6" t="str">
        <f ca="1">IF(L634&lt;T634,"Operational","Breakdown")</f>
        <v>Operational</v>
      </c>
      <c r="I634" s="16">
        <v>1.1559531310133573</v>
      </c>
      <c r="J634" s="16">
        <v>1.5812483330186435</v>
      </c>
      <c r="K634" s="16">
        <v>1.6866634924166395</v>
      </c>
      <c r="L634" s="16">
        <v>9.4451073280739593</v>
      </c>
      <c r="M634" s="9">
        <v>1.6383175122381188</v>
      </c>
      <c r="N634" s="9">
        <v>0.78000729963300652</v>
      </c>
      <c r="O634" s="9">
        <v>6.7882637849299057</v>
      </c>
      <c r="P634" s="9">
        <v>5.184010768326103</v>
      </c>
      <c r="Q634" s="8">
        <f t="shared" ca="1" si="104"/>
        <v>15.479661310087955</v>
      </c>
      <c r="R634" s="8">
        <f t="shared" ca="1" si="104"/>
        <v>32.108369727493802</v>
      </c>
      <c r="S634" s="8">
        <f t="shared" ca="1" si="104"/>
        <v>37.935326686105832</v>
      </c>
      <c r="T634" s="8">
        <f t="shared" ca="1" si="105"/>
        <v>18.917041489413769</v>
      </c>
      <c r="U634" s="16">
        <f ca="1">IF($AC633=0,I633+M633,IF($AD633=0,I633+M633,9999))</f>
        <v>4.4800863085160909</v>
      </c>
      <c r="V634" s="16">
        <f ca="1">IF($AC633=0,J633+N633,IF($AD633=0,J633+N633,9999))</f>
        <v>10.824911751138076</v>
      </c>
      <c r="W634" s="16">
        <f ca="1">IF($AC633=0,K633+O633,IF($AD633=0,K633+O633,9999))</f>
        <v>12.444986040862382</v>
      </c>
      <c r="X634" s="16">
        <f ca="1">IF($AC633=0,L633+P633,IF($AD633=0,L633+P633,9999))</f>
        <v>0.34529312326533151</v>
      </c>
      <c r="Y634" s="11">
        <f t="shared" ca="1" si="106"/>
        <v>8.5923907388771852</v>
      </c>
      <c r="Z634" s="11">
        <f t="shared" ca="1" si="107"/>
        <v>2.1322701792118846</v>
      </c>
      <c r="AA634" s="11">
        <f t="shared" ca="1" si="108"/>
        <v>4.6661326258129394</v>
      </c>
      <c r="AB634" s="11">
        <f t="shared" ca="1" si="109"/>
        <v>7.9589502906733314</v>
      </c>
      <c r="AC634">
        <f t="shared" ca="1" si="102"/>
        <v>0</v>
      </c>
      <c r="AD634">
        <f t="shared" ca="1" si="103"/>
        <v>0</v>
      </c>
      <c r="AE634">
        <f ca="1">MAX(0, COUNTIF(E634:H634, "Breakdown") - COUNTIF(AC634:AD634, 1))</f>
        <v>0</v>
      </c>
      <c r="AF634" s="12">
        <f ca="1">(AE634 * 50) + ((AC634 + AD634) * 10)</f>
        <v>0</v>
      </c>
      <c r="AG634">
        <f ca="1">IF(COUNTIF(E634:H634, "Breakdown") &gt;= 4, 1, 0)</f>
        <v>0</v>
      </c>
    </row>
    <row r="635" spans="4:33">
      <c r="D635">
        <v>632</v>
      </c>
      <c r="E635" s="6" t="str">
        <f t="shared" ca="1" si="99"/>
        <v>Operational</v>
      </c>
      <c r="F635" s="6" t="str">
        <f t="shared" ca="1" si="100"/>
        <v>Operational</v>
      </c>
      <c r="G635" s="6" t="str">
        <f t="shared" ca="1" si="101"/>
        <v>Breakdown</v>
      </c>
      <c r="H635" s="6" t="str">
        <f ca="1">IF(L635&lt;T635,"Operational","Breakdown")</f>
        <v>Operational</v>
      </c>
      <c r="I635" s="16">
        <v>5.5218826370417426</v>
      </c>
      <c r="J635" s="16">
        <v>2.7376185638682893</v>
      </c>
      <c r="K635" s="16">
        <v>19.554318206508956</v>
      </c>
      <c r="L635" s="16">
        <v>1.3024129590759974</v>
      </c>
      <c r="M635" s="9">
        <v>9.5771351119825696E-2</v>
      </c>
      <c r="N635" s="9">
        <v>0.83902726373935499</v>
      </c>
      <c r="O635" s="9">
        <v>1.3552252190402638</v>
      </c>
      <c r="P635" s="9">
        <v>0.55279394514834534</v>
      </c>
      <c r="Q635" s="8">
        <f t="shared" ca="1" si="104"/>
        <v>20.144282566598999</v>
      </c>
      <c r="R635" s="8">
        <f t="shared" ca="1" si="104"/>
        <v>15.117685165761088</v>
      </c>
      <c r="S635" s="8">
        <f t="shared" ca="1" si="104"/>
        <v>14.707475784944425</v>
      </c>
      <c r="T635" s="8">
        <f t="shared" ca="1" si="105"/>
        <v>10.978434334699285</v>
      </c>
      <c r="U635" s="16">
        <f ca="1">IF($AC634=0,I634+M634,IF($AD634=0,I634+M634,9999))</f>
        <v>2.7942706432514761</v>
      </c>
      <c r="V635" s="16">
        <f ca="1">IF($AC634=0,J634+N634,IF($AD634=0,J634+N634,9999))</f>
        <v>2.3612556326516501</v>
      </c>
      <c r="W635" s="16">
        <f ca="1">IF($AC634=0,K634+O634,IF($AD634=0,K634+O634,9999))</f>
        <v>8.4749272773465449</v>
      </c>
      <c r="X635" s="16">
        <f ca="1">IF($AC634=0,L634+P634,IF($AD634=0,L634+P634,9999))</f>
        <v>14.629118096400063</v>
      </c>
      <c r="Y635" s="11">
        <f t="shared" ca="1" si="106"/>
        <v>4.4800863085160909</v>
      </c>
      <c r="Z635" s="11">
        <f t="shared" ca="1" si="107"/>
        <v>10.824911751138076</v>
      </c>
      <c r="AA635" s="11">
        <f t="shared" ca="1" si="108"/>
        <v>12.444986040862382</v>
      </c>
      <c r="AB635" s="11">
        <f t="shared" ca="1" si="109"/>
        <v>0.34529312326533151</v>
      </c>
      <c r="AC635">
        <f t="shared" ca="1" si="102"/>
        <v>0</v>
      </c>
      <c r="AD635">
        <f t="shared" ca="1" si="103"/>
        <v>0</v>
      </c>
      <c r="AE635">
        <f ca="1">MAX(0, COUNTIF(E635:H635, "Breakdown") - COUNTIF(AC635:AD635, 1))</f>
        <v>1</v>
      </c>
      <c r="AF635" s="12">
        <f ca="1">(AE635 * 50) + ((AC635 + AD635) * 10)</f>
        <v>50</v>
      </c>
      <c r="AG635">
        <f ca="1">IF(COUNTIF(E635:H635, "Breakdown") &gt;= 4, 1, 0)</f>
        <v>0</v>
      </c>
    </row>
    <row r="636" spans="4:33">
      <c r="D636">
        <v>633</v>
      </c>
      <c r="E636" s="6" t="str">
        <f t="shared" ca="1" si="99"/>
        <v>Breakdown</v>
      </c>
      <c r="F636" s="6" t="str">
        <f t="shared" ca="1" si="100"/>
        <v>Operational</v>
      </c>
      <c r="G636" s="6" t="str">
        <f t="shared" ca="1" si="101"/>
        <v>Breakdown</v>
      </c>
      <c r="H636" s="6" t="str">
        <f ca="1">IF(L636&lt;T636,"Operational","Breakdown")</f>
        <v>Operational</v>
      </c>
      <c r="I636" s="16">
        <v>13.988194833405247</v>
      </c>
      <c r="J636" s="16">
        <v>4.3427640233903313</v>
      </c>
      <c r="K636" s="16">
        <v>19.788457005344501</v>
      </c>
      <c r="L636" s="16">
        <v>0.69010791902131519</v>
      </c>
      <c r="M636" s="9">
        <v>1.0220188661120577</v>
      </c>
      <c r="N636" s="9">
        <v>2.1082213587438399</v>
      </c>
      <c r="O636" s="9">
        <v>2.6298578044506935</v>
      </c>
      <c r="P636" s="9">
        <v>1.1049944873961786</v>
      </c>
      <c r="Q636" s="8">
        <f t="shared" ca="1" si="104"/>
        <v>5.6384218979648528</v>
      </c>
      <c r="R636" s="8">
        <f t="shared" ca="1" si="104"/>
        <v>6.1846921649636357</v>
      </c>
      <c r="S636" s="8">
        <f t="shared" ca="1" si="104"/>
        <v>15.359662019617307</v>
      </c>
      <c r="T636" s="8">
        <f t="shared" ca="1" si="105"/>
        <v>11.377277608344166</v>
      </c>
      <c r="U636" s="16">
        <f ca="1">IF($AC635=0,I635+M635,IF($AD635=0,I635+M635,9999))</f>
        <v>5.6176539881615684</v>
      </c>
      <c r="V636" s="16">
        <f ca="1">IF($AC635=0,J635+N635,IF($AD635=0,J635+N635,9999))</f>
        <v>3.5766458276076443</v>
      </c>
      <c r="W636" s="16">
        <f ca="1">IF($AC635=0,K635+O635,IF($AD635=0,K635+O635,9999))</f>
        <v>20.90954342554922</v>
      </c>
      <c r="X636" s="16">
        <f ca="1">IF($AC635=0,L635+P635,IF($AD635=0,L635+P635,9999))</f>
        <v>1.8552069042243429</v>
      </c>
      <c r="Y636" s="11">
        <f t="shared" ca="1" si="106"/>
        <v>2.7942706432514761</v>
      </c>
      <c r="Z636" s="11">
        <f t="shared" ca="1" si="107"/>
        <v>2.3612556326516501</v>
      </c>
      <c r="AA636" s="11">
        <f t="shared" ca="1" si="108"/>
        <v>8.4749272773465449</v>
      </c>
      <c r="AB636" s="11">
        <f t="shared" ca="1" si="109"/>
        <v>10.978434334699285</v>
      </c>
      <c r="AC636">
        <f t="shared" ca="1" si="102"/>
        <v>1</v>
      </c>
      <c r="AD636">
        <f t="shared" ca="1" si="103"/>
        <v>1</v>
      </c>
      <c r="AE636">
        <f ca="1">MAX(0, COUNTIF(E636:H636, "Breakdown") - COUNTIF(AC636:AD636, 1))</f>
        <v>0</v>
      </c>
      <c r="AF636" s="12">
        <f ca="1">(AE636 * 50) + ((AC636 + AD636) * 10)</f>
        <v>20</v>
      </c>
      <c r="AG636">
        <f ca="1">IF(COUNTIF(E636:H636, "Breakdown") &gt;= 4, 1, 0)</f>
        <v>0</v>
      </c>
    </row>
    <row r="637" spans="4:33">
      <c r="D637">
        <v>634</v>
      </c>
      <c r="E637" s="6" t="str">
        <f t="shared" ca="1" si="99"/>
        <v>Operational</v>
      </c>
      <c r="F637" s="6" t="str">
        <f t="shared" ca="1" si="100"/>
        <v>Operational</v>
      </c>
      <c r="G637" s="6" t="str">
        <f t="shared" ca="1" si="101"/>
        <v>Operational</v>
      </c>
      <c r="H637" s="6" t="str">
        <f ca="1">IF(L637&lt;T637,"Operational","Breakdown")</f>
        <v>Operational</v>
      </c>
      <c r="I637" s="16">
        <v>6.318642836252347</v>
      </c>
      <c r="J637" s="16">
        <v>5.5972934106545469E-2</v>
      </c>
      <c r="K637" s="16">
        <v>8.396247084248273</v>
      </c>
      <c r="L637" s="16">
        <v>4.5459321810935913</v>
      </c>
      <c r="M637" s="9">
        <v>3.9729213819663749</v>
      </c>
      <c r="N637" s="9">
        <v>1.0648722981440992</v>
      </c>
      <c r="O637" s="9">
        <v>0.1234360146537703</v>
      </c>
      <c r="P637" s="9">
        <v>1.5431652978829729</v>
      </c>
      <c r="Q637" s="8">
        <f t="shared" ca="1" si="104"/>
        <v>8.3320223931268451</v>
      </c>
      <c r="R637" s="8">
        <f t="shared" ca="1" si="104"/>
        <v>11.305590298643276</v>
      </c>
      <c r="S637" s="8">
        <f t="shared" ca="1" si="104"/>
        <v>19.923644446640935</v>
      </c>
      <c r="T637" s="8">
        <f t="shared" ca="1" si="105"/>
        <v>4.8522526756393649</v>
      </c>
      <c r="U637" s="16">
        <f ca="1">IF($AC636=0,I636+M636,IF($AD636=0,I636+M636,9999))</f>
        <v>9999</v>
      </c>
      <c r="V637" s="16">
        <f ca="1">IF($AC636=0,J636+N636,IF($AD636=0,J636+N636,9999))</f>
        <v>9999</v>
      </c>
      <c r="W637" s="16">
        <f ca="1">IF($AC636=0,K636+O636,IF($AD636=0,K636+O636,9999))</f>
        <v>9999</v>
      </c>
      <c r="X637" s="16">
        <f ca="1">IF($AC636=0,L636+P636,IF($AD636=0,L636+P636,9999))</f>
        <v>9999</v>
      </c>
      <c r="Y637" s="11">
        <f t="shared" ca="1" si="106"/>
        <v>5.6176539881615684</v>
      </c>
      <c r="Z637" s="11">
        <f t="shared" ca="1" si="107"/>
        <v>3.5766458276076443</v>
      </c>
      <c r="AA637" s="11">
        <f t="shared" ca="1" si="108"/>
        <v>15.359662019617307</v>
      </c>
      <c r="AB637" s="11">
        <f t="shared" ca="1" si="109"/>
        <v>1.8552069042243429</v>
      </c>
      <c r="AC637">
        <f t="shared" ca="1" si="102"/>
        <v>0</v>
      </c>
      <c r="AD637">
        <f t="shared" ca="1" si="103"/>
        <v>0</v>
      </c>
      <c r="AE637">
        <f ca="1">MAX(0, COUNTIF(E637:H637, "Breakdown") - COUNTIF(AC637:AD637, 1))</f>
        <v>0</v>
      </c>
      <c r="AF637" s="12">
        <f ca="1">(AE637 * 50) + ((AC637 + AD637) * 10)</f>
        <v>0</v>
      </c>
      <c r="AG637">
        <f ca="1">IF(COUNTIF(E637:H637, "Breakdown") &gt;= 4, 1, 0)</f>
        <v>0</v>
      </c>
    </row>
    <row r="638" spans="4:33">
      <c r="D638">
        <v>635</v>
      </c>
      <c r="E638" s="6" t="str">
        <f t="shared" ca="1" si="99"/>
        <v>Operational</v>
      </c>
      <c r="F638" s="6" t="str">
        <f t="shared" ca="1" si="100"/>
        <v>Operational</v>
      </c>
      <c r="G638" s="6" t="str">
        <f t="shared" ca="1" si="101"/>
        <v>Operational</v>
      </c>
      <c r="H638" s="6" t="str">
        <f ca="1">IF(L638&lt;T638,"Operational","Breakdown")</f>
        <v>Breakdown</v>
      </c>
      <c r="I638" s="16">
        <v>9.1352372120203906</v>
      </c>
      <c r="J638" s="16">
        <v>14.725262447311042</v>
      </c>
      <c r="K638" s="16">
        <v>8.2489221637442739E-3</v>
      </c>
      <c r="L638" s="16">
        <v>16.285631884353823</v>
      </c>
      <c r="M638" s="9">
        <v>0.17562103708115009</v>
      </c>
      <c r="N638" s="9">
        <v>4.4350926393595991</v>
      </c>
      <c r="O638" s="9">
        <v>3.9150511397036603</v>
      </c>
      <c r="P638" s="9">
        <v>0.42850018374296311</v>
      </c>
      <c r="Q638" s="8">
        <f t="shared" ca="1" si="104"/>
        <v>15.061026528400884</v>
      </c>
      <c r="R638" s="8">
        <f t="shared" ca="1" si="104"/>
        <v>20.302786625579486</v>
      </c>
      <c r="S638" s="8">
        <f t="shared" ca="1" si="104"/>
        <v>20.187259455385391</v>
      </c>
      <c r="T638" s="8">
        <f t="shared" ca="1" si="105"/>
        <v>8.5515784874715308</v>
      </c>
      <c r="U638" s="16">
        <f ca="1">IF($AC637=0,I637+M637,IF($AD637=0,I637+M637,9999))</f>
        <v>10.291564218218722</v>
      </c>
      <c r="V638" s="16">
        <f ca="1">IF($AC637=0,J637+N637,IF($AD637=0,J637+N637,9999))</f>
        <v>1.1208452322506446</v>
      </c>
      <c r="W638" s="16">
        <f ca="1">IF($AC637=0,K637+O637,IF($AD637=0,K637+O637,9999))</f>
        <v>8.5196830989020427</v>
      </c>
      <c r="X638" s="16">
        <f ca="1">IF($AC637=0,L637+P637,IF($AD637=0,L637+P637,9999))</f>
        <v>6.0890974789765639</v>
      </c>
      <c r="Y638" s="11">
        <f t="shared" ca="1" si="106"/>
        <v>8.3320223931268451</v>
      </c>
      <c r="Z638" s="11">
        <f t="shared" ca="1" si="107"/>
        <v>11.305590298643276</v>
      </c>
      <c r="AA638" s="11">
        <f t="shared" ca="1" si="108"/>
        <v>19.923644446640935</v>
      </c>
      <c r="AB638" s="11">
        <f t="shared" ca="1" si="109"/>
        <v>4.8522526756393649</v>
      </c>
      <c r="AC638">
        <f t="shared" ca="1" si="102"/>
        <v>0</v>
      </c>
      <c r="AD638">
        <f t="shared" ca="1" si="103"/>
        <v>0</v>
      </c>
      <c r="AE638">
        <f ca="1">MAX(0, COUNTIF(E638:H638, "Breakdown") - COUNTIF(AC638:AD638, 1))</f>
        <v>1</v>
      </c>
      <c r="AF638" s="12">
        <f ca="1">(AE638 * 50) + ((AC638 + AD638) * 10)</f>
        <v>50</v>
      </c>
      <c r="AG638">
        <f ca="1">IF(COUNTIF(E638:H638, "Breakdown") &gt;= 4, 1, 0)</f>
        <v>0</v>
      </c>
    </row>
    <row r="639" spans="4:33">
      <c r="D639">
        <v>636</v>
      </c>
      <c r="E639" s="6" t="str">
        <f t="shared" ca="1" si="99"/>
        <v>Operational</v>
      </c>
      <c r="F639" s="6" t="str">
        <f t="shared" ca="1" si="100"/>
        <v>Operational</v>
      </c>
      <c r="G639" s="6" t="str">
        <f t="shared" ca="1" si="101"/>
        <v>Operational</v>
      </c>
      <c r="H639" s="6" t="str">
        <f ca="1">IF(L639&lt;T639,"Operational","Breakdown")</f>
        <v>Operational</v>
      </c>
      <c r="I639" s="16">
        <v>3.9941925788425809</v>
      </c>
      <c r="J639" s="16">
        <v>2.1111862127505243</v>
      </c>
      <c r="K639" s="16">
        <v>7.7900335384472905</v>
      </c>
      <c r="L639" s="16">
        <v>14.196213645969429</v>
      </c>
      <c r="M639" s="9">
        <v>5.1547679383420846</v>
      </c>
      <c r="N639" s="9">
        <v>5.4653769195127442</v>
      </c>
      <c r="O639" s="9">
        <v>1.0214180780549593</v>
      </c>
      <c r="P639" s="9">
        <v>3.7182174231402012</v>
      </c>
      <c r="Q639" s="8">
        <f t="shared" ca="1" si="104"/>
        <v>29.929657236889661</v>
      </c>
      <c r="R639" s="8">
        <f t="shared" ca="1" si="104"/>
        <v>8.4819534202907469</v>
      </c>
      <c r="S639" s="8">
        <f t="shared" ca="1" si="104"/>
        <v>11.299581130971301</v>
      </c>
      <c r="T639" s="8">
        <f t="shared" ca="1" si="105"/>
        <v>27.631814495201567</v>
      </c>
      <c r="U639" s="16">
        <f ca="1">IF($AC638=0,I638+M638,IF($AD638=0,I638+M638,9999))</f>
        <v>9.3108582491015408</v>
      </c>
      <c r="V639" s="16">
        <f ca="1">IF($AC638=0,J638+N638,IF($AD638=0,J638+N638,9999))</f>
        <v>19.160355086670641</v>
      </c>
      <c r="W639" s="16">
        <f ca="1">IF($AC638=0,K638+O638,IF($AD638=0,K638+O638,9999))</f>
        <v>3.9233000618674043</v>
      </c>
      <c r="X639" s="16">
        <f ca="1">IF($AC638=0,L638+P638,IF($AD638=0,L638+P638,9999))</f>
        <v>16.714132068096784</v>
      </c>
      <c r="Y639" s="11">
        <f t="shared" ca="1" si="106"/>
        <v>10.291564218218722</v>
      </c>
      <c r="Z639" s="11">
        <f t="shared" ca="1" si="107"/>
        <v>1.1208452322506446</v>
      </c>
      <c r="AA639" s="11">
        <f t="shared" ca="1" si="108"/>
        <v>8.5196830989020427</v>
      </c>
      <c r="AB639" s="11">
        <f t="shared" ca="1" si="109"/>
        <v>6.0890974789765639</v>
      </c>
      <c r="AC639">
        <f t="shared" ca="1" si="102"/>
        <v>0</v>
      </c>
      <c r="AD639">
        <f t="shared" ca="1" si="103"/>
        <v>0</v>
      </c>
      <c r="AE639">
        <f ca="1">MAX(0, COUNTIF(E639:H639, "Breakdown") - COUNTIF(AC639:AD639, 1))</f>
        <v>0</v>
      </c>
      <c r="AF639" s="12">
        <f ca="1">(AE639 * 50) + ((AC639 + AD639) * 10)</f>
        <v>0</v>
      </c>
      <c r="AG639">
        <f ca="1">IF(COUNTIF(E639:H639, "Breakdown") &gt;= 4, 1, 0)</f>
        <v>0</v>
      </c>
    </row>
    <row r="640" spans="4:33">
      <c r="D640">
        <v>637</v>
      </c>
      <c r="E640" s="6" t="str">
        <f t="shared" ca="1" si="99"/>
        <v>Operational</v>
      </c>
      <c r="F640" s="6" t="str">
        <f t="shared" ca="1" si="100"/>
        <v>Operational</v>
      </c>
      <c r="G640" s="6" t="str">
        <f t="shared" ca="1" si="101"/>
        <v>Operational</v>
      </c>
      <c r="H640" s="6" t="str">
        <f ca="1">IF(L640&lt;T640,"Operational","Breakdown")</f>
        <v>Operational</v>
      </c>
      <c r="I640" s="16">
        <v>10.261365099089822</v>
      </c>
      <c r="J640" s="16">
        <v>1.4133337544551543</v>
      </c>
      <c r="K640" s="16">
        <v>10.001021092028111</v>
      </c>
      <c r="L640" s="16">
        <v>0.54316917591538061</v>
      </c>
      <c r="M640" s="9">
        <v>7.0776140881148975E-2</v>
      </c>
      <c r="N640" s="9">
        <v>2.0897376696738874</v>
      </c>
      <c r="O640" s="9">
        <v>1.8679408826333743</v>
      </c>
      <c r="P640" s="9">
        <v>1.9599811040999318</v>
      </c>
      <c r="Q640" s="8">
        <f t="shared" ca="1" si="104"/>
        <v>12.398548194782723</v>
      </c>
      <c r="R640" s="8">
        <f t="shared" ca="1" si="104"/>
        <v>10.502058347622354</v>
      </c>
      <c r="S640" s="8">
        <f t="shared" ca="1" si="104"/>
        <v>10.875234824311713</v>
      </c>
      <c r="T640" s="8">
        <f t="shared" ca="1" si="105"/>
        <v>16.804641025869483</v>
      </c>
      <c r="U640" s="16">
        <f ca="1">IF($AC639=0,I639+M639,IF($AD639=0,I639+M639,9999))</f>
        <v>9.1489605171846655</v>
      </c>
      <c r="V640" s="16">
        <f ca="1">IF($AC639=0,J639+N639,IF($AD639=0,J639+N639,9999))</f>
        <v>7.5765631322632689</v>
      </c>
      <c r="W640" s="16">
        <f ca="1">IF($AC639=0,K639+O639,IF($AD639=0,K639+O639,9999))</f>
        <v>8.8114516165022501</v>
      </c>
      <c r="X640" s="16">
        <f ca="1">IF($AC639=0,L639+P639,IF($AD639=0,L639+P639,9999))</f>
        <v>17.914431069109632</v>
      </c>
      <c r="Y640" s="11">
        <f t="shared" ca="1" si="106"/>
        <v>9.3108582491015408</v>
      </c>
      <c r="Z640" s="11">
        <f t="shared" ca="1" si="107"/>
        <v>8.4819534202907469</v>
      </c>
      <c r="AA640" s="11">
        <f t="shared" ca="1" si="108"/>
        <v>3.9233000618674043</v>
      </c>
      <c r="AB640" s="11">
        <f t="shared" ca="1" si="109"/>
        <v>16.714132068096784</v>
      </c>
      <c r="AC640">
        <f t="shared" ca="1" si="102"/>
        <v>0</v>
      </c>
      <c r="AD640">
        <f t="shared" ca="1" si="103"/>
        <v>0</v>
      </c>
      <c r="AE640">
        <f ca="1">MAX(0, COUNTIF(E640:H640, "Breakdown") - COUNTIF(AC640:AD640, 1))</f>
        <v>0</v>
      </c>
      <c r="AF640" s="12">
        <f ca="1">(AE640 * 50) + ((AC640 + AD640) * 10)</f>
        <v>0</v>
      </c>
      <c r="AG640">
        <f ca="1">IF(COUNTIF(E640:H640, "Breakdown") &gt;= 4, 1, 0)</f>
        <v>0</v>
      </c>
    </row>
    <row r="641" spans="4:33">
      <c r="D641">
        <v>638</v>
      </c>
      <c r="E641" s="6" t="str">
        <f t="shared" ca="1" si="99"/>
        <v>Operational</v>
      </c>
      <c r="F641" s="6" t="str">
        <f t="shared" ca="1" si="100"/>
        <v>Operational</v>
      </c>
      <c r="G641" s="6" t="str">
        <f t="shared" ca="1" si="101"/>
        <v>Operational</v>
      </c>
      <c r="H641" s="6" t="str">
        <f ca="1">IF(L641&lt;T641,"Operational","Breakdown")</f>
        <v>Operational</v>
      </c>
      <c r="I641" s="16">
        <v>12.628555692524355</v>
      </c>
      <c r="J641" s="16">
        <v>10.684950124292316</v>
      </c>
      <c r="K641" s="16">
        <v>1.872320648104955</v>
      </c>
      <c r="L641" s="16">
        <v>19.360289600300597</v>
      </c>
      <c r="M641" s="9">
        <v>1.1632648654873936</v>
      </c>
      <c r="N641" s="9">
        <v>4.3557096696810023</v>
      </c>
      <c r="O641" s="9">
        <v>2.1177380764003644</v>
      </c>
      <c r="P641" s="9">
        <v>3.3152732167497003</v>
      </c>
      <c r="Q641" s="8">
        <f t="shared" ca="1" si="104"/>
        <v>14.73021562504397</v>
      </c>
      <c r="R641" s="8">
        <f t="shared" ca="1" si="104"/>
        <v>20.02051563208925</v>
      </c>
      <c r="S641" s="8">
        <f t="shared" ca="1" si="104"/>
        <v>24.535164377140532</v>
      </c>
      <c r="T641" s="8">
        <f t="shared" ca="1" si="105"/>
        <v>20.289432637526016</v>
      </c>
      <c r="U641" s="16">
        <f ca="1">IF($AC640=0,I640+M640,IF($AD640=0,I640+M640,9999))</f>
        <v>10.332141239970971</v>
      </c>
      <c r="V641" s="16">
        <f ca="1">IF($AC640=0,J640+N640,IF($AD640=0,J640+N640,9999))</f>
        <v>3.5030714241290415</v>
      </c>
      <c r="W641" s="16">
        <f ca="1">IF($AC640=0,K640+O640,IF($AD640=0,K640+O640,9999))</f>
        <v>11.868961974661485</v>
      </c>
      <c r="X641" s="16">
        <f ca="1">IF($AC640=0,L640+P640,IF($AD640=0,L640+P640,9999))</f>
        <v>2.5031502800153125</v>
      </c>
      <c r="Y641" s="11">
        <f t="shared" ca="1" si="106"/>
        <v>9.1489605171846655</v>
      </c>
      <c r="Z641" s="11">
        <f t="shared" ca="1" si="107"/>
        <v>7.5765631322632689</v>
      </c>
      <c r="AA641" s="11">
        <f t="shared" ca="1" si="108"/>
        <v>8.8114516165022501</v>
      </c>
      <c r="AB641" s="11">
        <f t="shared" ca="1" si="109"/>
        <v>16.804641025869483</v>
      </c>
      <c r="AC641">
        <f t="shared" ca="1" si="102"/>
        <v>0</v>
      </c>
      <c r="AD641">
        <f t="shared" ca="1" si="103"/>
        <v>0</v>
      </c>
      <c r="AE641">
        <f ca="1">MAX(0, COUNTIF(E641:H641, "Breakdown") - COUNTIF(AC641:AD641, 1))</f>
        <v>0</v>
      </c>
      <c r="AF641" s="12">
        <f ca="1">(AE641 * 50) + ((AC641 + AD641) * 10)</f>
        <v>0</v>
      </c>
      <c r="AG641">
        <f ca="1">IF(COUNTIF(E641:H641, "Breakdown") &gt;= 4, 1, 0)</f>
        <v>0</v>
      </c>
    </row>
    <row r="642" spans="4:33">
      <c r="D642">
        <v>639</v>
      </c>
      <c r="E642" s="6" t="str">
        <f t="shared" ca="1" si="99"/>
        <v>Operational</v>
      </c>
      <c r="F642" s="6" t="str">
        <f t="shared" ca="1" si="100"/>
        <v>Operational</v>
      </c>
      <c r="G642" s="6" t="str">
        <f t="shared" ca="1" si="101"/>
        <v>Operational</v>
      </c>
      <c r="H642" s="6" t="str">
        <f ca="1">IF(L642&lt;T642,"Operational","Breakdown")</f>
        <v>Breakdown</v>
      </c>
      <c r="I642" s="16">
        <v>2.8627476865650898</v>
      </c>
      <c r="J642" s="16">
        <v>2.9608440627239552</v>
      </c>
      <c r="K642" s="16">
        <v>6.173104333658201</v>
      </c>
      <c r="L642" s="16">
        <v>20.82452052256053</v>
      </c>
      <c r="M642" s="9">
        <v>5.4404392396065475</v>
      </c>
      <c r="N642" s="9">
        <v>4.2236087028833778</v>
      </c>
      <c r="O642" s="9">
        <v>0.86332234671609753</v>
      </c>
      <c r="P642" s="9">
        <v>1.654396164098572</v>
      </c>
      <c r="Q642" s="8">
        <f t="shared" ca="1" si="104"/>
        <v>41.219419111945008</v>
      </c>
      <c r="R642" s="8">
        <f t="shared" ca="1" si="104"/>
        <v>16.789720105483575</v>
      </c>
      <c r="S642" s="8">
        <f t="shared" ca="1" si="104"/>
        <v>28.077224421654698</v>
      </c>
      <c r="T642" s="8">
        <f t="shared" ca="1" si="105"/>
        <v>4.7599803846499569</v>
      </c>
      <c r="U642" s="16">
        <f ca="1">IF($AC641=0,I641+M641,IF($AD641=0,I641+M641,9999))</f>
        <v>13.791820558011748</v>
      </c>
      <c r="V642" s="16">
        <f ca="1">IF($AC641=0,J641+N641,IF($AD641=0,J641+N641,9999))</f>
        <v>15.040659793973319</v>
      </c>
      <c r="W642" s="16">
        <f ca="1">IF($AC641=0,K641+O641,IF($AD641=0,K641+O641,9999))</f>
        <v>3.9900587245053192</v>
      </c>
      <c r="X642" s="16">
        <f ca="1">IF($AC641=0,L641+P641,IF($AD641=0,L641+P641,9999))</f>
        <v>22.675562817050299</v>
      </c>
      <c r="Y642" s="11">
        <f t="shared" ca="1" si="106"/>
        <v>10.332141239970971</v>
      </c>
      <c r="Z642" s="11">
        <f t="shared" ca="1" si="107"/>
        <v>3.5030714241290415</v>
      </c>
      <c r="AA642" s="11">
        <f t="shared" ca="1" si="108"/>
        <v>11.868961974661485</v>
      </c>
      <c r="AB642" s="11">
        <f t="shared" ca="1" si="109"/>
        <v>2.5031502800153125</v>
      </c>
      <c r="AC642">
        <f t="shared" ca="1" si="102"/>
        <v>0</v>
      </c>
      <c r="AD642">
        <f t="shared" ca="1" si="103"/>
        <v>0</v>
      </c>
      <c r="AE642">
        <f ca="1">MAX(0, COUNTIF(E642:H642, "Breakdown") - COUNTIF(AC642:AD642, 1))</f>
        <v>1</v>
      </c>
      <c r="AF642" s="12">
        <f ca="1">(AE642 * 50) + ((AC642 + AD642) * 10)</f>
        <v>50</v>
      </c>
      <c r="AG642">
        <f ca="1">IF(COUNTIF(E642:H642, "Breakdown") &gt;= 4, 1, 0)</f>
        <v>0</v>
      </c>
    </row>
    <row r="643" spans="4:33">
      <c r="D643">
        <v>640</v>
      </c>
      <c r="E643" s="6" t="str">
        <f t="shared" ref="E643:E706" ca="1" si="110">IF(I643&lt;Q643,"Operational","Breakdown")</f>
        <v>Operational</v>
      </c>
      <c r="F643" s="6" t="str">
        <f t="shared" ref="F643:F706" ca="1" si="111">IF(J643&lt;R643,"Operational","Breakdown")</f>
        <v>Operational</v>
      </c>
      <c r="G643" s="6" t="str">
        <f t="shared" ref="G643:G706" ca="1" si="112">IF(K643&lt;S643,"Operational","Breakdown")</f>
        <v>Breakdown</v>
      </c>
      <c r="H643" s="6" t="str">
        <f ca="1">IF(L643&lt;T643,"Operational","Breakdown")</f>
        <v>Breakdown</v>
      </c>
      <c r="I643" s="16">
        <v>4.5614822488588107</v>
      </c>
      <c r="J643" s="16">
        <v>5.926667986653503</v>
      </c>
      <c r="K643" s="16">
        <v>20.303604164447847</v>
      </c>
      <c r="L643" s="16">
        <v>30.131552643580971</v>
      </c>
      <c r="M643" s="9">
        <v>0.3926390971664328</v>
      </c>
      <c r="N643" s="9">
        <v>0.61579296307210374</v>
      </c>
      <c r="O643" s="9">
        <v>6.1036263413336869</v>
      </c>
      <c r="P643" s="9">
        <v>1.7480468082654959</v>
      </c>
      <c r="Q643" s="8">
        <f t="shared" ca="1" si="104"/>
        <v>15.101439588497296</v>
      </c>
      <c r="R643" s="8">
        <f t="shared" ca="1" si="104"/>
        <v>16.355368283629033</v>
      </c>
      <c r="S643" s="8">
        <f t="shared" ca="1" si="104"/>
        <v>8.0888762321187873</v>
      </c>
      <c r="T643" s="8">
        <f t="shared" ca="1" si="105"/>
        <v>13.91129314775551</v>
      </c>
      <c r="U643" s="16">
        <f ca="1">IF($AC642=0,I642+M642,IF($AD642=0,I642+M642,9999))</f>
        <v>8.3031869261716373</v>
      </c>
      <c r="V643" s="16">
        <f ca="1">IF($AC642=0,J642+N642,IF($AD642=0,J642+N642,9999))</f>
        <v>7.1844527656073325</v>
      </c>
      <c r="W643" s="16">
        <f ca="1">IF($AC642=0,K642+O642,IF($AD642=0,K642+O642,9999))</f>
        <v>7.0364266803742987</v>
      </c>
      <c r="X643" s="16">
        <f ca="1">IF($AC642=0,L642+P642,IF($AD642=0,L642+P642,9999))</f>
        <v>22.478916686659101</v>
      </c>
      <c r="Y643" s="11">
        <f t="shared" ca="1" si="106"/>
        <v>13.791820558011748</v>
      </c>
      <c r="Z643" s="11">
        <f t="shared" ca="1" si="107"/>
        <v>15.040659793973319</v>
      </c>
      <c r="AA643" s="11">
        <f t="shared" ca="1" si="108"/>
        <v>3.9900587245053192</v>
      </c>
      <c r="AB643" s="11">
        <f t="shared" ca="1" si="109"/>
        <v>4.7599803846499569</v>
      </c>
      <c r="AC643">
        <f t="shared" ca="1" si="102"/>
        <v>0</v>
      </c>
      <c r="AD643">
        <f t="shared" ca="1" si="103"/>
        <v>0</v>
      </c>
      <c r="AE643">
        <f ca="1">MAX(0, COUNTIF(E643:H643, "Breakdown") - COUNTIF(AC643:AD643, 1))</f>
        <v>2</v>
      </c>
      <c r="AF643" s="12">
        <f ca="1">(AE643 * 50) + ((AC643 + AD643) * 10)</f>
        <v>100</v>
      </c>
      <c r="AG643">
        <f ca="1">IF(COUNTIF(E643:H643, "Breakdown") &gt;= 4, 1, 0)</f>
        <v>0</v>
      </c>
    </row>
    <row r="644" spans="4:33">
      <c r="D644">
        <v>641</v>
      </c>
      <c r="E644" s="6" t="str">
        <f t="shared" ca="1" si="110"/>
        <v>Operational</v>
      </c>
      <c r="F644" s="6" t="str">
        <f t="shared" ca="1" si="111"/>
        <v>Breakdown</v>
      </c>
      <c r="G644" s="6" t="str">
        <f t="shared" ca="1" si="112"/>
        <v>Operational</v>
      </c>
      <c r="H644" s="6" t="str">
        <f ca="1">IF(L644&lt;T644,"Operational","Breakdown")</f>
        <v>Operational</v>
      </c>
      <c r="I644" s="16">
        <v>22.106462805922433</v>
      </c>
      <c r="J644" s="16">
        <v>8.7035443897604239</v>
      </c>
      <c r="K644" s="16">
        <v>3.8777002133828895</v>
      </c>
      <c r="L644" s="16">
        <v>2.3356415928837522</v>
      </c>
      <c r="M644" s="9">
        <v>1.1616682600674586</v>
      </c>
      <c r="N644" s="9">
        <v>1.4381538873185071</v>
      </c>
      <c r="O644" s="9">
        <v>0.41530563601460047</v>
      </c>
      <c r="P644" s="9">
        <v>1.8548668340156298</v>
      </c>
      <c r="Q644" s="8">
        <f t="shared" ca="1" si="104"/>
        <v>39.503143379587115</v>
      </c>
      <c r="R644" s="8">
        <f t="shared" ca="1" si="104"/>
        <v>8.2785099436495759</v>
      </c>
      <c r="S644" s="8">
        <f t="shared" ca="1" si="104"/>
        <v>12.3106961526071</v>
      </c>
      <c r="T644" s="8">
        <f t="shared" ca="1" si="105"/>
        <v>39.149747893807842</v>
      </c>
      <c r="U644" s="16">
        <f ca="1">IF($AC643=0,I643+M643,IF($AD643=0,I643+M643,9999))</f>
        <v>4.9541213460252438</v>
      </c>
      <c r="V644" s="16">
        <f ca="1">IF($AC643=0,J643+N643,IF($AD643=0,J643+N643,9999))</f>
        <v>6.5424609497256068</v>
      </c>
      <c r="W644" s="16">
        <f ca="1">IF($AC643=0,K643+O643,IF($AD643=0,K643+O643,9999))</f>
        <v>26.407230505781534</v>
      </c>
      <c r="X644" s="16">
        <f ca="1">IF($AC643=0,L643+P643,IF($AD643=0,L643+P643,9999))</f>
        <v>31.879599451846467</v>
      </c>
      <c r="Y644" s="11">
        <f t="shared" ca="1" si="106"/>
        <v>8.3031869261716373</v>
      </c>
      <c r="Z644" s="11">
        <f t="shared" ca="1" si="107"/>
        <v>7.1844527656073325</v>
      </c>
      <c r="AA644" s="11">
        <f t="shared" ca="1" si="108"/>
        <v>7.0364266803742987</v>
      </c>
      <c r="AB644" s="11">
        <f t="shared" ca="1" si="109"/>
        <v>13.91129314775551</v>
      </c>
      <c r="AC644">
        <f t="shared" ref="AC644:AC707" ca="1" si="113">IF(AND(E644="Breakdown", G644&lt;&gt;"Operational"), 1, 0)</f>
        <v>0</v>
      </c>
      <c r="AD644">
        <f t="shared" ref="AD644:AD707" ca="1" si="114">IF(AND(E644="Breakdown", F644="Operational"), 1, 0)</f>
        <v>0</v>
      </c>
      <c r="AE644">
        <f ca="1">MAX(0, COUNTIF(E644:H644, "Breakdown") - COUNTIF(AC644:AD644, 1))</f>
        <v>1</v>
      </c>
      <c r="AF644" s="12">
        <f ca="1">(AE644 * 50) + ((AC644 + AD644) * 10)</f>
        <v>50</v>
      </c>
      <c r="AG644">
        <f ca="1">IF(COUNTIF(E644:H644, "Breakdown") &gt;= 4, 1, 0)</f>
        <v>0</v>
      </c>
    </row>
    <row r="645" spans="4:33">
      <c r="D645">
        <v>642</v>
      </c>
      <c r="E645" s="6" t="str">
        <f t="shared" ca="1" si="110"/>
        <v>Operational</v>
      </c>
      <c r="F645" s="6" t="str">
        <f t="shared" ca="1" si="111"/>
        <v>Operational</v>
      </c>
      <c r="G645" s="6" t="str">
        <f t="shared" ca="1" si="112"/>
        <v>Operational</v>
      </c>
      <c r="H645" s="6" t="str">
        <f ca="1">IF(L645&lt;T645,"Operational","Breakdown")</f>
        <v>Operational</v>
      </c>
      <c r="I645" s="16">
        <v>10.520738453587999</v>
      </c>
      <c r="J645" s="16">
        <v>2.5804831200508942</v>
      </c>
      <c r="K645" s="16">
        <v>8.3703428658370154</v>
      </c>
      <c r="L645" s="16">
        <v>15.38078380261971</v>
      </c>
      <c r="M645" s="9">
        <v>0.67154852270009158</v>
      </c>
      <c r="N645" s="9">
        <v>1.5914821252790288</v>
      </c>
      <c r="O645" s="9">
        <v>0.24812700538469334</v>
      </c>
      <c r="P645" s="9">
        <v>6.5004250919536082</v>
      </c>
      <c r="Q645" s="8">
        <f t="shared" ref="Q645:S708" ca="1" si="115">Y645-8*LN(RAND())</f>
        <v>12.904334200722371</v>
      </c>
      <c r="R645" s="8">
        <f t="shared" ca="1" si="115"/>
        <v>18.800051256910123</v>
      </c>
      <c r="S645" s="8">
        <f t="shared" ca="1" si="115"/>
        <v>21.330315516281125</v>
      </c>
      <c r="T645" s="8">
        <f t="shared" ref="T645:T708" ca="1" si="116">AB645-8*LN(RAND())</f>
        <v>33.319119248863444</v>
      </c>
      <c r="U645" s="16">
        <f ca="1">IF($AC644=0,I644+M644,IF($AD644=0,I644+M644,9999))</f>
        <v>23.268131065989891</v>
      </c>
      <c r="V645" s="16">
        <f ca="1">IF($AC644=0,J644+N644,IF($AD644=0,J644+N644,9999))</f>
        <v>10.14169827707893</v>
      </c>
      <c r="W645" s="16">
        <f ca="1">IF($AC644=0,K644+O644,IF($AD644=0,K644+O644,9999))</f>
        <v>4.2930058493974901</v>
      </c>
      <c r="X645" s="16">
        <f ca="1">IF($AC644=0,L644+P644,IF($AD644=0,L644+P644,9999))</f>
        <v>4.190508426899382</v>
      </c>
      <c r="Y645" s="11">
        <f t="shared" ref="Y645:Y708" ca="1" si="117">MIN(Q644,U644)</f>
        <v>4.9541213460252438</v>
      </c>
      <c r="Z645" s="11">
        <f t="shared" ref="Z645:Z708" ca="1" si="118">MIN(R644,V644)</f>
        <v>6.5424609497256068</v>
      </c>
      <c r="AA645" s="11">
        <f t="shared" ref="AA645:AA708" ca="1" si="119">MIN(S644,W644)</f>
        <v>12.3106961526071</v>
      </c>
      <c r="AB645" s="11">
        <f t="shared" ref="AB645:AB708" ca="1" si="120">MIN(T644,X644)</f>
        <v>31.879599451846467</v>
      </c>
      <c r="AC645">
        <f t="shared" ca="1" si="113"/>
        <v>0</v>
      </c>
      <c r="AD645">
        <f t="shared" ca="1" si="114"/>
        <v>0</v>
      </c>
      <c r="AE645">
        <f ca="1">MAX(0, COUNTIF(E645:H645, "Breakdown") - COUNTIF(AC645:AD645, 1))</f>
        <v>0</v>
      </c>
      <c r="AF645" s="12">
        <f ca="1">(AE645 * 50) + ((AC645 + AD645) * 10)</f>
        <v>0</v>
      </c>
      <c r="AG645">
        <f ca="1">IF(COUNTIF(E645:H645, "Breakdown") &gt;= 4, 1, 0)</f>
        <v>0</v>
      </c>
    </row>
    <row r="646" spans="4:33">
      <c r="D646">
        <v>643</v>
      </c>
      <c r="E646" s="6" t="str">
        <f t="shared" ca="1" si="110"/>
        <v>Operational</v>
      </c>
      <c r="F646" s="6" t="str">
        <f t="shared" ca="1" si="111"/>
        <v>Operational</v>
      </c>
      <c r="G646" s="6" t="str">
        <f t="shared" ca="1" si="112"/>
        <v>Breakdown</v>
      </c>
      <c r="H646" s="6" t="str">
        <f ca="1">IF(L646&lt;T646,"Operational","Breakdown")</f>
        <v>Operational</v>
      </c>
      <c r="I646" s="16">
        <v>1.9229414771743514</v>
      </c>
      <c r="J646" s="16">
        <v>5.3283053439840398</v>
      </c>
      <c r="K646" s="16">
        <v>25.340371577726835</v>
      </c>
      <c r="L646" s="16">
        <v>1.6428106484882217</v>
      </c>
      <c r="M646" s="9">
        <v>6.694991045887309</v>
      </c>
      <c r="N646" s="9">
        <v>1.849579829726872</v>
      </c>
      <c r="O646" s="9">
        <v>2.0347693511314136</v>
      </c>
      <c r="P646" s="9">
        <v>4.5270557646050964</v>
      </c>
      <c r="Q646" s="8">
        <f t="shared" ca="1" si="115"/>
        <v>20.125530024901622</v>
      </c>
      <c r="R646" s="8">
        <f t="shared" ca="1" si="115"/>
        <v>18.305004170779707</v>
      </c>
      <c r="S646" s="8">
        <f t="shared" ca="1" si="115"/>
        <v>10.373161254456141</v>
      </c>
      <c r="T646" s="8">
        <f t="shared" ca="1" si="116"/>
        <v>15.538360013019979</v>
      </c>
      <c r="U646" s="16">
        <f ca="1">IF($AC645=0,I645+M645,IF($AD645=0,I645+M645,9999))</f>
        <v>11.19228697628809</v>
      </c>
      <c r="V646" s="16">
        <f ca="1">IF($AC645=0,J645+N645,IF($AD645=0,J645+N645,9999))</f>
        <v>4.1719652453299227</v>
      </c>
      <c r="W646" s="16">
        <f ca="1">IF($AC645=0,K645+O645,IF($AD645=0,K645+O645,9999))</f>
        <v>8.6184698712217092</v>
      </c>
      <c r="X646" s="16">
        <f ca="1">IF($AC645=0,L645+P645,IF($AD645=0,L645+P645,9999))</f>
        <v>21.881208894573319</v>
      </c>
      <c r="Y646" s="11">
        <f t="shared" ca="1" si="117"/>
        <v>12.904334200722371</v>
      </c>
      <c r="Z646" s="11">
        <f t="shared" ca="1" si="118"/>
        <v>10.14169827707893</v>
      </c>
      <c r="AA646" s="11">
        <f t="shared" ca="1" si="119"/>
        <v>4.2930058493974901</v>
      </c>
      <c r="AB646" s="11">
        <f t="shared" ca="1" si="120"/>
        <v>4.190508426899382</v>
      </c>
      <c r="AC646">
        <f t="shared" ca="1" si="113"/>
        <v>0</v>
      </c>
      <c r="AD646">
        <f t="shared" ca="1" si="114"/>
        <v>0</v>
      </c>
      <c r="AE646">
        <f ca="1">MAX(0, COUNTIF(E646:H646, "Breakdown") - COUNTIF(AC646:AD646, 1))</f>
        <v>1</v>
      </c>
      <c r="AF646" s="12">
        <f ca="1">(AE646 * 50) + ((AC646 + AD646) * 10)</f>
        <v>50</v>
      </c>
      <c r="AG646">
        <f ca="1">IF(COUNTIF(E646:H646, "Breakdown") &gt;= 4, 1, 0)</f>
        <v>0</v>
      </c>
    </row>
    <row r="647" spans="4:33">
      <c r="D647">
        <v>644</v>
      </c>
      <c r="E647" s="6" t="str">
        <f t="shared" ca="1" si="110"/>
        <v>Operational</v>
      </c>
      <c r="F647" s="6" t="str">
        <f t="shared" ca="1" si="111"/>
        <v>Operational</v>
      </c>
      <c r="G647" s="6" t="str">
        <f t="shared" ca="1" si="112"/>
        <v>Breakdown</v>
      </c>
      <c r="H647" s="6" t="str">
        <f ca="1">IF(L647&lt;T647,"Operational","Breakdown")</f>
        <v>Operational</v>
      </c>
      <c r="I647" s="16">
        <v>4.2737634913860756</v>
      </c>
      <c r="J647" s="16">
        <v>5.6087572245058714</v>
      </c>
      <c r="K647" s="16">
        <v>20.713525220424295</v>
      </c>
      <c r="L647" s="16">
        <v>2.1735079976247254</v>
      </c>
      <c r="M647" s="9">
        <v>0.17491893879825737</v>
      </c>
      <c r="N647" s="9">
        <v>0.19013793597047762</v>
      </c>
      <c r="O647" s="9">
        <v>2.6389362641367646</v>
      </c>
      <c r="P647" s="9">
        <v>6.7516997032786721</v>
      </c>
      <c r="Q647" s="8">
        <f t="shared" ca="1" si="115"/>
        <v>24.199398414025474</v>
      </c>
      <c r="R647" s="8">
        <f t="shared" ca="1" si="115"/>
        <v>12.576566701989869</v>
      </c>
      <c r="S647" s="8">
        <f t="shared" ca="1" si="115"/>
        <v>16.84133869364814</v>
      </c>
      <c r="T647" s="8">
        <f t="shared" ca="1" si="116"/>
        <v>18.994703010390197</v>
      </c>
      <c r="U647" s="16">
        <f ca="1">IF($AC646=0,I646+M646,IF($AD646=0,I646+M646,9999))</f>
        <v>8.6179325230616612</v>
      </c>
      <c r="V647" s="16">
        <f ca="1">IF($AC646=0,J646+N646,IF($AD646=0,J646+N646,9999))</f>
        <v>7.1778851737109122</v>
      </c>
      <c r="W647" s="16">
        <f ca="1">IF($AC646=0,K646+O646,IF($AD646=0,K646+O646,9999))</f>
        <v>27.375140928858247</v>
      </c>
      <c r="X647" s="16">
        <f ca="1">IF($AC646=0,L646+P646,IF($AD646=0,L646+P646,9999))</f>
        <v>6.1698664130933185</v>
      </c>
      <c r="Y647" s="11">
        <f t="shared" ca="1" si="117"/>
        <v>11.19228697628809</v>
      </c>
      <c r="Z647" s="11">
        <f t="shared" ca="1" si="118"/>
        <v>4.1719652453299227</v>
      </c>
      <c r="AA647" s="11">
        <f t="shared" ca="1" si="119"/>
        <v>8.6184698712217092</v>
      </c>
      <c r="AB647" s="11">
        <f t="shared" ca="1" si="120"/>
        <v>15.538360013019979</v>
      </c>
      <c r="AC647">
        <f t="shared" ca="1" si="113"/>
        <v>0</v>
      </c>
      <c r="AD647">
        <f t="shared" ca="1" si="114"/>
        <v>0</v>
      </c>
      <c r="AE647">
        <f ca="1">MAX(0, COUNTIF(E647:H647, "Breakdown") - COUNTIF(AC647:AD647, 1))</f>
        <v>1</v>
      </c>
      <c r="AF647" s="12">
        <f ca="1">(AE647 * 50) + ((AC647 + AD647) * 10)</f>
        <v>50</v>
      </c>
      <c r="AG647">
        <f ca="1">IF(COUNTIF(E647:H647, "Breakdown") &gt;= 4, 1, 0)</f>
        <v>0</v>
      </c>
    </row>
    <row r="648" spans="4:33">
      <c r="D648">
        <v>645</v>
      </c>
      <c r="E648" s="6" t="str">
        <f t="shared" ca="1" si="110"/>
        <v>Operational</v>
      </c>
      <c r="F648" s="6" t="str">
        <f t="shared" ca="1" si="111"/>
        <v>Operational</v>
      </c>
      <c r="G648" s="6" t="str">
        <f t="shared" ca="1" si="112"/>
        <v>Operational</v>
      </c>
      <c r="H648" s="6" t="str">
        <f ca="1">IF(L648&lt;T648,"Operational","Breakdown")</f>
        <v>Operational</v>
      </c>
      <c r="I648" s="16">
        <v>6.0928426990267548</v>
      </c>
      <c r="J648" s="16">
        <v>5.4560905634819665</v>
      </c>
      <c r="K648" s="16">
        <v>6.2800072672998555</v>
      </c>
      <c r="L648" s="16">
        <v>10.818179001514695</v>
      </c>
      <c r="M648" s="9">
        <v>3.641216534682552</v>
      </c>
      <c r="N648" s="9">
        <v>0.53984678495910188</v>
      </c>
      <c r="O648" s="9">
        <v>1.9330565520600209</v>
      </c>
      <c r="P648" s="9">
        <v>2.7237179579654982</v>
      </c>
      <c r="Q648" s="8">
        <f t="shared" ca="1" si="115"/>
        <v>14.71839015239107</v>
      </c>
      <c r="R648" s="8">
        <f t="shared" ca="1" si="115"/>
        <v>26.83384245842732</v>
      </c>
      <c r="S648" s="8">
        <f t="shared" ca="1" si="115"/>
        <v>18.194390789587072</v>
      </c>
      <c r="T648" s="8">
        <f t="shared" ca="1" si="116"/>
        <v>19.255135952260378</v>
      </c>
      <c r="U648" s="16">
        <f ca="1">IF($AC647=0,I647+M647,IF($AD647=0,I647+M647,9999))</f>
        <v>4.4486824301843333</v>
      </c>
      <c r="V648" s="16">
        <f ca="1">IF($AC647=0,J647+N647,IF($AD647=0,J647+N647,9999))</f>
        <v>5.7988951604763495</v>
      </c>
      <c r="W648" s="16">
        <f ca="1">IF($AC647=0,K647+O647,IF($AD647=0,K647+O647,9999))</f>
        <v>23.352461484561058</v>
      </c>
      <c r="X648" s="16">
        <f ca="1">IF($AC647=0,L647+P647,IF($AD647=0,L647+P647,9999))</f>
        <v>8.9252077009033979</v>
      </c>
      <c r="Y648" s="11">
        <f t="shared" ca="1" si="117"/>
        <v>8.6179325230616612</v>
      </c>
      <c r="Z648" s="11">
        <f t="shared" ca="1" si="118"/>
        <v>7.1778851737109122</v>
      </c>
      <c r="AA648" s="11">
        <f t="shared" ca="1" si="119"/>
        <v>16.84133869364814</v>
      </c>
      <c r="AB648" s="11">
        <f t="shared" ca="1" si="120"/>
        <v>6.1698664130933185</v>
      </c>
      <c r="AC648">
        <f t="shared" ca="1" si="113"/>
        <v>0</v>
      </c>
      <c r="AD648">
        <f t="shared" ca="1" si="114"/>
        <v>0</v>
      </c>
      <c r="AE648">
        <f ca="1">MAX(0, COUNTIF(E648:H648, "Breakdown") - COUNTIF(AC648:AD648, 1))</f>
        <v>0</v>
      </c>
      <c r="AF648" s="12">
        <f ca="1">(AE648 * 50) + ((AC648 + AD648) * 10)</f>
        <v>0</v>
      </c>
      <c r="AG648">
        <f ca="1">IF(COUNTIF(E648:H648, "Breakdown") &gt;= 4, 1, 0)</f>
        <v>0</v>
      </c>
    </row>
    <row r="649" spans="4:33">
      <c r="D649">
        <v>646</v>
      </c>
      <c r="E649" s="6" t="str">
        <f t="shared" ca="1" si="110"/>
        <v>Operational</v>
      </c>
      <c r="F649" s="6" t="str">
        <f t="shared" ca="1" si="111"/>
        <v>Operational</v>
      </c>
      <c r="G649" s="6" t="str">
        <f t="shared" ca="1" si="112"/>
        <v>Operational</v>
      </c>
      <c r="H649" s="6" t="str">
        <f ca="1">IF(L649&lt;T649,"Operational","Breakdown")</f>
        <v>Breakdown</v>
      </c>
      <c r="I649" s="16">
        <v>3.4553076962166509</v>
      </c>
      <c r="J649" s="16">
        <v>0.2795018402868964</v>
      </c>
      <c r="K649" s="16">
        <v>0.70944448723039444</v>
      </c>
      <c r="L649" s="16">
        <v>11.626394188394485</v>
      </c>
      <c r="M649" s="9">
        <v>1.3317008391896674</v>
      </c>
      <c r="N649" s="9">
        <v>1.1398990900838464</v>
      </c>
      <c r="O649" s="9">
        <v>0.71146167614915479</v>
      </c>
      <c r="P649" s="9">
        <v>0.41698885021150139</v>
      </c>
      <c r="Q649" s="8">
        <f t="shared" ca="1" si="115"/>
        <v>19.149195308110279</v>
      </c>
      <c r="R649" s="8">
        <f t="shared" ca="1" si="115"/>
        <v>20.864611482235993</v>
      </c>
      <c r="S649" s="8">
        <f t="shared" ca="1" si="115"/>
        <v>25.957581456429459</v>
      </c>
      <c r="T649" s="8">
        <f t="shared" ca="1" si="116"/>
        <v>9.5975013947408474</v>
      </c>
      <c r="U649" s="16">
        <f ca="1">IF($AC648=0,I648+M648,IF($AD648=0,I648+M648,9999))</f>
        <v>9.7340592337093064</v>
      </c>
      <c r="V649" s="16">
        <f ca="1">IF($AC648=0,J648+N648,IF($AD648=0,J648+N648,9999))</f>
        <v>5.9959373484410685</v>
      </c>
      <c r="W649" s="16">
        <f ca="1">IF($AC648=0,K648+O648,IF($AD648=0,K648+O648,9999))</f>
        <v>8.2130638193598759</v>
      </c>
      <c r="X649" s="16">
        <f ca="1">IF($AC648=0,L648+P648,IF($AD648=0,L648+P648,9999))</f>
        <v>13.541896959480193</v>
      </c>
      <c r="Y649" s="11">
        <f t="shared" ca="1" si="117"/>
        <v>4.4486824301843333</v>
      </c>
      <c r="Z649" s="11">
        <f t="shared" ca="1" si="118"/>
        <v>5.7988951604763495</v>
      </c>
      <c r="AA649" s="11">
        <f t="shared" ca="1" si="119"/>
        <v>18.194390789587072</v>
      </c>
      <c r="AB649" s="11">
        <f t="shared" ca="1" si="120"/>
        <v>8.9252077009033979</v>
      </c>
      <c r="AC649">
        <f t="shared" ca="1" si="113"/>
        <v>0</v>
      </c>
      <c r="AD649">
        <f t="shared" ca="1" si="114"/>
        <v>0</v>
      </c>
      <c r="AE649">
        <f ca="1">MAX(0, COUNTIF(E649:H649, "Breakdown") - COUNTIF(AC649:AD649, 1))</f>
        <v>1</v>
      </c>
      <c r="AF649" s="12">
        <f ca="1">(AE649 * 50) + ((AC649 + AD649) * 10)</f>
        <v>50</v>
      </c>
      <c r="AG649">
        <f ca="1">IF(COUNTIF(E649:H649, "Breakdown") &gt;= 4, 1, 0)</f>
        <v>0</v>
      </c>
    </row>
    <row r="650" spans="4:33">
      <c r="D650">
        <v>647</v>
      </c>
      <c r="E650" s="6" t="str">
        <f t="shared" ca="1" si="110"/>
        <v>Operational</v>
      </c>
      <c r="F650" s="6" t="str">
        <f t="shared" ca="1" si="111"/>
        <v>Operational</v>
      </c>
      <c r="G650" s="6" t="str">
        <f t="shared" ca="1" si="112"/>
        <v>Breakdown</v>
      </c>
      <c r="H650" s="6" t="str">
        <f ca="1">IF(L650&lt;T650,"Operational","Breakdown")</f>
        <v>Operational</v>
      </c>
      <c r="I650" s="16">
        <v>9.7521687040221572</v>
      </c>
      <c r="J650" s="16">
        <v>1.9901662843181718</v>
      </c>
      <c r="K650" s="16">
        <v>13.825968096927816</v>
      </c>
      <c r="L650" s="16">
        <v>1.7728642860638741</v>
      </c>
      <c r="M650" s="9">
        <v>0.24063204605717245</v>
      </c>
      <c r="N650" s="9">
        <v>3.7402368604755902</v>
      </c>
      <c r="O650" s="9">
        <v>1.0540857055697599</v>
      </c>
      <c r="P650" s="9">
        <v>3.9905073284533121</v>
      </c>
      <c r="Q650" s="8">
        <f t="shared" ca="1" si="115"/>
        <v>32.974835714079553</v>
      </c>
      <c r="R650" s="8">
        <f t="shared" ca="1" si="115"/>
        <v>13.050118029265342</v>
      </c>
      <c r="S650" s="8">
        <f t="shared" ca="1" si="115"/>
        <v>10.969483753312506</v>
      </c>
      <c r="T650" s="8">
        <f t="shared" ca="1" si="116"/>
        <v>16.118038986323516</v>
      </c>
      <c r="U650" s="16">
        <f ca="1">IF($AC649=0,I649+M649,IF($AD649=0,I649+M649,9999))</f>
        <v>4.7870085354063185</v>
      </c>
      <c r="V650" s="16">
        <f ca="1">IF($AC649=0,J649+N649,IF($AD649=0,J649+N649,9999))</f>
        <v>1.4194009303707427</v>
      </c>
      <c r="W650" s="16">
        <f ca="1">IF($AC649=0,K649+O649,IF($AD649=0,K649+O649,9999))</f>
        <v>1.4209061633795492</v>
      </c>
      <c r="X650" s="16">
        <f ca="1">IF($AC649=0,L649+P649,IF($AD649=0,L649+P649,9999))</f>
        <v>12.043383038605986</v>
      </c>
      <c r="Y650" s="11">
        <f t="shared" ca="1" si="117"/>
        <v>9.7340592337093064</v>
      </c>
      <c r="Z650" s="11">
        <f t="shared" ca="1" si="118"/>
        <v>5.9959373484410685</v>
      </c>
      <c r="AA650" s="11">
        <f t="shared" ca="1" si="119"/>
        <v>8.2130638193598759</v>
      </c>
      <c r="AB650" s="11">
        <f t="shared" ca="1" si="120"/>
        <v>9.5975013947408474</v>
      </c>
      <c r="AC650">
        <f t="shared" ca="1" si="113"/>
        <v>0</v>
      </c>
      <c r="AD650">
        <f t="shared" ca="1" si="114"/>
        <v>0</v>
      </c>
      <c r="AE650">
        <f ca="1">MAX(0, COUNTIF(E650:H650, "Breakdown") - COUNTIF(AC650:AD650, 1))</f>
        <v>1</v>
      </c>
      <c r="AF650" s="12">
        <f ca="1">(AE650 * 50) + ((AC650 + AD650) * 10)</f>
        <v>50</v>
      </c>
      <c r="AG650">
        <f ca="1">IF(COUNTIF(E650:H650, "Breakdown") &gt;= 4, 1, 0)</f>
        <v>0</v>
      </c>
    </row>
    <row r="651" spans="4:33">
      <c r="D651">
        <v>648</v>
      </c>
      <c r="E651" s="6" t="str">
        <f t="shared" ca="1" si="110"/>
        <v>Breakdown</v>
      </c>
      <c r="F651" s="6" t="str">
        <f t="shared" ca="1" si="111"/>
        <v>Breakdown</v>
      </c>
      <c r="G651" s="6" t="str">
        <f t="shared" ca="1" si="112"/>
        <v>Breakdown</v>
      </c>
      <c r="H651" s="6" t="str">
        <f ca="1">IF(L651&lt;T651,"Operational","Breakdown")</f>
        <v>Operational</v>
      </c>
      <c r="I651" s="16">
        <v>6.5717719150313636</v>
      </c>
      <c r="J651" s="16">
        <v>28.075259699280071</v>
      </c>
      <c r="K651" s="16">
        <v>3.5052774488640375</v>
      </c>
      <c r="L651" s="16">
        <v>2.1049054461906316</v>
      </c>
      <c r="M651" s="9">
        <v>7.0543881818312997</v>
      </c>
      <c r="N651" s="9">
        <v>5.9417703037474441</v>
      </c>
      <c r="O651" s="9">
        <v>1.3868709029483093</v>
      </c>
      <c r="P651" s="9">
        <v>3.8204858669494128</v>
      </c>
      <c r="Q651" s="8">
        <f t="shared" ca="1" si="115"/>
        <v>5.6489523319224961</v>
      </c>
      <c r="R651" s="8">
        <f t="shared" ca="1" si="115"/>
        <v>6.5439421102398558</v>
      </c>
      <c r="S651" s="8">
        <f t="shared" ca="1" si="115"/>
        <v>2.4060256446156423</v>
      </c>
      <c r="T651" s="8">
        <f t="shared" ca="1" si="116"/>
        <v>14.470978455811197</v>
      </c>
      <c r="U651" s="16">
        <f ca="1">IF($AC650=0,I650+M650,IF($AD650=0,I650+M650,9999))</f>
        <v>9.9928007500793292</v>
      </c>
      <c r="V651" s="16">
        <f ca="1">IF($AC650=0,J650+N650,IF($AD650=0,J650+N650,9999))</f>
        <v>5.7304031447937618</v>
      </c>
      <c r="W651" s="16">
        <f ca="1">IF($AC650=0,K650+O650,IF($AD650=0,K650+O650,9999))</f>
        <v>14.880053802497576</v>
      </c>
      <c r="X651" s="16">
        <f ca="1">IF($AC650=0,L650+P650,IF($AD650=0,L650+P650,9999))</f>
        <v>5.7633716145171867</v>
      </c>
      <c r="Y651" s="11">
        <f t="shared" ca="1" si="117"/>
        <v>4.7870085354063185</v>
      </c>
      <c r="Z651" s="11">
        <f t="shared" ca="1" si="118"/>
        <v>1.4194009303707427</v>
      </c>
      <c r="AA651" s="11">
        <f t="shared" ca="1" si="119"/>
        <v>1.4209061633795492</v>
      </c>
      <c r="AB651" s="11">
        <f t="shared" ca="1" si="120"/>
        <v>12.043383038605986</v>
      </c>
      <c r="AC651">
        <f t="shared" ca="1" si="113"/>
        <v>1</v>
      </c>
      <c r="AD651">
        <f t="shared" ca="1" si="114"/>
        <v>0</v>
      </c>
      <c r="AE651">
        <f ca="1">MAX(0, COUNTIF(E651:H651, "Breakdown") - COUNTIF(AC651:AD651, 1))</f>
        <v>2</v>
      </c>
      <c r="AF651" s="12">
        <f ca="1">(AE651 * 50) + ((AC651 + AD651) * 10)</f>
        <v>110</v>
      </c>
      <c r="AG651">
        <f ca="1">IF(COUNTIF(E651:H651, "Breakdown") &gt;= 4, 1, 0)</f>
        <v>0</v>
      </c>
    </row>
    <row r="652" spans="4:33">
      <c r="D652">
        <v>649</v>
      </c>
      <c r="E652" s="6" t="str">
        <f t="shared" ca="1" si="110"/>
        <v>Operational</v>
      </c>
      <c r="F652" s="6" t="str">
        <f t="shared" ca="1" si="111"/>
        <v>Breakdown</v>
      </c>
      <c r="G652" s="6" t="str">
        <f t="shared" ca="1" si="112"/>
        <v>Breakdown</v>
      </c>
      <c r="H652" s="6" t="str">
        <f ca="1">IF(L652&lt;T652,"Operational","Breakdown")</f>
        <v>Operational</v>
      </c>
      <c r="I652" s="16">
        <v>10.218767783703688</v>
      </c>
      <c r="J652" s="16">
        <v>15.457657461034987</v>
      </c>
      <c r="K652" s="16">
        <v>49.649682563540807</v>
      </c>
      <c r="L652" s="16">
        <v>0.99265139418749515</v>
      </c>
      <c r="M652" s="9">
        <v>1.5160871217970271</v>
      </c>
      <c r="N652" s="9">
        <v>4.3770285541289757</v>
      </c>
      <c r="O652" s="9">
        <v>4.8925276495362713</v>
      </c>
      <c r="P652" s="9">
        <v>0.62829682903396833</v>
      </c>
      <c r="Q652" s="8">
        <f t="shared" ca="1" si="115"/>
        <v>41.812272471394017</v>
      </c>
      <c r="R652" s="8">
        <f t="shared" ca="1" si="115"/>
        <v>8.4793856555731182</v>
      </c>
      <c r="S652" s="8">
        <f t="shared" ca="1" si="115"/>
        <v>2.8756370307679306</v>
      </c>
      <c r="T652" s="8">
        <f t="shared" ca="1" si="116"/>
        <v>21.522147102091267</v>
      </c>
      <c r="U652" s="16">
        <f ca="1">IF($AC651=0,I651+M651,IF($AD651=0,I651+M651,9999))</f>
        <v>13.626160096862662</v>
      </c>
      <c r="V652" s="16">
        <f ca="1">IF($AC651=0,J651+N651,IF($AD651=0,J651+N651,9999))</f>
        <v>34.017030003027514</v>
      </c>
      <c r="W652" s="16">
        <f ca="1">IF($AC651=0,K651+O651,IF($AD651=0,K651+O651,9999))</f>
        <v>4.892148351812347</v>
      </c>
      <c r="X652" s="16">
        <f ca="1">IF($AC651=0,L651+P651,IF($AD651=0,L651+P651,9999))</f>
        <v>5.9253913131400449</v>
      </c>
      <c r="Y652" s="11">
        <f t="shared" ca="1" si="117"/>
        <v>5.6489523319224961</v>
      </c>
      <c r="Z652" s="11">
        <f t="shared" ca="1" si="118"/>
        <v>5.7304031447937618</v>
      </c>
      <c r="AA652" s="11">
        <f t="shared" ca="1" si="119"/>
        <v>2.4060256446156423</v>
      </c>
      <c r="AB652" s="11">
        <f t="shared" ca="1" si="120"/>
        <v>5.7633716145171867</v>
      </c>
      <c r="AC652">
        <f t="shared" ca="1" si="113"/>
        <v>0</v>
      </c>
      <c r="AD652">
        <f t="shared" ca="1" si="114"/>
        <v>0</v>
      </c>
      <c r="AE652">
        <f ca="1">MAX(0, COUNTIF(E652:H652, "Breakdown") - COUNTIF(AC652:AD652, 1))</f>
        <v>2</v>
      </c>
      <c r="AF652" s="12">
        <f ca="1">(AE652 * 50) + ((AC652 + AD652) * 10)</f>
        <v>100</v>
      </c>
      <c r="AG652">
        <f ca="1">IF(COUNTIF(E652:H652, "Breakdown") &gt;= 4, 1, 0)</f>
        <v>0</v>
      </c>
    </row>
    <row r="653" spans="4:33">
      <c r="D653">
        <v>650</v>
      </c>
      <c r="E653" s="6" t="str">
        <f t="shared" ca="1" si="110"/>
        <v>Operational</v>
      </c>
      <c r="F653" s="6" t="str">
        <f t="shared" ca="1" si="111"/>
        <v>Breakdown</v>
      </c>
      <c r="G653" s="6" t="str">
        <f t="shared" ca="1" si="112"/>
        <v>Breakdown</v>
      </c>
      <c r="H653" s="6" t="str">
        <f ca="1">IF(L653&lt;T653,"Operational","Breakdown")</f>
        <v>Operational</v>
      </c>
      <c r="I653" s="16">
        <v>0.31320855962918798</v>
      </c>
      <c r="J653" s="16">
        <v>22.437389794948022</v>
      </c>
      <c r="K653" s="16">
        <v>8.0697040112889376</v>
      </c>
      <c r="L653" s="16">
        <v>0.60200878033754679</v>
      </c>
      <c r="M653" s="9">
        <v>1.1737755598231927</v>
      </c>
      <c r="N653" s="9">
        <v>1.7549556847910335</v>
      </c>
      <c r="O653" s="9">
        <v>1.2187147966346112</v>
      </c>
      <c r="P653" s="9">
        <v>2.4240481301588406</v>
      </c>
      <c r="Q653" s="8">
        <f t="shared" ca="1" si="115"/>
        <v>15.632329145448736</v>
      </c>
      <c r="R653" s="8">
        <f t="shared" ca="1" si="115"/>
        <v>21.513414573386541</v>
      </c>
      <c r="S653" s="8">
        <f t="shared" ca="1" si="115"/>
        <v>3.0099400538012575</v>
      </c>
      <c r="T653" s="8">
        <f t="shared" ca="1" si="116"/>
        <v>14.125250528388149</v>
      </c>
      <c r="U653" s="16">
        <f ca="1">IF($AC652=0,I652+M652,IF($AD652=0,I652+M652,9999))</f>
        <v>11.734854905500715</v>
      </c>
      <c r="V653" s="16">
        <f ca="1">IF($AC652=0,J652+N652,IF($AD652=0,J652+N652,9999))</f>
        <v>19.834686015163964</v>
      </c>
      <c r="W653" s="16">
        <f ca="1">IF($AC652=0,K652+O652,IF($AD652=0,K652+O652,9999))</f>
        <v>54.542210213077077</v>
      </c>
      <c r="X653" s="16">
        <f ca="1">IF($AC652=0,L652+P652,IF($AD652=0,L652+P652,9999))</f>
        <v>1.6209482232214634</v>
      </c>
      <c r="Y653" s="11">
        <f t="shared" ca="1" si="117"/>
        <v>13.626160096862662</v>
      </c>
      <c r="Z653" s="11">
        <f t="shared" ca="1" si="118"/>
        <v>8.4793856555731182</v>
      </c>
      <c r="AA653" s="11">
        <f t="shared" ca="1" si="119"/>
        <v>2.8756370307679306</v>
      </c>
      <c r="AB653" s="11">
        <f t="shared" ca="1" si="120"/>
        <v>5.9253913131400449</v>
      </c>
      <c r="AC653">
        <f t="shared" ca="1" si="113"/>
        <v>0</v>
      </c>
      <c r="AD653">
        <f t="shared" ca="1" si="114"/>
        <v>0</v>
      </c>
      <c r="AE653">
        <f ca="1">MAX(0, COUNTIF(E653:H653, "Breakdown") - COUNTIF(AC653:AD653, 1))</f>
        <v>2</v>
      </c>
      <c r="AF653" s="12">
        <f ca="1">(AE653 * 50) + ((AC653 + AD653) * 10)</f>
        <v>100</v>
      </c>
      <c r="AG653">
        <f ca="1">IF(COUNTIF(E653:H653, "Breakdown") &gt;= 4, 1, 0)</f>
        <v>0</v>
      </c>
    </row>
    <row r="654" spans="4:33">
      <c r="D654">
        <v>651</v>
      </c>
      <c r="E654" s="6" t="str">
        <f t="shared" ca="1" si="110"/>
        <v>Breakdown</v>
      </c>
      <c r="F654" s="6" t="str">
        <f t="shared" ca="1" si="111"/>
        <v>Operational</v>
      </c>
      <c r="G654" s="6" t="str">
        <f t="shared" ca="1" si="112"/>
        <v>Operational</v>
      </c>
      <c r="H654" s="6" t="str">
        <f ca="1">IF(L654&lt;T654,"Operational","Breakdown")</f>
        <v>Breakdown</v>
      </c>
      <c r="I654" s="16">
        <v>34.568346775460441</v>
      </c>
      <c r="J654" s="16">
        <v>6.4915985469044868</v>
      </c>
      <c r="K654" s="16">
        <v>1.0769706093225841</v>
      </c>
      <c r="L654" s="16">
        <v>3.750907661260265</v>
      </c>
      <c r="M654" s="9">
        <v>1.2380402374006108</v>
      </c>
      <c r="N654" s="9">
        <v>8.5804267242676355E-2</v>
      </c>
      <c r="O654" s="9">
        <v>2.0744519100462022</v>
      </c>
      <c r="P654" s="9">
        <v>2.5520133751257887</v>
      </c>
      <c r="Q654" s="8">
        <f t="shared" ca="1" si="115"/>
        <v>14.588784563065538</v>
      </c>
      <c r="R654" s="8">
        <f t="shared" ca="1" si="115"/>
        <v>19.979809410431042</v>
      </c>
      <c r="S654" s="8">
        <f t="shared" ca="1" si="115"/>
        <v>4.1638094423048582</v>
      </c>
      <c r="T654" s="8">
        <f t="shared" ca="1" si="116"/>
        <v>2.8916949057636794</v>
      </c>
      <c r="U654" s="16">
        <f ca="1">IF($AC653=0,I653+M653,IF($AD653=0,I653+M653,9999))</f>
        <v>1.4869841194523807</v>
      </c>
      <c r="V654" s="16">
        <f ca="1">IF($AC653=0,J653+N653,IF($AD653=0,J653+N653,9999))</f>
        <v>24.192345479739053</v>
      </c>
      <c r="W654" s="16">
        <f ca="1">IF($AC653=0,K653+O653,IF($AD653=0,K653+O653,9999))</f>
        <v>9.2884188079235486</v>
      </c>
      <c r="X654" s="16">
        <f ca="1">IF($AC653=0,L653+P653,IF($AD653=0,L653+P653,9999))</f>
        <v>3.0260569104963873</v>
      </c>
      <c r="Y654" s="11">
        <f t="shared" ca="1" si="117"/>
        <v>11.734854905500715</v>
      </c>
      <c r="Z654" s="11">
        <f t="shared" ca="1" si="118"/>
        <v>19.834686015163964</v>
      </c>
      <c r="AA654" s="11">
        <f t="shared" ca="1" si="119"/>
        <v>3.0099400538012575</v>
      </c>
      <c r="AB654" s="11">
        <f t="shared" ca="1" si="120"/>
        <v>1.6209482232214634</v>
      </c>
      <c r="AC654">
        <f t="shared" ca="1" si="113"/>
        <v>0</v>
      </c>
      <c r="AD654">
        <f t="shared" ca="1" si="114"/>
        <v>1</v>
      </c>
      <c r="AE654">
        <f ca="1">MAX(0, COUNTIF(E654:H654, "Breakdown") - COUNTIF(AC654:AD654, 1))</f>
        <v>1</v>
      </c>
      <c r="AF654" s="12">
        <f ca="1">(AE654 * 50) + ((AC654 + AD654) * 10)</f>
        <v>60</v>
      </c>
      <c r="AG654">
        <f ca="1">IF(COUNTIF(E654:H654, "Breakdown") &gt;= 4, 1, 0)</f>
        <v>0</v>
      </c>
    </row>
    <row r="655" spans="4:33">
      <c r="D655">
        <v>652</v>
      </c>
      <c r="E655" s="6" t="str">
        <f t="shared" ca="1" si="110"/>
        <v>Operational</v>
      </c>
      <c r="F655" s="6" t="str">
        <f t="shared" ca="1" si="111"/>
        <v>Operational</v>
      </c>
      <c r="G655" s="6" t="str">
        <f t="shared" ca="1" si="112"/>
        <v>Breakdown</v>
      </c>
      <c r="H655" s="6" t="str">
        <f ca="1">IF(L655&lt;T655,"Operational","Breakdown")</f>
        <v>Breakdown</v>
      </c>
      <c r="I655" s="16">
        <v>8.3937013700886389</v>
      </c>
      <c r="J655" s="16">
        <v>22.253104895859138</v>
      </c>
      <c r="K655" s="16">
        <v>10.482954525413065</v>
      </c>
      <c r="L655" s="16">
        <v>5.7004457916116191</v>
      </c>
      <c r="M655" s="9">
        <v>0.22579157156656665</v>
      </c>
      <c r="N655" s="9">
        <v>5.6676094283707359E-2</v>
      </c>
      <c r="O655" s="9">
        <v>1.9990365584556484</v>
      </c>
      <c r="P655" s="9">
        <v>0.64269054915320234</v>
      </c>
      <c r="Q655" s="8">
        <f t="shared" ca="1" si="115"/>
        <v>9.8932024640447107</v>
      </c>
      <c r="R655" s="8">
        <f t="shared" ca="1" si="115"/>
        <v>27.758947460547795</v>
      </c>
      <c r="S655" s="8">
        <f t="shared" ca="1" si="115"/>
        <v>4.2219857109552645</v>
      </c>
      <c r="T655" s="8">
        <f t="shared" ca="1" si="116"/>
        <v>4.6066196538103128</v>
      </c>
      <c r="U655" s="16">
        <f ca="1">IF($AC654=0,I654+M654,IF($AD654=0,I654+M654,9999))</f>
        <v>35.806387012861052</v>
      </c>
      <c r="V655" s="16">
        <f ca="1">IF($AC654=0,J654+N654,IF($AD654=0,J654+N654,9999))</f>
        <v>6.5774028141471632</v>
      </c>
      <c r="W655" s="16">
        <f ca="1">IF($AC654=0,K654+O654,IF($AD654=0,K654+O654,9999))</f>
        <v>3.1514225193687864</v>
      </c>
      <c r="X655" s="16">
        <f ca="1">IF($AC654=0,L654+P654,IF($AD654=0,L654+P654,9999))</f>
        <v>6.3029210363860537</v>
      </c>
      <c r="Y655" s="11">
        <f t="shared" ca="1" si="117"/>
        <v>1.4869841194523807</v>
      </c>
      <c r="Z655" s="11">
        <f t="shared" ca="1" si="118"/>
        <v>19.979809410431042</v>
      </c>
      <c r="AA655" s="11">
        <f t="shared" ca="1" si="119"/>
        <v>4.1638094423048582</v>
      </c>
      <c r="AB655" s="11">
        <f t="shared" ca="1" si="120"/>
        <v>2.8916949057636794</v>
      </c>
      <c r="AC655">
        <f t="shared" ca="1" si="113"/>
        <v>0</v>
      </c>
      <c r="AD655">
        <f t="shared" ca="1" si="114"/>
        <v>0</v>
      </c>
      <c r="AE655">
        <f ca="1">MAX(0, COUNTIF(E655:H655, "Breakdown") - COUNTIF(AC655:AD655, 1))</f>
        <v>2</v>
      </c>
      <c r="AF655" s="12">
        <f ca="1">(AE655 * 50) + ((AC655 + AD655) * 10)</f>
        <v>100</v>
      </c>
      <c r="AG655">
        <f ca="1">IF(COUNTIF(E655:H655, "Breakdown") &gt;= 4, 1, 0)</f>
        <v>0</v>
      </c>
    </row>
    <row r="656" spans="4:33">
      <c r="D656">
        <v>653</v>
      </c>
      <c r="E656" s="6" t="str">
        <f t="shared" ca="1" si="110"/>
        <v>Operational</v>
      </c>
      <c r="F656" s="6" t="str">
        <f t="shared" ca="1" si="111"/>
        <v>Operational</v>
      </c>
      <c r="G656" s="6" t="str">
        <f t="shared" ca="1" si="112"/>
        <v>Breakdown</v>
      </c>
      <c r="H656" s="6" t="str">
        <f ca="1">IF(L656&lt;T656,"Operational","Breakdown")</f>
        <v>Breakdown</v>
      </c>
      <c r="I656" s="16">
        <v>1.9240411388251537</v>
      </c>
      <c r="J656" s="16">
        <v>6.9657315512303217</v>
      </c>
      <c r="K656" s="16">
        <v>8.9317723571909831</v>
      </c>
      <c r="L656" s="16">
        <v>17.249960035293185</v>
      </c>
      <c r="M656" s="9">
        <v>0.90943352030072266</v>
      </c>
      <c r="N656" s="9">
        <v>0.6467539312102657</v>
      </c>
      <c r="O656" s="9">
        <v>2.7848460253925098</v>
      </c>
      <c r="P656" s="9">
        <v>1.5206587668318616</v>
      </c>
      <c r="Q656" s="8">
        <f t="shared" ca="1" si="115"/>
        <v>16.168487720183123</v>
      </c>
      <c r="R656" s="8">
        <f t="shared" ca="1" si="115"/>
        <v>18.644298927271002</v>
      </c>
      <c r="S656" s="8">
        <f t="shared" ca="1" si="115"/>
        <v>6.5909052774021859</v>
      </c>
      <c r="T656" s="8">
        <f t="shared" ca="1" si="116"/>
        <v>6.929211029175173</v>
      </c>
      <c r="U656" s="16">
        <f ca="1">IF($AC655=0,I655+M655,IF($AD655=0,I655+M655,9999))</f>
        <v>8.6194929416552064</v>
      </c>
      <c r="V656" s="16">
        <f ca="1">IF($AC655=0,J655+N655,IF($AD655=0,J655+N655,9999))</f>
        <v>22.309780990142844</v>
      </c>
      <c r="W656" s="16">
        <f ca="1">IF($AC655=0,K655+O655,IF($AD655=0,K655+O655,9999))</f>
        <v>12.481991083868714</v>
      </c>
      <c r="X656" s="16">
        <f ca="1">IF($AC655=0,L655+P655,IF($AD655=0,L655+P655,9999))</f>
        <v>6.3431363407648211</v>
      </c>
      <c r="Y656" s="11">
        <f t="shared" ca="1" si="117"/>
        <v>9.8932024640447107</v>
      </c>
      <c r="Z656" s="11">
        <f t="shared" ca="1" si="118"/>
        <v>6.5774028141471632</v>
      </c>
      <c r="AA656" s="11">
        <f t="shared" ca="1" si="119"/>
        <v>3.1514225193687864</v>
      </c>
      <c r="AB656" s="11">
        <f t="shared" ca="1" si="120"/>
        <v>4.6066196538103128</v>
      </c>
      <c r="AC656">
        <f t="shared" ca="1" si="113"/>
        <v>0</v>
      </c>
      <c r="AD656">
        <f t="shared" ca="1" si="114"/>
        <v>0</v>
      </c>
      <c r="AE656">
        <f ca="1">MAX(0, COUNTIF(E656:H656, "Breakdown") - COUNTIF(AC656:AD656, 1))</f>
        <v>2</v>
      </c>
      <c r="AF656" s="12">
        <f ca="1">(AE656 * 50) + ((AC656 + AD656) * 10)</f>
        <v>100</v>
      </c>
      <c r="AG656">
        <f ca="1">IF(COUNTIF(E656:H656, "Breakdown") &gt;= 4, 1, 0)</f>
        <v>0</v>
      </c>
    </row>
    <row r="657" spans="4:33">
      <c r="D657">
        <v>654</v>
      </c>
      <c r="E657" s="6" t="str">
        <f t="shared" ca="1" si="110"/>
        <v>Operational</v>
      </c>
      <c r="F657" s="6" t="str">
        <f t="shared" ca="1" si="111"/>
        <v>Operational</v>
      </c>
      <c r="G657" s="6" t="str">
        <f t="shared" ca="1" si="112"/>
        <v>Operational</v>
      </c>
      <c r="H657" s="6" t="str">
        <f ca="1">IF(L657&lt;T657,"Operational","Breakdown")</f>
        <v>Operational</v>
      </c>
      <c r="I657" s="16">
        <v>19.836015801604958</v>
      </c>
      <c r="J657" s="16">
        <v>0.45049080543779618</v>
      </c>
      <c r="K657" s="16">
        <v>0.15416516572027278</v>
      </c>
      <c r="L657" s="16">
        <v>1.0868080409493663</v>
      </c>
      <c r="M657" s="9">
        <v>1.5306462585457727</v>
      </c>
      <c r="N657" s="9">
        <v>1.5947890085080623</v>
      </c>
      <c r="O657" s="9">
        <v>4.2013661239926057</v>
      </c>
      <c r="P657" s="9">
        <v>1.6325152366576869</v>
      </c>
      <c r="Q657" s="8">
        <f t="shared" ca="1" si="115"/>
        <v>23.521522032481478</v>
      </c>
      <c r="R657" s="8">
        <f t="shared" ca="1" si="115"/>
        <v>18.991528578092868</v>
      </c>
      <c r="S657" s="8">
        <f t="shared" ca="1" si="115"/>
        <v>14.367206893201455</v>
      </c>
      <c r="T657" s="8">
        <f t="shared" ca="1" si="116"/>
        <v>15.061954942422439</v>
      </c>
      <c r="U657" s="16">
        <f ca="1">IF($AC656=0,I656+M656,IF($AD656=0,I656+M656,9999))</f>
        <v>2.8334746591258764</v>
      </c>
      <c r="V657" s="16">
        <f ca="1">IF($AC656=0,J656+N656,IF($AD656=0,J656+N656,9999))</f>
        <v>7.6124854824405874</v>
      </c>
      <c r="W657" s="16">
        <f ca="1">IF($AC656=0,K656+O656,IF($AD656=0,K656+O656,9999))</f>
        <v>11.716618382583492</v>
      </c>
      <c r="X657" s="16">
        <f ca="1">IF($AC656=0,L656+P656,IF($AD656=0,L656+P656,9999))</f>
        <v>18.770618802125046</v>
      </c>
      <c r="Y657" s="11">
        <f t="shared" ca="1" si="117"/>
        <v>8.6194929416552064</v>
      </c>
      <c r="Z657" s="11">
        <f t="shared" ca="1" si="118"/>
        <v>18.644298927271002</v>
      </c>
      <c r="AA657" s="11">
        <f t="shared" ca="1" si="119"/>
        <v>6.5909052774021859</v>
      </c>
      <c r="AB657" s="11">
        <f t="shared" ca="1" si="120"/>
        <v>6.3431363407648211</v>
      </c>
      <c r="AC657">
        <f t="shared" ca="1" si="113"/>
        <v>0</v>
      </c>
      <c r="AD657">
        <f t="shared" ca="1" si="114"/>
        <v>0</v>
      </c>
      <c r="AE657">
        <f ca="1">MAX(0, COUNTIF(E657:H657, "Breakdown") - COUNTIF(AC657:AD657, 1))</f>
        <v>0</v>
      </c>
      <c r="AF657" s="12">
        <f ca="1">(AE657 * 50) + ((AC657 + AD657) * 10)</f>
        <v>0</v>
      </c>
      <c r="AG657">
        <f ca="1">IF(COUNTIF(E657:H657, "Breakdown") &gt;= 4, 1, 0)</f>
        <v>0</v>
      </c>
    </row>
    <row r="658" spans="4:33">
      <c r="D658">
        <v>655</v>
      </c>
      <c r="E658" s="6" t="str">
        <f t="shared" ca="1" si="110"/>
        <v>Operational</v>
      </c>
      <c r="F658" s="6" t="str">
        <f t="shared" ca="1" si="111"/>
        <v>Operational</v>
      </c>
      <c r="G658" s="6" t="str">
        <f t="shared" ca="1" si="112"/>
        <v>Operational</v>
      </c>
      <c r="H658" s="6" t="str">
        <f ca="1">IF(L658&lt;T658,"Operational","Breakdown")</f>
        <v>Operational</v>
      </c>
      <c r="I658" s="16">
        <v>3.0824628376924221</v>
      </c>
      <c r="J658" s="16">
        <v>1.489324137326751</v>
      </c>
      <c r="K658" s="16">
        <v>4.8494219278582795</v>
      </c>
      <c r="L658" s="16">
        <v>12.106482164755175</v>
      </c>
      <c r="M658" s="9">
        <v>1.688755175919612</v>
      </c>
      <c r="N658" s="9">
        <v>2.9931425903206286</v>
      </c>
      <c r="O658" s="9">
        <v>3.0403633457788359</v>
      </c>
      <c r="P658" s="9">
        <v>5.0645170705469846</v>
      </c>
      <c r="Q658" s="8">
        <f t="shared" ca="1" si="115"/>
        <v>3.3983588138489651</v>
      </c>
      <c r="R658" s="8">
        <f t="shared" ca="1" si="115"/>
        <v>15.102124852415322</v>
      </c>
      <c r="S658" s="8">
        <f t="shared" ca="1" si="115"/>
        <v>22.205302293842664</v>
      </c>
      <c r="T658" s="8">
        <f t="shared" ca="1" si="116"/>
        <v>23.959958618559764</v>
      </c>
      <c r="U658" s="16">
        <f ca="1">IF($AC657=0,I657+M657,IF($AD657=0,I657+M657,9999))</f>
        <v>21.36666206015073</v>
      </c>
      <c r="V658" s="16">
        <f ca="1">IF($AC657=0,J657+N657,IF($AD657=0,J657+N657,9999))</f>
        <v>2.0452798139458586</v>
      </c>
      <c r="W658" s="16">
        <f ca="1">IF($AC657=0,K657+O657,IF($AD657=0,K657+O657,9999))</f>
        <v>4.3555312897128786</v>
      </c>
      <c r="X658" s="16">
        <f ca="1">IF($AC657=0,L657+P657,IF($AD657=0,L657+P657,9999))</f>
        <v>2.7193232776070531</v>
      </c>
      <c r="Y658" s="11">
        <f t="shared" ca="1" si="117"/>
        <v>2.8334746591258764</v>
      </c>
      <c r="Z658" s="11">
        <f t="shared" ca="1" si="118"/>
        <v>7.6124854824405874</v>
      </c>
      <c r="AA658" s="11">
        <f t="shared" ca="1" si="119"/>
        <v>11.716618382583492</v>
      </c>
      <c r="AB658" s="11">
        <f t="shared" ca="1" si="120"/>
        <v>15.061954942422439</v>
      </c>
      <c r="AC658">
        <f t="shared" ca="1" si="113"/>
        <v>0</v>
      </c>
      <c r="AD658">
        <f t="shared" ca="1" si="114"/>
        <v>0</v>
      </c>
      <c r="AE658">
        <f ca="1">MAX(0, COUNTIF(E658:H658, "Breakdown") - COUNTIF(AC658:AD658, 1))</f>
        <v>0</v>
      </c>
      <c r="AF658" s="12">
        <f ca="1">(AE658 * 50) + ((AC658 + AD658) * 10)</f>
        <v>0</v>
      </c>
      <c r="AG658">
        <f ca="1">IF(COUNTIF(E658:H658, "Breakdown") &gt;= 4, 1, 0)</f>
        <v>0</v>
      </c>
    </row>
    <row r="659" spans="4:33">
      <c r="D659">
        <v>656</v>
      </c>
      <c r="E659" s="6" t="str">
        <f t="shared" ca="1" si="110"/>
        <v>Operational</v>
      </c>
      <c r="F659" s="6" t="str">
        <f t="shared" ca="1" si="111"/>
        <v>Operational</v>
      </c>
      <c r="G659" s="6" t="str">
        <f t="shared" ca="1" si="112"/>
        <v>Operational</v>
      </c>
      <c r="H659" s="6" t="str">
        <f ca="1">IF(L659&lt;T659,"Operational","Breakdown")</f>
        <v>Operational</v>
      </c>
      <c r="I659" s="16">
        <v>0.47732095272131175</v>
      </c>
      <c r="J659" s="16">
        <v>2.856931068784577</v>
      </c>
      <c r="K659" s="16">
        <v>2.6708449200674513</v>
      </c>
      <c r="L659" s="16">
        <v>0.75664589163418561</v>
      </c>
      <c r="M659" s="9">
        <v>0.42245914519707556</v>
      </c>
      <c r="N659" s="9">
        <v>1.4388665191613834</v>
      </c>
      <c r="O659" s="9">
        <v>1.9221432643416476</v>
      </c>
      <c r="P659" s="9">
        <v>4.8699101506683222</v>
      </c>
      <c r="Q659" s="8">
        <f t="shared" ca="1" si="115"/>
        <v>4.9345745436965691</v>
      </c>
      <c r="R659" s="8">
        <f t="shared" ca="1" si="115"/>
        <v>14.428533496385953</v>
      </c>
      <c r="S659" s="8">
        <f t="shared" ca="1" si="115"/>
        <v>8.4726665568907826</v>
      </c>
      <c r="T659" s="8">
        <f t="shared" ca="1" si="116"/>
        <v>17.492919433884186</v>
      </c>
      <c r="U659" s="16">
        <f ca="1">IF($AC658=0,I658+M658,IF($AD658=0,I658+M658,9999))</f>
        <v>4.7712180136120343</v>
      </c>
      <c r="V659" s="16">
        <f ca="1">IF($AC658=0,J658+N658,IF($AD658=0,J658+N658,9999))</f>
        <v>4.4824667276473793</v>
      </c>
      <c r="W659" s="16">
        <f ca="1">IF($AC658=0,K658+O658,IF($AD658=0,K658+O658,9999))</f>
        <v>7.8897852736371155</v>
      </c>
      <c r="X659" s="16">
        <f ca="1">IF($AC658=0,L658+P658,IF($AD658=0,L658+P658,9999))</f>
        <v>17.170999235302158</v>
      </c>
      <c r="Y659" s="11">
        <f t="shared" ca="1" si="117"/>
        <v>3.3983588138489651</v>
      </c>
      <c r="Z659" s="11">
        <f t="shared" ca="1" si="118"/>
        <v>2.0452798139458586</v>
      </c>
      <c r="AA659" s="11">
        <f t="shared" ca="1" si="119"/>
        <v>4.3555312897128786</v>
      </c>
      <c r="AB659" s="11">
        <f t="shared" ca="1" si="120"/>
        <v>2.7193232776070531</v>
      </c>
      <c r="AC659">
        <f t="shared" ca="1" si="113"/>
        <v>0</v>
      </c>
      <c r="AD659">
        <f t="shared" ca="1" si="114"/>
        <v>0</v>
      </c>
      <c r="AE659">
        <f ca="1">MAX(0, COUNTIF(E659:H659, "Breakdown") - COUNTIF(AC659:AD659, 1))</f>
        <v>0</v>
      </c>
      <c r="AF659" s="12">
        <f ca="1">(AE659 * 50) + ((AC659 + AD659) * 10)</f>
        <v>0</v>
      </c>
      <c r="AG659">
        <f ca="1">IF(COUNTIF(E659:H659, "Breakdown") &gt;= 4, 1, 0)</f>
        <v>0</v>
      </c>
    </row>
    <row r="660" spans="4:33">
      <c r="D660">
        <v>657</v>
      </c>
      <c r="E660" s="6" t="str">
        <f t="shared" ca="1" si="110"/>
        <v>Breakdown</v>
      </c>
      <c r="F660" s="6" t="str">
        <f t="shared" ca="1" si="111"/>
        <v>Operational</v>
      </c>
      <c r="G660" s="6" t="str">
        <f t="shared" ca="1" si="112"/>
        <v>Breakdown</v>
      </c>
      <c r="H660" s="6" t="str">
        <f ca="1">IF(L660&lt;T660,"Operational","Breakdown")</f>
        <v>Operational</v>
      </c>
      <c r="I660" s="16">
        <v>12.768566239394966</v>
      </c>
      <c r="J660" s="16">
        <v>1.0837713829003142</v>
      </c>
      <c r="K660" s="16">
        <v>18.962495580944129</v>
      </c>
      <c r="L660" s="16">
        <v>16.942568028672465</v>
      </c>
      <c r="M660" s="9">
        <v>0.37183074936967586</v>
      </c>
      <c r="N660" s="9">
        <v>1.3481650703038868</v>
      </c>
      <c r="O660" s="9">
        <v>3.0989824909018338</v>
      </c>
      <c r="P660" s="9">
        <v>0.23987910929683023</v>
      </c>
      <c r="Q660" s="8">
        <f t="shared" ca="1" si="115"/>
        <v>12.670045297002758</v>
      </c>
      <c r="R660" s="8">
        <f t="shared" ca="1" si="115"/>
        <v>13.316989475216529</v>
      </c>
      <c r="S660" s="8">
        <f t="shared" ca="1" si="115"/>
        <v>15.509578742513842</v>
      </c>
      <c r="T660" s="8">
        <f t="shared" ca="1" si="116"/>
        <v>27.500644398386434</v>
      </c>
      <c r="U660" s="16">
        <f ca="1">IF($AC659=0,I659+M659,IF($AD659=0,I659+M659,9999))</f>
        <v>0.89978009791838731</v>
      </c>
      <c r="V660" s="16">
        <f ca="1">IF($AC659=0,J659+N659,IF($AD659=0,J659+N659,9999))</f>
        <v>4.2957975879459607</v>
      </c>
      <c r="W660" s="16">
        <f ca="1">IF($AC659=0,K659+O659,IF($AD659=0,K659+O659,9999))</f>
        <v>4.5929881844090987</v>
      </c>
      <c r="X660" s="16">
        <f ca="1">IF($AC659=0,L659+P659,IF($AD659=0,L659+P659,9999))</f>
        <v>5.6265560423025081</v>
      </c>
      <c r="Y660" s="11">
        <f t="shared" ca="1" si="117"/>
        <v>4.7712180136120343</v>
      </c>
      <c r="Z660" s="11">
        <f t="shared" ca="1" si="118"/>
        <v>4.4824667276473793</v>
      </c>
      <c r="AA660" s="11">
        <f t="shared" ca="1" si="119"/>
        <v>7.8897852736371155</v>
      </c>
      <c r="AB660" s="11">
        <f t="shared" ca="1" si="120"/>
        <v>17.170999235302158</v>
      </c>
      <c r="AC660">
        <f t="shared" ca="1" si="113"/>
        <v>1</v>
      </c>
      <c r="AD660">
        <f t="shared" ca="1" si="114"/>
        <v>1</v>
      </c>
      <c r="AE660">
        <f ca="1">MAX(0, COUNTIF(E660:H660, "Breakdown") - COUNTIF(AC660:AD660, 1))</f>
        <v>0</v>
      </c>
      <c r="AF660" s="12">
        <f ca="1">(AE660 * 50) + ((AC660 + AD660) * 10)</f>
        <v>20</v>
      </c>
      <c r="AG660">
        <f ca="1">IF(COUNTIF(E660:H660, "Breakdown") &gt;= 4, 1, 0)</f>
        <v>0</v>
      </c>
    </row>
    <row r="661" spans="4:33">
      <c r="D661">
        <v>658</v>
      </c>
      <c r="E661" s="6" t="str">
        <f t="shared" ca="1" si="110"/>
        <v>Breakdown</v>
      </c>
      <c r="F661" s="6" t="str">
        <f t="shared" ca="1" si="111"/>
        <v>Operational</v>
      </c>
      <c r="G661" s="6" t="str">
        <f t="shared" ca="1" si="112"/>
        <v>Breakdown</v>
      </c>
      <c r="H661" s="6" t="str">
        <f ca="1">IF(L661&lt;T661,"Operational","Breakdown")</f>
        <v>Operational</v>
      </c>
      <c r="I661" s="16">
        <v>15.93597512978525</v>
      </c>
      <c r="J661" s="16">
        <v>11.111248141193908</v>
      </c>
      <c r="K661" s="16">
        <v>25.146814189999645</v>
      </c>
      <c r="L661" s="16">
        <v>1.0251741407658699</v>
      </c>
      <c r="M661" s="9">
        <v>3.7652569792174986</v>
      </c>
      <c r="N661" s="9">
        <v>3.3250039160046594</v>
      </c>
      <c r="O661" s="9">
        <v>2.0031319063286204</v>
      </c>
      <c r="P661" s="9">
        <v>0.1475790975628182</v>
      </c>
      <c r="Q661" s="8">
        <f t="shared" ca="1" si="115"/>
        <v>0.96895166234215457</v>
      </c>
      <c r="R661" s="8">
        <f t="shared" ca="1" si="115"/>
        <v>19.869230132205423</v>
      </c>
      <c r="S661" s="8">
        <f t="shared" ca="1" si="115"/>
        <v>14.885798885338939</v>
      </c>
      <c r="T661" s="8">
        <f t="shared" ca="1" si="116"/>
        <v>26.036707519713971</v>
      </c>
      <c r="U661" s="16">
        <f ca="1">IF($AC660=0,I660+M660,IF($AD660=0,I660+M660,9999))</f>
        <v>9999</v>
      </c>
      <c r="V661" s="16">
        <f ca="1">IF($AC660=0,J660+N660,IF($AD660=0,J660+N660,9999))</f>
        <v>9999</v>
      </c>
      <c r="W661" s="16">
        <f ca="1">IF($AC660=0,K660+O660,IF($AD660=0,K660+O660,9999))</f>
        <v>9999</v>
      </c>
      <c r="X661" s="16">
        <f ca="1">IF($AC660=0,L660+P660,IF($AD660=0,L660+P660,9999))</f>
        <v>9999</v>
      </c>
      <c r="Y661" s="11">
        <f t="shared" ca="1" si="117"/>
        <v>0.89978009791838731</v>
      </c>
      <c r="Z661" s="11">
        <f t="shared" ca="1" si="118"/>
        <v>4.2957975879459607</v>
      </c>
      <c r="AA661" s="11">
        <f t="shared" ca="1" si="119"/>
        <v>4.5929881844090987</v>
      </c>
      <c r="AB661" s="11">
        <f t="shared" ca="1" si="120"/>
        <v>5.6265560423025081</v>
      </c>
      <c r="AC661">
        <f t="shared" ca="1" si="113"/>
        <v>1</v>
      </c>
      <c r="AD661">
        <f t="shared" ca="1" si="114"/>
        <v>1</v>
      </c>
      <c r="AE661">
        <f ca="1">MAX(0, COUNTIF(E661:H661, "Breakdown") - COUNTIF(AC661:AD661, 1))</f>
        <v>0</v>
      </c>
      <c r="AF661" s="12">
        <f ca="1">(AE661 * 50) + ((AC661 + AD661) * 10)</f>
        <v>20</v>
      </c>
      <c r="AG661">
        <f ca="1">IF(COUNTIF(E661:H661, "Breakdown") &gt;= 4, 1, 0)</f>
        <v>0</v>
      </c>
    </row>
    <row r="662" spans="4:33">
      <c r="D662">
        <v>659</v>
      </c>
      <c r="E662" s="6" t="str">
        <f t="shared" ca="1" si="110"/>
        <v>Operational</v>
      </c>
      <c r="F662" s="6" t="str">
        <f t="shared" ca="1" si="111"/>
        <v>Operational</v>
      </c>
      <c r="G662" s="6" t="str">
        <f t="shared" ca="1" si="112"/>
        <v>Operational</v>
      </c>
      <c r="H662" s="6" t="str">
        <f ca="1">IF(L662&lt;T662,"Operational","Breakdown")</f>
        <v>Operational</v>
      </c>
      <c r="I662" s="16">
        <v>0.84536338184061965</v>
      </c>
      <c r="J662" s="16">
        <v>9.2857628353791526</v>
      </c>
      <c r="K662" s="16">
        <v>2.6694020778258309</v>
      </c>
      <c r="L662" s="16">
        <v>22.390752948647567</v>
      </c>
      <c r="M662" s="9">
        <v>1.6753132559807782</v>
      </c>
      <c r="N662" s="9">
        <v>1.9512340769876437</v>
      </c>
      <c r="O662" s="9">
        <v>4.785039074115045</v>
      </c>
      <c r="P662" s="9">
        <v>1.7307434759170235</v>
      </c>
      <c r="Q662" s="8">
        <f t="shared" ca="1" si="115"/>
        <v>1.4063670037820528</v>
      </c>
      <c r="R662" s="8">
        <f t="shared" ca="1" si="115"/>
        <v>32.604798578331099</v>
      </c>
      <c r="S662" s="8">
        <f t="shared" ca="1" si="115"/>
        <v>19.028590182771509</v>
      </c>
      <c r="T662" s="8">
        <f t="shared" ca="1" si="116"/>
        <v>38.235992967941051</v>
      </c>
      <c r="U662" s="16">
        <f ca="1">IF($AC661=0,I661+M661,IF($AD661=0,I661+M661,9999))</f>
        <v>9999</v>
      </c>
      <c r="V662" s="16">
        <f ca="1">IF($AC661=0,J661+N661,IF($AD661=0,J661+N661,9999))</f>
        <v>9999</v>
      </c>
      <c r="W662" s="16">
        <f ca="1">IF($AC661=0,K661+O661,IF($AD661=0,K661+O661,9999))</f>
        <v>9999</v>
      </c>
      <c r="X662" s="16">
        <f ca="1">IF($AC661=0,L661+P661,IF($AD661=0,L661+P661,9999))</f>
        <v>9999</v>
      </c>
      <c r="Y662" s="11">
        <f t="shared" ca="1" si="117"/>
        <v>0.96895166234215457</v>
      </c>
      <c r="Z662" s="11">
        <f t="shared" ca="1" si="118"/>
        <v>19.869230132205423</v>
      </c>
      <c r="AA662" s="11">
        <f t="shared" ca="1" si="119"/>
        <v>14.885798885338939</v>
      </c>
      <c r="AB662" s="11">
        <f t="shared" ca="1" si="120"/>
        <v>26.036707519713971</v>
      </c>
      <c r="AC662">
        <f t="shared" ca="1" si="113"/>
        <v>0</v>
      </c>
      <c r="AD662">
        <f t="shared" ca="1" si="114"/>
        <v>0</v>
      </c>
      <c r="AE662">
        <f ca="1">MAX(0, COUNTIF(E662:H662, "Breakdown") - COUNTIF(AC662:AD662, 1))</f>
        <v>0</v>
      </c>
      <c r="AF662" s="12">
        <f ca="1">(AE662 * 50) + ((AC662 + AD662) * 10)</f>
        <v>0</v>
      </c>
      <c r="AG662">
        <f ca="1">IF(COUNTIF(E662:H662, "Breakdown") &gt;= 4, 1, 0)</f>
        <v>0</v>
      </c>
    </row>
    <row r="663" spans="4:33">
      <c r="D663">
        <v>660</v>
      </c>
      <c r="E663" s="6" t="str">
        <f t="shared" ca="1" si="110"/>
        <v>Operational</v>
      </c>
      <c r="F663" s="6" t="str">
        <f t="shared" ca="1" si="111"/>
        <v>Operational</v>
      </c>
      <c r="G663" s="6" t="str">
        <f t="shared" ca="1" si="112"/>
        <v>Operational</v>
      </c>
      <c r="H663" s="6" t="str">
        <f ca="1">IF(L663&lt;T663,"Operational","Breakdown")</f>
        <v>Operational</v>
      </c>
      <c r="I663" s="16">
        <v>7.9049730360261705</v>
      </c>
      <c r="J663" s="16">
        <v>0.78739436219673364</v>
      </c>
      <c r="K663" s="16">
        <v>22.908516657656936</v>
      </c>
      <c r="L663" s="16">
        <v>5.9632096712926117</v>
      </c>
      <c r="M663" s="9">
        <v>4.1365607175412746E-2</v>
      </c>
      <c r="N663" s="9">
        <v>0.50158348424870292</v>
      </c>
      <c r="O663" s="9">
        <v>5.3744644339775434</v>
      </c>
      <c r="P663" s="9">
        <v>0.16478067957531389</v>
      </c>
      <c r="Q663" s="8">
        <f t="shared" ca="1" si="115"/>
        <v>23.253277596642938</v>
      </c>
      <c r="R663" s="8">
        <f t="shared" ca="1" si="115"/>
        <v>37.887269280348612</v>
      </c>
      <c r="S663" s="8">
        <f t="shared" ca="1" si="115"/>
        <v>25.839154132412201</v>
      </c>
      <c r="T663" s="8">
        <f t="shared" ca="1" si="116"/>
        <v>45.264821047171935</v>
      </c>
      <c r="U663" s="16">
        <f ca="1">IF($AC662=0,I662+M662,IF($AD662=0,I662+M662,9999))</f>
        <v>2.5206766378213978</v>
      </c>
      <c r="V663" s="16">
        <f ca="1">IF($AC662=0,J662+N662,IF($AD662=0,J662+N662,9999))</f>
        <v>11.236996912366797</v>
      </c>
      <c r="W663" s="16">
        <f ca="1">IF($AC662=0,K662+O662,IF($AD662=0,K662+O662,9999))</f>
        <v>7.454441151940876</v>
      </c>
      <c r="X663" s="16">
        <f ca="1">IF($AC662=0,L662+P662,IF($AD662=0,L662+P662,9999))</f>
        <v>24.12149642456459</v>
      </c>
      <c r="Y663" s="11">
        <f t="shared" ca="1" si="117"/>
        <v>1.4063670037820528</v>
      </c>
      <c r="Z663" s="11">
        <f t="shared" ca="1" si="118"/>
        <v>32.604798578331099</v>
      </c>
      <c r="AA663" s="11">
        <f t="shared" ca="1" si="119"/>
        <v>19.028590182771509</v>
      </c>
      <c r="AB663" s="11">
        <f t="shared" ca="1" si="120"/>
        <v>38.235992967941051</v>
      </c>
      <c r="AC663">
        <f t="shared" ca="1" si="113"/>
        <v>0</v>
      </c>
      <c r="AD663">
        <f t="shared" ca="1" si="114"/>
        <v>0</v>
      </c>
      <c r="AE663">
        <f ca="1">MAX(0, COUNTIF(E663:H663, "Breakdown") - COUNTIF(AC663:AD663, 1))</f>
        <v>0</v>
      </c>
      <c r="AF663" s="12">
        <f ca="1">(AE663 * 50) + ((AC663 + AD663) * 10)</f>
        <v>0</v>
      </c>
      <c r="AG663">
        <f ca="1">IF(COUNTIF(E663:H663, "Breakdown") &gt;= 4, 1, 0)</f>
        <v>0</v>
      </c>
    </row>
    <row r="664" spans="4:33">
      <c r="D664">
        <v>661</v>
      </c>
      <c r="E664" s="6" t="str">
        <f t="shared" ca="1" si="110"/>
        <v>Breakdown</v>
      </c>
      <c r="F664" s="6" t="str">
        <f t="shared" ca="1" si="111"/>
        <v>Breakdown</v>
      </c>
      <c r="G664" s="6" t="str">
        <f t="shared" ca="1" si="112"/>
        <v>Breakdown</v>
      </c>
      <c r="H664" s="6" t="str">
        <f ca="1">IF(L664&lt;T664,"Operational","Breakdown")</f>
        <v>Operational</v>
      </c>
      <c r="I664" s="16">
        <v>39.227259771830575</v>
      </c>
      <c r="J664" s="16">
        <v>20.743153159305763</v>
      </c>
      <c r="K664" s="16">
        <v>18.561633438884257</v>
      </c>
      <c r="L664" s="16">
        <v>5.4598017534916492</v>
      </c>
      <c r="M664" s="9">
        <v>0.19749238903378669</v>
      </c>
      <c r="N664" s="9">
        <v>0.48992005162396796</v>
      </c>
      <c r="O664" s="9">
        <v>0.82161090109500257</v>
      </c>
      <c r="P664" s="9">
        <v>1.899620730430376</v>
      </c>
      <c r="Q664" s="8">
        <f t="shared" ca="1" si="115"/>
        <v>3.2412303990759623</v>
      </c>
      <c r="R664" s="8">
        <f t="shared" ca="1" si="115"/>
        <v>18.712762980895974</v>
      </c>
      <c r="S664" s="8">
        <f t="shared" ca="1" si="115"/>
        <v>11.58747883623197</v>
      </c>
      <c r="T664" s="8">
        <f t="shared" ca="1" si="116"/>
        <v>28.50014193285508</v>
      </c>
      <c r="U664" s="16">
        <f ca="1">IF($AC663=0,I663+M663,IF($AD663=0,I663+M663,9999))</f>
        <v>7.9463386432015835</v>
      </c>
      <c r="V664" s="16">
        <f ca="1">IF($AC663=0,J663+N663,IF($AD663=0,J663+N663,9999))</f>
        <v>1.2889778464454364</v>
      </c>
      <c r="W664" s="16">
        <f ca="1">IF($AC663=0,K663+O663,IF($AD663=0,K663+O663,9999))</f>
        <v>28.282981091634479</v>
      </c>
      <c r="X664" s="16">
        <f ca="1">IF($AC663=0,L663+P663,IF($AD663=0,L663+P663,9999))</f>
        <v>6.1279903508679254</v>
      </c>
      <c r="Y664" s="11">
        <f t="shared" ca="1" si="117"/>
        <v>2.5206766378213978</v>
      </c>
      <c r="Z664" s="11">
        <f t="shared" ca="1" si="118"/>
        <v>11.236996912366797</v>
      </c>
      <c r="AA664" s="11">
        <f t="shared" ca="1" si="119"/>
        <v>7.454441151940876</v>
      </c>
      <c r="AB664" s="11">
        <f t="shared" ca="1" si="120"/>
        <v>24.12149642456459</v>
      </c>
      <c r="AC664">
        <f t="shared" ca="1" si="113"/>
        <v>1</v>
      </c>
      <c r="AD664">
        <f t="shared" ca="1" si="114"/>
        <v>0</v>
      </c>
      <c r="AE664">
        <f ca="1">MAX(0, COUNTIF(E664:H664, "Breakdown") - COUNTIF(AC664:AD664, 1))</f>
        <v>2</v>
      </c>
      <c r="AF664" s="12">
        <f ca="1">(AE664 * 50) + ((AC664 + AD664) * 10)</f>
        <v>110</v>
      </c>
      <c r="AG664">
        <f ca="1">IF(COUNTIF(E664:H664, "Breakdown") &gt;= 4, 1, 0)</f>
        <v>0</v>
      </c>
    </row>
    <row r="665" spans="4:33">
      <c r="D665">
        <v>662</v>
      </c>
      <c r="E665" s="6" t="str">
        <f t="shared" ca="1" si="110"/>
        <v>Operational</v>
      </c>
      <c r="F665" s="6" t="str">
        <f t="shared" ca="1" si="111"/>
        <v>Breakdown</v>
      </c>
      <c r="G665" s="6" t="str">
        <f t="shared" ca="1" si="112"/>
        <v>Operational</v>
      </c>
      <c r="H665" s="6" t="str">
        <f ca="1">IF(L665&lt;T665,"Operational","Breakdown")</f>
        <v>Breakdown</v>
      </c>
      <c r="I665" s="16">
        <v>8.4763060628798623</v>
      </c>
      <c r="J665" s="16">
        <v>14.305010858086254</v>
      </c>
      <c r="K665" s="16">
        <v>5.4681044169256632</v>
      </c>
      <c r="L665" s="16">
        <v>27.72862536554285</v>
      </c>
      <c r="M665" s="9">
        <v>3.2807926605244853</v>
      </c>
      <c r="N665" s="9">
        <v>2.8112737524553544</v>
      </c>
      <c r="O665" s="9">
        <v>1.0277382228535761</v>
      </c>
      <c r="P665" s="9">
        <v>1.237411093379243</v>
      </c>
      <c r="Q665" s="8">
        <f t="shared" ca="1" si="115"/>
        <v>12.251925827432906</v>
      </c>
      <c r="R665" s="8">
        <f t="shared" ca="1" si="115"/>
        <v>1.9456617994596215</v>
      </c>
      <c r="S665" s="8">
        <f t="shared" ca="1" si="115"/>
        <v>34.304691285342585</v>
      </c>
      <c r="T665" s="8">
        <f t="shared" ca="1" si="116"/>
        <v>15.084877234582825</v>
      </c>
      <c r="U665" s="16">
        <f ca="1">IF($AC664=0,I664+M664,IF($AD664=0,I664+M664,9999))</f>
        <v>39.424752160864358</v>
      </c>
      <c r="V665" s="16">
        <f ca="1">IF($AC664=0,J664+N664,IF($AD664=0,J664+N664,9999))</f>
        <v>21.233073210929732</v>
      </c>
      <c r="W665" s="16">
        <f ca="1">IF($AC664=0,K664+O664,IF($AD664=0,K664+O664,9999))</f>
        <v>19.38324433997926</v>
      </c>
      <c r="X665" s="16">
        <f ca="1">IF($AC664=0,L664+P664,IF($AD664=0,L664+P664,9999))</f>
        <v>7.3594224839220255</v>
      </c>
      <c r="Y665" s="11">
        <f t="shared" ca="1" si="117"/>
        <v>3.2412303990759623</v>
      </c>
      <c r="Z665" s="11">
        <f t="shared" ca="1" si="118"/>
        <v>1.2889778464454364</v>
      </c>
      <c r="AA665" s="11">
        <f t="shared" ca="1" si="119"/>
        <v>11.58747883623197</v>
      </c>
      <c r="AB665" s="11">
        <f t="shared" ca="1" si="120"/>
        <v>6.1279903508679254</v>
      </c>
      <c r="AC665">
        <f t="shared" ca="1" si="113"/>
        <v>0</v>
      </c>
      <c r="AD665">
        <f t="shared" ca="1" si="114"/>
        <v>0</v>
      </c>
      <c r="AE665">
        <f ca="1">MAX(0, COUNTIF(E665:H665, "Breakdown") - COUNTIF(AC665:AD665, 1))</f>
        <v>2</v>
      </c>
      <c r="AF665" s="12">
        <f ca="1">(AE665 * 50) + ((AC665 + AD665) * 10)</f>
        <v>100</v>
      </c>
      <c r="AG665">
        <f ca="1">IF(COUNTIF(E665:H665, "Breakdown") &gt;= 4, 1, 0)</f>
        <v>0</v>
      </c>
    </row>
    <row r="666" spans="4:33">
      <c r="D666">
        <v>663</v>
      </c>
      <c r="E666" s="6" t="str">
        <f t="shared" ca="1" si="110"/>
        <v>Operational</v>
      </c>
      <c r="F666" s="6" t="str">
        <f t="shared" ca="1" si="111"/>
        <v>Operational</v>
      </c>
      <c r="G666" s="6" t="str">
        <f t="shared" ca="1" si="112"/>
        <v>Operational</v>
      </c>
      <c r="H666" s="6" t="str">
        <f ca="1">IF(L666&lt;T666,"Operational","Breakdown")</f>
        <v>Operational</v>
      </c>
      <c r="I666" s="16">
        <v>8.5465668755227462</v>
      </c>
      <c r="J666" s="16">
        <v>6.0650503221391041</v>
      </c>
      <c r="K666" s="16">
        <v>11.974447860431102</v>
      </c>
      <c r="L666" s="16">
        <v>6.6997133607795343</v>
      </c>
      <c r="M666" s="9">
        <v>0.70375716308250369</v>
      </c>
      <c r="N666" s="9">
        <v>0.16836315458758225</v>
      </c>
      <c r="O666" s="9">
        <v>4.2185092395694728</v>
      </c>
      <c r="P666" s="9">
        <v>5.2100564628403996</v>
      </c>
      <c r="Q666" s="8">
        <f t="shared" ca="1" si="115"/>
        <v>44.816011773233186</v>
      </c>
      <c r="R666" s="8">
        <f t="shared" ca="1" si="115"/>
        <v>11.546320619337189</v>
      </c>
      <c r="S666" s="8">
        <f t="shared" ca="1" si="115"/>
        <v>28.013701645012787</v>
      </c>
      <c r="T666" s="8">
        <f t="shared" ca="1" si="116"/>
        <v>10.732423443229465</v>
      </c>
      <c r="U666" s="16">
        <f ca="1">IF($AC665=0,I665+M665,IF($AD665=0,I665+M665,9999))</f>
        <v>11.757098723404347</v>
      </c>
      <c r="V666" s="16">
        <f ca="1">IF($AC665=0,J665+N665,IF($AD665=0,J665+N665,9999))</f>
        <v>17.116284610541609</v>
      </c>
      <c r="W666" s="16">
        <f ca="1">IF($AC665=0,K665+O665,IF($AD665=0,K665+O665,9999))</f>
        <v>6.495842639779239</v>
      </c>
      <c r="X666" s="16">
        <f ca="1">IF($AC665=0,L665+P665,IF($AD665=0,L665+P665,9999))</f>
        <v>28.966036458922094</v>
      </c>
      <c r="Y666" s="11">
        <f t="shared" ca="1" si="117"/>
        <v>12.251925827432906</v>
      </c>
      <c r="Z666" s="11">
        <f t="shared" ca="1" si="118"/>
        <v>1.9456617994596215</v>
      </c>
      <c r="AA666" s="11">
        <f t="shared" ca="1" si="119"/>
        <v>19.38324433997926</v>
      </c>
      <c r="AB666" s="11">
        <f t="shared" ca="1" si="120"/>
        <v>7.3594224839220255</v>
      </c>
      <c r="AC666">
        <f t="shared" ca="1" si="113"/>
        <v>0</v>
      </c>
      <c r="AD666">
        <f t="shared" ca="1" si="114"/>
        <v>0</v>
      </c>
      <c r="AE666">
        <f ca="1">MAX(0, COUNTIF(E666:H666, "Breakdown") - COUNTIF(AC666:AD666, 1))</f>
        <v>0</v>
      </c>
      <c r="AF666" s="12">
        <f ca="1">(AE666 * 50) + ((AC666 + AD666) * 10)</f>
        <v>0</v>
      </c>
      <c r="AG666">
        <f ca="1">IF(COUNTIF(E666:H666, "Breakdown") &gt;= 4, 1, 0)</f>
        <v>0</v>
      </c>
    </row>
    <row r="667" spans="4:33">
      <c r="D667">
        <v>664</v>
      </c>
      <c r="E667" s="6" t="str">
        <f t="shared" ca="1" si="110"/>
        <v>Breakdown</v>
      </c>
      <c r="F667" s="6" t="str">
        <f t="shared" ca="1" si="111"/>
        <v>Breakdown</v>
      </c>
      <c r="G667" s="6" t="str">
        <f t="shared" ca="1" si="112"/>
        <v>Operational</v>
      </c>
      <c r="H667" s="6" t="str">
        <f ca="1">IF(L667&lt;T667,"Operational","Breakdown")</f>
        <v>Operational</v>
      </c>
      <c r="I667" s="16">
        <v>23.411066184092597</v>
      </c>
      <c r="J667" s="16">
        <v>15.579814539321632</v>
      </c>
      <c r="K667" s="16">
        <v>7.105866068220962</v>
      </c>
      <c r="L667" s="16">
        <v>1.5337837172205933</v>
      </c>
      <c r="M667" s="9">
        <v>2.7475225303575566</v>
      </c>
      <c r="N667" s="9">
        <v>0.91153664942504509</v>
      </c>
      <c r="O667" s="9">
        <v>5.7467647599834013</v>
      </c>
      <c r="P667" s="9">
        <v>0.36089614645299101</v>
      </c>
      <c r="Q667" s="8">
        <f t="shared" ca="1" si="115"/>
        <v>15.169726002037683</v>
      </c>
      <c r="R667" s="8">
        <f t="shared" ca="1" si="115"/>
        <v>14.74657037936721</v>
      </c>
      <c r="S667" s="8">
        <f t="shared" ca="1" si="115"/>
        <v>10.287441669831367</v>
      </c>
      <c r="T667" s="8">
        <f t="shared" ca="1" si="116"/>
        <v>21.291083017360144</v>
      </c>
      <c r="U667" s="16">
        <f ca="1">IF($AC666=0,I666+M666,IF($AD666=0,I666+M666,9999))</f>
        <v>9.2503240386052497</v>
      </c>
      <c r="V667" s="16">
        <f ca="1">IF($AC666=0,J666+N666,IF($AD666=0,J666+N666,9999))</f>
        <v>6.2334134767266862</v>
      </c>
      <c r="W667" s="16">
        <f ca="1">IF($AC666=0,K666+O666,IF($AD666=0,K666+O666,9999))</f>
        <v>16.192957100000577</v>
      </c>
      <c r="X667" s="16">
        <f ca="1">IF($AC666=0,L666+P666,IF($AD666=0,L666+P666,9999))</f>
        <v>11.909769823619934</v>
      </c>
      <c r="Y667" s="11">
        <f t="shared" ca="1" si="117"/>
        <v>11.757098723404347</v>
      </c>
      <c r="Z667" s="11">
        <f t="shared" ca="1" si="118"/>
        <v>11.546320619337189</v>
      </c>
      <c r="AA667" s="11">
        <f t="shared" ca="1" si="119"/>
        <v>6.495842639779239</v>
      </c>
      <c r="AB667" s="11">
        <f t="shared" ca="1" si="120"/>
        <v>10.732423443229465</v>
      </c>
      <c r="AC667">
        <f t="shared" ca="1" si="113"/>
        <v>0</v>
      </c>
      <c r="AD667">
        <f t="shared" ca="1" si="114"/>
        <v>0</v>
      </c>
      <c r="AE667">
        <f ca="1">MAX(0, COUNTIF(E667:H667, "Breakdown") - COUNTIF(AC667:AD667, 1))</f>
        <v>2</v>
      </c>
      <c r="AF667" s="12">
        <f ca="1">(AE667 * 50) + ((AC667 + AD667) * 10)</f>
        <v>100</v>
      </c>
      <c r="AG667">
        <f ca="1">IF(COUNTIF(E667:H667, "Breakdown") &gt;= 4, 1, 0)</f>
        <v>0</v>
      </c>
    </row>
    <row r="668" spans="4:33">
      <c r="D668">
        <v>665</v>
      </c>
      <c r="E668" s="6" t="str">
        <f t="shared" ca="1" si="110"/>
        <v>Operational</v>
      </c>
      <c r="F668" s="6" t="str">
        <f t="shared" ca="1" si="111"/>
        <v>Breakdown</v>
      </c>
      <c r="G668" s="6" t="str">
        <f t="shared" ca="1" si="112"/>
        <v>Operational</v>
      </c>
      <c r="H668" s="6" t="str">
        <f ca="1">IF(L668&lt;T668,"Operational","Breakdown")</f>
        <v>Operational</v>
      </c>
      <c r="I668" s="16">
        <v>8.876137997768959</v>
      </c>
      <c r="J668" s="16">
        <v>38.124491763325786</v>
      </c>
      <c r="K668" s="16">
        <v>0.6604052502932467</v>
      </c>
      <c r="L668" s="16">
        <v>3.3865106691453222</v>
      </c>
      <c r="M668" s="9">
        <v>0.94625342912959987</v>
      </c>
      <c r="N668" s="9">
        <v>0.21485312116774288</v>
      </c>
      <c r="O668" s="9">
        <v>1.8145151449797503</v>
      </c>
      <c r="P668" s="9">
        <v>1.1152579635806428</v>
      </c>
      <c r="Q668" s="8">
        <f t="shared" ca="1" si="115"/>
        <v>21.333911900374321</v>
      </c>
      <c r="R668" s="8">
        <f t="shared" ca="1" si="115"/>
        <v>11.826496702059984</v>
      </c>
      <c r="S668" s="8">
        <f t="shared" ca="1" si="115"/>
        <v>12.56362858962396</v>
      </c>
      <c r="T668" s="8">
        <f t="shared" ca="1" si="116"/>
        <v>25.611546967302644</v>
      </c>
      <c r="U668" s="16">
        <f ca="1">IF($AC667=0,I667+M667,IF($AD667=0,I667+M667,9999))</f>
        <v>26.158588714450154</v>
      </c>
      <c r="V668" s="16">
        <f ca="1">IF($AC667=0,J667+N667,IF($AD667=0,J667+N667,9999))</f>
        <v>16.491351188746677</v>
      </c>
      <c r="W668" s="16">
        <f ca="1">IF($AC667=0,K667+O667,IF($AD667=0,K667+O667,9999))</f>
        <v>12.852630828204363</v>
      </c>
      <c r="X668" s="16">
        <f ca="1">IF($AC667=0,L667+P667,IF($AD667=0,L667+P667,9999))</f>
        <v>1.8946798636735842</v>
      </c>
      <c r="Y668" s="11">
        <f t="shared" ca="1" si="117"/>
        <v>9.2503240386052497</v>
      </c>
      <c r="Z668" s="11">
        <f t="shared" ca="1" si="118"/>
        <v>6.2334134767266862</v>
      </c>
      <c r="AA668" s="11">
        <f t="shared" ca="1" si="119"/>
        <v>10.287441669831367</v>
      </c>
      <c r="AB668" s="11">
        <f t="shared" ca="1" si="120"/>
        <v>11.909769823619934</v>
      </c>
      <c r="AC668">
        <f t="shared" ca="1" si="113"/>
        <v>0</v>
      </c>
      <c r="AD668">
        <f t="shared" ca="1" si="114"/>
        <v>0</v>
      </c>
      <c r="AE668">
        <f ca="1">MAX(0, COUNTIF(E668:H668, "Breakdown") - COUNTIF(AC668:AD668, 1))</f>
        <v>1</v>
      </c>
      <c r="AF668" s="12">
        <f ca="1">(AE668 * 50) + ((AC668 + AD668) * 10)</f>
        <v>50</v>
      </c>
      <c r="AG668">
        <f ca="1">IF(COUNTIF(E668:H668, "Breakdown") &gt;= 4, 1, 0)</f>
        <v>0</v>
      </c>
    </row>
    <row r="669" spans="4:33">
      <c r="D669">
        <v>666</v>
      </c>
      <c r="E669" s="6" t="str">
        <f t="shared" ca="1" si="110"/>
        <v>Operational</v>
      </c>
      <c r="F669" s="6" t="str">
        <f t="shared" ca="1" si="111"/>
        <v>Operational</v>
      </c>
      <c r="G669" s="6" t="str">
        <f t="shared" ca="1" si="112"/>
        <v>Operational</v>
      </c>
      <c r="H669" s="6" t="str">
        <f ca="1">IF(L669&lt;T669,"Operational","Breakdown")</f>
        <v>Operational</v>
      </c>
      <c r="I669" s="16">
        <v>5.1006018029678852</v>
      </c>
      <c r="J669" s="16">
        <v>10.637806035878164</v>
      </c>
      <c r="K669" s="16">
        <v>6.3262461658277331</v>
      </c>
      <c r="L669" s="16">
        <v>5.8254795022662034</v>
      </c>
      <c r="M669" s="9">
        <v>2.5955089888446499</v>
      </c>
      <c r="N669" s="9">
        <v>1.5083364763497698</v>
      </c>
      <c r="O669" s="9">
        <v>1.9233462810720989</v>
      </c>
      <c r="P669" s="9">
        <v>1.2501871373134048</v>
      </c>
      <c r="Q669" s="8">
        <f t="shared" ca="1" si="115"/>
        <v>30.045500665694313</v>
      </c>
      <c r="R669" s="8">
        <f t="shared" ca="1" si="115"/>
        <v>12.06227190474443</v>
      </c>
      <c r="S669" s="8">
        <f t="shared" ca="1" si="115"/>
        <v>30.388045579904375</v>
      </c>
      <c r="T669" s="8">
        <f t="shared" ca="1" si="116"/>
        <v>7.4876969158941309</v>
      </c>
      <c r="U669" s="16">
        <f ca="1">IF($AC668=0,I668+M668,IF($AD668=0,I668+M668,9999))</f>
        <v>9.8223914268985588</v>
      </c>
      <c r="V669" s="16">
        <f ca="1">IF($AC668=0,J668+N668,IF($AD668=0,J668+N668,9999))</f>
        <v>38.339344884493528</v>
      </c>
      <c r="W669" s="16">
        <f ca="1">IF($AC668=0,K668+O668,IF($AD668=0,K668+O668,9999))</f>
        <v>2.474920395272997</v>
      </c>
      <c r="X669" s="16">
        <f ca="1">IF($AC668=0,L668+P668,IF($AD668=0,L668+P668,9999))</f>
        <v>4.5017686327259652</v>
      </c>
      <c r="Y669" s="11">
        <f t="shared" ca="1" si="117"/>
        <v>21.333911900374321</v>
      </c>
      <c r="Z669" s="11">
        <f t="shared" ca="1" si="118"/>
        <v>11.826496702059984</v>
      </c>
      <c r="AA669" s="11">
        <f t="shared" ca="1" si="119"/>
        <v>12.56362858962396</v>
      </c>
      <c r="AB669" s="11">
        <f t="shared" ca="1" si="120"/>
        <v>1.8946798636735842</v>
      </c>
      <c r="AC669">
        <f t="shared" ca="1" si="113"/>
        <v>0</v>
      </c>
      <c r="AD669">
        <f t="shared" ca="1" si="114"/>
        <v>0</v>
      </c>
      <c r="AE669">
        <f ca="1">MAX(0, COUNTIF(E669:H669, "Breakdown") - COUNTIF(AC669:AD669, 1))</f>
        <v>0</v>
      </c>
      <c r="AF669" s="12">
        <f ca="1">(AE669 * 50) + ((AC669 + AD669) * 10)</f>
        <v>0</v>
      </c>
      <c r="AG669">
        <f ca="1">IF(COUNTIF(E669:H669, "Breakdown") &gt;= 4, 1, 0)</f>
        <v>0</v>
      </c>
    </row>
    <row r="670" spans="4:33">
      <c r="D670">
        <v>667</v>
      </c>
      <c r="E670" s="6" t="str">
        <f t="shared" ca="1" si="110"/>
        <v>Breakdown</v>
      </c>
      <c r="F670" s="6" t="str">
        <f t="shared" ca="1" si="111"/>
        <v>Operational</v>
      </c>
      <c r="G670" s="6" t="str">
        <f t="shared" ca="1" si="112"/>
        <v>Operational</v>
      </c>
      <c r="H670" s="6" t="str">
        <f ca="1">IF(L670&lt;T670,"Operational","Breakdown")</f>
        <v>Operational</v>
      </c>
      <c r="I670" s="16">
        <v>18.079949704914291</v>
      </c>
      <c r="J670" s="16">
        <v>6.501488479738935</v>
      </c>
      <c r="K670" s="16">
        <v>1.4387463166377303</v>
      </c>
      <c r="L670" s="16">
        <v>4.0146857181179811</v>
      </c>
      <c r="M670" s="9">
        <v>7.9308060934053657</v>
      </c>
      <c r="N670" s="9">
        <v>2.0362922886327026</v>
      </c>
      <c r="O670" s="9">
        <v>1.0724804367460705</v>
      </c>
      <c r="P670" s="9">
        <v>0.40064455925983378</v>
      </c>
      <c r="Q670" s="8">
        <f t="shared" ca="1" si="115"/>
        <v>10.971733996204009</v>
      </c>
      <c r="R670" s="8">
        <f t="shared" ca="1" si="115"/>
        <v>14.55711867041782</v>
      </c>
      <c r="S670" s="8">
        <f t="shared" ca="1" si="115"/>
        <v>10.003565683493019</v>
      </c>
      <c r="T670" s="8">
        <f t="shared" ca="1" si="116"/>
        <v>5.1606054102331456</v>
      </c>
      <c r="U670" s="16">
        <f ca="1">IF($AC669=0,I669+M669,IF($AD669=0,I669+M669,9999))</f>
        <v>7.6961107918125347</v>
      </c>
      <c r="V670" s="16">
        <f ca="1">IF($AC669=0,J669+N669,IF($AD669=0,J669+N669,9999))</f>
        <v>12.146142512227934</v>
      </c>
      <c r="W670" s="16">
        <f ca="1">IF($AC669=0,K669+O669,IF($AD669=0,K669+O669,9999))</f>
        <v>8.2495924468998325</v>
      </c>
      <c r="X670" s="16">
        <f ca="1">IF($AC669=0,L669+P669,IF($AD669=0,L669+P669,9999))</f>
        <v>7.075666639579608</v>
      </c>
      <c r="Y670" s="11">
        <f t="shared" ca="1" si="117"/>
        <v>9.8223914268985588</v>
      </c>
      <c r="Z670" s="11">
        <f t="shared" ca="1" si="118"/>
        <v>12.06227190474443</v>
      </c>
      <c r="AA670" s="11">
        <f t="shared" ca="1" si="119"/>
        <v>2.474920395272997</v>
      </c>
      <c r="AB670" s="11">
        <f t="shared" ca="1" si="120"/>
        <v>4.5017686327259652</v>
      </c>
      <c r="AC670">
        <f t="shared" ca="1" si="113"/>
        <v>0</v>
      </c>
      <c r="AD670">
        <f t="shared" ca="1" si="114"/>
        <v>1</v>
      </c>
      <c r="AE670">
        <f ca="1">MAX(0, COUNTIF(E670:H670, "Breakdown") - COUNTIF(AC670:AD670, 1))</f>
        <v>0</v>
      </c>
      <c r="AF670" s="12">
        <f ca="1">(AE670 * 50) + ((AC670 + AD670) * 10)</f>
        <v>10</v>
      </c>
      <c r="AG670">
        <f ca="1">IF(COUNTIF(E670:H670, "Breakdown") &gt;= 4, 1, 0)</f>
        <v>0</v>
      </c>
    </row>
    <row r="671" spans="4:33">
      <c r="D671">
        <v>668</v>
      </c>
      <c r="E671" s="6" t="str">
        <f t="shared" ca="1" si="110"/>
        <v>Operational</v>
      </c>
      <c r="F671" s="6" t="str">
        <f t="shared" ca="1" si="111"/>
        <v>Operational</v>
      </c>
      <c r="G671" s="6" t="str">
        <f t="shared" ca="1" si="112"/>
        <v>Operational</v>
      </c>
      <c r="H671" s="6" t="str">
        <f ca="1">IF(L671&lt;T671,"Operational","Breakdown")</f>
        <v>Operational</v>
      </c>
      <c r="I671" s="16">
        <v>5.3997937532039009</v>
      </c>
      <c r="J671" s="16">
        <v>3.2158863326420977</v>
      </c>
      <c r="K671" s="16">
        <v>1.3442459662676902</v>
      </c>
      <c r="L671" s="16">
        <v>3.2414811068236173</v>
      </c>
      <c r="M671" s="9">
        <v>2.8645413389529133</v>
      </c>
      <c r="N671" s="9">
        <v>0.72384701727248801</v>
      </c>
      <c r="O671" s="9">
        <v>2.0093565443068382</v>
      </c>
      <c r="P671" s="9">
        <v>5.4830072905812419E-2</v>
      </c>
      <c r="Q671" s="8">
        <f t="shared" ca="1" si="115"/>
        <v>30.39352089547301</v>
      </c>
      <c r="R671" s="8">
        <f t="shared" ca="1" si="115"/>
        <v>18.979768432276725</v>
      </c>
      <c r="S671" s="8">
        <f t="shared" ca="1" si="115"/>
        <v>18.368721866263229</v>
      </c>
      <c r="T671" s="8">
        <f t="shared" ca="1" si="116"/>
        <v>9.3071636739814245</v>
      </c>
      <c r="U671" s="16">
        <f ca="1">IF($AC670=0,I670+M670,IF($AD670=0,I670+M670,9999))</f>
        <v>26.010755798319657</v>
      </c>
      <c r="V671" s="16">
        <f ca="1">IF($AC670=0,J670+N670,IF($AD670=0,J670+N670,9999))</f>
        <v>8.537780768371638</v>
      </c>
      <c r="W671" s="16">
        <f ca="1">IF($AC670=0,K670+O670,IF($AD670=0,K670+O670,9999))</f>
        <v>2.5112267533838009</v>
      </c>
      <c r="X671" s="16">
        <f ca="1">IF($AC670=0,L670+P670,IF($AD670=0,L670+P670,9999))</f>
        <v>4.4153302773778149</v>
      </c>
      <c r="Y671" s="11">
        <f t="shared" ca="1" si="117"/>
        <v>7.6961107918125347</v>
      </c>
      <c r="Z671" s="11">
        <f t="shared" ca="1" si="118"/>
        <v>12.146142512227934</v>
      </c>
      <c r="AA671" s="11">
        <f t="shared" ca="1" si="119"/>
        <v>8.2495924468998325</v>
      </c>
      <c r="AB671" s="11">
        <f t="shared" ca="1" si="120"/>
        <v>5.1606054102331456</v>
      </c>
      <c r="AC671">
        <f t="shared" ca="1" si="113"/>
        <v>0</v>
      </c>
      <c r="AD671">
        <f t="shared" ca="1" si="114"/>
        <v>0</v>
      </c>
      <c r="AE671">
        <f ca="1">MAX(0, COUNTIF(E671:H671, "Breakdown") - COUNTIF(AC671:AD671, 1))</f>
        <v>0</v>
      </c>
      <c r="AF671" s="12">
        <f ca="1">(AE671 * 50) + ((AC671 + AD671) * 10)</f>
        <v>0</v>
      </c>
      <c r="AG671">
        <f ca="1">IF(COUNTIF(E671:H671, "Breakdown") &gt;= 4, 1, 0)</f>
        <v>0</v>
      </c>
    </row>
    <row r="672" spans="4:33">
      <c r="D672">
        <v>669</v>
      </c>
      <c r="E672" s="6" t="str">
        <f t="shared" ca="1" si="110"/>
        <v>Operational</v>
      </c>
      <c r="F672" s="6" t="str">
        <f t="shared" ca="1" si="111"/>
        <v>Operational</v>
      </c>
      <c r="G672" s="6" t="str">
        <f t="shared" ca="1" si="112"/>
        <v>Operational</v>
      </c>
      <c r="H672" s="6" t="str">
        <f ca="1">IF(L672&lt;T672,"Operational","Breakdown")</f>
        <v>Breakdown</v>
      </c>
      <c r="I672" s="16">
        <v>11.50874056056519</v>
      </c>
      <c r="J672" s="16">
        <v>14.354659240106029</v>
      </c>
      <c r="K672" s="16">
        <v>0.49094563050432943</v>
      </c>
      <c r="L672" s="16">
        <v>20.174627764832714</v>
      </c>
      <c r="M672" s="9">
        <v>2.7992052193072787</v>
      </c>
      <c r="N672" s="9">
        <v>1.0753466764560173</v>
      </c>
      <c r="O672" s="9">
        <v>1.5894464551581255</v>
      </c>
      <c r="P672" s="9">
        <v>3.0446389613076881</v>
      </c>
      <c r="Q672" s="8">
        <f t="shared" ca="1" si="115"/>
        <v>27.169441533770552</v>
      </c>
      <c r="R672" s="8">
        <f t="shared" ca="1" si="115"/>
        <v>16.512732197741823</v>
      </c>
      <c r="S672" s="8">
        <f t="shared" ca="1" si="115"/>
        <v>6.4834845813266018</v>
      </c>
      <c r="T672" s="8">
        <f t="shared" ca="1" si="116"/>
        <v>7.1309896205371244</v>
      </c>
      <c r="U672" s="16">
        <f ca="1">IF($AC671=0,I671+M671,IF($AD671=0,I671+M671,9999))</f>
        <v>8.2643350921568146</v>
      </c>
      <c r="V672" s="16">
        <f ca="1">IF($AC671=0,J671+N671,IF($AD671=0,J671+N671,9999))</f>
        <v>3.9397333499145857</v>
      </c>
      <c r="W672" s="16">
        <f ca="1">IF($AC671=0,K671+O671,IF($AD671=0,K671+O671,9999))</f>
        <v>3.3536025105745284</v>
      </c>
      <c r="X672" s="16">
        <f ca="1">IF($AC671=0,L671+P671,IF($AD671=0,L671+P671,9999))</f>
        <v>3.2963111797294298</v>
      </c>
      <c r="Y672" s="11">
        <f t="shared" ca="1" si="117"/>
        <v>26.010755798319657</v>
      </c>
      <c r="Z672" s="11">
        <f t="shared" ca="1" si="118"/>
        <v>8.537780768371638</v>
      </c>
      <c r="AA672" s="11">
        <f t="shared" ca="1" si="119"/>
        <v>2.5112267533838009</v>
      </c>
      <c r="AB672" s="11">
        <f t="shared" ca="1" si="120"/>
        <v>4.4153302773778149</v>
      </c>
      <c r="AC672">
        <f t="shared" ca="1" si="113"/>
        <v>0</v>
      </c>
      <c r="AD672">
        <f t="shared" ca="1" si="114"/>
        <v>0</v>
      </c>
      <c r="AE672">
        <f ca="1">MAX(0, COUNTIF(E672:H672, "Breakdown") - COUNTIF(AC672:AD672, 1))</f>
        <v>1</v>
      </c>
      <c r="AF672" s="12">
        <f ca="1">(AE672 * 50) + ((AC672 + AD672) * 10)</f>
        <v>50</v>
      </c>
      <c r="AG672">
        <f ca="1">IF(COUNTIF(E672:H672, "Breakdown") &gt;= 4, 1, 0)</f>
        <v>0</v>
      </c>
    </row>
    <row r="673" spans="4:33">
      <c r="D673">
        <v>670</v>
      </c>
      <c r="E673" s="6" t="str">
        <f t="shared" ca="1" si="110"/>
        <v>Operational</v>
      </c>
      <c r="F673" s="6" t="str">
        <f t="shared" ca="1" si="111"/>
        <v>Operational</v>
      </c>
      <c r="G673" s="6" t="str">
        <f t="shared" ca="1" si="112"/>
        <v>Operational</v>
      </c>
      <c r="H673" s="6" t="str">
        <f ca="1">IF(L673&lt;T673,"Operational","Breakdown")</f>
        <v>Breakdown</v>
      </c>
      <c r="I673" s="16">
        <v>3.4545885671604584</v>
      </c>
      <c r="J673" s="16">
        <v>3.7051606326029702</v>
      </c>
      <c r="K673" s="16">
        <v>11.965903153213295</v>
      </c>
      <c r="L673" s="16">
        <v>10.788609431711549</v>
      </c>
      <c r="M673" s="9">
        <v>0.64140645542733787</v>
      </c>
      <c r="N673" s="9">
        <v>2.7315750048143563</v>
      </c>
      <c r="O673" s="9">
        <v>2.261024262144776</v>
      </c>
      <c r="P673" s="9">
        <v>2.4974389411015383</v>
      </c>
      <c r="Q673" s="8">
        <f t="shared" ca="1" si="115"/>
        <v>14.812129688050268</v>
      </c>
      <c r="R673" s="8">
        <f t="shared" ca="1" si="115"/>
        <v>5.4955460279660331</v>
      </c>
      <c r="S673" s="8">
        <f t="shared" ca="1" si="115"/>
        <v>20.565524089743807</v>
      </c>
      <c r="T673" s="8">
        <f t="shared" ca="1" si="116"/>
        <v>7.5679158046598589</v>
      </c>
      <c r="U673" s="16">
        <f ca="1">IF($AC672=0,I672+M672,IF($AD672=0,I672+M672,9999))</f>
        <v>14.307945779872469</v>
      </c>
      <c r="V673" s="16">
        <f ca="1">IF($AC672=0,J672+N672,IF($AD672=0,J672+N672,9999))</f>
        <v>15.430005916562047</v>
      </c>
      <c r="W673" s="16">
        <f ca="1">IF($AC672=0,K672+O672,IF($AD672=0,K672+O672,9999))</f>
        <v>2.0803920856624551</v>
      </c>
      <c r="X673" s="16">
        <f ca="1">IF($AC672=0,L672+P672,IF($AD672=0,L672+P672,9999))</f>
        <v>23.2192667261404</v>
      </c>
      <c r="Y673" s="11">
        <f t="shared" ca="1" si="117"/>
        <v>8.2643350921568146</v>
      </c>
      <c r="Z673" s="11">
        <f t="shared" ca="1" si="118"/>
        <v>3.9397333499145857</v>
      </c>
      <c r="AA673" s="11">
        <f t="shared" ca="1" si="119"/>
        <v>3.3536025105745284</v>
      </c>
      <c r="AB673" s="11">
        <f t="shared" ca="1" si="120"/>
        <v>3.2963111797294298</v>
      </c>
      <c r="AC673">
        <f t="shared" ca="1" si="113"/>
        <v>0</v>
      </c>
      <c r="AD673">
        <f t="shared" ca="1" si="114"/>
        <v>0</v>
      </c>
      <c r="AE673">
        <f ca="1">MAX(0, COUNTIF(E673:H673, "Breakdown") - COUNTIF(AC673:AD673, 1))</f>
        <v>1</v>
      </c>
      <c r="AF673" s="12">
        <f ca="1">(AE673 * 50) + ((AC673 + AD673) * 10)</f>
        <v>50</v>
      </c>
      <c r="AG673">
        <f ca="1">IF(COUNTIF(E673:H673, "Breakdown") &gt;= 4, 1, 0)</f>
        <v>0</v>
      </c>
    </row>
    <row r="674" spans="4:33">
      <c r="D674">
        <v>671</v>
      </c>
      <c r="E674" s="6" t="str">
        <f t="shared" ca="1" si="110"/>
        <v>Breakdown</v>
      </c>
      <c r="F674" s="6" t="str">
        <f t="shared" ca="1" si="111"/>
        <v>Operational</v>
      </c>
      <c r="G674" s="6" t="str">
        <f t="shared" ca="1" si="112"/>
        <v>Operational</v>
      </c>
      <c r="H674" s="6" t="str">
        <f ca="1">IF(L674&lt;T674,"Operational","Breakdown")</f>
        <v>Operational</v>
      </c>
      <c r="I674" s="16">
        <v>26.822156063957699</v>
      </c>
      <c r="J674" s="16">
        <v>7.92710672059287</v>
      </c>
      <c r="K674" s="16">
        <v>1.3130672046783978</v>
      </c>
      <c r="L674" s="16">
        <v>7.3329509013791334</v>
      </c>
      <c r="M674" s="9">
        <v>0.63101408157250505</v>
      </c>
      <c r="N674" s="9">
        <v>0.58721301713610774</v>
      </c>
      <c r="O674" s="9">
        <v>1.0483854246268054</v>
      </c>
      <c r="P674" s="9">
        <v>1.0860266007780177</v>
      </c>
      <c r="Q674" s="8">
        <f t="shared" ca="1" si="115"/>
        <v>26.553818080213276</v>
      </c>
      <c r="R674" s="8">
        <f t="shared" ca="1" si="115"/>
        <v>64.622163054281827</v>
      </c>
      <c r="S674" s="8">
        <f t="shared" ca="1" si="115"/>
        <v>5.4672362329995297</v>
      </c>
      <c r="T674" s="8">
        <f t="shared" ca="1" si="116"/>
        <v>10.170549870505752</v>
      </c>
      <c r="U674" s="16">
        <f ca="1">IF($AC673=0,I673+M673,IF($AD673=0,I673+M673,9999))</f>
        <v>4.0959950225877959</v>
      </c>
      <c r="V674" s="16">
        <f ca="1">IF($AC673=0,J673+N673,IF($AD673=0,J673+N673,9999))</f>
        <v>6.4367356374173266</v>
      </c>
      <c r="W674" s="16">
        <f ca="1">IF($AC673=0,K673+O673,IF($AD673=0,K673+O673,9999))</f>
        <v>14.226927415358071</v>
      </c>
      <c r="X674" s="16">
        <f ca="1">IF($AC673=0,L673+P673,IF($AD673=0,L673+P673,9999))</f>
        <v>13.286048372813088</v>
      </c>
      <c r="Y674" s="11">
        <f t="shared" ca="1" si="117"/>
        <v>14.307945779872469</v>
      </c>
      <c r="Z674" s="11">
        <f t="shared" ca="1" si="118"/>
        <v>5.4955460279660331</v>
      </c>
      <c r="AA674" s="11">
        <f t="shared" ca="1" si="119"/>
        <v>2.0803920856624551</v>
      </c>
      <c r="AB674" s="11">
        <f t="shared" ca="1" si="120"/>
        <v>7.5679158046598589</v>
      </c>
      <c r="AC674">
        <f t="shared" ca="1" si="113"/>
        <v>0</v>
      </c>
      <c r="AD674">
        <f t="shared" ca="1" si="114"/>
        <v>1</v>
      </c>
      <c r="AE674">
        <f ca="1">MAX(0, COUNTIF(E674:H674, "Breakdown") - COUNTIF(AC674:AD674, 1))</f>
        <v>0</v>
      </c>
      <c r="AF674" s="12">
        <f ca="1">(AE674 * 50) + ((AC674 + AD674) * 10)</f>
        <v>10</v>
      </c>
      <c r="AG674">
        <f ca="1">IF(COUNTIF(E674:H674, "Breakdown") &gt;= 4, 1, 0)</f>
        <v>0</v>
      </c>
    </row>
    <row r="675" spans="4:33">
      <c r="D675">
        <v>672</v>
      </c>
      <c r="E675" s="6" t="str">
        <f t="shared" ca="1" si="110"/>
        <v>Operational</v>
      </c>
      <c r="F675" s="6" t="str">
        <f t="shared" ca="1" si="111"/>
        <v>Operational</v>
      </c>
      <c r="G675" s="6" t="str">
        <f t="shared" ca="1" si="112"/>
        <v>Breakdown</v>
      </c>
      <c r="H675" s="6" t="str">
        <f ca="1">IF(L675&lt;T675,"Operational","Breakdown")</f>
        <v>Operational</v>
      </c>
      <c r="I675" s="16">
        <v>9.3943791709756965</v>
      </c>
      <c r="J675" s="16">
        <v>1.6977979015988556</v>
      </c>
      <c r="K675" s="16">
        <v>25.617750801096708</v>
      </c>
      <c r="L675" s="16">
        <v>0.78748023588423988</v>
      </c>
      <c r="M675" s="9">
        <v>0.92442952081465402</v>
      </c>
      <c r="N675" s="9">
        <v>3.0751908423454521</v>
      </c>
      <c r="O675" s="9">
        <v>1.5693484343332531</v>
      </c>
      <c r="P675" s="9">
        <v>1.2805732965303283</v>
      </c>
      <c r="Q675" s="8">
        <f t="shared" ca="1" si="115"/>
        <v>11.968017828350337</v>
      </c>
      <c r="R675" s="8">
        <f t="shared" ca="1" si="115"/>
        <v>7.3898382054702223</v>
      </c>
      <c r="S675" s="8">
        <f t="shared" ca="1" si="115"/>
        <v>6.6030302409243919</v>
      </c>
      <c r="T675" s="8">
        <f t="shared" ca="1" si="116"/>
        <v>11.531071855118553</v>
      </c>
      <c r="U675" s="16">
        <f ca="1">IF($AC674=0,I674+M674,IF($AD674=0,I674+M674,9999))</f>
        <v>27.453170145530205</v>
      </c>
      <c r="V675" s="16">
        <f ca="1">IF($AC674=0,J674+N674,IF($AD674=0,J674+N674,9999))</f>
        <v>8.514319737728977</v>
      </c>
      <c r="W675" s="16">
        <f ca="1">IF($AC674=0,K674+O674,IF($AD674=0,K674+O674,9999))</f>
        <v>2.3614526293052034</v>
      </c>
      <c r="X675" s="16">
        <f ca="1">IF($AC674=0,L674+P674,IF($AD674=0,L674+P674,9999))</f>
        <v>8.4189775021571513</v>
      </c>
      <c r="Y675" s="11">
        <f t="shared" ca="1" si="117"/>
        <v>4.0959950225877959</v>
      </c>
      <c r="Z675" s="11">
        <f t="shared" ca="1" si="118"/>
        <v>6.4367356374173266</v>
      </c>
      <c r="AA675" s="11">
        <f t="shared" ca="1" si="119"/>
        <v>5.4672362329995297</v>
      </c>
      <c r="AB675" s="11">
        <f t="shared" ca="1" si="120"/>
        <v>10.170549870505752</v>
      </c>
      <c r="AC675">
        <f t="shared" ca="1" si="113"/>
        <v>0</v>
      </c>
      <c r="AD675">
        <f t="shared" ca="1" si="114"/>
        <v>0</v>
      </c>
      <c r="AE675">
        <f ca="1">MAX(0, COUNTIF(E675:H675, "Breakdown") - COUNTIF(AC675:AD675, 1))</f>
        <v>1</v>
      </c>
      <c r="AF675" s="12">
        <f ca="1">(AE675 * 50) + ((AC675 + AD675) * 10)</f>
        <v>50</v>
      </c>
      <c r="AG675">
        <f ca="1">IF(COUNTIF(E675:H675, "Breakdown") &gt;= 4, 1, 0)</f>
        <v>0</v>
      </c>
    </row>
    <row r="676" spans="4:33">
      <c r="D676">
        <v>673</v>
      </c>
      <c r="E676" s="6" t="str">
        <f t="shared" ca="1" si="110"/>
        <v>Operational</v>
      </c>
      <c r="F676" s="6" t="str">
        <f t="shared" ca="1" si="111"/>
        <v>Operational</v>
      </c>
      <c r="G676" s="6" t="str">
        <f t="shared" ca="1" si="112"/>
        <v>Operational</v>
      </c>
      <c r="H676" s="6" t="str">
        <f ca="1">IF(L676&lt;T676,"Operational","Breakdown")</f>
        <v>Operational</v>
      </c>
      <c r="I676" s="16">
        <v>2.0008035742238803</v>
      </c>
      <c r="J676" s="16">
        <v>2.1279070267569655</v>
      </c>
      <c r="K676" s="16">
        <v>2.5777074793598538</v>
      </c>
      <c r="L676" s="16">
        <v>2.4955455006679137</v>
      </c>
      <c r="M676" s="9">
        <v>0.9820091540568896</v>
      </c>
      <c r="N676" s="9">
        <v>0.55559966201397359</v>
      </c>
      <c r="O676" s="9">
        <v>0.50768494980938272</v>
      </c>
      <c r="P676" s="9">
        <v>0.91524786541157432</v>
      </c>
      <c r="Q676" s="8">
        <f t="shared" ca="1" si="115"/>
        <v>26.64126934327571</v>
      </c>
      <c r="R676" s="8">
        <f t="shared" ca="1" si="115"/>
        <v>13.740451035941563</v>
      </c>
      <c r="S676" s="8">
        <f t="shared" ca="1" si="115"/>
        <v>10.594227071071263</v>
      </c>
      <c r="T676" s="8">
        <f t="shared" ca="1" si="116"/>
        <v>11.583273508799648</v>
      </c>
      <c r="U676" s="16">
        <f ca="1">IF($AC675=0,I675+M675,IF($AD675=0,I675+M675,9999))</f>
        <v>10.31880869179035</v>
      </c>
      <c r="V676" s="16">
        <f ca="1">IF($AC675=0,J675+N675,IF($AD675=0,J675+N675,9999))</f>
        <v>4.7729887439443077</v>
      </c>
      <c r="W676" s="16">
        <f ca="1">IF($AC675=0,K675+O675,IF($AD675=0,K675+O675,9999))</f>
        <v>27.187099235429962</v>
      </c>
      <c r="X676" s="16">
        <f ca="1">IF($AC675=0,L675+P675,IF($AD675=0,L675+P675,9999))</f>
        <v>2.0680535324145684</v>
      </c>
      <c r="Y676" s="11">
        <f t="shared" ca="1" si="117"/>
        <v>11.968017828350337</v>
      </c>
      <c r="Z676" s="11">
        <f t="shared" ca="1" si="118"/>
        <v>7.3898382054702223</v>
      </c>
      <c r="AA676" s="11">
        <f t="shared" ca="1" si="119"/>
        <v>2.3614526293052034</v>
      </c>
      <c r="AB676" s="11">
        <f t="shared" ca="1" si="120"/>
        <v>8.4189775021571513</v>
      </c>
      <c r="AC676">
        <f t="shared" ca="1" si="113"/>
        <v>0</v>
      </c>
      <c r="AD676">
        <f t="shared" ca="1" si="114"/>
        <v>0</v>
      </c>
      <c r="AE676">
        <f ca="1">MAX(0, COUNTIF(E676:H676, "Breakdown") - COUNTIF(AC676:AD676, 1))</f>
        <v>0</v>
      </c>
      <c r="AF676" s="12">
        <f ca="1">(AE676 * 50) + ((AC676 + AD676) * 10)</f>
        <v>0</v>
      </c>
      <c r="AG676">
        <f ca="1">IF(COUNTIF(E676:H676, "Breakdown") &gt;= 4, 1, 0)</f>
        <v>0</v>
      </c>
    </row>
    <row r="677" spans="4:33">
      <c r="D677">
        <v>674</v>
      </c>
      <c r="E677" s="6" t="str">
        <f t="shared" ca="1" si="110"/>
        <v>Operational</v>
      </c>
      <c r="F677" s="6" t="str">
        <f t="shared" ca="1" si="111"/>
        <v>Operational</v>
      </c>
      <c r="G677" s="6" t="str">
        <f t="shared" ca="1" si="112"/>
        <v>Operational</v>
      </c>
      <c r="H677" s="6" t="str">
        <f ca="1">IF(L677&lt;T677,"Operational","Breakdown")</f>
        <v>Operational</v>
      </c>
      <c r="I677" s="16">
        <v>5.6675078064290094</v>
      </c>
      <c r="J677" s="16">
        <v>7.8222450169353888</v>
      </c>
      <c r="K677" s="16">
        <v>9.7736710460651235</v>
      </c>
      <c r="L677" s="16">
        <v>0.52136031537561711</v>
      </c>
      <c r="M677" s="9">
        <v>3.1159087777809105</v>
      </c>
      <c r="N677" s="9">
        <v>0.90227470135788723</v>
      </c>
      <c r="O677" s="9">
        <v>0.91614715069673081</v>
      </c>
      <c r="P677" s="9">
        <v>2.8013756983692231</v>
      </c>
      <c r="Q677" s="8">
        <f t="shared" ca="1" si="115"/>
        <v>10.70286080559149</v>
      </c>
      <c r="R677" s="8">
        <f t="shared" ca="1" si="115"/>
        <v>17.302002997611364</v>
      </c>
      <c r="S677" s="8">
        <f t="shared" ca="1" si="115"/>
        <v>12.955344351065202</v>
      </c>
      <c r="T677" s="8">
        <f t="shared" ca="1" si="116"/>
        <v>4.2705013352006027</v>
      </c>
      <c r="U677" s="16">
        <f ca="1">IF($AC676=0,I676+M676,IF($AD676=0,I676+M676,9999))</f>
        <v>2.9828127282807699</v>
      </c>
      <c r="V677" s="16">
        <f ca="1">IF($AC676=0,J676+N676,IF($AD676=0,J676+N676,9999))</f>
        <v>2.6835066887709393</v>
      </c>
      <c r="W677" s="16">
        <f ca="1">IF($AC676=0,K676+O676,IF($AD676=0,K676+O676,9999))</f>
        <v>3.0853924291692367</v>
      </c>
      <c r="X677" s="16">
        <f ca="1">IF($AC676=0,L676+P676,IF($AD676=0,L676+P676,9999))</f>
        <v>3.410793366079488</v>
      </c>
      <c r="Y677" s="11">
        <f t="shared" ca="1" si="117"/>
        <v>10.31880869179035</v>
      </c>
      <c r="Z677" s="11">
        <f t="shared" ca="1" si="118"/>
        <v>4.7729887439443077</v>
      </c>
      <c r="AA677" s="11">
        <f t="shared" ca="1" si="119"/>
        <v>10.594227071071263</v>
      </c>
      <c r="AB677" s="11">
        <f t="shared" ca="1" si="120"/>
        <v>2.0680535324145684</v>
      </c>
      <c r="AC677">
        <f t="shared" ca="1" si="113"/>
        <v>0</v>
      </c>
      <c r="AD677">
        <f t="shared" ca="1" si="114"/>
        <v>0</v>
      </c>
      <c r="AE677">
        <f ca="1">MAX(0, COUNTIF(E677:H677, "Breakdown") - COUNTIF(AC677:AD677, 1))</f>
        <v>0</v>
      </c>
      <c r="AF677" s="12">
        <f ca="1">(AE677 * 50) + ((AC677 + AD677) * 10)</f>
        <v>0</v>
      </c>
      <c r="AG677">
        <f ca="1">IF(COUNTIF(E677:H677, "Breakdown") &gt;= 4, 1, 0)</f>
        <v>0</v>
      </c>
    </row>
    <row r="678" spans="4:33">
      <c r="D678">
        <v>675</v>
      </c>
      <c r="E678" s="6" t="str">
        <f t="shared" ca="1" si="110"/>
        <v>Operational</v>
      </c>
      <c r="F678" s="6" t="str">
        <f t="shared" ca="1" si="111"/>
        <v>Breakdown</v>
      </c>
      <c r="G678" s="6" t="str">
        <f t="shared" ca="1" si="112"/>
        <v>Operational</v>
      </c>
      <c r="H678" s="6" t="str">
        <f ca="1">IF(L678&lt;T678,"Operational","Breakdown")</f>
        <v>Operational</v>
      </c>
      <c r="I678" s="16">
        <v>1.3749105934201222</v>
      </c>
      <c r="J678" s="16">
        <v>13.617880758769358</v>
      </c>
      <c r="K678" s="16">
        <v>11.793775560664471</v>
      </c>
      <c r="L678" s="16">
        <v>2.2865300948428873</v>
      </c>
      <c r="M678" s="9">
        <v>3.554871343488879</v>
      </c>
      <c r="N678" s="9">
        <v>0.73192791970550131</v>
      </c>
      <c r="O678" s="9">
        <v>0.60143714674077975</v>
      </c>
      <c r="P678" s="9">
        <v>1.1607514363047751</v>
      </c>
      <c r="Q678" s="8">
        <f t="shared" ca="1" si="115"/>
        <v>23.365095082679222</v>
      </c>
      <c r="R678" s="8">
        <f t="shared" ca="1" si="115"/>
        <v>12.58149266901631</v>
      </c>
      <c r="S678" s="8">
        <f t="shared" ca="1" si="115"/>
        <v>15.739044357401824</v>
      </c>
      <c r="T678" s="8">
        <f t="shared" ca="1" si="116"/>
        <v>26.65728035846487</v>
      </c>
      <c r="U678" s="16">
        <f ca="1">IF($AC677=0,I677+M677,IF($AD677=0,I677+M677,9999))</f>
        <v>8.7834165842099203</v>
      </c>
      <c r="V678" s="16">
        <f ca="1">IF($AC677=0,J677+N677,IF($AD677=0,J677+N677,9999))</f>
        <v>8.7245197182932763</v>
      </c>
      <c r="W678" s="16">
        <f ca="1">IF($AC677=0,K677+O677,IF($AD677=0,K677+O677,9999))</f>
        <v>10.689818196761854</v>
      </c>
      <c r="X678" s="16">
        <f ca="1">IF($AC677=0,L677+P677,IF($AD677=0,L677+P677,9999))</f>
        <v>3.3227360137448403</v>
      </c>
      <c r="Y678" s="11">
        <f t="shared" ca="1" si="117"/>
        <v>2.9828127282807699</v>
      </c>
      <c r="Z678" s="11">
        <f t="shared" ca="1" si="118"/>
        <v>2.6835066887709393</v>
      </c>
      <c r="AA678" s="11">
        <f t="shared" ca="1" si="119"/>
        <v>3.0853924291692367</v>
      </c>
      <c r="AB678" s="11">
        <f t="shared" ca="1" si="120"/>
        <v>3.410793366079488</v>
      </c>
      <c r="AC678">
        <f t="shared" ca="1" si="113"/>
        <v>0</v>
      </c>
      <c r="AD678">
        <f t="shared" ca="1" si="114"/>
        <v>0</v>
      </c>
      <c r="AE678">
        <f ca="1">MAX(0, COUNTIF(E678:H678, "Breakdown") - COUNTIF(AC678:AD678, 1))</f>
        <v>1</v>
      </c>
      <c r="AF678" s="12">
        <f ca="1">(AE678 * 50) + ((AC678 + AD678) * 10)</f>
        <v>50</v>
      </c>
      <c r="AG678">
        <f ca="1">IF(COUNTIF(E678:H678, "Breakdown") &gt;= 4, 1, 0)</f>
        <v>0</v>
      </c>
    </row>
    <row r="679" spans="4:33">
      <c r="D679">
        <v>676</v>
      </c>
      <c r="E679" s="6" t="str">
        <f t="shared" ca="1" si="110"/>
        <v>Breakdown</v>
      </c>
      <c r="F679" s="6" t="str">
        <f t="shared" ca="1" si="111"/>
        <v>Operational</v>
      </c>
      <c r="G679" s="6" t="str">
        <f t="shared" ca="1" si="112"/>
        <v>Operational</v>
      </c>
      <c r="H679" s="6" t="str">
        <f ca="1">IF(L679&lt;T679,"Operational","Breakdown")</f>
        <v>Breakdown</v>
      </c>
      <c r="I679" s="16">
        <v>14.369904170686358</v>
      </c>
      <c r="J679" s="16">
        <v>3.6941035929298645</v>
      </c>
      <c r="K679" s="16">
        <v>5.3500508813438916</v>
      </c>
      <c r="L679" s="16">
        <v>8.4689115025618271</v>
      </c>
      <c r="M679" s="9">
        <v>0.30551325574936916</v>
      </c>
      <c r="N679" s="9">
        <v>4.7802394066945064</v>
      </c>
      <c r="O679" s="9">
        <v>0.68489285837182368</v>
      </c>
      <c r="P679" s="9">
        <v>0.77188654848230509</v>
      </c>
      <c r="Q679" s="8">
        <f t="shared" ca="1" si="115"/>
        <v>9.2256013592557728</v>
      </c>
      <c r="R679" s="8">
        <f t="shared" ca="1" si="115"/>
        <v>16.859712398271171</v>
      </c>
      <c r="S679" s="8">
        <f t="shared" ca="1" si="115"/>
        <v>13.719397470223177</v>
      </c>
      <c r="T679" s="8">
        <f t="shared" ca="1" si="116"/>
        <v>5.028051089094995</v>
      </c>
      <c r="U679" s="16">
        <f ca="1">IF($AC678=0,I678+M678,IF($AD678=0,I678+M678,9999))</f>
        <v>4.9297819369090012</v>
      </c>
      <c r="V679" s="16">
        <f ca="1">IF($AC678=0,J678+N678,IF($AD678=0,J678+N678,9999))</f>
        <v>14.34980867847486</v>
      </c>
      <c r="W679" s="16">
        <f ca="1">IF($AC678=0,K678+O678,IF($AD678=0,K678+O678,9999))</f>
        <v>12.395212707405252</v>
      </c>
      <c r="X679" s="16">
        <f ca="1">IF($AC678=0,L678+P678,IF($AD678=0,L678+P678,9999))</f>
        <v>3.4472815311476621</v>
      </c>
      <c r="Y679" s="11">
        <f t="shared" ca="1" si="117"/>
        <v>8.7834165842099203</v>
      </c>
      <c r="Z679" s="11">
        <f t="shared" ca="1" si="118"/>
        <v>8.7245197182932763</v>
      </c>
      <c r="AA679" s="11">
        <f t="shared" ca="1" si="119"/>
        <v>10.689818196761854</v>
      </c>
      <c r="AB679" s="11">
        <f t="shared" ca="1" si="120"/>
        <v>3.3227360137448403</v>
      </c>
      <c r="AC679">
        <f t="shared" ca="1" si="113"/>
        <v>0</v>
      </c>
      <c r="AD679">
        <f t="shared" ca="1" si="114"/>
        <v>1</v>
      </c>
      <c r="AE679">
        <f ca="1">MAX(0, COUNTIF(E679:H679, "Breakdown") - COUNTIF(AC679:AD679, 1))</f>
        <v>1</v>
      </c>
      <c r="AF679" s="12">
        <f ca="1">(AE679 * 50) + ((AC679 + AD679) * 10)</f>
        <v>60</v>
      </c>
      <c r="AG679">
        <f ca="1">IF(COUNTIF(E679:H679, "Breakdown") &gt;= 4, 1, 0)</f>
        <v>0</v>
      </c>
    </row>
    <row r="680" spans="4:33">
      <c r="D680">
        <v>677</v>
      </c>
      <c r="E680" s="6" t="str">
        <f t="shared" ca="1" si="110"/>
        <v>Breakdown</v>
      </c>
      <c r="F680" s="6" t="str">
        <f t="shared" ca="1" si="111"/>
        <v>Operational</v>
      </c>
      <c r="G680" s="6" t="str">
        <f t="shared" ca="1" si="112"/>
        <v>Operational</v>
      </c>
      <c r="H680" s="6" t="str">
        <f ca="1">IF(L680&lt;T680,"Operational","Breakdown")</f>
        <v>Operational</v>
      </c>
      <c r="I680" s="16">
        <v>17.168036874018338</v>
      </c>
      <c r="J680" s="16">
        <v>0.79362962687278227</v>
      </c>
      <c r="K680" s="16">
        <v>12.690093879671345</v>
      </c>
      <c r="L680" s="16">
        <v>2.5974922292624076</v>
      </c>
      <c r="M680" s="9">
        <v>1.0257521110512391</v>
      </c>
      <c r="N680" s="9">
        <v>1.7618170056976774</v>
      </c>
      <c r="O680" s="9">
        <v>2.5790571925910006</v>
      </c>
      <c r="P680" s="9">
        <v>0.34789777819288525</v>
      </c>
      <c r="Q680" s="8">
        <f t="shared" ca="1" si="115"/>
        <v>6.4852001231369538</v>
      </c>
      <c r="R680" s="8">
        <f t="shared" ca="1" si="115"/>
        <v>17.549134314013898</v>
      </c>
      <c r="S680" s="8">
        <f t="shared" ca="1" si="115"/>
        <v>29.360073591988687</v>
      </c>
      <c r="T680" s="8">
        <f t="shared" ca="1" si="116"/>
        <v>47.306419232516085</v>
      </c>
      <c r="U680" s="16">
        <f ca="1">IF($AC679=0,I679+M679,IF($AD679=0,I679+M679,9999))</f>
        <v>14.675417426435727</v>
      </c>
      <c r="V680" s="16">
        <f ca="1">IF($AC679=0,J679+N679,IF($AD679=0,J679+N679,9999))</f>
        <v>8.4743429996243709</v>
      </c>
      <c r="W680" s="16">
        <f ca="1">IF($AC679=0,K679+O679,IF($AD679=0,K679+O679,9999))</f>
        <v>6.0349437397157155</v>
      </c>
      <c r="X680" s="16">
        <f ca="1">IF($AC679=0,L679+P679,IF($AD679=0,L679+P679,9999))</f>
        <v>9.2407980510441323</v>
      </c>
      <c r="Y680" s="11">
        <f t="shared" ca="1" si="117"/>
        <v>4.9297819369090012</v>
      </c>
      <c r="Z680" s="11">
        <f t="shared" ca="1" si="118"/>
        <v>14.34980867847486</v>
      </c>
      <c r="AA680" s="11">
        <f t="shared" ca="1" si="119"/>
        <v>12.395212707405252</v>
      </c>
      <c r="AB680" s="11">
        <f t="shared" ca="1" si="120"/>
        <v>3.4472815311476621</v>
      </c>
      <c r="AC680">
        <f t="shared" ca="1" si="113"/>
        <v>0</v>
      </c>
      <c r="AD680">
        <f t="shared" ca="1" si="114"/>
        <v>1</v>
      </c>
      <c r="AE680">
        <f ca="1">MAX(0, COUNTIF(E680:H680, "Breakdown") - COUNTIF(AC680:AD680, 1))</f>
        <v>0</v>
      </c>
      <c r="AF680" s="12">
        <f ca="1">(AE680 * 50) + ((AC680 + AD680) * 10)</f>
        <v>10</v>
      </c>
      <c r="AG680">
        <f ca="1">IF(COUNTIF(E680:H680, "Breakdown") &gt;= 4, 1, 0)</f>
        <v>0</v>
      </c>
    </row>
    <row r="681" spans="4:33">
      <c r="D681">
        <v>678</v>
      </c>
      <c r="E681" s="6" t="str">
        <f t="shared" ca="1" si="110"/>
        <v>Operational</v>
      </c>
      <c r="F681" s="6" t="str">
        <f t="shared" ca="1" si="111"/>
        <v>Operational</v>
      </c>
      <c r="G681" s="6" t="str">
        <f t="shared" ca="1" si="112"/>
        <v>Operational</v>
      </c>
      <c r="H681" s="6" t="str">
        <f ca="1">IF(L681&lt;T681,"Operational","Breakdown")</f>
        <v>Operational</v>
      </c>
      <c r="I681" s="16">
        <v>4.4462899391245934</v>
      </c>
      <c r="J681" s="16">
        <v>3.4620505488471389</v>
      </c>
      <c r="K681" s="16">
        <v>0.84051676560487421</v>
      </c>
      <c r="L681" s="16">
        <v>5.4579093516064514</v>
      </c>
      <c r="M681" s="9">
        <v>1.1861484996203973</v>
      </c>
      <c r="N681" s="9">
        <v>8.8815999852957965</v>
      </c>
      <c r="O681" s="9">
        <v>2.3862247325907373</v>
      </c>
      <c r="P681" s="9">
        <v>9.2600942257794312</v>
      </c>
      <c r="Q681" s="8">
        <f t="shared" ca="1" si="115"/>
        <v>7.24312974691225</v>
      </c>
      <c r="R681" s="8">
        <f t="shared" ca="1" si="115"/>
        <v>21.240222068830409</v>
      </c>
      <c r="S681" s="8">
        <f t="shared" ca="1" si="115"/>
        <v>10.855558640372804</v>
      </c>
      <c r="T681" s="8">
        <f t="shared" ca="1" si="116"/>
        <v>12.873972572670237</v>
      </c>
      <c r="U681" s="16">
        <f ca="1">IF($AC680=0,I680+M680,IF($AD680=0,I680+M680,9999))</f>
        <v>18.193788985069578</v>
      </c>
      <c r="V681" s="16">
        <f ca="1">IF($AC680=0,J680+N680,IF($AD680=0,J680+N680,9999))</f>
        <v>2.5554466325704599</v>
      </c>
      <c r="W681" s="16">
        <f ca="1">IF($AC680=0,K680+O680,IF($AD680=0,K680+O680,9999))</f>
        <v>15.269151072262346</v>
      </c>
      <c r="X681" s="16">
        <f ca="1">IF($AC680=0,L680+P680,IF($AD680=0,L680+P680,9999))</f>
        <v>2.945390007455293</v>
      </c>
      <c r="Y681" s="11">
        <f t="shared" ca="1" si="117"/>
        <v>6.4852001231369538</v>
      </c>
      <c r="Z681" s="11">
        <f t="shared" ca="1" si="118"/>
        <v>8.4743429996243709</v>
      </c>
      <c r="AA681" s="11">
        <f t="shared" ca="1" si="119"/>
        <v>6.0349437397157155</v>
      </c>
      <c r="AB681" s="11">
        <f t="shared" ca="1" si="120"/>
        <v>9.2407980510441323</v>
      </c>
      <c r="AC681">
        <f t="shared" ca="1" si="113"/>
        <v>0</v>
      </c>
      <c r="AD681">
        <f t="shared" ca="1" si="114"/>
        <v>0</v>
      </c>
      <c r="AE681">
        <f ca="1">MAX(0, COUNTIF(E681:H681, "Breakdown") - COUNTIF(AC681:AD681, 1))</f>
        <v>0</v>
      </c>
      <c r="AF681" s="12">
        <f ca="1">(AE681 * 50) + ((AC681 + AD681) * 10)</f>
        <v>0</v>
      </c>
      <c r="AG681">
        <f ca="1">IF(COUNTIF(E681:H681, "Breakdown") &gt;= 4, 1, 0)</f>
        <v>0</v>
      </c>
    </row>
    <row r="682" spans="4:33">
      <c r="D682">
        <v>679</v>
      </c>
      <c r="E682" s="6" t="str">
        <f t="shared" ca="1" si="110"/>
        <v>Operational</v>
      </c>
      <c r="F682" s="6" t="str">
        <f t="shared" ca="1" si="111"/>
        <v>Operational</v>
      </c>
      <c r="G682" s="6" t="str">
        <f t="shared" ca="1" si="112"/>
        <v>Operational</v>
      </c>
      <c r="H682" s="6" t="str">
        <f ca="1">IF(L682&lt;T682,"Operational","Breakdown")</f>
        <v>Operational</v>
      </c>
      <c r="I682" s="16">
        <v>2.3739688951604276</v>
      </c>
      <c r="J682" s="16">
        <v>3.5431309223889929</v>
      </c>
      <c r="K682" s="16">
        <v>3.2765610729186903</v>
      </c>
      <c r="L682" s="16">
        <v>6.5225766257138611</v>
      </c>
      <c r="M682" s="9">
        <v>3.7672862558631253</v>
      </c>
      <c r="N682" s="9">
        <v>5.9269095047443043</v>
      </c>
      <c r="O682" s="9">
        <v>0.71687714501906186</v>
      </c>
      <c r="P682" s="9">
        <v>3.5743619212407149</v>
      </c>
      <c r="Q682" s="8">
        <f t="shared" ca="1" si="115"/>
        <v>25.757317011986956</v>
      </c>
      <c r="R682" s="8">
        <f t="shared" ca="1" si="115"/>
        <v>10.662565157793514</v>
      </c>
      <c r="S682" s="8">
        <f t="shared" ca="1" si="115"/>
        <v>30.700141412288517</v>
      </c>
      <c r="T682" s="8">
        <f t="shared" ca="1" si="116"/>
        <v>7.1150175778786622</v>
      </c>
      <c r="U682" s="16">
        <f ca="1">IF($AC681=0,I681+M681,IF($AD681=0,I681+M681,9999))</f>
        <v>5.6324384387449911</v>
      </c>
      <c r="V682" s="16">
        <f ca="1">IF($AC681=0,J681+N681,IF($AD681=0,J681+N681,9999))</f>
        <v>12.343650534142935</v>
      </c>
      <c r="W682" s="16">
        <f ca="1">IF($AC681=0,K681+O681,IF($AD681=0,K681+O681,9999))</f>
        <v>3.2267414981956115</v>
      </c>
      <c r="X682" s="16">
        <f ca="1">IF($AC681=0,L681+P681,IF($AD681=0,L681+P681,9999))</f>
        <v>14.718003577385883</v>
      </c>
      <c r="Y682" s="11">
        <f t="shared" ca="1" si="117"/>
        <v>7.24312974691225</v>
      </c>
      <c r="Z682" s="11">
        <f t="shared" ca="1" si="118"/>
        <v>2.5554466325704599</v>
      </c>
      <c r="AA682" s="11">
        <f t="shared" ca="1" si="119"/>
        <v>10.855558640372804</v>
      </c>
      <c r="AB682" s="11">
        <f t="shared" ca="1" si="120"/>
        <v>2.945390007455293</v>
      </c>
      <c r="AC682">
        <f t="shared" ca="1" si="113"/>
        <v>0</v>
      </c>
      <c r="AD682">
        <f t="shared" ca="1" si="114"/>
        <v>0</v>
      </c>
      <c r="AE682">
        <f ca="1">MAX(0, COUNTIF(E682:H682, "Breakdown") - COUNTIF(AC682:AD682, 1))</f>
        <v>0</v>
      </c>
      <c r="AF682" s="12">
        <f ca="1">(AE682 * 50) + ((AC682 + AD682) * 10)</f>
        <v>0</v>
      </c>
      <c r="AG682">
        <f ca="1">IF(COUNTIF(E682:H682, "Breakdown") &gt;= 4, 1, 0)</f>
        <v>0</v>
      </c>
    </row>
    <row r="683" spans="4:33">
      <c r="D683">
        <v>680</v>
      </c>
      <c r="E683" s="6" t="str">
        <f t="shared" ca="1" si="110"/>
        <v>Breakdown</v>
      </c>
      <c r="F683" s="6" t="str">
        <f t="shared" ca="1" si="111"/>
        <v>Breakdown</v>
      </c>
      <c r="G683" s="6" t="str">
        <f t="shared" ca="1" si="112"/>
        <v>Operational</v>
      </c>
      <c r="H683" s="6" t="str">
        <f ca="1">IF(L683&lt;T683,"Operational","Breakdown")</f>
        <v>Operational</v>
      </c>
      <c r="I683" s="16">
        <v>28.965898530842676</v>
      </c>
      <c r="J683" s="16">
        <v>24.082628345790987</v>
      </c>
      <c r="K683" s="16">
        <v>2.8320303109298783</v>
      </c>
      <c r="L683" s="16">
        <v>3.6641290025349109</v>
      </c>
      <c r="M683" s="9">
        <v>4.8573262733887841</v>
      </c>
      <c r="N683" s="9">
        <v>3.8444788978428881</v>
      </c>
      <c r="O683" s="9">
        <v>0.23382897840333883</v>
      </c>
      <c r="P683" s="9">
        <v>0.20793356254854198</v>
      </c>
      <c r="Q683" s="8">
        <f t="shared" ca="1" si="115"/>
        <v>10.247664831986704</v>
      </c>
      <c r="R683" s="8">
        <f t="shared" ca="1" si="115"/>
        <v>23.908822385044104</v>
      </c>
      <c r="S683" s="8">
        <f t="shared" ca="1" si="115"/>
        <v>26.059581106191079</v>
      </c>
      <c r="T683" s="8">
        <f t="shared" ca="1" si="116"/>
        <v>9.5137051546281466</v>
      </c>
      <c r="U683" s="16">
        <f ca="1">IF($AC682=0,I682+M682,IF($AD682=0,I682+M682,9999))</f>
        <v>6.1412551510235529</v>
      </c>
      <c r="V683" s="16">
        <f ca="1">IF($AC682=0,J682+N682,IF($AD682=0,J682+N682,9999))</f>
        <v>9.4700404271332967</v>
      </c>
      <c r="W683" s="16">
        <f ca="1">IF($AC682=0,K682+O682,IF($AD682=0,K682+O682,9999))</f>
        <v>3.9934382179377521</v>
      </c>
      <c r="X683" s="16">
        <f ca="1">IF($AC682=0,L682+P682,IF($AD682=0,L682+P682,9999))</f>
        <v>10.096938546954576</v>
      </c>
      <c r="Y683" s="11">
        <f t="shared" ca="1" si="117"/>
        <v>5.6324384387449911</v>
      </c>
      <c r="Z683" s="11">
        <f t="shared" ca="1" si="118"/>
        <v>10.662565157793514</v>
      </c>
      <c r="AA683" s="11">
        <f t="shared" ca="1" si="119"/>
        <v>3.2267414981956115</v>
      </c>
      <c r="AB683" s="11">
        <f t="shared" ca="1" si="120"/>
        <v>7.1150175778786622</v>
      </c>
      <c r="AC683">
        <f t="shared" ca="1" si="113"/>
        <v>0</v>
      </c>
      <c r="AD683">
        <f t="shared" ca="1" si="114"/>
        <v>0</v>
      </c>
      <c r="AE683">
        <f ca="1">MAX(0, COUNTIF(E683:H683, "Breakdown") - COUNTIF(AC683:AD683, 1))</f>
        <v>2</v>
      </c>
      <c r="AF683" s="12">
        <f ca="1">(AE683 * 50) + ((AC683 + AD683) * 10)</f>
        <v>100</v>
      </c>
      <c r="AG683">
        <f ca="1">IF(COUNTIF(E683:H683, "Breakdown") &gt;= 4, 1, 0)</f>
        <v>0</v>
      </c>
    </row>
    <row r="684" spans="4:33">
      <c r="D684">
        <v>681</v>
      </c>
      <c r="E684" s="6" t="str">
        <f t="shared" ca="1" si="110"/>
        <v>Operational</v>
      </c>
      <c r="F684" s="6" t="str">
        <f t="shared" ca="1" si="111"/>
        <v>Operational</v>
      </c>
      <c r="G684" s="6" t="str">
        <f t="shared" ca="1" si="112"/>
        <v>Operational</v>
      </c>
      <c r="H684" s="6" t="str">
        <f ca="1">IF(L684&lt;T684,"Operational","Breakdown")</f>
        <v>Operational</v>
      </c>
      <c r="I684" s="16">
        <v>6.1218041900201827</v>
      </c>
      <c r="J684" s="16">
        <v>6.088736450734241</v>
      </c>
      <c r="K684" s="16">
        <v>4.5796273143455002</v>
      </c>
      <c r="L684" s="16">
        <v>7.5364623415559745E-2</v>
      </c>
      <c r="M684" s="9">
        <v>0.30487745500307006</v>
      </c>
      <c r="N684" s="9">
        <v>6.4005942040450243</v>
      </c>
      <c r="O684" s="9">
        <v>2.3663743722103936</v>
      </c>
      <c r="P684" s="9">
        <v>1.0130278017022738</v>
      </c>
      <c r="Q684" s="8">
        <f t="shared" ca="1" si="115"/>
        <v>6.7296235491358605</v>
      </c>
      <c r="R684" s="8">
        <f t="shared" ca="1" si="115"/>
        <v>14.901360493803512</v>
      </c>
      <c r="S684" s="8">
        <f t="shared" ca="1" si="115"/>
        <v>10.547856188717857</v>
      </c>
      <c r="T684" s="8">
        <f t="shared" ca="1" si="116"/>
        <v>36.869102365547356</v>
      </c>
      <c r="U684" s="16">
        <f ca="1">IF($AC683=0,I683+M683,IF($AD683=0,I683+M683,9999))</f>
        <v>33.823224804231458</v>
      </c>
      <c r="V684" s="16">
        <f ca="1">IF($AC683=0,J683+N683,IF($AD683=0,J683+N683,9999))</f>
        <v>27.927107243633873</v>
      </c>
      <c r="W684" s="16">
        <f ca="1">IF($AC683=0,K683+O683,IF($AD683=0,K683+O683,9999))</f>
        <v>3.0658592893332171</v>
      </c>
      <c r="X684" s="16">
        <f ca="1">IF($AC683=0,L683+P683,IF($AD683=0,L683+P683,9999))</f>
        <v>3.872062565083453</v>
      </c>
      <c r="Y684" s="11">
        <f t="shared" ca="1" si="117"/>
        <v>6.1412551510235529</v>
      </c>
      <c r="Z684" s="11">
        <f t="shared" ca="1" si="118"/>
        <v>9.4700404271332967</v>
      </c>
      <c r="AA684" s="11">
        <f t="shared" ca="1" si="119"/>
        <v>3.9934382179377521</v>
      </c>
      <c r="AB684" s="11">
        <f t="shared" ca="1" si="120"/>
        <v>9.5137051546281466</v>
      </c>
      <c r="AC684">
        <f t="shared" ca="1" si="113"/>
        <v>0</v>
      </c>
      <c r="AD684">
        <f t="shared" ca="1" si="114"/>
        <v>0</v>
      </c>
      <c r="AE684">
        <f ca="1">MAX(0, COUNTIF(E684:H684, "Breakdown") - COUNTIF(AC684:AD684, 1))</f>
        <v>0</v>
      </c>
      <c r="AF684" s="12">
        <f ca="1">(AE684 * 50) + ((AC684 + AD684) * 10)</f>
        <v>0</v>
      </c>
      <c r="AG684">
        <f ca="1">IF(COUNTIF(E684:H684, "Breakdown") &gt;= 4, 1, 0)</f>
        <v>0</v>
      </c>
    </row>
    <row r="685" spans="4:33">
      <c r="D685">
        <v>682</v>
      </c>
      <c r="E685" s="6" t="str">
        <f t="shared" ca="1" si="110"/>
        <v>Operational</v>
      </c>
      <c r="F685" s="6" t="str">
        <f t="shared" ca="1" si="111"/>
        <v>Operational</v>
      </c>
      <c r="G685" s="6" t="str">
        <f t="shared" ca="1" si="112"/>
        <v>Operational</v>
      </c>
      <c r="H685" s="6" t="str">
        <f ca="1">IF(L685&lt;T685,"Operational","Breakdown")</f>
        <v>Operational</v>
      </c>
      <c r="I685" s="16">
        <v>0.20291095543091905</v>
      </c>
      <c r="J685" s="16">
        <v>10.904210043215741</v>
      </c>
      <c r="K685" s="16">
        <v>1.2457908667084441</v>
      </c>
      <c r="L685" s="16">
        <v>3.5109852761892166</v>
      </c>
      <c r="M685" s="9">
        <v>3.807324046401483</v>
      </c>
      <c r="N685" s="9">
        <v>3.3219838895553693</v>
      </c>
      <c r="O685" s="9">
        <v>5.1543303663558957</v>
      </c>
      <c r="P685" s="9">
        <v>0.97866124303948132</v>
      </c>
      <c r="Q685" s="8">
        <f t="shared" ca="1" si="115"/>
        <v>11.071073954985305</v>
      </c>
      <c r="R685" s="8">
        <f t="shared" ca="1" si="115"/>
        <v>21.015677138890268</v>
      </c>
      <c r="S685" s="8">
        <f t="shared" ca="1" si="115"/>
        <v>8.7050453069785068</v>
      </c>
      <c r="T685" s="8">
        <f t="shared" ca="1" si="116"/>
        <v>25.23317027021913</v>
      </c>
      <c r="U685" s="16">
        <f ca="1">IF($AC684=0,I684+M684,IF($AD684=0,I684+M684,9999))</f>
        <v>6.4266816450232529</v>
      </c>
      <c r="V685" s="16">
        <f ca="1">IF($AC684=0,J684+N684,IF($AD684=0,J684+N684,9999))</f>
        <v>12.489330654779266</v>
      </c>
      <c r="W685" s="16">
        <f ca="1">IF($AC684=0,K684+O684,IF($AD684=0,K684+O684,9999))</f>
        <v>6.9460016865558938</v>
      </c>
      <c r="X685" s="16">
        <f ca="1">IF($AC684=0,L684+P684,IF($AD684=0,L684+P684,9999))</f>
        <v>1.0883924251178336</v>
      </c>
      <c r="Y685" s="11">
        <f t="shared" ca="1" si="117"/>
        <v>6.7296235491358605</v>
      </c>
      <c r="Z685" s="11">
        <f t="shared" ca="1" si="118"/>
        <v>14.901360493803512</v>
      </c>
      <c r="AA685" s="11">
        <f t="shared" ca="1" si="119"/>
        <v>3.0658592893332171</v>
      </c>
      <c r="AB685" s="11">
        <f t="shared" ca="1" si="120"/>
        <v>3.872062565083453</v>
      </c>
      <c r="AC685">
        <f t="shared" ca="1" si="113"/>
        <v>0</v>
      </c>
      <c r="AD685">
        <f t="shared" ca="1" si="114"/>
        <v>0</v>
      </c>
      <c r="AE685">
        <f ca="1">MAX(0, COUNTIF(E685:H685, "Breakdown") - COUNTIF(AC685:AD685, 1))</f>
        <v>0</v>
      </c>
      <c r="AF685" s="12">
        <f ca="1">(AE685 * 50) + ((AC685 + AD685) * 10)</f>
        <v>0</v>
      </c>
      <c r="AG685">
        <f ca="1">IF(COUNTIF(E685:H685, "Breakdown") &gt;= 4, 1, 0)</f>
        <v>0</v>
      </c>
    </row>
    <row r="686" spans="4:33">
      <c r="D686">
        <v>683</v>
      </c>
      <c r="E686" s="6" t="str">
        <f t="shared" ca="1" si="110"/>
        <v>Breakdown</v>
      </c>
      <c r="F686" s="6" t="str">
        <f t="shared" ca="1" si="111"/>
        <v>Operational</v>
      </c>
      <c r="G686" s="6" t="str">
        <f t="shared" ca="1" si="112"/>
        <v>Operational</v>
      </c>
      <c r="H686" s="6" t="str">
        <f ca="1">IF(L686&lt;T686,"Operational","Breakdown")</f>
        <v>Operational</v>
      </c>
      <c r="I686" s="16">
        <v>18.704315599454084</v>
      </c>
      <c r="J686" s="16">
        <v>13.12405985255181</v>
      </c>
      <c r="K686" s="16">
        <v>9.8127499336852786</v>
      </c>
      <c r="L686" s="16">
        <v>2.1307730833439837</v>
      </c>
      <c r="M686" s="9">
        <v>9.8287253031647218E-2</v>
      </c>
      <c r="N686" s="9">
        <v>0.15218312684680671</v>
      </c>
      <c r="O686" s="9">
        <v>4.0572554012821546E-2</v>
      </c>
      <c r="P686" s="9">
        <v>1.4589026896552735</v>
      </c>
      <c r="Q686" s="8">
        <f t="shared" ca="1" si="115"/>
        <v>10.235545045052415</v>
      </c>
      <c r="R686" s="8">
        <f t="shared" ca="1" si="115"/>
        <v>13.980966118049716</v>
      </c>
      <c r="S686" s="8">
        <f t="shared" ca="1" si="115"/>
        <v>14.453019231197329</v>
      </c>
      <c r="T686" s="8">
        <f t="shared" ca="1" si="116"/>
        <v>22.63589543146816</v>
      </c>
      <c r="U686" s="16">
        <f ca="1">IF($AC685=0,I685+M685,IF($AD685=0,I685+M685,9999))</f>
        <v>4.0102350018324024</v>
      </c>
      <c r="V686" s="16">
        <f ca="1">IF($AC685=0,J685+N685,IF($AD685=0,J685+N685,9999))</f>
        <v>14.22619393277111</v>
      </c>
      <c r="W686" s="16">
        <f ca="1">IF($AC685=0,K685+O685,IF($AD685=0,K685+O685,9999))</f>
        <v>6.4001212330643398</v>
      </c>
      <c r="X686" s="16">
        <f ca="1">IF($AC685=0,L685+P685,IF($AD685=0,L685+P685,9999))</f>
        <v>4.4896465192286978</v>
      </c>
      <c r="Y686" s="11">
        <f t="shared" ca="1" si="117"/>
        <v>6.4266816450232529</v>
      </c>
      <c r="Z686" s="11">
        <f t="shared" ca="1" si="118"/>
        <v>12.489330654779266</v>
      </c>
      <c r="AA686" s="11">
        <f t="shared" ca="1" si="119"/>
        <v>6.9460016865558938</v>
      </c>
      <c r="AB686" s="11">
        <f t="shared" ca="1" si="120"/>
        <v>1.0883924251178336</v>
      </c>
      <c r="AC686">
        <f t="shared" ca="1" si="113"/>
        <v>0</v>
      </c>
      <c r="AD686">
        <f t="shared" ca="1" si="114"/>
        <v>1</v>
      </c>
      <c r="AE686">
        <f ca="1">MAX(0, COUNTIF(E686:H686, "Breakdown") - COUNTIF(AC686:AD686, 1))</f>
        <v>0</v>
      </c>
      <c r="AF686" s="12">
        <f ca="1">(AE686 * 50) + ((AC686 + AD686) * 10)</f>
        <v>10</v>
      </c>
      <c r="AG686">
        <f ca="1">IF(COUNTIF(E686:H686, "Breakdown") &gt;= 4, 1, 0)</f>
        <v>0</v>
      </c>
    </row>
    <row r="687" spans="4:33">
      <c r="D687">
        <v>684</v>
      </c>
      <c r="E687" s="6" t="str">
        <f t="shared" ca="1" si="110"/>
        <v>Operational</v>
      </c>
      <c r="F687" s="6" t="str">
        <f t="shared" ca="1" si="111"/>
        <v>Operational</v>
      </c>
      <c r="G687" s="6" t="str">
        <f t="shared" ca="1" si="112"/>
        <v>Operational</v>
      </c>
      <c r="H687" s="6" t="str">
        <f ca="1">IF(L687&lt;T687,"Operational","Breakdown")</f>
        <v>Breakdown</v>
      </c>
      <c r="I687" s="16">
        <v>5.9576135258541232</v>
      </c>
      <c r="J687" s="16">
        <v>2.82544961201347</v>
      </c>
      <c r="K687" s="16">
        <v>10.436805738889984</v>
      </c>
      <c r="L687" s="16">
        <v>11.834578072767567</v>
      </c>
      <c r="M687" s="9">
        <v>0.33395803168332838</v>
      </c>
      <c r="N687" s="9">
        <v>0.15516075720942149</v>
      </c>
      <c r="O687" s="9">
        <v>0.70946830700018371</v>
      </c>
      <c r="P687" s="9">
        <v>1.9947200226283737</v>
      </c>
      <c r="Q687" s="8">
        <f t="shared" ca="1" si="115"/>
        <v>11.210517770532689</v>
      </c>
      <c r="R687" s="8">
        <f t="shared" ca="1" si="115"/>
        <v>28.462722444507502</v>
      </c>
      <c r="S687" s="8">
        <f t="shared" ca="1" si="115"/>
        <v>18.064246788979993</v>
      </c>
      <c r="T687" s="8">
        <f t="shared" ca="1" si="116"/>
        <v>4.9490588593845537</v>
      </c>
      <c r="U687" s="16">
        <f ca="1">IF($AC686=0,I686+M686,IF($AD686=0,I686+M686,9999))</f>
        <v>18.80260285248573</v>
      </c>
      <c r="V687" s="16">
        <f ca="1">IF($AC686=0,J686+N686,IF($AD686=0,J686+N686,9999))</f>
        <v>13.276242979398615</v>
      </c>
      <c r="W687" s="16">
        <f ca="1">IF($AC686=0,K686+O686,IF($AD686=0,K686+O686,9999))</f>
        <v>9.8533224876981009</v>
      </c>
      <c r="X687" s="16">
        <f ca="1">IF($AC686=0,L686+P686,IF($AD686=0,L686+P686,9999))</f>
        <v>3.5896757729992572</v>
      </c>
      <c r="Y687" s="11">
        <f t="shared" ca="1" si="117"/>
        <v>4.0102350018324024</v>
      </c>
      <c r="Z687" s="11">
        <f t="shared" ca="1" si="118"/>
        <v>13.980966118049716</v>
      </c>
      <c r="AA687" s="11">
        <f t="shared" ca="1" si="119"/>
        <v>6.4001212330643398</v>
      </c>
      <c r="AB687" s="11">
        <f t="shared" ca="1" si="120"/>
        <v>4.4896465192286978</v>
      </c>
      <c r="AC687">
        <f t="shared" ca="1" si="113"/>
        <v>0</v>
      </c>
      <c r="AD687">
        <f t="shared" ca="1" si="114"/>
        <v>0</v>
      </c>
      <c r="AE687">
        <f ca="1">MAX(0, COUNTIF(E687:H687, "Breakdown") - COUNTIF(AC687:AD687, 1))</f>
        <v>1</v>
      </c>
      <c r="AF687" s="12">
        <f ca="1">(AE687 * 50) + ((AC687 + AD687) * 10)</f>
        <v>50</v>
      </c>
      <c r="AG687">
        <f ca="1">IF(COUNTIF(E687:H687, "Breakdown") &gt;= 4, 1, 0)</f>
        <v>0</v>
      </c>
    </row>
    <row r="688" spans="4:33">
      <c r="D688">
        <v>685</v>
      </c>
      <c r="E688" s="6" t="str">
        <f t="shared" ca="1" si="110"/>
        <v>Operational</v>
      </c>
      <c r="F688" s="6" t="str">
        <f t="shared" ca="1" si="111"/>
        <v>Operational</v>
      </c>
      <c r="G688" s="6" t="str">
        <f t="shared" ca="1" si="112"/>
        <v>Operational</v>
      </c>
      <c r="H688" s="6" t="str">
        <f ca="1">IF(L688&lt;T688,"Operational","Breakdown")</f>
        <v>Operational</v>
      </c>
      <c r="I688" s="16">
        <v>11.258166642509368</v>
      </c>
      <c r="J688" s="16">
        <v>1.5878540122709375</v>
      </c>
      <c r="K688" s="16">
        <v>2.3600513952259683</v>
      </c>
      <c r="L688" s="16">
        <v>0.42178495609643984</v>
      </c>
      <c r="M688" s="9">
        <v>0.37849553215845388</v>
      </c>
      <c r="N688" s="9">
        <v>0.24154891076460269</v>
      </c>
      <c r="O688" s="9">
        <v>4.8240567102473326</v>
      </c>
      <c r="P688" s="9">
        <v>0.87937866306663715</v>
      </c>
      <c r="Q688" s="8">
        <f t="shared" ca="1" si="115"/>
        <v>16.273790300824075</v>
      </c>
      <c r="R688" s="8">
        <f t="shared" ca="1" si="115"/>
        <v>21.624346270128093</v>
      </c>
      <c r="S688" s="8">
        <f t="shared" ca="1" si="115"/>
        <v>14.855618226120253</v>
      </c>
      <c r="T688" s="8">
        <f t="shared" ca="1" si="116"/>
        <v>9.2682465811629093</v>
      </c>
      <c r="U688" s="16">
        <f ca="1">IF($AC687=0,I687+M687,IF($AD687=0,I687+M687,9999))</f>
        <v>6.291571557537452</v>
      </c>
      <c r="V688" s="16">
        <f ca="1">IF($AC687=0,J687+N687,IF($AD687=0,J687+N687,9999))</f>
        <v>2.9806103692228914</v>
      </c>
      <c r="W688" s="16">
        <f ca="1">IF($AC687=0,K687+O687,IF($AD687=0,K687+O687,9999))</f>
        <v>11.146274045890166</v>
      </c>
      <c r="X688" s="16">
        <f ca="1">IF($AC687=0,L687+P687,IF($AD687=0,L687+P687,9999))</f>
        <v>13.82929809539594</v>
      </c>
      <c r="Y688" s="11">
        <f t="shared" ca="1" si="117"/>
        <v>11.210517770532689</v>
      </c>
      <c r="Z688" s="11">
        <f t="shared" ca="1" si="118"/>
        <v>13.276242979398615</v>
      </c>
      <c r="AA688" s="11">
        <f t="shared" ca="1" si="119"/>
        <v>9.8533224876981009</v>
      </c>
      <c r="AB688" s="11">
        <f t="shared" ca="1" si="120"/>
        <v>3.5896757729992572</v>
      </c>
      <c r="AC688">
        <f t="shared" ca="1" si="113"/>
        <v>0</v>
      </c>
      <c r="AD688">
        <f t="shared" ca="1" si="114"/>
        <v>0</v>
      </c>
      <c r="AE688">
        <f ca="1">MAX(0, COUNTIF(E688:H688, "Breakdown") - COUNTIF(AC688:AD688, 1))</f>
        <v>0</v>
      </c>
      <c r="AF688" s="12">
        <f ca="1">(AE688 * 50) + ((AC688 + AD688) * 10)</f>
        <v>0</v>
      </c>
      <c r="AG688">
        <f ca="1">IF(COUNTIF(E688:H688, "Breakdown") &gt;= 4, 1, 0)</f>
        <v>0</v>
      </c>
    </row>
    <row r="689" spans="4:33">
      <c r="D689">
        <v>686</v>
      </c>
      <c r="E689" s="6" t="str">
        <f t="shared" ca="1" si="110"/>
        <v>Operational</v>
      </c>
      <c r="F689" s="6" t="str">
        <f t="shared" ca="1" si="111"/>
        <v>Breakdown</v>
      </c>
      <c r="G689" s="6" t="str">
        <f t="shared" ca="1" si="112"/>
        <v>Operational</v>
      </c>
      <c r="H689" s="6" t="str">
        <f ca="1">IF(L689&lt;T689,"Operational","Breakdown")</f>
        <v>Operational</v>
      </c>
      <c r="I689" s="16">
        <v>2.4409262769863638</v>
      </c>
      <c r="J689" s="16">
        <v>13.585756377449867</v>
      </c>
      <c r="K689" s="16">
        <v>4.9950674479547574</v>
      </c>
      <c r="L689" s="16">
        <v>4.4231423777138801</v>
      </c>
      <c r="M689" s="9">
        <v>1.027172180371569</v>
      </c>
      <c r="N689" s="9">
        <v>1.5222924356753631</v>
      </c>
      <c r="O689" s="9">
        <v>0.55934904919582007</v>
      </c>
      <c r="P689" s="9">
        <v>5.5840158895528041E-3</v>
      </c>
      <c r="Q689" s="8">
        <f t="shared" ca="1" si="115"/>
        <v>28.633336024183016</v>
      </c>
      <c r="R689" s="8">
        <f t="shared" ca="1" si="115"/>
        <v>7.3256773138692743</v>
      </c>
      <c r="S689" s="8">
        <f t="shared" ca="1" si="115"/>
        <v>14.850797384193317</v>
      </c>
      <c r="T689" s="8">
        <f t="shared" ca="1" si="116"/>
        <v>12.060458716156035</v>
      </c>
      <c r="U689" s="16">
        <f ca="1">IF($AC688=0,I688+M688,IF($AD688=0,I688+M688,9999))</f>
        <v>11.636662174667821</v>
      </c>
      <c r="V689" s="16">
        <f ca="1">IF($AC688=0,J688+N688,IF($AD688=0,J688+N688,9999))</f>
        <v>1.8294029230355402</v>
      </c>
      <c r="W689" s="16">
        <f ca="1">IF($AC688=0,K688+O688,IF($AD688=0,K688+O688,9999))</f>
        <v>7.1841081054733014</v>
      </c>
      <c r="X689" s="16">
        <f ca="1">IF($AC688=0,L688+P688,IF($AD688=0,L688+P688,9999))</f>
        <v>1.3011636191630771</v>
      </c>
      <c r="Y689" s="11">
        <f t="shared" ca="1" si="117"/>
        <v>6.291571557537452</v>
      </c>
      <c r="Z689" s="11">
        <f t="shared" ca="1" si="118"/>
        <v>2.9806103692228914</v>
      </c>
      <c r="AA689" s="11">
        <f t="shared" ca="1" si="119"/>
        <v>11.146274045890166</v>
      </c>
      <c r="AB689" s="11">
        <f t="shared" ca="1" si="120"/>
        <v>9.2682465811629093</v>
      </c>
      <c r="AC689">
        <f t="shared" ca="1" si="113"/>
        <v>0</v>
      </c>
      <c r="AD689">
        <f t="shared" ca="1" si="114"/>
        <v>0</v>
      </c>
      <c r="AE689">
        <f ca="1">MAX(0, COUNTIF(E689:H689, "Breakdown") - COUNTIF(AC689:AD689, 1))</f>
        <v>1</v>
      </c>
      <c r="AF689" s="12">
        <f ca="1">(AE689 * 50) + ((AC689 + AD689) * 10)</f>
        <v>50</v>
      </c>
      <c r="AG689">
        <f ca="1">IF(COUNTIF(E689:H689, "Breakdown") &gt;= 4, 1, 0)</f>
        <v>0</v>
      </c>
    </row>
    <row r="690" spans="4:33">
      <c r="D690">
        <v>687</v>
      </c>
      <c r="E690" s="6" t="str">
        <f t="shared" ca="1" si="110"/>
        <v>Operational</v>
      </c>
      <c r="F690" s="6" t="str">
        <f t="shared" ca="1" si="111"/>
        <v>Operational</v>
      </c>
      <c r="G690" s="6" t="str">
        <f t="shared" ca="1" si="112"/>
        <v>Operational</v>
      </c>
      <c r="H690" s="6" t="str">
        <f ca="1">IF(L690&lt;T690,"Operational","Breakdown")</f>
        <v>Breakdown</v>
      </c>
      <c r="I690" s="16">
        <v>9.641706367733299</v>
      </c>
      <c r="J690" s="16">
        <v>2.1449353656512549</v>
      </c>
      <c r="K690" s="16">
        <v>2.6813117578920007</v>
      </c>
      <c r="L690" s="16">
        <v>4.4584619394248923</v>
      </c>
      <c r="M690" s="9">
        <v>1.53262564210414</v>
      </c>
      <c r="N690" s="9">
        <v>0.9869687320470325</v>
      </c>
      <c r="O690" s="9">
        <v>2.1593296292516388</v>
      </c>
      <c r="P690" s="9">
        <v>5.2622076908077791</v>
      </c>
      <c r="Q690" s="8">
        <f t="shared" ca="1" si="115"/>
        <v>16.488884672829542</v>
      </c>
      <c r="R690" s="8">
        <f t="shared" ca="1" si="115"/>
        <v>23.329653680281524</v>
      </c>
      <c r="S690" s="8">
        <f t="shared" ca="1" si="115"/>
        <v>12.255027201716352</v>
      </c>
      <c r="T690" s="8">
        <f t="shared" ca="1" si="116"/>
        <v>1.605179353842646</v>
      </c>
      <c r="U690" s="16">
        <f ca="1">IF($AC689=0,I689+M689,IF($AD689=0,I689+M689,9999))</f>
        <v>3.4680984573579328</v>
      </c>
      <c r="V690" s="16">
        <f ca="1">IF($AC689=0,J689+N689,IF($AD689=0,J689+N689,9999))</f>
        <v>15.10804881312523</v>
      </c>
      <c r="W690" s="16">
        <f ca="1">IF($AC689=0,K689+O689,IF($AD689=0,K689+O689,9999))</f>
        <v>5.5544164971505774</v>
      </c>
      <c r="X690" s="16">
        <f ca="1">IF($AC689=0,L689+P689,IF($AD689=0,L689+P689,9999))</f>
        <v>4.4287263936034327</v>
      </c>
      <c r="Y690" s="11">
        <f t="shared" ca="1" si="117"/>
        <v>11.636662174667821</v>
      </c>
      <c r="Z690" s="11">
        <f t="shared" ca="1" si="118"/>
        <v>1.8294029230355402</v>
      </c>
      <c r="AA690" s="11">
        <f t="shared" ca="1" si="119"/>
        <v>7.1841081054733014</v>
      </c>
      <c r="AB690" s="11">
        <f t="shared" ca="1" si="120"/>
        <v>1.3011636191630771</v>
      </c>
      <c r="AC690">
        <f t="shared" ca="1" si="113"/>
        <v>0</v>
      </c>
      <c r="AD690">
        <f t="shared" ca="1" si="114"/>
        <v>0</v>
      </c>
      <c r="AE690">
        <f ca="1">MAX(0, COUNTIF(E690:H690, "Breakdown") - COUNTIF(AC690:AD690, 1))</f>
        <v>1</v>
      </c>
      <c r="AF690" s="12">
        <f ca="1">(AE690 * 50) + ((AC690 + AD690) * 10)</f>
        <v>50</v>
      </c>
      <c r="AG690">
        <f ca="1">IF(COUNTIF(E690:H690, "Breakdown") &gt;= 4, 1, 0)</f>
        <v>0</v>
      </c>
    </row>
    <row r="691" spans="4:33">
      <c r="D691">
        <v>688</v>
      </c>
      <c r="E691" s="6" t="str">
        <f t="shared" ca="1" si="110"/>
        <v>Operational</v>
      </c>
      <c r="F691" s="6" t="str">
        <f t="shared" ca="1" si="111"/>
        <v>Breakdown</v>
      </c>
      <c r="G691" s="6" t="str">
        <f t="shared" ca="1" si="112"/>
        <v>Breakdown</v>
      </c>
      <c r="H691" s="6" t="str">
        <f ca="1">IF(L691&lt;T691,"Operational","Breakdown")</f>
        <v>Operational</v>
      </c>
      <c r="I691" s="16">
        <v>5.5573479648960653</v>
      </c>
      <c r="J691" s="16">
        <v>42.612950634205042</v>
      </c>
      <c r="K691" s="16">
        <v>7.4191011577682691</v>
      </c>
      <c r="L691" s="16">
        <v>8.4110459848801487</v>
      </c>
      <c r="M691" s="9">
        <v>1.2202270820367208E-2</v>
      </c>
      <c r="N691" s="9">
        <v>1.1702294483044398</v>
      </c>
      <c r="O691" s="9">
        <v>0.42735361060037175</v>
      </c>
      <c r="P691" s="9">
        <v>3.3807242109767124</v>
      </c>
      <c r="Q691" s="8">
        <f t="shared" ca="1" si="115"/>
        <v>10.982540326279596</v>
      </c>
      <c r="R691" s="8">
        <f t="shared" ca="1" si="115"/>
        <v>34.276184035335461</v>
      </c>
      <c r="S691" s="8">
        <f t="shared" ca="1" si="115"/>
        <v>5.7307727614750368</v>
      </c>
      <c r="T691" s="8">
        <f t="shared" ca="1" si="116"/>
        <v>9.2800074470694547</v>
      </c>
      <c r="U691" s="16">
        <f ca="1">IF($AC690=0,I690+M690,IF($AD690=0,I690+M690,9999))</f>
        <v>11.174332009837439</v>
      </c>
      <c r="V691" s="16">
        <f ca="1">IF($AC690=0,J690+N690,IF($AD690=0,J690+N690,9999))</f>
        <v>3.1319040976982873</v>
      </c>
      <c r="W691" s="16">
        <f ca="1">IF($AC690=0,K690+O690,IF($AD690=0,K690+O690,9999))</f>
        <v>4.8406413871436396</v>
      </c>
      <c r="X691" s="16">
        <f ca="1">IF($AC690=0,L690+P690,IF($AD690=0,L690+P690,9999))</f>
        <v>9.7206696302326705</v>
      </c>
      <c r="Y691" s="11">
        <f t="shared" ca="1" si="117"/>
        <v>3.4680984573579328</v>
      </c>
      <c r="Z691" s="11">
        <f t="shared" ca="1" si="118"/>
        <v>15.10804881312523</v>
      </c>
      <c r="AA691" s="11">
        <f t="shared" ca="1" si="119"/>
        <v>5.5544164971505774</v>
      </c>
      <c r="AB691" s="11">
        <f t="shared" ca="1" si="120"/>
        <v>1.605179353842646</v>
      </c>
      <c r="AC691">
        <f t="shared" ca="1" si="113"/>
        <v>0</v>
      </c>
      <c r="AD691">
        <f t="shared" ca="1" si="114"/>
        <v>0</v>
      </c>
      <c r="AE691">
        <f ca="1">MAX(0, COUNTIF(E691:H691, "Breakdown") - COUNTIF(AC691:AD691, 1))</f>
        <v>2</v>
      </c>
      <c r="AF691" s="12">
        <f ca="1">(AE691 * 50) + ((AC691 + AD691) * 10)</f>
        <v>100</v>
      </c>
      <c r="AG691">
        <f ca="1">IF(COUNTIF(E691:H691, "Breakdown") &gt;= 4, 1, 0)</f>
        <v>0</v>
      </c>
    </row>
    <row r="692" spans="4:33">
      <c r="D692">
        <v>689</v>
      </c>
      <c r="E692" s="6" t="str">
        <f t="shared" ca="1" si="110"/>
        <v>Breakdown</v>
      </c>
      <c r="F692" s="6" t="str">
        <f t="shared" ca="1" si="111"/>
        <v>Breakdown</v>
      </c>
      <c r="G692" s="6" t="str">
        <f t="shared" ca="1" si="112"/>
        <v>Operational</v>
      </c>
      <c r="H692" s="6" t="str">
        <f ca="1">IF(L692&lt;T692,"Operational","Breakdown")</f>
        <v>Operational</v>
      </c>
      <c r="I692" s="16">
        <v>27.18290813060467</v>
      </c>
      <c r="J692" s="16">
        <v>7.7480805949932092</v>
      </c>
      <c r="K692" s="16">
        <v>7.3343000980313011</v>
      </c>
      <c r="L692" s="16">
        <v>10.356438572202697</v>
      </c>
      <c r="M692" s="9">
        <v>5.1232228472542092</v>
      </c>
      <c r="N692" s="9">
        <v>0.1204279790514677</v>
      </c>
      <c r="O692" s="9">
        <v>10.784003356302614</v>
      </c>
      <c r="P692" s="9">
        <v>2.2326222953870625</v>
      </c>
      <c r="Q692" s="8">
        <f t="shared" ca="1" si="115"/>
        <v>25.144710453119888</v>
      </c>
      <c r="R692" s="8">
        <f t="shared" ca="1" si="115"/>
        <v>7.0074823998903506</v>
      </c>
      <c r="S692" s="8">
        <f t="shared" ca="1" si="115"/>
        <v>36.508829925004164</v>
      </c>
      <c r="T692" s="8">
        <f t="shared" ca="1" si="116"/>
        <v>16.929185478986025</v>
      </c>
      <c r="U692" s="16">
        <f ca="1">IF($AC691=0,I691+M691,IF($AD691=0,I691+M691,9999))</f>
        <v>5.5695502357164326</v>
      </c>
      <c r="V692" s="16">
        <f ca="1">IF($AC691=0,J691+N691,IF($AD691=0,J691+N691,9999))</f>
        <v>43.783180082509482</v>
      </c>
      <c r="W692" s="16">
        <f ca="1">IF($AC691=0,K691+O691,IF($AD691=0,K691+O691,9999))</f>
        <v>7.8464547683686412</v>
      </c>
      <c r="X692" s="16">
        <f ca="1">IF($AC691=0,L691+P691,IF($AD691=0,L691+P691,9999))</f>
        <v>11.791770195856861</v>
      </c>
      <c r="Y692" s="11">
        <f t="shared" ca="1" si="117"/>
        <v>10.982540326279596</v>
      </c>
      <c r="Z692" s="11">
        <f t="shared" ca="1" si="118"/>
        <v>3.1319040976982873</v>
      </c>
      <c r="AA692" s="11">
        <f t="shared" ca="1" si="119"/>
        <v>4.8406413871436396</v>
      </c>
      <c r="AB692" s="11">
        <f t="shared" ca="1" si="120"/>
        <v>9.2800074470694547</v>
      </c>
      <c r="AC692">
        <f t="shared" ca="1" si="113"/>
        <v>0</v>
      </c>
      <c r="AD692">
        <f t="shared" ca="1" si="114"/>
        <v>0</v>
      </c>
      <c r="AE692">
        <f ca="1">MAX(0, COUNTIF(E692:H692, "Breakdown") - COUNTIF(AC692:AD692, 1))</f>
        <v>2</v>
      </c>
      <c r="AF692" s="12">
        <f ca="1">(AE692 * 50) + ((AC692 + AD692) * 10)</f>
        <v>100</v>
      </c>
      <c r="AG692">
        <f ca="1">IF(COUNTIF(E692:H692, "Breakdown") &gt;= 4, 1, 0)</f>
        <v>0</v>
      </c>
    </row>
    <row r="693" spans="4:33">
      <c r="D693">
        <v>690</v>
      </c>
      <c r="E693" s="6" t="str">
        <f t="shared" ca="1" si="110"/>
        <v>Operational</v>
      </c>
      <c r="F693" s="6" t="str">
        <f t="shared" ca="1" si="111"/>
        <v>Operational</v>
      </c>
      <c r="G693" s="6" t="str">
        <f t="shared" ca="1" si="112"/>
        <v>Operational</v>
      </c>
      <c r="H693" s="6" t="str">
        <f ca="1">IF(L693&lt;T693,"Operational","Breakdown")</f>
        <v>Operational</v>
      </c>
      <c r="I693" s="16">
        <v>9.1301294350537763</v>
      </c>
      <c r="J693" s="16">
        <v>7.6049849433975645</v>
      </c>
      <c r="K693" s="16">
        <v>4.1249762328568806</v>
      </c>
      <c r="L693" s="16">
        <v>5.8037108788119145</v>
      </c>
      <c r="M693" s="9">
        <v>0.34761263222951566</v>
      </c>
      <c r="N693" s="9">
        <v>1.8077107607034568</v>
      </c>
      <c r="O693" s="9">
        <v>1.0279806287274735</v>
      </c>
      <c r="P693" s="9">
        <v>1.2983368239944422</v>
      </c>
      <c r="Q693" s="8">
        <f t="shared" ca="1" si="115"/>
        <v>10.568218892209599</v>
      </c>
      <c r="R693" s="8">
        <f t="shared" ca="1" si="115"/>
        <v>9.0837939485158046</v>
      </c>
      <c r="S693" s="8">
        <f t="shared" ca="1" si="115"/>
        <v>25.80465912489991</v>
      </c>
      <c r="T693" s="8">
        <f t="shared" ca="1" si="116"/>
        <v>12.320917700766664</v>
      </c>
      <c r="U693" s="16">
        <f ca="1">IF($AC692=0,I692+M692,IF($AD692=0,I692+M692,9999))</f>
        <v>32.306130977858878</v>
      </c>
      <c r="V693" s="16">
        <f ca="1">IF($AC692=0,J692+N692,IF($AD692=0,J692+N692,9999))</f>
        <v>7.868508574044677</v>
      </c>
      <c r="W693" s="16">
        <f ca="1">IF($AC692=0,K692+O692,IF($AD692=0,K692+O692,9999))</f>
        <v>18.118303454333915</v>
      </c>
      <c r="X693" s="16">
        <f ca="1">IF($AC692=0,L692+P692,IF($AD692=0,L692+P692,9999))</f>
        <v>12.589060867589758</v>
      </c>
      <c r="Y693" s="11">
        <f t="shared" ca="1" si="117"/>
        <v>5.5695502357164326</v>
      </c>
      <c r="Z693" s="11">
        <f t="shared" ca="1" si="118"/>
        <v>7.0074823998903506</v>
      </c>
      <c r="AA693" s="11">
        <f t="shared" ca="1" si="119"/>
        <v>7.8464547683686412</v>
      </c>
      <c r="AB693" s="11">
        <f t="shared" ca="1" si="120"/>
        <v>11.791770195856861</v>
      </c>
      <c r="AC693">
        <f t="shared" ca="1" si="113"/>
        <v>0</v>
      </c>
      <c r="AD693">
        <f t="shared" ca="1" si="114"/>
        <v>0</v>
      </c>
      <c r="AE693">
        <f ca="1">MAX(0, COUNTIF(E693:H693, "Breakdown") - COUNTIF(AC693:AD693, 1))</f>
        <v>0</v>
      </c>
      <c r="AF693" s="12">
        <f ca="1">(AE693 * 50) + ((AC693 + AD693) * 10)</f>
        <v>0</v>
      </c>
      <c r="AG693">
        <f ca="1">IF(COUNTIF(E693:H693, "Breakdown") &gt;= 4, 1, 0)</f>
        <v>0</v>
      </c>
    </row>
    <row r="694" spans="4:33">
      <c r="D694">
        <v>691</v>
      </c>
      <c r="E694" s="6" t="str">
        <f t="shared" ca="1" si="110"/>
        <v>Operational</v>
      </c>
      <c r="F694" s="6" t="str">
        <f t="shared" ca="1" si="111"/>
        <v>Breakdown</v>
      </c>
      <c r="G694" s="6" t="str">
        <f t="shared" ca="1" si="112"/>
        <v>Operational</v>
      </c>
      <c r="H694" s="6" t="str">
        <f ca="1">IF(L694&lt;T694,"Operational","Breakdown")</f>
        <v>Operational</v>
      </c>
      <c r="I694" s="16">
        <v>11.066868017992872</v>
      </c>
      <c r="J694" s="16">
        <v>12.215225800255141</v>
      </c>
      <c r="K694" s="16">
        <v>1.0169572886024674</v>
      </c>
      <c r="L694" s="16">
        <v>3.0860642128019249</v>
      </c>
      <c r="M694" s="9">
        <v>9.5135852574096944E-2</v>
      </c>
      <c r="N694" s="9">
        <v>1.6173630774737824</v>
      </c>
      <c r="O694" s="9">
        <v>3.4460115639394724</v>
      </c>
      <c r="P694" s="9">
        <v>0.37996676974765087</v>
      </c>
      <c r="Q694" s="8">
        <f t="shared" ca="1" si="115"/>
        <v>18.927093557022626</v>
      </c>
      <c r="R694" s="8">
        <f t="shared" ca="1" si="115"/>
        <v>8.2805049113921285</v>
      </c>
      <c r="S694" s="8">
        <f t="shared" ca="1" si="115"/>
        <v>23.137216069457171</v>
      </c>
      <c r="T694" s="8">
        <f t="shared" ca="1" si="116"/>
        <v>22.354183267943021</v>
      </c>
      <c r="U694" s="16">
        <f ca="1">IF($AC693=0,I693+M693,IF($AD693=0,I693+M693,9999))</f>
        <v>9.477742067283291</v>
      </c>
      <c r="V694" s="16">
        <f ca="1">IF($AC693=0,J693+N693,IF($AD693=0,J693+N693,9999))</f>
        <v>9.4126957041010222</v>
      </c>
      <c r="W694" s="16">
        <f ca="1">IF($AC693=0,K693+O693,IF($AD693=0,K693+O693,9999))</f>
        <v>5.1529568615843537</v>
      </c>
      <c r="X694" s="16">
        <f ca="1">IF($AC693=0,L693+P693,IF($AD693=0,L693+P693,9999))</f>
        <v>7.1020477028063569</v>
      </c>
      <c r="Y694" s="11">
        <f t="shared" ca="1" si="117"/>
        <v>10.568218892209599</v>
      </c>
      <c r="Z694" s="11">
        <f t="shared" ca="1" si="118"/>
        <v>7.868508574044677</v>
      </c>
      <c r="AA694" s="11">
        <f t="shared" ca="1" si="119"/>
        <v>18.118303454333915</v>
      </c>
      <c r="AB694" s="11">
        <f t="shared" ca="1" si="120"/>
        <v>12.320917700766664</v>
      </c>
      <c r="AC694">
        <f t="shared" ca="1" si="113"/>
        <v>0</v>
      </c>
      <c r="AD694">
        <f t="shared" ca="1" si="114"/>
        <v>0</v>
      </c>
      <c r="AE694">
        <f ca="1">MAX(0, COUNTIF(E694:H694, "Breakdown") - COUNTIF(AC694:AD694, 1))</f>
        <v>1</v>
      </c>
      <c r="AF694" s="12">
        <f ca="1">(AE694 * 50) + ((AC694 + AD694) * 10)</f>
        <v>50</v>
      </c>
      <c r="AG694">
        <f ca="1">IF(COUNTIF(E694:H694, "Breakdown") &gt;= 4, 1, 0)</f>
        <v>0</v>
      </c>
    </row>
    <row r="695" spans="4:33">
      <c r="D695">
        <v>692</v>
      </c>
      <c r="E695" s="6" t="str">
        <f t="shared" ca="1" si="110"/>
        <v>Operational</v>
      </c>
      <c r="F695" s="6" t="str">
        <f t="shared" ca="1" si="111"/>
        <v>Operational</v>
      </c>
      <c r="G695" s="6" t="str">
        <f t="shared" ca="1" si="112"/>
        <v>Operational</v>
      </c>
      <c r="H695" s="6" t="str">
        <f ca="1">IF(L695&lt;T695,"Operational","Breakdown")</f>
        <v>Operational</v>
      </c>
      <c r="I695" s="16">
        <v>6.4999340506634828</v>
      </c>
      <c r="J695" s="16">
        <v>2.8733527984329137</v>
      </c>
      <c r="K695" s="16">
        <v>9.5829157440174502</v>
      </c>
      <c r="L695" s="16">
        <v>1.1011920560206323</v>
      </c>
      <c r="M695" s="9">
        <v>0.99247545897725464</v>
      </c>
      <c r="N695" s="9">
        <v>2.1422855383769122</v>
      </c>
      <c r="O695" s="9">
        <v>1.8959210194493705</v>
      </c>
      <c r="P695" s="9">
        <v>8.1902735027676005E-2</v>
      </c>
      <c r="Q695" s="8">
        <f t="shared" ca="1" si="115"/>
        <v>16.297249728283656</v>
      </c>
      <c r="R695" s="8">
        <f t="shared" ca="1" si="115"/>
        <v>13.797894094778185</v>
      </c>
      <c r="S695" s="8">
        <f t="shared" ca="1" si="115"/>
        <v>15.803242849040965</v>
      </c>
      <c r="T695" s="8">
        <f t="shared" ca="1" si="116"/>
        <v>20.347722633016314</v>
      </c>
      <c r="U695" s="16">
        <f ca="1">IF($AC694=0,I694+M694,IF($AD694=0,I694+M694,9999))</f>
        <v>11.16200387056697</v>
      </c>
      <c r="V695" s="16">
        <f ca="1">IF($AC694=0,J694+N694,IF($AD694=0,J694+N694,9999))</f>
        <v>13.832588877728924</v>
      </c>
      <c r="W695" s="16">
        <f ca="1">IF($AC694=0,K694+O694,IF($AD694=0,K694+O694,9999))</f>
        <v>4.4629688525419393</v>
      </c>
      <c r="X695" s="16">
        <f ca="1">IF($AC694=0,L694+P694,IF($AD694=0,L694+P694,9999))</f>
        <v>3.4660309825495759</v>
      </c>
      <c r="Y695" s="11">
        <f t="shared" ca="1" si="117"/>
        <v>9.477742067283291</v>
      </c>
      <c r="Z695" s="11">
        <f t="shared" ca="1" si="118"/>
        <v>8.2805049113921285</v>
      </c>
      <c r="AA695" s="11">
        <f t="shared" ca="1" si="119"/>
        <v>5.1529568615843537</v>
      </c>
      <c r="AB695" s="11">
        <f t="shared" ca="1" si="120"/>
        <v>7.1020477028063569</v>
      </c>
      <c r="AC695">
        <f t="shared" ca="1" si="113"/>
        <v>0</v>
      </c>
      <c r="AD695">
        <f t="shared" ca="1" si="114"/>
        <v>0</v>
      </c>
      <c r="AE695">
        <f ca="1">MAX(0, COUNTIF(E695:H695, "Breakdown") - COUNTIF(AC695:AD695, 1))</f>
        <v>0</v>
      </c>
      <c r="AF695" s="12">
        <f ca="1">(AE695 * 50) + ((AC695 + AD695) * 10)</f>
        <v>0</v>
      </c>
      <c r="AG695">
        <f ca="1">IF(COUNTIF(E695:H695, "Breakdown") &gt;= 4, 1, 0)</f>
        <v>0</v>
      </c>
    </row>
    <row r="696" spans="4:33">
      <c r="D696">
        <v>693</v>
      </c>
      <c r="E696" s="6" t="str">
        <f t="shared" ca="1" si="110"/>
        <v>Operational</v>
      </c>
      <c r="F696" s="6" t="str">
        <f t="shared" ca="1" si="111"/>
        <v>Operational</v>
      </c>
      <c r="G696" s="6" t="str">
        <f t="shared" ca="1" si="112"/>
        <v>Operational</v>
      </c>
      <c r="H696" s="6" t="str">
        <f ca="1">IF(L696&lt;T696,"Operational","Breakdown")</f>
        <v>Operational</v>
      </c>
      <c r="I696" s="16">
        <v>8.9444118846847847</v>
      </c>
      <c r="J696" s="16">
        <v>5.8838419028531428</v>
      </c>
      <c r="K696" s="16">
        <v>1.6112440061389062</v>
      </c>
      <c r="L696" s="16">
        <v>4.7491693632937784</v>
      </c>
      <c r="M696" s="9">
        <v>0.32314922669167123</v>
      </c>
      <c r="N696" s="9">
        <v>1.3381808858447442</v>
      </c>
      <c r="O696" s="9">
        <v>0.46045806615711493</v>
      </c>
      <c r="P696" s="9">
        <v>0.58634365040483949</v>
      </c>
      <c r="Q696" s="8">
        <f t="shared" ca="1" si="115"/>
        <v>20.439841907156069</v>
      </c>
      <c r="R696" s="8">
        <f t="shared" ca="1" si="115"/>
        <v>15.406464255099364</v>
      </c>
      <c r="S696" s="8">
        <f t="shared" ca="1" si="115"/>
        <v>11.478198711447231</v>
      </c>
      <c r="T696" s="8">
        <f t="shared" ca="1" si="116"/>
        <v>12.244336360261741</v>
      </c>
      <c r="U696" s="16">
        <f ca="1">IF($AC695=0,I695+M695,IF($AD695=0,I695+M695,9999))</f>
        <v>7.492409509640737</v>
      </c>
      <c r="V696" s="16">
        <f ca="1">IF($AC695=0,J695+N695,IF($AD695=0,J695+N695,9999))</f>
        <v>5.0156383368098254</v>
      </c>
      <c r="W696" s="16">
        <f ca="1">IF($AC695=0,K695+O695,IF($AD695=0,K695+O695,9999))</f>
        <v>11.47883676346682</v>
      </c>
      <c r="X696" s="16">
        <f ca="1">IF($AC695=0,L695+P695,IF($AD695=0,L695+P695,9999))</f>
        <v>1.1830947910483083</v>
      </c>
      <c r="Y696" s="11">
        <f t="shared" ca="1" si="117"/>
        <v>11.16200387056697</v>
      </c>
      <c r="Z696" s="11">
        <f t="shared" ca="1" si="118"/>
        <v>13.797894094778185</v>
      </c>
      <c r="AA696" s="11">
        <f t="shared" ca="1" si="119"/>
        <v>4.4629688525419393</v>
      </c>
      <c r="AB696" s="11">
        <f t="shared" ca="1" si="120"/>
        <v>3.4660309825495759</v>
      </c>
      <c r="AC696">
        <f t="shared" ca="1" si="113"/>
        <v>0</v>
      </c>
      <c r="AD696">
        <f t="shared" ca="1" si="114"/>
        <v>0</v>
      </c>
      <c r="AE696">
        <f ca="1">MAX(0, COUNTIF(E696:H696, "Breakdown") - COUNTIF(AC696:AD696, 1))</f>
        <v>0</v>
      </c>
      <c r="AF696" s="12">
        <f ca="1">(AE696 * 50) + ((AC696 + AD696) * 10)</f>
        <v>0</v>
      </c>
      <c r="AG696">
        <f ca="1">IF(COUNTIF(E696:H696, "Breakdown") &gt;= 4, 1, 0)</f>
        <v>0</v>
      </c>
    </row>
    <row r="697" spans="4:33">
      <c r="D697">
        <v>694</v>
      </c>
      <c r="E697" s="6" t="str">
        <f t="shared" ca="1" si="110"/>
        <v>Breakdown</v>
      </c>
      <c r="F697" s="6" t="str">
        <f t="shared" ca="1" si="111"/>
        <v>Operational</v>
      </c>
      <c r="G697" s="6" t="str">
        <f t="shared" ca="1" si="112"/>
        <v>Operational</v>
      </c>
      <c r="H697" s="6" t="str">
        <f ca="1">IF(L697&lt;T697,"Operational","Breakdown")</f>
        <v>Breakdown</v>
      </c>
      <c r="I697" s="16">
        <v>34.159674996461568</v>
      </c>
      <c r="J697" s="16">
        <v>0.98041455115980514</v>
      </c>
      <c r="K697" s="16">
        <v>7.3691352093321489</v>
      </c>
      <c r="L697" s="16">
        <v>20.902324802330149</v>
      </c>
      <c r="M697" s="9">
        <v>4.9000042689350165</v>
      </c>
      <c r="N697" s="9">
        <v>3.9818489664737542</v>
      </c>
      <c r="O697" s="9">
        <v>1.0804943556640334</v>
      </c>
      <c r="P697" s="9">
        <v>1.2055147468773741</v>
      </c>
      <c r="Q697" s="8">
        <f t="shared" ca="1" si="115"/>
        <v>9.3782185791538133</v>
      </c>
      <c r="R697" s="8">
        <f t="shared" ca="1" si="115"/>
        <v>9.7486914183346158</v>
      </c>
      <c r="S697" s="8">
        <f t="shared" ca="1" si="115"/>
        <v>19.136427421003692</v>
      </c>
      <c r="T697" s="8">
        <f t="shared" ca="1" si="116"/>
        <v>1.6784612099323901</v>
      </c>
      <c r="U697" s="16">
        <f ca="1">IF($AC696=0,I696+M696,IF($AD696=0,I696+M696,9999))</f>
        <v>9.2675611113764553</v>
      </c>
      <c r="V697" s="16">
        <f ca="1">IF($AC696=0,J696+N696,IF($AD696=0,J696+N696,9999))</f>
        <v>7.2220227886978865</v>
      </c>
      <c r="W697" s="16">
        <f ca="1">IF($AC696=0,K696+O696,IF($AD696=0,K696+O696,9999))</f>
        <v>2.0717020722960209</v>
      </c>
      <c r="X697" s="16">
        <f ca="1">IF($AC696=0,L696+P696,IF($AD696=0,L696+P696,9999))</f>
        <v>5.335513013698618</v>
      </c>
      <c r="Y697" s="11">
        <f t="shared" ca="1" si="117"/>
        <v>7.492409509640737</v>
      </c>
      <c r="Z697" s="11">
        <f t="shared" ca="1" si="118"/>
        <v>5.0156383368098254</v>
      </c>
      <c r="AA697" s="11">
        <f t="shared" ca="1" si="119"/>
        <v>11.478198711447231</v>
      </c>
      <c r="AB697" s="11">
        <f t="shared" ca="1" si="120"/>
        <v>1.1830947910483083</v>
      </c>
      <c r="AC697">
        <f t="shared" ca="1" si="113"/>
        <v>0</v>
      </c>
      <c r="AD697">
        <f t="shared" ca="1" si="114"/>
        <v>1</v>
      </c>
      <c r="AE697">
        <f ca="1">MAX(0, COUNTIF(E697:H697, "Breakdown") - COUNTIF(AC697:AD697, 1))</f>
        <v>1</v>
      </c>
      <c r="AF697" s="12">
        <f ca="1">(AE697 * 50) + ((AC697 + AD697) * 10)</f>
        <v>60</v>
      </c>
      <c r="AG697">
        <f ca="1">IF(COUNTIF(E697:H697, "Breakdown") &gt;= 4, 1, 0)</f>
        <v>0</v>
      </c>
    </row>
    <row r="698" spans="4:33">
      <c r="D698">
        <v>695</v>
      </c>
      <c r="E698" s="6" t="str">
        <f t="shared" ca="1" si="110"/>
        <v>Operational</v>
      </c>
      <c r="F698" s="6" t="str">
        <f t="shared" ca="1" si="111"/>
        <v>Operational</v>
      </c>
      <c r="G698" s="6" t="str">
        <f t="shared" ca="1" si="112"/>
        <v>Operational</v>
      </c>
      <c r="H698" s="6" t="str">
        <f ca="1">IF(L698&lt;T698,"Operational","Breakdown")</f>
        <v>Operational</v>
      </c>
      <c r="I698" s="16">
        <v>3.3764911280036842</v>
      </c>
      <c r="J698" s="16">
        <v>10.687773428529777</v>
      </c>
      <c r="K698" s="16">
        <v>0.21475482397877088</v>
      </c>
      <c r="L698" s="16">
        <v>1.1811222264518877</v>
      </c>
      <c r="M698" s="9">
        <v>0.82640368306620671</v>
      </c>
      <c r="N698" s="9">
        <v>1.5183703800134458</v>
      </c>
      <c r="O698" s="9">
        <v>0.72206625758493381</v>
      </c>
      <c r="P698" s="9">
        <v>3.6678120548592266</v>
      </c>
      <c r="Q698" s="8">
        <f t="shared" ca="1" si="115"/>
        <v>18.320742614993051</v>
      </c>
      <c r="R698" s="8">
        <f t="shared" ca="1" si="115"/>
        <v>12.959376649515583</v>
      </c>
      <c r="S698" s="8">
        <f t="shared" ca="1" si="115"/>
        <v>3.8554986016352908</v>
      </c>
      <c r="T698" s="8">
        <f t="shared" ca="1" si="116"/>
        <v>10.378296636803817</v>
      </c>
      <c r="U698" s="16">
        <f ca="1">IF($AC697=0,I697+M697,IF($AD697=0,I697+M697,9999))</f>
        <v>39.059679265396582</v>
      </c>
      <c r="V698" s="16">
        <f ca="1">IF($AC697=0,J697+N697,IF($AD697=0,J697+N697,9999))</f>
        <v>4.9622635176335592</v>
      </c>
      <c r="W698" s="16">
        <f ca="1">IF($AC697=0,K697+O697,IF($AD697=0,K697+O697,9999))</f>
        <v>8.449629564996183</v>
      </c>
      <c r="X698" s="16">
        <f ca="1">IF($AC697=0,L697+P697,IF($AD697=0,L697+P697,9999))</f>
        <v>22.107839549207522</v>
      </c>
      <c r="Y698" s="11">
        <f t="shared" ca="1" si="117"/>
        <v>9.2675611113764553</v>
      </c>
      <c r="Z698" s="11">
        <f t="shared" ca="1" si="118"/>
        <v>7.2220227886978865</v>
      </c>
      <c r="AA698" s="11">
        <f t="shared" ca="1" si="119"/>
        <v>2.0717020722960209</v>
      </c>
      <c r="AB698" s="11">
        <f t="shared" ca="1" si="120"/>
        <v>1.6784612099323901</v>
      </c>
      <c r="AC698">
        <f t="shared" ca="1" si="113"/>
        <v>0</v>
      </c>
      <c r="AD698">
        <f t="shared" ca="1" si="114"/>
        <v>0</v>
      </c>
      <c r="AE698">
        <f ca="1">MAX(0, COUNTIF(E698:H698, "Breakdown") - COUNTIF(AC698:AD698, 1))</f>
        <v>0</v>
      </c>
      <c r="AF698" s="12">
        <f ca="1">(AE698 * 50) + ((AC698 + AD698) * 10)</f>
        <v>0</v>
      </c>
      <c r="AG698">
        <f ca="1">IF(COUNTIF(E698:H698, "Breakdown") &gt;= 4, 1, 0)</f>
        <v>0</v>
      </c>
    </row>
    <row r="699" spans="4:33">
      <c r="D699">
        <v>696</v>
      </c>
      <c r="E699" s="6" t="str">
        <f t="shared" ca="1" si="110"/>
        <v>Operational</v>
      </c>
      <c r="F699" s="6" t="str">
        <f t="shared" ca="1" si="111"/>
        <v>Operational</v>
      </c>
      <c r="G699" s="6" t="str">
        <f t="shared" ca="1" si="112"/>
        <v>Operational</v>
      </c>
      <c r="H699" s="6" t="str">
        <f ca="1">IF(L699&lt;T699,"Operational","Breakdown")</f>
        <v>Operational</v>
      </c>
      <c r="I699" s="16">
        <v>3.1569921539029226</v>
      </c>
      <c r="J699" s="16">
        <v>3.0415032543089033</v>
      </c>
      <c r="K699" s="16">
        <v>2.103404819908675</v>
      </c>
      <c r="L699" s="16">
        <v>19.489411976304478</v>
      </c>
      <c r="M699" s="9">
        <v>0.22858204771992272</v>
      </c>
      <c r="N699" s="9">
        <v>4.0784309476283136</v>
      </c>
      <c r="O699" s="9">
        <v>5.0280181888305462</v>
      </c>
      <c r="P699" s="9">
        <v>1.5968907141059436</v>
      </c>
      <c r="Q699" s="8">
        <f t="shared" ca="1" si="115"/>
        <v>47.447137723181825</v>
      </c>
      <c r="R699" s="8">
        <f t="shared" ca="1" si="115"/>
        <v>6.5586200351700139</v>
      </c>
      <c r="S699" s="8">
        <f t="shared" ca="1" si="115"/>
        <v>3.9248505431760843</v>
      </c>
      <c r="T699" s="8">
        <f t="shared" ca="1" si="116"/>
        <v>31.865862943770125</v>
      </c>
      <c r="U699" s="16">
        <f ca="1">IF($AC698=0,I698+M698,IF($AD698=0,I698+M698,9999))</f>
        <v>4.2028948110698909</v>
      </c>
      <c r="V699" s="16">
        <f ca="1">IF($AC698=0,J698+N698,IF($AD698=0,J698+N698,9999))</f>
        <v>12.206143808543223</v>
      </c>
      <c r="W699" s="16">
        <f ca="1">IF($AC698=0,K698+O698,IF($AD698=0,K698+O698,9999))</f>
        <v>0.93682108156370469</v>
      </c>
      <c r="X699" s="16">
        <f ca="1">IF($AC698=0,L698+P698,IF($AD698=0,L698+P698,9999))</f>
        <v>4.8489342813111147</v>
      </c>
      <c r="Y699" s="11">
        <f t="shared" ca="1" si="117"/>
        <v>18.320742614993051</v>
      </c>
      <c r="Z699" s="11">
        <f t="shared" ca="1" si="118"/>
        <v>4.9622635176335592</v>
      </c>
      <c r="AA699" s="11">
        <f t="shared" ca="1" si="119"/>
        <v>3.8554986016352908</v>
      </c>
      <c r="AB699" s="11">
        <f t="shared" ca="1" si="120"/>
        <v>10.378296636803817</v>
      </c>
      <c r="AC699">
        <f t="shared" ca="1" si="113"/>
        <v>0</v>
      </c>
      <c r="AD699">
        <f t="shared" ca="1" si="114"/>
        <v>0</v>
      </c>
      <c r="AE699">
        <f ca="1">MAX(0, COUNTIF(E699:H699, "Breakdown") - COUNTIF(AC699:AD699, 1))</f>
        <v>0</v>
      </c>
      <c r="AF699" s="12">
        <f ca="1">(AE699 * 50) + ((AC699 + AD699) * 10)</f>
        <v>0</v>
      </c>
      <c r="AG699">
        <f ca="1">IF(COUNTIF(E699:H699, "Breakdown") &gt;= 4, 1, 0)</f>
        <v>0</v>
      </c>
    </row>
    <row r="700" spans="4:33">
      <c r="D700">
        <v>697</v>
      </c>
      <c r="E700" s="6" t="str">
        <f t="shared" ca="1" si="110"/>
        <v>Operational</v>
      </c>
      <c r="F700" s="6" t="str">
        <f t="shared" ca="1" si="111"/>
        <v>Operational</v>
      </c>
      <c r="G700" s="6" t="str">
        <f t="shared" ca="1" si="112"/>
        <v>Operational</v>
      </c>
      <c r="H700" s="6" t="str">
        <f ca="1">IF(L700&lt;T700,"Operational","Breakdown")</f>
        <v>Breakdown</v>
      </c>
      <c r="I700" s="16">
        <v>0.86431010626463001</v>
      </c>
      <c r="J700" s="16">
        <v>2.0762979887605812</v>
      </c>
      <c r="K700" s="16">
        <v>0.39636092681112872</v>
      </c>
      <c r="L700" s="16">
        <v>11.908987297940277</v>
      </c>
      <c r="M700" s="9">
        <v>9.4135445068011928E-2</v>
      </c>
      <c r="N700" s="9">
        <v>0.70286052480236427</v>
      </c>
      <c r="O700" s="9">
        <v>4.0667914696508296</v>
      </c>
      <c r="P700" s="9">
        <v>0.71541118184270402</v>
      </c>
      <c r="Q700" s="8">
        <f t="shared" ca="1" si="115"/>
        <v>5.5913369466513991</v>
      </c>
      <c r="R700" s="8">
        <f t="shared" ca="1" si="115"/>
        <v>8.0690221521811694</v>
      </c>
      <c r="S700" s="8">
        <f t="shared" ca="1" si="115"/>
        <v>8.9453063356405451</v>
      </c>
      <c r="T700" s="8">
        <f t="shared" ca="1" si="116"/>
        <v>6.3571185864739324</v>
      </c>
      <c r="U700" s="16">
        <f ca="1">IF($AC699=0,I699+M699,IF($AD699=0,I699+M699,9999))</f>
        <v>3.3855742016228452</v>
      </c>
      <c r="V700" s="16">
        <f ca="1">IF($AC699=0,J699+N699,IF($AD699=0,J699+N699,9999))</f>
        <v>7.1199342019372169</v>
      </c>
      <c r="W700" s="16">
        <f ca="1">IF($AC699=0,K699+O699,IF($AD699=0,K699+O699,9999))</f>
        <v>7.1314230087392207</v>
      </c>
      <c r="X700" s="16">
        <f ca="1">IF($AC699=0,L699+P699,IF($AD699=0,L699+P699,9999))</f>
        <v>21.08630269041042</v>
      </c>
      <c r="Y700" s="11">
        <f t="shared" ca="1" si="117"/>
        <v>4.2028948110698909</v>
      </c>
      <c r="Z700" s="11">
        <f t="shared" ca="1" si="118"/>
        <v>6.5586200351700139</v>
      </c>
      <c r="AA700" s="11">
        <f t="shared" ca="1" si="119"/>
        <v>0.93682108156370469</v>
      </c>
      <c r="AB700" s="11">
        <f t="shared" ca="1" si="120"/>
        <v>4.8489342813111147</v>
      </c>
      <c r="AC700">
        <f t="shared" ca="1" si="113"/>
        <v>0</v>
      </c>
      <c r="AD700">
        <f t="shared" ca="1" si="114"/>
        <v>0</v>
      </c>
      <c r="AE700">
        <f ca="1">MAX(0, COUNTIF(E700:H700, "Breakdown") - COUNTIF(AC700:AD700, 1))</f>
        <v>1</v>
      </c>
      <c r="AF700" s="12">
        <f ca="1">(AE700 * 50) + ((AC700 + AD700) * 10)</f>
        <v>50</v>
      </c>
      <c r="AG700">
        <f ca="1">IF(COUNTIF(E700:H700, "Breakdown") &gt;= 4, 1, 0)</f>
        <v>0</v>
      </c>
    </row>
    <row r="701" spans="4:33">
      <c r="D701">
        <v>698</v>
      </c>
      <c r="E701" s="6" t="str">
        <f t="shared" ca="1" si="110"/>
        <v>Operational</v>
      </c>
      <c r="F701" s="6" t="str">
        <f t="shared" ca="1" si="111"/>
        <v>Operational</v>
      </c>
      <c r="G701" s="6" t="str">
        <f t="shared" ca="1" si="112"/>
        <v>Operational</v>
      </c>
      <c r="H701" s="6" t="str">
        <f ca="1">IF(L701&lt;T701,"Operational","Breakdown")</f>
        <v>Breakdown</v>
      </c>
      <c r="I701" s="16">
        <v>4.9161522012338938</v>
      </c>
      <c r="J701" s="16">
        <v>9.8756618704516708</v>
      </c>
      <c r="K701" s="16">
        <v>7.588523103162542</v>
      </c>
      <c r="L701" s="16">
        <v>9.2536728078506503</v>
      </c>
      <c r="M701" s="9">
        <v>2.8364139041068297</v>
      </c>
      <c r="N701" s="9">
        <v>0.59943849985195552</v>
      </c>
      <c r="O701" s="9">
        <v>0.34756482986591319</v>
      </c>
      <c r="P701" s="9">
        <v>7.005088084093166</v>
      </c>
      <c r="Q701" s="8">
        <f t="shared" ca="1" si="115"/>
        <v>12.196471169476181</v>
      </c>
      <c r="R701" s="8">
        <f t="shared" ca="1" si="115"/>
        <v>9.9729281576169377</v>
      </c>
      <c r="S701" s="8">
        <f t="shared" ca="1" si="115"/>
        <v>22.121628892173455</v>
      </c>
      <c r="T701" s="8">
        <f t="shared" ca="1" si="116"/>
        <v>7.0509011904122882</v>
      </c>
      <c r="U701" s="16">
        <f ca="1">IF($AC700=0,I700+M700,IF($AD700=0,I700+M700,9999))</f>
        <v>0.95844555133264198</v>
      </c>
      <c r="V701" s="16">
        <f ca="1">IF($AC700=0,J700+N700,IF($AD700=0,J700+N700,9999))</f>
        <v>2.7791585135629457</v>
      </c>
      <c r="W701" s="16">
        <f ca="1">IF($AC700=0,K700+O700,IF($AD700=0,K700+O700,9999))</f>
        <v>4.4631523964619584</v>
      </c>
      <c r="X701" s="16">
        <f ca="1">IF($AC700=0,L700+P700,IF($AD700=0,L700+P700,9999))</f>
        <v>12.624398479782981</v>
      </c>
      <c r="Y701" s="11">
        <f t="shared" ca="1" si="117"/>
        <v>3.3855742016228452</v>
      </c>
      <c r="Z701" s="11">
        <f t="shared" ca="1" si="118"/>
        <v>7.1199342019372169</v>
      </c>
      <c r="AA701" s="11">
        <f t="shared" ca="1" si="119"/>
        <v>7.1314230087392207</v>
      </c>
      <c r="AB701" s="11">
        <f t="shared" ca="1" si="120"/>
        <v>6.3571185864739324</v>
      </c>
      <c r="AC701">
        <f t="shared" ca="1" si="113"/>
        <v>0</v>
      </c>
      <c r="AD701">
        <f t="shared" ca="1" si="114"/>
        <v>0</v>
      </c>
      <c r="AE701">
        <f ca="1">MAX(0, COUNTIF(E701:H701, "Breakdown") - COUNTIF(AC701:AD701, 1))</f>
        <v>1</v>
      </c>
      <c r="AF701" s="12">
        <f ca="1">(AE701 * 50) + ((AC701 + AD701) * 10)</f>
        <v>50</v>
      </c>
      <c r="AG701">
        <f ca="1">IF(COUNTIF(E701:H701, "Breakdown") &gt;= 4, 1, 0)</f>
        <v>0</v>
      </c>
    </row>
    <row r="702" spans="4:33">
      <c r="D702">
        <v>699</v>
      </c>
      <c r="E702" s="6" t="str">
        <f t="shared" ca="1" si="110"/>
        <v>Operational</v>
      </c>
      <c r="F702" s="6" t="str">
        <f t="shared" ca="1" si="111"/>
        <v>Operational</v>
      </c>
      <c r="G702" s="6" t="str">
        <f t="shared" ca="1" si="112"/>
        <v>Operational</v>
      </c>
      <c r="H702" s="6" t="str">
        <f ca="1">IF(L702&lt;T702,"Operational","Breakdown")</f>
        <v>Operational</v>
      </c>
      <c r="I702" s="16">
        <v>9.6383218104081489</v>
      </c>
      <c r="J702" s="16">
        <v>3.5345040111977784</v>
      </c>
      <c r="K702" s="16">
        <v>8.9163907366749093</v>
      </c>
      <c r="L702" s="16">
        <v>1.9049092249794914</v>
      </c>
      <c r="M702" s="9">
        <v>3.2487423551155219</v>
      </c>
      <c r="N702" s="9">
        <v>0.1646159028698044</v>
      </c>
      <c r="O702" s="9">
        <v>1.2836452464990473</v>
      </c>
      <c r="P702" s="9">
        <v>0.77789746049840902</v>
      </c>
      <c r="Q702" s="8">
        <f t="shared" ca="1" si="115"/>
        <v>23.817033697227192</v>
      </c>
      <c r="R702" s="8">
        <f t="shared" ca="1" si="115"/>
        <v>5.3305731987442009</v>
      </c>
      <c r="S702" s="8">
        <f t="shared" ca="1" si="115"/>
        <v>22.370562762446838</v>
      </c>
      <c r="T702" s="8">
        <f t="shared" ca="1" si="116"/>
        <v>25.397778210804539</v>
      </c>
      <c r="U702" s="16">
        <f ca="1">IF($AC701=0,I701+M701,IF($AD701=0,I701+M701,9999))</f>
        <v>7.7525661053407235</v>
      </c>
      <c r="V702" s="16">
        <f ca="1">IF($AC701=0,J701+N701,IF($AD701=0,J701+N701,9999))</f>
        <v>10.475100370303625</v>
      </c>
      <c r="W702" s="16">
        <f ca="1">IF($AC701=0,K701+O701,IF($AD701=0,K701+O701,9999))</f>
        <v>7.9360879330284551</v>
      </c>
      <c r="X702" s="16">
        <f ca="1">IF($AC701=0,L701+P701,IF($AD701=0,L701+P701,9999))</f>
        <v>16.258760891943815</v>
      </c>
      <c r="Y702" s="11">
        <f t="shared" ca="1" si="117"/>
        <v>0.95844555133264198</v>
      </c>
      <c r="Z702" s="11">
        <f t="shared" ca="1" si="118"/>
        <v>2.7791585135629457</v>
      </c>
      <c r="AA702" s="11">
        <f t="shared" ca="1" si="119"/>
        <v>4.4631523964619584</v>
      </c>
      <c r="AB702" s="11">
        <f t="shared" ca="1" si="120"/>
        <v>7.0509011904122882</v>
      </c>
      <c r="AC702">
        <f t="shared" ca="1" si="113"/>
        <v>0</v>
      </c>
      <c r="AD702">
        <f t="shared" ca="1" si="114"/>
        <v>0</v>
      </c>
      <c r="AE702">
        <f ca="1">MAX(0, COUNTIF(E702:H702, "Breakdown") - COUNTIF(AC702:AD702, 1))</f>
        <v>0</v>
      </c>
      <c r="AF702" s="12">
        <f ca="1">(AE702 * 50) + ((AC702 + AD702) * 10)</f>
        <v>0</v>
      </c>
      <c r="AG702">
        <f ca="1">IF(COUNTIF(E702:H702, "Breakdown") &gt;= 4, 1, 0)</f>
        <v>0</v>
      </c>
    </row>
    <row r="703" spans="4:33">
      <c r="D703">
        <v>700</v>
      </c>
      <c r="E703" s="6" t="str">
        <f t="shared" ca="1" si="110"/>
        <v>Operational</v>
      </c>
      <c r="F703" s="6" t="str">
        <f t="shared" ca="1" si="111"/>
        <v>Operational</v>
      </c>
      <c r="G703" s="6" t="str">
        <f t="shared" ca="1" si="112"/>
        <v>Operational</v>
      </c>
      <c r="H703" s="6" t="str">
        <f ca="1">IF(L703&lt;T703,"Operational","Breakdown")</f>
        <v>Operational</v>
      </c>
      <c r="I703" s="16">
        <v>11.308921580108949</v>
      </c>
      <c r="J703" s="16">
        <v>0.97069608996364809</v>
      </c>
      <c r="K703" s="16">
        <v>0.88694115500481419</v>
      </c>
      <c r="L703" s="16">
        <v>1.4966029432795123</v>
      </c>
      <c r="M703" s="9">
        <v>3.1249441892652028</v>
      </c>
      <c r="N703" s="9">
        <v>1.6725445274536475</v>
      </c>
      <c r="O703" s="9">
        <v>0.40731073546799063</v>
      </c>
      <c r="P703" s="9">
        <v>0.20770953664325986</v>
      </c>
      <c r="Q703" s="8">
        <f t="shared" ca="1" si="115"/>
        <v>24.18607623826253</v>
      </c>
      <c r="R703" s="8">
        <f t="shared" ca="1" si="115"/>
        <v>7.1465136739092827</v>
      </c>
      <c r="S703" s="8">
        <f t="shared" ca="1" si="115"/>
        <v>13.340766018068873</v>
      </c>
      <c r="T703" s="8">
        <f t="shared" ca="1" si="116"/>
        <v>22.630955127044075</v>
      </c>
      <c r="U703" s="16">
        <f ca="1">IF($AC702=0,I702+M702,IF($AD702=0,I702+M702,9999))</f>
        <v>12.887064165523672</v>
      </c>
      <c r="V703" s="16">
        <f ca="1">IF($AC702=0,J702+N702,IF($AD702=0,J702+N702,9999))</f>
        <v>3.6991199140675826</v>
      </c>
      <c r="W703" s="16">
        <f ca="1">IF($AC702=0,K702+O702,IF($AD702=0,K702+O702,9999))</f>
        <v>10.200035983173956</v>
      </c>
      <c r="X703" s="16">
        <f ca="1">IF($AC702=0,L702+P702,IF($AD702=0,L702+P702,9999))</f>
        <v>2.6828066854779005</v>
      </c>
      <c r="Y703" s="11">
        <f t="shared" ca="1" si="117"/>
        <v>7.7525661053407235</v>
      </c>
      <c r="Z703" s="11">
        <f t="shared" ca="1" si="118"/>
        <v>5.3305731987442009</v>
      </c>
      <c r="AA703" s="11">
        <f t="shared" ca="1" si="119"/>
        <v>7.9360879330284551</v>
      </c>
      <c r="AB703" s="11">
        <f t="shared" ca="1" si="120"/>
        <v>16.258760891943815</v>
      </c>
      <c r="AC703">
        <f t="shared" ca="1" si="113"/>
        <v>0</v>
      </c>
      <c r="AD703">
        <f t="shared" ca="1" si="114"/>
        <v>0</v>
      </c>
      <c r="AE703">
        <f ca="1">MAX(0, COUNTIF(E703:H703, "Breakdown") - COUNTIF(AC703:AD703, 1))</f>
        <v>0</v>
      </c>
      <c r="AF703" s="12">
        <f ca="1">(AE703 * 50) + ((AC703 + AD703) * 10)</f>
        <v>0</v>
      </c>
      <c r="AG703">
        <f ca="1">IF(COUNTIF(E703:H703, "Breakdown") &gt;= 4, 1, 0)</f>
        <v>0</v>
      </c>
    </row>
    <row r="704" spans="4:33">
      <c r="D704">
        <v>701</v>
      </c>
      <c r="E704" s="6" t="str">
        <f t="shared" ca="1" si="110"/>
        <v>Operational</v>
      </c>
      <c r="F704" s="6" t="str">
        <f t="shared" ca="1" si="111"/>
        <v>Breakdown</v>
      </c>
      <c r="G704" s="6" t="str">
        <f t="shared" ca="1" si="112"/>
        <v>Operational</v>
      </c>
      <c r="H704" s="6" t="str">
        <f ca="1">IF(L704&lt;T704,"Operational","Breakdown")</f>
        <v>Operational</v>
      </c>
      <c r="I704" s="16">
        <v>6.1366481678271319</v>
      </c>
      <c r="J704" s="16">
        <v>14.681827652367774</v>
      </c>
      <c r="K704" s="16">
        <v>10.624730040910968</v>
      </c>
      <c r="L704" s="16">
        <v>4.6541175490416515</v>
      </c>
      <c r="M704" s="9">
        <v>5.3059983066703875</v>
      </c>
      <c r="N704" s="9">
        <v>4.3272576651764139</v>
      </c>
      <c r="O704" s="9">
        <v>0.79601886486336715</v>
      </c>
      <c r="P704" s="9">
        <v>10.684635482828854</v>
      </c>
      <c r="Q704" s="8">
        <f t="shared" ca="1" si="115"/>
        <v>15.079027742437512</v>
      </c>
      <c r="R704" s="8">
        <f t="shared" ca="1" si="115"/>
        <v>8.924521813913552</v>
      </c>
      <c r="S704" s="8">
        <f t="shared" ca="1" si="115"/>
        <v>11.45683815164117</v>
      </c>
      <c r="T704" s="8">
        <f t="shared" ca="1" si="116"/>
        <v>11.055009595363387</v>
      </c>
      <c r="U704" s="16">
        <f ca="1">IF($AC703=0,I703+M703,IF($AD703=0,I703+M703,9999))</f>
        <v>14.433865769374151</v>
      </c>
      <c r="V704" s="16">
        <f ca="1">IF($AC703=0,J703+N703,IF($AD703=0,J703+N703,9999))</f>
        <v>2.6432406174172955</v>
      </c>
      <c r="W704" s="16">
        <f ca="1">IF($AC703=0,K703+O703,IF($AD703=0,K703+O703,9999))</f>
        <v>1.2942518904728049</v>
      </c>
      <c r="X704" s="16">
        <f ca="1">IF($AC703=0,L703+P703,IF($AD703=0,L703+P703,9999))</f>
        <v>1.704312479922772</v>
      </c>
      <c r="Y704" s="11">
        <f t="shared" ca="1" si="117"/>
        <v>12.887064165523672</v>
      </c>
      <c r="Z704" s="11">
        <f t="shared" ca="1" si="118"/>
        <v>3.6991199140675826</v>
      </c>
      <c r="AA704" s="11">
        <f t="shared" ca="1" si="119"/>
        <v>10.200035983173956</v>
      </c>
      <c r="AB704" s="11">
        <f t="shared" ca="1" si="120"/>
        <v>2.6828066854779005</v>
      </c>
      <c r="AC704">
        <f t="shared" ca="1" si="113"/>
        <v>0</v>
      </c>
      <c r="AD704">
        <f t="shared" ca="1" si="114"/>
        <v>0</v>
      </c>
      <c r="AE704">
        <f ca="1">MAX(0, COUNTIF(E704:H704, "Breakdown") - COUNTIF(AC704:AD704, 1))</f>
        <v>1</v>
      </c>
      <c r="AF704" s="12">
        <f ca="1">(AE704 * 50) + ((AC704 + AD704) * 10)</f>
        <v>50</v>
      </c>
      <c r="AG704">
        <f ca="1">IF(COUNTIF(E704:H704, "Breakdown") &gt;= 4, 1, 0)</f>
        <v>0</v>
      </c>
    </row>
    <row r="705" spans="4:33">
      <c r="D705">
        <v>702</v>
      </c>
      <c r="E705" s="6" t="str">
        <f t="shared" ca="1" si="110"/>
        <v>Operational</v>
      </c>
      <c r="F705" s="6" t="str">
        <f t="shared" ca="1" si="111"/>
        <v>Operational</v>
      </c>
      <c r="G705" s="6" t="str">
        <f t="shared" ca="1" si="112"/>
        <v>Operational</v>
      </c>
      <c r="H705" s="6" t="str">
        <f ca="1">IF(L705&lt;T705,"Operational","Breakdown")</f>
        <v>Operational</v>
      </c>
      <c r="I705" s="16">
        <v>3.0881041327102219</v>
      </c>
      <c r="J705" s="16">
        <v>6.3823542970193019</v>
      </c>
      <c r="K705" s="16">
        <v>8.2902202303655361</v>
      </c>
      <c r="L705" s="16">
        <v>3.1558044754722343</v>
      </c>
      <c r="M705" s="9">
        <v>4.4704926171169133</v>
      </c>
      <c r="N705" s="9">
        <v>0.72297178593060796</v>
      </c>
      <c r="O705" s="9">
        <v>3.1207160756758321</v>
      </c>
      <c r="P705" s="9">
        <v>0.65818249793343886</v>
      </c>
      <c r="Q705" s="8">
        <f t="shared" ca="1" si="115"/>
        <v>21.964728288205709</v>
      </c>
      <c r="R705" s="8">
        <f t="shared" ca="1" si="115"/>
        <v>8.0202432397901333</v>
      </c>
      <c r="S705" s="8">
        <f t="shared" ca="1" si="115"/>
        <v>8.8242735714991127</v>
      </c>
      <c r="T705" s="8">
        <f t="shared" ca="1" si="116"/>
        <v>3.5769411557125599</v>
      </c>
      <c r="U705" s="16">
        <f ca="1">IF($AC704=0,I704+M704,IF($AD704=0,I704+M704,9999))</f>
        <v>11.442646474497518</v>
      </c>
      <c r="V705" s="16">
        <f ca="1">IF($AC704=0,J704+N704,IF($AD704=0,J704+N704,9999))</f>
        <v>19.009085317544187</v>
      </c>
      <c r="W705" s="16">
        <f ca="1">IF($AC704=0,K704+O704,IF($AD704=0,K704+O704,9999))</f>
        <v>11.420748905774335</v>
      </c>
      <c r="X705" s="16">
        <f ca="1">IF($AC704=0,L704+P704,IF($AD704=0,L704+P704,9999))</f>
        <v>15.338753031870507</v>
      </c>
      <c r="Y705" s="11">
        <f t="shared" ca="1" si="117"/>
        <v>14.433865769374151</v>
      </c>
      <c r="Z705" s="11">
        <f t="shared" ca="1" si="118"/>
        <v>2.6432406174172955</v>
      </c>
      <c r="AA705" s="11">
        <f t="shared" ca="1" si="119"/>
        <v>1.2942518904728049</v>
      </c>
      <c r="AB705" s="11">
        <f t="shared" ca="1" si="120"/>
        <v>1.704312479922772</v>
      </c>
      <c r="AC705">
        <f t="shared" ca="1" si="113"/>
        <v>0</v>
      </c>
      <c r="AD705">
        <f t="shared" ca="1" si="114"/>
        <v>0</v>
      </c>
      <c r="AE705">
        <f ca="1">MAX(0, COUNTIF(E705:H705, "Breakdown") - COUNTIF(AC705:AD705, 1))</f>
        <v>0</v>
      </c>
      <c r="AF705" s="12">
        <f ca="1">(AE705 * 50) + ((AC705 + AD705) * 10)</f>
        <v>0</v>
      </c>
      <c r="AG705">
        <f ca="1">IF(COUNTIF(E705:H705, "Breakdown") &gt;= 4, 1, 0)</f>
        <v>0</v>
      </c>
    </row>
    <row r="706" spans="4:33">
      <c r="D706">
        <v>703</v>
      </c>
      <c r="E706" s="6" t="str">
        <f t="shared" ca="1" si="110"/>
        <v>Operational</v>
      </c>
      <c r="F706" s="6" t="str">
        <f t="shared" ca="1" si="111"/>
        <v>Operational</v>
      </c>
      <c r="G706" s="6" t="str">
        <f t="shared" ca="1" si="112"/>
        <v>Operational</v>
      </c>
      <c r="H706" s="6" t="str">
        <f ca="1">IF(L706&lt;T706,"Operational","Breakdown")</f>
        <v>Operational</v>
      </c>
      <c r="I706" s="16">
        <v>9.4672216011253314E-3</v>
      </c>
      <c r="J706" s="16">
        <v>1.2029873607106085</v>
      </c>
      <c r="K706" s="16">
        <v>0.66615212881625019</v>
      </c>
      <c r="L706" s="16">
        <v>0.45580871214955321</v>
      </c>
      <c r="M706" s="9">
        <v>2.7967969575623837</v>
      </c>
      <c r="N706" s="9">
        <v>0.16642667498670882</v>
      </c>
      <c r="O706" s="9">
        <v>9.6695518444482126E-2</v>
      </c>
      <c r="P706" s="9">
        <v>2.9719340050149521</v>
      </c>
      <c r="Q706" s="8">
        <f t="shared" ca="1" si="115"/>
        <v>11.552755222443471</v>
      </c>
      <c r="R706" s="8">
        <f t="shared" ca="1" si="115"/>
        <v>15.801182212490097</v>
      </c>
      <c r="S706" s="8">
        <f t="shared" ca="1" si="115"/>
        <v>11.709625854673019</v>
      </c>
      <c r="T706" s="8">
        <f t="shared" ca="1" si="116"/>
        <v>15.597748583613392</v>
      </c>
      <c r="U706" s="16">
        <f ca="1">IF($AC705=0,I705+M705,IF($AD705=0,I705+M705,9999))</f>
        <v>7.5585967498271351</v>
      </c>
      <c r="V706" s="16">
        <f ca="1">IF($AC705=0,J705+N705,IF($AD705=0,J705+N705,9999))</f>
        <v>7.1053260829499099</v>
      </c>
      <c r="W706" s="16">
        <f ca="1">IF($AC705=0,K705+O705,IF($AD705=0,K705+O705,9999))</f>
        <v>11.410936306041368</v>
      </c>
      <c r="X706" s="16">
        <f ca="1">IF($AC705=0,L705+P705,IF($AD705=0,L705+P705,9999))</f>
        <v>3.8139869734056733</v>
      </c>
      <c r="Y706" s="11">
        <f t="shared" ca="1" si="117"/>
        <v>11.442646474497518</v>
      </c>
      <c r="Z706" s="11">
        <f t="shared" ca="1" si="118"/>
        <v>8.0202432397901333</v>
      </c>
      <c r="AA706" s="11">
        <f t="shared" ca="1" si="119"/>
        <v>8.8242735714991127</v>
      </c>
      <c r="AB706" s="11">
        <f t="shared" ca="1" si="120"/>
        <v>3.5769411557125599</v>
      </c>
      <c r="AC706">
        <f t="shared" ca="1" si="113"/>
        <v>0</v>
      </c>
      <c r="AD706">
        <f t="shared" ca="1" si="114"/>
        <v>0</v>
      </c>
      <c r="AE706">
        <f ca="1">MAX(0, COUNTIF(E706:H706, "Breakdown") - COUNTIF(AC706:AD706, 1))</f>
        <v>0</v>
      </c>
      <c r="AF706" s="12">
        <f ca="1">(AE706 * 50) + ((AC706 + AD706) * 10)</f>
        <v>0</v>
      </c>
      <c r="AG706">
        <f ca="1">IF(COUNTIF(E706:H706, "Breakdown") &gt;= 4, 1, 0)</f>
        <v>0</v>
      </c>
    </row>
    <row r="707" spans="4:33">
      <c r="D707">
        <v>704</v>
      </c>
      <c r="E707" s="6" t="str">
        <f t="shared" ref="E707:E770" ca="1" si="121">IF(I707&lt;Q707,"Operational","Breakdown")</f>
        <v>Breakdown</v>
      </c>
      <c r="F707" s="6" t="str">
        <f t="shared" ref="F707:F770" ca="1" si="122">IF(J707&lt;R707,"Operational","Breakdown")</f>
        <v>Operational</v>
      </c>
      <c r="G707" s="6" t="str">
        <f t="shared" ref="G707:G770" ca="1" si="123">IF(K707&lt;S707,"Operational","Breakdown")</f>
        <v>Operational</v>
      </c>
      <c r="H707" s="6" t="str">
        <f ca="1">IF(L707&lt;T707,"Operational","Breakdown")</f>
        <v>Operational</v>
      </c>
      <c r="I707" s="16">
        <v>19.697540122039136</v>
      </c>
      <c r="J707" s="16">
        <v>1.6276205501238434</v>
      </c>
      <c r="K707" s="16">
        <v>3.8462724644256303</v>
      </c>
      <c r="L707" s="16">
        <v>6.7629146699553848</v>
      </c>
      <c r="M707" s="9">
        <v>1.0480026755769121</v>
      </c>
      <c r="N707" s="9">
        <v>0.67031614435430709</v>
      </c>
      <c r="O707" s="9">
        <v>0.99976753625752535</v>
      </c>
      <c r="P707" s="9">
        <v>0.76966592236824005</v>
      </c>
      <c r="Q707" s="8">
        <f t="shared" ca="1" si="115"/>
        <v>15.169665691313414</v>
      </c>
      <c r="R707" s="8">
        <f t="shared" ca="1" si="115"/>
        <v>9.0415812496323706</v>
      </c>
      <c r="S707" s="8">
        <f t="shared" ca="1" si="115"/>
        <v>14.143764977483691</v>
      </c>
      <c r="T707" s="8">
        <f t="shared" ca="1" si="116"/>
        <v>8.1836896446357557</v>
      </c>
      <c r="U707" s="16">
        <f ca="1">IF($AC706=0,I706+M706,IF($AD706=0,I706+M706,9999))</f>
        <v>2.806264179163509</v>
      </c>
      <c r="V707" s="16">
        <f ca="1">IF($AC706=0,J706+N706,IF($AD706=0,J706+N706,9999))</f>
        <v>1.3694140356973175</v>
      </c>
      <c r="W707" s="16">
        <f ca="1">IF($AC706=0,K706+O706,IF($AD706=0,K706+O706,9999))</f>
        <v>0.76284764726073229</v>
      </c>
      <c r="X707" s="16">
        <f ca="1">IF($AC706=0,L706+P706,IF($AD706=0,L706+P706,9999))</f>
        <v>3.4277427171645054</v>
      </c>
      <c r="Y707" s="11">
        <f t="shared" ca="1" si="117"/>
        <v>7.5585967498271351</v>
      </c>
      <c r="Z707" s="11">
        <f t="shared" ca="1" si="118"/>
        <v>7.1053260829499099</v>
      </c>
      <c r="AA707" s="11">
        <f t="shared" ca="1" si="119"/>
        <v>11.410936306041368</v>
      </c>
      <c r="AB707" s="11">
        <f t="shared" ca="1" si="120"/>
        <v>3.8139869734056733</v>
      </c>
      <c r="AC707">
        <f t="shared" ca="1" si="113"/>
        <v>0</v>
      </c>
      <c r="AD707">
        <f t="shared" ca="1" si="114"/>
        <v>1</v>
      </c>
      <c r="AE707">
        <f ca="1">MAX(0, COUNTIF(E707:H707, "Breakdown") - COUNTIF(AC707:AD707, 1))</f>
        <v>0</v>
      </c>
      <c r="AF707" s="12">
        <f ca="1">(AE707 * 50) + ((AC707 + AD707) * 10)</f>
        <v>10</v>
      </c>
      <c r="AG707">
        <f ca="1">IF(COUNTIF(E707:H707, "Breakdown") &gt;= 4, 1, 0)</f>
        <v>0</v>
      </c>
    </row>
    <row r="708" spans="4:33">
      <c r="D708">
        <v>705</v>
      </c>
      <c r="E708" s="6" t="str">
        <f t="shared" ca="1" si="121"/>
        <v>Breakdown</v>
      </c>
      <c r="F708" s="6" t="str">
        <f t="shared" ca="1" si="122"/>
        <v>Operational</v>
      </c>
      <c r="G708" s="6" t="str">
        <f t="shared" ca="1" si="123"/>
        <v>Operational</v>
      </c>
      <c r="H708" s="6" t="str">
        <f ca="1">IF(L708&lt;T708,"Operational","Breakdown")</f>
        <v>Operational</v>
      </c>
      <c r="I708" s="16">
        <v>29.66703662032138</v>
      </c>
      <c r="J708" s="16">
        <v>0.39441382935507885</v>
      </c>
      <c r="K708" s="16">
        <v>1.7864659000635541</v>
      </c>
      <c r="L708" s="16">
        <v>0.55904338994788716</v>
      </c>
      <c r="M708" s="9">
        <v>0.44515527950290656</v>
      </c>
      <c r="N708" s="9">
        <v>3.8211075600976703E-2</v>
      </c>
      <c r="O708" s="9">
        <v>0.23348997418058681</v>
      </c>
      <c r="P708" s="9">
        <v>0.57575461443492126</v>
      </c>
      <c r="Q708" s="8">
        <f t="shared" ca="1" si="115"/>
        <v>11.534580089777551</v>
      </c>
      <c r="R708" s="8">
        <f t="shared" ca="1" si="115"/>
        <v>22.517155437516898</v>
      </c>
      <c r="S708" s="8">
        <f t="shared" ca="1" si="115"/>
        <v>3.5868358939200591</v>
      </c>
      <c r="T708" s="8">
        <f t="shared" ca="1" si="116"/>
        <v>8.9373450204352025</v>
      </c>
      <c r="U708" s="16">
        <f ca="1">IF($AC707=0,I707+M707,IF($AD707=0,I707+M707,9999))</f>
        <v>20.745542797616046</v>
      </c>
      <c r="V708" s="16">
        <f ca="1">IF($AC707=0,J707+N707,IF($AD707=0,J707+N707,9999))</f>
        <v>2.2979366944781505</v>
      </c>
      <c r="W708" s="16">
        <f ca="1">IF($AC707=0,K707+O707,IF($AD707=0,K707+O707,9999))</f>
        <v>4.8460400006831552</v>
      </c>
      <c r="X708" s="16">
        <f ca="1">IF($AC707=0,L707+P707,IF($AD707=0,L707+P707,9999))</f>
        <v>7.5325805923236251</v>
      </c>
      <c r="Y708" s="11">
        <f t="shared" ca="1" si="117"/>
        <v>2.806264179163509</v>
      </c>
      <c r="Z708" s="11">
        <f t="shared" ca="1" si="118"/>
        <v>1.3694140356973175</v>
      </c>
      <c r="AA708" s="11">
        <f t="shared" ca="1" si="119"/>
        <v>0.76284764726073229</v>
      </c>
      <c r="AB708" s="11">
        <f t="shared" ca="1" si="120"/>
        <v>3.4277427171645054</v>
      </c>
      <c r="AC708">
        <f t="shared" ref="AC708:AC771" ca="1" si="124">IF(AND(E708="Breakdown", G708&lt;&gt;"Operational"), 1, 0)</f>
        <v>0</v>
      </c>
      <c r="AD708">
        <f t="shared" ref="AD708:AD771" ca="1" si="125">IF(AND(E708="Breakdown", F708="Operational"), 1, 0)</f>
        <v>1</v>
      </c>
      <c r="AE708">
        <f ca="1">MAX(0, COUNTIF(E708:H708, "Breakdown") - COUNTIF(AC708:AD708, 1))</f>
        <v>0</v>
      </c>
      <c r="AF708" s="12">
        <f ca="1">(AE708 * 50) + ((AC708 + AD708) * 10)</f>
        <v>10</v>
      </c>
      <c r="AG708">
        <f ca="1">IF(COUNTIF(E708:H708, "Breakdown") &gt;= 4, 1, 0)</f>
        <v>0</v>
      </c>
    </row>
    <row r="709" spans="4:33">
      <c r="D709">
        <v>706</v>
      </c>
      <c r="E709" s="6" t="str">
        <f t="shared" ca="1" si="121"/>
        <v>Operational</v>
      </c>
      <c r="F709" s="6" t="str">
        <f t="shared" ca="1" si="122"/>
        <v>Breakdown</v>
      </c>
      <c r="G709" s="6" t="str">
        <f t="shared" ca="1" si="123"/>
        <v>Breakdown</v>
      </c>
      <c r="H709" s="6" t="str">
        <f ca="1">IF(L709&lt;T709,"Operational","Breakdown")</f>
        <v>Operational</v>
      </c>
      <c r="I709" s="16">
        <v>4.8736311662620926</v>
      </c>
      <c r="J709" s="16">
        <v>16.155667151353747</v>
      </c>
      <c r="K709" s="16">
        <v>39.337091381901239</v>
      </c>
      <c r="L709" s="16">
        <v>5.1457943734263525</v>
      </c>
      <c r="M709" s="9">
        <v>1.7393909700424957</v>
      </c>
      <c r="N709" s="9">
        <v>2.3255770374347278</v>
      </c>
      <c r="O709" s="9">
        <v>2.6118336462469176</v>
      </c>
      <c r="P709" s="9">
        <v>1.5074066441921676</v>
      </c>
      <c r="Q709" s="8">
        <f t="shared" ref="Q709:S772" ca="1" si="126">Y709-8*LN(RAND())</f>
        <v>24.522514263846695</v>
      </c>
      <c r="R709" s="8">
        <f t="shared" ca="1" si="126"/>
        <v>6.4600377487503682</v>
      </c>
      <c r="S709" s="8">
        <f t="shared" ca="1" si="126"/>
        <v>4.548623136804185</v>
      </c>
      <c r="T709" s="8">
        <f t="shared" ref="T709:T772" ca="1" si="127">AB709-8*LN(RAND())</f>
        <v>46.521832393485568</v>
      </c>
      <c r="U709" s="16">
        <f ca="1">IF($AC708=0,I708+M708,IF($AD708=0,I708+M708,9999))</f>
        <v>30.112191899824285</v>
      </c>
      <c r="V709" s="16">
        <f ca="1">IF($AC708=0,J708+N708,IF($AD708=0,J708+N708,9999))</f>
        <v>0.43262490495605554</v>
      </c>
      <c r="W709" s="16">
        <f ca="1">IF($AC708=0,K708+O708,IF($AD708=0,K708+O708,9999))</f>
        <v>2.019955874244141</v>
      </c>
      <c r="X709" s="16">
        <f ca="1">IF($AC708=0,L708+P708,IF($AD708=0,L708+P708,9999))</f>
        <v>1.1347980043828083</v>
      </c>
      <c r="Y709" s="11">
        <f t="shared" ref="Y709:Y772" ca="1" si="128">MIN(Q708,U708)</f>
        <v>11.534580089777551</v>
      </c>
      <c r="Z709" s="11">
        <f t="shared" ref="Z709:Z772" ca="1" si="129">MIN(R708,V708)</f>
        <v>2.2979366944781505</v>
      </c>
      <c r="AA709" s="11">
        <f t="shared" ref="AA709:AA772" ca="1" si="130">MIN(S708,W708)</f>
        <v>3.5868358939200591</v>
      </c>
      <c r="AB709" s="11">
        <f t="shared" ref="AB709:AB772" ca="1" si="131">MIN(T708,X708)</f>
        <v>7.5325805923236251</v>
      </c>
      <c r="AC709">
        <f t="shared" ca="1" si="124"/>
        <v>0</v>
      </c>
      <c r="AD709">
        <f t="shared" ca="1" si="125"/>
        <v>0</v>
      </c>
      <c r="AE709">
        <f ca="1">MAX(0, COUNTIF(E709:H709, "Breakdown") - COUNTIF(AC709:AD709, 1))</f>
        <v>2</v>
      </c>
      <c r="AF709" s="12">
        <f ca="1">(AE709 * 50) + ((AC709 + AD709) * 10)</f>
        <v>100</v>
      </c>
      <c r="AG709">
        <f ca="1">IF(COUNTIF(E709:H709, "Breakdown") &gt;= 4, 1, 0)</f>
        <v>0</v>
      </c>
    </row>
    <row r="710" spans="4:33">
      <c r="D710">
        <v>707</v>
      </c>
      <c r="E710" s="6" t="str">
        <f t="shared" ca="1" si="121"/>
        <v>Operational</v>
      </c>
      <c r="F710" s="6" t="str">
        <f t="shared" ca="1" si="122"/>
        <v>Operational</v>
      </c>
      <c r="G710" s="6" t="str">
        <f t="shared" ca="1" si="123"/>
        <v>Breakdown</v>
      </c>
      <c r="H710" s="6" t="str">
        <f ca="1">IF(L710&lt;T710,"Operational","Breakdown")</f>
        <v>Breakdown</v>
      </c>
      <c r="I710" s="16">
        <v>2.5860125716897384</v>
      </c>
      <c r="J710" s="16">
        <v>0.52751685638981549</v>
      </c>
      <c r="K710" s="16">
        <v>36.659120633461775</v>
      </c>
      <c r="L710" s="16">
        <v>11.905714726416088</v>
      </c>
      <c r="M710" s="9">
        <v>2.6783936318695782</v>
      </c>
      <c r="N710" s="9">
        <v>2.090367543953497</v>
      </c>
      <c r="O710" s="9">
        <v>1.5710078264993768</v>
      </c>
      <c r="P710" s="9">
        <v>1.9398322284425122</v>
      </c>
      <c r="Q710" s="8">
        <f t="shared" ca="1" si="126"/>
        <v>38.498242172952686</v>
      </c>
      <c r="R710" s="8">
        <f t="shared" ca="1" si="126"/>
        <v>9.4082800857849307</v>
      </c>
      <c r="S710" s="8">
        <f t="shared" ca="1" si="126"/>
        <v>12.636663370162648</v>
      </c>
      <c r="T710" s="8">
        <f t="shared" ca="1" si="127"/>
        <v>7.4259873604748101</v>
      </c>
      <c r="U710" s="16">
        <f ca="1">IF($AC709=0,I709+M709,IF($AD709=0,I709+M709,9999))</f>
        <v>6.613022136304588</v>
      </c>
      <c r="V710" s="16">
        <f ca="1">IF($AC709=0,J709+N709,IF($AD709=0,J709+N709,9999))</f>
        <v>18.481244188788473</v>
      </c>
      <c r="W710" s="16">
        <f ca="1">IF($AC709=0,K709+O709,IF($AD709=0,K709+O709,9999))</f>
        <v>41.948925028148153</v>
      </c>
      <c r="X710" s="16">
        <f ca="1">IF($AC709=0,L709+P709,IF($AD709=0,L709+P709,9999))</f>
        <v>6.6532010176185201</v>
      </c>
      <c r="Y710" s="11">
        <f t="shared" ca="1" si="128"/>
        <v>24.522514263846695</v>
      </c>
      <c r="Z710" s="11">
        <f t="shared" ca="1" si="129"/>
        <v>0.43262490495605554</v>
      </c>
      <c r="AA710" s="11">
        <f t="shared" ca="1" si="130"/>
        <v>2.019955874244141</v>
      </c>
      <c r="AB710" s="11">
        <f t="shared" ca="1" si="131"/>
        <v>1.1347980043828083</v>
      </c>
      <c r="AC710">
        <f t="shared" ca="1" si="124"/>
        <v>0</v>
      </c>
      <c r="AD710">
        <f t="shared" ca="1" si="125"/>
        <v>0</v>
      </c>
      <c r="AE710">
        <f ca="1">MAX(0, COUNTIF(E710:H710, "Breakdown") - COUNTIF(AC710:AD710, 1))</f>
        <v>2</v>
      </c>
      <c r="AF710" s="12">
        <f ca="1">(AE710 * 50) + ((AC710 + AD710) * 10)</f>
        <v>100</v>
      </c>
      <c r="AG710">
        <f ca="1">IF(COUNTIF(E710:H710, "Breakdown") &gt;= 4, 1, 0)</f>
        <v>0</v>
      </c>
    </row>
    <row r="711" spans="4:33">
      <c r="D711">
        <v>708</v>
      </c>
      <c r="E711" s="6" t="str">
        <f t="shared" ca="1" si="121"/>
        <v>Operational</v>
      </c>
      <c r="F711" s="6" t="str">
        <f t="shared" ca="1" si="122"/>
        <v>Operational</v>
      </c>
      <c r="G711" s="6" t="str">
        <f t="shared" ca="1" si="123"/>
        <v>Breakdown</v>
      </c>
      <c r="H711" s="6" t="str">
        <f ca="1">IF(L711&lt;T711,"Operational","Breakdown")</f>
        <v>Operational</v>
      </c>
      <c r="I711" s="16">
        <v>1.9788919947083048</v>
      </c>
      <c r="J711" s="16">
        <v>9.9627618421527373</v>
      </c>
      <c r="K711" s="16">
        <v>21.400543240217026</v>
      </c>
      <c r="L711" s="16">
        <v>6.6237833779527913</v>
      </c>
      <c r="M711" s="9">
        <v>0.15718855693094838</v>
      </c>
      <c r="N711" s="9">
        <v>1.7739050243967296</v>
      </c>
      <c r="O711" s="9">
        <v>1.0904369627935662</v>
      </c>
      <c r="P711" s="9">
        <v>3.0855261406538217</v>
      </c>
      <c r="Q711" s="8">
        <f t="shared" ca="1" si="126"/>
        <v>20.513762651423995</v>
      </c>
      <c r="R711" s="8">
        <f t="shared" ca="1" si="126"/>
        <v>28.049285969738463</v>
      </c>
      <c r="S711" s="8">
        <f t="shared" ca="1" si="126"/>
        <v>19.216895151449844</v>
      </c>
      <c r="T711" s="8">
        <f t="shared" ca="1" si="127"/>
        <v>6.9607710811703525</v>
      </c>
      <c r="U711" s="16">
        <f ca="1">IF($AC710=0,I710+M710,IF($AD710=0,I710+M710,9999))</f>
        <v>5.2644062035593162</v>
      </c>
      <c r="V711" s="16">
        <f ca="1">IF($AC710=0,J710+N710,IF($AD710=0,J710+N710,9999))</f>
        <v>2.6178844003433124</v>
      </c>
      <c r="W711" s="16">
        <f ca="1">IF($AC710=0,K710+O710,IF($AD710=0,K710+O710,9999))</f>
        <v>38.230128459961151</v>
      </c>
      <c r="X711" s="16">
        <f ca="1">IF($AC710=0,L710+P710,IF($AD710=0,L710+P710,9999))</f>
        <v>13.8455469548586</v>
      </c>
      <c r="Y711" s="11">
        <f t="shared" ca="1" si="128"/>
        <v>6.613022136304588</v>
      </c>
      <c r="Z711" s="11">
        <f t="shared" ca="1" si="129"/>
        <v>9.4082800857849307</v>
      </c>
      <c r="AA711" s="11">
        <f t="shared" ca="1" si="130"/>
        <v>12.636663370162648</v>
      </c>
      <c r="AB711" s="11">
        <f t="shared" ca="1" si="131"/>
        <v>6.6532010176185201</v>
      </c>
      <c r="AC711">
        <f t="shared" ca="1" si="124"/>
        <v>0</v>
      </c>
      <c r="AD711">
        <f t="shared" ca="1" si="125"/>
        <v>0</v>
      </c>
      <c r="AE711">
        <f ca="1">MAX(0, COUNTIF(E711:H711, "Breakdown") - COUNTIF(AC711:AD711, 1))</f>
        <v>1</v>
      </c>
      <c r="AF711" s="12">
        <f ca="1">(AE711 * 50) + ((AC711 + AD711) * 10)</f>
        <v>50</v>
      </c>
      <c r="AG711">
        <f ca="1">IF(COUNTIF(E711:H711, "Breakdown") &gt;= 4, 1, 0)</f>
        <v>0</v>
      </c>
    </row>
    <row r="712" spans="4:33">
      <c r="D712">
        <v>709</v>
      </c>
      <c r="E712" s="6" t="str">
        <f t="shared" ca="1" si="121"/>
        <v>Operational</v>
      </c>
      <c r="F712" s="6" t="str">
        <f t="shared" ca="1" si="122"/>
        <v>Operational</v>
      </c>
      <c r="G712" s="6" t="str">
        <f t="shared" ca="1" si="123"/>
        <v>Operational</v>
      </c>
      <c r="H712" s="6" t="str">
        <f ca="1">IF(L712&lt;T712,"Operational","Breakdown")</f>
        <v>Operational</v>
      </c>
      <c r="I712" s="16">
        <v>9.9239269823633727</v>
      </c>
      <c r="J712" s="16">
        <v>3.5347249024517207</v>
      </c>
      <c r="K712" s="16">
        <v>2.0063000998077567</v>
      </c>
      <c r="L712" s="16">
        <v>7.855881188675923</v>
      </c>
      <c r="M712" s="9">
        <v>1.1107499496364073</v>
      </c>
      <c r="N712" s="9">
        <v>3.2506462757905146</v>
      </c>
      <c r="O712" s="9">
        <v>2.6620717656011856</v>
      </c>
      <c r="P712" s="9">
        <v>0.54520749894353304</v>
      </c>
      <c r="Q712" s="8">
        <f t="shared" ca="1" si="126"/>
        <v>13.170824427010857</v>
      </c>
      <c r="R712" s="8">
        <f t="shared" ca="1" si="126"/>
        <v>14.804766304312793</v>
      </c>
      <c r="S712" s="8">
        <f t="shared" ca="1" si="126"/>
        <v>23.450512655022077</v>
      </c>
      <c r="T712" s="8">
        <f t="shared" ca="1" si="127"/>
        <v>9.2157628522603652</v>
      </c>
      <c r="U712" s="16">
        <f ca="1">IF($AC711=0,I711+M711,IF($AD711=0,I711+M711,9999))</f>
        <v>2.1360805516392531</v>
      </c>
      <c r="V712" s="16">
        <f ca="1">IF($AC711=0,J711+N711,IF($AD711=0,J711+N711,9999))</f>
        <v>11.736666866549466</v>
      </c>
      <c r="W712" s="16">
        <f ca="1">IF($AC711=0,K711+O711,IF($AD711=0,K711+O711,9999))</f>
        <v>22.490980203010594</v>
      </c>
      <c r="X712" s="16">
        <f ca="1">IF($AC711=0,L711+P711,IF($AD711=0,L711+P711,9999))</f>
        <v>9.709309518606613</v>
      </c>
      <c r="Y712" s="11">
        <f t="shared" ca="1" si="128"/>
        <v>5.2644062035593162</v>
      </c>
      <c r="Z712" s="11">
        <f t="shared" ca="1" si="129"/>
        <v>2.6178844003433124</v>
      </c>
      <c r="AA712" s="11">
        <f t="shared" ca="1" si="130"/>
        <v>19.216895151449844</v>
      </c>
      <c r="AB712" s="11">
        <f t="shared" ca="1" si="131"/>
        <v>6.9607710811703525</v>
      </c>
      <c r="AC712">
        <f t="shared" ca="1" si="124"/>
        <v>0</v>
      </c>
      <c r="AD712">
        <f t="shared" ca="1" si="125"/>
        <v>0</v>
      </c>
      <c r="AE712">
        <f ca="1">MAX(0, COUNTIF(E712:H712, "Breakdown") - COUNTIF(AC712:AD712, 1))</f>
        <v>0</v>
      </c>
      <c r="AF712" s="12">
        <f ca="1">(AE712 * 50) + ((AC712 + AD712) * 10)</f>
        <v>0</v>
      </c>
      <c r="AG712">
        <f ca="1">IF(COUNTIF(E712:H712, "Breakdown") &gt;= 4, 1, 0)</f>
        <v>0</v>
      </c>
    </row>
    <row r="713" spans="4:33">
      <c r="D713">
        <v>710</v>
      </c>
      <c r="E713" s="6" t="str">
        <f t="shared" ca="1" si="121"/>
        <v>Breakdown</v>
      </c>
      <c r="F713" s="6" t="str">
        <f t="shared" ca="1" si="122"/>
        <v>Breakdown</v>
      </c>
      <c r="G713" s="6" t="str">
        <f t="shared" ca="1" si="123"/>
        <v>Operational</v>
      </c>
      <c r="H713" s="6" t="str">
        <f ca="1">IF(L713&lt;T713,"Operational","Breakdown")</f>
        <v>Breakdown</v>
      </c>
      <c r="I713" s="16">
        <v>8.8998561635097104</v>
      </c>
      <c r="J713" s="16">
        <v>44.875296823664556</v>
      </c>
      <c r="K713" s="16">
        <v>0.79812488426997386</v>
      </c>
      <c r="L713" s="16">
        <v>41.286870605384053</v>
      </c>
      <c r="M713" s="9">
        <v>2.3775102342841792</v>
      </c>
      <c r="N713" s="9">
        <v>0.87809596949927082</v>
      </c>
      <c r="O713" s="9">
        <v>4.7929940191009228</v>
      </c>
      <c r="P713" s="9">
        <v>1.5617252564482595</v>
      </c>
      <c r="Q713" s="8">
        <f t="shared" ca="1" si="126"/>
        <v>3.627997009115052</v>
      </c>
      <c r="R713" s="8">
        <f t="shared" ca="1" si="126"/>
        <v>18.881883294797277</v>
      </c>
      <c r="S713" s="8">
        <f t="shared" ca="1" si="126"/>
        <v>32.133746717969188</v>
      </c>
      <c r="T713" s="8">
        <f t="shared" ca="1" si="127"/>
        <v>20.503408186737595</v>
      </c>
      <c r="U713" s="16">
        <f ca="1">IF($AC712=0,I712+M712,IF($AD712=0,I712+M712,9999))</f>
        <v>11.03467693199978</v>
      </c>
      <c r="V713" s="16">
        <f ca="1">IF($AC712=0,J712+N712,IF($AD712=0,J712+N712,9999))</f>
        <v>6.7853711782422348</v>
      </c>
      <c r="W713" s="16">
        <f ca="1">IF($AC712=0,K712+O712,IF($AD712=0,K712+O712,9999))</f>
        <v>4.6683718654089423</v>
      </c>
      <c r="X713" s="16">
        <f ca="1">IF($AC712=0,L712+P712,IF($AD712=0,L712+P712,9999))</f>
        <v>8.4010886876194562</v>
      </c>
      <c r="Y713" s="11">
        <f t="shared" ca="1" si="128"/>
        <v>2.1360805516392531</v>
      </c>
      <c r="Z713" s="11">
        <f t="shared" ca="1" si="129"/>
        <v>11.736666866549466</v>
      </c>
      <c r="AA713" s="11">
        <f t="shared" ca="1" si="130"/>
        <v>22.490980203010594</v>
      </c>
      <c r="AB713" s="11">
        <f t="shared" ca="1" si="131"/>
        <v>9.2157628522603652</v>
      </c>
      <c r="AC713">
        <f t="shared" ca="1" si="124"/>
        <v>0</v>
      </c>
      <c r="AD713">
        <f t="shared" ca="1" si="125"/>
        <v>0</v>
      </c>
      <c r="AE713">
        <f ca="1">MAX(0, COUNTIF(E713:H713, "Breakdown") - COUNTIF(AC713:AD713, 1))</f>
        <v>3</v>
      </c>
      <c r="AF713" s="12">
        <f ca="1">(AE713 * 50) + ((AC713 + AD713) * 10)</f>
        <v>150</v>
      </c>
      <c r="AG713">
        <f ca="1">IF(COUNTIF(E713:H713, "Breakdown") &gt;= 4, 1, 0)</f>
        <v>0</v>
      </c>
    </row>
    <row r="714" spans="4:33">
      <c r="D714">
        <v>711</v>
      </c>
      <c r="E714" s="6" t="str">
        <f t="shared" ca="1" si="121"/>
        <v>Operational</v>
      </c>
      <c r="F714" s="6" t="str">
        <f t="shared" ca="1" si="122"/>
        <v>Operational</v>
      </c>
      <c r="G714" s="6" t="str">
        <f t="shared" ca="1" si="123"/>
        <v>Operational</v>
      </c>
      <c r="H714" s="6" t="str">
        <f ca="1">IF(L714&lt;T714,"Operational","Breakdown")</f>
        <v>Breakdown</v>
      </c>
      <c r="I714" s="16">
        <v>1.1304624424546743</v>
      </c>
      <c r="J714" s="16">
        <v>2.4370473085855875</v>
      </c>
      <c r="K714" s="16">
        <v>8.3282844512538539</v>
      </c>
      <c r="L714" s="16">
        <v>68.153717472233353</v>
      </c>
      <c r="M714" s="9">
        <v>0.64453538054396176</v>
      </c>
      <c r="N714" s="9">
        <v>1.8114756724805254</v>
      </c>
      <c r="O714" s="9">
        <v>0.14259833358000892</v>
      </c>
      <c r="P714" s="9">
        <v>7.1697167139212494</v>
      </c>
      <c r="Q714" s="8">
        <f t="shared" ca="1" si="126"/>
        <v>7.067679131474061</v>
      </c>
      <c r="R714" s="8">
        <f t="shared" ca="1" si="126"/>
        <v>9.2652433301040915</v>
      </c>
      <c r="S714" s="8">
        <f t="shared" ca="1" si="126"/>
        <v>9.2768416838724121</v>
      </c>
      <c r="T714" s="8">
        <f t="shared" ca="1" si="127"/>
        <v>11.147191651912987</v>
      </c>
      <c r="U714" s="16">
        <f ca="1">IF($AC713=0,I713+M713,IF($AD713=0,I713+M713,9999))</f>
        <v>11.277366397793889</v>
      </c>
      <c r="V714" s="16">
        <f ca="1">IF($AC713=0,J713+N713,IF($AD713=0,J713+N713,9999))</f>
        <v>45.753392793163826</v>
      </c>
      <c r="W714" s="16">
        <f ca="1">IF($AC713=0,K713+O713,IF($AD713=0,K713+O713,9999))</f>
        <v>5.591118903370897</v>
      </c>
      <c r="X714" s="16">
        <f ca="1">IF($AC713=0,L713+P713,IF($AD713=0,L713+P713,9999))</f>
        <v>42.848595861832315</v>
      </c>
      <c r="Y714" s="11">
        <f t="shared" ca="1" si="128"/>
        <v>3.627997009115052</v>
      </c>
      <c r="Z714" s="11">
        <f t="shared" ca="1" si="129"/>
        <v>6.7853711782422348</v>
      </c>
      <c r="AA714" s="11">
        <f t="shared" ca="1" si="130"/>
        <v>4.6683718654089423</v>
      </c>
      <c r="AB714" s="11">
        <f t="shared" ca="1" si="131"/>
        <v>8.4010886876194562</v>
      </c>
      <c r="AC714">
        <f t="shared" ca="1" si="124"/>
        <v>0</v>
      </c>
      <c r="AD714">
        <f t="shared" ca="1" si="125"/>
        <v>0</v>
      </c>
      <c r="AE714">
        <f ca="1">MAX(0, COUNTIF(E714:H714, "Breakdown") - COUNTIF(AC714:AD714, 1))</f>
        <v>1</v>
      </c>
      <c r="AF714" s="12">
        <f ca="1">(AE714 * 50) + ((AC714 + AD714) * 10)</f>
        <v>50</v>
      </c>
      <c r="AG714">
        <f ca="1">IF(COUNTIF(E714:H714, "Breakdown") &gt;= 4, 1, 0)</f>
        <v>0</v>
      </c>
    </row>
    <row r="715" spans="4:33">
      <c r="D715">
        <v>712</v>
      </c>
      <c r="E715" s="6" t="str">
        <f t="shared" ca="1" si="121"/>
        <v>Operational</v>
      </c>
      <c r="F715" s="6" t="str">
        <f t="shared" ca="1" si="122"/>
        <v>Operational</v>
      </c>
      <c r="G715" s="6" t="str">
        <f t="shared" ca="1" si="123"/>
        <v>Operational</v>
      </c>
      <c r="H715" s="6" t="str">
        <f ca="1">IF(L715&lt;T715,"Operational","Breakdown")</f>
        <v>Operational</v>
      </c>
      <c r="I715" s="16">
        <v>4.1228402087309268</v>
      </c>
      <c r="J715" s="16">
        <v>1.4255274979272781</v>
      </c>
      <c r="K715" s="16">
        <v>2.6626783847996287</v>
      </c>
      <c r="L715" s="16">
        <v>0.50732473755154095</v>
      </c>
      <c r="M715" s="9">
        <v>3.0862221589590835</v>
      </c>
      <c r="N715" s="9">
        <v>1.5532255623056515</v>
      </c>
      <c r="O715" s="9">
        <v>3.0876168049739325</v>
      </c>
      <c r="P715" s="9">
        <v>1.2660252791941635</v>
      </c>
      <c r="Q715" s="8">
        <f t="shared" ca="1" si="126"/>
        <v>7.5916282689317542</v>
      </c>
      <c r="R715" s="8">
        <f t="shared" ca="1" si="126"/>
        <v>12.607542628898869</v>
      </c>
      <c r="S715" s="8">
        <f t="shared" ca="1" si="126"/>
        <v>34.080716157571089</v>
      </c>
      <c r="T715" s="8">
        <f t="shared" ca="1" si="127"/>
        <v>14.946625897453693</v>
      </c>
      <c r="U715" s="16">
        <f ca="1">IF($AC714=0,I714+M714,IF($AD714=0,I714+M714,9999))</f>
        <v>1.7749978229986361</v>
      </c>
      <c r="V715" s="16">
        <f ca="1">IF($AC714=0,J714+N714,IF($AD714=0,J714+N714,9999))</f>
        <v>4.2485229810661131</v>
      </c>
      <c r="W715" s="16">
        <f ca="1">IF($AC714=0,K714+O714,IF($AD714=0,K714+O714,9999))</f>
        <v>8.4708827848338633</v>
      </c>
      <c r="X715" s="16">
        <f ca="1">IF($AC714=0,L714+P714,IF($AD714=0,L714+P714,9999))</f>
        <v>75.3234341861546</v>
      </c>
      <c r="Y715" s="11">
        <f t="shared" ca="1" si="128"/>
        <v>7.067679131474061</v>
      </c>
      <c r="Z715" s="11">
        <f t="shared" ca="1" si="129"/>
        <v>9.2652433301040915</v>
      </c>
      <c r="AA715" s="11">
        <f t="shared" ca="1" si="130"/>
        <v>5.591118903370897</v>
      </c>
      <c r="AB715" s="11">
        <f t="shared" ca="1" si="131"/>
        <v>11.147191651912987</v>
      </c>
      <c r="AC715">
        <f t="shared" ca="1" si="124"/>
        <v>0</v>
      </c>
      <c r="AD715">
        <f t="shared" ca="1" si="125"/>
        <v>0</v>
      </c>
      <c r="AE715">
        <f ca="1">MAX(0, COUNTIF(E715:H715, "Breakdown") - COUNTIF(AC715:AD715, 1))</f>
        <v>0</v>
      </c>
      <c r="AF715" s="12">
        <f ca="1">(AE715 * 50) + ((AC715 + AD715) * 10)</f>
        <v>0</v>
      </c>
      <c r="AG715">
        <f ca="1">IF(COUNTIF(E715:H715, "Breakdown") &gt;= 4, 1, 0)</f>
        <v>0</v>
      </c>
    </row>
    <row r="716" spans="4:33">
      <c r="D716">
        <v>713</v>
      </c>
      <c r="E716" s="6" t="str">
        <f t="shared" ca="1" si="121"/>
        <v>Breakdown</v>
      </c>
      <c r="F716" s="6" t="str">
        <f t="shared" ca="1" si="122"/>
        <v>Operational</v>
      </c>
      <c r="G716" s="6" t="str">
        <f t="shared" ca="1" si="123"/>
        <v>Operational</v>
      </c>
      <c r="H716" s="6" t="str">
        <f ca="1">IF(L716&lt;T716,"Operational","Breakdown")</f>
        <v>Operational</v>
      </c>
      <c r="I716" s="16">
        <v>7.4386158656953496</v>
      </c>
      <c r="J716" s="16">
        <v>10.629439219284661</v>
      </c>
      <c r="K716" s="16">
        <v>9.8099253414017262</v>
      </c>
      <c r="L716" s="16">
        <v>10.190592191805283</v>
      </c>
      <c r="M716" s="9">
        <v>1.0027522028884295</v>
      </c>
      <c r="N716" s="9">
        <v>0.45153877782900798</v>
      </c>
      <c r="O716" s="9">
        <v>6.62764375150498</v>
      </c>
      <c r="P716" s="9">
        <v>0.65882256475589929</v>
      </c>
      <c r="Q716" s="8">
        <f t="shared" ca="1" si="126"/>
        <v>2.1652364840788278</v>
      </c>
      <c r="R716" s="8">
        <f t="shared" ca="1" si="126"/>
        <v>19.148381106614448</v>
      </c>
      <c r="S716" s="8">
        <f t="shared" ca="1" si="126"/>
        <v>11.987560214623169</v>
      </c>
      <c r="T716" s="8">
        <f t="shared" ca="1" si="127"/>
        <v>20.226845723532005</v>
      </c>
      <c r="U716" s="16">
        <f ca="1">IF($AC715=0,I715+M715,IF($AD715=0,I715+M715,9999))</f>
        <v>7.2090623676900103</v>
      </c>
      <c r="V716" s="16">
        <f ca="1">IF($AC715=0,J715+N715,IF($AD715=0,J715+N715,9999))</f>
        <v>2.9787530602329295</v>
      </c>
      <c r="W716" s="16">
        <f ca="1">IF($AC715=0,K715+O715,IF($AD715=0,K715+O715,9999))</f>
        <v>5.7502951897735617</v>
      </c>
      <c r="X716" s="16">
        <f ca="1">IF($AC715=0,L715+P715,IF($AD715=0,L715+P715,9999))</f>
        <v>1.7733500167457046</v>
      </c>
      <c r="Y716" s="11">
        <f t="shared" ca="1" si="128"/>
        <v>1.7749978229986361</v>
      </c>
      <c r="Z716" s="11">
        <f t="shared" ca="1" si="129"/>
        <v>4.2485229810661131</v>
      </c>
      <c r="AA716" s="11">
        <f t="shared" ca="1" si="130"/>
        <v>8.4708827848338633</v>
      </c>
      <c r="AB716" s="11">
        <f t="shared" ca="1" si="131"/>
        <v>14.946625897453693</v>
      </c>
      <c r="AC716">
        <f t="shared" ca="1" si="124"/>
        <v>0</v>
      </c>
      <c r="AD716">
        <f t="shared" ca="1" si="125"/>
        <v>1</v>
      </c>
      <c r="AE716">
        <f ca="1">MAX(0, COUNTIF(E716:H716, "Breakdown") - COUNTIF(AC716:AD716, 1))</f>
        <v>0</v>
      </c>
      <c r="AF716" s="12">
        <f ca="1">(AE716 * 50) + ((AC716 + AD716) * 10)</f>
        <v>10</v>
      </c>
      <c r="AG716">
        <f ca="1">IF(COUNTIF(E716:H716, "Breakdown") &gt;= 4, 1, 0)</f>
        <v>0</v>
      </c>
    </row>
    <row r="717" spans="4:33">
      <c r="D717">
        <v>714</v>
      </c>
      <c r="E717" s="6" t="str">
        <f t="shared" ca="1" si="121"/>
        <v>Operational</v>
      </c>
      <c r="F717" s="6" t="str">
        <f t="shared" ca="1" si="122"/>
        <v>Breakdown</v>
      </c>
      <c r="G717" s="6" t="str">
        <f t="shared" ca="1" si="123"/>
        <v>Operational</v>
      </c>
      <c r="H717" s="6" t="str">
        <f ca="1">IF(L717&lt;T717,"Operational","Breakdown")</f>
        <v>Operational</v>
      </c>
      <c r="I717" s="16">
        <v>4.6453916419246131</v>
      </c>
      <c r="J717" s="16">
        <v>12.272766689193816</v>
      </c>
      <c r="K717" s="16">
        <v>13.816631349577285</v>
      </c>
      <c r="L717" s="16">
        <v>4.5006876245602863</v>
      </c>
      <c r="M717" s="9">
        <v>0.42869764233739271</v>
      </c>
      <c r="N717" s="9">
        <v>1.1474249369356913</v>
      </c>
      <c r="O717" s="9">
        <v>8.5160786040725558</v>
      </c>
      <c r="P717" s="9">
        <v>6.260282472687507</v>
      </c>
      <c r="Q717" s="8">
        <f t="shared" ca="1" si="126"/>
        <v>9.3366184964485637</v>
      </c>
      <c r="R717" s="8">
        <f t="shared" ca="1" si="126"/>
        <v>8.7498124553951513</v>
      </c>
      <c r="S717" s="8">
        <f t="shared" ca="1" si="126"/>
        <v>36.132973420158855</v>
      </c>
      <c r="T717" s="8">
        <f t="shared" ca="1" si="127"/>
        <v>4.946305944239711</v>
      </c>
      <c r="U717" s="16">
        <f ca="1">IF($AC716=0,I716+M716,IF($AD716=0,I716+M716,9999))</f>
        <v>8.4413680685837793</v>
      </c>
      <c r="V717" s="16">
        <f ca="1">IF($AC716=0,J716+N716,IF($AD716=0,J716+N716,9999))</f>
        <v>11.080977997113669</v>
      </c>
      <c r="W717" s="16">
        <f ca="1">IF($AC716=0,K716+O716,IF($AD716=0,K716+O716,9999))</f>
        <v>16.437569092906706</v>
      </c>
      <c r="X717" s="16">
        <f ca="1">IF($AC716=0,L716+P716,IF($AD716=0,L716+P716,9999))</f>
        <v>10.849414756561183</v>
      </c>
      <c r="Y717" s="11">
        <f t="shared" ca="1" si="128"/>
        <v>2.1652364840788278</v>
      </c>
      <c r="Z717" s="11">
        <f t="shared" ca="1" si="129"/>
        <v>2.9787530602329295</v>
      </c>
      <c r="AA717" s="11">
        <f t="shared" ca="1" si="130"/>
        <v>5.7502951897735617</v>
      </c>
      <c r="AB717" s="11">
        <f t="shared" ca="1" si="131"/>
        <v>1.7733500167457046</v>
      </c>
      <c r="AC717">
        <f t="shared" ca="1" si="124"/>
        <v>0</v>
      </c>
      <c r="AD717">
        <f t="shared" ca="1" si="125"/>
        <v>0</v>
      </c>
      <c r="AE717">
        <f ca="1">MAX(0, COUNTIF(E717:H717, "Breakdown") - COUNTIF(AC717:AD717, 1))</f>
        <v>1</v>
      </c>
      <c r="AF717" s="12">
        <f ca="1">(AE717 * 50) + ((AC717 + AD717) * 10)</f>
        <v>50</v>
      </c>
      <c r="AG717">
        <f ca="1">IF(COUNTIF(E717:H717, "Breakdown") &gt;= 4, 1, 0)</f>
        <v>0</v>
      </c>
    </row>
    <row r="718" spans="4:33">
      <c r="D718">
        <v>715</v>
      </c>
      <c r="E718" s="6" t="str">
        <f t="shared" ca="1" si="121"/>
        <v>Operational</v>
      </c>
      <c r="F718" s="6" t="str">
        <f t="shared" ca="1" si="122"/>
        <v>Operational</v>
      </c>
      <c r="G718" s="6" t="str">
        <f t="shared" ca="1" si="123"/>
        <v>Operational</v>
      </c>
      <c r="H718" s="6" t="str">
        <f ca="1">IF(L718&lt;T718,"Operational","Breakdown")</f>
        <v>Operational</v>
      </c>
      <c r="I718" s="16">
        <v>3.4126469777735018</v>
      </c>
      <c r="J718" s="16">
        <v>2.4852830151835772E-2</v>
      </c>
      <c r="K718" s="16">
        <v>4.7678911082920266</v>
      </c>
      <c r="L718" s="16">
        <v>8.6485823737366996</v>
      </c>
      <c r="M718" s="9">
        <v>0.21040854642163301</v>
      </c>
      <c r="N718" s="9">
        <v>0.18808240774343182</v>
      </c>
      <c r="O718" s="9">
        <v>0.28167411409081566</v>
      </c>
      <c r="P718" s="9">
        <v>1.8908343664689429</v>
      </c>
      <c r="Q718" s="8">
        <f t="shared" ca="1" si="126"/>
        <v>20.140838232805066</v>
      </c>
      <c r="R718" s="8">
        <f t="shared" ca="1" si="126"/>
        <v>10.0743367359341</v>
      </c>
      <c r="S718" s="8">
        <f t="shared" ca="1" si="126"/>
        <v>16.986754251702578</v>
      </c>
      <c r="T718" s="8">
        <f t="shared" ca="1" si="127"/>
        <v>36.641838789224906</v>
      </c>
      <c r="U718" s="16">
        <f ca="1">IF($AC717=0,I717+M717,IF($AD717=0,I717+M717,9999))</f>
        <v>5.0740892842620058</v>
      </c>
      <c r="V718" s="16">
        <f ca="1">IF($AC717=0,J717+N717,IF($AD717=0,J717+N717,9999))</f>
        <v>13.420191626129506</v>
      </c>
      <c r="W718" s="16">
        <f ca="1">IF($AC717=0,K717+O717,IF($AD717=0,K717+O717,9999))</f>
        <v>22.332709953649839</v>
      </c>
      <c r="X718" s="16">
        <f ca="1">IF($AC717=0,L717+P717,IF($AD717=0,L717+P717,9999))</f>
        <v>10.760970097247792</v>
      </c>
      <c r="Y718" s="11">
        <f t="shared" ca="1" si="128"/>
        <v>8.4413680685837793</v>
      </c>
      <c r="Z718" s="11">
        <f t="shared" ca="1" si="129"/>
        <v>8.7498124553951513</v>
      </c>
      <c r="AA718" s="11">
        <f t="shared" ca="1" si="130"/>
        <v>16.437569092906706</v>
      </c>
      <c r="AB718" s="11">
        <f t="shared" ca="1" si="131"/>
        <v>4.946305944239711</v>
      </c>
      <c r="AC718">
        <f t="shared" ca="1" si="124"/>
        <v>0</v>
      </c>
      <c r="AD718">
        <f t="shared" ca="1" si="125"/>
        <v>0</v>
      </c>
      <c r="AE718">
        <f ca="1">MAX(0, COUNTIF(E718:H718, "Breakdown") - COUNTIF(AC718:AD718, 1))</f>
        <v>0</v>
      </c>
      <c r="AF718" s="12">
        <f ca="1">(AE718 * 50) + ((AC718 + AD718) * 10)</f>
        <v>0</v>
      </c>
      <c r="AG718">
        <f ca="1">IF(COUNTIF(E718:H718, "Breakdown") &gt;= 4, 1, 0)</f>
        <v>0</v>
      </c>
    </row>
    <row r="719" spans="4:33">
      <c r="D719">
        <v>716</v>
      </c>
      <c r="E719" s="6" t="str">
        <f t="shared" ca="1" si="121"/>
        <v>Operational</v>
      </c>
      <c r="F719" s="6" t="str">
        <f t="shared" ca="1" si="122"/>
        <v>Operational</v>
      </c>
      <c r="G719" s="6" t="str">
        <f t="shared" ca="1" si="123"/>
        <v>Operational</v>
      </c>
      <c r="H719" s="6" t="str">
        <f ca="1">IF(L719&lt;T719,"Operational","Breakdown")</f>
        <v>Operational</v>
      </c>
      <c r="I719" s="16">
        <v>4.0971680583290917</v>
      </c>
      <c r="J719" s="16">
        <v>3.8848096393818592</v>
      </c>
      <c r="K719" s="16">
        <v>2.3340405978178613</v>
      </c>
      <c r="L719" s="16">
        <v>6.6698074801550993</v>
      </c>
      <c r="M719" s="9">
        <v>2.1531709854078915</v>
      </c>
      <c r="N719" s="9">
        <v>7.406142872341797</v>
      </c>
      <c r="O719" s="9">
        <v>0.90624370830032641</v>
      </c>
      <c r="P719" s="9">
        <v>4.4254493765022884</v>
      </c>
      <c r="Q719" s="8">
        <f t="shared" ca="1" si="126"/>
        <v>12.345158064134171</v>
      </c>
      <c r="R719" s="8">
        <f t="shared" ca="1" si="126"/>
        <v>12.29635444049671</v>
      </c>
      <c r="S719" s="8">
        <f t="shared" ca="1" si="126"/>
        <v>19.439524586660255</v>
      </c>
      <c r="T719" s="8">
        <f t="shared" ca="1" si="127"/>
        <v>24.163593795111325</v>
      </c>
      <c r="U719" s="16">
        <f ca="1">IF($AC718=0,I718+M718,IF($AD718=0,I718+M718,9999))</f>
        <v>3.6230555241951348</v>
      </c>
      <c r="V719" s="16">
        <f ca="1">IF($AC718=0,J718+N718,IF($AD718=0,J718+N718,9999))</f>
        <v>0.21293523789526758</v>
      </c>
      <c r="W719" s="16">
        <f ca="1">IF($AC718=0,K718+O718,IF($AD718=0,K718+O718,9999))</f>
        <v>5.0495652223828422</v>
      </c>
      <c r="X719" s="16">
        <f ca="1">IF($AC718=0,L718+P718,IF($AD718=0,L718+P718,9999))</f>
        <v>10.539416740205642</v>
      </c>
      <c r="Y719" s="11">
        <f t="shared" ca="1" si="128"/>
        <v>5.0740892842620058</v>
      </c>
      <c r="Z719" s="11">
        <f t="shared" ca="1" si="129"/>
        <v>10.0743367359341</v>
      </c>
      <c r="AA719" s="11">
        <f t="shared" ca="1" si="130"/>
        <v>16.986754251702578</v>
      </c>
      <c r="AB719" s="11">
        <f t="shared" ca="1" si="131"/>
        <v>10.760970097247792</v>
      </c>
      <c r="AC719">
        <f t="shared" ca="1" si="124"/>
        <v>0</v>
      </c>
      <c r="AD719">
        <f t="shared" ca="1" si="125"/>
        <v>0</v>
      </c>
      <c r="AE719">
        <f ca="1">MAX(0, COUNTIF(E719:H719, "Breakdown") - COUNTIF(AC719:AD719, 1))</f>
        <v>0</v>
      </c>
      <c r="AF719" s="12">
        <f ca="1">(AE719 * 50) + ((AC719 + AD719) * 10)</f>
        <v>0</v>
      </c>
      <c r="AG719">
        <f ca="1">IF(COUNTIF(E719:H719, "Breakdown") &gt;= 4, 1, 0)</f>
        <v>0</v>
      </c>
    </row>
    <row r="720" spans="4:33">
      <c r="D720">
        <v>717</v>
      </c>
      <c r="E720" s="6" t="str">
        <f t="shared" ca="1" si="121"/>
        <v>Breakdown</v>
      </c>
      <c r="F720" s="6" t="str">
        <f t="shared" ca="1" si="122"/>
        <v>Operational</v>
      </c>
      <c r="G720" s="6" t="str">
        <f t="shared" ca="1" si="123"/>
        <v>Operational</v>
      </c>
      <c r="H720" s="6" t="str">
        <f ca="1">IF(L720&lt;T720,"Operational","Breakdown")</f>
        <v>Operational</v>
      </c>
      <c r="I720" s="16">
        <v>11.55858511263799</v>
      </c>
      <c r="J720" s="16">
        <v>8.2537795917001802</v>
      </c>
      <c r="K720" s="16">
        <v>2.5271729072840436</v>
      </c>
      <c r="L720" s="16">
        <v>4.5141336374862409</v>
      </c>
      <c r="M720" s="9">
        <v>1.0129836375820149</v>
      </c>
      <c r="N720" s="9">
        <v>1.3042137976642862</v>
      </c>
      <c r="O720" s="9">
        <v>1.5025748142586244</v>
      </c>
      <c r="P720" s="9">
        <v>2.5140609681479402</v>
      </c>
      <c r="Q720" s="8">
        <f t="shared" ca="1" si="126"/>
        <v>5.4822703919377584</v>
      </c>
      <c r="R720" s="8">
        <f t="shared" ca="1" si="126"/>
        <v>14.839897938172378</v>
      </c>
      <c r="S720" s="8">
        <f t="shared" ca="1" si="126"/>
        <v>16.892898325461321</v>
      </c>
      <c r="T720" s="8">
        <f t="shared" ca="1" si="127"/>
        <v>19.609521947088098</v>
      </c>
      <c r="U720" s="16">
        <f ca="1">IF($AC719=0,I719+M719,IF($AD719=0,I719+M719,9999))</f>
        <v>6.2503390437369832</v>
      </c>
      <c r="V720" s="16">
        <f ca="1">IF($AC719=0,J719+N719,IF($AD719=0,J719+N719,9999))</f>
        <v>11.290952511723656</v>
      </c>
      <c r="W720" s="16">
        <f ca="1">IF($AC719=0,K719+O719,IF($AD719=0,K719+O719,9999))</f>
        <v>3.2402843061181876</v>
      </c>
      <c r="X720" s="16">
        <f ca="1">IF($AC719=0,L719+P719,IF($AD719=0,L719+P719,9999))</f>
        <v>11.095256856657388</v>
      </c>
      <c r="Y720" s="11">
        <f t="shared" ca="1" si="128"/>
        <v>3.6230555241951348</v>
      </c>
      <c r="Z720" s="11">
        <f t="shared" ca="1" si="129"/>
        <v>0.21293523789526758</v>
      </c>
      <c r="AA720" s="11">
        <f t="shared" ca="1" si="130"/>
        <v>5.0495652223828422</v>
      </c>
      <c r="AB720" s="11">
        <f t="shared" ca="1" si="131"/>
        <v>10.539416740205642</v>
      </c>
      <c r="AC720">
        <f t="shared" ca="1" si="124"/>
        <v>0</v>
      </c>
      <c r="AD720">
        <f t="shared" ca="1" si="125"/>
        <v>1</v>
      </c>
      <c r="AE720">
        <f ca="1">MAX(0, COUNTIF(E720:H720, "Breakdown") - COUNTIF(AC720:AD720, 1))</f>
        <v>0</v>
      </c>
      <c r="AF720" s="12">
        <f ca="1">(AE720 * 50) + ((AC720 + AD720) * 10)</f>
        <v>10</v>
      </c>
      <c r="AG720">
        <f ca="1">IF(COUNTIF(E720:H720, "Breakdown") &gt;= 4, 1, 0)</f>
        <v>0</v>
      </c>
    </row>
    <row r="721" spans="4:33">
      <c r="D721">
        <v>718</v>
      </c>
      <c r="E721" s="6" t="str">
        <f t="shared" ca="1" si="121"/>
        <v>Operational</v>
      </c>
      <c r="F721" s="6" t="str">
        <f t="shared" ca="1" si="122"/>
        <v>Operational</v>
      </c>
      <c r="G721" s="6" t="str">
        <f t="shared" ca="1" si="123"/>
        <v>Operational</v>
      </c>
      <c r="H721" s="6" t="str">
        <f ca="1">IF(L721&lt;T721,"Operational","Breakdown")</f>
        <v>Operational</v>
      </c>
      <c r="I721" s="16">
        <v>2.8786909077175706</v>
      </c>
      <c r="J721" s="16">
        <v>6.2386251249345035</v>
      </c>
      <c r="K721" s="16">
        <v>7.1930063570079072</v>
      </c>
      <c r="L721" s="16">
        <v>4.8922704582026295</v>
      </c>
      <c r="M721" s="9">
        <v>1.2822649539618507</v>
      </c>
      <c r="N721" s="9">
        <v>0.88156632921396805</v>
      </c>
      <c r="O721" s="9">
        <v>3.9270383925824008</v>
      </c>
      <c r="P721" s="9">
        <v>0.49088527299662615</v>
      </c>
      <c r="Q721" s="8">
        <f t="shared" ca="1" si="126"/>
        <v>11.912642832785263</v>
      </c>
      <c r="R721" s="8">
        <f t="shared" ca="1" si="126"/>
        <v>17.927178932614463</v>
      </c>
      <c r="S721" s="8">
        <f t="shared" ca="1" si="126"/>
        <v>22.159024364769419</v>
      </c>
      <c r="T721" s="8">
        <f t="shared" ca="1" si="127"/>
        <v>11.665472755870855</v>
      </c>
      <c r="U721" s="16">
        <f ca="1">IF($AC720=0,I720+M720,IF($AD720=0,I720+M720,9999))</f>
        <v>12.571568750220006</v>
      </c>
      <c r="V721" s="16">
        <f ca="1">IF($AC720=0,J720+N720,IF($AD720=0,J720+N720,9999))</f>
        <v>9.5579933893644657</v>
      </c>
      <c r="W721" s="16">
        <f ca="1">IF($AC720=0,K720+O720,IF($AD720=0,K720+O720,9999))</f>
        <v>4.0297477215426678</v>
      </c>
      <c r="X721" s="16">
        <f ca="1">IF($AC720=0,L720+P720,IF($AD720=0,L720+P720,9999))</f>
        <v>7.0281946056341811</v>
      </c>
      <c r="Y721" s="11">
        <f t="shared" ca="1" si="128"/>
        <v>5.4822703919377584</v>
      </c>
      <c r="Z721" s="11">
        <f t="shared" ca="1" si="129"/>
        <v>11.290952511723656</v>
      </c>
      <c r="AA721" s="11">
        <f t="shared" ca="1" si="130"/>
        <v>3.2402843061181876</v>
      </c>
      <c r="AB721" s="11">
        <f t="shared" ca="1" si="131"/>
        <v>11.095256856657388</v>
      </c>
      <c r="AC721">
        <f t="shared" ca="1" si="124"/>
        <v>0</v>
      </c>
      <c r="AD721">
        <f t="shared" ca="1" si="125"/>
        <v>0</v>
      </c>
      <c r="AE721">
        <f ca="1">MAX(0, COUNTIF(E721:H721, "Breakdown") - COUNTIF(AC721:AD721, 1))</f>
        <v>0</v>
      </c>
      <c r="AF721" s="12">
        <f ca="1">(AE721 * 50) + ((AC721 + AD721) * 10)</f>
        <v>0</v>
      </c>
      <c r="AG721">
        <f ca="1">IF(COUNTIF(E721:H721, "Breakdown") &gt;= 4, 1, 0)</f>
        <v>0</v>
      </c>
    </row>
    <row r="722" spans="4:33">
      <c r="D722">
        <v>719</v>
      </c>
      <c r="E722" s="6" t="str">
        <f t="shared" ca="1" si="121"/>
        <v>Operational</v>
      </c>
      <c r="F722" s="6" t="str">
        <f t="shared" ca="1" si="122"/>
        <v>Operational</v>
      </c>
      <c r="G722" s="6" t="str">
        <f t="shared" ca="1" si="123"/>
        <v>Operational</v>
      </c>
      <c r="H722" s="6" t="str">
        <f ca="1">IF(L722&lt;T722,"Operational","Breakdown")</f>
        <v>Operational</v>
      </c>
      <c r="I722" s="16">
        <v>7.7917588423707977</v>
      </c>
      <c r="J722" s="16">
        <v>4.6783252910636746</v>
      </c>
      <c r="K722" s="16">
        <v>1.0135243085060366</v>
      </c>
      <c r="L722" s="16">
        <v>8.7058758928842899</v>
      </c>
      <c r="M722" s="9">
        <v>3.2206177107685643</v>
      </c>
      <c r="N722" s="9">
        <v>4.9582935868204707</v>
      </c>
      <c r="O722" s="9">
        <v>2.2370866565399061</v>
      </c>
      <c r="P722" s="9">
        <v>1.188628042148804</v>
      </c>
      <c r="Q722" s="8">
        <f t="shared" ca="1" si="126"/>
        <v>13.630609105863444</v>
      </c>
      <c r="R722" s="8">
        <f t="shared" ca="1" si="126"/>
        <v>27.302519833068725</v>
      </c>
      <c r="S722" s="8">
        <f t="shared" ca="1" si="126"/>
        <v>4.9597638005703777</v>
      </c>
      <c r="T722" s="8">
        <f t="shared" ca="1" si="127"/>
        <v>8.9809125742669984</v>
      </c>
      <c r="U722" s="16">
        <f ca="1">IF($AC721=0,I721+M721,IF($AD721=0,I721+M721,9999))</f>
        <v>4.1609558616794216</v>
      </c>
      <c r="V722" s="16">
        <f ca="1">IF($AC721=0,J721+N721,IF($AD721=0,J721+N721,9999))</f>
        <v>7.1201914541484719</v>
      </c>
      <c r="W722" s="16">
        <f ca="1">IF($AC721=0,K721+O721,IF($AD721=0,K721+O721,9999))</f>
        <v>11.120044749590308</v>
      </c>
      <c r="X722" s="16">
        <f ca="1">IF($AC721=0,L721+P721,IF($AD721=0,L721+P721,9999))</f>
        <v>5.3831557311992553</v>
      </c>
      <c r="Y722" s="11">
        <f t="shared" ca="1" si="128"/>
        <v>11.912642832785263</v>
      </c>
      <c r="Z722" s="11">
        <f t="shared" ca="1" si="129"/>
        <v>9.5579933893644657</v>
      </c>
      <c r="AA722" s="11">
        <f t="shared" ca="1" si="130"/>
        <v>4.0297477215426678</v>
      </c>
      <c r="AB722" s="11">
        <f t="shared" ca="1" si="131"/>
        <v>7.0281946056341811</v>
      </c>
      <c r="AC722">
        <f t="shared" ca="1" si="124"/>
        <v>0</v>
      </c>
      <c r="AD722">
        <f t="shared" ca="1" si="125"/>
        <v>0</v>
      </c>
      <c r="AE722">
        <f ca="1">MAX(0, COUNTIF(E722:H722, "Breakdown") - COUNTIF(AC722:AD722, 1))</f>
        <v>0</v>
      </c>
      <c r="AF722" s="12">
        <f ca="1">(AE722 * 50) + ((AC722 + AD722) * 10)</f>
        <v>0</v>
      </c>
      <c r="AG722">
        <f ca="1">IF(COUNTIF(E722:H722, "Breakdown") &gt;= 4, 1, 0)</f>
        <v>0</v>
      </c>
    </row>
    <row r="723" spans="4:33">
      <c r="D723">
        <v>720</v>
      </c>
      <c r="E723" s="6" t="str">
        <f t="shared" ca="1" si="121"/>
        <v>Breakdown</v>
      </c>
      <c r="F723" s="6" t="str">
        <f t="shared" ca="1" si="122"/>
        <v>Operational</v>
      </c>
      <c r="G723" s="6" t="str">
        <f t="shared" ca="1" si="123"/>
        <v>Breakdown</v>
      </c>
      <c r="H723" s="6" t="str">
        <f ca="1">IF(L723&lt;T723,"Operational","Breakdown")</f>
        <v>Operational</v>
      </c>
      <c r="I723" s="16">
        <v>11.746315982921685</v>
      </c>
      <c r="J723" s="16">
        <v>2.3933248211856006</v>
      </c>
      <c r="K723" s="16">
        <v>11.748538067129527</v>
      </c>
      <c r="L723" s="16">
        <v>5.4780505496336387</v>
      </c>
      <c r="M723" s="9">
        <v>0.24310528547843679</v>
      </c>
      <c r="N723" s="9">
        <v>0.15258159295908374</v>
      </c>
      <c r="O723" s="9">
        <v>0.91382564657303089</v>
      </c>
      <c r="P723" s="9">
        <v>1.2189844694264733</v>
      </c>
      <c r="Q723" s="8">
        <f t="shared" ca="1" si="126"/>
        <v>7.0741693100970924</v>
      </c>
      <c r="R723" s="8">
        <f t="shared" ca="1" si="126"/>
        <v>14.407466926719486</v>
      </c>
      <c r="S723" s="8">
        <f t="shared" ca="1" si="126"/>
        <v>7.3780832815353516</v>
      </c>
      <c r="T723" s="8">
        <f t="shared" ca="1" si="127"/>
        <v>8.5894847310678557</v>
      </c>
      <c r="U723" s="16">
        <f ca="1">IF($AC722=0,I722+M722,IF($AD722=0,I722+M722,9999))</f>
        <v>11.012376553139362</v>
      </c>
      <c r="V723" s="16">
        <f ca="1">IF($AC722=0,J722+N722,IF($AD722=0,J722+N722,9999))</f>
        <v>9.6366188778841462</v>
      </c>
      <c r="W723" s="16">
        <f ca="1">IF($AC722=0,K722+O722,IF($AD722=0,K722+O722,9999))</f>
        <v>3.2506109650459427</v>
      </c>
      <c r="X723" s="16">
        <f ca="1">IF($AC722=0,L722+P722,IF($AD722=0,L722+P722,9999))</f>
        <v>9.894503935033093</v>
      </c>
      <c r="Y723" s="11">
        <f t="shared" ca="1" si="128"/>
        <v>4.1609558616794216</v>
      </c>
      <c r="Z723" s="11">
        <f t="shared" ca="1" si="129"/>
        <v>7.1201914541484719</v>
      </c>
      <c r="AA723" s="11">
        <f t="shared" ca="1" si="130"/>
        <v>4.9597638005703777</v>
      </c>
      <c r="AB723" s="11">
        <f t="shared" ca="1" si="131"/>
        <v>5.3831557311992553</v>
      </c>
      <c r="AC723">
        <f t="shared" ca="1" si="124"/>
        <v>1</v>
      </c>
      <c r="AD723">
        <f t="shared" ca="1" si="125"/>
        <v>1</v>
      </c>
      <c r="AE723">
        <f ca="1">MAX(0, COUNTIF(E723:H723, "Breakdown") - COUNTIF(AC723:AD723, 1))</f>
        <v>0</v>
      </c>
      <c r="AF723" s="12">
        <f ca="1">(AE723 * 50) + ((AC723 + AD723) * 10)</f>
        <v>20</v>
      </c>
      <c r="AG723">
        <f ca="1">IF(COUNTIF(E723:H723, "Breakdown") &gt;= 4, 1, 0)</f>
        <v>0</v>
      </c>
    </row>
    <row r="724" spans="4:33">
      <c r="D724">
        <v>721</v>
      </c>
      <c r="E724" s="6" t="str">
        <f t="shared" ca="1" si="121"/>
        <v>Operational</v>
      </c>
      <c r="F724" s="6" t="str">
        <f t="shared" ca="1" si="122"/>
        <v>Operational</v>
      </c>
      <c r="G724" s="6" t="str">
        <f t="shared" ca="1" si="123"/>
        <v>Operational</v>
      </c>
      <c r="H724" s="6" t="str">
        <f ca="1">IF(L724&lt;T724,"Operational","Breakdown")</f>
        <v>Operational</v>
      </c>
      <c r="I724" s="16">
        <v>15.071883725748066</v>
      </c>
      <c r="J724" s="16">
        <v>1.5455215625951686</v>
      </c>
      <c r="K724" s="16">
        <v>1.2380842655521065</v>
      </c>
      <c r="L724" s="16">
        <v>0.13743478455576352</v>
      </c>
      <c r="M724" s="9">
        <v>1.0532099797637151</v>
      </c>
      <c r="N724" s="9">
        <v>1.4873233612055847</v>
      </c>
      <c r="O724" s="9">
        <v>2.4794659472457461</v>
      </c>
      <c r="P724" s="9">
        <v>0.14098599123067285</v>
      </c>
      <c r="Q724" s="8">
        <f t="shared" ca="1" si="126"/>
        <v>17.299385896253398</v>
      </c>
      <c r="R724" s="8">
        <f t="shared" ca="1" si="126"/>
        <v>10.190062319791563</v>
      </c>
      <c r="S724" s="8">
        <f t="shared" ca="1" si="126"/>
        <v>4.3762629928927712</v>
      </c>
      <c r="T724" s="8">
        <f t="shared" ca="1" si="127"/>
        <v>18.971866753718807</v>
      </c>
      <c r="U724" s="16">
        <f ca="1">IF($AC723=0,I723+M723,IF($AD723=0,I723+M723,9999))</f>
        <v>9999</v>
      </c>
      <c r="V724" s="16">
        <f ca="1">IF($AC723=0,J723+N723,IF($AD723=0,J723+N723,9999))</f>
        <v>9999</v>
      </c>
      <c r="W724" s="16">
        <f ca="1">IF($AC723=0,K723+O723,IF($AD723=0,K723+O723,9999))</f>
        <v>9999</v>
      </c>
      <c r="X724" s="16">
        <f ca="1">IF($AC723=0,L723+P723,IF($AD723=0,L723+P723,9999))</f>
        <v>9999</v>
      </c>
      <c r="Y724" s="11">
        <f t="shared" ca="1" si="128"/>
        <v>7.0741693100970924</v>
      </c>
      <c r="Z724" s="11">
        <f t="shared" ca="1" si="129"/>
        <v>9.6366188778841462</v>
      </c>
      <c r="AA724" s="11">
        <f t="shared" ca="1" si="130"/>
        <v>3.2506109650459427</v>
      </c>
      <c r="AB724" s="11">
        <f t="shared" ca="1" si="131"/>
        <v>8.5894847310678557</v>
      </c>
      <c r="AC724">
        <f t="shared" ca="1" si="124"/>
        <v>0</v>
      </c>
      <c r="AD724">
        <f t="shared" ca="1" si="125"/>
        <v>0</v>
      </c>
      <c r="AE724">
        <f ca="1">MAX(0, COUNTIF(E724:H724, "Breakdown") - COUNTIF(AC724:AD724, 1))</f>
        <v>0</v>
      </c>
      <c r="AF724" s="12">
        <f ca="1">(AE724 * 50) + ((AC724 + AD724) * 10)</f>
        <v>0</v>
      </c>
      <c r="AG724">
        <f ca="1">IF(COUNTIF(E724:H724, "Breakdown") &gt;= 4, 1, 0)</f>
        <v>0</v>
      </c>
    </row>
    <row r="725" spans="4:33">
      <c r="D725">
        <v>722</v>
      </c>
      <c r="E725" s="6" t="str">
        <f t="shared" ca="1" si="121"/>
        <v>Operational</v>
      </c>
      <c r="F725" s="6" t="str">
        <f t="shared" ca="1" si="122"/>
        <v>Operational</v>
      </c>
      <c r="G725" s="6" t="str">
        <f t="shared" ca="1" si="123"/>
        <v>Operational</v>
      </c>
      <c r="H725" s="6" t="str">
        <f ca="1">IF(L725&lt;T725,"Operational","Breakdown")</f>
        <v>Operational</v>
      </c>
      <c r="I725" s="16">
        <v>7.5583730654863777</v>
      </c>
      <c r="J725" s="16">
        <v>4.0114436676641212</v>
      </c>
      <c r="K725" s="16">
        <v>0.17220946160792627</v>
      </c>
      <c r="L725" s="16">
        <v>7.3533136750648929</v>
      </c>
      <c r="M725" s="9">
        <v>2.0366578407049576</v>
      </c>
      <c r="N725" s="9">
        <v>4.1242304783060435</v>
      </c>
      <c r="O725" s="9">
        <v>7.7077348733537541</v>
      </c>
      <c r="P725" s="9">
        <v>7.8803496098720238</v>
      </c>
      <c r="Q725" s="8">
        <f t="shared" ca="1" si="126"/>
        <v>18.703582542943767</v>
      </c>
      <c r="R725" s="8">
        <f t="shared" ca="1" si="126"/>
        <v>33.066052448247362</v>
      </c>
      <c r="S725" s="8">
        <f t="shared" ca="1" si="126"/>
        <v>4.6622492836759317</v>
      </c>
      <c r="T725" s="8">
        <f t="shared" ca="1" si="127"/>
        <v>19.519849235044521</v>
      </c>
      <c r="U725" s="16">
        <f ca="1">IF($AC724=0,I724+M724,IF($AD724=0,I724+M724,9999))</f>
        <v>16.12509370551178</v>
      </c>
      <c r="V725" s="16">
        <f ca="1">IF($AC724=0,J724+N724,IF($AD724=0,J724+N724,9999))</f>
        <v>3.0328449238007531</v>
      </c>
      <c r="W725" s="16">
        <f ca="1">IF($AC724=0,K724+O724,IF($AD724=0,K724+O724,9999))</f>
        <v>3.7175502127978524</v>
      </c>
      <c r="X725" s="16">
        <f ca="1">IF($AC724=0,L724+P724,IF($AD724=0,L724+P724,9999))</f>
        <v>0.27842077578643637</v>
      </c>
      <c r="Y725" s="11">
        <f t="shared" ca="1" si="128"/>
        <v>17.299385896253398</v>
      </c>
      <c r="Z725" s="11">
        <f t="shared" ca="1" si="129"/>
        <v>10.190062319791563</v>
      </c>
      <c r="AA725" s="11">
        <f t="shared" ca="1" si="130"/>
        <v>4.3762629928927712</v>
      </c>
      <c r="AB725" s="11">
        <f t="shared" ca="1" si="131"/>
        <v>18.971866753718807</v>
      </c>
      <c r="AC725">
        <f t="shared" ca="1" si="124"/>
        <v>0</v>
      </c>
      <c r="AD725">
        <f t="shared" ca="1" si="125"/>
        <v>0</v>
      </c>
      <c r="AE725">
        <f ca="1">MAX(0, COUNTIF(E725:H725, "Breakdown") - COUNTIF(AC725:AD725, 1))</f>
        <v>0</v>
      </c>
      <c r="AF725" s="12">
        <f ca="1">(AE725 * 50) + ((AC725 + AD725) * 10)</f>
        <v>0</v>
      </c>
      <c r="AG725">
        <f ca="1">IF(COUNTIF(E725:H725, "Breakdown") &gt;= 4, 1, 0)</f>
        <v>0</v>
      </c>
    </row>
    <row r="726" spans="4:33">
      <c r="D726">
        <v>723</v>
      </c>
      <c r="E726" s="6" t="str">
        <f t="shared" ca="1" si="121"/>
        <v>Operational</v>
      </c>
      <c r="F726" s="6" t="str">
        <f t="shared" ca="1" si="122"/>
        <v>Breakdown</v>
      </c>
      <c r="G726" s="6" t="str">
        <f t="shared" ca="1" si="123"/>
        <v>Operational</v>
      </c>
      <c r="H726" s="6" t="str">
        <f ca="1">IF(L726&lt;T726,"Operational","Breakdown")</f>
        <v>Operational</v>
      </c>
      <c r="I726" s="16">
        <v>14.552745290650702</v>
      </c>
      <c r="J726" s="16">
        <v>9.4502380167039046</v>
      </c>
      <c r="K726" s="16">
        <v>2.6268154192226256</v>
      </c>
      <c r="L726" s="16">
        <v>4.7229250350590801</v>
      </c>
      <c r="M726" s="9">
        <v>4.9381105859424235</v>
      </c>
      <c r="N726" s="9">
        <v>0.67614990338602221</v>
      </c>
      <c r="O726" s="9">
        <v>1.6113283405102448</v>
      </c>
      <c r="P726" s="9">
        <v>2.7851389084961218</v>
      </c>
      <c r="Q726" s="8">
        <f t="shared" ca="1" si="126"/>
        <v>24.81943767614645</v>
      </c>
      <c r="R726" s="8">
        <f t="shared" ca="1" si="126"/>
        <v>5.3865159364079691</v>
      </c>
      <c r="S726" s="8">
        <f t="shared" ca="1" si="126"/>
        <v>13.469723356368878</v>
      </c>
      <c r="T726" s="8">
        <f t="shared" ca="1" si="127"/>
        <v>4.8371943453407029</v>
      </c>
      <c r="U726" s="16">
        <f ca="1">IF($AC725=0,I725+M725,IF($AD725=0,I725+M725,9999))</f>
        <v>9.5950309061913348</v>
      </c>
      <c r="V726" s="16">
        <f ca="1">IF($AC725=0,J725+N725,IF($AD725=0,J725+N725,9999))</f>
        <v>8.1356741459701638</v>
      </c>
      <c r="W726" s="16">
        <f ca="1">IF($AC725=0,K725+O725,IF($AD725=0,K725+O725,9999))</f>
        <v>7.8799443349616807</v>
      </c>
      <c r="X726" s="16">
        <f ca="1">IF($AC725=0,L725+P725,IF($AD725=0,L725+P725,9999))</f>
        <v>15.233663284936917</v>
      </c>
      <c r="Y726" s="11">
        <f t="shared" ca="1" si="128"/>
        <v>16.12509370551178</v>
      </c>
      <c r="Z726" s="11">
        <f t="shared" ca="1" si="129"/>
        <v>3.0328449238007531</v>
      </c>
      <c r="AA726" s="11">
        <f t="shared" ca="1" si="130"/>
        <v>3.7175502127978524</v>
      </c>
      <c r="AB726" s="11">
        <f t="shared" ca="1" si="131"/>
        <v>0.27842077578643637</v>
      </c>
      <c r="AC726">
        <f t="shared" ca="1" si="124"/>
        <v>0</v>
      </c>
      <c r="AD726">
        <f t="shared" ca="1" si="125"/>
        <v>0</v>
      </c>
      <c r="AE726">
        <f ca="1">MAX(0, COUNTIF(E726:H726, "Breakdown") - COUNTIF(AC726:AD726, 1))</f>
        <v>1</v>
      </c>
      <c r="AF726" s="12">
        <f ca="1">(AE726 * 50) + ((AC726 + AD726) * 10)</f>
        <v>50</v>
      </c>
      <c r="AG726">
        <f ca="1">IF(COUNTIF(E726:H726, "Breakdown") &gt;= 4, 1, 0)</f>
        <v>0</v>
      </c>
    </row>
    <row r="727" spans="4:33">
      <c r="D727">
        <v>724</v>
      </c>
      <c r="E727" s="6" t="str">
        <f t="shared" ca="1" si="121"/>
        <v>Operational</v>
      </c>
      <c r="F727" s="6" t="str">
        <f t="shared" ca="1" si="122"/>
        <v>Operational</v>
      </c>
      <c r="G727" s="6" t="str">
        <f t="shared" ca="1" si="123"/>
        <v>Breakdown</v>
      </c>
      <c r="H727" s="6" t="str">
        <f ca="1">IF(L727&lt;T727,"Operational","Breakdown")</f>
        <v>Operational</v>
      </c>
      <c r="I727" s="16">
        <v>4.4390766499091487</v>
      </c>
      <c r="J727" s="16">
        <v>5.2692179031006203</v>
      </c>
      <c r="K727" s="16">
        <v>22.110294033702324</v>
      </c>
      <c r="L727" s="16">
        <v>0.42836947570333117</v>
      </c>
      <c r="M727" s="9">
        <v>0.58648203323081349</v>
      </c>
      <c r="N727" s="9">
        <v>2.5929147080181889</v>
      </c>
      <c r="O727" s="9">
        <v>2.8183128134006474</v>
      </c>
      <c r="P727" s="9">
        <v>2.3400182590393914</v>
      </c>
      <c r="Q727" s="8">
        <f t="shared" ca="1" si="126"/>
        <v>23.826465576101143</v>
      </c>
      <c r="R727" s="8">
        <f t="shared" ca="1" si="126"/>
        <v>8.732185860199424</v>
      </c>
      <c r="S727" s="8">
        <f t="shared" ca="1" si="126"/>
        <v>9.8542663179130372</v>
      </c>
      <c r="T727" s="8">
        <f t="shared" ca="1" si="127"/>
        <v>7.0795576957109425</v>
      </c>
      <c r="U727" s="16">
        <f ca="1">IF($AC726=0,I726+M726,IF($AD726=0,I726+M726,9999))</f>
        <v>19.490855876593123</v>
      </c>
      <c r="V727" s="16">
        <f ca="1">IF($AC726=0,J726+N726,IF($AD726=0,J726+N726,9999))</f>
        <v>10.126387920089927</v>
      </c>
      <c r="W727" s="16">
        <f ca="1">IF($AC726=0,K726+O726,IF($AD726=0,K726+O726,9999))</f>
        <v>4.2381437597328704</v>
      </c>
      <c r="X727" s="16">
        <f ca="1">IF($AC726=0,L726+P726,IF($AD726=0,L726+P726,9999))</f>
        <v>7.5080639435552019</v>
      </c>
      <c r="Y727" s="11">
        <f t="shared" ca="1" si="128"/>
        <v>9.5950309061913348</v>
      </c>
      <c r="Z727" s="11">
        <f t="shared" ca="1" si="129"/>
        <v>5.3865159364079691</v>
      </c>
      <c r="AA727" s="11">
        <f t="shared" ca="1" si="130"/>
        <v>7.8799443349616807</v>
      </c>
      <c r="AB727" s="11">
        <f t="shared" ca="1" si="131"/>
        <v>4.8371943453407029</v>
      </c>
      <c r="AC727">
        <f t="shared" ca="1" si="124"/>
        <v>0</v>
      </c>
      <c r="AD727">
        <f t="shared" ca="1" si="125"/>
        <v>0</v>
      </c>
      <c r="AE727">
        <f ca="1">MAX(0, COUNTIF(E727:H727, "Breakdown") - COUNTIF(AC727:AD727, 1))</f>
        <v>1</v>
      </c>
      <c r="AF727" s="12">
        <f ca="1">(AE727 * 50) + ((AC727 + AD727) * 10)</f>
        <v>50</v>
      </c>
      <c r="AG727">
        <f ca="1">IF(COUNTIF(E727:H727, "Breakdown") &gt;= 4, 1, 0)</f>
        <v>0</v>
      </c>
    </row>
    <row r="728" spans="4:33">
      <c r="D728">
        <v>725</v>
      </c>
      <c r="E728" s="6" t="str">
        <f t="shared" ca="1" si="121"/>
        <v>Operational</v>
      </c>
      <c r="F728" s="6" t="str">
        <f t="shared" ca="1" si="122"/>
        <v>Breakdown</v>
      </c>
      <c r="G728" s="6" t="str">
        <f t="shared" ca="1" si="123"/>
        <v>Breakdown</v>
      </c>
      <c r="H728" s="6" t="str">
        <f ca="1">IF(L728&lt;T728,"Operational","Breakdown")</f>
        <v>Breakdown</v>
      </c>
      <c r="I728" s="16">
        <v>1.0276970723535417</v>
      </c>
      <c r="J728" s="16">
        <v>30.696467556743563</v>
      </c>
      <c r="K728" s="16">
        <v>11.033099411074753</v>
      </c>
      <c r="L728" s="16">
        <v>18.207588656491964</v>
      </c>
      <c r="M728" s="9">
        <v>1.0870500254350408</v>
      </c>
      <c r="N728" s="9">
        <v>0.82754672087541781</v>
      </c>
      <c r="O728" s="9">
        <v>0.96263403267753633</v>
      </c>
      <c r="P728" s="9">
        <v>4.43094197342249</v>
      </c>
      <c r="Q728" s="8">
        <f t="shared" ca="1" si="126"/>
        <v>28.7510453904186</v>
      </c>
      <c r="R728" s="8">
        <f t="shared" ca="1" si="126"/>
        <v>9.5928202429353675</v>
      </c>
      <c r="S728" s="8">
        <f t="shared" ca="1" si="126"/>
        <v>7.0612803567098048</v>
      </c>
      <c r="T728" s="8">
        <f t="shared" ca="1" si="127"/>
        <v>8.4772235465809729</v>
      </c>
      <c r="U728" s="16">
        <f ca="1">IF($AC727=0,I727+M727,IF($AD727=0,I727+M727,9999))</f>
        <v>5.0255586831399626</v>
      </c>
      <c r="V728" s="16">
        <f ca="1">IF($AC727=0,J727+N727,IF($AD727=0,J727+N727,9999))</f>
        <v>7.8621326111188097</v>
      </c>
      <c r="W728" s="16">
        <f ca="1">IF($AC727=0,K727+O727,IF($AD727=0,K727+O727,9999))</f>
        <v>24.928606847102973</v>
      </c>
      <c r="X728" s="16">
        <f ca="1">IF($AC727=0,L727+P727,IF($AD727=0,L727+P727,9999))</f>
        <v>2.7683877347427224</v>
      </c>
      <c r="Y728" s="11">
        <f t="shared" ca="1" si="128"/>
        <v>19.490855876593123</v>
      </c>
      <c r="Z728" s="11">
        <f t="shared" ca="1" si="129"/>
        <v>8.732185860199424</v>
      </c>
      <c r="AA728" s="11">
        <f t="shared" ca="1" si="130"/>
        <v>4.2381437597328704</v>
      </c>
      <c r="AB728" s="11">
        <f t="shared" ca="1" si="131"/>
        <v>7.0795576957109425</v>
      </c>
      <c r="AC728">
        <f t="shared" ca="1" si="124"/>
        <v>0</v>
      </c>
      <c r="AD728">
        <f t="shared" ca="1" si="125"/>
        <v>0</v>
      </c>
      <c r="AE728">
        <f ca="1">MAX(0, COUNTIF(E728:H728, "Breakdown") - COUNTIF(AC728:AD728, 1))</f>
        <v>3</v>
      </c>
      <c r="AF728" s="12">
        <f ca="1">(AE728 * 50) + ((AC728 + AD728) * 10)</f>
        <v>150</v>
      </c>
      <c r="AG728">
        <f ca="1">IF(COUNTIF(E728:H728, "Breakdown") &gt;= 4, 1, 0)</f>
        <v>0</v>
      </c>
    </row>
    <row r="729" spans="4:33">
      <c r="D729">
        <v>726</v>
      </c>
      <c r="E729" s="6" t="str">
        <f t="shared" ca="1" si="121"/>
        <v>Operational</v>
      </c>
      <c r="F729" s="6" t="str">
        <f t="shared" ca="1" si="122"/>
        <v>Operational</v>
      </c>
      <c r="G729" s="6" t="str">
        <f t="shared" ca="1" si="123"/>
        <v>Operational</v>
      </c>
      <c r="H729" s="6" t="str">
        <f ca="1">IF(L729&lt;T729,"Operational","Breakdown")</f>
        <v>Breakdown</v>
      </c>
      <c r="I729" s="16">
        <v>7.6730067373570501</v>
      </c>
      <c r="J729" s="16">
        <v>4.1814817825752701</v>
      </c>
      <c r="K729" s="16">
        <v>0.57434463030233485</v>
      </c>
      <c r="L729" s="16">
        <v>12.258348831566817</v>
      </c>
      <c r="M729" s="9">
        <v>4.0317773141729933</v>
      </c>
      <c r="N729" s="9">
        <v>0.13087651275362569</v>
      </c>
      <c r="O729" s="9">
        <v>3.7648169734980552</v>
      </c>
      <c r="P729" s="9">
        <v>5.6256157688516923</v>
      </c>
      <c r="Q729" s="8">
        <f t="shared" ca="1" si="126"/>
        <v>11.116069022205815</v>
      </c>
      <c r="R729" s="8">
        <f t="shared" ca="1" si="126"/>
        <v>13.732000095009333</v>
      </c>
      <c r="S729" s="8">
        <f t="shared" ca="1" si="126"/>
        <v>8.7948386349094996</v>
      </c>
      <c r="T729" s="8">
        <f t="shared" ca="1" si="127"/>
        <v>4.0425759840497966</v>
      </c>
      <c r="U729" s="16">
        <f ca="1">IF($AC728=0,I728+M728,IF($AD728=0,I728+M728,9999))</f>
        <v>2.1147470977885825</v>
      </c>
      <c r="V729" s="16">
        <f ca="1">IF($AC728=0,J728+N728,IF($AD728=0,J728+N728,9999))</f>
        <v>31.524014277618981</v>
      </c>
      <c r="W729" s="16">
        <f ca="1">IF($AC728=0,K728+O728,IF($AD728=0,K728+O728,9999))</f>
        <v>11.99573344375229</v>
      </c>
      <c r="X729" s="16">
        <f ca="1">IF($AC728=0,L728+P728,IF($AD728=0,L728+P728,9999))</f>
        <v>22.638530629914456</v>
      </c>
      <c r="Y729" s="11">
        <f t="shared" ca="1" si="128"/>
        <v>5.0255586831399626</v>
      </c>
      <c r="Z729" s="11">
        <f t="shared" ca="1" si="129"/>
        <v>7.8621326111188097</v>
      </c>
      <c r="AA729" s="11">
        <f t="shared" ca="1" si="130"/>
        <v>7.0612803567098048</v>
      </c>
      <c r="AB729" s="11">
        <f t="shared" ca="1" si="131"/>
        <v>2.7683877347427224</v>
      </c>
      <c r="AC729">
        <f t="shared" ca="1" si="124"/>
        <v>0</v>
      </c>
      <c r="AD729">
        <f t="shared" ca="1" si="125"/>
        <v>0</v>
      </c>
      <c r="AE729">
        <f ca="1">MAX(0, COUNTIF(E729:H729, "Breakdown") - COUNTIF(AC729:AD729, 1))</f>
        <v>1</v>
      </c>
      <c r="AF729" s="12">
        <f ca="1">(AE729 * 50) + ((AC729 + AD729) * 10)</f>
        <v>50</v>
      </c>
      <c r="AG729">
        <f ca="1">IF(COUNTIF(E729:H729, "Breakdown") &gt;= 4, 1, 0)</f>
        <v>0</v>
      </c>
    </row>
    <row r="730" spans="4:33">
      <c r="D730">
        <v>727</v>
      </c>
      <c r="E730" s="6" t="str">
        <f t="shared" ca="1" si="121"/>
        <v>Operational</v>
      </c>
      <c r="F730" s="6" t="str">
        <f t="shared" ca="1" si="122"/>
        <v>Operational</v>
      </c>
      <c r="G730" s="6" t="str">
        <f t="shared" ca="1" si="123"/>
        <v>Operational</v>
      </c>
      <c r="H730" s="6" t="str">
        <f ca="1">IF(L730&lt;T730,"Operational","Breakdown")</f>
        <v>Breakdown</v>
      </c>
      <c r="I730" s="16">
        <v>4.9602899247120735</v>
      </c>
      <c r="J730" s="16">
        <v>5.4431718296150384</v>
      </c>
      <c r="K730" s="16">
        <v>0.35660230989049263</v>
      </c>
      <c r="L730" s="16">
        <v>22.618822967983462</v>
      </c>
      <c r="M730" s="9">
        <v>3.7468005019459349</v>
      </c>
      <c r="N730" s="9">
        <v>1.5982781120892449</v>
      </c>
      <c r="O730" s="9">
        <v>1.8373207655211259</v>
      </c>
      <c r="P730" s="9">
        <v>4.0647722338370338</v>
      </c>
      <c r="Q730" s="8">
        <f t="shared" ca="1" si="126"/>
        <v>5.1064474939058444</v>
      </c>
      <c r="R730" s="8">
        <f t="shared" ca="1" si="126"/>
        <v>22.82615294520059</v>
      </c>
      <c r="S730" s="8">
        <f t="shared" ca="1" si="126"/>
        <v>17.390611435835932</v>
      </c>
      <c r="T730" s="8">
        <f t="shared" ca="1" si="127"/>
        <v>15.992334135733973</v>
      </c>
      <c r="U730" s="16">
        <f ca="1">IF($AC729=0,I729+M729,IF($AD729=0,I729+M729,9999))</f>
        <v>11.704784051530044</v>
      </c>
      <c r="V730" s="16">
        <f ca="1">IF($AC729=0,J729+N729,IF($AD729=0,J729+N729,9999))</f>
        <v>4.3123582953288961</v>
      </c>
      <c r="W730" s="16">
        <f ca="1">IF($AC729=0,K729+O729,IF($AD729=0,K729+O729,9999))</f>
        <v>4.33916160380039</v>
      </c>
      <c r="X730" s="16">
        <f ca="1">IF($AC729=0,L729+P729,IF($AD729=0,L729+P729,9999))</f>
        <v>17.883964600418508</v>
      </c>
      <c r="Y730" s="11">
        <f t="shared" ca="1" si="128"/>
        <v>2.1147470977885825</v>
      </c>
      <c r="Z730" s="11">
        <f t="shared" ca="1" si="129"/>
        <v>13.732000095009333</v>
      </c>
      <c r="AA730" s="11">
        <f t="shared" ca="1" si="130"/>
        <v>8.7948386349094996</v>
      </c>
      <c r="AB730" s="11">
        <f t="shared" ca="1" si="131"/>
        <v>4.0425759840497966</v>
      </c>
      <c r="AC730">
        <f t="shared" ca="1" si="124"/>
        <v>0</v>
      </c>
      <c r="AD730">
        <f t="shared" ca="1" si="125"/>
        <v>0</v>
      </c>
      <c r="AE730">
        <f ca="1">MAX(0, COUNTIF(E730:H730, "Breakdown") - COUNTIF(AC730:AD730, 1))</f>
        <v>1</v>
      </c>
      <c r="AF730" s="12">
        <f ca="1">(AE730 * 50) + ((AC730 + AD730) * 10)</f>
        <v>50</v>
      </c>
      <c r="AG730">
        <f ca="1">IF(COUNTIF(E730:H730, "Breakdown") &gt;= 4, 1, 0)</f>
        <v>0</v>
      </c>
    </row>
    <row r="731" spans="4:33">
      <c r="D731">
        <v>728</v>
      </c>
      <c r="E731" s="6" t="str">
        <f t="shared" ca="1" si="121"/>
        <v>Operational</v>
      </c>
      <c r="F731" s="6" t="str">
        <f t="shared" ca="1" si="122"/>
        <v>Operational</v>
      </c>
      <c r="G731" s="6" t="str">
        <f t="shared" ca="1" si="123"/>
        <v>Operational</v>
      </c>
      <c r="H731" s="6" t="str">
        <f ca="1">IF(L731&lt;T731,"Operational","Breakdown")</f>
        <v>Operational</v>
      </c>
      <c r="I731" s="16">
        <v>3.8402978929271038E-4</v>
      </c>
      <c r="J731" s="16">
        <v>3.47325346525533</v>
      </c>
      <c r="K731" s="16">
        <v>4.2597695827752702</v>
      </c>
      <c r="L731" s="16">
        <v>2.6222665893435617</v>
      </c>
      <c r="M731" s="9">
        <v>2.5646481816701505</v>
      </c>
      <c r="N731" s="9">
        <v>0.2007733548895326</v>
      </c>
      <c r="O731" s="9">
        <v>2.8385217213801988</v>
      </c>
      <c r="P731" s="9">
        <v>5.1697365079667161</v>
      </c>
      <c r="Q731" s="8">
        <f t="shared" ca="1" si="126"/>
        <v>11.683750916839678</v>
      </c>
      <c r="R731" s="8">
        <f t="shared" ca="1" si="126"/>
        <v>8.2332479102203422</v>
      </c>
      <c r="S731" s="8">
        <f t="shared" ca="1" si="126"/>
        <v>15.558501237134564</v>
      </c>
      <c r="T731" s="8">
        <f t="shared" ca="1" si="127"/>
        <v>23.253985734909975</v>
      </c>
      <c r="U731" s="16">
        <f ca="1">IF($AC730=0,I730+M730,IF($AD730=0,I730+M730,9999))</f>
        <v>8.7070904266580094</v>
      </c>
      <c r="V731" s="16">
        <f ca="1">IF($AC730=0,J730+N730,IF($AD730=0,J730+N730,9999))</f>
        <v>7.0414499417042835</v>
      </c>
      <c r="W731" s="16">
        <f ca="1">IF($AC730=0,K730+O730,IF($AD730=0,K730+O730,9999))</f>
        <v>2.1939230754116186</v>
      </c>
      <c r="X731" s="16">
        <f ca="1">IF($AC730=0,L730+P730,IF($AD730=0,L730+P730,9999))</f>
        <v>26.683595201820495</v>
      </c>
      <c r="Y731" s="11">
        <f t="shared" ca="1" si="128"/>
        <v>5.1064474939058444</v>
      </c>
      <c r="Z731" s="11">
        <f t="shared" ca="1" si="129"/>
        <v>4.3123582953288961</v>
      </c>
      <c r="AA731" s="11">
        <f t="shared" ca="1" si="130"/>
        <v>4.33916160380039</v>
      </c>
      <c r="AB731" s="11">
        <f t="shared" ca="1" si="131"/>
        <v>15.992334135733973</v>
      </c>
      <c r="AC731">
        <f t="shared" ca="1" si="124"/>
        <v>0</v>
      </c>
      <c r="AD731">
        <f t="shared" ca="1" si="125"/>
        <v>0</v>
      </c>
      <c r="AE731">
        <f ca="1">MAX(0, COUNTIF(E731:H731, "Breakdown") - COUNTIF(AC731:AD731, 1))</f>
        <v>0</v>
      </c>
      <c r="AF731" s="12">
        <f ca="1">(AE731 * 50) + ((AC731 + AD731) * 10)</f>
        <v>0</v>
      </c>
      <c r="AG731">
        <f ca="1">IF(COUNTIF(E731:H731, "Breakdown") &gt;= 4, 1, 0)</f>
        <v>0</v>
      </c>
    </row>
    <row r="732" spans="4:33">
      <c r="D732">
        <v>729</v>
      </c>
      <c r="E732" s="6" t="str">
        <f t="shared" ca="1" si="121"/>
        <v>Operational</v>
      </c>
      <c r="F732" s="6" t="str">
        <f t="shared" ca="1" si="122"/>
        <v>Operational</v>
      </c>
      <c r="G732" s="6" t="str">
        <f t="shared" ca="1" si="123"/>
        <v>Operational</v>
      </c>
      <c r="H732" s="6" t="str">
        <f ca="1">IF(L732&lt;T732,"Operational","Breakdown")</f>
        <v>Operational</v>
      </c>
      <c r="I732" s="16">
        <v>11.991458636882651</v>
      </c>
      <c r="J732" s="16">
        <v>2.6072023822384076</v>
      </c>
      <c r="K732" s="16">
        <v>22.523087959898291</v>
      </c>
      <c r="L732" s="16">
        <v>2.8388112801162313</v>
      </c>
      <c r="M732" s="9">
        <v>1.3966329308047336</v>
      </c>
      <c r="N732" s="9">
        <v>4.1506779633499614E-2</v>
      </c>
      <c r="O732" s="9">
        <v>2.7627068032246536</v>
      </c>
      <c r="P732" s="9">
        <v>0.56981462327939558</v>
      </c>
      <c r="Q732" s="8">
        <f t="shared" ca="1" si="126"/>
        <v>18.847543716268021</v>
      </c>
      <c r="R732" s="8">
        <f t="shared" ca="1" si="126"/>
        <v>7.4995474039992329</v>
      </c>
      <c r="S732" s="8">
        <f t="shared" ca="1" si="126"/>
        <v>28.638672186850538</v>
      </c>
      <c r="T732" s="8">
        <f t="shared" ca="1" si="127"/>
        <v>25.583103082208577</v>
      </c>
      <c r="U732" s="16">
        <f ca="1">IF($AC731=0,I731+M731,IF($AD731=0,I731+M731,9999))</f>
        <v>2.5650322114594433</v>
      </c>
      <c r="V732" s="16">
        <f ca="1">IF($AC731=0,J731+N731,IF($AD731=0,J731+N731,9999))</f>
        <v>3.6740268201448627</v>
      </c>
      <c r="W732" s="16">
        <f ca="1">IF($AC731=0,K731+O731,IF($AD731=0,K731+O731,9999))</f>
        <v>7.0982913041554685</v>
      </c>
      <c r="X732" s="16">
        <f ca="1">IF($AC731=0,L731+P731,IF($AD731=0,L731+P731,9999))</f>
        <v>7.7920030973102783</v>
      </c>
      <c r="Y732" s="11">
        <f t="shared" ca="1" si="128"/>
        <v>8.7070904266580094</v>
      </c>
      <c r="Z732" s="11">
        <f t="shared" ca="1" si="129"/>
        <v>7.0414499417042835</v>
      </c>
      <c r="AA732" s="11">
        <f t="shared" ca="1" si="130"/>
        <v>2.1939230754116186</v>
      </c>
      <c r="AB732" s="11">
        <f t="shared" ca="1" si="131"/>
        <v>23.253985734909975</v>
      </c>
      <c r="AC732">
        <f t="shared" ca="1" si="124"/>
        <v>0</v>
      </c>
      <c r="AD732">
        <f t="shared" ca="1" si="125"/>
        <v>0</v>
      </c>
      <c r="AE732">
        <f ca="1">MAX(0, COUNTIF(E732:H732, "Breakdown") - COUNTIF(AC732:AD732, 1))</f>
        <v>0</v>
      </c>
      <c r="AF732" s="12">
        <f ca="1">(AE732 * 50) + ((AC732 + AD732) * 10)</f>
        <v>0</v>
      </c>
      <c r="AG732">
        <f ca="1">IF(COUNTIF(E732:H732, "Breakdown") &gt;= 4, 1, 0)</f>
        <v>0</v>
      </c>
    </row>
    <row r="733" spans="4:33">
      <c r="D733">
        <v>730</v>
      </c>
      <c r="E733" s="6" t="str">
        <f t="shared" ca="1" si="121"/>
        <v>Operational</v>
      </c>
      <c r="F733" s="6" t="str">
        <f t="shared" ca="1" si="122"/>
        <v>Operational</v>
      </c>
      <c r="G733" s="6" t="str">
        <f t="shared" ca="1" si="123"/>
        <v>Operational</v>
      </c>
      <c r="H733" s="6" t="str">
        <f ca="1">IF(L733&lt;T733,"Operational","Breakdown")</f>
        <v>Operational</v>
      </c>
      <c r="I733" s="16">
        <v>1.6257925814553835</v>
      </c>
      <c r="J733" s="16">
        <v>1.1328176206642719</v>
      </c>
      <c r="K733" s="16">
        <v>0.67616112247915394</v>
      </c>
      <c r="L733" s="16">
        <v>4.7617243479118052</v>
      </c>
      <c r="M733" s="9">
        <v>4.1444649713053723</v>
      </c>
      <c r="N733" s="9">
        <v>2.2499962389563053</v>
      </c>
      <c r="O733" s="9">
        <v>1.2896568066668279</v>
      </c>
      <c r="P733" s="9">
        <v>3.5562317470730735E-2</v>
      </c>
      <c r="Q733" s="8">
        <f t="shared" ca="1" si="126"/>
        <v>9.9679609606229551</v>
      </c>
      <c r="R733" s="8">
        <f t="shared" ca="1" si="126"/>
        <v>6.9742913703793326</v>
      </c>
      <c r="S733" s="8">
        <f t="shared" ca="1" si="126"/>
        <v>7.3297742595595565</v>
      </c>
      <c r="T733" s="8">
        <f t="shared" ca="1" si="127"/>
        <v>10.409831046206625</v>
      </c>
      <c r="U733" s="16">
        <f ca="1">IF($AC732=0,I732+M732,IF($AD732=0,I732+M732,9999))</f>
        <v>13.388091567687384</v>
      </c>
      <c r="V733" s="16">
        <f ca="1">IF($AC732=0,J732+N732,IF($AD732=0,J732+N732,9999))</f>
        <v>2.6487091618719072</v>
      </c>
      <c r="W733" s="16">
        <f ca="1">IF($AC732=0,K732+O732,IF($AD732=0,K732+O732,9999))</f>
        <v>25.285794763122944</v>
      </c>
      <c r="X733" s="16">
        <f ca="1">IF($AC732=0,L732+P732,IF($AD732=0,L732+P732,9999))</f>
        <v>3.408625903395627</v>
      </c>
      <c r="Y733" s="11">
        <f t="shared" ca="1" si="128"/>
        <v>2.5650322114594433</v>
      </c>
      <c r="Z733" s="11">
        <f t="shared" ca="1" si="129"/>
        <v>3.6740268201448627</v>
      </c>
      <c r="AA733" s="11">
        <f t="shared" ca="1" si="130"/>
        <v>7.0982913041554685</v>
      </c>
      <c r="AB733" s="11">
        <f t="shared" ca="1" si="131"/>
        <v>7.7920030973102783</v>
      </c>
      <c r="AC733">
        <f t="shared" ca="1" si="124"/>
        <v>0</v>
      </c>
      <c r="AD733">
        <f t="shared" ca="1" si="125"/>
        <v>0</v>
      </c>
      <c r="AE733">
        <f ca="1">MAX(0, COUNTIF(E733:H733, "Breakdown") - COUNTIF(AC733:AD733, 1))</f>
        <v>0</v>
      </c>
      <c r="AF733" s="12">
        <f ca="1">(AE733 * 50) + ((AC733 + AD733) * 10)</f>
        <v>0</v>
      </c>
      <c r="AG733">
        <f ca="1">IF(COUNTIF(E733:H733, "Breakdown") &gt;= 4, 1, 0)</f>
        <v>0</v>
      </c>
    </row>
    <row r="734" spans="4:33">
      <c r="D734">
        <v>731</v>
      </c>
      <c r="E734" s="6" t="str">
        <f t="shared" ca="1" si="121"/>
        <v>Operational</v>
      </c>
      <c r="F734" s="6" t="str">
        <f t="shared" ca="1" si="122"/>
        <v>Operational</v>
      </c>
      <c r="G734" s="6" t="str">
        <f t="shared" ca="1" si="123"/>
        <v>Operational</v>
      </c>
      <c r="H734" s="6" t="str">
        <f ca="1">IF(L734&lt;T734,"Operational","Breakdown")</f>
        <v>Operational</v>
      </c>
      <c r="I734" s="16">
        <v>2.8351572447098428</v>
      </c>
      <c r="J734" s="16">
        <v>16.244800346875191</v>
      </c>
      <c r="K734" s="16">
        <v>3.9106592812480865</v>
      </c>
      <c r="L734" s="16">
        <v>4.2132360726303064</v>
      </c>
      <c r="M734" s="9">
        <v>1.069657194485204</v>
      </c>
      <c r="N734" s="9">
        <v>0.31429705942907887</v>
      </c>
      <c r="O734" s="9">
        <v>2.1181376859179997</v>
      </c>
      <c r="P734" s="9">
        <v>1.1299135078095648</v>
      </c>
      <c r="Q734" s="8">
        <f t="shared" ca="1" si="126"/>
        <v>16.27295984958258</v>
      </c>
      <c r="R734" s="8">
        <f t="shared" ca="1" si="126"/>
        <v>17.071543063246367</v>
      </c>
      <c r="S734" s="8">
        <f t="shared" ca="1" si="126"/>
        <v>15.559044822648788</v>
      </c>
      <c r="T734" s="8">
        <f t="shared" ca="1" si="127"/>
        <v>6.0149798727181016</v>
      </c>
      <c r="U734" s="16">
        <f ca="1">IF($AC733=0,I733+M733,IF($AD733=0,I733+M733,9999))</f>
        <v>5.7702575527607554</v>
      </c>
      <c r="V734" s="16">
        <f ca="1">IF($AC733=0,J733+N733,IF($AD733=0,J733+N733,9999))</f>
        <v>3.382813859620577</v>
      </c>
      <c r="W734" s="16">
        <f ca="1">IF($AC733=0,K733+O733,IF($AD733=0,K733+O733,9999))</f>
        <v>1.9658179291459819</v>
      </c>
      <c r="X734" s="16">
        <f ca="1">IF($AC733=0,L733+P733,IF($AD733=0,L733+P733,9999))</f>
        <v>4.7972866653825363</v>
      </c>
      <c r="Y734" s="11">
        <f t="shared" ca="1" si="128"/>
        <v>9.9679609606229551</v>
      </c>
      <c r="Z734" s="11">
        <f t="shared" ca="1" si="129"/>
        <v>2.6487091618719072</v>
      </c>
      <c r="AA734" s="11">
        <f t="shared" ca="1" si="130"/>
        <v>7.3297742595595565</v>
      </c>
      <c r="AB734" s="11">
        <f t="shared" ca="1" si="131"/>
        <v>3.408625903395627</v>
      </c>
      <c r="AC734">
        <f t="shared" ca="1" si="124"/>
        <v>0</v>
      </c>
      <c r="AD734">
        <f t="shared" ca="1" si="125"/>
        <v>0</v>
      </c>
      <c r="AE734">
        <f ca="1">MAX(0, COUNTIF(E734:H734, "Breakdown") - COUNTIF(AC734:AD734, 1))</f>
        <v>0</v>
      </c>
      <c r="AF734" s="12">
        <f ca="1">(AE734 * 50) + ((AC734 + AD734) * 10)</f>
        <v>0</v>
      </c>
      <c r="AG734">
        <f ca="1">IF(COUNTIF(E734:H734, "Breakdown") &gt;= 4, 1, 0)</f>
        <v>0</v>
      </c>
    </row>
    <row r="735" spans="4:33">
      <c r="D735">
        <v>732</v>
      </c>
      <c r="E735" s="6" t="str">
        <f t="shared" ca="1" si="121"/>
        <v>Operational</v>
      </c>
      <c r="F735" s="6" t="str">
        <f t="shared" ca="1" si="122"/>
        <v>Operational</v>
      </c>
      <c r="G735" s="6" t="str">
        <f t="shared" ca="1" si="123"/>
        <v>Operational</v>
      </c>
      <c r="H735" s="6" t="str">
        <f ca="1">IF(L735&lt;T735,"Operational","Breakdown")</f>
        <v>Operational</v>
      </c>
      <c r="I735" s="16">
        <v>4.0968054866625581</v>
      </c>
      <c r="J735" s="16">
        <v>2.5277884759901124</v>
      </c>
      <c r="K735" s="16">
        <v>2.7825267863012129</v>
      </c>
      <c r="L735" s="16">
        <v>5.3844651366481191</v>
      </c>
      <c r="M735" s="9">
        <v>0.31154482843404141</v>
      </c>
      <c r="N735" s="9">
        <v>2.4450228699596837</v>
      </c>
      <c r="O735" s="9">
        <v>0.23682257171949356</v>
      </c>
      <c r="P735" s="9">
        <v>1.4335263627508252</v>
      </c>
      <c r="Q735" s="8">
        <f t="shared" ca="1" si="126"/>
        <v>12.005435821079319</v>
      </c>
      <c r="R735" s="8">
        <f t="shared" ca="1" si="126"/>
        <v>27.96253016104329</v>
      </c>
      <c r="S735" s="8">
        <f t="shared" ca="1" si="126"/>
        <v>46.772428098438752</v>
      </c>
      <c r="T735" s="8">
        <f t="shared" ca="1" si="127"/>
        <v>7.6128941467171281</v>
      </c>
      <c r="U735" s="16">
        <f ca="1">IF($AC734=0,I734+M734,IF($AD734=0,I734+M734,9999))</f>
        <v>3.9048144391950466</v>
      </c>
      <c r="V735" s="16">
        <f ca="1">IF($AC734=0,J734+N734,IF($AD734=0,J734+N734,9999))</f>
        <v>16.559097406304272</v>
      </c>
      <c r="W735" s="16">
        <f ca="1">IF($AC734=0,K734+O734,IF($AD734=0,K734+O734,9999))</f>
        <v>6.0287969671660857</v>
      </c>
      <c r="X735" s="16">
        <f ca="1">IF($AC734=0,L734+P734,IF($AD734=0,L734+P734,9999))</f>
        <v>5.3431495804398708</v>
      </c>
      <c r="Y735" s="11">
        <f t="shared" ca="1" si="128"/>
        <v>5.7702575527607554</v>
      </c>
      <c r="Z735" s="11">
        <f t="shared" ca="1" si="129"/>
        <v>3.382813859620577</v>
      </c>
      <c r="AA735" s="11">
        <f t="shared" ca="1" si="130"/>
        <v>1.9658179291459819</v>
      </c>
      <c r="AB735" s="11">
        <f t="shared" ca="1" si="131"/>
        <v>4.7972866653825363</v>
      </c>
      <c r="AC735">
        <f t="shared" ca="1" si="124"/>
        <v>0</v>
      </c>
      <c r="AD735">
        <f t="shared" ca="1" si="125"/>
        <v>0</v>
      </c>
      <c r="AE735">
        <f ca="1">MAX(0, COUNTIF(E735:H735, "Breakdown") - COUNTIF(AC735:AD735, 1))</f>
        <v>0</v>
      </c>
      <c r="AF735" s="12">
        <f ca="1">(AE735 * 50) + ((AC735 + AD735) * 10)</f>
        <v>0</v>
      </c>
      <c r="AG735">
        <f ca="1">IF(COUNTIF(E735:H735, "Breakdown") &gt;= 4, 1, 0)</f>
        <v>0</v>
      </c>
    </row>
    <row r="736" spans="4:33">
      <c r="D736">
        <v>733</v>
      </c>
      <c r="E736" s="6" t="str">
        <f t="shared" ca="1" si="121"/>
        <v>Operational</v>
      </c>
      <c r="F736" s="6" t="str">
        <f t="shared" ca="1" si="122"/>
        <v>Operational</v>
      </c>
      <c r="G736" s="6" t="str">
        <f t="shared" ca="1" si="123"/>
        <v>Operational</v>
      </c>
      <c r="H736" s="6" t="str">
        <f ca="1">IF(L736&lt;T736,"Operational","Breakdown")</f>
        <v>Operational</v>
      </c>
      <c r="I736" s="16">
        <v>2.9618098836109992</v>
      </c>
      <c r="J736" s="16">
        <v>23.156334767071233</v>
      </c>
      <c r="K736" s="16">
        <v>4.1413180701173298</v>
      </c>
      <c r="L736" s="16">
        <v>8.8523195393750633</v>
      </c>
      <c r="M736" s="9">
        <v>0.63742570761255846</v>
      </c>
      <c r="N736" s="9">
        <v>0.66817902519741534</v>
      </c>
      <c r="O736" s="9">
        <v>1.4136942155682193</v>
      </c>
      <c r="P736" s="9">
        <v>0.39876869379744451</v>
      </c>
      <c r="Q736" s="8">
        <f t="shared" ca="1" si="126"/>
        <v>5.1009930276022395</v>
      </c>
      <c r="R736" s="8">
        <f t="shared" ca="1" si="126"/>
        <v>36.871454042447922</v>
      </c>
      <c r="S736" s="8">
        <f t="shared" ca="1" si="126"/>
        <v>6.1168667365664566</v>
      </c>
      <c r="T736" s="8">
        <f t="shared" ca="1" si="127"/>
        <v>26.199354233867187</v>
      </c>
      <c r="U736" s="16">
        <f ca="1">IF($AC735=0,I735+M735,IF($AD735=0,I735+M735,9999))</f>
        <v>4.4083503150965999</v>
      </c>
      <c r="V736" s="16">
        <f ca="1">IF($AC735=0,J735+N735,IF($AD735=0,J735+N735,9999))</f>
        <v>4.972811345949796</v>
      </c>
      <c r="W736" s="16">
        <f ca="1">IF($AC735=0,K735+O735,IF($AD735=0,K735+O735,9999))</f>
        <v>3.0193493580207065</v>
      </c>
      <c r="X736" s="16">
        <f ca="1">IF($AC735=0,L735+P735,IF($AD735=0,L735+P735,9999))</f>
        <v>6.8179914993989446</v>
      </c>
      <c r="Y736" s="11">
        <f t="shared" ca="1" si="128"/>
        <v>3.9048144391950466</v>
      </c>
      <c r="Z736" s="11">
        <f t="shared" ca="1" si="129"/>
        <v>16.559097406304272</v>
      </c>
      <c r="AA736" s="11">
        <f t="shared" ca="1" si="130"/>
        <v>6.0287969671660857</v>
      </c>
      <c r="AB736" s="11">
        <f t="shared" ca="1" si="131"/>
        <v>5.3431495804398708</v>
      </c>
      <c r="AC736">
        <f t="shared" ca="1" si="124"/>
        <v>0</v>
      </c>
      <c r="AD736">
        <f t="shared" ca="1" si="125"/>
        <v>0</v>
      </c>
      <c r="AE736">
        <f ca="1">MAX(0, COUNTIF(E736:H736, "Breakdown") - COUNTIF(AC736:AD736, 1))</f>
        <v>0</v>
      </c>
      <c r="AF736" s="12">
        <f ca="1">(AE736 * 50) + ((AC736 + AD736) * 10)</f>
        <v>0</v>
      </c>
      <c r="AG736">
        <f ca="1">IF(COUNTIF(E736:H736, "Breakdown") &gt;= 4, 1, 0)</f>
        <v>0</v>
      </c>
    </row>
    <row r="737" spans="4:33">
      <c r="D737">
        <v>734</v>
      </c>
      <c r="E737" s="6" t="str">
        <f t="shared" ca="1" si="121"/>
        <v>Operational</v>
      </c>
      <c r="F737" s="6" t="str">
        <f t="shared" ca="1" si="122"/>
        <v>Operational</v>
      </c>
      <c r="G737" s="6" t="str">
        <f t="shared" ca="1" si="123"/>
        <v>Operational</v>
      </c>
      <c r="H737" s="6" t="str">
        <f ca="1">IF(L737&lt;T737,"Operational","Breakdown")</f>
        <v>Operational</v>
      </c>
      <c r="I737" s="16">
        <v>0.85543842754268062</v>
      </c>
      <c r="J737" s="16">
        <v>7.706441265071275</v>
      </c>
      <c r="K737" s="16">
        <v>11.43203803289744</v>
      </c>
      <c r="L737" s="16">
        <v>10.416290615803032</v>
      </c>
      <c r="M737" s="9">
        <v>5.9624101527081905E-2</v>
      </c>
      <c r="N737" s="9">
        <v>1.0400675421806622</v>
      </c>
      <c r="O737" s="9">
        <v>0.78404115945329822</v>
      </c>
      <c r="P737" s="9">
        <v>3.6159942757953401</v>
      </c>
      <c r="Q737" s="8">
        <f t="shared" ca="1" si="126"/>
        <v>14.015152467709308</v>
      </c>
      <c r="R737" s="8">
        <f t="shared" ca="1" si="126"/>
        <v>12.628471532406406</v>
      </c>
      <c r="S737" s="8">
        <f t="shared" ca="1" si="126"/>
        <v>12.356442639544184</v>
      </c>
      <c r="T737" s="8">
        <f t="shared" ca="1" si="127"/>
        <v>10.926477555273767</v>
      </c>
      <c r="U737" s="16">
        <f ca="1">IF($AC736=0,I736+M736,IF($AD736=0,I736+M736,9999))</f>
        <v>3.5992355912235574</v>
      </c>
      <c r="V737" s="16">
        <f ca="1">IF($AC736=0,J736+N736,IF($AD736=0,J736+N736,9999))</f>
        <v>23.824513792268647</v>
      </c>
      <c r="W737" s="16">
        <f ca="1">IF($AC736=0,K736+O736,IF($AD736=0,K736+O736,9999))</f>
        <v>5.5550122856855495</v>
      </c>
      <c r="X737" s="16">
        <f ca="1">IF($AC736=0,L736+P736,IF($AD736=0,L736+P736,9999))</f>
        <v>9.2510882331725082</v>
      </c>
      <c r="Y737" s="11">
        <f t="shared" ca="1" si="128"/>
        <v>4.4083503150965999</v>
      </c>
      <c r="Z737" s="11">
        <f t="shared" ca="1" si="129"/>
        <v>4.972811345949796</v>
      </c>
      <c r="AA737" s="11">
        <f t="shared" ca="1" si="130"/>
        <v>3.0193493580207065</v>
      </c>
      <c r="AB737" s="11">
        <f t="shared" ca="1" si="131"/>
        <v>6.8179914993989446</v>
      </c>
      <c r="AC737">
        <f t="shared" ca="1" si="124"/>
        <v>0</v>
      </c>
      <c r="AD737">
        <f t="shared" ca="1" si="125"/>
        <v>0</v>
      </c>
      <c r="AE737">
        <f ca="1">MAX(0, COUNTIF(E737:H737, "Breakdown") - COUNTIF(AC737:AD737, 1))</f>
        <v>0</v>
      </c>
      <c r="AF737" s="12">
        <f ca="1">(AE737 * 50) + ((AC737 + AD737) * 10)</f>
        <v>0</v>
      </c>
      <c r="AG737">
        <f ca="1">IF(COUNTIF(E737:H737, "Breakdown") &gt;= 4, 1, 0)</f>
        <v>0</v>
      </c>
    </row>
    <row r="738" spans="4:33">
      <c r="D738">
        <v>735</v>
      </c>
      <c r="E738" s="6" t="str">
        <f t="shared" ca="1" si="121"/>
        <v>Operational</v>
      </c>
      <c r="F738" s="6" t="str">
        <f t="shared" ca="1" si="122"/>
        <v>Operational</v>
      </c>
      <c r="G738" s="6" t="str">
        <f t="shared" ca="1" si="123"/>
        <v>Operational</v>
      </c>
      <c r="H738" s="6" t="str">
        <f ca="1">IF(L738&lt;T738,"Operational","Breakdown")</f>
        <v>Operational</v>
      </c>
      <c r="I738" s="16">
        <v>1.5276936582877179</v>
      </c>
      <c r="J738" s="16">
        <v>0.29543390697803901</v>
      </c>
      <c r="K738" s="16">
        <v>10.036644550716913</v>
      </c>
      <c r="L738" s="16">
        <v>7.369303922458359</v>
      </c>
      <c r="M738" s="9">
        <v>0.61839447323068097</v>
      </c>
      <c r="N738" s="9">
        <v>0.39541049213590163</v>
      </c>
      <c r="O738" s="9">
        <v>1.3495710150877014</v>
      </c>
      <c r="P738" s="9">
        <v>8.2942196370546153</v>
      </c>
      <c r="Q738" s="8">
        <f t="shared" ca="1" si="126"/>
        <v>11.460589552738217</v>
      </c>
      <c r="R738" s="8">
        <f t="shared" ca="1" si="126"/>
        <v>14.485483499208085</v>
      </c>
      <c r="S738" s="8">
        <f t="shared" ca="1" si="126"/>
        <v>13.765876826749048</v>
      </c>
      <c r="T738" s="8">
        <f t="shared" ca="1" si="127"/>
        <v>12.849570696555604</v>
      </c>
      <c r="U738" s="16">
        <f ca="1">IF($AC737=0,I737+M737,IF($AD737=0,I737+M737,9999))</f>
        <v>0.91506252906976249</v>
      </c>
      <c r="V738" s="16">
        <f ca="1">IF($AC737=0,J737+N737,IF($AD737=0,J737+N737,9999))</f>
        <v>8.7465088072519368</v>
      </c>
      <c r="W738" s="16">
        <f ca="1">IF($AC737=0,K737+O737,IF($AD737=0,K737+O737,9999))</f>
        <v>12.216079192350739</v>
      </c>
      <c r="X738" s="16">
        <f ca="1">IF($AC737=0,L737+P737,IF($AD737=0,L737+P737,9999))</f>
        <v>14.032284891598373</v>
      </c>
      <c r="Y738" s="11">
        <f t="shared" ca="1" si="128"/>
        <v>3.5992355912235574</v>
      </c>
      <c r="Z738" s="11">
        <f t="shared" ca="1" si="129"/>
        <v>12.628471532406406</v>
      </c>
      <c r="AA738" s="11">
        <f t="shared" ca="1" si="130"/>
        <v>5.5550122856855495</v>
      </c>
      <c r="AB738" s="11">
        <f t="shared" ca="1" si="131"/>
        <v>9.2510882331725082</v>
      </c>
      <c r="AC738">
        <f t="shared" ca="1" si="124"/>
        <v>0</v>
      </c>
      <c r="AD738">
        <f t="shared" ca="1" si="125"/>
        <v>0</v>
      </c>
      <c r="AE738">
        <f ca="1">MAX(0, COUNTIF(E738:H738, "Breakdown") - COUNTIF(AC738:AD738, 1))</f>
        <v>0</v>
      </c>
      <c r="AF738" s="12">
        <f ca="1">(AE738 * 50) + ((AC738 + AD738) * 10)</f>
        <v>0</v>
      </c>
      <c r="AG738">
        <f ca="1">IF(COUNTIF(E738:H738, "Breakdown") &gt;= 4, 1, 0)</f>
        <v>0</v>
      </c>
    </row>
    <row r="739" spans="4:33">
      <c r="D739">
        <v>736</v>
      </c>
      <c r="E739" s="6" t="str">
        <f t="shared" ca="1" si="121"/>
        <v>Operational</v>
      </c>
      <c r="F739" s="6" t="str">
        <f t="shared" ca="1" si="122"/>
        <v>Operational</v>
      </c>
      <c r="G739" s="6" t="str">
        <f t="shared" ca="1" si="123"/>
        <v>Operational</v>
      </c>
      <c r="H739" s="6" t="str">
        <f ca="1">IF(L739&lt;T739,"Operational","Breakdown")</f>
        <v>Operational</v>
      </c>
      <c r="I739" s="16">
        <v>8.3542127661161558</v>
      </c>
      <c r="J739" s="16">
        <v>18.118045647676226</v>
      </c>
      <c r="K739" s="16">
        <v>3.6872448763238395</v>
      </c>
      <c r="L739" s="16">
        <v>15.535629333805517</v>
      </c>
      <c r="M739" s="9">
        <v>1.3688741010334229</v>
      </c>
      <c r="N739" s="9">
        <v>2.123298615941462</v>
      </c>
      <c r="O739" s="9">
        <v>1.5690100665680518</v>
      </c>
      <c r="P739" s="9">
        <v>0.8306403184725234</v>
      </c>
      <c r="Q739" s="8">
        <f t="shared" ca="1" si="126"/>
        <v>8.785791079945211</v>
      </c>
      <c r="R739" s="8">
        <f t="shared" ca="1" si="126"/>
        <v>22.247454433860423</v>
      </c>
      <c r="S739" s="8">
        <f t="shared" ca="1" si="126"/>
        <v>25.916154864906687</v>
      </c>
      <c r="T739" s="8">
        <f t="shared" ca="1" si="127"/>
        <v>24.327419670759998</v>
      </c>
      <c r="U739" s="16">
        <f ca="1">IF($AC738=0,I738+M738,IF($AD738=0,I738+M738,9999))</f>
        <v>2.1460881315183986</v>
      </c>
      <c r="V739" s="16">
        <f ca="1">IF($AC738=0,J738+N738,IF($AD738=0,J738+N738,9999))</f>
        <v>0.69084439911394058</v>
      </c>
      <c r="W739" s="16">
        <f ca="1">IF($AC738=0,K738+O738,IF($AD738=0,K738+O738,9999))</f>
        <v>11.386215565804614</v>
      </c>
      <c r="X739" s="16">
        <f ca="1">IF($AC738=0,L738+P738,IF($AD738=0,L738+P738,9999))</f>
        <v>15.663523559512974</v>
      </c>
      <c r="Y739" s="11">
        <f t="shared" ca="1" si="128"/>
        <v>0.91506252906976249</v>
      </c>
      <c r="Z739" s="11">
        <f t="shared" ca="1" si="129"/>
        <v>8.7465088072519368</v>
      </c>
      <c r="AA739" s="11">
        <f t="shared" ca="1" si="130"/>
        <v>12.216079192350739</v>
      </c>
      <c r="AB739" s="11">
        <f t="shared" ca="1" si="131"/>
        <v>12.849570696555604</v>
      </c>
      <c r="AC739">
        <f t="shared" ca="1" si="124"/>
        <v>0</v>
      </c>
      <c r="AD739">
        <f t="shared" ca="1" si="125"/>
        <v>0</v>
      </c>
      <c r="AE739">
        <f ca="1">MAX(0, COUNTIF(E739:H739, "Breakdown") - COUNTIF(AC739:AD739, 1))</f>
        <v>0</v>
      </c>
      <c r="AF739" s="12">
        <f ca="1">(AE739 * 50) + ((AC739 + AD739) * 10)</f>
        <v>0</v>
      </c>
      <c r="AG739">
        <f ca="1">IF(COUNTIF(E739:H739, "Breakdown") &gt;= 4, 1, 0)</f>
        <v>0</v>
      </c>
    </row>
    <row r="740" spans="4:33">
      <c r="D740">
        <v>737</v>
      </c>
      <c r="E740" s="6" t="str">
        <f t="shared" ca="1" si="121"/>
        <v>Operational</v>
      </c>
      <c r="F740" s="6" t="str">
        <f t="shared" ca="1" si="122"/>
        <v>Breakdown</v>
      </c>
      <c r="G740" s="6" t="str">
        <f t="shared" ca="1" si="123"/>
        <v>Operational</v>
      </c>
      <c r="H740" s="6" t="str">
        <f ca="1">IF(L740&lt;T740,"Operational","Breakdown")</f>
        <v>Operational</v>
      </c>
      <c r="I740" s="16">
        <v>1.7056078054945767</v>
      </c>
      <c r="J740" s="16">
        <v>10.715304627392053</v>
      </c>
      <c r="K740" s="16">
        <v>7.2608461362549868</v>
      </c>
      <c r="L740" s="16">
        <v>8.8787425686818899</v>
      </c>
      <c r="M740" s="9">
        <v>1.1851545892648552</v>
      </c>
      <c r="N740" s="9">
        <v>2.7542608896138607</v>
      </c>
      <c r="O740" s="9">
        <v>0.61906168319818933</v>
      </c>
      <c r="P740" s="9">
        <v>1.374276528187437</v>
      </c>
      <c r="Q740" s="8">
        <f t="shared" ca="1" si="126"/>
        <v>3.5735724026692948</v>
      </c>
      <c r="R740" s="8">
        <f t="shared" ca="1" si="126"/>
        <v>2.1384660007728815</v>
      </c>
      <c r="S740" s="8">
        <f t="shared" ca="1" si="126"/>
        <v>22.488449577727962</v>
      </c>
      <c r="T740" s="8">
        <f t="shared" ca="1" si="127"/>
        <v>19.929180711065154</v>
      </c>
      <c r="U740" s="16">
        <f ca="1">IF($AC739=0,I739+M739,IF($AD739=0,I739+M739,9999))</f>
        <v>9.7230868671495791</v>
      </c>
      <c r="V740" s="16">
        <f ca="1">IF($AC739=0,J739+N739,IF($AD739=0,J739+N739,9999))</f>
        <v>20.241344263617687</v>
      </c>
      <c r="W740" s="16">
        <f ca="1">IF($AC739=0,K739+O739,IF($AD739=0,K739+O739,9999))</f>
        <v>5.256254942891891</v>
      </c>
      <c r="X740" s="16">
        <f ca="1">IF($AC739=0,L739+P739,IF($AD739=0,L739+P739,9999))</f>
        <v>16.366269652278039</v>
      </c>
      <c r="Y740" s="11">
        <f t="shared" ca="1" si="128"/>
        <v>2.1460881315183986</v>
      </c>
      <c r="Z740" s="11">
        <f t="shared" ca="1" si="129"/>
        <v>0.69084439911394058</v>
      </c>
      <c r="AA740" s="11">
        <f t="shared" ca="1" si="130"/>
        <v>11.386215565804614</v>
      </c>
      <c r="AB740" s="11">
        <f t="shared" ca="1" si="131"/>
        <v>15.663523559512974</v>
      </c>
      <c r="AC740">
        <f t="shared" ca="1" si="124"/>
        <v>0</v>
      </c>
      <c r="AD740">
        <f t="shared" ca="1" si="125"/>
        <v>0</v>
      </c>
      <c r="AE740">
        <f ca="1">MAX(0, COUNTIF(E740:H740, "Breakdown") - COUNTIF(AC740:AD740, 1))</f>
        <v>1</v>
      </c>
      <c r="AF740" s="12">
        <f ca="1">(AE740 * 50) + ((AC740 + AD740) * 10)</f>
        <v>50</v>
      </c>
      <c r="AG740">
        <f ca="1">IF(COUNTIF(E740:H740, "Breakdown") &gt;= 4, 1, 0)</f>
        <v>0</v>
      </c>
    </row>
    <row r="741" spans="4:33">
      <c r="D741">
        <v>738</v>
      </c>
      <c r="E741" s="6" t="str">
        <f t="shared" ca="1" si="121"/>
        <v>Operational</v>
      </c>
      <c r="F741" s="6" t="str">
        <f t="shared" ca="1" si="122"/>
        <v>Breakdown</v>
      </c>
      <c r="G741" s="6" t="str">
        <f t="shared" ca="1" si="123"/>
        <v>Operational</v>
      </c>
      <c r="H741" s="6" t="str">
        <f ca="1">IF(L741&lt;T741,"Operational","Breakdown")</f>
        <v>Operational</v>
      </c>
      <c r="I741" s="16">
        <v>1.1484547673383516</v>
      </c>
      <c r="J741" s="16">
        <v>12.932720796857971</v>
      </c>
      <c r="K741" s="16">
        <v>4.449213294599379</v>
      </c>
      <c r="L741" s="16">
        <v>5.7271289512727064</v>
      </c>
      <c r="M741" s="9">
        <v>2.3248752908570931</v>
      </c>
      <c r="N741" s="9">
        <v>2.5326579415906973</v>
      </c>
      <c r="O741" s="9">
        <v>1.2512183542287652</v>
      </c>
      <c r="P741" s="9">
        <v>3.5117355613939689</v>
      </c>
      <c r="Q741" s="8">
        <f t="shared" ca="1" si="126"/>
        <v>20.495929391756</v>
      </c>
      <c r="R741" s="8">
        <f t="shared" ca="1" si="126"/>
        <v>4.2997556288147134</v>
      </c>
      <c r="S741" s="8">
        <f t="shared" ca="1" si="126"/>
        <v>13.594807082928488</v>
      </c>
      <c r="T741" s="8">
        <f t="shared" ca="1" si="127"/>
        <v>33.870294175915141</v>
      </c>
      <c r="U741" s="16">
        <f ca="1">IF($AC740=0,I740+M740,IF($AD740=0,I740+M740,9999))</f>
        <v>2.8907623947594319</v>
      </c>
      <c r="V741" s="16">
        <f ca="1">IF($AC740=0,J740+N740,IF($AD740=0,J740+N740,9999))</f>
        <v>13.469565517005913</v>
      </c>
      <c r="W741" s="16">
        <f ca="1">IF($AC740=0,K740+O740,IF($AD740=0,K740+O740,9999))</f>
        <v>7.8799078194531758</v>
      </c>
      <c r="X741" s="16">
        <f ca="1">IF($AC740=0,L740+P740,IF($AD740=0,L740+P740,9999))</f>
        <v>10.253019096869327</v>
      </c>
      <c r="Y741" s="11">
        <f t="shared" ca="1" si="128"/>
        <v>3.5735724026692948</v>
      </c>
      <c r="Z741" s="11">
        <f t="shared" ca="1" si="129"/>
        <v>2.1384660007728815</v>
      </c>
      <c r="AA741" s="11">
        <f t="shared" ca="1" si="130"/>
        <v>5.256254942891891</v>
      </c>
      <c r="AB741" s="11">
        <f t="shared" ca="1" si="131"/>
        <v>16.366269652278039</v>
      </c>
      <c r="AC741">
        <f t="shared" ca="1" si="124"/>
        <v>0</v>
      </c>
      <c r="AD741">
        <f t="shared" ca="1" si="125"/>
        <v>0</v>
      </c>
      <c r="AE741">
        <f ca="1">MAX(0, COUNTIF(E741:H741, "Breakdown") - COUNTIF(AC741:AD741, 1))</f>
        <v>1</v>
      </c>
      <c r="AF741" s="12">
        <f ca="1">(AE741 * 50) + ((AC741 + AD741) * 10)</f>
        <v>50</v>
      </c>
      <c r="AG741">
        <f ca="1">IF(COUNTIF(E741:H741, "Breakdown") &gt;= 4, 1, 0)</f>
        <v>0</v>
      </c>
    </row>
    <row r="742" spans="4:33">
      <c r="D742">
        <v>739</v>
      </c>
      <c r="E742" s="6" t="str">
        <f t="shared" ca="1" si="121"/>
        <v>Operational</v>
      </c>
      <c r="F742" s="6" t="str">
        <f t="shared" ca="1" si="122"/>
        <v>Operational</v>
      </c>
      <c r="G742" s="6" t="str">
        <f t="shared" ca="1" si="123"/>
        <v>Operational</v>
      </c>
      <c r="H742" s="6" t="str">
        <f ca="1">IF(L742&lt;T742,"Operational","Breakdown")</f>
        <v>Operational</v>
      </c>
      <c r="I742" s="16">
        <v>1.4842939113718714</v>
      </c>
      <c r="J742" s="16">
        <v>8.8920165573072101</v>
      </c>
      <c r="K742" s="16">
        <v>4.8104198808602625</v>
      </c>
      <c r="L742" s="16">
        <v>0.10670113683249353</v>
      </c>
      <c r="M742" s="9">
        <v>8.0089562024933877E-2</v>
      </c>
      <c r="N742" s="9">
        <v>0.35816905492565582</v>
      </c>
      <c r="O742" s="9">
        <v>0.13002926856043462</v>
      </c>
      <c r="P742" s="9">
        <v>8.7518124574292422</v>
      </c>
      <c r="Q742" s="8">
        <f t="shared" ca="1" si="126"/>
        <v>10.152432738569585</v>
      </c>
      <c r="R742" s="8">
        <f t="shared" ca="1" si="126"/>
        <v>8.9614104967749277</v>
      </c>
      <c r="S742" s="8">
        <f t="shared" ca="1" si="126"/>
        <v>10.905230358166243</v>
      </c>
      <c r="T742" s="8">
        <f t="shared" ca="1" si="127"/>
        <v>12.405943791703134</v>
      </c>
      <c r="U742" s="16">
        <f ca="1">IF($AC741=0,I741+M741,IF($AD741=0,I741+M741,9999))</f>
        <v>3.4733300581954447</v>
      </c>
      <c r="V742" s="16">
        <f ca="1">IF($AC741=0,J741+N741,IF($AD741=0,J741+N741,9999))</f>
        <v>15.465378738448669</v>
      </c>
      <c r="W742" s="16">
        <f ca="1">IF($AC741=0,K741+O741,IF($AD741=0,K741+O741,9999))</f>
        <v>5.7004316488281441</v>
      </c>
      <c r="X742" s="16">
        <f ca="1">IF($AC741=0,L741+P741,IF($AD741=0,L741+P741,9999))</f>
        <v>9.2388645126666749</v>
      </c>
      <c r="Y742" s="11">
        <f t="shared" ca="1" si="128"/>
        <v>2.8907623947594319</v>
      </c>
      <c r="Z742" s="11">
        <f t="shared" ca="1" si="129"/>
        <v>4.2997556288147134</v>
      </c>
      <c r="AA742" s="11">
        <f t="shared" ca="1" si="130"/>
        <v>7.8799078194531758</v>
      </c>
      <c r="AB742" s="11">
        <f t="shared" ca="1" si="131"/>
        <v>10.253019096869327</v>
      </c>
      <c r="AC742">
        <f t="shared" ca="1" si="124"/>
        <v>0</v>
      </c>
      <c r="AD742">
        <f t="shared" ca="1" si="125"/>
        <v>0</v>
      </c>
      <c r="AE742">
        <f ca="1">MAX(0, COUNTIF(E742:H742, "Breakdown") - COUNTIF(AC742:AD742, 1))</f>
        <v>0</v>
      </c>
      <c r="AF742" s="12">
        <f ca="1">(AE742 * 50) + ((AC742 + AD742) * 10)</f>
        <v>0</v>
      </c>
      <c r="AG742">
        <f ca="1">IF(COUNTIF(E742:H742, "Breakdown") &gt;= 4, 1, 0)</f>
        <v>0</v>
      </c>
    </row>
    <row r="743" spans="4:33">
      <c r="D743">
        <v>740</v>
      </c>
      <c r="E743" s="6" t="str">
        <f t="shared" ca="1" si="121"/>
        <v>Operational</v>
      </c>
      <c r="F743" s="6" t="str">
        <f t="shared" ca="1" si="122"/>
        <v>Operational</v>
      </c>
      <c r="G743" s="6" t="str">
        <f t="shared" ca="1" si="123"/>
        <v>Operational</v>
      </c>
      <c r="H743" s="6" t="str">
        <f ca="1">IF(L743&lt;T743,"Operational","Breakdown")</f>
        <v>Operational</v>
      </c>
      <c r="I743" s="16">
        <v>8.5399776464783681</v>
      </c>
      <c r="J743" s="16">
        <v>2.8878012488268499</v>
      </c>
      <c r="K743" s="16">
        <v>1.6012450192051566</v>
      </c>
      <c r="L743" s="16">
        <v>1.9606599771008628</v>
      </c>
      <c r="M743" s="9">
        <v>1.70739152798059</v>
      </c>
      <c r="N743" s="9">
        <v>1.5897472683003679</v>
      </c>
      <c r="O743" s="9">
        <v>0.43804134670516137</v>
      </c>
      <c r="P743" s="9">
        <v>0.54259640240390594</v>
      </c>
      <c r="Q743" s="8">
        <f t="shared" ca="1" si="126"/>
        <v>18.793474176788315</v>
      </c>
      <c r="R743" s="8">
        <f t="shared" ca="1" si="126"/>
        <v>9.4799692663017172</v>
      </c>
      <c r="S743" s="8">
        <f t="shared" ca="1" si="126"/>
        <v>10.610811006070261</v>
      </c>
      <c r="T743" s="8">
        <f t="shared" ca="1" si="127"/>
        <v>12.894506572468179</v>
      </c>
      <c r="U743" s="16">
        <f ca="1">IF($AC742=0,I742+M742,IF($AD742=0,I742+M742,9999))</f>
        <v>1.5643834733968052</v>
      </c>
      <c r="V743" s="16">
        <f ca="1">IF($AC742=0,J742+N742,IF($AD742=0,J742+N742,9999))</f>
        <v>9.2501856122328654</v>
      </c>
      <c r="W743" s="16">
        <f ca="1">IF($AC742=0,K742+O742,IF($AD742=0,K742+O742,9999))</f>
        <v>4.9404491494206972</v>
      </c>
      <c r="X743" s="16">
        <f ca="1">IF($AC742=0,L742+P742,IF($AD742=0,L742+P742,9999))</f>
        <v>8.8585135942617352</v>
      </c>
      <c r="Y743" s="11">
        <f t="shared" ca="1" si="128"/>
        <v>3.4733300581954447</v>
      </c>
      <c r="Z743" s="11">
        <f t="shared" ca="1" si="129"/>
        <v>8.9614104967749277</v>
      </c>
      <c r="AA743" s="11">
        <f t="shared" ca="1" si="130"/>
        <v>5.7004316488281441</v>
      </c>
      <c r="AB743" s="11">
        <f t="shared" ca="1" si="131"/>
        <v>9.2388645126666749</v>
      </c>
      <c r="AC743">
        <f t="shared" ca="1" si="124"/>
        <v>0</v>
      </c>
      <c r="AD743">
        <f t="shared" ca="1" si="125"/>
        <v>0</v>
      </c>
      <c r="AE743">
        <f ca="1">MAX(0, COUNTIF(E743:H743, "Breakdown") - COUNTIF(AC743:AD743, 1))</f>
        <v>0</v>
      </c>
      <c r="AF743" s="12">
        <f ca="1">(AE743 * 50) + ((AC743 + AD743) * 10)</f>
        <v>0</v>
      </c>
      <c r="AG743">
        <f ca="1">IF(COUNTIF(E743:H743, "Breakdown") &gt;= 4, 1, 0)</f>
        <v>0</v>
      </c>
    </row>
    <row r="744" spans="4:33">
      <c r="D744">
        <v>741</v>
      </c>
      <c r="E744" s="6" t="str">
        <f t="shared" ca="1" si="121"/>
        <v>Operational</v>
      </c>
      <c r="F744" s="6" t="str">
        <f t="shared" ca="1" si="122"/>
        <v>Operational</v>
      </c>
      <c r="G744" s="6" t="str">
        <f t="shared" ca="1" si="123"/>
        <v>Operational</v>
      </c>
      <c r="H744" s="6" t="str">
        <f ca="1">IF(L744&lt;T744,"Operational","Breakdown")</f>
        <v>Operational</v>
      </c>
      <c r="I744" s="16">
        <v>2.2964248140919472</v>
      </c>
      <c r="J744" s="16">
        <v>4.6840937849727453</v>
      </c>
      <c r="K744" s="16">
        <v>9.1700217674870537</v>
      </c>
      <c r="L744" s="16">
        <v>14.942452895410748</v>
      </c>
      <c r="M744" s="9">
        <v>1.4572445513032071</v>
      </c>
      <c r="N744" s="9">
        <v>3.0967505130494208</v>
      </c>
      <c r="O744" s="9">
        <v>5.4112053273241658</v>
      </c>
      <c r="P744" s="9">
        <v>3.0491330214265395</v>
      </c>
      <c r="Q744" s="8">
        <f t="shared" ca="1" si="126"/>
        <v>6.9190753490479029</v>
      </c>
      <c r="R744" s="8">
        <f t="shared" ca="1" si="126"/>
        <v>17.535557870876055</v>
      </c>
      <c r="S744" s="8">
        <f t="shared" ca="1" si="126"/>
        <v>9.6407534832862147</v>
      </c>
      <c r="T744" s="8">
        <f t="shared" ca="1" si="127"/>
        <v>20.263077170913959</v>
      </c>
      <c r="U744" s="16">
        <f ca="1">IF($AC743=0,I743+M743,IF($AD743=0,I743+M743,9999))</f>
        <v>10.247369174458958</v>
      </c>
      <c r="V744" s="16">
        <f ca="1">IF($AC743=0,J743+N743,IF($AD743=0,J743+N743,9999))</f>
        <v>4.477548517127218</v>
      </c>
      <c r="W744" s="16">
        <f ca="1">IF($AC743=0,K743+O743,IF($AD743=0,K743+O743,9999))</f>
        <v>2.0392863659103178</v>
      </c>
      <c r="X744" s="16">
        <f ca="1">IF($AC743=0,L743+P743,IF($AD743=0,L743+P743,9999))</f>
        <v>2.5032563795047689</v>
      </c>
      <c r="Y744" s="11">
        <f t="shared" ca="1" si="128"/>
        <v>1.5643834733968052</v>
      </c>
      <c r="Z744" s="11">
        <f t="shared" ca="1" si="129"/>
        <v>9.2501856122328654</v>
      </c>
      <c r="AA744" s="11">
        <f t="shared" ca="1" si="130"/>
        <v>4.9404491494206972</v>
      </c>
      <c r="AB744" s="11">
        <f t="shared" ca="1" si="131"/>
        <v>8.8585135942617352</v>
      </c>
      <c r="AC744">
        <f t="shared" ca="1" si="124"/>
        <v>0</v>
      </c>
      <c r="AD744">
        <f t="shared" ca="1" si="125"/>
        <v>0</v>
      </c>
      <c r="AE744">
        <f ca="1">MAX(0, COUNTIF(E744:H744, "Breakdown") - COUNTIF(AC744:AD744, 1))</f>
        <v>0</v>
      </c>
      <c r="AF744" s="12">
        <f ca="1">(AE744 * 50) + ((AC744 + AD744) * 10)</f>
        <v>0</v>
      </c>
      <c r="AG744">
        <f ca="1">IF(COUNTIF(E744:H744, "Breakdown") &gt;= 4, 1, 0)</f>
        <v>0</v>
      </c>
    </row>
    <row r="745" spans="4:33">
      <c r="D745">
        <v>742</v>
      </c>
      <c r="E745" s="6" t="str">
        <f t="shared" ca="1" si="121"/>
        <v>Operational</v>
      </c>
      <c r="F745" s="6" t="str">
        <f t="shared" ca="1" si="122"/>
        <v>Operational</v>
      </c>
      <c r="G745" s="6" t="str">
        <f t="shared" ca="1" si="123"/>
        <v>Breakdown</v>
      </c>
      <c r="H745" s="6" t="str">
        <f ca="1">IF(L745&lt;T745,"Operational","Breakdown")</f>
        <v>Operational</v>
      </c>
      <c r="I745" s="16">
        <v>4.8396089697296958</v>
      </c>
      <c r="J745" s="16">
        <v>3.229462009604271</v>
      </c>
      <c r="K745" s="16">
        <v>17.668150387210609</v>
      </c>
      <c r="L745" s="16">
        <v>1.0988974338927828</v>
      </c>
      <c r="M745" s="9">
        <v>2.2160239446407006</v>
      </c>
      <c r="N745" s="9">
        <v>12.533461361507245</v>
      </c>
      <c r="O745" s="9">
        <v>0.50546534747006011</v>
      </c>
      <c r="P745" s="9">
        <v>5.7170197355922383</v>
      </c>
      <c r="Q745" s="8">
        <f t="shared" ca="1" si="126"/>
        <v>25.368339725595874</v>
      </c>
      <c r="R745" s="8">
        <f t="shared" ca="1" si="126"/>
        <v>12.229221410577964</v>
      </c>
      <c r="S745" s="8">
        <f t="shared" ca="1" si="126"/>
        <v>3.1277903766462232</v>
      </c>
      <c r="T745" s="8">
        <f t="shared" ca="1" si="127"/>
        <v>3.8604178288262121</v>
      </c>
      <c r="U745" s="16">
        <f ca="1">IF($AC744=0,I744+M744,IF($AD744=0,I744+M744,9999))</f>
        <v>3.7536693653951545</v>
      </c>
      <c r="V745" s="16">
        <f ca="1">IF($AC744=0,J744+N744,IF($AD744=0,J744+N744,9999))</f>
        <v>7.7808442980221662</v>
      </c>
      <c r="W745" s="16">
        <f ca="1">IF($AC744=0,K744+O744,IF($AD744=0,K744+O744,9999))</f>
        <v>14.581227094811219</v>
      </c>
      <c r="X745" s="16">
        <f ca="1">IF($AC744=0,L744+P744,IF($AD744=0,L744+P744,9999))</f>
        <v>17.991585916837288</v>
      </c>
      <c r="Y745" s="11">
        <f t="shared" ca="1" si="128"/>
        <v>6.9190753490479029</v>
      </c>
      <c r="Z745" s="11">
        <f t="shared" ca="1" si="129"/>
        <v>4.477548517127218</v>
      </c>
      <c r="AA745" s="11">
        <f t="shared" ca="1" si="130"/>
        <v>2.0392863659103178</v>
      </c>
      <c r="AB745" s="11">
        <f t="shared" ca="1" si="131"/>
        <v>2.5032563795047689</v>
      </c>
      <c r="AC745">
        <f t="shared" ca="1" si="124"/>
        <v>0</v>
      </c>
      <c r="AD745">
        <f t="shared" ca="1" si="125"/>
        <v>0</v>
      </c>
      <c r="AE745">
        <f ca="1">MAX(0, COUNTIF(E745:H745, "Breakdown") - COUNTIF(AC745:AD745, 1))</f>
        <v>1</v>
      </c>
      <c r="AF745" s="12">
        <f ca="1">(AE745 * 50) + ((AC745 + AD745) * 10)</f>
        <v>50</v>
      </c>
      <c r="AG745">
        <f ca="1">IF(COUNTIF(E745:H745, "Breakdown") &gt;= 4, 1, 0)</f>
        <v>0</v>
      </c>
    </row>
    <row r="746" spans="4:33">
      <c r="D746">
        <v>743</v>
      </c>
      <c r="E746" s="6" t="str">
        <f t="shared" ca="1" si="121"/>
        <v>Breakdown</v>
      </c>
      <c r="F746" s="6" t="str">
        <f t="shared" ca="1" si="122"/>
        <v>Operational</v>
      </c>
      <c r="G746" s="6" t="str">
        <f t="shared" ca="1" si="123"/>
        <v>Operational</v>
      </c>
      <c r="H746" s="6" t="str">
        <f ca="1">IF(L746&lt;T746,"Operational","Breakdown")</f>
        <v>Operational</v>
      </c>
      <c r="I746" s="16">
        <v>11.90668335802134</v>
      </c>
      <c r="J746" s="16">
        <v>1.5131773279885516</v>
      </c>
      <c r="K746" s="16">
        <v>2.994633648105816</v>
      </c>
      <c r="L746" s="16">
        <v>7.5912707726737843</v>
      </c>
      <c r="M746" s="9">
        <v>6.9634233205033425E-2</v>
      </c>
      <c r="N746" s="9">
        <v>0.91178724867930927</v>
      </c>
      <c r="O746" s="9">
        <v>1.6527320778128129</v>
      </c>
      <c r="P746" s="9">
        <v>0.54409389511287976</v>
      </c>
      <c r="Q746" s="8">
        <f t="shared" ca="1" si="126"/>
        <v>10.655462151804205</v>
      </c>
      <c r="R746" s="8">
        <f t="shared" ca="1" si="126"/>
        <v>9.9539699060516771</v>
      </c>
      <c r="S746" s="8">
        <f t="shared" ca="1" si="126"/>
        <v>11.542652377514907</v>
      </c>
      <c r="T746" s="8">
        <f t="shared" ca="1" si="127"/>
        <v>37.758814894750678</v>
      </c>
      <c r="U746" s="16">
        <f ca="1">IF($AC745=0,I745+M745,IF($AD745=0,I745+M745,9999))</f>
        <v>7.0556329143703964</v>
      </c>
      <c r="V746" s="16">
        <f ca="1">IF($AC745=0,J745+N745,IF($AD745=0,J745+N745,9999))</f>
        <v>15.762923371111516</v>
      </c>
      <c r="W746" s="16">
        <f ca="1">IF($AC745=0,K745+O745,IF($AD745=0,K745+O745,9999))</f>
        <v>18.17361573468067</v>
      </c>
      <c r="X746" s="16">
        <f ca="1">IF($AC745=0,L745+P745,IF($AD745=0,L745+P745,9999))</f>
        <v>6.8159171694850214</v>
      </c>
      <c r="Y746" s="11">
        <f t="shared" ca="1" si="128"/>
        <v>3.7536693653951545</v>
      </c>
      <c r="Z746" s="11">
        <f t="shared" ca="1" si="129"/>
        <v>7.7808442980221662</v>
      </c>
      <c r="AA746" s="11">
        <f t="shared" ca="1" si="130"/>
        <v>3.1277903766462232</v>
      </c>
      <c r="AB746" s="11">
        <f t="shared" ca="1" si="131"/>
        <v>3.8604178288262121</v>
      </c>
      <c r="AC746">
        <f t="shared" ca="1" si="124"/>
        <v>0</v>
      </c>
      <c r="AD746">
        <f t="shared" ca="1" si="125"/>
        <v>1</v>
      </c>
      <c r="AE746">
        <f ca="1">MAX(0, COUNTIF(E746:H746, "Breakdown") - COUNTIF(AC746:AD746, 1))</f>
        <v>0</v>
      </c>
      <c r="AF746" s="12">
        <f ca="1">(AE746 * 50) + ((AC746 + AD746) * 10)</f>
        <v>10</v>
      </c>
      <c r="AG746">
        <f ca="1">IF(COUNTIF(E746:H746, "Breakdown") &gt;= 4, 1, 0)</f>
        <v>0</v>
      </c>
    </row>
    <row r="747" spans="4:33">
      <c r="D747">
        <v>744</v>
      </c>
      <c r="E747" s="6" t="str">
        <f t="shared" ca="1" si="121"/>
        <v>Breakdown</v>
      </c>
      <c r="F747" s="6" t="str">
        <f t="shared" ca="1" si="122"/>
        <v>Operational</v>
      </c>
      <c r="G747" s="6" t="str">
        <f t="shared" ca="1" si="123"/>
        <v>Breakdown</v>
      </c>
      <c r="H747" s="6" t="str">
        <f ca="1">IF(L747&lt;T747,"Operational","Breakdown")</f>
        <v>Operational</v>
      </c>
      <c r="I747" s="16">
        <v>14.752028952105738</v>
      </c>
      <c r="J747" s="16">
        <v>4.8442251404926546</v>
      </c>
      <c r="K747" s="16">
        <v>24.57921097934079</v>
      </c>
      <c r="L747" s="16">
        <v>12.868088940254898</v>
      </c>
      <c r="M747" s="9">
        <v>4.3309283137481396</v>
      </c>
      <c r="N747" s="9">
        <v>0.25277088984460522</v>
      </c>
      <c r="O747" s="9">
        <v>3.1743179834208703</v>
      </c>
      <c r="P747" s="9">
        <v>3.196291171396239</v>
      </c>
      <c r="Q747" s="8">
        <f t="shared" ca="1" si="126"/>
        <v>10.931526740248351</v>
      </c>
      <c r="R747" s="8">
        <f t="shared" ca="1" si="126"/>
        <v>28.427955886582787</v>
      </c>
      <c r="S747" s="8">
        <f t="shared" ca="1" si="126"/>
        <v>18.045632717860357</v>
      </c>
      <c r="T747" s="8">
        <f t="shared" ca="1" si="127"/>
        <v>18.156737291452192</v>
      </c>
      <c r="U747" s="16">
        <f ca="1">IF($AC746=0,I746+M746,IF($AD746=0,I746+M746,9999))</f>
        <v>11.976317591226373</v>
      </c>
      <c r="V747" s="16">
        <f ca="1">IF($AC746=0,J746+N746,IF($AD746=0,J746+N746,9999))</f>
        <v>2.4249645766678611</v>
      </c>
      <c r="W747" s="16">
        <f ca="1">IF($AC746=0,K746+O746,IF($AD746=0,K746+O746,9999))</f>
        <v>4.647365725918629</v>
      </c>
      <c r="X747" s="16">
        <f ca="1">IF($AC746=0,L746+P746,IF($AD746=0,L746+P746,9999))</f>
        <v>8.1353646677866642</v>
      </c>
      <c r="Y747" s="11">
        <f t="shared" ca="1" si="128"/>
        <v>7.0556329143703964</v>
      </c>
      <c r="Z747" s="11">
        <f t="shared" ca="1" si="129"/>
        <v>9.9539699060516771</v>
      </c>
      <c r="AA747" s="11">
        <f t="shared" ca="1" si="130"/>
        <v>11.542652377514907</v>
      </c>
      <c r="AB747" s="11">
        <f t="shared" ca="1" si="131"/>
        <v>6.8159171694850214</v>
      </c>
      <c r="AC747">
        <f t="shared" ca="1" si="124"/>
        <v>1</v>
      </c>
      <c r="AD747">
        <f t="shared" ca="1" si="125"/>
        <v>1</v>
      </c>
      <c r="AE747">
        <f ca="1">MAX(0, COUNTIF(E747:H747, "Breakdown") - COUNTIF(AC747:AD747, 1))</f>
        <v>0</v>
      </c>
      <c r="AF747" s="12">
        <f ca="1">(AE747 * 50) + ((AC747 + AD747) * 10)</f>
        <v>20</v>
      </c>
      <c r="AG747">
        <f ca="1">IF(COUNTIF(E747:H747, "Breakdown") &gt;= 4, 1, 0)</f>
        <v>0</v>
      </c>
    </row>
    <row r="748" spans="4:33">
      <c r="D748">
        <v>745</v>
      </c>
      <c r="E748" s="6" t="str">
        <f t="shared" ca="1" si="121"/>
        <v>Breakdown</v>
      </c>
      <c r="F748" s="6" t="str">
        <f t="shared" ca="1" si="122"/>
        <v>Operational</v>
      </c>
      <c r="G748" s="6" t="str">
        <f t="shared" ca="1" si="123"/>
        <v>Operational</v>
      </c>
      <c r="H748" s="6" t="str">
        <f ca="1">IF(L748&lt;T748,"Operational","Breakdown")</f>
        <v>Operational</v>
      </c>
      <c r="I748" s="16">
        <v>22.449939560779885</v>
      </c>
      <c r="J748" s="16">
        <v>0.85231950715110694</v>
      </c>
      <c r="K748" s="16">
        <v>2.825773645582268</v>
      </c>
      <c r="L748" s="16">
        <v>5.2773506865246906</v>
      </c>
      <c r="M748" s="9">
        <v>1.6563785969426299</v>
      </c>
      <c r="N748" s="9">
        <v>3.0377678671845723</v>
      </c>
      <c r="O748" s="9">
        <v>0.80321120355578746</v>
      </c>
      <c r="P748" s="9">
        <v>3.8291842244133063</v>
      </c>
      <c r="Q748" s="8">
        <f t="shared" ca="1" si="126"/>
        <v>11.532818790788395</v>
      </c>
      <c r="R748" s="8">
        <f t="shared" ca="1" si="126"/>
        <v>57.405906962301025</v>
      </c>
      <c r="S748" s="8">
        <f t="shared" ca="1" si="126"/>
        <v>19.98981109146149</v>
      </c>
      <c r="T748" s="8">
        <f t="shared" ca="1" si="127"/>
        <v>22.701723049201945</v>
      </c>
      <c r="U748" s="16">
        <f ca="1">IF($AC747=0,I747+M747,IF($AD747=0,I747+M747,9999))</f>
        <v>9999</v>
      </c>
      <c r="V748" s="16">
        <f ca="1">IF($AC747=0,J747+N747,IF($AD747=0,J747+N747,9999))</f>
        <v>9999</v>
      </c>
      <c r="W748" s="16">
        <f ca="1">IF($AC747=0,K747+O747,IF($AD747=0,K747+O747,9999))</f>
        <v>9999</v>
      </c>
      <c r="X748" s="16">
        <f ca="1">IF($AC747=0,L747+P747,IF($AD747=0,L747+P747,9999))</f>
        <v>9999</v>
      </c>
      <c r="Y748" s="11">
        <f t="shared" ca="1" si="128"/>
        <v>10.931526740248351</v>
      </c>
      <c r="Z748" s="11">
        <f t="shared" ca="1" si="129"/>
        <v>2.4249645766678611</v>
      </c>
      <c r="AA748" s="11">
        <f t="shared" ca="1" si="130"/>
        <v>4.647365725918629</v>
      </c>
      <c r="AB748" s="11">
        <f t="shared" ca="1" si="131"/>
        <v>8.1353646677866642</v>
      </c>
      <c r="AC748">
        <f t="shared" ca="1" si="124"/>
        <v>0</v>
      </c>
      <c r="AD748">
        <f t="shared" ca="1" si="125"/>
        <v>1</v>
      </c>
      <c r="AE748">
        <f ca="1">MAX(0, COUNTIF(E748:H748, "Breakdown") - COUNTIF(AC748:AD748, 1))</f>
        <v>0</v>
      </c>
      <c r="AF748" s="12">
        <f ca="1">(AE748 * 50) + ((AC748 + AD748) * 10)</f>
        <v>10</v>
      </c>
      <c r="AG748">
        <f ca="1">IF(COUNTIF(E748:H748, "Breakdown") &gt;= 4, 1, 0)</f>
        <v>0</v>
      </c>
    </row>
    <row r="749" spans="4:33">
      <c r="D749">
        <v>746</v>
      </c>
      <c r="E749" s="6" t="str">
        <f t="shared" ca="1" si="121"/>
        <v>Breakdown</v>
      </c>
      <c r="F749" s="6" t="str">
        <f t="shared" ca="1" si="122"/>
        <v>Operational</v>
      </c>
      <c r="G749" s="6" t="str">
        <f t="shared" ca="1" si="123"/>
        <v>Operational</v>
      </c>
      <c r="H749" s="6" t="str">
        <f ca="1">IF(L749&lt;T749,"Operational","Breakdown")</f>
        <v>Operational</v>
      </c>
      <c r="I749" s="16">
        <v>28.404892933770249</v>
      </c>
      <c r="J749" s="16">
        <v>1.6170678577259605</v>
      </c>
      <c r="K749" s="16">
        <v>15.925990456283859</v>
      </c>
      <c r="L749" s="16">
        <v>5.9301774991653975</v>
      </c>
      <c r="M749" s="9">
        <v>0.25204418432629849</v>
      </c>
      <c r="N749" s="9">
        <v>2.6261569989065197</v>
      </c>
      <c r="O749" s="9">
        <v>1.480133097212277</v>
      </c>
      <c r="P749" s="9">
        <v>4.8233380844992224</v>
      </c>
      <c r="Q749" s="8">
        <f t="shared" ca="1" si="126"/>
        <v>11.918391052259192</v>
      </c>
      <c r="R749" s="8">
        <f t="shared" ca="1" si="126"/>
        <v>60.708632337735054</v>
      </c>
      <c r="S749" s="8">
        <f t="shared" ca="1" si="126"/>
        <v>25.46681784392414</v>
      </c>
      <c r="T749" s="8">
        <f t="shared" ca="1" si="127"/>
        <v>25.438230970066737</v>
      </c>
      <c r="U749" s="16">
        <f ca="1">IF($AC748=0,I748+M748,IF($AD748=0,I748+M748,9999))</f>
        <v>24.106318157722516</v>
      </c>
      <c r="V749" s="16">
        <f ca="1">IF($AC748=0,J748+N748,IF($AD748=0,J748+N748,9999))</f>
        <v>3.8900873743356792</v>
      </c>
      <c r="W749" s="16">
        <f ca="1">IF($AC748=0,K748+O748,IF($AD748=0,K748+O748,9999))</f>
        <v>3.6289848491380554</v>
      </c>
      <c r="X749" s="16">
        <f ca="1">IF($AC748=0,L748+P748,IF($AD748=0,L748+P748,9999))</f>
        <v>9.1065349109379969</v>
      </c>
      <c r="Y749" s="11">
        <f t="shared" ca="1" si="128"/>
        <v>11.532818790788395</v>
      </c>
      <c r="Z749" s="11">
        <f t="shared" ca="1" si="129"/>
        <v>57.405906962301025</v>
      </c>
      <c r="AA749" s="11">
        <f t="shared" ca="1" si="130"/>
        <v>19.98981109146149</v>
      </c>
      <c r="AB749" s="11">
        <f t="shared" ca="1" si="131"/>
        <v>22.701723049201945</v>
      </c>
      <c r="AC749">
        <f t="shared" ca="1" si="124"/>
        <v>0</v>
      </c>
      <c r="AD749">
        <f t="shared" ca="1" si="125"/>
        <v>1</v>
      </c>
      <c r="AE749">
        <f ca="1">MAX(0, COUNTIF(E749:H749, "Breakdown") - COUNTIF(AC749:AD749, 1))</f>
        <v>0</v>
      </c>
      <c r="AF749" s="12">
        <f ca="1">(AE749 * 50) + ((AC749 + AD749) * 10)</f>
        <v>10</v>
      </c>
      <c r="AG749">
        <f ca="1">IF(COUNTIF(E749:H749, "Breakdown") &gt;= 4, 1, 0)</f>
        <v>0</v>
      </c>
    </row>
    <row r="750" spans="4:33">
      <c r="D750">
        <v>747</v>
      </c>
      <c r="E750" s="6" t="str">
        <f t="shared" ca="1" si="121"/>
        <v>Operational</v>
      </c>
      <c r="F750" s="6" t="str">
        <f t="shared" ca="1" si="122"/>
        <v>Operational</v>
      </c>
      <c r="G750" s="6" t="str">
        <f t="shared" ca="1" si="123"/>
        <v>Breakdown</v>
      </c>
      <c r="H750" s="6" t="str">
        <f ca="1">IF(L750&lt;T750,"Operational","Breakdown")</f>
        <v>Operational</v>
      </c>
      <c r="I750" s="16">
        <v>18.188899570969653</v>
      </c>
      <c r="J750" s="16">
        <v>1.3606097559384664</v>
      </c>
      <c r="K750" s="16">
        <v>20.27807428059522</v>
      </c>
      <c r="L750" s="16">
        <v>4.0494375275673793</v>
      </c>
      <c r="M750" s="9">
        <v>0.61472330990185475</v>
      </c>
      <c r="N750" s="9">
        <v>3.8328043578779849</v>
      </c>
      <c r="O750" s="9">
        <v>1.9123246558742617</v>
      </c>
      <c r="P750" s="9">
        <v>2.2843523224420585</v>
      </c>
      <c r="Q750" s="8">
        <f t="shared" ca="1" si="126"/>
        <v>18.239988029416047</v>
      </c>
      <c r="R750" s="8">
        <f t="shared" ca="1" si="126"/>
        <v>7.8116609173128744</v>
      </c>
      <c r="S750" s="8">
        <f t="shared" ca="1" si="126"/>
        <v>4.0207622997796708</v>
      </c>
      <c r="T750" s="8">
        <f t="shared" ca="1" si="127"/>
        <v>20.609382049948696</v>
      </c>
      <c r="U750" s="16">
        <f ca="1">IF($AC749=0,I749+M749,IF($AD749=0,I749+M749,9999))</f>
        <v>28.656937118096547</v>
      </c>
      <c r="V750" s="16">
        <f ca="1">IF($AC749=0,J749+N749,IF($AD749=0,J749+N749,9999))</f>
        <v>4.2432248566324802</v>
      </c>
      <c r="W750" s="16">
        <f ca="1">IF($AC749=0,K749+O749,IF($AD749=0,K749+O749,9999))</f>
        <v>17.406123553496137</v>
      </c>
      <c r="X750" s="16">
        <f ca="1">IF($AC749=0,L749+P749,IF($AD749=0,L749+P749,9999))</f>
        <v>10.753515583664619</v>
      </c>
      <c r="Y750" s="11">
        <f t="shared" ca="1" si="128"/>
        <v>11.918391052259192</v>
      </c>
      <c r="Z750" s="11">
        <f t="shared" ca="1" si="129"/>
        <v>3.8900873743356792</v>
      </c>
      <c r="AA750" s="11">
        <f t="shared" ca="1" si="130"/>
        <v>3.6289848491380554</v>
      </c>
      <c r="AB750" s="11">
        <f t="shared" ca="1" si="131"/>
        <v>9.1065349109379969</v>
      </c>
      <c r="AC750">
        <f t="shared" ca="1" si="124"/>
        <v>0</v>
      </c>
      <c r="AD750">
        <f t="shared" ca="1" si="125"/>
        <v>0</v>
      </c>
      <c r="AE750">
        <f ca="1">MAX(0, COUNTIF(E750:H750, "Breakdown") - COUNTIF(AC750:AD750, 1))</f>
        <v>1</v>
      </c>
      <c r="AF750" s="12">
        <f ca="1">(AE750 * 50) + ((AC750 + AD750) * 10)</f>
        <v>50</v>
      </c>
      <c r="AG750">
        <f ca="1">IF(COUNTIF(E750:H750, "Breakdown") &gt;= 4, 1, 0)</f>
        <v>0</v>
      </c>
    </row>
    <row r="751" spans="4:33">
      <c r="D751">
        <v>748</v>
      </c>
      <c r="E751" s="6" t="str">
        <f t="shared" ca="1" si="121"/>
        <v>Operational</v>
      </c>
      <c r="F751" s="6" t="str">
        <f t="shared" ca="1" si="122"/>
        <v>Operational</v>
      </c>
      <c r="G751" s="6" t="str">
        <f t="shared" ca="1" si="123"/>
        <v>Breakdown</v>
      </c>
      <c r="H751" s="6" t="str">
        <f ca="1">IF(L751&lt;T751,"Operational","Breakdown")</f>
        <v>Operational</v>
      </c>
      <c r="I751" s="16">
        <v>22.20025426741709</v>
      </c>
      <c r="J751" s="16">
        <v>2.3874827118984414</v>
      </c>
      <c r="K751" s="16">
        <v>12.797586518404136</v>
      </c>
      <c r="L751" s="16">
        <v>14.934569273040402</v>
      </c>
      <c r="M751" s="9">
        <v>3.7607198540808167</v>
      </c>
      <c r="N751" s="9">
        <v>1.6083553444772622</v>
      </c>
      <c r="O751" s="9">
        <v>0.15965534850495647</v>
      </c>
      <c r="P751" s="9">
        <v>0.34836863730232315</v>
      </c>
      <c r="Q751" s="8">
        <f t="shared" ca="1" si="126"/>
        <v>29.606723574234607</v>
      </c>
      <c r="R751" s="8">
        <f t="shared" ca="1" si="126"/>
        <v>15.367079055320318</v>
      </c>
      <c r="S751" s="8">
        <f t="shared" ca="1" si="126"/>
        <v>8.5746872055700933</v>
      </c>
      <c r="T751" s="8">
        <f t="shared" ca="1" si="127"/>
        <v>17.255072307012533</v>
      </c>
      <c r="U751" s="16">
        <f ca="1">IF($AC750=0,I750+M750,IF($AD750=0,I750+M750,9999))</f>
        <v>18.803622880871508</v>
      </c>
      <c r="V751" s="16">
        <f ca="1">IF($AC750=0,J750+N750,IF($AD750=0,J750+N750,9999))</f>
        <v>5.1934141138164511</v>
      </c>
      <c r="W751" s="16">
        <f ca="1">IF($AC750=0,K750+O750,IF($AD750=0,K750+O750,9999))</f>
        <v>22.190398936469482</v>
      </c>
      <c r="X751" s="16">
        <f ca="1">IF($AC750=0,L750+P750,IF($AD750=0,L750+P750,9999))</f>
        <v>6.3337898500094383</v>
      </c>
      <c r="Y751" s="11">
        <f t="shared" ca="1" si="128"/>
        <v>18.239988029416047</v>
      </c>
      <c r="Z751" s="11">
        <f t="shared" ca="1" si="129"/>
        <v>4.2432248566324802</v>
      </c>
      <c r="AA751" s="11">
        <f t="shared" ca="1" si="130"/>
        <v>4.0207622997796708</v>
      </c>
      <c r="AB751" s="11">
        <f t="shared" ca="1" si="131"/>
        <v>10.753515583664619</v>
      </c>
      <c r="AC751">
        <f t="shared" ca="1" si="124"/>
        <v>0</v>
      </c>
      <c r="AD751">
        <f t="shared" ca="1" si="125"/>
        <v>0</v>
      </c>
      <c r="AE751">
        <f ca="1">MAX(0, COUNTIF(E751:H751, "Breakdown") - COUNTIF(AC751:AD751, 1))</f>
        <v>1</v>
      </c>
      <c r="AF751" s="12">
        <f ca="1">(AE751 * 50) + ((AC751 + AD751) * 10)</f>
        <v>50</v>
      </c>
      <c r="AG751">
        <f ca="1">IF(COUNTIF(E751:H751, "Breakdown") &gt;= 4, 1, 0)</f>
        <v>0</v>
      </c>
    </row>
    <row r="752" spans="4:33">
      <c r="D752">
        <v>749</v>
      </c>
      <c r="E752" s="6" t="str">
        <f t="shared" ca="1" si="121"/>
        <v>Operational</v>
      </c>
      <c r="F752" s="6" t="str">
        <f t="shared" ca="1" si="122"/>
        <v>Operational</v>
      </c>
      <c r="G752" s="6" t="str">
        <f t="shared" ca="1" si="123"/>
        <v>Operational</v>
      </c>
      <c r="H752" s="6" t="str">
        <f ca="1">IF(L752&lt;T752,"Operational","Breakdown")</f>
        <v>Operational</v>
      </c>
      <c r="I752" s="16">
        <v>7.4735627999252179</v>
      </c>
      <c r="J752" s="16">
        <v>4.7970249755893244</v>
      </c>
      <c r="K752" s="16">
        <v>8.7660318972721214</v>
      </c>
      <c r="L752" s="16">
        <v>20.511749754789065</v>
      </c>
      <c r="M752" s="9">
        <v>1.5877084892614288</v>
      </c>
      <c r="N752" s="9">
        <v>9.546421627696014E-2</v>
      </c>
      <c r="O752" s="9">
        <v>0.27313404659631829</v>
      </c>
      <c r="P752" s="9">
        <v>0.38722954836660384</v>
      </c>
      <c r="Q752" s="8">
        <f t="shared" ca="1" si="126"/>
        <v>25.56666856889094</v>
      </c>
      <c r="R752" s="8">
        <f t="shared" ca="1" si="126"/>
        <v>9.4673467599732426</v>
      </c>
      <c r="S752" s="8">
        <f t="shared" ca="1" si="126"/>
        <v>17.822116539627793</v>
      </c>
      <c r="T752" s="8">
        <f t="shared" ca="1" si="127"/>
        <v>29.370111025113147</v>
      </c>
      <c r="U752" s="16">
        <f ca="1">IF($AC751=0,I751+M751,IF($AD751=0,I751+M751,9999))</f>
        <v>25.960974121497905</v>
      </c>
      <c r="V752" s="16">
        <f ca="1">IF($AC751=0,J751+N751,IF($AD751=0,J751+N751,9999))</f>
        <v>3.9958380563757037</v>
      </c>
      <c r="W752" s="16">
        <f ca="1">IF($AC751=0,K751+O751,IF($AD751=0,K751+O751,9999))</f>
        <v>12.957241866909094</v>
      </c>
      <c r="X752" s="16">
        <f ca="1">IF($AC751=0,L751+P751,IF($AD751=0,L751+P751,9999))</f>
        <v>15.282937910342726</v>
      </c>
      <c r="Y752" s="11">
        <f t="shared" ca="1" si="128"/>
        <v>18.803622880871508</v>
      </c>
      <c r="Z752" s="11">
        <f t="shared" ca="1" si="129"/>
        <v>5.1934141138164511</v>
      </c>
      <c r="AA752" s="11">
        <f t="shared" ca="1" si="130"/>
        <v>8.5746872055700933</v>
      </c>
      <c r="AB752" s="11">
        <f t="shared" ca="1" si="131"/>
        <v>6.3337898500094383</v>
      </c>
      <c r="AC752">
        <f t="shared" ca="1" si="124"/>
        <v>0</v>
      </c>
      <c r="AD752">
        <f t="shared" ca="1" si="125"/>
        <v>0</v>
      </c>
      <c r="AE752">
        <f ca="1">MAX(0, COUNTIF(E752:H752, "Breakdown") - COUNTIF(AC752:AD752, 1))</f>
        <v>0</v>
      </c>
      <c r="AF752" s="12">
        <f ca="1">(AE752 * 50) + ((AC752 + AD752) * 10)</f>
        <v>0</v>
      </c>
      <c r="AG752">
        <f ca="1">IF(COUNTIF(E752:H752, "Breakdown") &gt;= 4, 1, 0)</f>
        <v>0</v>
      </c>
    </row>
    <row r="753" spans="4:33">
      <c r="D753">
        <v>750</v>
      </c>
      <c r="E753" s="6" t="str">
        <f t="shared" ca="1" si="121"/>
        <v>Operational</v>
      </c>
      <c r="F753" s="6" t="str">
        <f t="shared" ca="1" si="122"/>
        <v>Operational</v>
      </c>
      <c r="G753" s="6" t="str">
        <f t="shared" ca="1" si="123"/>
        <v>Operational</v>
      </c>
      <c r="H753" s="6" t="str">
        <f ca="1">IF(L753&lt;T753,"Operational","Breakdown")</f>
        <v>Operational</v>
      </c>
      <c r="I753" s="16">
        <v>6.618866984063728</v>
      </c>
      <c r="J753" s="16">
        <v>1.8479870619039442</v>
      </c>
      <c r="K753" s="16">
        <v>5.6379199491497722</v>
      </c>
      <c r="L753" s="16">
        <v>4.1330325135161532</v>
      </c>
      <c r="M753" s="9">
        <v>0.43270059794576032</v>
      </c>
      <c r="N753" s="9">
        <v>0.12338390299820763</v>
      </c>
      <c r="O753" s="9">
        <v>0.16924110372088036</v>
      </c>
      <c r="P753" s="9">
        <v>3.7973540986815788</v>
      </c>
      <c r="Q753" s="8">
        <f t="shared" ca="1" si="126"/>
        <v>28.143378249855974</v>
      </c>
      <c r="R753" s="8">
        <f t="shared" ca="1" si="126"/>
        <v>11.01675798975195</v>
      </c>
      <c r="S753" s="8">
        <f t="shared" ca="1" si="126"/>
        <v>23.608831470957554</v>
      </c>
      <c r="T753" s="8">
        <f t="shared" ca="1" si="127"/>
        <v>15.591497891778213</v>
      </c>
      <c r="U753" s="16">
        <f ca="1">IF($AC752=0,I752+M752,IF($AD752=0,I752+M752,9999))</f>
        <v>9.0612712891866458</v>
      </c>
      <c r="V753" s="16">
        <f ca="1">IF($AC752=0,J752+N752,IF($AD752=0,J752+N752,9999))</f>
        <v>4.8924891918662849</v>
      </c>
      <c r="W753" s="16">
        <f ca="1">IF($AC752=0,K752+O752,IF($AD752=0,K752+O752,9999))</f>
        <v>9.03916594386844</v>
      </c>
      <c r="X753" s="16">
        <f ca="1">IF($AC752=0,L752+P752,IF($AD752=0,L752+P752,9999))</f>
        <v>20.89897930315567</v>
      </c>
      <c r="Y753" s="11">
        <f t="shared" ca="1" si="128"/>
        <v>25.56666856889094</v>
      </c>
      <c r="Z753" s="11">
        <f t="shared" ca="1" si="129"/>
        <v>3.9958380563757037</v>
      </c>
      <c r="AA753" s="11">
        <f t="shared" ca="1" si="130"/>
        <v>12.957241866909094</v>
      </c>
      <c r="AB753" s="11">
        <f t="shared" ca="1" si="131"/>
        <v>15.282937910342726</v>
      </c>
      <c r="AC753">
        <f t="shared" ca="1" si="124"/>
        <v>0</v>
      </c>
      <c r="AD753">
        <f t="shared" ca="1" si="125"/>
        <v>0</v>
      </c>
      <c r="AE753">
        <f ca="1">MAX(0, COUNTIF(E753:H753, "Breakdown") - COUNTIF(AC753:AD753, 1))</f>
        <v>0</v>
      </c>
      <c r="AF753" s="12">
        <f ca="1">(AE753 * 50) + ((AC753 + AD753) * 10)</f>
        <v>0</v>
      </c>
      <c r="AG753">
        <f ca="1">IF(COUNTIF(E753:H753, "Breakdown") &gt;= 4, 1, 0)</f>
        <v>0</v>
      </c>
    </row>
    <row r="754" spans="4:33">
      <c r="D754">
        <v>751</v>
      </c>
      <c r="E754" s="6" t="str">
        <f t="shared" ca="1" si="121"/>
        <v>Operational</v>
      </c>
      <c r="F754" s="6" t="str">
        <f t="shared" ca="1" si="122"/>
        <v>Operational</v>
      </c>
      <c r="G754" s="6" t="str">
        <f t="shared" ca="1" si="123"/>
        <v>Operational</v>
      </c>
      <c r="H754" s="6" t="str">
        <f ca="1">IF(L754&lt;T754,"Operational","Breakdown")</f>
        <v>Operational</v>
      </c>
      <c r="I754" s="16">
        <v>3.7772719353027231</v>
      </c>
      <c r="J754" s="16">
        <v>6.2888725636194192</v>
      </c>
      <c r="K754" s="16">
        <v>0.15321024126418326</v>
      </c>
      <c r="L754" s="16">
        <v>1.9658837448701099</v>
      </c>
      <c r="M754" s="9">
        <v>3.7109154629337562</v>
      </c>
      <c r="N754" s="9">
        <v>1.1313144707893941</v>
      </c>
      <c r="O754" s="9">
        <v>2.0014916876810966</v>
      </c>
      <c r="P754" s="9">
        <v>2.4914903462261773</v>
      </c>
      <c r="Q754" s="8">
        <f t="shared" ca="1" si="126"/>
        <v>14.223098162956425</v>
      </c>
      <c r="R754" s="8">
        <f t="shared" ca="1" si="126"/>
        <v>9.439425438904415</v>
      </c>
      <c r="S754" s="8">
        <f t="shared" ca="1" si="126"/>
        <v>19.636756854338927</v>
      </c>
      <c r="T754" s="8">
        <f t="shared" ca="1" si="127"/>
        <v>35.726581682787646</v>
      </c>
      <c r="U754" s="16">
        <f ca="1">IF($AC753=0,I753+M753,IF($AD753=0,I753+M753,9999))</f>
        <v>7.0515675820094881</v>
      </c>
      <c r="V754" s="16">
        <f ca="1">IF($AC753=0,J753+N753,IF($AD753=0,J753+N753,9999))</f>
        <v>1.9713709649021518</v>
      </c>
      <c r="W754" s="16">
        <f ca="1">IF($AC753=0,K753+O753,IF($AD753=0,K753+O753,9999))</f>
        <v>5.8071610528706525</v>
      </c>
      <c r="X754" s="16">
        <f ca="1">IF($AC753=0,L753+P753,IF($AD753=0,L753+P753,9999))</f>
        <v>7.930386612197732</v>
      </c>
      <c r="Y754" s="11">
        <f t="shared" ca="1" si="128"/>
        <v>9.0612712891866458</v>
      </c>
      <c r="Z754" s="11">
        <f t="shared" ca="1" si="129"/>
        <v>4.8924891918662849</v>
      </c>
      <c r="AA754" s="11">
        <f t="shared" ca="1" si="130"/>
        <v>9.03916594386844</v>
      </c>
      <c r="AB754" s="11">
        <f t="shared" ca="1" si="131"/>
        <v>15.591497891778213</v>
      </c>
      <c r="AC754">
        <f t="shared" ca="1" si="124"/>
        <v>0</v>
      </c>
      <c r="AD754">
        <f t="shared" ca="1" si="125"/>
        <v>0</v>
      </c>
      <c r="AE754">
        <f ca="1">MAX(0, COUNTIF(E754:H754, "Breakdown") - COUNTIF(AC754:AD754, 1))</f>
        <v>0</v>
      </c>
      <c r="AF754" s="12">
        <f ca="1">(AE754 * 50) + ((AC754 + AD754) * 10)</f>
        <v>0</v>
      </c>
      <c r="AG754">
        <f ca="1">IF(COUNTIF(E754:H754, "Breakdown") &gt;= 4, 1, 0)</f>
        <v>0</v>
      </c>
    </row>
    <row r="755" spans="4:33">
      <c r="D755">
        <v>752</v>
      </c>
      <c r="E755" s="6" t="str">
        <f t="shared" ca="1" si="121"/>
        <v>Operational</v>
      </c>
      <c r="F755" s="6" t="str">
        <f t="shared" ca="1" si="122"/>
        <v>Breakdown</v>
      </c>
      <c r="G755" s="6" t="str">
        <f t="shared" ca="1" si="123"/>
        <v>Breakdown</v>
      </c>
      <c r="H755" s="6" t="str">
        <f ca="1">IF(L755&lt;T755,"Operational","Breakdown")</f>
        <v>Operational</v>
      </c>
      <c r="I755" s="16">
        <v>5.0430822982781365</v>
      </c>
      <c r="J755" s="16">
        <v>21.897390503873783</v>
      </c>
      <c r="K755" s="16">
        <v>25.716625567635308</v>
      </c>
      <c r="L755" s="16">
        <v>2.0571878427236108</v>
      </c>
      <c r="M755" s="9">
        <v>1.0302707470603494</v>
      </c>
      <c r="N755" s="9">
        <v>2.1412447230903666</v>
      </c>
      <c r="O755" s="9">
        <v>1.101664190616469</v>
      </c>
      <c r="P755" s="9">
        <v>0.93750507183501997</v>
      </c>
      <c r="Q755" s="8">
        <f t="shared" ca="1" si="126"/>
        <v>8.0748327047479513</v>
      </c>
      <c r="R755" s="8">
        <f t="shared" ca="1" si="126"/>
        <v>7.4182495169937379</v>
      </c>
      <c r="S755" s="8">
        <f t="shared" ca="1" si="126"/>
        <v>6.0140916148554737</v>
      </c>
      <c r="T755" s="8">
        <f t="shared" ca="1" si="127"/>
        <v>7.9577180136676331</v>
      </c>
      <c r="U755" s="16">
        <f ca="1">IF($AC754=0,I754+M754,IF($AD754=0,I754+M754,9999))</f>
        <v>7.4881873982364793</v>
      </c>
      <c r="V755" s="16">
        <f ca="1">IF($AC754=0,J754+N754,IF($AD754=0,J754+N754,9999))</f>
        <v>7.420187034408813</v>
      </c>
      <c r="W755" s="16">
        <f ca="1">IF($AC754=0,K754+O754,IF($AD754=0,K754+O754,9999))</f>
        <v>2.15470192894528</v>
      </c>
      <c r="X755" s="16">
        <f ca="1">IF($AC754=0,L754+P754,IF($AD754=0,L754+P754,9999))</f>
        <v>4.4573740910962876</v>
      </c>
      <c r="Y755" s="11">
        <f t="shared" ca="1" si="128"/>
        <v>7.0515675820094881</v>
      </c>
      <c r="Z755" s="11">
        <f t="shared" ca="1" si="129"/>
        <v>1.9713709649021518</v>
      </c>
      <c r="AA755" s="11">
        <f t="shared" ca="1" si="130"/>
        <v>5.8071610528706525</v>
      </c>
      <c r="AB755" s="11">
        <f t="shared" ca="1" si="131"/>
        <v>7.930386612197732</v>
      </c>
      <c r="AC755">
        <f t="shared" ca="1" si="124"/>
        <v>0</v>
      </c>
      <c r="AD755">
        <f t="shared" ca="1" si="125"/>
        <v>0</v>
      </c>
      <c r="AE755">
        <f ca="1">MAX(0, COUNTIF(E755:H755, "Breakdown") - COUNTIF(AC755:AD755, 1))</f>
        <v>2</v>
      </c>
      <c r="AF755" s="12">
        <f ca="1">(AE755 * 50) + ((AC755 + AD755) * 10)</f>
        <v>100</v>
      </c>
      <c r="AG755">
        <f ca="1">IF(COUNTIF(E755:H755, "Breakdown") &gt;= 4, 1, 0)</f>
        <v>0</v>
      </c>
    </row>
    <row r="756" spans="4:33">
      <c r="D756">
        <v>753</v>
      </c>
      <c r="E756" s="6" t="str">
        <f t="shared" ca="1" si="121"/>
        <v>Operational</v>
      </c>
      <c r="F756" s="6" t="str">
        <f t="shared" ca="1" si="122"/>
        <v>Operational</v>
      </c>
      <c r="G756" s="6" t="str">
        <f t="shared" ca="1" si="123"/>
        <v>Breakdown</v>
      </c>
      <c r="H756" s="6" t="str">
        <f ca="1">IF(L756&lt;T756,"Operational","Breakdown")</f>
        <v>Breakdown</v>
      </c>
      <c r="I756" s="16">
        <v>8.1756232365217851</v>
      </c>
      <c r="J756" s="16">
        <v>2.5722811152716853</v>
      </c>
      <c r="K756" s="16">
        <v>29.580269300261261</v>
      </c>
      <c r="L756" s="16">
        <v>9.53187503273681</v>
      </c>
      <c r="M756" s="9">
        <v>3.5485580891982806</v>
      </c>
      <c r="N756" s="9">
        <v>0.10210082915993002</v>
      </c>
      <c r="O756" s="9">
        <v>2.9105414786773567</v>
      </c>
      <c r="P756" s="9">
        <v>2.1823344717981401</v>
      </c>
      <c r="Q756" s="8">
        <f t="shared" ca="1" si="126"/>
        <v>9.2037256450376947</v>
      </c>
      <c r="R756" s="8">
        <f t="shared" ca="1" si="126"/>
        <v>7.6461768813744859</v>
      </c>
      <c r="S756" s="8">
        <f t="shared" ca="1" si="126"/>
        <v>13.72419226424763</v>
      </c>
      <c r="T756" s="8">
        <f t="shared" ca="1" si="127"/>
        <v>7.8516642925644389</v>
      </c>
      <c r="U756" s="16">
        <f ca="1">IF($AC755=0,I755+M755,IF($AD755=0,I755+M755,9999))</f>
        <v>6.0733530453384859</v>
      </c>
      <c r="V756" s="16">
        <f ca="1">IF($AC755=0,J755+N755,IF($AD755=0,J755+N755,9999))</f>
        <v>24.03863522696415</v>
      </c>
      <c r="W756" s="16">
        <f ca="1">IF($AC755=0,K755+O755,IF($AD755=0,K755+O755,9999))</f>
        <v>26.818289758251776</v>
      </c>
      <c r="X756" s="16">
        <f ca="1">IF($AC755=0,L755+P755,IF($AD755=0,L755+P755,9999))</f>
        <v>2.9946929145586307</v>
      </c>
      <c r="Y756" s="11">
        <f t="shared" ca="1" si="128"/>
        <v>7.4881873982364793</v>
      </c>
      <c r="Z756" s="11">
        <f t="shared" ca="1" si="129"/>
        <v>7.4182495169937379</v>
      </c>
      <c r="AA756" s="11">
        <f t="shared" ca="1" si="130"/>
        <v>2.15470192894528</v>
      </c>
      <c r="AB756" s="11">
        <f t="shared" ca="1" si="131"/>
        <v>4.4573740910962876</v>
      </c>
      <c r="AC756">
        <f t="shared" ca="1" si="124"/>
        <v>0</v>
      </c>
      <c r="AD756">
        <f t="shared" ca="1" si="125"/>
        <v>0</v>
      </c>
      <c r="AE756">
        <f ca="1">MAX(0, COUNTIF(E756:H756, "Breakdown") - COUNTIF(AC756:AD756, 1))</f>
        <v>2</v>
      </c>
      <c r="AF756" s="12">
        <f ca="1">(AE756 * 50) + ((AC756 + AD756) * 10)</f>
        <v>100</v>
      </c>
      <c r="AG756">
        <f ca="1">IF(COUNTIF(E756:H756, "Breakdown") &gt;= 4, 1, 0)</f>
        <v>0</v>
      </c>
    </row>
    <row r="757" spans="4:33">
      <c r="D757">
        <v>754</v>
      </c>
      <c r="E757" s="6" t="str">
        <f t="shared" ca="1" si="121"/>
        <v>Breakdown</v>
      </c>
      <c r="F757" s="6" t="str">
        <f t="shared" ca="1" si="122"/>
        <v>Operational</v>
      </c>
      <c r="G757" s="6" t="str">
        <f t="shared" ca="1" si="123"/>
        <v>Operational</v>
      </c>
      <c r="H757" s="6" t="str">
        <f ca="1">IF(L757&lt;T757,"Operational","Breakdown")</f>
        <v>Breakdown</v>
      </c>
      <c r="I757" s="16">
        <v>14.97683570525413</v>
      </c>
      <c r="J757" s="16">
        <v>0.94651921469314515</v>
      </c>
      <c r="K757" s="16">
        <v>2.1443355900694634</v>
      </c>
      <c r="L757" s="16">
        <v>14.342714500513976</v>
      </c>
      <c r="M757" s="9">
        <v>4.5630568931244504</v>
      </c>
      <c r="N757" s="9">
        <v>1.6939655833168759</v>
      </c>
      <c r="O757" s="9">
        <v>0.40581718233945241</v>
      </c>
      <c r="P757" s="9">
        <v>6.0617796682068583</v>
      </c>
      <c r="Q757" s="8">
        <f t="shared" ca="1" si="126"/>
        <v>10.705080912178836</v>
      </c>
      <c r="R757" s="8">
        <f t="shared" ca="1" si="126"/>
        <v>10.722871397707168</v>
      </c>
      <c r="S757" s="8">
        <f t="shared" ca="1" si="126"/>
        <v>18.753090392361344</v>
      </c>
      <c r="T757" s="8">
        <f t="shared" ca="1" si="127"/>
        <v>13.286706851869475</v>
      </c>
      <c r="U757" s="16">
        <f ca="1">IF($AC756=0,I756+M756,IF($AD756=0,I756+M756,9999))</f>
        <v>11.724181325720066</v>
      </c>
      <c r="V757" s="16">
        <f ca="1">IF($AC756=0,J756+N756,IF($AD756=0,J756+N756,9999))</f>
        <v>2.6743819444316155</v>
      </c>
      <c r="W757" s="16">
        <f ca="1">IF($AC756=0,K756+O756,IF($AD756=0,K756+O756,9999))</f>
        <v>32.490810778938616</v>
      </c>
      <c r="X757" s="16">
        <f ca="1">IF($AC756=0,L756+P756,IF($AD756=0,L756+P756,9999))</f>
        <v>11.714209504534949</v>
      </c>
      <c r="Y757" s="11">
        <f t="shared" ca="1" si="128"/>
        <v>6.0733530453384859</v>
      </c>
      <c r="Z757" s="11">
        <f t="shared" ca="1" si="129"/>
        <v>7.6461768813744859</v>
      </c>
      <c r="AA757" s="11">
        <f t="shared" ca="1" si="130"/>
        <v>13.72419226424763</v>
      </c>
      <c r="AB757" s="11">
        <f t="shared" ca="1" si="131"/>
        <v>2.9946929145586307</v>
      </c>
      <c r="AC757">
        <f t="shared" ca="1" si="124"/>
        <v>0</v>
      </c>
      <c r="AD757">
        <f t="shared" ca="1" si="125"/>
        <v>1</v>
      </c>
      <c r="AE757">
        <f ca="1">MAX(0, COUNTIF(E757:H757, "Breakdown") - COUNTIF(AC757:AD757, 1))</f>
        <v>1</v>
      </c>
      <c r="AF757" s="12">
        <f ca="1">(AE757 * 50) + ((AC757 + AD757) * 10)</f>
        <v>60</v>
      </c>
      <c r="AG757">
        <f ca="1">IF(COUNTIF(E757:H757, "Breakdown") &gt;= 4, 1, 0)</f>
        <v>0</v>
      </c>
    </row>
    <row r="758" spans="4:33">
      <c r="D758">
        <v>755</v>
      </c>
      <c r="E758" s="6" t="str">
        <f t="shared" ca="1" si="121"/>
        <v>Operational</v>
      </c>
      <c r="F758" s="6" t="str">
        <f t="shared" ca="1" si="122"/>
        <v>Breakdown</v>
      </c>
      <c r="G758" s="6" t="str">
        <f t="shared" ca="1" si="123"/>
        <v>Breakdown</v>
      </c>
      <c r="H758" s="6" t="str">
        <f ca="1">IF(L758&lt;T758,"Operational","Breakdown")</f>
        <v>Operational</v>
      </c>
      <c r="I758" s="16">
        <v>3.8238050318731123</v>
      </c>
      <c r="J758" s="16">
        <v>20.712495518301338</v>
      </c>
      <c r="K758" s="16">
        <v>28.859546531416346</v>
      </c>
      <c r="L758" s="16">
        <v>1.4646359862555525</v>
      </c>
      <c r="M758" s="9">
        <v>0.16334213804471504</v>
      </c>
      <c r="N758" s="9">
        <v>0.36048032490413567</v>
      </c>
      <c r="O758" s="9">
        <v>6.5782345459316757E-2</v>
      </c>
      <c r="P758" s="9">
        <v>3.1656541824013504</v>
      </c>
      <c r="Q758" s="8">
        <f t="shared" ca="1" si="126"/>
        <v>19.993553423474395</v>
      </c>
      <c r="R758" s="8">
        <f t="shared" ca="1" si="126"/>
        <v>8.3093472703244764</v>
      </c>
      <c r="S758" s="8">
        <f t="shared" ca="1" si="126"/>
        <v>19.783299159028154</v>
      </c>
      <c r="T758" s="8">
        <f t="shared" ca="1" si="127"/>
        <v>13.952183836743714</v>
      </c>
      <c r="U758" s="16">
        <f ca="1">IF($AC757=0,I757+M757,IF($AD757=0,I757+M757,9999))</f>
        <v>19.539892598378579</v>
      </c>
      <c r="V758" s="16">
        <f ca="1">IF($AC757=0,J757+N757,IF($AD757=0,J757+N757,9999))</f>
        <v>2.640484798010021</v>
      </c>
      <c r="W758" s="16">
        <f ca="1">IF($AC757=0,K757+O757,IF($AD757=0,K757+O757,9999))</f>
        <v>2.5501527724089157</v>
      </c>
      <c r="X758" s="16">
        <f ca="1">IF($AC757=0,L757+P757,IF($AD757=0,L757+P757,9999))</f>
        <v>20.404494168720834</v>
      </c>
      <c r="Y758" s="11">
        <f t="shared" ca="1" si="128"/>
        <v>10.705080912178836</v>
      </c>
      <c r="Z758" s="11">
        <f t="shared" ca="1" si="129"/>
        <v>2.6743819444316155</v>
      </c>
      <c r="AA758" s="11">
        <f t="shared" ca="1" si="130"/>
        <v>18.753090392361344</v>
      </c>
      <c r="AB758" s="11">
        <f t="shared" ca="1" si="131"/>
        <v>11.714209504534949</v>
      </c>
      <c r="AC758">
        <f t="shared" ca="1" si="124"/>
        <v>0</v>
      </c>
      <c r="AD758">
        <f t="shared" ca="1" si="125"/>
        <v>0</v>
      </c>
      <c r="AE758">
        <f ca="1">MAX(0, COUNTIF(E758:H758, "Breakdown") - COUNTIF(AC758:AD758, 1))</f>
        <v>2</v>
      </c>
      <c r="AF758" s="12">
        <f ca="1">(AE758 * 50) + ((AC758 + AD758) * 10)</f>
        <v>100</v>
      </c>
      <c r="AG758">
        <f ca="1">IF(COUNTIF(E758:H758, "Breakdown") &gt;= 4, 1, 0)</f>
        <v>0</v>
      </c>
    </row>
    <row r="759" spans="4:33">
      <c r="D759">
        <v>756</v>
      </c>
      <c r="E759" s="6" t="str">
        <f t="shared" ca="1" si="121"/>
        <v>Operational</v>
      </c>
      <c r="F759" s="6" t="str">
        <f t="shared" ca="1" si="122"/>
        <v>Operational</v>
      </c>
      <c r="G759" s="6" t="str">
        <f t="shared" ca="1" si="123"/>
        <v>Operational</v>
      </c>
      <c r="H759" s="6" t="str">
        <f ca="1">IF(L759&lt;T759,"Operational","Breakdown")</f>
        <v>Operational</v>
      </c>
      <c r="I759" s="16">
        <v>1.1352283342977392</v>
      </c>
      <c r="J759" s="16">
        <v>12.384837352485684</v>
      </c>
      <c r="K759" s="16">
        <v>1.8415833245811986</v>
      </c>
      <c r="L759" s="16">
        <v>9.7403086050051471</v>
      </c>
      <c r="M759" s="9">
        <v>1.5718748664214335</v>
      </c>
      <c r="N759" s="9">
        <v>2.8237637999695675</v>
      </c>
      <c r="O759" s="9">
        <v>3.891776448736739</v>
      </c>
      <c r="P759" s="9">
        <v>0.7744354215616619</v>
      </c>
      <c r="Q759" s="8">
        <f t="shared" ca="1" si="126"/>
        <v>20.256883012701046</v>
      </c>
      <c r="R759" s="8">
        <f t="shared" ca="1" si="126"/>
        <v>24.943853758462247</v>
      </c>
      <c r="S759" s="8">
        <f t="shared" ca="1" si="126"/>
        <v>4.9984685431379816</v>
      </c>
      <c r="T759" s="8">
        <f t="shared" ca="1" si="127"/>
        <v>23.037247547323354</v>
      </c>
      <c r="U759" s="16">
        <f ca="1">IF($AC758=0,I758+M758,IF($AD758=0,I758+M758,9999))</f>
        <v>3.9871471699178271</v>
      </c>
      <c r="V759" s="16">
        <f ca="1">IF($AC758=0,J758+N758,IF($AD758=0,J758+N758,9999))</f>
        <v>21.072975843205473</v>
      </c>
      <c r="W759" s="16">
        <f ca="1">IF($AC758=0,K758+O758,IF($AD758=0,K758+O758,9999))</f>
        <v>28.925328876875664</v>
      </c>
      <c r="X759" s="16">
        <f ca="1">IF($AC758=0,L758+P758,IF($AD758=0,L758+P758,9999))</f>
        <v>4.6302901686569031</v>
      </c>
      <c r="Y759" s="11">
        <f t="shared" ca="1" si="128"/>
        <v>19.539892598378579</v>
      </c>
      <c r="Z759" s="11">
        <f t="shared" ca="1" si="129"/>
        <v>2.640484798010021</v>
      </c>
      <c r="AA759" s="11">
        <f t="shared" ca="1" si="130"/>
        <v>2.5501527724089157</v>
      </c>
      <c r="AB759" s="11">
        <f t="shared" ca="1" si="131"/>
        <v>13.952183836743714</v>
      </c>
      <c r="AC759">
        <f t="shared" ca="1" si="124"/>
        <v>0</v>
      </c>
      <c r="AD759">
        <f t="shared" ca="1" si="125"/>
        <v>0</v>
      </c>
      <c r="AE759">
        <f ca="1">MAX(0, COUNTIF(E759:H759, "Breakdown") - COUNTIF(AC759:AD759, 1))</f>
        <v>0</v>
      </c>
      <c r="AF759" s="12">
        <f ca="1">(AE759 * 50) + ((AC759 + AD759) * 10)</f>
        <v>0</v>
      </c>
      <c r="AG759">
        <f ca="1">IF(COUNTIF(E759:H759, "Breakdown") &gt;= 4, 1, 0)</f>
        <v>0</v>
      </c>
    </row>
    <row r="760" spans="4:33">
      <c r="D760">
        <v>757</v>
      </c>
      <c r="E760" s="6" t="str">
        <f t="shared" ca="1" si="121"/>
        <v>Operational</v>
      </c>
      <c r="F760" s="6" t="str">
        <f t="shared" ca="1" si="122"/>
        <v>Operational</v>
      </c>
      <c r="G760" s="6" t="str">
        <f t="shared" ca="1" si="123"/>
        <v>Operational</v>
      </c>
      <c r="H760" s="6" t="str">
        <f ca="1">IF(L760&lt;T760,"Operational","Breakdown")</f>
        <v>Breakdown</v>
      </c>
      <c r="I760" s="16">
        <v>2.9856131663050487</v>
      </c>
      <c r="J760" s="16">
        <v>9.1828188496160408</v>
      </c>
      <c r="K760" s="16">
        <v>0.44535757220178313</v>
      </c>
      <c r="L760" s="16">
        <v>18.389584849116375</v>
      </c>
      <c r="M760" s="9">
        <v>0.41860536489100997</v>
      </c>
      <c r="N760" s="9">
        <v>2.040249360253044</v>
      </c>
      <c r="O760" s="9">
        <v>0.16127570037175609</v>
      </c>
      <c r="P760" s="9">
        <v>2.1047942856891413</v>
      </c>
      <c r="Q760" s="8">
        <f t="shared" ca="1" si="126"/>
        <v>6.1435311217433597</v>
      </c>
      <c r="R760" s="8">
        <f t="shared" ca="1" si="126"/>
        <v>23.225791457968455</v>
      </c>
      <c r="S760" s="8">
        <f t="shared" ca="1" si="126"/>
        <v>5.6086657552615202</v>
      </c>
      <c r="T760" s="8">
        <f t="shared" ca="1" si="127"/>
        <v>7.5558476451115038</v>
      </c>
      <c r="U760" s="16">
        <f ca="1">IF($AC759=0,I759+M759,IF($AD759=0,I759+M759,9999))</f>
        <v>2.7071032007191729</v>
      </c>
      <c r="V760" s="16">
        <f ca="1">IF($AC759=0,J759+N759,IF($AD759=0,J759+N759,9999))</f>
        <v>15.208601152455252</v>
      </c>
      <c r="W760" s="16">
        <f ca="1">IF($AC759=0,K759+O759,IF($AD759=0,K759+O759,9999))</f>
        <v>5.7333597733179378</v>
      </c>
      <c r="X760" s="16">
        <f ca="1">IF($AC759=0,L759+P759,IF($AD759=0,L759+P759,9999))</f>
        <v>10.51474402656681</v>
      </c>
      <c r="Y760" s="11">
        <f t="shared" ca="1" si="128"/>
        <v>3.9871471699178271</v>
      </c>
      <c r="Z760" s="11">
        <f t="shared" ca="1" si="129"/>
        <v>21.072975843205473</v>
      </c>
      <c r="AA760" s="11">
        <f t="shared" ca="1" si="130"/>
        <v>4.9984685431379816</v>
      </c>
      <c r="AB760" s="11">
        <f t="shared" ca="1" si="131"/>
        <v>4.6302901686569031</v>
      </c>
      <c r="AC760">
        <f t="shared" ca="1" si="124"/>
        <v>0</v>
      </c>
      <c r="AD760">
        <f t="shared" ca="1" si="125"/>
        <v>0</v>
      </c>
      <c r="AE760">
        <f ca="1">MAX(0, COUNTIF(E760:H760, "Breakdown") - COUNTIF(AC760:AD760, 1))</f>
        <v>1</v>
      </c>
      <c r="AF760" s="12">
        <f ca="1">(AE760 * 50) + ((AC760 + AD760) * 10)</f>
        <v>50</v>
      </c>
      <c r="AG760">
        <f ca="1">IF(COUNTIF(E760:H760, "Breakdown") &gt;= 4, 1, 0)</f>
        <v>0</v>
      </c>
    </row>
    <row r="761" spans="4:33">
      <c r="D761">
        <v>758</v>
      </c>
      <c r="E761" s="6" t="str">
        <f t="shared" ca="1" si="121"/>
        <v>Operational</v>
      </c>
      <c r="F761" s="6" t="str">
        <f t="shared" ca="1" si="122"/>
        <v>Operational</v>
      </c>
      <c r="G761" s="6" t="str">
        <f t="shared" ca="1" si="123"/>
        <v>Breakdown</v>
      </c>
      <c r="H761" s="6" t="str">
        <f ca="1">IF(L761&lt;T761,"Operational","Breakdown")</f>
        <v>Operational</v>
      </c>
      <c r="I761" s="16">
        <v>1.8958685130962787</v>
      </c>
      <c r="J761" s="16">
        <v>3.8617062424220245</v>
      </c>
      <c r="K761" s="16">
        <v>10.647868748018755</v>
      </c>
      <c r="L761" s="16">
        <v>5.8648334652034002</v>
      </c>
      <c r="M761" s="9">
        <v>2.1343155821833076E-2</v>
      </c>
      <c r="N761" s="9">
        <v>0.28627979688368632</v>
      </c>
      <c r="O761" s="9">
        <v>2.8348954557850363</v>
      </c>
      <c r="P761" s="9">
        <v>0.52865141525733783</v>
      </c>
      <c r="Q761" s="8">
        <f t="shared" ca="1" si="126"/>
        <v>5.5412779552850919</v>
      </c>
      <c r="R761" s="8">
        <f t="shared" ca="1" si="126"/>
        <v>16.960509152568623</v>
      </c>
      <c r="S761" s="8">
        <f t="shared" ca="1" si="126"/>
        <v>6.01620864644888</v>
      </c>
      <c r="T761" s="8">
        <f t="shared" ca="1" si="127"/>
        <v>15.990471977996055</v>
      </c>
      <c r="U761" s="16">
        <f ca="1">IF($AC760=0,I760+M760,IF($AD760=0,I760+M760,9999))</f>
        <v>3.4042185311960589</v>
      </c>
      <c r="V761" s="16">
        <f ca="1">IF($AC760=0,J760+N760,IF($AD760=0,J760+N760,9999))</f>
        <v>11.223068209869085</v>
      </c>
      <c r="W761" s="16">
        <f ca="1">IF($AC760=0,K760+O760,IF($AD760=0,K760+O760,9999))</f>
        <v>0.60663327257353927</v>
      </c>
      <c r="X761" s="16">
        <f ca="1">IF($AC760=0,L760+P760,IF($AD760=0,L760+P760,9999))</f>
        <v>20.494379134805516</v>
      </c>
      <c r="Y761" s="11">
        <f t="shared" ca="1" si="128"/>
        <v>2.7071032007191729</v>
      </c>
      <c r="Z761" s="11">
        <f t="shared" ca="1" si="129"/>
        <v>15.208601152455252</v>
      </c>
      <c r="AA761" s="11">
        <f t="shared" ca="1" si="130"/>
        <v>5.6086657552615202</v>
      </c>
      <c r="AB761" s="11">
        <f t="shared" ca="1" si="131"/>
        <v>7.5558476451115038</v>
      </c>
      <c r="AC761">
        <f t="shared" ca="1" si="124"/>
        <v>0</v>
      </c>
      <c r="AD761">
        <f t="shared" ca="1" si="125"/>
        <v>0</v>
      </c>
      <c r="AE761">
        <f ca="1">MAX(0, COUNTIF(E761:H761, "Breakdown") - COUNTIF(AC761:AD761, 1))</f>
        <v>1</v>
      </c>
      <c r="AF761" s="12">
        <f ca="1">(AE761 * 50) + ((AC761 + AD761) * 10)</f>
        <v>50</v>
      </c>
      <c r="AG761">
        <f ca="1">IF(COUNTIF(E761:H761, "Breakdown") &gt;= 4, 1, 0)</f>
        <v>0</v>
      </c>
    </row>
    <row r="762" spans="4:33">
      <c r="D762">
        <v>759</v>
      </c>
      <c r="E762" s="6" t="str">
        <f t="shared" ca="1" si="121"/>
        <v>Operational</v>
      </c>
      <c r="F762" s="6" t="str">
        <f t="shared" ca="1" si="122"/>
        <v>Operational</v>
      </c>
      <c r="G762" s="6" t="str">
        <f t="shared" ca="1" si="123"/>
        <v>Breakdown</v>
      </c>
      <c r="H762" s="6" t="str">
        <f ca="1">IF(L762&lt;T762,"Operational","Breakdown")</f>
        <v>Operational</v>
      </c>
      <c r="I762" s="16">
        <v>1.5876768436826441</v>
      </c>
      <c r="J762" s="16">
        <v>9.2453644672441619</v>
      </c>
      <c r="K762" s="16">
        <v>5.8034597181317151</v>
      </c>
      <c r="L762" s="16">
        <v>13.49577491390561</v>
      </c>
      <c r="M762" s="9">
        <v>5.848789253562253</v>
      </c>
      <c r="N762" s="9">
        <v>0.32637006290570114</v>
      </c>
      <c r="O762" s="9">
        <v>1.0511357668857391</v>
      </c>
      <c r="P762" s="9">
        <v>1.2007742243856485</v>
      </c>
      <c r="Q762" s="8">
        <f t="shared" ca="1" si="126"/>
        <v>4.5770107716106363</v>
      </c>
      <c r="R762" s="8">
        <f t="shared" ca="1" si="126"/>
        <v>11.913835121375747</v>
      </c>
      <c r="S762" s="8">
        <f t="shared" ca="1" si="126"/>
        <v>3.9501700139367766</v>
      </c>
      <c r="T762" s="8">
        <f t="shared" ca="1" si="127"/>
        <v>23.970857114421658</v>
      </c>
      <c r="U762" s="16">
        <f ca="1">IF($AC761=0,I761+M761,IF($AD761=0,I761+M761,9999))</f>
        <v>1.9172116689181118</v>
      </c>
      <c r="V762" s="16">
        <f ca="1">IF($AC761=0,J761+N761,IF($AD761=0,J761+N761,9999))</f>
        <v>4.1479860393057111</v>
      </c>
      <c r="W762" s="16">
        <f ca="1">IF($AC761=0,K761+O761,IF($AD761=0,K761+O761,9999))</f>
        <v>13.482764203803791</v>
      </c>
      <c r="X762" s="16">
        <f ca="1">IF($AC761=0,L761+P761,IF($AD761=0,L761+P761,9999))</f>
        <v>6.393484880460738</v>
      </c>
      <c r="Y762" s="11">
        <f t="shared" ca="1" si="128"/>
        <v>3.4042185311960589</v>
      </c>
      <c r="Z762" s="11">
        <f t="shared" ca="1" si="129"/>
        <v>11.223068209869085</v>
      </c>
      <c r="AA762" s="11">
        <f t="shared" ca="1" si="130"/>
        <v>0.60663327257353927</v>
      </c>
      <c r="AB762" s="11">
        <f t="shared" ca="1" si="131"/>
        <v>15.990471977996055</v>
      </c>
      <c r="AC762">
        <f t="shared" ca="1" si="124"/>
        <v>0</v>
      </c>
      <c r="AD762">
        <f t="shared" ca="1" si="125"/>
        <v>0</v>
      </c>
      <c r="AE762">
        <f ca="1">MAX(0, COUNTIF(E762:H762, "Breakdown") - COUNTIF(AC762:AD762, 1))</f>
        <v>1</v>
      </c>
      <c r="AF762" s="12">
        <f ca="1">(AE762 * 50) + ((AC762 + AD762) * 10)</f>
        <v>50</v>
      </c>
      <c r="AG762">
        <f ca="1">IF(COUNTIF(E762:H762, "Breakdown") &gt;= 4, 1, 0)</f>
        <v>0</v>
      </c>
    </row>
    <row r="763" spans="4:33">
      <c r="D763">
        <v>760</v>
      </c>
      <c r="E763" s="6" t="str">
        <f t="shared" ca="1" si="121"/>
        <v>Breakdown</v>
      </c>
      <c r="F763" s="6" t="str">
        <f t="shared" ca="1" si="122"/>
        <v>Operational</v>
      </c>
      <c r="G763" s="6" t="str">
        <f t="shared" ca="1" si="123"/>
        <v>Breakdown</v>
      </c>
      <c r="H763" s="6" t="str">
        <f ca="1">IF(L763&lt;T763,"Operational","Breakdown")</f>
        <v>Operational</v>
      </c>
      <c r="I763" s="16">
        <v>5.6521550125684223</v>
      </c>
      <c r="J763" s="16">
        <v>9.97254929702253</v>
      </c>
      <c r="K763" s="16">
        <v>11.160261448589772</v>
      </c>
      <c r="L763" s="16">
        <v>1.3675219023116787</v>
      </c>
      <c r="M763" s="9">
        <v>4.9454436605127796</v>
      </c>
      <c r="N763" s="9">
        <v>1.6727444640170601</v>
      </c>
      <c r="O763" s="9">
        <v>3.346006079359499</v>
      </c>
      <c r="P763" s="9">
        <v>0.72543566325141173</v>
      </c>
      <c r="Q763" s="8">
        <f t="shared" ca="1" si="126"/>
        <v>2.4199357947096587</v>
      </c>
      <c r="R763" s="8">
        <f t="shared" ca="1" si="126"/>
        <v>13.599984603855141</v>
      </c>
      <c r="S763" s="8">
        <f t="shared" ca="1" si="126"/>
        <v>4.2806320772290833</v>
      </c>
      <c r="T763" s="8">
        <f t="shared" ca="1" si="127"/>
        <v>11.685642574937296</v>
      </c>
      <c r="U763" s="16">
        <f ca="1">IF($AC762=0,I762+M762,IF($AD762=0,I762+M762,9999))</f>
        <v>7.4364660972448968</v>
      </c>
      <c r="V763" s="16">
        <f ca="1">IF($AC762=0,J762+N762,IF($AD762=0,J762+N762,9999))</f>
        <v>9.5717345301498629</v>
      </c>
      <c r="W763" s="16">
        <f ca="1">IF($AC762=0,K762+O762,IF($AD762=0,K762+O762,9999))</f>
        <v>6.8545954850174544</v>
      </c>
      <c r="X763" s="16">
        <f ca="1">IF($AC762=0,L762+P762,IF($AD762=0,L762+P762,9999))</f>
        <v>14.696549138291259</v>
      </c>
      <c r="Y763" s="11">
        <f t="shared" ca="1" si="128"/>
        <v>1.9172116689181118</v>
      </c>
      <c r="Z763" s="11">
        <f t="shared" ca="1" si="129"/>
        <v>4.1479860393057111</v>
      </c>
      <c r="AA763" s="11">
        <f t="shared" ca="1" si="130"/>
        <v>3.9501700139367766</v>
      </c>
      <c r="AB763" s="11">
        <f t="shared" ca="1" si="131"/>
        <v>6.393484880460738</v>
      </c>
      <c r="AC763">
        <f t="shared" ca="1" si="124"/>
        <v>1</v>
      </c>
      <c r="AD763">
        <f t="shared" ca="1" si="125"/>
        <v>1</v>
      </c>
      <c r="AE763">
        <f ca="1">MAX(0, COUNTIF(E763:H763, "Breakdown") - COUNTIF(AC763:AD763, 1))</f>
        <v>0</v>
      </c>
      <c r="AF763" s="12">
        <f ca="1">(AE763 * 50) + ((AC763 + AD763) * 10)</f>
        <v>20</v>
      </c>
      <c r="AG763">
        <f ca="1">IF(COUNTIF(E763:H763, "Breakdown") &gt;= 4, 1, 0)</f>
        <v>0</v>
      </c>
    </row>
    <row r="764" spans="4:33">
      <c r="D764">
        <v>761</v>
      </c>
      <c r="E764" s="6" t="str">
        <f t="shared" ca="1" si="121"/>
        <v>Breakdown</v>
      </c>
      <c r="F764" s="6" t="str">
        <f t="shared" ca="1" si="122"/>
        <v>Operational</v>
      </c>
      <c r="G764" s="6" t="str">
        <f t="shared" ca="1" si="123"/>
        <v>Operational</v>
      </c>
      <c r="H764" s="6" t="str">
        <f ca="1">IF(L764&lt;T764,"Operational","Breakdown")</f>
        <v>Operational</v>
      </c>
      <c r="I764" s="16">
        <v>10.408731752095246</v>
      </c>
      <c r="J764" s="16">
        <v>3.5198403424614395</v>
      </c>
      <c r="K764" s="16">
        <v>2.3385909124719184</v>
      </c>
      <c r="L764" s="16">
        <v>3.1202377961391847</v>
      </c>
      <c r="M764" s="9">
        <v>1.472225955084189</v>
      </c>
      <c r="N764" s="9">
        <v>0.88182380888522216</v>
      </c>
      <c r="O764" s="9">
        <v>0.12910971637414553</v>
      </c>
      <c r="P764" s="9">
        <v>0.30866640223653458</v>
      </c>
      <c r="Q764" s="8">
        <f t="shared" ca="1" si="126"/>
        <v>7.4853051205099614</v>
      </c>
      <c r="R764" s="8">
        <f t="shared" ca="1" si="126"/>
        <v>13.569867856931648</v>
      </c>
      <c r="S764" s="8">
        <f t="shared" ca="1" si="126"/>
        <v>17.79857480156906</v>
      </c>
      <c r="T764" s="8">
        <f t="shared" ca="1" si="127"/>
        <v>14.079971864653896</v>
      </c>
      <c r="U764" s="16">
        <f ca="1">IF($AC763=0,I763+M763,IF($AD763=0,I763+M763,9999))</f>
        <v>9999</v>
      </c>
      <c r="V764" s="16">
        <f ca="1">IF($AC763=0,J763+N763,IF($AD763=0,J763+N763,9999))</f>
        <v>9999</v>
      </c>
      <c r="W764" s="16">
        <f ca="1">IF($AC763=0,K763+O763,IF($AD763=0,K763+O763,9999))</f>
        <v>9999</v>
      </c>
      <c r="X764" s="16">
        <f ca="1">IF($AC763=0,L763+P763,IF($AD763=0,L763+P763,9999))</f>
        <v>9999</v>
      </c>
      <c r="Y764" s="11">
        <f t="shared" ca="1" si="128"/>
        <v>2.4199357947096587</v>
      </c>
      <c r="Z764" s="11">
        <f t="shared" ca="1" si="129"/>
        <v>9.5717345301498629</v>
      </c>
      <c r="AA764" s="11">
        <f t="shared" ca="1" si="130"/>
        <v>4.2806320772290833</v>
      </c>
      <c r="AB764" s="11">
        <f t="shared" ca="1" si="131"/>
        <v>11.685642574937296</v>
      </c>
      <c r="AC764">
        <f t="shared" ca="1" si="124"/>
        <v>0</v>
      </c>
      <c r="AD764">
        <f t="shared" ca="1" si="125"/>
        <v>1</v>
      </c>
      <c r="AE764">
        <f ca="1">MAX(0, COUNTIF(E764:H764, "Breakdown") - COUNTIF(AC764:AD764, 1))</f>
        <v>0</v>
      </c>
      <c r="AF764" s="12">
        <f ca="1">(AE764 * 50) + ((AC764 + AD764) * 10)</f>
        <v>10</v>
      </c>
      <c r="AG764">
        <f ca="1">IF(COUNTIF(E764:H764, "Breakdown") &gt;= 4, 1, 0)</f>
        <v>0</v>
      </c>
    </row>
    <row r="765" spans="4:33">
      <c r="D765">
        <v>762</v>
      </c>
      <c r="E765" s="6" t="str">
        <f t="shared" ca="1" si="121"/>
        <v>Operational</v>
      </c>
      <c r="F765" s="6" t="str">
        <f t="shared" ca="1" si="122"/>
        <v>Operational</v>
      </c>
      <c r="G765" s="6" t="str">
        <f t="shared" ca="1" si="123"/>
        <v>Operational</v>
      </c>
      <c r="H765" s="6" t="str">
        <f ca="1">IF(L765&lt;T765,"Operational","Breakdown")</f>
        <v>Operational</v>
      </c>
      <c r="I765" s="16">
        <v>0.33009187275300828</v>
      </c>
      <c r="J765" s="16">
        <v>20.335167368160096</v>
      </c>
      <c r="K765" s="16">
        <v>12.294279267846228</v>
      </c>
      <c r="L765" s="16">
        <v>0.95005034121853615</v>
      </c>
      <c r="M765" s="9">
        <v>3.0638245891424245</v>
      </c>
      <c r="N765" s="9">
        <v>2.6942108863481802</v>
      </c>
      <c r="O765" s="9">
        <v>2.3299788379009914</v>
      </c>
      <c r="P765" s="9">
        <v>1.1821615902069309</v>
      </c>
      <c r="Q765" s="8">
        <f t="shared" ca="1" si="126"/>
        <v>14.192471853226564</v>
      </c>
      <c r="R765" s="8">
        <f t="shared" ca="1" si="126"/>
        <v>21.089242276928143</v>
      </c>
      <c r="S765" s="8">
        <f t="shared" ca="1" si="126"/>
        <v>43.915353494721792</v>
      </c>
      <c r="T765" s="8">
        <f t="shared" ca="1" si="127"/>
        <v>14.392417464765487</v>
      </c>
      <c r="U765" s="16">
        <f ca="1">IF($AC764=0,I764+M764,IF($AD764=0,I764+M764,9999))</f>
        <v>11.880957707179435</v>
      </c>
      <c r="V765" s="16">
        <f ca="1">IF($AC764=0,J764+N764,IF($AD764=0,J764+N764,9999))</f>
        <v>4.4016641513466617</v>
      </c>
      <c r="W765" s="16">
        <f ca="1">IF($AC764=0,K764+O764,IF($AD764=0,K764+O764,9999))</f>
        <v>2.4677006288460639</v>
      </c>
      <c r="X765" s="16">
        <f ca="1">IF($AC764=0,L764+P764,IF($AD764=0,L764+P764,9999))</f>
        <v>3.4289041983757191</v>
      </c>
      <c r="Y765" s="11">
        <f t="shared" ca="1" si="128"/>
        <v>7.4853051205099614</v>
      </c>
      <c r="Z765" s="11">
        <f t="shared" ca="1" si="129"/>
        <v>13.569867856931648</v>
      </c>
      <c r="AA765" s="11">
        <f t="shared" ca="1" si="130"/>
        <v>17.79857480156906</v>
      </c>
      <c r="AB765" s="11">
        <f t="shared" ca="1" si="131"/>
        <v>14.079971864653896</v>
      </c>
      <c r="AC765">
        <f t="shared" ca="1" si="124"/>
        <v>0</v>
      </c>
      <c r="AD765">
        <f t="shared" ca="1" si="125"/>
        <v>0</v>
      </c>
      <c r="AE765">
        <f ca="1">MAX(0, COUNTIF(E765:H765, "Breakdown") - COUNTIF(AC765:AD765, 1))</f>
        <v>0</v>
      </c>
      <c r="AF765" s="12">
        <f ca="1">(AE765 * 50) + ((AC765 + AD765) * 10)</f>
        <v>0</v>
      </c>
      <c r="AG765">
        <f ca="1">IF(COUNTIF(E765:H765, "Breakdown") &gt;= 4, 1, 0)</f>
        <v>0</v>
      </c>
    </row>
    <row r="766" spans="4:33">
      <c r="D766">
        <v>763</v>
      </c>
      <c r="E766" s="6" t="str">
        <f t="shared" ca="1" si="121"/>
        <v>Operational</v>
      </c>
      <c r="F766" s="6" t="str">
        <f t="shared" ca="1" si="122"/>
        <v>Breakdown</v>
      </c>
      <c r="G766" s="6" t="str">
        <f t="shared" ca="1" si="123"/>
        <v>Breakdown</v>
      </c>
      <c r="H766" s="6" t="str">
        <f ca="1">IF(L766&lt;T766,"Operational","Breakdown")</f>
        <v>Operational</v>
      </c>
      <c r="I766" s="16">
        <v>5.0262849184667004</v>
      </c>
      <c r="J766" s="16">
        <v>10.249485123895441</v>
      </c>
      <c r="K766" s="16">
        <v>16.87875122537206</v>
      </c>
      <c r="L766" s="16">
        <v>0.29302095135887374</v>
      </c>
      <c r="M766" s="9">
        <v>1.1965359478447959</v>
      </c>
      <c r="N766" s="9">
        <v>3.4438332690293359E-2</v>
      </c>
      <c r="O766" s="9">
        <v>2.6387533752650851</v>
      </c>
      <c r="P766" s="9">
        <v>1.9725247277264877</v>
      </c>
      <c r="Q766" s="8">
        <f t="shared" ca="1" si="126"/>
        <v>12.469752879876822</v>
      </c>
      <c r="R766" s="8">
        <f t="shared" ca="1" si="126"/>
        <v>5.6801419622112812</v>
      </c>
      <c r="S766" s="8">
        <f t="shared" ca="1" si="126"/>
        <v>3.3532532872372096</v>
      </c>
      <c r="T766" s="8">
        <f t="shared" ca="1" si="127"/>
        <v>5.6328338600118695</v>
      </c>
      <c r="U766" s="16">
        <f ca="1">IF($AC765=0,I765+M765,IF($AD765=0,I765+M765,9999))</f>
        <v>3.3939164618954329</v>
      </c>
      <c r="V766" s="16">
        <f ca="1">IF($AC765=0,J765+N765,IF($AD765=0,J765+N765,9999))</f>
        <v>23.029378254508277</v>
      </c>
      <c r="W766" s="16">
        <f ca="1">IF($AC765=0,K765+O765,IF($AD765=0,K765+O765,9999))</f>
        <v>14.62425810574722</v>
      </c>
      <c r="X766" s="16">
        <f ca="1">IF($AC765=0,L765+P765,IF($AD765=0,L765+P765,9999))</f>
        <v>2.1322119314254673</v>
      </c>
      <c r="Y766" s="11">
        <f t="shared" ca="1" si="128"/>
        <v>11.880957707179435</v>
      </c>
      <c r="Z766" s="11">
        <f t="shared" ca="1" si="129"/>
        <v>4.4016641513466617</v>
      </c>
      <c r="AA766" s="11">
        <f t="shared" ca="1" si="130"/>
        <v>2.4677006288460639</v>
      </c>
      <c r="AB766" s="11">
        <f t="shared" ca="1" si="131"/>
        <v>3.4289041983757191</v>
      </c>
      <c r="AC766">
        <f t="shared" ca="1" si="124"/>
        <v>0</v>
      </c>
      <c r="AD766">
        <f t="shared" ca="1" si="125"/>
        <v>0</v>
      </c>
      <c r="AE766">
        <f ca="1">MAX(0, COUNTIF(E766:H766, "Breakdown") - COUNTIF(AC766:AD766, 1))</f>
        <v>2</v>
      </c>
      <c r="AF766" s="12">
        <f ca="1">(AE766 * 50) + ((AC766 + AD766) * 10)</f>
        <v>100</v>
      </c>
      <c r="AG766">
        <f ca="1">IF(COUNTIF(E766:H766, "Breakdown") &gt;= 4, 1, 0)</f>
        <v>0</v>
      </c>
    </row>
    <row r="767" spans="4:33">
      <c r="D767">
        <v>764</v>
      </c>
      <c r="E767" s="6" t="str">
        <f t="shared" ca="1" si="121"/>
        <v>Breakdown</v>
      </c>
      <c r="F767" s="6" t="str">
        <f t="shared" ca="1" si="122"/>
        <v>Operational</v>
      </c>
      <c r="G767" s="6" t="str">
        <f t="shared" ca="1" si="123"/>
        <v>Operational</v>
      </c>
      <c r="H767" s="6" t="str">
        <f ca="1">IF(L767&lt;T767,"Operational","Breakdown")</f>
        <v>Breakdown</v>
      </c>
      <c r="I767" s="16">
        <v>6.7306433072047298</v>
      </c>
      <c r="J767" s="16">
        <v>5.311441183431711</v>
      </c>
      <c r="K767" s="16">
        <v>2.9412060404498921</v>
      </c>
      <c r="L767" s="16">
        <v>12.589745791217567</v>
      </c>
      <c r="M767" s="9">
        <v>1.0426321811157417</v>
      </c>
      <c r="N767" s="9">
        <v>1.4265031844762366</v>
      </c>
      <c r="O767" s="9">
        <v>0.78913330368265522</v>
      </c>
      <c r="P767" s="9">
        <v>3.8267223177291965</v>
      </c>
      <c r="Q767" s="8">
        <f t="shared" ca="1" si="126"/>
        <v>5.5070697349453051</v>
      </c>
      <c r="R767" s="8">
        <f t="shared" ca="1" si="126"/>
        <v>8.056523975562861</v>
      </c>
      <c r="S767" s="8">
        <f t="shared" ca="1" si="126"/>
        <v>4.0040148658304391</v>
      </c>
      <c r="T767" s="8">
        <f t="shared" ca="1" si="127"/>
        <v>6.1033155173670153</v>
      </c>
      <c r="U767" s="16">
        <f ca="1">IF($AC766=0,I766+M766,IF($AD766=0,I766+M766,9999))</f>
        <v>6.2228208663114959</v>
      </c>
      <c r="V767" s="16">
        <f ca="1">IF($AC766=0,J766+N766,IF($AD766=0,J766+N766,9999))</f>
        <v>10.283923456585734</v>
      </c>
      <c r="W767" s="16">
        <f ca="1">IF($AC766=0,K766+O766,IF($AD766=0,K766+O766,9999))</f>
        <v>19.517504600637146</v>
      </c>
      <c r="X767" s="16">
        <f ca="1">IF($AC766=0,L766+P766,IF($AD766=0,L766+P766,9999))</f>
        <v>2.2655456790853616</v>
      </c>
      <c r="Y767" s="11">
        <f t="shared" ca="1" si="128"/>
        <v>3.3939164618954329</v>
      </c>
      <c r="Z767" s="11">
        <f t="shared" ca="1" si="129"/>
        <v>5.6801419622112812</v>
      </c>
      <c r="AA767" s="11">
        <f t="shared" ca="1" si="130"/>
        <v>3.3532532872372096</v>
      </c>
      <c r="AB767" s="11">
        <f t="shared" ca="1" si="131"/>
        <v>2.1322119314254673</v>
      </c>
      <c r="AC767">
        <f t="shared" ca="1" si="124"/>
        <v>0</v>
      </c>
      <c r="AD767">
        <f t="shared" ca="1" si="125"/>
        <v>1</v>
      </c>
      <c r="AE767">
        <f ca="1">MAX(0, COUNTIF(E767:H767, "Breakdown") - COUNTIF(AC767:AD767, 1))</f>
        <v>1</v>
      </c>
      <c r="AF767" s="12">
        <f ca="1">(AE767 * 50) + ((AC767 + AD767) * 10)</f>
        <v>60</v>
      </c>
      <c r="AG767">
        <f ca="1">IF(COUNTIF(E767:H767, "Breakdown") &gt;= 4, 1, 0)</f>
        <v>0</v>
      </c>
    </row>
    <row r="768" spans="4:33">
      <c r="D768">
        <v>765</v>
      </c>
      <c r="E768" s="6" t="str">
        <f t="shared" ca="1" si="121"/>
        <v>Operational</v>
      </c>
      <c r="F768" s="6" t="str">
        <f t="shared" ca="1" si="122"/>
        <v>Operational</v>
      </c>
      <c r="G768" s="6" t="str">
        <f t="shared" ca="1" si="123"/>
        <v>Operational</v>
      </c>
      <c r="H768" s="6" t="str">
        <f ca="1">IF(L768&lt;T768,"Operational","Breakdown")</f>
        <v>Breakdown</v>
      </c>
      <c r="I768" s="16">
        <v>7.7205445474675898</v>
      </c>
      <c r="J768" s="16">
        <v>11.069579570625558</v>
      </c>
      <c r="K768" s="16">
        <v>4.2092219158035817</v>
      </c>
      <c r="L768" s="16">
        <v>15.146169637322002</v>
      </c>
      <c r="M768" s="9">
        <v>0.99835848134629279</v>
      </c>
      <c r="N768" s="9">
        <v>2.3595467467771747</v>
      </c>
      <c r="O768" s="9">
        <v>6.1785464896348703</v>
      </c>
      <c r="P768" s="9">
        <v>2.0128216571321005</v>
      </c>
      <c r="Q768" s="8">
        <f t="shared" ca="1" si="126"/>
        <v>15.437150561443381</v>
      </c>
      <c r="R768" s="8">
        <f t="shared" ca="1" si="126"/>
        <v>15.996697378804102</v>
      </c>
      <c r="S768" s="8">
        <f t="shared" ca="1" si="126"/>
        <v>10.610383689940328</v>
      </c>
      <c r="T768" s="8">
        <f t="shared" ca="1" si="127"/>
        <v>5.1732611204442644</v>
      </c>
      <c r="U768" s="16">
        <f ca="1">IF($AC767=0,I767+M767,IF($AD767=0,I767+M767,9999))</f>
        <v>7.773275488320472</v>
      </c>
      <c r="V768" s="16">
        <f ca="1">IF($AC767=0,J767+N767,IF($AD767=0,J767+N767,9999))</f>
        <v>6.7379443679079474</v>
      </c>
      <c r="W768" s="16">
        <f ca="1">IF($AC767=0,K767+O767,IF($AD767=0,K767+O767,9999))</f>
        <v>3.7303393441325472</v>
      </c>
      <c r="X768" s="16">
        <f ca="1">IF($AC767=0,L767+P767,IF($AD767=0,L767+P767,9999))</f>
        <v>16.416468108946763</v>
      </c>
      <c r="Y768" s="11">
        <f t="shared" ca="1" si="128"/>
        <v>5.5070697349453051</v>
      </c>
      <c r="Z768" s="11">
        <f t="shared" ca="1" si="129"/>
        <v>8.056523975562861</v>
      </c>
      <c r="AA768" s="11">
        <f t="shared" ca="1" si="130"/>
        <v>4.0040148658304391</v>
      </c>
      <c r="AB768" s="11">
        <f t="shared" ca="1" si="131"/>
        <v>2.2655456790853616</v>
      </c>
      <c r="AC768">
        <f t="shared" ca="1" si="124"/>
        <v>0</v>
      </c>
      <c r="AD768">
        <f t="shared" ca="1" si="125"/>
        <v>0</v>
      </c>
      <c r="AE768">
        <f ca="1">MAX(0, COUNTIF(E768:H768, "Breakdown") - COUNTIF(AC768:AD768, 1))</f>
        <v>1</v>
      </c>
      <c r="AF768" s="12">
        <f ca="1">(AE768 * 50) + ((AC768 + AD768) * 10)</f>
        <v>50</v>
      </c>
      <c r="AG768">
        <f ca="1">IF(COUNTIF(E768:H768, "Breakdown") &gt;= 4, 1, 0)</f>
        <v>0</v>
      </c>
    </row>
    <row r="769" spans="4:33">
      <c r="D769">
        <v>766</v>
      </c>
      <c r="E769" s="6" t="str">
        <f t="shared" ca="1" si="121"/>
        <v>Operational</v>
      </c>
      <c r="F769" s="6" t="str">
        <f t="shared" ca="1" si="122"/>
        <v>Operational</v>
      </c>
      <c r="G769" s="6" t="str">
        <f t="shared" ca="1" si="123"/>
        <v>Operational</v>
      </c>
      <c r="H769" s="6" t="str">
        <f ca="1">IF(L769&lt;T769,"Operational","Breakdown")</f>
        <v>Operational</v>
      </c>
      <c r="I769" s="16">
        <v>4.6366584312099004</v>
      </c>
      <c r="J769" s="16">
        <v>2.5367124971153836</v>
      </c>
      <c r="K769" s="16">
        <v>0.5418649434247883</v>
      </c>
      <c r="L769" s="16">
        <v>4.7095585035210403</v>
      </c>
      <c r="M769" s="9">
        <v>0.4388592469743326</v>
      </c>
      <c r="N769" s="9">
        <v>2.3953248210500453</v>
      </c>
      <c r="O769" s="9">
        <v>6.1583133824954464E-2</v>
      </c>
      <c r="P769" s="9">
        <v>0.20745031399207736</v>
      </c>
      <c r="Q769" s="8">
        <f t="shared" ca="1" si="126"/>
        <v>13.739775705753065</v>
      </c>
      <c r="R769" s="8">
        <f t="shared" ca="1" si="126"/>
        <v>8.8468045742266543</v>
      </c>
      <c r="S769" s="8">
        <f t="shared" ca="1" si="126"/>
        <v>15.117450643796316</v>
      </c>
      <c r="T769" s="8">
        <f t="shared" ca="1" si="127"/>
        <v>7.1372968787301385</v>
      </c>
      <c r="U769" s="16">
        <f ca="1">IF($AC768=0,I768+M768,IF($AD768=0,I768+M768,9999))</f>
        <v>8.718903028813882</v>
      </c>
      <c r="V769" s="16">
        <f ca="1">IF($AC768=0,J768+N768,IF($AD768=0,J768+N768,9999))</f>
        <v>13.429126317402734</v>
      </c>
      <c r="W769" s="16">
        <f ca="1">IF($AC768=0,K768+O768,IF($AD768=0,K768+O768,9999))</f>
        <v>10.387768405438452</v>
      </c>
      <c r="X769" s="16">
        <f ca="1">IF($AC768=0,L768+P768,IF($AD768=0,L768+P768,9999))</f>
        <v>17.158991294454104</v>
      </c>
      <c r="Y769" s="11">
        <f t="shared" ca="1" si="128"/>
        <v>7.773275488320472</v>
      </c>
      <c r="Z769" s="11">
        <f t="shared" ca="1" si="129"/>
        <v>6.7379443679079474</v>
      </c>
      <c r="AA769" s="11">
        <f t="shared" ca="1" si="130"/>
        <v>3.7303393441325472</v>
      </c>
      <c r="AB769" s="11">
        <f t="shared" ca="1" si="131"/>
        <v>5.1732611204442644</v>
      </c>
      <c r="AC769">
        <f t="shared" ca="1" si="124"/>
        <v>0</v>
      </c>
      <c r="AD769">
        <f t="shared" ca="1" si="125"/>
        <v>0</v>
      </c>
      <c r="AE769">
        <f ca="1">MAX(0, COUNTIF(E769:H769, "Breakdown") - COUNTIF(AC769:AD769, 1))</f>
        <v>0</v>
      </c>
      <c r="AF769" s="12">
        <f ca="1">(AE769 * 50) + ((AC769 + AD769) * 10)</f>
        <v>0</v>
      </c>
      <c r="AG769">
        <f ca="1">IF(COUNTIF(E769:H769, "Breakdown") &gt;= 4, 1, 0)</f>
        <v>0</v>
      </c>
    </row>
    <row r="770" spans="4:33">
      <c r="D770">
        <v>767</v>
      </c>
      <c r="E770" s="6" t="str">
        <f t="shared" ca="1" si="121"/>
        <v>Operational</v>
      </c>
      <c r="F770" s="6" t="str">
        <f t="shared" ca="1" si="122"/>
        <v>Operational</v>
      </c>
      <c r="G770" s="6" t="str">
        <f t="shared" ca="1" si="123"/>
        <v>Operational</v>
      </c>
      <c r="H770" s="6" t="str">
        <f ca="1">IF(L770&lt;T770,"Operational","Breakdown")</f>
        <v>Operational</v>
      </c>
      <c r="I770" s="16">
        <v>2.2375310511017958</v>
      </c>
      <c r="J770" s="16">
        <v>5.9114400523643367</v>
      </c>
      <c r="K770" s="16">
        <v>0.46796308861539704</v>
      </c>
      <c r="L770" s="16">
        <v>1.779090427977106</v>
      </c>
      <c r="M770" s="9">
        <v>1.3551237880405591</v>
      </c>
      <c r="N770" s="9">
        <v>0.59816866633252308</v>
      </c>
      <c r="O770" s="9">
        <v>4.5755841830154482</v>
      </c>
      <c r="P770" s="9">
        <v>0.17299774015169664</v>
      </c>
      <c r="Q770" s="8">
        <f t="shared" ca="1" si="126"/>
        <v>15.24232664313482</v>
      </c>
      <c r="R770" s="8">
        <f t="shared" ca="1" si="126"/>
        <v>19.136120128685793</v>
      </c>
      <c r="S770" s="8">
        <f t="shared" ca="1" si="126"/>
        <v>15.145480108346668</v>
      </c>
      <c r="T770" s="8">
        <f t="shared" ca="1" si="127"/>
        <v>14.054075817122627</v>
      </c>
      <c r="U770" s="16">
        <f ca="1">IF($AC769=0,I769+M769,IF($AD769=0,I769+M769,9999))</f>
        <v>5.0755176781842328</v>
      </c>
      <c r="V770" s="16">
        <f ca="1">IF($AC769=0,J769+N769,IF($AD769=0,J769+N769,9999))</f>
        <v>4.9320373181654293</v>
      </c>
      <c r="W770" s="16">
        <f ca="1">IF($AC769=0,K769+O769,IF($AD769=0,K769+O769,9999))</f>
        <v>0.60344807724974281</v>
      </c>
      <c r="X770" s="16">
        <f ca="1">IF($AC769=0,L769+P769,IF($AD769=0,L769+P769,9999))</f>
        <v>4.9170088175131177</v>
      </c>
      <c r="Y770" s="11">
        <f t="shared" ca="1" si="128"/>
        <v>8.718903028813882</v>
      </c>
      <c r="Z770" s="11">
        <f t="shared" ca="1" si="129"/>
        <v>8.8468045742266543</v>
      </c>
      <c r="AA770" s="11">
        <f t="shared" ca="1" si="130"/>
        <v>10.387768405438452</v>
      </c>
      <c r="AB770" s="11">
        <f t="shared" ca="1" si="131"/>
        <v>7.1372968787301385</v>
      </c>
      <c r="AC770">
        <f t="shared" ca="1" si="124"/>
        <v>0</v>
      </c>
      <c r="AD770">
        <f t="shared" ca="1" si="125"/>
        <v>0</v>
      </c>
      <c r="AE770">
        <f ca="1">MAX(0, COUNTIF(E770:H770, "Breakdown") - COUNTIF(AC770:AD770, 1))</f>
        <v>0</v>
      </c>
      <c r="AF770" s="12">
        <f ca="1">(AE770 * 50) + ((AC770 + AD770) * 10)</f>
        <v>0</v>
      </c>
      <c r="AG770">
        <f ca="1">IF(COUNTIF(E770:H770, "Breakdown") &gt;= 4, 1, 0)</f>
        <v>0</v>
      </c>
    </row>
    <row r="771" spans="4:33">
      <c r="D771">
        <v>768</v>
      </c>
      <c r="E771" s="6" t="str">
        <f t="shared" ref="E771:E802" ca="1" si="132">IF(I771&lt;Q771,"Operational","Breakdown")</f>
        <v>Operational</v>
      </c>
      <c r="F771" s="6" t="str">
        <f t="shared" ref="F771:F802" ca="1" si="133">IF(J771&lt;R771,"Operational","Breakdown")</f>
        <v>Operational</v>
      </c>
      <c r="G771" s="6" t="str">
        <f t="shared" ref="G771:G802" ca="1" si="134">IF(K771&lt;S771,"Operational","Breakdown")</f>
        <v>Operational</v>
      </c>
      <c r="H771" s="6" t="str">
        <f ca="1">IF(L771&lt;T771,"Operational","Breakdown")</f>
        <v>Operational</v>
      </c>
      <c r="I771" s="16">
        <v>4.9844281242016129</v>
      </c>
      <c r="J771" s="16">
        <v>2.5945114110928125</v>
      </c>
      <c r="K771" s="16">
        <v>4.7517496819113552</v>
      </c>
      <c r="L771" s="16">
        <v>4.7740211360798739</v>
      </c>
      <c r="M771" s="9">
        <v>2.2054866008400391</v>
      </c>
      <c r="N771" s="9">
        <v>0.61114846922033672</v>
      </c>
      <c r="O771" s="9">
        <v>0.27943046882628292</v>
      </c>
      <c r="P771" s="9">
        <v>0.416039582409098</v>
      </c>
      <c r="Q771" s="8">
        <f t="shared" ca="1" si="126"/>
        <v>14.724302443907625</v>
      </c>
      <c r="R771" s="8">
        <f t="shared" ca="1" si="126"/>
        <v>13.283832439125579</v>
      </c>
      <c r="S771" s="8">
        <f t="shared" ca="1" si="126"/>
        <v>24.774098062968271</v>
      </c>
      <c r="T771" s="8">
        <f t="shared" ca="1" si="127"/>
        <v>17.066562078338507</v>
      </c>
      <c r="U771" s="16">
        <f ca="1">IF($AC770=0,I770+M770,IF($AD770=0,I770+M770,9999))</f>
        <v>3.5926548391423552</v>
      </c>
      <c r="V771" s="16">
        <f ca="1">IF($AC770=0,J770+N770,IF($AD770=0,J770+N770,9999))</f>
        <v>6.5096087186968594</v>
      </c>
      <c r="W771" s="16">
        <f ca="1">IF($AC770=0,K770+O770,IF($AD770=0,K770+O770,9999))</f>
        <v>5.0435472716308452</v>
      </c>
      <c r="X771" s="16">
        <f ca="1">IF($AC770=0,L770+P770,IF($AD770=0,L770+P770,9999))</f>
        <v>1.9520881681288027</v>
      </c>
      <c r="Y771" s="11">
        <f t="shared" ca="1" si="128"/>
        <v>5.0755176781842328</v>
      </c>
      <c r="Z771" s="11">
        <f t="shared" ca="1" si="129"/>
        <v>4.9320373181654293</v>
      </c>
      <c r="AA771" s="11">
        <f t="shared" ca="1" si="130"/>
        <v>0.60344807724974281</v>
      </c>
      <c r="AB771" s="11">
        <f t="shared" ca="1" si="131"/>
        <v>4.9170088175131177</v>
      </c>
      <c r="AC771">
        <f t="shared" ca="1" si="124"/>
        <v>0</v>
      </c>
      <c r="AD771">
        <f t="shared" ca="1" si="125"/>
        <v>0</v>
      </c>
      <c r="AE771">
        <f ca="1">MAX(0, COUNTIF(E771:H771, "Breakdown") - COUNTIF(AC771:AD771, 1))</f>
        <v>0</v>
      </c>
      <c r="AF771" s="12">
        <f ca="1">(AE771 * 50) + ((AC771 + AD771) * 10)</f>
        <v>0</v>
      </c>
      <c r="AG771">
        <f ca="1">IF(COUNTIF(E771:H771, "Breakdown") &gt;= 4, 1, 0)</f>
        <v>0</v>
      </c>
    </row>
    <row r="772" spans="4:33">
      <c r="D772">
        <v>769</v>
      </c>
      <c r="E772" s="6" t="str">
        <f t="shared" ca="1" si="132"/>
        <v>Operational</v>
      </c>
      <c r="F772" s="6" t="str">
        <f t="shared" ca="1" si="133"/>
        <v>Operational</v>
      </c>
      <c r="G772" s="6" t="str">
        <f t="shared" ca="1" si="134"/>
        <v>Operational</v>
      </c>
      <c r="H772" s="6" t="str">
        <f ca="1">IF(L772&lt;T772,"Operational","Breakdown")</f>
        <v>Breakdown</v>
      </c>
      <c r="I772" s="16">
        <v>7.3718586845609666</v>
      </c>
      <c r="J772" s="16">
        <v>15.238823239173094</v>
      </c>
      <c r="K772" s="16">
        <v>11.159002536111986</v>
      </c>
      <c r="L772" s="16">
        <v>10.899038962745227</v>
      </c>
      <c r="M772" s="9">
        <v>6.3012997312441659</v>
      </c>
      <c r="N772" s="9">
        <v>2.1620712171954697</v>
      </c>
      <c r="O772" s="9">
        <v>5.3923607557833471</v>
      </c>
      <c r="P772" s="9">
        <v>0.17263050471952709</v>
      </c>
      <c r="Q772" s="8">
        <f t="shared" ca="1" si="126"/>
        <v>12.019354064778646</v>
      </c>
      <c r="R772" s="8">
        <f t="shared" ca="1" si="126"/>
        <v>20.0272695715339</v>
      </c>
      <c r="S772" s="8">
        <f t="shared" ca="1" si="126"/>
        <v>16.956857789863587</v>
      </c>
      <c r="T772" s="8">
        <f t="shared" ca="1" si="127"/>
        <v>5.1180387339312921</v>
      </c>
      <c r="U772" s="16">
        <f ca="1">IF($AC771=0,I771+M771,IF($AD771=0,I771+M771,9999))</f>
        <v>7.1899147250416515</v>
      </c>
      <c r="V772" s="16">
        <f ca="1">IF($AC771=0,J771+N771,IF($AD771=0,J771+N771,9999))</f>
        <v>3.2056598803131493</v>
      </c>
      <c r="W772" s="16">
        <f ca="1">IF($AC771=0,K771+O771,IF($AD771=0,K771+O771,9999))</f>
        <v>5.0311801507376384</v>
      </c>
      <c r="X772" s="16">
        <f ca="1">IF($AC771=0,L771+P771,IF($AD771=0,L771+P771,9999))</f>
        <v>5.1900607184889722</v>
      </c>
      <c r="Y772" s="11">
        <f t="shared" ca="1" si="128"/>
        <v>3.5926548391423552</v>
      </c>
      <c r="Z772" s="11">
        <f t="shared" ca="1" si="129"/>
        <v>6.5096087186968594</v>
      </c>
      <c r="AA772" s="11">
        <f t="shared" ca="1" si="130"/>
        <v>5.0435472716308452</v>
      </c>
      <c r="AB772" s="11">
        <f t="shared" ca="1" si="131"/>
        <v>1.9520881681288027</v>
      </c>
      <c r="AC772">
        <f t="shared" ref="AC772:AC802" ca="1" si="135">IF(AND(E772="Breakdown", G772&lt;&gt;"Operational"), 1, 0)</f>
        <v>0</v>
      </c>
      <c r="AD772">
        <f t="shared" ref="AD772:AD802" ca="1" si="136">IF(AND(E772="Breakdown", F772="Operational"), 1, 0)</f>
        <v>0</v>
      </c>
      <c r="AE772">
        <f ca="1">MAX(0, COUNTIF(E772:H772, "Breakdown") - COUNTIF(AC772:AD772, 1))</f>
        <v>1</v>
      </c>
      <c r="AF772" s="12">
        <f ca="1">(AE772 * 50) + ((AC772 + AD772) * 10)</f>
        <v>50</v>
      </c>
      <c r="AG772">
        <f ca="1">IF(COUNTIF(E772:H772, "Breakdown") &gt;= 4, 1, 0)</f>
        <v>0</v>
      </c>
    </row>
    <row r="773" spans="4:33">
      <c r="D773">
        <v>770</v>
      </c>
      <c r="E773" s="6" t="str">
        <f t="shared" ca="1" si="132"/>
        <v>Operational</v>
      </c>
      <c r="F773" s="6" t="str">
        <f t="shared" ca="1" si="133"/>
        <v>Breakdown</v>
      </c>
      <c r="G773" s="6" t="str">
        <f t="shared" ca="1" si="134"/>
        <v>Breakdown</v>
      </c>
      <c r="H773" s="6" t="str">
        <f ca="1">IF(L773&lt;T773,"Operational","Breakdown")</f>
        <v>Operational</v>
      </c>
      <c r="I773" s="16">
        <v>1.9460589479851607</v>
      </c>
      <c r="J773" s="16">
        <v>6.0157274780620309</v>
      </c>
      <c r="K773" s="16">
        <v>7.6463552456984019</v>
      </c>
      <c r="L773" s="16">
        <v>7.4297542350699546</v>
      </c>
      <c r="M773" s="9">
        <v>2.4720467404748176</v>
      </c>
      <c r="N773" s="9">
        <v>0.16047788358927631</v>
      </c>
      <c r="O773" s="9">
        <v>1.102711087955399</v>
      </c>
      <c r="P773" s="9">
        <v>1.4601366666746007</v>
      </c>
      <c r="Q773" s="8">
        <f t="shared" ref="Q773:S802" ca="1" si="137">Y773-8*LN(RAND())</f>
        <v>9.5142510576261294</v>
      </c>
      <c r="R773" s="8">
        <f t="shared" ca="1" si="137"/>
        <v>5.1698427234059681</v>
      </c>
      <c r="S773" s="8">
        <f t="shared" ca="1" si="137"/>
        <v>5.7048810045197227</v>
      </c>
      <c r="T773" s="8">
        <f t="shared" ref="T773:T802" ca="1" si="138">AB773-8*LN(RAND())</f>
        <v>7.8156322922708519</v>
      </c>
      <c r="U773" s="16">
        <f ca="1">IF($AC772=0,I772+M772,IF($AD772=0,I772+M772,9999))</f>
        <v>13.673158415805133</v>
      </c>
      <c r="V773" s="16">
        <f ca="1">IF($AC772=0,J772+N772,IF($AD772=0,J772+N772,9999))</f>
        <v>17.400894456368562</v>
      </c>
      <c r="W773" s="16">
        <f ca="1">IF($AC772=0,K772+O772,IF($AD772=0,K772+O772,9999))</f>
        <v>16.551363291895335</v>
      </c>
      <c r="X773" s="16">
        <f ca="1">IF($AC772=0,L772+P772,IF($AD772=0,L772+P772,9999))</f>
        <v>11.071669467464753</v>
      </c>
      <c r="Y773" s="11">
        <f t="shared" ref="Y773:Y802" ca="1" si="139">MIN(Q772,U772)</f>
        <v>7.1899147250416515</v>
      </c>
      <c r="Z773" s="11">
        <f t="shared" ref="Z773:Z802" ca="1" si="140">MIN(R772,V772)</f>
        <v>3.2056598803131493</v>
      </c>
      <c r="AA773" s="11">
        <f t="shared" ref="AA773:AA802" ca="1" si="141">MIN(S772,W772)</f>
        <v>5.0311801507376384</v>
      </c>
      <c r="AB773" s="11">
        <f t="shared" ref="AB773:AB802" ca="1" si="142">MIN(T772,X772)</f>
        <v>5.1180387339312921</v>
      </c>
      <c r="AC773">
        <f t="shared" ca="1" si="135"/>
        <v>0</v>
      </c>
      <c r="AD773">
        <f t="shared" ca="1" si="136"/>
        <v>0</v>
      </c>
      <c r="AE773">
        <f ca="1">MAX(0, COUNTIF(E773:H773, "Breakdown") - COUNTIF(AC773:AD773, 1))</f>
        <v>2</v>
      </c>
      <c r="AF773" s="12">
        <f ca="1">(AE773 * 50) + ((AC773 + AD773) * 10)</f>
        <v>100</v>
      </c>
      <c r="AG773">
        <f ca="1">IF(COUNTIF(E773:H773, "Breakdown") &gt;= 4, 1, 0)</f>
        <v>0</v>
      </c>
    </row>
    <row r="774" spans="4:33">
      <c r="D774">
        <v>771</v>
      </c>
      <c r="E774" s="6" t="str">
        <f t="shared" ca="1" si="132"/>
        <v>Breakdown</v>
      </c>
      <c r="F774" s="6" t="str">
        <f t="shared" ca="1" si="133"/>
        <v>Operational</v>
      </c>
      <c r="G774" s="6" t="str">
        <f t="shared" ca="1" si="134"/>
        <v>Breakdown</v>
      </c>
      <c r="H774" s="6" t="str">
        <f ca="1">IF(L774&lt;T774,"Operational","Breakdown")</f>
        <v>Operational</v>
      </c>
      <c r="I774" s="16">
        <v>14.662151765550089</v>
      </c>
      <c r="J774" s="16">
        <v>1.6700009148011521</v>
      </c>
      <c r="K774" s="16">
        <v>13.599964397150737</v>
      </c>
      <c r="L774" s="16">
        <v>0.44521234494231898</v>
      </c>
      <c r="M774" s="9">
        <v>0.89022881422015054</v>
      </c>
      <c r="N774" s="9">
        <v>0.18860125217895812</v>
      </c>
      <c r="O774" s="9">
        <v>0.1942725787559052</v>
      </c>
      <c r="P774" s="9">
        <v>1.7022071725632784</v>
      </c>
      <c r="Q774" s="8">
        <f t="shared" ca="1" si="137"/>
        <v>9.9552299220292042</v>
      </c>
      <c r="R774" s="8">
        <f t="shared" ca="1" si="137"/>
        <v>8.8596923488512704</v>
      </c>
      <c r="S774" s="8">
        <f t="shared" ca="1" si="137"/>
        <v>8.4989327746201404</v>
      </c>
      <c r="T774" s="8">
        <f t="shared" ca="1" si="138"/>
        <v>11.173918611622998</v>
      </c>
      <c r="U774" s="16">
        <f ca="1">IF($AC773=0,I773+M773,IF($AD773=0,I773+M773,9999))</f>
        <v>4.4181056884599785</v>
      </c>
      <c r="V774" s="16">
        <f ca="1">IF($AC773=0,J773+N773,IF($AD773=0,J773+N773,9999))</f>
        <v>6.1762053616513075</v>
      </c>
      <c r="W774" s="16">
        <f ca="1">IF($AC773=0,K773+O773,IF($AD773=0,K773+O773,9999))</f>
        <v>8.7490663336538006</v>
      </c>
      <c r="X774" s="16">
        <f ca="1">IF($AC773=0,L773+P773,IF($AD773=0,L773+P773,9999))</f>
        <v>8.8898909017445558</v>
      </c>
      <c r="Y774" s="11">
        <f t="shared" ca="1" si="139"/>
        <v>9.5142510576261294</v>
      </c>
      <c r="Z774" s="11">
        <f t="shared" ca="1" si="140"/>
        <v>5.1698427234059681</v>
      </c>
      <c r="AA774" s="11">
        <f t="shared" ca="1" si="141"/>
        <v>5.7048810045197227</v>
      </c>
      <c r="AB774" s="11">
        <f t="shared" ca="1" si="142"/>
        <v>7.8156322922708519</v>
      </c>
      <c r="AC774">
        <f t="shared" ca="1" si="135"/>
        <v>1</v>
      </c>
      <c r="AD774">
        <f t="shared" ca="1" si="136"/>
        <v>1</v>
      </c>
      <c r="AE774">
        <f ca="1">MAX(0, COUNTIF(E774:H774, "Breakdown") - COUNTIF(AC774:AD774, 1))</f>
        <v>0</v>
      </c>
      <c r="AF774" s="12">
        <f ca="1">(AE774 * 50) + ((AC774 + AD774) * 10)</f>
        <v>20</v>
      </c>
      <c r="AG774">
        <f ca="1">IF(COUNTIF(E774:H774, "Breakdown") &gt;= 4, 1, 0)</f>
        <v>0</v>
      </c>
    </row>
    <row r="775" spans="4:33">
      <c r="D775">
        <v>772</v>
      </c>
      <c r="E775" s="6" t="str">
        <f t="shared" ca="1" si="132"/>
        <v>Operational</v>
      </c>
      <c r="F775" s="6" t="str">
        <f t="shared" ca="1" si="133"/>
        <v>Breakdown</v>
      </c>
      <c r="G775" s="6" t="str">
        <f t="shared" ca="1" si="134"/>
        <v>Operational</v>
      </c>
      <c r="H775" s="6" t="str">
        <f ca="1">IF(L775&lt;T775,"Operational","Breakdown")</f>
        <v>Operational</v>
      </c>
      <c r="I775" s="16">
        <v>2.7975369862338475</v>
      </c>
      <c r="J775" s="16">
        <v>16.276245079432019</v>
      </c>
      <c r="K775" s="16">
        <v>15.122895859993571</v>
      </c>
      <c r="L775" s="16">
        <v>4.7178107171242178</v>
      </c>
      <c r="M775" s="9">
        <v>0.24743671148236926</v>
      </c>
      <c r="N775" s="9">
        <v>3.4706245213540678</v>
      </c>
      <c r="O775" s="9">
        <v>0.94866633582053794</v>
      </c>
      <c r="P775" s="9">
        <v>0.31859067425771703</v>
      </c>
      <c r="Q775" s="8">
        <f t="shared" ca="1" si="137"/>
        <v>16.30957627780635</v>
      </c>
      <c r="R775" s="8">
        <f t="shared" ca="1" si="137"/>
        <v>11.816715026550515</v>
      </c>
      <c r="S775" s="8">
        <f t="shared" ca="1" si="137"/>
        <v>24.586119816060428</v>
      </c>
      <c r="T775" s="8">
        <f t="shared" ca="1" si="138"/>
        <v>9.7284591333231241</v>
      </c>
      <c r="U775" s="16">
        <f ca="1">IF($AC774=0,I774+M774,IF($AD774=0,I774+M774,9999))</f>
        <v>9999</v>
      </c>
      <c r="V775" s="16">
        <f ca="1">IF($AC774=0,J774+N774,IF($AD774=0,J774+N774,9999))</f>
        <v>9999</v>
      </c>
      <c r="W775" s="16">
        <f ca="1">IF($AC774=0,K774+O774,IF($AD774=0,K774+O774,9999))</f>
        <v>9999</v>
      </c>
      <c r="X775" s="16">
        <f ca="1">IF($AC774=0,L774+P774,IF($AD774=0,L774+P774,9999))</f>
        <v>9999</v>
      </c>
      <c r="Y775" s="11">
        <f t="shared" ca="1" si="139"/>
        <v>4.4181056884599785</v>
      </c>
      <c r="Z775" s="11">
        <f t="shared" ca="1" si="140"/>
        <v>6.1762053616513075</v>
      </c>
      <c r="AA775" s="11">
        <f t="shared" ca="1" si="141"/>
        <v>8.4989327746201404</v>
      </c>
      <c r="AB775" s="11">
        <f t="shared" ca="1" si="142"/>
        <v>8.8898909017445558</v>
      </c>
      <c r="AC775">
        <f t="shared" ca="1" si="135"/>
        <v>0</v>
      </c>
      <c r="AD775">
        <f t="shared" ca="1" si="136"/>
        <v>0</v>
      </c>
      <c r="AE775">
        <f ca="1">MAX(0, COUNTIF(E775:H775, "Breakdown") - COUNTIF(AC775:AD775, 1))</f>
        <v>1</v>
      </c>
      <c r="AF775" s="12">
        <f ca="1">(AE775 * 50) + ((AC775 + AD775) * 10)</f>
        <v>50</v>
      </c>
      <c r="AG775">
        <f ca="1">IF(COUNTIF(E775:H775, "Breakdown") &gt;= 4, 1, 0)</f>
        <v>0</v>
      </c>
    </row>
    <row r="776" spans="4:33">
      <c r="D776">
        <v>773</v>
      </c>
      <c r="E776" s="6" t="str">
        <f t="shared" ca="1" si="132"/>
        <v>Operational</v>
      </c>
      <c r="F776" s="6" t="str">
        <f t="shared" ca="1" si="133"/>
        <v>Operational</v>
      </c>
      <c r="G776" s="6" t="str">
        <f t="shared" ca="1" si="134"/>
        <v>Operational</v>
      </c>
      <c r="H776" s="6" t="str">
        <f ca="1">IF(L776&lt;T776,"Operational","Breakdown")</f>
        <v>Operational</v>
      </c>
      <c r="I776" s="16">
        <v>1.8568492556942342</v>
      </c>
      <c r="J776" s="16">
        <v>4.8378747721180799</v>
      </c>
      <c r="K776" s="16">
        <v>1.6949018908362481</v>
      </c>
      <c r="L776" s="16">
        <v>2.0496506964434236</v>
      </c>
      <c r="M776" s="9">
        <v>0.24891476001279345</v>
      </c>
      <c r="N776" s="9">
        <v>0.3222426230505005</v>
      </c>
      <c r="O776" s="9">
        <v>0.33063850074749102</v>
      </c>
      <c r="P776" s="9">
        <v>2.3122616638163307</v>
      </c>
      <c r="Q776" s="8">
        <f t="shared" ca="1" si="137"/>
        <v>31.044406900396421</v>
      </c>
      <c r="R776" s="8">
        <f t="shared" ca="1" si="137"/>
        <v>22.295737371516651</v>
      </c>
      <c r="S776" s="8">
        <f t="shared" ca="1" si="137"/>
        <v>27.611581634036821</v>
      </c>
      <c r="T776" s="8">
        <f t="shared" ca="1" si="138"/>
        <v>25.35420565384166</v>
      </c>
      <c r="U776" s="16">
        <f ca="1">IF($AC775=0,I775+M775,IF($AD775=0,I775+M775,9999))</f>
        <v>3.044973697716217</v>
      </c>
      <c r="V776" s="16">
        <f ca="1">IF($AC775=0,J775+N775,IF($AD775=0,J775+N775,9999))</f>
        <v>19.746869600786088</v>
      </c>
      <c r="W776" s="16">
        <f ca="1">IF($AC775=0,K775+O775,IF($AD775=0,K775+O775,9999))</f>
        <v>16.07156219581411</v>
      </c>
      <c r="X776" s="16">
        <f ca="1">IF($AC775=0,L775+P775,IF($AD775=0,L775+P775,9999))</f>
        <v>5.0364013913819345</v>
      </c>
      <c r="Y776" s="11">
        <f t="shared" ca="1" si="139"/>
        <v>16.30957627780635</v>
      </c>
      <c r="Z776" s="11">
        <f t="shared" ca="1" si="140"/>
        <v>11.816715026550515</v>
      </c>
      <c r="AA776" s="11">
        <f t="shared" ca="1" si="141"/>
        <v>24.586119816060428</v>
      </c>
      <c r="AB776" s="11">
        <f t="shared" ca="1" si="142"/>
        <v>9.7284591333231241</v>
      </c>
      <c r="AC776">
        <f t="shared" ca="1" si="135"/>
        <v>0</v>
      </c>
      <c r="AD776">
        <f t="shared" ca="1" si="136"/>
        <v>0</v>
      </c>
      <c r="AE776">
        <f ca="1">MAX(0, COUNTIF(E776:H776, "Breakdown") - COUNTIF(AC776:AD776, 1))</f>
        <v>0</v>
      </c>
      <c r="AF776" s="12">
        <f ca="1">(AE776 * 50) + ((AC776 + AD776) * 10)</f>
        <v>0</v>
      </c>
      <c r="AG776">
        <f ca="1">IF(COUNTIF(E776:H776, "Breakdown") &gt;= 4, 1, 0)</f>
        <v>0</v>
      </c>
    </row>
    <row r="777" spans="4:33">
      <c r="D777">
        <v>774</v>
      </c>
      <c r="E777" s="6" t="str">
        <f t="shared" ca="1" si="132"/>
        <v>Operational</v>
      </c>
      <c r="F777" s="6" t="str">
        <f t="shared" ca="1" si="133"/>
        <v>Operational</v>
      </c>
      <c r="G777" s="6" t="str">
        <f t="shared" ca="1" si="134"/>
        <v>Operational</v>
      </c>
      <c r="H777" s="6" t="str">
        <f ca="1">IF(L777&lt;T777,"Operational","Breakdown")</f>
        <v>Operational</v>
      </c>
      <c r="I777" s="16">
        <v>7.5957979277567409</v>
      </c>
      <c r="J777" s="16">
        <v>16.832702633010996</v>
      </c>
      <c r="K777" s="16">
        <v>0.16030903034207594</v>
      </c>
      <c r="L777" s="16">
        <v>6.806416263151128</v>
      </c>
      <c r="M777" s="9">
        <v>1.7843813760669125</v>
      </c>
      <c r="N777" s="9">
        <v>1.5504544546420622</v>
      </c>
      <c r="O777" s="9">
        <v>0.38793934659926305</v>
      </c>
      <c r="P777" s="9">
        <v>1.3217520012963806</v>
      </c>
      <c r="Q777" s="8">
        <f t="shared" ca="1" si="137"/>
        <v>14.356353094354883</v>
      </c>
      <c r="R777" s="8">
        <f t="shared" ca="1" si="137"/>
        <v>26.524905302234384</v>
      </c>
      <c r="S777" s="8">
        <f t="shared" ca="1" si="137"/>
        <v>18.355366905386141</v>
      </c>
      <c r="T777" s="8">
        <f t="shared" ca="1" si="138"/>
        <v>9.0027973228616389</v>
      </c>
      <c r="U777" s="16">
        <f ca="1">IF($AC776=0,I776+M776,IF($AD776=0,I776+M776,9999))</f>
        <v>2.1057640157070274</v>
      </c>
      <c r="V777" s="16">
        <f ca="1">IF($AC776=0,J776+N776,IF($AD776=0,J776+N776,9999))</f>
        <v>5.1601173951685801</v>
      </c>
      <c r="W777" s="16">
        <f ca="1">IF($AC776=0,K776+O776,IF($AD776=0,K776+O776,9999))</f>
        <v>2.0255403915837391</v>
      </c>
      <c r="X777" s="16">
        <f ca="1">IF($AC776=0,L776+P776,IF($AD776=0,L776+P776,9999))</f>
        <v>4.3619123602597547</v>
      </c>
      <c r="Y777" s="11">
        <f t="shared" ca="1" si="139"/>
        <v>3.044973697716217</v>
      </c>
      <c r="Z777" s="11">
        <f t="shared" ca="1" si="140"/>
        <v>19.746869600786088</v>
      </c>
      <c r="AA777" s="11">
        <f t="shared" ca="1" si="141"/>
        <v>16.07156219581411</v>
      </c>
      <c r="AB777" s="11">
        <f t="shared" ca="1" si="142"/>
        <v>5.0364013913819345</v>
      </c>
      <c r="AC777">
        <f t="shared" ca="1" si="135"/>
        <v>0</v>
      </c>
      <c r="AD777">
        <f t="shared" ca="1" si="136"/>
        <v>0</v>
      </c>
      <c r="AE777">
        <f ca="1">MAX(0, COUNTIF(E777:H777, "Breakdown") - COUNTIF(AC777:AD777, 1))</f>
        <v>0</v>
      </c>
      <c r="AF777" s="12">
        <f ca="1">(AE777 * 50) + ((AC777 + AD777) * 10)</f>
        <v>0</v>
      </c>
      <c r="AG777">
        <f ca="1">IF(COUNTIF(E777:H777, "Breakdown") &gt;= 4, 1, 0)</f>
        <v>0</v>
      </c>
    </row>
    <row r="778" spans="4:33">
      <c r="D778">
        <v>775</v>
      </c>
      <c r="E778" s="6" t="str">
        <f t="shared" ca="1" si="132"/>
        <v>Breakdown</v>
      </c>
      <c r="F778" s="6" t="str">
        <f t="shared" ca="1" si="133"/>
        <v>Operational</v>
      </c>
      <c r="G778" s="6" t="str">
        <f t="shared" ca="1" si="134"/>
        <v>Breakdown</v>
      </c>
      <c r="H778" s="6" t="str">
        <f ca="1">IF(L778&lt;T778,"Operational","Breakdown")</f>
        <v>Operational</v>
      </c>
      <c r="I778" s="16">
        <v>3.6315605178838388</v>
      </c>
      <c r="J778" s="16">
        <v>0.52624963179283357</v>
      </c>
      <c r="K778" s="16">
        <v>5.2955006375102984</v>
      </c>
      <c r="L778" s="16">
        <v>4.6874627931851771</v>
      </c>
      <c r="M778" s="9">
        <v>2.8474919389491542</v>
      </c>
      <c r="N778" s="9">
        <v>1.0615392246490609</v>
      </c>
      <c r="O778" s="9">
        <v>0.25948611676730338</v>
      </c>
      <c r="P778" s="9">
        <v>1.8608109139418132</v>
      </c>
      <c r="Q778" s="8">
        <f t="shared" ca="1" si="137"/>
        <v>2.2698633183945409</v>
      </c>
      <c r="R778" s="8">
        <f t="shared" ca="1" si="137"/>
        <v>10.817146753222204</v>
      </c>
      <c r="S778" s="8">
        <f t="shared" ca="1" si="137"/>
        <v>2.1792515868593965</v>
      </c>
      <c r="T778" s="8">
        <f t="shared" ca="1" si="138"/>
        <v>6.0777646880578153</v>
      </c>
      <c r="U778" s="16">
        <f ca="1">IF($AC777=0,I777+M777,IF($AD777=0,I777+M777,9999))</f>
        <v>9.3801793038236525</v>
      </c>
      <c r="V778" s="16">
        <f ca="1">IF($AC777=0,J777+N777,IF($AD777=0,J777+N777,9999))</f>
        <v>18.383157087653057</v>
      </c>
      <c r="W778" s="16">
        <f ca="1">IF($AC777=0,K777+O777,IF($AD777=0,K777+O777,9999))</f>
        <v>0.54824837694133899</v>
      </c>
      <c r="X778" s="16">
        <f ca="1">IF($AC777=0,L777+P777,IF($AD777=0,L777+P777,9999))</f>
        <v>8.128168264447508</v>
      </c>
      <c r="Y778" s="11">
        <f t="shared" ca="1" si="139"/>
        <v>2.1057640157070274</v>
      </c>
      <c r="Z778" s="11">
        <f t="shared" ca="1" si="140"/>
        <v>5.1601173951685801</v>
      </c>
      <c r="AA778" s="11">
        <f t="shared" ca="1" si="141"/>
        <v>2.0255403915837391</v>
      </c>
      <c r="AB778" s="11">
        <f t="shared" ca="1" si="142"/>
        <v>4.3619123602597547</v>
      </c>
      <c r="AC778">
        <f t="shared" ca="1" si="135"/>
        <v>1</v>
      </c>
      <c r="AD778">
        <f t="shared" ca="1" si="136"/>
        <v>1</v>
      </c>
      <c r="AE778">
        <f ca="1">MAX(0, COUNTIF(E778:H778, "Breakdown") - COUNTIF(AC778:AD778, 1))</f>
        <v>0</v>
      </c>
      <c r="AF778" s="12">
        <f ca="1">(AE778 * 50) + ((AC778 + AD778) * 10)</f>
        <v>20</v>
      </c>
      <c r="AG778">
        <f ca="1">IF(COUNTIF(E778:H778, "Breakdown") &gt;= 4, 1, 0)</f>
        <v>0</v>
      </c>
    </row>
    <row r="779" spans="4:33">
      <c r="D779">
        <v>776</v>
      </c>
      <c r="E779" s="6" t="str">
        <f t="shared" ca="1" si="132"/>
        <v>Breakdown</v>
      </c>
      <c r="F779" s="6" t="str">
        <f t="shared" ca="1" si="133"/>
        <v>Operational</v>
      </c>
      <c r="G779" s="6" t="str">
        <f t="shared" ca="1" si="134"/>
        <v>Operational</v>
      </c>
      <c r="H779" s="6" t="str">
        <f ca="1">IF(L779&lt;T779,"Operational","Breakdown")</f>
        <v>Operational</v>
      </c>
      <c r="I779" s="16">
        <v>12.359507409429691</v>
      </c>
      <c r="J779" s="16">
        <v>19.033470490263944</v>
      </c>
      <c r="K779" s="16">
        <v>5.5532627320802845</v>
      </c>
      <c r="L779" s="16">
        <v>4.3542278752743195</v>
      </c>
      <c r="M779" s="9">
        <v>6.11942849331771E-2</v>
      </c>
      <c r="N779" s="9">
        <v>4.5685082956194227</v>
      </c>
      <c r="O779" s="9">
        <v>1.7101313210367044</v>
      </c>
      <c r="P779" s="9">
        <v>2.3459093071394488</v>
      </c>
      <c r="Q779" s="8">
        <f t="shared" ca="1" si="137"/>
        <v>3.2635122218455987</v>
      </c>
      <c r="R779" s="8">
        <f t="shared" ca="1" si="137"/>
        <v>28.741965311654926</v>
      </c>
      <c r="S779" s="8">
        <f t="shared" ca="1" si="137"/>
        <v>12.337441367194343</v>
      </c>
      <c r="T779" s="8">
        <f t="shared" ca="1" si="138"/>
        <v>20.683292639833994</v>
      </c>
      <c r="U779" s="16">
        <f ca="1">IF($AC778=0,I778+M778,IF($AD778=0,I778+M778,9999))</f>
        <v>9999</v>
      </c>
      <c r="V779" s="16">
        <f ca="1">IF($AC778=0,J778+N778,IF($AD778=0,J778+N778,9999))</f>
        <v>9999</v>
      </c>
      <c r="W779" s="16">
        <f ca="1">IF($AC778=0,K778+O778,IF($AD778=0,K778+O778,9999))</f>
        <v>9999</v>
      </c>
      <c r="X779" s="16">
        <f ca="1">IF($AC778=0,L778+P778,IF($AD778=0,L778+P778,9999))</f>
        <v>9999</v>
      </c>
      <c r="Y779" s="11">
        <f t="shared" ca="1" si="139"/>
        <v>2.2698633183945409</v>
      </c>
      <c r="Z779" s="11">
        <f t="shared" ca="1" si="140"/>
        <v>10.817146753222204</v>
      </c>
      <c r="AA779" s="11">
        <f t="shared" ca="1" si="141"/>
        <v>0.54824837694133899</v>
      </c>
      <c r="AB779" s="11">
        <f t="shared" ca="1" si="142"/>
        <v>6.0777646880578153</v>
      </c>
      <c r="AC779">
        <f t="shared" ca="1" si="135"/>
        <v>0</v>
      </c>
      <c r="AD779">
        <f t="shared" ca="1" si="136"/>
        <v>1</v>
      </c>
      <c r="AE779">
        <f ca="1">MAX(0, COUNTIF(E779:H779, "Breakdown") - COUNTIF(AC779:AD779, 1))</f>
        <v>0</v>
      </c>
      <c r="AF779" s="12">
        <f ca="1">(AE779 * 50) + ((AC779 + AD779) * 10)</f>
        <v>10</v>
      </c>
      <c r="AG779">
        <f ca="1">IF(COUNTIF(E779:H779, "Breakdown") &gt;= 4, 1, 0)</f>
        <v>0</v>
      </c>
    </row>
    <row r="780" spans="4:33">
      <c r="D780">
        <v>777</v>
      </c>
      <c r="E780" s="6" t="str">
        <f t="shared" ca="1" si="132"/>
        <v>Operational</v>
      </c>
      <c r="F780" s="6" t="str">
        <f t="shared" ca="1" si="133"/>
        <v>Operational</v>
      </c>
      <c r="G780" s="6" t="str">
        <f t="shared" ca="1" si="134"/>
        <v>Operational</v>
      </c>
      <c r="H780" s="6" t="str">
        <f ca="1">IF(L780&lt;T780,"Operational","Breakdown")</f>
        <v>Operational</v>
      </c>
      <c r="I780" s="16">
        <v>0.34704862126814784</v>
      </c>
      <c r="J780" s="16">
        <v>14.57954559305521</v>
      </c>
      <c r="K780" s="16">
        <v>10.236505940821996</v>
      </c>
      <c r="L780" s="16">
        <v>18.243795450158398</v>
      </c>
      <c r="M780" s="9">
        <v>1.2924546550591562</v>
      </c>
      <c r="N780" s="9">
        <v>2.5137184826212242</v>
      </c>
      <c r="O780" s="9">
        <v>7.9303618371418652E-2</v>
      </c>
      <c r="P780" s="9">
        <v>4.0583170516090306</v>
      </c>
      <c r="Q780" s="8">
        <f t="shared" ca="1" si="137"/>
        <v>11.978555417354469</v>
      </c>
      <c r="R780" s="8">
        <f t="shared" ca="1" si="137"/>
        <v>38.739728570583125</v>
      </c>
      <c r="S780" s="8">
        <f t="shared" ca="1" si="137"/>
        <v>13.173205752028029</v>
      </c>
      <c r="T780" s="8">
        <f t="shared" ca="1" si="138"/>
        <v>29.745781358551451</v>
      </c>
      <c r="U780" s="16">
        <f ca="1">IF($AC779=0,I779+M779,IF($AD779=0,I779+M779,9999))</f>
        <v>12.420701694362869</v>
      </c>
      <c r="V780" s="16">
        <f ca="1">IF($AC779=0,J779+N779,IF($AD779=0,J779+N779,9999))</f>
        <v>23.601978785883368</v>
      </c>
      <c r="W780" s="16">
        <f ca="1">IF($AC779=0,K779+O779,IF($AD779=0,K779+O779,9999))</f>
        <v>7.2633940531169889</v>
      </c>
      <c r="X780" s="16">
        <f ca="1">IF($AC779=0,L779+P779,IF($AD779=0,L779+P779,9999))</f>
        <v>6.7001371824137683</v>
      </c>
      <c r="Y780" s="11">
        <f t="shared" ca="1" si="139"/>
        <v>3.2635122218455987</v>
      </c>
      <c r="Z780" s="11">
        <f t="shared" ca="1" si="140"/>
        <v>28.741965311654926</v>
      </c>
      <c r="AA780" s="11">
        <f t="shared" ca="1" si="141"/>
        <v>12.337441367194343</v>
      </c>
      <c r="AB780" s="11">
        <f t="shared" ca="1" si="142"/>
        <v>20.683292639833994</v>
      </c>
      <c r="AC780">
        <f t="shared" ca="1" si="135"/>
        <v>0</v>
      </c>
      <c r="AD780">
        <f t="shared" ca="1" si="136"/>
        <v>0</v>
      </c>
      <c r="AE780">
        <f ca="1">MAX(0, COUNTIF(E780:H780, "Breakdown") - COUNTIF(AC780:AD780, 1))</f>
        <v>0</v>
      </c>
      <c r="AF780" s="12">
        <f ca="1">(AE780 * 50) + ((AC780 + AD780) * 10)</f>
        <v>0</v>
      </c>
      <c r="AG780">
        <f ca="1">IF(COUNTIF(E780:H780, "Breakdown") &gt;= 4, 1, 0)</f>
        <v>0</v>
      </c>
    </row>
    <row r="781" spans="4:33">
      <c r="D781">
        <v>778</v>
      </c>
      <c r="E781" s="6" t="str">
        <f t="shared" ca="1" si="132"/>
        <v>Breakdown</v>
      </c>
      <c r="F781" s="6" t="str">
        <f t="shared" ca="1" si="133"/>
        <v>Operational</v>
      </c>
      <c r="G781" s="6" t="str">
        <f t="shared" ca="1" si="134"/>
        <v>Operational</v>
      </c>
      <c r="H781" s="6" t="str">
        <f ca="1">IF(L781&lt;T781,"Operational","Breakdown")</f>
        <v>Operational</v>
      </c>
      <c r="I781" s="16">
        <v>29.610677072143556</v>
      </c>
      <c r="J781" s="16">
        <v>12.584487607472177</v>
      </c>
      <c r="K781" s="16">
        <v>5.1115351695344131</v>
      </c>
      <c r="L781" s="16">
        <v>3.2864940862417837</v>
      </c>
      <c r="M781" s="9">
        <v>6.5350490096889366</v>
      </c>
      <c r="N781" s="9">
        <v>0.32878820572240647</v>
      </c>
      <c r="O781" s="9">
        <v>1.0584243253519743</v>
      </c>
      <c r="P781" s="9">
        <v>0.26208979199496746</v>
      </c>
      <c r="Q781" s="8">
        <f t="shared" ca="1" si="137"/>
        <v>15.530776314038633</v>
      </c>
      <c r="R781" s="8">
        <f t="shared" ca="1" si="137"/>
        <v>29.36789460982903</v>
      </c>
      <c r="S781" s="8">
        <f t="shared" ca="1" si="137"/>
        <v>8.8564360923507071</v>
      </c>
      <c r="T781" s="8">
        <f t="shared" ca="1" si="138"/>
        <v>14.381577919305212</v>
      </c>
      <c r="U781" s="16">
        <f ca="1">IF($AC780=0,I780+M780,IF($AD780=0,I780+M780,9999))</f>
        <v>1.6395032763273041</v>
      </c>
      <c r="V781" s="16">
        <f ca="1">IF($AC780=0,J780+N780,IF($AD780=0,J780+N780,9999))</f>
        <v>17.093264075676434</v>
      </c>
      <c r="W781" s="16">
        <f ca="1">IF($AC780=0,K780+O780,IF($AD780=0,K780+O780,9999))</f>
        <v>10.315809559193415</v>
      </c>
      <c r="X781" s="16">
        <f ca="1">IF($AC780=0,L780+P780,IF($AD780=0,L780+P780,9999))</f>
        <v>22.302112501767429</v>
      </c>
      <c r="Y781" s="11">
        <f t="shared" ca="1" si="139"/>
        <v>11.978555417354469</v>
      </c>
      <c r="Z781" s="11">
        <f t="shared" ca="1" si="140"/>
        <v>23.601978785883368</v>
      </c>
      <c r="AA781" s="11">
        <f t="shared" ca="1" si="141"/>
        <v>7.2633940531169889</v>
      </c>
      <c r="AB781" s="11">
        <f t="shared" ca="1" si="142"/>
        <v>6.7001371824137683</v>
      </c>
      <c r="AC781">
        <f t="shared" ca="1" si="135"/>
        <v>0</v>
      </c>
      <c r="AD781">
        <f t="shared" ca="1" si="136"/>
        <v>1</v>
      </c>
      <c r="AE781">
        <f ca="1">MAX(0, COUNTIF(E781:H781, "Breakdown") - COUNTIF(AC781:AD781, 1))</f>
        <v>0</v>
      </c>
      <c r="AF781" s="12">
        <f ca="1">(AE781 * 50) + ((AC781 + AD781) * 10)</f>
        <v>10</v>
      </c>
      <c r="AG781">
        <f ca="1">IF(COUNTIF(E781:H781, "Breakdown") &gt;= 4, 1, 0)</f>
        <v>0</v>
      </c>
    </row>
    <row r="782" spans="4:33">
      <c r="D782">
        <v>779</v>
      </c>
      <c r="E782" s="6" t="str">
        <f t="shared" ca="1" si="132"/>
        <v>Operational</v>
      </c>
      <c r="F782" s="6" t="str">
        <f t="shared" ca="1" si="133"/>
        <v>Operational</v>
      </c>
      <c r="G782" s="6" t="str">
        <f t="shared" ca="1" si="134"/>
        <v>Operational</v>
      </c>
      <c r="H782" s="6" t="str">
        <f ca="1">IF(L782&lt;T782,"Operational","Breakdown")</f>
        <v>Operational</v>
      </c>
      <c r="I782" s="16">
        <v>1.2370994096142767</v>
      </c>
      <c r="J782" s="16">
        <v>6.1965522090225056</v>
      </c>
      <c r="K782" s="16">
        <v>1.559833556574546</v>
      </c>
      <c r="L782" s="16">
        <v>8.0717873712359083</v>
      </c>
      <c r="M782" s="9">
        <v>5.3351430770949362</v>
      </c>
      <c r="N782" s="9">
        <v>3.2545106064966185</v>
      </c>
      <c r="O782" s="9">
        <v>2.9799045397587531</v>
      </c>
      <c r="P782" s="9">
        <v>1.8800761672936035</v>
      </c>
      <c r="Q782" s="8">
        <f t="shared" ca="1" si="137"/>
        <v>3.8658873279908414</v>
      </c>
      <c r="R782" s="8">
        <f t="shared" ca="1" si="137"/>
        <v>19.394846697763839</v>
      </c>
      <c r="S782" s="8">
        <f t="shared" ca="1" si="137"/>
        <v>20.947373877734389</v>
      </c>
      <c r="T782" s="8">
        <f t="shared" ca="1" si="138"/>
        <v>21.97061178655634</v>
      </c>
      <c r="U782" s="16">
        <f ca="1">IF($AC781=0,I781+M781,IF($AD781=0,I781+M781,9999))</f>
        <v>36.145726081832493</v>
      </c>
      <c r="V782" s="16">
        <f ca="1">IF($AC781=0,J781+N781,IF($AD781=0,J781+N781,9999))</f>
        <v>12.913275813194582</v>
      </c>
      <c r="W782" s="16">
        <f ca="1">IF($AC781=0,K781+O781,IF($AD781=0,K781+O781,9999))</f>
        <v>6.1699594948863874</v>
      </c>
      <c r="X782" s="16">
        <f ca="1">IF($AC781=0,L781+P781,IF($AD781=0,L781+P781,9999))</f>
        <v>3.5485838782367511</v>
      </c>
      <c r="Y782" s="11">
        <f t="shared" ca="1" si="139"/>
        <v>1.6395032763273041</v>
      </c>
      <c r="Z782" s="11">
        <f t="shared" ca="1" si="140"/>
        <v>17.093264075676434</v>
      </c>
      <c r="AA782" s="11">
        <f t="shared" ca="1" si="141"/>
        <v>8.8564360923507071</v>
      </c>
      <c r="AB782" s="11">
        <f t="shared" ca="1" si="142"/>
        <v>14.381577919305212</v>
      </c>
      <c r="AC782">
        <f t="shared" ca="1" si="135"/>
        <v>0</v>
      </c>
      <c r="AD782">
        <f t="shared" ca="1" si="136"/>
        <v>0</v>
      </c>
      <c r="AE782">
        <f ca="1">MAX(0, COUNTIF(E782:H782, "Breakdown") - COUNTIF(AC782:AD782, 1))</f>
        <v>0</v>
      </c>
      <c r="AF782" s="12">
        <f ca="1">(AE782 * 50) + ((AC782 + AD782) * 10)</f>
        <v>0</v>
      </c>
      <c r="AG782">
        <f ca="1">IF(COUNTIF(E782:H782, "Breakdown") &gt;= 4, 1, 0)</f>
        <v>0</v>
      </c>
    </row>
    <row r="783" spans="4:33">
      <c r="D783">
        <v>780</v>
      </c>
      <c r="E783" s="6" t="str">
        <f t="shared" ca="1" si="132"/>
        <v>Operational</v>
      </c>
      <c r="F783" s="6" t="str">
        <f t="shared" ca="1" si="133"/>
        <v>Operational</v>
      </c>
      <c r="G783" s="6" t="str">
        <f t="shared" ca="1" si="134"/>
        <v>Breakdown</v>
      </c>
      <c r="H783" s="6" t="str">
        <f ca="1">IF(L783&lt;T783,"Operational","Breakdown")</f>
        <v>Breakdown</v>
      </c>
      <c r="I783" s="16">
        <v>5.8670917950064361</v>
      </c>
      <c r="J783" s="16">
        <v>7.2802441531593862</v>
      </c>
      <c r="K783" s="16">
        <v>8.4437991164639676</v>
      </c>
      <c r="L783" s="16">
        <v>9.5285862974023132</v>
      </c>
      <c r="M783" s="9">
        <v>0.84333681089695767</v>
      </c>
      <c r="N783" s="9">
        <v>6.5468451507538123</v>
      </c>
      <c r="O783" s="9">
        <v>3.4542218526324393</v>
      </c>
      <c r="P783" s="9">
        <v>0.10007866146843446</v>
      </c>
      <c r="Q783" s="8">
        <f t="shared" ca="1" si="137"/>
        <v>7.9494659081222423</v>
      </c>
      <c r="R783" s="8">
        <f t="shared" ca="1" si="137"/>
        <v>16.721517243686193</v>
      </c>
      <c r="S783" s="8">
        <f t="shared" ca="1" si="137"/>
        <v>6.6098580545302177</v>
      </c>
      <c r="T783" s="8">
        <f t="shared" ca="1" si="138"/>
        <v>5.8501213023020515</v>
      </c>
      <c r="U783" s="16">
        <f ca="1">IF($AC782=0,I782+M782,IF($AD782=0,I782+M782,9999))</f>
        <v>6.5722424867092126</v>
      </c>
      <c r="V783" s="16">
        <f ca="1">IF($AC782=0,J782+N782,IF($AD782=0,J782+N782,9999))</f>
        <v>9.4510628155191245</v>
      </c>
      <c r="W783" s="16">
        <f ca="1">IF($AC782=0,K782+O782,IF($AD782=0,K782+O782,9999))</f>
        <v>4.5397380963332994</v>
      </c>
      <c r="X783" s="16">
        <f ca="1">IF($AC782=0,L782+P782,IF($AD782=0,L782+P782,9999))</f>
        <v>9.951863538529512</v>
      </c>
      <c r="Y783" s="11">
        <f t="shared" ca="1" si="139"/>
        <v>3.8658873279908414</v>
      </c>
      <c r="Z783" s="11">
        <f t="shared" ca="1" si="140"/>
        <v>12.913275813194582</v>
      </c>
      <c r="AA783" s="11">
        <f t="shared" ca="1" si="141"/>
        <v>6.1699594948863874</v>
      </c>
      <c r="AB783" s="11">
        <f t="shared" ca="1" si="142"/>
        <v>3.5485838782367511</v>
      </c>
      <c r="AC783">
        <f t="shared" ca="1" si="135"/>
        <v>0</v>
      </c>
      <c r="AD783">
        <f t="shared" ca="1" si="136"/>
        <v>0</v>
      </c>
      <c r="AE783">
        <f ca="1">MAX(0, COUNTIF(E783:H783, "Breakdown") - COUNTIF(AC783:AD783, 1))</f>
        <v>2</v>
      </c>
      <c r="AF783" s="12">
        <f ca="1">(AE783 * 50) + ((AC783 + AD783) * 10)</f>
        <v>100</v>
      </c>
      <c r="AG783">
        <f ca="1">IF(COUNTIF(E783:H783, "Breakdown") &gt;= 4, 1, 0)</f>
        <v>0</v>
      </c>
    </row>
    <row r="784" spans="4:33">
      <c r="D784">
        <v>781</v>
      </c>
      <c r="E784" s="6" t="str">
        <f t="shared" ca="1" si="132"/>
        <v>Operational</v>
      </c>
      <c r="F784" s="6" t="str">
        <f t="shared" ca="1" si="133"/>
        <v>Operational</v>
      </c>
      <c r="G784" s="6" t="str">
        <f t="shared" ca="1" si="134"/>
        <v>Breakdown</v>
      </c>
      <c r="H784" s="6" t="str">
        <f ca="1">IF(L784&lt;T784,"Operational","Breakdown")</f>
        <v>Operational</v>
      </c>
      <c r="I784" s="16">
        <v>10.619112250968096</v>
      </c>
      <c r="J784" s="16">
        <v>0.83565741408118499</v>
      </c>
      <c r="K784" s="16">
        <v>20.632032402637932</v>
      </c>
      <c r="L784" s="16">
        <v>8.805186147494636</v>
      </c>
      <c r="M784" s="9">
        <v>9.7109779598649623E-2</v>
      </c>
      <c r="N784" s="9">
        <v>2.6523476271244517</v>
      </c>
      <c r="O784" s="9">
        <v>1.0646386831927463</v>
      </c>
      <c r="P784" s="9">
        <v>1.6173638487304327</v>
      </c>
      <c r="Q784" s="8">
        <f t="shared" ca="1" si="137"/>
        <v>27.414740669655174</v>
      </c>
      <c r="R784" s="8">
        <f t="shared" ca="1" si="137"/>
        <v>19.547446426229008</v>
      </c>
      <c r="S784" s="8">
        <f t="shared" ca="1" si="137"/>
        <v>15.440014248080775</v>
      </c>
      <c r="T784" s="8">
        <f t="shared" ca="1" si="138"/>
        <v>12.268046208991125</v>
      </c>
      <c r="U784" s="16">
        <f ca="1">IF($AC783=0,I783+M783,IF($AD783=0,I783+M783,9999))</f>
        <v>6.7104286059033935</v>
      </c>
      <c r="V784" s="16">
        <f ca="1">IF($AC783=0,J783+N783,IF($AD783=0,J783+N783,9999))</f>
        <v>13.827089303913198</v>
      </c>
      <c r="W784" s="16">
        <f ca="1">IF($AC783=0,K783+O783,IF($AD783=0,K783+O783,9999))</f>
        <v>11.898020969096407</v>
      </c>
      <c r="X784" s="16">
        <f ca="1">IF($AC783=0,L783+P783,IF($AD783=0,L783+P783,9999))</f>
        <v>9.6286649588707469</v>
      </c>
      <c r="Y784" s="11">
        <f t="shared" ca="1" si="139"/>
        <v>6.5722424867092126</v>
      </c>
      <c r="Z784" s="11">
        <f t="shared" ca="1" si="140"/>
        <v>9.4510628155191245</v>
      </c>
      <c r="AA784" s="11">
        <f t="shared" ca="1" si="141"/>
        <v>4.5397380963332994</v>
      </c>
      <c r="AB784" s="11">
        <f t="shared" ca="1" si="142"/>
        <v>5.8501213023020515</v>
      </c>
      <c r="AC784">
        <f t="shared" ca="1" si="135"/>
        <v>0</v>
      </c>
      <c r="AD784">
        <f t="shared" ca="1" si="136"/>
        <v>0</v>
      </c>
      <c r="AE784">
        <f ca="1">MAX(0, COUNTIF(E784:H784, "Breakdown") - COUNTIF(AC784:AD784, 1))</f>
        <v>1</v>
      </c>
      <c r="AF784" s="12">
        <f ca="1">(AE784 * 50) + ((AC784 + AD784) * 10)</f>
        <v>50</v>
      </c>
      <c r="AG784">
        <f ca="1">IF(COUNTIF(E784:H784, "Breakdown") &gt;= 4, 1, 0)</f>
        <v>0</v>
      </c>
    </row>
    <row r="785" spans="4:33">
      <c r="D785">
        <v>782</v>
      </c>
      <c r="E785" s="6" t="str">
        <f t="shared" ca="1" si="132"/>
        <v>Operational</v>
      </c>
      <c r="F785" s="6" t="str">
        <f t="shared" ca="1" si="133"/>
        <v>Breakdown</v>
      </c>
      <c r="G785" s="6" t="str">
        <f t="shared" ca="1" si="134"/>
        <v>Operational</v>
      </c>
      <c r="H785" s="6" t="str">
        <f ca="1">IF(L785&lt;T785,"Operational","Breakdown")</f>
        <v>Operational</v>
      </c>
      <c r="I785" s="16">
        <v>0.35369603823048135</v>
      </c>
      <c r="J785" s="16">
        <v>17.024451313342578</v>
      </c>
      <c r="K785" s="16">
        <v>1.3114159688278511</v>
      </c>
      <c r="L785" s="16">
        <v>4.8330475742357413</v>
      </c>
      <c r="M785" s="9">
        <v>0.95115350989483083</v>
      </c>
      <c r="N785" s="9">
        <v>4.07660101080078</v>
      </c>
      <c r="O785" s="9">
        <v>0.25261475097126129</v>
      </c>
      <c r="P785" s="9">
        <v>6.0176918169387097</v>
      </c>
      <c r="Q785" s="8">
        <f t="shared" ca="1" si="137"/>
        <v>11.031532902785194</v>
      </c>
      <c r="R785" s="8">
        <f t="shared" ca="1" si="137"/>
        <v>15.218889913096023</v>
      </c>
      <c r="S785" s="8">
        <f t="shared" ca="1" si="137"/>
        <v>11.995038646645504</v>
      </c>
      <c r="T785" s="8">
        <f t="shared" ca="1" si="138"/>
        <v>10.845189566393048</v>
      </c>
      <c r="U785" s="16">
        <f ca="1">IF($AC784=0,I784+M784,IF($AD784=0,I784+M784,9999))</f>
        <v>10.716222030566746</v>
      </c>
      <c r="V785" s="16">
        <f ca="1">IF($AC784=0,J784+N784,IF($AD784=0,J784+N784,9999))</f>
        <v>3.4880050412056365</v>
      </c>
      <c r="W785" s="16">
        <f ca="1">IF($AC784=0,K784+O784,IF($AD784=0,K784+O784,9999))</f>
        <v>21.69667108583068</v>
      </c>
      <c r="X785" s="16">
        <f ca="1">IF($AC784=0,L784+P784,IF($AD784=0,L784+P784,9999))</f>
        <v>10.422549996225069</v>
      </c>
      <c r="Y785" s="11">
        <f t="shared" ca="1" si="139"/>
        <v>6.7104286059033935</v>
      </c>
      <c r="Z785" s="11">
        <f t="shared" ca="1" si="140"/>
        <v>13.827089303913198</v>
      </c>
      <c r="AA785" s="11">
        <f t="shared" ca="1" si="141"/>
        <v>11.898020969096407</v>
      </c>
      <c r="AB785" s="11">
        <f t="shared" ca="1" si="142"/>
        <v>9.6286649588707469</v>
      </c>
      <c r="AC785">
        <f t="shared" ca="1" si="135"/>
        <v>0</v>
      </c>
      <c r="AD785">
        <f t="shared" ca="1" si="136"/>
        <v>0</v>
      </c>
      <c r="AE785">
        <f ca="1">MAX(0, COUNTIF(E785:H785, "Breakdown") - COUNTIF(AC785:AD785, 1))</f>
        <v>1</v>
      </c>
      <c r="AF785" s="12">
        <f ca="1">(AE785 * 50) + ((AC785 + AD785) * 10)</f>
        <v>50</v>
      </c>
      <c r="AG785">
        <f ca="1">IF(COUNTIF(E785:H785, "Breakdown") &gt;= 4, 1, 0)</f>
        <v>0</v>
      </c>
    </row>
    <row r="786" spans="4:33">
      <c r="D786">
        <v>783</v>
      </c>
      <c r="E786" s="6" t="str">
        <f t="shared" ca="1" si="132"/>
        <v>Operational</v>
      </c>
      <c r="F786" s="6" t="str">
        <f t="shared" ca="1" si="133"/>
        <v>Operational</v>
      </c>
      <c r="G786" s="6" t="str">
        <f t="shared" ca="1" si="134"/>
        <v>Operational</v>
      </c>
      <c r="H786" s="6" t="str">
        <f ca="1">IF(L786&lt;T786,"Operational","Breakdown")</f>
        <v>Breakdown</v>
      </c>
      <c r="I786" s="16">
        <v>5.9521715823047208</v>
      </c>
      <c r="J786" s="16">
        <v>10.74696153682827</v>
      </c>
      <c r="K786" s="16">
        <v>8.7268261284154569</v>
      </c>
      <c r="L786" s="16">
        <v>21.148733078012061</v>
      </c>
      <c r="M786" s="9">
        <v>0.64806060734676363</v>
      </c>
      <c r="N786" s="9">
        <v>6.0818397411415953E-2</v>
      </c>
      <c r="O786" s="9">
        <v>0.96957116473615979</v>
      </c>
      <c r="P786" s="9">
        <v>0.91634032996565151</v>
      </c>
      <c r="Q786" s="8">
        <f t="shared" ca="1" si="137"/>
        <v>13.245201300986835</v>
      </c>
      <c r="R786" s="8">
        <f t="shared" ca="1" si="137"/>
        <v>22.592855496124432</v>
      </c>
      <c r="S786" s="8">
        <f t="shared" ca="1" si="137"/>
        <v>16.191278115284092</v>
      </c>
      <c r="T786" s="8">
        <f t="shared" ca="1" si="138"/>
        <v>11.766246977870926</v>
      </c>
      <c r="U786" s="16">
        <f ca="1">IF($AC785=0,I785+M785,IF($AD785=0,I785+M785,9999))</f>
        <v>1.3048495481253122</v>
      </c>
      <c r="V786" s="16">
        <f ca="1">IF($AC785=0,J785+N785,IF($AD785=0,J785+N785,9999))</f>
        <v>21.101052324143357</v>
      </c>
      <c r="W786" s="16">
        <f ca="1">IF($AC785=0,K785+O785,IF($AD785=0,K785+O785,9999))</f>
        <v>1.5640307197991123</v>
      </c>
      <c r="X786" s="16">
        <f ca="1">IF($AC785=0,L785+P785,IF($AD785=0,L785+P785,9999))</f>
        <v>10.85073939117445</v>
      </c>
      <c r="Y786" s="11">
        <f t="shared" ca="1" si="139"/>
        <v>10.716222030566746</v>
      </c>
      <c r="Z786" s="11">
        <f t="shared" ca="1" si="140"/>
        <v>3.4880050412056365</v>
      </c>
      <c r="AA786" s="11">
        <f t="shared" ca="1" si="141"/>
        <v>11.995038646645504</v>
      </c>
      <c r="AB786" s="11">
        <f t="shared" ca="1" si="142"/>
        <v>10.422549996225069</v>
      </c>
      <c r="AC786">
        <f t="shared" ca="1" si="135"/>
        <v>0</v>
      </c>
      <c r="AD786">
        <f t="shared" ca="1" si="136"/>
        <v>0</v>
      </c>
      <c r="AE786">
        <f ca="1">MAX(0, COUNTIF(E786:H786, "Breakdown") - COUNTIF(AC786:AD786, 1))</f>
        <v>1</v>
      </c>
      <c r="AF786" s="12">
        <f ca="1">(AE786 * 50) + ((AC786 + AD786) * 10)</f>
        <v>50</v>
      </c>
      <c r="AG786">
        <f ca="1">IF(COUNTIF(E786:H786, "Breakdown") &gt;= 4, 1, 0)</f>
        <v>0</v>
      </c>
    </row>
    <row r="787" spans="4:33">
      <c r="D787">
        <v>784</v>
      </c>
      <c r="E787" s="6" t="str">
        <f t="shared" ca="1" si="132"/>
        <v>Operational</v>
      </c>
      <c r="F787" s="6" t="str">
        <f t="shared" ca="1" si="133"/>
        <v>Operational</v>
      </c>
      <c r="G787" s="6" t="str">
        <f t="shared" ca="1" si="134"/>
        <v>Breakdown</v>
      </c>
      <c r="H787" s="6" t="str">
        <f ca="1">IF(L787&lt;T787,"Operational","Breakdown")</f>
        <v>Operational</v>
      </c>
      <c r="I787" s="16">
        <v>4.0611119416688073</v>
      </c>
      <c r="J787" s="16">
        <v>5.2323806029300926</v>
      </c>
      <c r="K787" s="16">
        <v>26.437025361004302</v>
      </c>
      <c r="L787" s="16">
        <v>4.081244861969485</v>
      </c>
      <c r="M787" s="9">
        <v>1.3171066239117948</v>
      </c>
      <c r="N787" s="9">
        <v>3.4591686106289794</v>
      </c>
      <c r="O787" s="9">
        <v>2.1816391989405939</v>
      </c>
      <c r="P787" s="9">
        <v>1.1331135202748639</v>
      </c>
      <c r="Q787" s="8">
        <f t="shared" ca="1" si="137"/>
        <v>15.14114798613463</v>
      </c>
      <c r="R787" s="8">
        <f t="shared" ca="1" si="137"/>
        <v>29.105394635636099</v>
      </c>
      <c r="S787" s="8">
        <f t="shared" ca="1" si="137"/>
        <v>10.793786516658312</v>
      </c>
      <c r="T787" s="8">
        <f t="shared" ca="1" si="138"/>
        <v>14.228360544505902</v>
      </c>
      <c r="U787" s="16">
        <f ca="1">IF($AC786=0,I786+M786,IF($AD786=0,I786+M786,9999))</f>
        <v>6.6002321896514839</v>
      </c>
      <c r="V787" s="16">
        <f ca="1">IF($AC786=0,J786+N786,IF($AD786=0,J786+N786,9999))</f>
        <v>10.807779934239685</v>
      </c>
      <c r="W787" s="16">
        <f ca="1">IF($AC786=0,K786+O786,IF($AD786=0,K786+O786,9999))</f>
        <v>9.696397293151616</v>
      </c>
      <c r="X787" s="16">
        <f ca="1">IF($AC786=0,L786+P786,IF($AD786=0,L786+P786,9999))</f>
        <v>22.065073407977714</v>
      </c>
      <c r="Y787" s="11">
        <f t="shared" ca="1" si="139"/>
        <v>1.3048495481253122</v>
      </c>
      <c r="Z787" s="11">
        <f t="shared" ca="1" si="140"/>
        <v>21.101052324143357</v>
      </c>
      <c r="AA787" s="11">
        <f t="shared" ca="1" si="141"/>
        <v>1.5640307197991123</v>
      </c>
      <c r="AB787" s="11">
        <f t="shared" ca="1" si="142"/>
        <v>10.85073939117445</v>
      </c>
      <c r="AC787">
        <f t="shared" ca="1" si="135"/>
        <v>0</v>
      </c>
      <c r="AD787">
        <f t="shared" ca="1" si="136"/>
        <v>0</v>
      </c>
      <c r="AE787">
        <f ca="1">MAX(0, COUNTIF(E787:H787, "Breakdown") - COUNTIF(AC787:AD787, 1))</f>
        <v>1</v>
      </c>
      <c r="AF787" s="12">
        <f ca="1">(AE787 * 50) + ((AC787 + AD787) * 10)</f>
        <v>50</v>
      </c>
      <c r="AG787">
        <f ca="1">IF(COUNTIF(E787:H787, "Breakdown") &gt;= 4, 1, 0)</f>
        <v>0</v>
      </c>
    </row>
    <row r="788" spans="4:33">
      <c r="D788">
        <v>785</v>
      </c>
      <c r="E788" s="6" t="str">
        <f t="shared" ca="1" si="132"/>
        <v>Operational</v>
      </c>
      <c r="F788" s="6" t="str">
        <f t="shared" ca="1" si="133"/>
        <v>Operational</v>
      </c>
      <c r="G788" s="6" t="str">
        <f t="shared" ca="1" si="134"/>
        <v>Operational</v>
      </c>
      <c r="H788" s="6" t="str">
        <f ca="1">IF(L788&lt;T788,"Operational","Breakdown")</f>
        <v>Operational</v>
      </c>
      <c r="I788" s="16">
        <v>3.7236573312711809</v>
      </c>
      <c r="J788" s="16">
        <v>2.9027929232480103</v>
      </c>
      <c r="K788" s="16">
        <v>0.66394543467253475</v>
      </c>
      <c r="L788" s="16">
        <v>0.62879472417764393</v>
      </c>
      <c r="M788" s="9">
        <v>2.3109304777527351</v>
      </c>
      <c r="N788" s="9">
        <v>1.7390898458047104</v>
      </c>
      <c r="O788" s="9">
        <v>5.0706701632694395</v>
      </c>
      <c r="P788" s="9">
        <v>1.0586927699484434</v>
      </c>
      <c r="Q788" s="8">
        <f t="shared" ca="1" si="137"/>
        <v>9.158778949453076</v>
      </c>
      <c r="R788" s="8">
        <f t="shared" ca="1" si="137"/>
        <v>21.944701632468409</v>
      </c>
      <c r="S788" s="8">
        <f t="shared" ca="1" si="137"/>
        <v>17.644186039190505</v>
      </c>
      <c r="T788" s="8">
        <f t="shared" ca="1" si="138"/>
        <v>20.559296221445742</v>
      </c>
      <c r="U788" s="16">
        <f ca="1">IF($AC787=0,I787+M787,IF($AD787=0,I787+M787,9999))</f>
        <v>5.3782185655806023</v>
      </c>
      <c r="V788" s="16">
        <f ca="1">IF($AC787=0,J787+N787,IF($AD787=0,J787+N787,9999))</f>
        <v>8.6915492135590711</v>
      </c>
      <c r="W788" s="16">
        <f ca="1">IF($AC787=0,K787+O787,IF($AD787=0,K787+O787,9999))</f>
        <v>28.618664559944897</v>
      </c>
      <c r="X788" s="16">
        <f ca="1">IF($AC787=0,L787+P787,IF($AD787=0,L787+P787,9999))</f>
        <v>5.2143583822443489</v>
      </c>
      <c r="Y788" s="11">
        <f t="shared" ca="1" si="139"/>
        <v>6.6002321896514839</v>
      </c>
      <c r="Z788" s="11">
        <f t="shared" ca="1" si="140"/>
        <v>10.807779934239685</v>
      </c>
      <c r="AA788" s="11">
        <f t="shared" ca="1" si="141"/>
        <v>9.696397293151616</v>
      </c>
      <c r="AB788" s="11">
        <f t="shared" ca="1" si="142"/>
        <v>14.228360544505902</v>
      </c>
      <c r="AC788">
        <f t="shared" ca="1" si="135"/>
        <v>0</v>
      </c>
      <c r="AD788">
        <f t="shared" ca="1" si="136"/>
        <v>0</v>
      </c>
      <c r="AE788">
        <f ca="1">MAX(0, COUNTIF(E788:H788, "Breakdown") - COUNTIF(AC788:AD788, 1))</f>
        <v>0</v>
      </c>
      <c r="AF788" s="12">
        <f ca="1">(AE788 * 50) + ((AC788 + AD788) * 10)</f>
        <v>0</v>
      </c>
      <c r="AG788">
        <f ca="1">IF(COUNTIF(E788:H788, "Breakdown") &gt;= 4, 1, 0)</f>
        <v>0</v>
      </c>
    </row>
    <row r="789" spans="4:33">
      <c r="D789">
        <v>786</v>
      </c>
      <c r="E789" s="6" t="str">
        <f t="shared" ca="1" si="132"/>
        <v>Breakdown</v>
      </c>
      <c r="F789" s="6" t="str">
        <f t="shared" ca="1" si="133"/>
        <v>Operational</v>
      </c>
      <c r="G789" s="6" t="str">
        <f t="shared" ca="1" si="134"/>
        <v>Operational</v>
      </c>
      <c r="H789" s="6" t="str">
        <f ca="1">IF(L789&lt;T789,"Operational","Breakdown")</f>
        <v>Breakdown</v>
      </c>
      <c r="I789" s="16">
        <v>15.970460718236234</v>
      </c>
      <c r="J789" s="16">
        <v>4.9967584921357791</v>
      </c>
      <c r="K789" s="16">
        <v>1.0277535288711359</v>
      </c>
      <c r="L789" s="16">
        <v>19.612019744236669</v>
      </c>
      <c r="M789" s="9">
        <v>0.26399918079336843</v>
      </c>
      <c r="N789" s="9">
        <v>2.6109525874683954</v>
      </c>
      <c r="O789" s="9">
        <v>1.397205287530312</v>
      </c>
      <c r="P789" s="9">
        <v>0.84386809360104642</v>
      </c>
      <c r="Q789" s="8">
        <f t="shared" ca="1" si="137"/>
        <v>11.226721293014485</v>
      </c>
      <c r="R789" s="8">
        <f t="shared" ca="1" si="137"/>
        <v>26.291809067574491</v>
      </c>
      <c r="S789" s="8">
        <f t="shared" ca="1" si="137"/>
        <v>20.295134299725333</v>
      </c>
      <c r="T789" s="8">
        <f t="shared" ca="1" si="138"/>
        <v>14.132387313742859</v>
      </c>
      <c r="U789" s="16">
        <f ca="1">IF($AC788=0,I788+M788,IF($AD788=0,I788+M788,9999))</f>
        <v>6.0345878090239164</v>
      </c>
      <c r="V789" s="16">
        <f ca="1">IF($AC788=0,J788+N788,IF($AD788=0,J788+N788,9999))</f>
        <v>4.6418827690527209</v>
      </c>
      <c r="W789" s="16">
        <f ca="1">IF($AC788=0,K788+O788,IF($AD788=0,K788+O788,9999))</f>
        <v>5.734615597941974</v>
      </c>
      <c r="X789" s="16">
        <f ca="1">IF($AC788=0,L788+P788,IF($AD788=0,L788+P788,9999))</f>
        <v>1.6874874941260873</v>
      </c>
      <c r="Y789" s="11">
        <f t="shared" ca="1" si="139"/>
        <v>5.3782185655806023</v>
      </c>
      <c r="Z789" s="11">
        <f t="shared" ca="1" si="140"/>
        <v>8.6915492135590711</v>
      </c>
      <c r="AA789" s="11">
        <f t="shared" ca="1" si="141"/>
        <v>17.644186039190505</v>
      </c>
      <c r="AB789" s="11">
        <f t="shared" ca="1" si="142"/>
        <v>5.2143583822443489</v>
      </c>
      <c r="AC789">
        <f t="shared" ca="1" si="135"/>
        <v>0</v>
      </c>
      <c r="AD789">
        <f t="shared" ca="1" si="136"/>
        <v>1</v>
      </c>
      <c r="AE789">
        <f ca="1">MAX(0, COUNTIF(E789:H789, "Breakdown") - COUNTIF(AC789:AD789, 1))</f>
        <v>1</v>
      </c>
      <c r="AF789" s="12">
        <f ca="1">(AE789 * 50) + ((AC789 + AD789) * 10)</f>
        <v>60</v>
      </c>
      <c r="AG789">
        <f ca="1">IF(COUNTIF(E789:H789, "Breakdown") &gt;= 4, 1, 0)</f>
        <v>0</v>
      </c>
    </row>
    <row r="790" spans="4:33">
      <c r="D790">
        <v>787</v>
      </c>
      <c r="E790" s="6" t="str">
        <f t="shared" ca="1" si="132"/>
        <v>Breakdown</v>
      </c>
      <c r="F790" s="6" t="str">
        <f t="shared" ca="1" si="133"/>
        <v>Operational</v>
      </c>
      <c r="G790" s="6" t="str">
        <f t="shared" ca="1" si="134"/>
        <v>Operational</v>
      </c>
      <c r="H790" s="6" t="str">
        <f ca="1">IF(L790&lt;T790,"Operational","Breakdown")</f>
        <v>Breakdown</v>
      </c>
      <c r="I790" s="16">
        <v>12.409103287580361</v>
      </c>
      <c r="J790" s="16">
        <v>22.161333097092406</v>
      </c>
      <c r="K790" s="16">
        <v>7.6390090035602212</v>
      </c>
      <c r="L790" s="16">
        <v>10.18512176843597</v>
      </c>
      <c r="M790" s="9">
        <v>4.5021028535070764</v>
      </c>
      <c r="N790" s="9">
        <v>2.0833476831363948</v>
      </c>
      <c r="O790" s="9">
        <v>2.4463831865626404</v>
      </c>
      <c r="P790" s="9">
        <v>4.2423189466153428E-2</v>
      </c>
      <c r="Q790" s="8">
        <f t="shared" ca="1" si="137"/>
        <v>10.028042278007625</v>
      </c>
      <c r="R790" s="8">
        <f t="shared" ca="1" si="137"/>
        <v>25.308430043109997</v>
      </c>
      <c r="S790" s="8">
        <f t="shared" ca="1" si="137"/>
        <v>14.786212584055363</v>
      </c>
      <c r="T790" s="8">
        <f t="shared" ca="1" si="138"/>
        <v>8.8006425674248376</v>
      </c>
      <c r="U790" s="16">
        <f ca="1">IF($AC789=0,I789+M789,IF($AD789=0,I789+M789,9999))</f>
        <v>16.234459899029602</v>
      </c>
      <c r="V790" s="16">
        <f ca="1">IF($AC789=0,J789+N789,IF($AD789=0,J789+N789,9999))</f>
        <v>7.607711079604174</v>
      </c>
      <c r="W790" s="16">
        <f ca="1">IF($AC789=0,K789+O789,IF($AD789=0,K789+O789,9999))</f>
        <v>2.4249588164014479</v>
      </c>
      <c r="X790" s="16">
        <f ca="1">IF($AC789=0,L789+P789,IF($AD789=0,L789+P789,9999))</f>
        <v>20.455887837837714</v>
      </c>
      <c r="Y790" s="11">
        <f t="shared" ca="1" si="139"/>
        <v>6.0345878090239164</v>
      </c>
      <c r="Z790" s="11">
        <f t="shared" ca="1" si="140"/>
        <v>4.6418827690527209</v>
      </c>
      <c r="AA790" s="11">
        <f t="shared" ca="1" si="141"/>
        <v>5.734615597941974</v>
      </c>
      <c r="AB790" s="11">
        <f t="shared" ca="1" si="142"/>
        <v>1.6874874941260873</v>
      </c>
      <c r="AC790">
        <f t="shared" ca="1" si="135"/>
        <v>0</v>
      </c>
      <c r="AD790">
        <f t="shared" ca="1" si="136"/>
        <v>1</v>
      </c>
      <c r="AE790">
        <f ca="1">MAX(0, COUNTIF(E790:H790, "Breakdown") - COUNTIF(AC790:AD790, 1))</f>
        <v>1</v>
      </c>
      <c r="AF790" s="12">
        <f ca="1">(AE790 * 50) + ((AC790 + AD790) * 10)</f>
        <v>60</v>
      </c>
      <c r="AG790">
        <f ca="1">IF(COUNTIF(E790:H790, "Breakdown") &gt;= 4, 1, 0)</f>
        <v>0</v>
      </c>
    </row>
    <row r="791" spans="4:33">
      <c r="D791">
        <v>788</v>
      </c>
      <c r="E791" s="6" t="str">
        <f t="shared" ca="1" si="132"/>
        <v>Operational</v>
      </c>
      <c r="F791" s="6" t="str">
        <f t="shared" ca="1" si="133"/>
        <v>Operational</v>
      </c>
      <c r="G791" s="6" t="str">
        <f t="shared" ca="1" si="134"/>
        <v>Breakdown</v>
      </c>
      <c r="H791" s="6" t="str">
        <f ca="1">IF(L791&lt;T791,"Operational","Breakdown")</f>
        <v>Operational</v>
      </c>
      <c r="I791" s="16">
        <v>10.248404270208642</v>
      </c>
      <c r="J791" s="16">
        <v>11.276845588925767</v>
      </c>
      <c r="K791" s="16">
        <v>5.2123815931169668</v>
      </c>
      <c r="L791" s="16">
        <v>17.977149301265531</v>
      </c>
      <c r="M791" s="9">
        <v>4.7864885890905127</v>
      </c>
      <c r="N791" s="9">
        <v>1.1875802865101603</v>
      </c>
      <c r="O791" s="9">
        <v>3.2539329254686726</v>
      </c>
      <c r="P791" s="9">
        <v>0.54842419997364378</v>
      </c>
      <c r="Q791" s="8">
        <f t="shared" ca="1" si="137"/>
        <v>12.505944539839952</v>
      </c>
      <c r="R791" s="8">
        <f t="shared" ca="1" si="137"/>
        <v>13.47064311737009</v>
      </c>
      <c r="S791" s="8">
        <f t="shared" ca="1" si="137"/>
        <v>2.6244667411014224</v>
      </c>
      <c r="T791" s="8">
        <f t="shared" ca="1" si="138"/>
        <v>25.307161646630423</v>
      </c>
      <c r="U791" s="16">
        <f ca="1">IF($AC790=0,I790+M790,IF($AD790=0,I790+M790,9999))</f>
        <v>16.911206141087437</v>
      </c>
      <c r="V791" s="16">
        <f ca="1">IF($AC790=0,J790+N790,IF($AD790=0,J790+N790,9999))</f>
        <v>24.244680780228801</v>
      </c>
      <c r="W791" s="16">
        <f ca="1">IF($AC790=0,K790+O790,IF($AD790=0,K790+O790,9999))</f>
        <v>10.085392190122862</v>
      </c>
      <c r="X791" s="16">
        <f ca="1">IF($AC790=0,L790+P790,IF($AD790=0,L790+P790,9999))</f>
        <v>10.227544957902124</v>
      </c>
      <c r="Y791" s="11">
        <f t="shared" ca="1" si="139"/>
        <v>10.028042278007625</v>
      </c>
      <c r="Z791" s="11">
        <f t="shared" ca="1" si="140"/>
        <v>7.607711079604174</v>
      </c>
      <c r="AA791" s="11">
        <f t="shared" ca="1" si="141"/>
        <v>2.4249588164014479</v>
      </c>
      <c r="AB791" s="11">
        <f t="shared" ca="1" si="142"/>
        <v>8.8006425674248376</v>
      </c>
      <c r="AC791">
        <f t="shared" ca="1" si="135"/>
        <v>0</v>
      </c>
      <c r="AD791">
        <f t="shared" ca="1" si="136"/>
        <v>0</v>
      </c>
      <c r="AE791">
        <f ca="1">MAX(0, COUNTIF(E791:H791, "Breakdown") - COUNTIF(AC791:AD791, 1))</f>
        <v>1</v>
      </c>
      <c r="AF791" s="12">
        <f ca="1">(AE791 * 50) + ((AC791 + AD791) * 10)</f>
        <v>50</v>
      </c>
      <c r="AG791">
        <f ca="1">IF(COUNTIF(E791:H791, "Breakdown") &gt;= 4, 1, 0)</f>
        <v>0</v>
      </c>
    </row>
    <row r="792" spans="4:33">
      <c r="D792">
        <v>789</v>
      </c>
      <c r="E792" s="6" t="str">
        <f t="shared" ca="1" si="132"/>
        <v>Operational</v>
      </c>
      <c r="F792" s="6" t="str">
        <f t="shared" ca="1" si="133"/>
        <v>Operational</v>
      </c>
      <c r="G792" s="6" t="str">
        <f t="shared" ca="1" si="134"/>
        <v>Operational</v>
      </c>
      <c r="H792" s="6" t="str">
        <f ca="1">IF(L792&lt;T792,"Operational","Breakdown")</f>
        <v>Breakdown</v>
      </c>
      <c r="I792" s="16">
        <v>12.116547902211259</v>
      </c>
      <c r="J792" s="16">
        <v>18.71304860933143</v>
      </c>
      <c r="K792" s="16">
        <v>1.399673237439639</v>
      </c>
      <c r="L792" s="16">
        <v>17.011248247265392</v>
      </c>
      <c r="M792" s="9">
        <v>2.3687191381330335</v>
      </c>
      <c r="N792" s="9">
        <v>2.978328160874252</v>
      </c>
      <c r="O792" s="9">
        <v>3.6338537416581289</v>
      </c>
      <c r="P792" s="9">
        <v>1.7797909507188979E-2</v>
      </c>
      <c r="Q792" s="8">
        <f t="shared" ca="1" si="137"/>
        <v>19.858407746980138</v>
      </c>
      <c r="R792" s="8">
        <f t="shared" ca="1" si="137"/>
        <v>23.23932207598812</v>
      </c>
      <c r="S792" s="8">
        <f t="shared" ca="1" si="137"/>
        <v>10.127454039157298</v>
      </c>
      <c r="T792" s="8">
        <f t="shared" ca="1" si="138"/>
        <v>15.442544977573402</v>
      </c>
      <c r="U792" s="16">
        <f ca="1">IF($AC791=0,I791+M791,IF($AD791=0,I791+M791,9999))</f>
        <v>15.034892859299156</v>
      </c>
      <c r="V792" s="16">
        <f ca="1">IF($AC791=0,J791+N791,IF($AD791=0,J791+N791,9999))</f>
        <v>12.464425875435927</v>
      </c>
      <c r="W792" s="16">
        <f ca="1">IF($AC791=0,K791+O791,IF($AD791=0,K791+O791,9999))</f>
        <v>8.466314518585639</v>
      </c>
      <c r="X792" s="16">
        <f ca="1">IF($AC791=0,L791+P791,IF($AD791=0,L791+P791,9999))</f>
        <v>18.525573501239176</v>
      </c>
      <c r="Y792" s="11">
        <f t="shared" ca="1" si="139"/>
        <v>12.505944539839952</v>
      </c>
      <c r="Z792" s="11">
        <f t="shared" ca="1" si="140"/>
        <v>13.47064311737009</v>
      </c>
      <c r="AA792" s="11">
        <f t="shared" ca="1" si="141"/>
        <v>2.6244667411014224</v>
      </c>
      <c r="AB792" s="11">
        <f t="shared" ca="1" si="142"/>
        <v>10.227544957902124</v>
      </c>
      <c r="AC792">
        <f t="shared" ca="1" si="135"/>
        <v>0</v>
      </c>
      <c r="AD792">
        <f t="shared" ca="1" si="136"/>
        <v>0</v>
      </c>
      <c r="AE792">
        <f ca="1">MAX(0, COUNTIF(E792:H792, "Breakdown") - COUNTIF(AC792:AD792, 1))</f>
        <v>1</v>
      </c>
      <c r="AF792" s="12">
        <f ca="1">(AE792 * 50) + ((AC792 + AD792) * 10)</f>
        <v>50</v>
      </c>
      <c r="AG792">
        <f ca="1">IF(COUNTIF(E792:H792, "Breakdown") &gt;= 4, 1, 0)</f>
        <v>0</v>
      </c>
    </row>
    <row r="793" spans="4:33">
      <c r="D793">
        <v>790</v>
      </c>
      <c r="E793" s="6" t="str">
        <f t="shared" ca="1" si="132"/>
        <v>Operational</v>
      </c>
      <c r="F793" s="6" t="str">
        <f t="shared" ca="1" si="133"/>
        <v>Breakdown</v>
      </c>
      <c r="G793" s="6" t="str">
        <f t="shared" ca="1" si="134"/>
        <v>Operational</v>
      </c>
      <c r="H793" s="6" t="str">
        <f ca="1">IF(L793&lt;T793,"Operational","Breakdown")</f>
        <v>Operational</v>
      </c>
      <c r="I793" s="16">
        <v>3.5052562029083694</v>
      </c>
      <c r="J793" s="16">
        <v>17.787934187802765</v>
      </c>
      <c r="K793" s="16">
        <v>1.0403940562083465</v>
      </c>
      <c r="L793" s="16">
        <v>14.093147887239683</v>
      </c>
      <c r="M793" s="9">
        <v>2.7676984808568101</v>
      </c>
      <c r="N793" s="9">
        <v>1.2533835548895687</v>
      </c>
      <c r="O793" s="9">
        <v>0.36923267361423218</v>
      </c>
      <c r="P793" s="9">
        <v>4.0122558269057631</v>
      </c>
      <c r="Q793" s="8">
        <f t="shared" ca="1" si="137"/>
        <v>26.015005905123008</v>
      </c>
      <c r="R793" s="8">
        <f t="shared" ca="1" si="137"/>
        <v>15.238493900806711</v>
      </c>
      <c r="S793" s="8">
        <f t="shared" ca="1" si="137"/>
        <v>12.406166011319913</v>
      </c>
      <c r="T793" s="8">
        <f t="shared" ca="1" si="138"/>
        <v>28.047981988663309</v>
      </c>
      <c r="U793" s="16">
        <f ca="1">IF($AC792=0,I792+M792,IF($AD792=0,I792+M792,9999))</f>
        <v>14.485267040344294</v>
      </c>
      <c r="V793" s="16">
        <f ca="1">IF($AC792=0,J792+N792,IF($AD792=0,J792+N792,9999))</f>
        <v>21.691376770205682</v>
      </c>
      <c r="W793" s="16">
        <f ca="1">IF($AC792=0,K792+O792,IF($AD792=0,K792+O792,9999))</f>
        <v>5.0335269790977684</v>
      </c>
      <c r="X793" s="16">
        <f ca="1">IF($AC792=0,L792+P792,IF($AD792=0,L792+P792,9999))</f>
        <v>17.02904615677258</v>
      </c>
      <c r="Y793" s="11">
        <f t="shared" ca="1" si="139"/>
        <v>15.034892859299156</v>
      </c>
      <c r="Z793" s="11">
        <f t="shared" ca="1" si="140"/>
        <v>12.464425875435927</v>
      </c>
      <c r="AA793" s="11">
        <f t="shared" ca="1" si="141"/>
        <v>8.466314518585639</v>
      </c>
      <c r="AB793" s="11">
        <f t="shared" ca="1" si="142"/>
        <v>15.442544977573402</v>
      </c>
      <c r="AC793">
        <f t="shared" ca="1" si="135"/>
        <v>0</v>
      </c>
      <c r="AD793">
        <f t="shared" ca="1" si="136"/>
        <v>0</v>
      </c>
      <c r="AE793">
        <f ca="1">MAX(0, COUNTIF(E793:H793, "Breakdown") - COUNTIF(AC793:AD793, 1))</f>
        <v>1</v>
      </c>
      <c r="AF793" s="12">
        <f ca="1">(AE793 * 50) + ((AC793 + AD793) * 10)</f>
        <v>50</v>
      </c>
      <c r="AG793">
        <f ca="1">IF(COUNTIF(E793:H793, "Breakdown") &gt;= 4, 1, 0)</f>
        <v>0</v>
      </c>
    </row>
    <row r="794" spans="4:33">
      <c r="D794">
        <v>791</v>
      </c>
      <c r="E794" s="6" t="str">
        <f t="shared" ca="1" si="132"/>
        <v>Operational</v>
      </c>
      <c r="F794" s="6" t="str">
        <f t="shared" ca="1" si="133"/>
        <v>Operational</v>
      </c>
      <c r="G794" s="6" t="str">
        <f t="shared" ca="1" si="134"/>
        <v>Breakdown</v>
      </c>
      <c r="H794" s="6" t="str">
        <f ca="1">IF(L794&lt;T794,"Operational","Breakdown")</f>
        <v>Operational</v>
      </c>
      <c r="I794" s="16">
        <v>1.2958813726432303</v>
      </c>
      <c r="J794" s="16">
        <v>1.694392915865113</v>
      </c>
      <c r="K794" s="16">
        <v>9.5999630289206745</v>
      </c>
      <c r="L794" s="16">
        <v>3.9858263509502194</v>
      </c>
      <c r="M794" s="9">
        <v>0.13844043335447898</v>
      </c>
      <c r="N794" s="9">
        <v>1.8220631171028261</v>
      </c>
      <c r="O794" s="9">
        <v>1.4487459747131275</v>
      </c>
      <c r="P794" s="9">
        <v>10.302776980670467</v>
      </c>
      <c r="Q794" s="8">
        <f t="shared" ca="1" si="137"/>
        <v>17.790385406471721</v>
      </c>
      <c r="R794" s="8">
        <f t="shared" ca="1" si="137"/>
        <v>37.238700264979173</v>
      </c>
      <c r="S794" s="8">
        <f t="shared" ca="1" si="137"/>
        <v>7.0952599370578504</v>
      </c>
      <c r="T794" s="8">
        <f t="shared" ca="1" si="138"/>
        <v>22.408593099997823</v>
      </c>
      <c r="U794" s="16">
        <f ca="1">IF($AC793=0,I793+M793,IF($AD793=0,I793+M793,9999))</f>
        <v>6.27295468376518</v>
      </c>
      <c r="V794" s="16">
        <f ca="1">IF($AC793=0,J793+N793,IF($AD793=0,J793+N793,9999))</f>
        <v>19.041317742692335</v>
      </c>
      <c r="W794" s="16">
        <f ca="1">IF($AC793=0,K793+O793,IF($AD793=0,K793+O793,9999))</f>
        <v>1.4096267298225786</v>
      </c>
      <c r="X794" s="16">
        <f ca="1">IF($AC793=0,L793+P793,IF($AD793=0,L793+P793,9999))</f>
        <v>18.105403714145446</v>
      </c>
      <c r="Y794" s="11">
        <f t="shared" ca="1" si="139"/>
        <v>14.485267040344294</v>
      </c>
      <c r="Z794" s="11">
        <f t="shared" ca="1" si="140"/>
        <v>15.238493900806711</v>
      </c>
      <c r="AA794" s="11">
        <f t="shared" ca="1" si="141"/>
        <v>5.0335269790977684</v>
      </c>
      <c r="AB794" s="11">
        <f t="shared" ca="1" si="142"/>
        <v>17.02904615677258</v>
      </c>
      <c r="AC794">
        <f t="shared" ca="1" si="135"/>
        <v>0</v>
      </c>
      <c r="AD794">
        <f t="shared" ca="1" si="136"/>
        <v>0</v>
      </c>
      <c r="AE794">
        <f ca="1">MAX(0, COUNTIF(E794:H794, "Breakdown") - COUNTIF(AC794:AD794, 1))</f>
        <v>1</v>
      </c>
      <c r="AF794" s="12">
        <f ca="1">(AE794 * 50) + ((AC794 + AD794) * 10)</f>
        <v>50</v>
      </c>
      <c r="AG794">
        <f ca="1">IF(COUNTIF(E794:H794, "Breakdown") &gt;= 4, 1, 0)</f>
        <v>0</v>
      </c>
    </row>
    <row r="795" spans="4:33">
      <c r="D795">
        <v>792</v>
      </c>
      <c r="E795" s="6" t="str">
        <f t="shared" ca="1" si="132"/>
        <v>Operational</v>
      </c>
      <c r="F795" s="6" t="str">
        <f t="shared" ca="1" si="133"/>
        <v>Operational</v>
      </c>
      <c r="G795" s="6" t="str">
        <f t="shared" ca="1" si="134"/>
        <v>Breakdown</v>
      </c>
      <c r="H795" s="6" t="str">
        <f ca="1">IF(L795&lt;T795,"Operational","Breakdown")</f>
        <v>Operational</v>
      </c>
      <c r="I795" s="16">
        <v>1.5907143325087187</v>
      </c>
      <c r="J795" s="16">
        <v>0.76965958326148498</v>
      </c>
      <c r="K795" s="16">
        <v>2.1864757791679024</v>
      </c>
      <c r="L795" s="16">
        <v>2.1735754170391339</v>
      </c>
      <c r="M795" s="9">
        <v>5.253007489884685</v>
      </c>
      <c r="N795" s="9">
        <v>3.6782892396887791E-2</v>
      </c>
      <c r="O795" s="9">
        <v>1.1709806046548581</v>
      </c>
      <c r="P795" s="9">
        <v>0.84258063616661816</v>
      </c>
      <c r="Q795" s="8">
        <f t="shared" ca="1" si="137"/>
        <v>12.253085364932549</v>
      </c>
      <c r="R795" s="8">
        <f t="shared" ca="1" si="137"/>
        <v>23.82735492574956</v>
      </c>
      <c r="S795" s="8">
        <f t="shared" ca="1" si="137"/>
        <v>2.0001130195040195</v>
      </c>
      <c r="T795" s="8">
        <f t="shared" ca="1" si="138"/>
        <v>22.087583042044962</v>
      </c>
      <c r="U795" s="16">
        <f ca="1">IF($AC794=0,I794+M794,IF($AD794=0,I794+M794,9999))</f>
        <v>1.4343218059977092</v>
      </c>
      <c r="V795" s="16">
        <f ca="1">IF($AC794=0,J794+N794,IF($AD794=0,J794+N794,9999))</f>
        <v>3.5164560329679393</v>
      </c>
      <c r="W795" s="16">
        <f ca="1">IF($AC794=0,K794+O794,IF($AD794=0,K794+O794,9999))</f>
        <v>11.048709003633801</v>
      </c>
      <c r="X795" s="16">
        <f ca="1">IF($AC794=0,L794+P794,IF($AD794=0,L794+P794,9999))</f>
        <v>14.288603331620687</v>
      </c>
      <c r="Y795" s="11">
        <f t="shared" ca="1" si="139"/>
        <v>6.27295468376518</v>
      </c>
      <c r="Z795" s="11">
        <f t="shared" ca="1" si="140"/>
        <v>19.041317742692335</v>
      </c>
      <c r="AA795" s="11">
        <f t="shared" ca="1" si="141"/>
        <v>1.4096267298225786</v>
      </c>
      <c r="AB795" s="11">
        <f t="shared" ca="1" si="142"/>
        <v>18.105403714145446</v>
      </c>
      <c r="AC795">
        <f t="shared" ca="1" si="135"/>
        <v>0</v>
      </c>
      <c r="AD795">
        <f t="shared" ca="1" si="136"/>
        <v>0</v>
      </c>
      <c r="AE795">
        <f ca="1">MAX(0, COUNTIF(E795:H795, "Breakdown") - COUNTIF(AC795:AD795, 1))</f>
        <v>1</v>
      </c>
      <c r="AF795" s="12">
        <f ca="1">(AE795 * 50) + ((AC795 + AD795) * 10)</f>
        <v>50</v>
      </c>
      <c r="AG795">
        <f ca="1">IF(COUNTIF(E795:H795, "Breakdown") &gt;= 4, 1, 0)</f>
        <v>0</v>
      </c>
    </row>
    <row r="796" spans="4:33">
      <c r="D796">
        <v>793</v>
      </c>
      <c r="E796" s="6" t="str">
        <f t="shared" ca="1" si="132"/>
        <v>Breakdown</v>
      </c>
      <c r="F796" s="6" t="str">
        <f t="shared" ca="1" si="133"/>
        <v>Operational</v>
      </c>
      <c r="G796" s="6" t="str">
        <f t="shared" ca="1" si="134"/>
        <v>Operational</v>
      </c>
      <c r="H796" s="6" t="str">
        <f ca="1">IF(L796&lt;T796,"Operational","Breakdown")</f>
        <v>Operational</v>
      </c>
      <c r="I796" s="16">
        <v>8.7264545951674997</v>
      </c>
      <c r="J796" s="16">
        <v>13.146711340218056</v>
      </c>
      <c r="K796" s="16">
        <v>4.2716881944859804</v>
      </c>
      <c r="L796" s="16">
        <v>7.9130348207153665</v>
      </c>
      <c r="M796" s="9">
        <v>1.6743910083031635</v>
      </c>
      <c r="N796" s="9">
        <v>0.32645048011409239</v>
      </c>
      <c r="O796" s="9">
        <v>1.302731613148924E-2</v>
      </c>
      <c r="P796" s="9">
        <v>1.8239609235900862</v>
      </c>
      <c r="Q796" s="8">
        <f t="shared" ca="1" si="137"/>
        <v>2.7982508966046886</v>
      </c>
      <c r="R796" s="8">
        <f t="shared" ca="1" si="137"/>
        <v>21.956453995928506</v>
      </c>
      <c r="S796" s="8">
        <f t="shared" ca="1" si="137"/>
        <v>11.847858822773677</v>
      </c>
      <c r="T796" s="8">
        <f t="shared" ca="1" si="138"/>
        <v>14.376321401498114</v>
      </c>
      <c r="U796" s="16">
        <f ca="1">IF($AC795=0,I795+M795,IF($AD795=0,I795+M795,9999))</f>
        <v>6.8437218223934035</v>
      </c>
      <c r="V796" s="16">
        <f ca="1">IF($AC795=0,J795+N795,IF($AD795=0,J795+N795,9999))</f>
        <v>0.80644247565837279</v>
      </c>
      <c r="W796" s="16">
        <f ca="1">IF($AC795=0,K795+O795,IF($AD795=0,K795+O795,9999))</f>
        <v>3.3574563838227602</v>
      </c>
      <c r="X796" s="16">
        <f ca="1">IF($AC795=0,L795+P795,IF($AD795=0,L795+P795,9999))</f>
        <v>3.0161560532057523</v>
      </c>
      <c r="Y796" s="11">
        <f t="shared" ca="1" si="139"/>
        <v>1.4343218059977092</v>
      </c>
      <c r="Z796" s="11">
        <f t="shared" ca="1" si="140"/>
        <v>3.5164560329679393</v>
      </c>
      <c r="AA796" s="11">
        <f t="shared" ca="1" si="141"/>
        <v>2.0001130195040195</v>
      </c>
      <c r="AB796" s="11">
        <f t="shared" ca="1" si="142"/>
        <v>14.288603331620687</v>
      </c>
      <c r="AC796">
        <f t="shared" ca="1" si="135"/>
        <v>0</v>
      </c>
      <c r="AD796">
        <f t="shared" ca="1" si="136"/>
        <v>1</v>
      </c>
      <c r="AE796">
        <f ca="1">MAX(0, COUNTIF(E796:H796, "Breakdown") - COUNTIF(AC796:AD796, 1))</f>
        <v>0</v>
      </c>
      <c r="AF796" s="12">
        <f ca="1">(AE796 * 50) + ((AC796 + AD796) * 10)</f>
        <v>10</v>
      </c>
      <c r="AG796">
        <f ca="1">IF(COUNTIF(E796:H796, "Breakdown") &gt;= 4, 1, 0)</f>
        <v>0</v>
      </c>
    </row>
    <row r="797" spans="4:33">
      <c r="D797">
        <v>794</v>
      </c>
      <c r="E797" s="6" t="str">
        <f t="shared" ca="1" si="132"/>
        <v>Operational</v>
      </c>
      <c r="F797" s="6" t="str">
        <f t="shared" ca="1" si="133"/>
        <v>Breakdown</v>
      </c>
      <c r="G797" s="6" t="str">
        <f t="shared" ca="1" si="134"/>
        <v>Operational</v>
      </c>
      <c r="H797" s="6" t="str">
        <f ca="1">IF(L797&lt;T797,"Operational","Breakdown")</f>
        <v>Operational</v>
      </c>
      <c r="I797" s="16">
        <v>5.0674695608605589</v>
      </c>
      <c r="J797" s="16">
        <v>8.5279721858307873</v>
      </c>
      <c r="K797" s="16">
        <v>0.21054977988424634</v>
      </c>
      <c r="L797" s="16">
        <v>6.9486766745586168</v>
      </c>
      <c r="M797" s="9">
        <v>0.9245121501741026</v>
      </c>
      <c r="N797" s="9">
        <v>5.0817722691056009</v>
      </c>
      <c r="O797" s="9">
        <v>1.2609624644658941</v>
      </c>
      <c r="P797" s="9">
        <v>1.2828529620568327</v>
      </c>
      <c r="Q797" s="8">
        <f t="shared" ca="1" si="137"/>
        <v>36.788590603682422</v>
      </c>
      <c r="R797" s="8">
        <f t="shared" ca="1" si="137"/>
        <v>7.8191558303173885</v>
      </c>
      <c r="S797" s="8">
        <f t="shared" ca="1" si="137"/>
        <v>3.7916670854825596</v>
      </c>
      <c r="T797" s="8">
        <f t="shared" ca="1" si="138"/>
        <v>7.5860993152108094</v>
      </c>
      <c r="U797" s="16">
        <f ca="1">IF($AC796=0,I796+M796,IF($AD796=0,I796+M796,9999))</f>
        <v>10.400845603470664</v>
      </c>
      <c r="V797" s="16">
        <f ca="1">IF($AC796=0,J796+N796,IF($AD796=0,J796+N796,9999))</f>
        <v>13.473161820332148</v>
      </c>
      <c r="W797" s="16">
        <f ca="1">IF($AC796=0,K796+O796,IF($AD796=0,K796+O796,9999))</f>
        <v>4.2847155106174695</v>
      </c>
      <c r="X797" s="16">
        <f ca="1">IF($AC796=0,L796+P796,IF($AD796=0,L796+P796,9999))</f>
        <v>9.7369957443054531</v>
      </c>
      <c r="Y797" s="11">
        <f t="shared" ca="1" si="139"/>
        <v>2.7982508966046886</v>
      </c>
      <c r="Z797" s="11">
        <f t="shared" ca="1" si="140"/>
        <v>0.80644247565837279</v>
      </c>
      <c r="AA797" s="11">
        <f t="shared" ca="1" si="141"/>
        <v>3.3574563838227602</v>
      </c>
      <c r="AB797" s="11">
        <f t="shared" ca="1" si="142"/>
        <v>3.0161560532057523</v>
      </c>
      <c r="AC797">
        <f t="shared" ca="1" si="135"/>
        <v>0</v>
      </c>
      <c r="AD797">
        <f t="shared" ca="1" si="136"/>
        <v>0</v>
      </c>
      <c r="AE797">
        <f ca="1">MAX(0, COUNTIF(E797:H797, "Breakdown") - COUNTIF(AC797:AD797, 1))</f>
        <v>1</v>
      </c>
      <c r="AF797" s="12">
        <f ca="1">(AE797 * 50) + ((AC797 + AD797) * 10)</f>
        <v>50</v>
      </c>
      <c r="AG797">
        <f ca="1">IF(COUNTIF(E797:H797, "Breakdown") &gt;= 4, 1, 0)</f>
        <v>0</v>
      </c>
    </row>
    <row r="798" spans="4:33">
      <c r="D798">
        <v>795</v>
      </c>
      <c r="E798" s="6" t="str">
        <f t="shared" ca="1" si="132"/>
        <v>Operational</v>
      </c>
      <c r="F798" s="6" t="str">
        <f t="shared" ca="1" si="133"/>
        <v>Operational</v>
      </c>
      <c r="G798" s="6" t="str">
        <f t="shared" ca="1" si="134"/>
        <v>Operational</v>
      </c>
      <c r="H798" s="6" t="str">
        <f ca="1">IF(L798&lt;T798,"Operational","Breakdown")</f>
        <v>Operational</v>
      </c>
      <c r="I798" s="16">
        <v>3.8731917778039393</v>
      </c>
      <c r="J798" s="16">
        <v>3.6018851061181101</v>
      </c>
      <c r="K798" s="16">
        <v>2.6991378447137873</v>
      </c>
      <c r="L798" s="16">
        <v>2.6263549122136691</v>
      </c>
      <c r="M798" s="9">
        <v>0.88768366041293978</v>
      </c>
      <c r="N798" s="9">
        <v>3.3694147878442151</v>
      </c>
      <c r="O798" s="9">
        <v>2.6478298901861756</v>
      </c>
      <c r="P798" s="9">
        <v>1.1249034721231972</v>
      </c>
      <c r="Q798" s="8">
        <f t="shared" ca="1" si="137"/>
        <v>33.062330011915805</v>
      </c>
      <c r="R798" s="8">
        <f t="shared" ca="1" si="137"/>
        <v>9.0266604924703113</v>
      </c>
      <c r="S798" s="8">
        <f t="shared" ca="1" si="137"/>
        <v>9.0650863075665882</v>
      </c>
      <c r="T798" s="8">
        <f t="shared" ca="1" si="138"/>
        <v>20.125487238757216</v>
      </c>
      <c r="U798" s="16">
        <f ca="1">IF($AC797=0,I797+M797,IF($AD797=0,I797+M797,9999))</f>
        <v>5.9919817110346614</v>
      </c>
      <c r="V798" s="16">
        <f ca="1">IF($AC797=0,J797+N797,IF($AD797=0,J797+N797,9999))</f>
        <v>13.609744454936388</v>
      </c>
      <c r="W798" s="16">
        <f ca="1">IF($AC797=0,K797+O797,IF($AD797=0,K797+O797,9999))</f>
        <v>1.4715122443501405</v>
      </c>
      <c r="X798" s="16">
        <f ca="1">IF($AC797=0,L797+P797,IF($AD797=0,L797+P797,9999))</f>
        <v>8.2315296366154502</v>
      </c>
      <c r="Y798" s="11">
        <f t="shared" ca="1" si="139"/>
        <v>10.400845603470664</v>
      </c>
      <c r="Z798" s="11">
        <f t="shared" ca="1" si="140"/>
        <v>7.8191558303173885</v>
      </c>
      <c r="AA798" s="11">
        <f t="shared" ca="1" si="141"/>
        <v>3.7916670854825596</v>
      </c>
      <c r="AB798" s="11">
        <f t="shared" ca="1" si="142"/>
        <v>7.5860993152108094</v>
      </c>
      <c r="AC798">
        <f t="shared" ca="1" si="135"/>
        <v>0</v>
      </c>
      <c r="AD798">
        <f t="shared" ca="1" si="136"/>
        <v>0</v>
      </c>
      <c r="AE798">
        <f ca="1">MAX(0, COUNTIF(E798:H798, "Breakdown") - COUNTIF(AC798:AD798, 1))</f>
        <v>0</v>
      </c>
      <c r="AF798" s="12">
        <f ca="1">(AE798 * 50) + ((AC798 + AD798) * 10)</f>
        <v>0</v>
      </c>
      <c r="AG798">
        <f ca="1">IF(COUNTIF(E798:H798, "Breakdown") &gt;= 4, 1, 0)</f>
        <v>0</v>
      </c>
    </row>
    <row r="799" spans="4:33">
      <c r="D799">
        <v>796</v>
      </c>
      <c r="E799" s="6" t="str">
        <f t="shared" ca="1" si="132"/>
        <v>Operational</v>
      </c>
      <c r="F799" s="6" t="str">
        <f t="shared" ca="1" si="133"/>
        <v>Breakdown</v>
      </c>
      <c r="G799" s="6" t="str">
        <f t="shared" ca="1" si="134"/>
        <v>Operational</v>
      </c>
      <c r="H799" s="6" t="str">
        <f ca="1">IF(L799&lt;T799,"Operational","Breakdown")</f>
        <v>Operational</v>
      </c>
      <c r="I799" s="16">
        <v>0.28621998521627606</v>
      </c>
      <c r="J799" s="16">
        <v>30.7998485378723</v>
      </c>
      <c r="K799" s="16">
        <v>2.4706216223020085</v>
      </c>
      <c r="L799" s="16">
        <v>2.7411142024424402</v>
      </c>
      <c r="M799" s="9">
        <v>0.84526141575304914</v>
      </c>
      <c r="N799" s="9">
        <v>0.78195424231441213</v>
      </c>
      <c r="O799" s="9">
        <v>2.2122416801802753</v>
      </c>
      <c r="P799" s="9">
        <v>3.0062198127739319</v>
      </c>
      <c r="Q799" s="8">
        <f t="shared" ca="1" si="137"/>
        <v>11.662895157137886</v>
      </c>
      <c r="R799" s="8">
        <f t="shared" ca="1" si="137"/>
        <v>19.636470906950457</v>
      </c>
      <c r="S799" s="8">
        <f t="shared" ca="1" si="137"/>
        <v>3.6029124487503497</v>
      </c>
      <c r="T799" s="8">
        <f t="shared" ca="1" si="138"/>
        <v>8.2640854324896651</v>
      </c>
      <c r="U799" s="16">
        <f ca="1">IF($AC798=0,I798+M798,IF($AD798=0,I798+M798,9999))</f>
        <v>4.7608754382168792</v>
      </c>
      <c r="V799" s="16">
        <f ca="1">IF($AC798=0,J798+N798,IF($AD798=0,J798+N798,9999))</f>
        <v>6.9712998939623247</v>
      </c>
      <c r="W799" s="16">
        <f ca="1">IF($AC798=0,K798+O798,IF($AD798=0,K798+O798,9999))</f>
        <v>5.3469677348999625</v>
      </c>
      <c r="X799" s="16">
        <f ca="1">IF($AC798=0,L798+P798,IF($AD798=0,L798+P798,9999))</f>
        <v>3.7512583843368663</v>
      </c>
      <c r="Y799" s="11">
        <f t="shared" ca="1" si="139"/>
        <v>5.9919817110346614</v>
      </c>
      <c r="Z799" s="11">
        <f t="shared" ca="1" si="140"/>
        <v>9.0266604924703113</v>
      </c>
      <c r="AA799" s="11">
        <f t="shared" ca="1" si="141"/>
        <v>1.4715122443501405</v>
      </c>
      <c r="AB799" s="11">
        <f t="shared" ca="1" si="142"/>
        <v>8.2315296366154502</v>
      </c>
      <c r="AC799">
        <f t="shared" ca="1" si="135"/>
        <v>0</v>
      </c>
      <c r="AD799">
        <f t="shared" ca="1" si="136"/>
        <v>0</v>
      </c>
      <c r="AE799">
        <f ca="1">MAX(0, COUNTIF(E799:H799, "Breakdown") - COUNTIF(AC799:AD799, 1))</f>
        <v>1</v>
      </c>
      <c r="AF799" s="12">
        <f ca="1">(AE799 * 50) + ((AC799 + AD799) * 10)</f>
        <v>50</v>
      </c>
      <c r="AG799">
        <f ca="1">IF(COUNTIF(E799:H799, "Breakdown") &gt;= 4, 1, 0)</f>
        <v>0</v>
      </c>
    </row>
    <row r="800" spans="4:33">
      <c r="D800">
        <v>797</v>
      </c>
      <c r="E800" s="6" t="str">
        <f t="shared" ca="1" si="132"/>
        <v>Operational</v>
      </c>
      <c r="F800" s="6" t="str">
        <f t="shared" ca="1" si="133"/>
        <v>Operational</v>
      </c>
      <c r="G800" s="6" t="str">
        <f t="shared" ca="1" si="134"/>
        <v>Operational</v>
      </c>
      <c r="H800" s="6" t="str">
        <f ca="1">IF(L800&lt;T800,"Operational","Breakdown")</f>
        <v>Operational</v>
      </c>
      <c r="I800" s="16">
        <v>4.4654721100932857</v>
      </c>
      <c r="J800" s="16">
        <v>0.38126742938600999</v>
      </c>
      <c r="K800" s="16">
        <v>5.2346087590291503</v>
      </c>
      <c r="L800" s="16">
        <v>2.1188059039316505</v>
      </c>
      <c r="M800" s="9">
        <v>1.1637928606638124</v>
      </c>
      <c r="N800" s="9">
        <v>7.4385283013014156</v>
      </c>
      <c r="O800" s="9">
        <v>5.1973408690104853E-4</v>
      </c>
      <c r="P800" s="9">
        <v>2.5399786321897619</v>
      </c>
      <c r="Q800" s="8">
        <f t="shared" ca="1" si="137"/>
        <v>13.611313566390713</v>
      </c>
      <c r="R800" s="8">
        <f t="shared" ca="1" si="137"/>
        <v>23.767407702061941</v>
      </c>
      <c r="S800" s="8">
        <f t="shared" ca="1" si="137"/>
        <v>10.262069389122619</v>
      </c>
      <c r="T800" s="8">
        <f t="shared" ca="1" si="138"/>
        <v>23.297431274626867</v>
      </c>
      <c r="U800" s="16">
        <f ca="1">IF($AC799=0,I799+M799,IF($AD799=0,I799+M799,9999))</f>
        <v>1.1314814009693253</v>
      </c>
      <c r="V800" s="16">
        <f ca="1">IF($AC799=0,J799+N799,IF($AD799=0,J799+N799,9999))</f>
        <v>31.581802780186713</v>
      </c>
      <c r="W800" s="16">
        <f ca="1">IF($AC799=0,K799+O799,IF($AD799=0,K799+O799,9999))</f>
        <v>4.6828633024822839</v>
      </c>
      <c r="X800" s="16">
        <f ca="1">IF($AC799=0,L799+P799,IF($AD799=0,L799+P799,9999))</f>
        <v>5.7473340152163725</v>
      </c>
      <c r="Y800" s="11">
        <f t="shared" ca="1" si="139"/>
        <v>4.7608754382168792</v>
      </c>
      <c r="Z800" s="11">
        <f t="shared" ca="1" si="140"/>
        <v>6.9712998939623247</v>
      </c>
      <c r="AA800" s="11">
        <f t="shared" ca="1" si="141"/>
        <v>3.6029124487503497</v>
      </c>
      <c r="AB800" s="11">
        <f t="shared" ca="1" si="142"/>
        <v>3.7512583843368663</v>
      </c>
      <c r="AC800">
        <f t="shared" ca="1" si="135"/>
        <v>0</v>
      </c>
      <c r="AD800">
        <f t="shared" ca="1" si="136"/>
        <v>0</v>
      </c>
      <c r="AE800">
        <f ca="1">MAX(0, COUNTIF(E800:H800, "Breakdown") - COUNTIF(AC800:AD800, 1))</f>
        <v>0</v>
      </c>
      <c r="AF800" s="12">
        <f ca="1">(AE800 * 50) + ((AC800 + AD800) * 10)</f>
        <v>0</v>
      </c>
      <c r="AG800">
        <f ca="1">IF(COUNTIF(E800:H800, "Breakdown") &gt;= 4, 1, 0)</f>
        <v>0</v>
      </c>
    </row>
    <row r="801" spans="4:33">
      <c r="D801">
        <v>798</v>
      </c>
      <c r="E801" s="6" t="str">
        <f t="shared" ca="1" si="132"/>
        <v>Operational</v>
      </c>
      <c r="F801" s="6" t="str">
        <f t="shared" ca="1" si="133"/>
        <v>Operational</v>
      </c>
      <c r="G801" s="6" t="str">
        <f t="shared" ca="1" si="134"/>
        <v>Operational</v>
      </c>
      <c r="H801" s="6" t="str">
        <f ca="1">IF(L801&lt;T801,"Operational","Breakdown")</f>
        <v>Breakdown</v>
      </c>
      <c r="I801" s="16">
        <v>7.7488039399505766</v>
      </c>
      <c r="J801" s="16">
        <v>4.8357508561914138</v>
      </c>
      <c r="K801" s="16">
        <v>4.0911632322036731</v>
      </c>
      <c r="L801" s="16">
        <v>16.301587324027576</v>
      </c>
      <c r="M801" s="9">
        <v>1.3526034269972182</v>
      </c>
      <c r="N801" s="9">
        <v>3.9923394449682759</v>
      </c>
      <c r="O801" s="9">
        <v>3.0458158257583663</v>
      </c>
      <c r="P801" s="9">
        <v>1.7763664883317929</v>
      </c>
      <c r="Q801" s="8">
        <f t="shared" ca="1" si="137"/>
        <v>9.68680613248711</v>
      </c>
      <c r="R801" s="8">
        <f t="shared" ca="1" si="137"/>
        <v>25.740287026683653</v>
      </c>
      <c r="S801" s="8">
        <f t="shared" ca="1" si="137"/>
        <v>16.145814322792706</v>
      </c>
      <c r="T801" s="8">
        <f t="shared" ca="1" si="138"/>
        <v>7.5776742535406463</v>
      </c>
      <c r="U801" s="16">
        <f ca="1">IF($AC800=0,I800+M800,IF($AD800=0,I800+M800,9999))</f>
        <v>5.6292649707570979</v>
      </c>
      <c r="V801" s="16">
        <f ca="1">IF($AC800=0,J800+N800,IF($AD800=0,J800+N800,9999))</f>
        <v>7.8197957306874253</v>
      </c>
      <c r="W801" s="16">
        <f ca="1">IF($AC800=0,K800+O800,IF($AD800=0,K800+O800,9999))</f>
        <v>5.2351284931160516</v>
      </c>
      <c r="X801" s="16">
        <f ca="1">IF($AC800=0,L800+P800,IF($AD800=0,L800+P800,9999))</f>
        <v>4.6587845361214129</v>
      </c>
      <c r="Y801" s="11">
        <f t="shared" ca="1" si="139"/>
        <v>1.1314814009693253</v>
      </c>
      <c r="Z801" s="11">
        <f t="shared" ca="1" si="140"/>
        <v>23.767407702061941</v>
      </c>
      <c r="AA801" s="11">
        <f t="shared" ca="1" si="141"/>
        <v>4.6828633024822839</v>
      </c>
      <c r="AB801" s="11">
        <f t="shared" ca="1" si="142"/>
        <v>5.7473340152163725</v>
      </c>
      <c r="AC801">
        <f t="shared" ca="1" si="135"/>
        <v>0</v>
      </c>
      <c r="AD801">
        <f t="shared" ca="1" si="136"/>
        <v>0</v>
      </c>
      <c r="AE801">
        <f ca="1">MAX(0, COUNTIF(E801:H801, "Breakdown") - COUNTIF(AC801:AD801, 1))</f>
        <v>1</v>
      </c>
      <c r="AF801" s="12">
        <f ca="1">(AE801 * 50) + ((AC801 + AD801) * 10)</f>
        <v>50</v>
      </c>
      <c r="AG801">
        <f ca="1">IF(COUNTIF(E801:H801, "Breakdown") &gt;= 4, 1, 0)</f>
        <v>0</v>
      </c>
    </row>
    <row r="802" spans="4:33">
      <c r="D802">
        <v>799</v>
      </c>
      <c r="E802" s="6" t="str">
        <f t="shared" ca="1" si="132"/>
        <v>Breakdown</v>
      </c>
      <c r="F802" s="6" t="str">
        <f t="shared" ca="1" si="133"/>
        <v>Breakdown</v>
      </c>
      <c r="G802" s="6" t="str">
        <f t="shared" ca="1" si="134"/>
        <v>Breakdown</v>
      </c>
      <c r="H802" s="6" t="str">
        <f ca="1">IF(L802&lt;T802,"Operational","Breakdown")</f>
        <v>Breakdown</v>
      </c>
      <c r="I802" s="16">
        <v>10.803764230748994</v>
      </c>
      <c r="J802" s="16">
        <v>14.791812193647379</v>
      </c>
      <c r="K802" s="16">
        <v>13.182425983341609</v>
      </c>
      <c r="L802" s="16">
        <v>10.540252106745372</v>
      </c>
      <c r="M802" s="9">
        <v>2.444840743331067</v>
      </c>
      <c r="N802" s="9">
        <v>1.9629242518449446</v>
      </c>
      <c r="O802" s="9">
        <v>0.60426446067015216</v>
      </c>
      <c r="P802" s="9">
        <v>6.8360146666333532E-3</v>
      </c>
      <c r="Q802" s="8">
        <f t="shared" ca="1" si="137"/>
        <v>6.8727099140657302</v>
      </c>
      <c r="R802" s="8">
        <f t="shared" ca="1" si="137"/>
        <v>8.4287860971661228</v>
      </c>
      <c r="S802" s="8">
        <f t="shared" ca="1" si="137"/>
        <v>10.363182596587464</v>
      </c>
      <c r="T802" s="8">
        <f t="shared" ca="1" si="138"/>
        <v>6.0535585594496073</v>
      </c>
      <c r="U802" s="16">
        <f ca="1">IF($AC801=0,I801+M801,IF($AD801=0,I801+M801,9999))</f>
        <v>9.1014073669477948</v>
      </c>
      <c r="V802" s="16">
        <f ca="1">IF($AC801=0,J801+N801,IF($AD801=0,J801+N801,9999))</f>
        <v>8.8280903011596905</v>
      </c>
      <c r="W802" s="16">
        <f ca="1">IF($AC801=0,K801+O801,IF($AD801=0,K801+O801,9999))</f>
        <v>7.1369790579620389</v>
      </c>
      <c r="X802" s="16">
        <f ca="1">IF($AC801=0,L801+P801,IF($AD801=0,L801+P801,9999))</f>
        <v>18.077953812359368</v>
      </c>
      <c r="Y802" s="11">
        <f t="shared" ca="1" si="139"/>
        <v>5.6292649707570979</v>
      </c>
      <c r="Z802" s="11">
        <f t="shared" ca="1" si="140"/>
        <v>7.8197957306874253</v>
      </c>
      <c r="AA802" s="11">
        <f t="shared" ca="1" si="141"/>
        <v>5.2351284931160516</v>
      </c>
      <c r="AB802" s="11">
        <f t="shared" ca="1" si="142"/>
        <v>4.6587845361214129</v>
      </c>
      <c r="AC802">
        <f t="shared" ca="1" si="135"/>
        <v>1</v>
      </c>
      <c r="AD802">
        <f t="shared" ca="1" si="136"/>
        <v>0</v>
      </c>
      <c r="AE802">
        <f ca="1">MAX(0, COUNTIF(E802:H802, "Breakdown") - COUNTIF(AC802:AD802, 1))</f>
        <v>3</v>
      </c>
      <c r="AF802" s="12">
        <f ca="1">(AE802 * 50) + ((AC802 + AD802) * 10)</f>
        <v>160</v>
      </c>
      <c r="AG802">
        <f ca="1">IF(COUNTIF(E802:H802, "Breakdown") &gt;= 4, 1, 0)</f>
        <v>1</v>
      </c>
    </row>
    <row r="803" spans="4:33">
      <c r="D803">
        <v>800</v>
      </c>
      <c r="E803" s="6" t="str">
        <f ca="1">IF(I803&lt;Q803,"Operational","Breakdown")</f>
        <v>Breakdown</v>
      </c>
      <c r="F803" s="6" t="str">
        <f ca="1">IF(J803&lt;R803,"Operational","Breakdown")</f>
        <v>Breakdown</v>
      </c>
      <c r="G803" s="6" t="str">
        <f ca="1">IF(K803&lt;S803,"Operational","Breakdown")</f>
        <v>Breakdown</v>
      </c>
      <c r="H803" s="6" t="str">
        <f ca="1">IF(L803&lt;T803,"Operational","Breakdown")</f>
        <v>Breakdown</v>
      </c>
      <c r="I803" s="16">
        <v>10.803764230748994</v>
      </c>
      <c r="J803" s="16">
        <v>14.791812193647379</v>
      </c>
      <c r="K803" s="16">
        <v>13.182425983341609</v>
      </c>
      <c r="L803" s="16">
        <v>10.540252106745372</v>
      </c>
      <c r="M803" s="9">
        <v>2.444840743331067</v>
      </c>
      <c r="N803" s="9">
        <v>1.9629242518449446</v>
      </c>
      <c r="O803" s="9">
        <v>0.60426446067015216</v>
      </c>
      <c r="P803" s="9">
        <v>6.8360146666333532E-3</v>
      </c>
      <c r="Q803" s="8">
        <f ca="1">Y803-8*LN(RAND())</f>
        <v>7.8603496268846307</v>
      </c>
      <c r="R803" s="8">
        <f ca="1">Z803-8*LN(RAND())</f>
        <v>8.6501695726037386</v>
      </c>
      <c r="S803" s="8">
        <f ca="1">AA803-8*LN(RAND())</f>
        <v>7.6375507787547088</v>
      </c>
      <c r="T803" s="8">
        <f ca="1">AB803-8*LN(RAND())</f>
        <v>6.1630785262548793</v>
      </c>
      <c r="U803" s="16">
        <f ca="1">IF($AC802=0,I802+M802,IF($AD802=0,I802+M802,9999))</f>
        <v>13.248604974080061</v>
      </c>
      <c r="V803" s="16">
        <f ca="1">IF($AC802=0,J802+N802,IF($AD802=0,J802+N802,9999))</f>
        <v>16.754736445492323</v>
      </c>
      <c r="W803" s="16">
        <f ca="1">IF($AC802=0,K802+O802,IF($AD802=0,K802+O802,9999))</f>
        <v>13.786690444011761</v>
      </c>
      <c r="X803" s="16">
        <f ca="1">IF($AC802=0,L802+P802,IF($AD802=0,L802+P802,9999))</f>
        <v>10.547088121412006</v>
      </c>
      <c r="Y803" s="11">
        <f ca="1">MIN(Q802,U802)</f>
        <v>6.8727099140657302</v>
      </c>
      <c r="Z803" s="11">
        <f ca="1">MIN(R802,V802)</f>
        <v>8.4287860971661228</v>
      </c>
      <c r="AA803" s="11">
        <f ca="1">MIN(S802,W802)</f>
        <v>7.1369790579620389</v>
      </c>
      <c r="AB803" s="11">
        <f ca="1">MIN(T802,X802)</f>
        <v>6.0535585594496073</v>
      </c>
      <c r="AC803">
        <f ca="1">IF(AND(E803="Breakdown", G803&lt;&gt;"Operational"), 1, 0)</f>
        <v>1</v>
      </c>
      <c r="AD803">
        <f ca="1">IF(AND(E803="Breakdown", F803="Operational"), 1, 0)</f>
        <v>0</v>
      </c>
      <c r="AE803">
        <f ca="1">MAX(0, COUNTIF(E803:H803, "Breakdown") - COUNTIF(AC803:AD803, 1))</f>
        <v>3</v>
      </c>
      <c r="AF803" s="12">
        <f ca="1">(AE803 * 50) + ((AC803 + AD803) * 10)</f>
        <v>160</v>
      </c>
      <c r="AG803">
        <f ca="1">IF(COUNTIF(E803:H803, "Breakdown") &gt;= 4, 1, 0)</f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85F40-DF3E-41EC-B74B-13CAB29D7567}">
  <dimension ref="A1:AP803"/>
  <sheetViews>
    <sheetView topLeftCell="F724" workbookViewId="0">
      <selection activeCell="AM3" sqref="AM3:AM803"/>
    </sheetView>
  </sheetViews>
  <sheetFormatPr defaultRowHeight="14.45"/>
  <cols>
    <col min="1" max="1" width="30.28515625" bestFit="1" customWidth="1"/>
    <col min="4" max="4" width="10.28515625" customWidth="1"/>
    <col min="5" max="9" width="13.7109375" customWidth="1"/>
    <col min="10" max="10" width="11" customWidth="1"/>
    <col min="11" max="11" width="10.7109375" customWidth="1"/>
    <col min="12" max="14" width="14.140625" customWidth="1"/>
    <col min="15" max="15" width="15" customWidth="1"/>
    <col min="16" max="16" width="14.140625" customWidth="1"/>
    <col min="17" max="19" width="11.42578125" customWidth="1"/>
    <col min="20" max="24" width="15.7109375" customWidth="1"/>
    <col min="25" max="29" width="15" customWidth="1"/>
    <col min="31" max="31" width="12" customWidth="1"/>
    <col min="32" max="32" width="15.42578125" customWidth="1"/>
    <col min="33" max="33" width="16.28515625" customWidth="1"/>
    <col min="34" max="34" width="18.42578125" customWidth="1"/>
    <col min="35" max="35" width="11.7109375" customWidth="1"/>
    <col min="36" max="36" width="11.5703125" customWidth="1"/>
    <col min="38" max="38" width="14.28515625" bestFit="1" customWidth="1"/>
    <col min="39" max="39" width="16.140625" customWidth="1"/>
    <col min="41" max="41" width="22" customWidth="1"/>
    <col min="42" max="42" width="17.5703125" customWidth="1"/>
  </cols>
  <sheetData>
    <row r="1" spans="1:42" ht="44.1" thickBot="1">
      <c r="A1" s="2" t="s">
        <v>0</v>
      </c>
      <c r="B1">
        <v>800</v>
      </c>
      <c r="D1" s="3" t="s">
        <v>1</v>
      </c>
      <c r="E1" s="4" t="s">
        <v>2</v>
      </c>
      <c r="F1" s="4" t="s">
        <v>3</v>
      </c>
      <c r="G1" s="4" t="s">
        <v>4</v>
      </c>
      <c r="H1" s="4" t="s">
        <v>36</v>
      </c>
      <c r="I1" s="4" t="s">
        <v>42</v>
      </c>
      <c r="J1" s="5" t="s">
        <v>5</v>
      </c>
      <c r="K1" s="5" t="s">
        <v>6</v>
      </c>
      <c r="L1" s="5" t="s">
        <v>7</v>
      </c>
      <c r="M1" s="5" t="s">
        <v>37</v>
      </c>
      <c r="N1" s="5" t="s">
        <v>43</v>
      </c>
      <c r="O1" s="5" t="s">
        <v>8</v>
      </c>
      <c r="P1" s="5" t="s">
        <v>9</v>
      </c>
      <c r="Q1" s="5" t="s">
        <v>10</v>
      </c>
      <c r="R1" s="5" t="s">
        <v>38</v>
      </c>
      <c r="S1" s="5" t="s">
        <v>44</v>
      </c>
      <c r="T1" s="5" t="s">
        <v>11</v>
      </c>
      <c r="U1" s="5" t="s">
        <v>12</v>
      </c>
      <c r="V1" s="5" t="s">
        <v>13</v>
      </c>
      <c r="W1" s="5" t="s">
        <v>39</v>
      </c>
      <c r="X1" s="5" t="s">
        <v>45</v>
      </c>
      <c r="Y1" s="5" t="s">
        <v>14</v>
      </c>
      <c r="Z1" s="5" t="s">
        <v>15</v>
      </c>
      <c r="AA1" s="5" t="s">
        <v>16</v>
      </c>
      <c r="AB1" s="5" t="s">
        <v>46</v>
      </c>
      <c r="AC1" s="5" t="s">
        <v>47</v>
      </c>
      <c r="AD1" s="5" t="s">
        <v>17</v>
      </c>
      <c r="AE1" s="5" t="s">
        <v>18</v>
      </c>
      <c r="AF1" s="5" t="s">
        <v>19</v>
      </c>
      <c r="AG1" s="5" t="s">
        <v>41</v>
      </c>
      <c r="AH1" s="5" t="s">
        <v>48</v>
      </c>
      <c r="AI1" s="5" t="s">
        <v>20</v>
      </c>
      <c r="AJ1" s="5" t="s">
        <v>21</v>
      </c>
      <c r="AK1" s="5" t="s">
        <v>22</v>
      </c>
      <c r="AL1" s="5" t="s">
        <v>23</v>
      </c>
      <c r="AM1" s="5" t="s">
        <v>24</v>
      </c>
      <c r="AO1" s="5" t="s">
        <v>25</v>
      </c>
    </row>
    <row r="2" spans="1:42" ht="15" thickBot="1">
      <c r="A2" s="2" t="s">
        <v>26</v>
      </c>
      <c r="B2">
        <v>3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9999</v>
      </c>
      <c r="Z2" s="7">
        <v>9999</v>
      </c>
      <c r="AA2" s="7">
        <v>9999</v>
      </c>
      <c r="AB2" s="7">
        <v>9999</v>
      </c>
      <c r="AC2" s="7">
        <v>9999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f>IF(COUNTIF(E2:I2, "Breakdown") &gt;= 5, 1, 0)</f>
        <v>0</v>
      </c>
      <c r="AO2" s="13">
        <f ca="1">SUM(AL2:AL802)</f>
        <v>38510</v>
      </c>
    </row>
    <row r="3" spans="1:42" ht="15" thickBot="1">
      <c r="A3" s="2" t="s">
        <v>27</v>
      </c>
      <c r="B3">
        <v>2</v>
      </c>
      <c r="D3">
        <v>0</v>
      </c>
      <c r="E3" s="6" t="str">
        <f>IF(J3&lt;T3,"Operational","Breakdown")</f>
        <v>Operational</v>
      </c>
      <c r="F3" s="6" t="str">
        <f>IF(K3&lt;U3,"Operational","Breakdown")</f>
        <v>Operational</v>
      </c>
      <c r="G3" s="6" t="str">
        <f>IF(L3&lt;V3,"Operational","Breakdown")</f>
        <v>Operational</v>
      </c>
      <c r="H3" s="6" t="str">
        <f>IF(M3&lt;W3,"Operational","Breakdown")</f>
        <v>Operational</v>
      </c>
      <c r="I3" s="6" t="str">
        <f>IF(N3&lt;X3,"Operational","Breakdown")</f>
        <v>Operational</v>
      </c>
      <c r="J3" s="16">
        <v>9.946368826054151</v>
      </c>
      <c r="K3" s="16">
        <v>38.721403883537711</v>
      </c>
      <c r="L3" s="16">
        <v>1.8980425939518919</v>
      </c>
      <c r="M3" s="16">
        <v>6.8969787248008032</v>
      </c>
      <c r="N3" s="16">
        <v>16.320478288621779</v>
      </c>
      <c r="O3" s="9">
        <v>1.5722641365108123</v>
      </c>
      <c r="P3" s="9">
        <v>3.4926825826504309</v>
      </c>
      <c r="Q3" s="9">
        <v>2.1141524065613764</v>
      </c>
      <c r="R3" s="9">
        <v>0.69574103555658851</v>
      </c>
      <c r="S3" s="9">
        <v>6.654248401505245</v>
      </c>
      <c r="T3" s="10">
        <v>9999</v>
      </c>
      <c r="U3" s="10">
        <v>9999</v>
      </c>
      <c r="V3" s="10">
        <v>9999</v>
      </c>
      <c r="W3" s="10">
        <v>9999</v>
      </c>
      <c r="X3" s="10">
        <v>9999</v>
      </c>
      <c r="Y3" s="16">
        <f>O3</f>
        <v>1.5722641365108123</v>
      </c>
      <c r="Z3" s="16">
        <f>P3</f>
        <v>3.4926825826504309</v>
      </c>
      <c r="AA3" s="16">
        <f>Q3</f>
        <v>2.1141524065613764</v>
      </c>
      <c r="AB3" s="16">
        <f>R3</f>
        <v>0.69574103555658851</v>
      </c>
      <c r="AC3" s="16">
        <f>S3</f>
        <v>6.654248401505245</v>
      </c>
      <c r="AD3">
        <v>0</v>
      </c>
      <c r="AE3">
        <v>0</v>
      </c>
      <c r="AF3">
        <v>0</v>
      </c>
      <c r="AG3">
        <v>0</v>
      </c>
      <c r="AH3">
        <v>0</v>
      </c>
      <c r="AI3">
        <f>IF(AND(E3="Breakdown", G3&lt;&gt;"Operational"), 1, 0)</f>
        <v>0</v>
      </c>
      <c r="AJ3">
        <f>IF(AND(E3="Breakdown", F3="Operational"), 1, 0)</f>
        <v>0</v>
      </c>
      <c r="AK3">
        <f>MAX(0, COUNTIF(E3:I3, "Breakdown") - COUNTIF(AI3:AJ3, 1))</f>
        <v>0</v>
      </c>
      <c r="AL3" s="12">
        <f>(AK3 * 50) + ((AI3 + AJ3) * 10)</f>
        <v>0</v>
      </c>
      <c r="AM3">
        <f>IF(COUNTIF(E3:I3, "Breakdown") &gt;= 5, 1, 0)</f>
        <v>0</v>
      </c>
    </row>
    <row r="4" spans="1:42" ht="15" thickBot="1">
      <c r="A4" s="2" t="s">
        <v>28</v>
      </c>
      <c r="B4">
        <v>8</v>
      </c>
      <c r="D4">
        <v>1</v>
      </c>
      <c r="E4" s="6" t="str">
        <f ca="1">IF(J4&lt;T4,"Operational","Breakdown")</f>
        <v>Operational</v>
      </c>
      <c r="F4" s="6" t="str">
        <f ca="1">IF(K4&lt;U4,"Operational","Breakdown")</f>
        <v>Operational</v>
      </c>
      <c r="G4" s="6" t="str">
        <f ca="1">IF(L4&lt;V4,"Operational","Breakdown")</f>
        <v>Operational</v>
      </c>
      <c r="H4" s="6" t="str">
        <f ca="1">IF(M4&lt;W4,"Operational","Breakdown")</f>
        <v>Breakdown</v>
      </c>
      <c r="I4" s="6" t="str">
        <f ca="1">IF(N4&lt;X4,"Operational","Breakdown")</f>
        <v>Operational</v>
      </c>
      <c r="J4" s="16">
        <v>5.1432670068708717</v>
      </c>
      <c r="K4" s="16">
        <v>0.31233540235486701</v>
      </c>
      <c r="L4" s="16">
        <v>2.3840007183969387</v>
      </c>
      <c r="M4" s="16">
        <v>28.092705876606495</v>
      </c>
      <c r="N4" s="16">
        <v>2.5378519484223885</v>
      </c>
      <c r="O4" s="9">
        <v>2.5401710013113843</v>
      </c>
      <c r="P4" s="9">
        <v>2.5242065411402623</v>
      </c>
      <c r="Q4" s="9">
        <v>0.34659304380723088</v>
      </c>
      <c r="R4" s="9">
        <v>4.6489301121005893</v>
      </c>
      <c r="S4" s="9">
        <v>0.11689052667814798</v>
      </c>
      <c r="T4" s="8">
        <f ca="1">AD4-8*LN(RAND())</f>
        <v>13.220105134361189</v>
      </c>
      <c r="U4" s="8">
        <f ca="1">AE4-8*LN(RAND())</f>
        <v>20.970580434243384</v>
      </c>
      <c r="V4" s="8">
        <f ca="1">AF4-8*LN(RAND())</f>
        <v>7.6772290286931346</v>
      </c>
      <c r="W4" s="8">
        <f ca="1">AG4-8*LN(RAND())</f>
        <v>1.5053922213662241</v>
      </c>
      <c r="X4" s="8">
        <f ca="1">AH4-8*LN(RAND())</f>
        <v>8.5851493995842105</v>
      </c>
      <c r="Y4" s="16">
        <f>IF($AI3=0,J3+O3,IF($AJ3=0,J3+O3,9999))</f>
        <v>11.518632962564963</v>
      </c>
      <c r="Z4" s="16">
        <f>IF($AI3=0,K3+P3,IF($AJ3=0,K3+P3,9999))</f>
        <v>42.214086466188142</v>
      </c>
      <c r="AA4" s="16">
        <f>IF($AI3=0,L3+Q3,IF($AJ3=0,L3+Q3,9999))</f>
        <v>4.0121950005132678</v>
      </c>
      <c r="AB4" s="16">
        <f>IF($AI3=0,M3+R3,IF($AJ3=0,M3+R3,9999))</f>
        <v>7.5927197603573919</v>
      </c>
      <c r="AC4" s="16">
        <f>IF($AI3=0,N3+S3,IF($AJ3=0,N3+S3,9999))</f>
        <v>22.974726690127024</v>
      </c>
      <c r="AD4" s="11">
        <f>MIN(T3,Y3)</f>
        <v>1.5722641365108123</v>
      </c>
      <c r="AE4" s="11">
        <f>MIN(U3,Z3)</f>
        <v>3.4926825826504309</v>
      </c>
      <c r="AF4" s="11">
        <f>MIN(V3,AA3)</f>
        <v>2.1141524065613764</v>
      </c>
      <c r="AG4" s="11">
        <f>MIN(W3,AB3)</f>
        <v>0.69574103555658851</v>
      </c>
      <c r="AH4" s="11">
        <f>MIN(X3,AC3)</f>
        <v>6.654248401505245</v>
      </c>
      <c r="AI4">
        <f t="shared" ref="AI4:AI67" ca="1" si="0">IF(AND(E4="Breakdown", G4&lt;&gt;"Operational"), 1, 0)</f>
        <v>0</v>
      </c>
      <c r="AJ4">
        <f t="shared" ref="AJ4:AJ67" ca="1" si="1">IF(AND(E4="Breakdown", F4="Operational"), 1, 0)</f>
        <v>0</v>
      </c>
      <c r="AK4">
        <f ca="1">MAX(0, COUNTIF(E4:I4, "Breakdown") - COUNTIF(AI4:AJ4, 1))</f>
        <v>1</v>
      </c>
      <c r="AL4" s="12">
        <f ca="1">(AK4 * 50) + ((AI4 + AJ4) * 10)</f>
        <v>50</v>
      </c>
      <c r="AM4">
        <f ca="1">IF(COUNTIF(E4:I4, "Breakdown") &gt;= 5, 1, 0)</f>
        <v>0</v>
      </c>
      <c r="AO4" t="s">
        <v>29</v>
      </c>
      <c r="AP4" s="14">
        <f ca="1">AO2/800</f>
        <v>48.137500000000003</v>
      </c>
    </row>
    <row r="5" spans="1:42" ht="15" thickBot="1">
      <c r="A5" s="2" t="s">
        <v>30</v>
      </c>
      <c r="B5">
        <v>2</v>
      </c>
      <c r="D5">
        <v>2</v>
      </c>
      <c r="E5" s="6" t="str">
        <f ca="1">IF(J5&lt;T5,"Operational","Breakdown")</f>
        <v>Operational</v>
      </c>
      <c r="F5" s="6" t="str">
        <f ca="1">IF(K5&lt;U5,"Operational","Breakdown")</f>
        <v>Operational</v>
      </c>
      <c r="G5" s="6" t="str">
        <f ca="1">IF(L5&lt;V5,"Operational","Breakdown")</f>
        <v>Operational</v>
      </c>
      <c r="H5" s="6" t="str">
        <f ca="1">IF(M5&lt;W5,"Operational","Breakdown")</f>
        <v>Operational</v>
      </c>
      <c r="I5" s="6" t="str">
        <f ca="1">IF(N5&lt;X5,"Operational","Breakdown")</f>
        <v>Operational</v>
      </c>
      <c r="J5" s="16">
        <v>1.3118341817673911</v>
      </c>
      <c r="K5" s="16">
        <v>18.071272224412507</v>
      </c>
      <c r="L5" s="16">
        <v>1.1614205711610153</v>
      </c>
      <c r="M5" s="16">
        <v>4.2856545829324935</v>
      </c>
      <c r="N5" s="16">
        <v>1.2031305208699501</v>
      </c>
      <c r="O5" s="9">
        <v>0.9960302155728824</v>
      </c>
      <c r="P5" s="9">
        <v>0.31372851273230268</v>
      </c>
      <c r="Q5" s="9">
        <v>0.8257451868848148</v>
      </c>
      <c r="R5" s="9">
        <v>1.6177411932002244</v>
      </c>
      <c r="S5" s="9">
        <v>3.2382334330325904</v>
      </c>
      <c r="T5" s="8">
        <f t="shared" ref="T5:W68" ca="1" si="2">AD5-8*LN(RAND())</f>
        <v>11.928856410895756</v>
      </c>
      <c r="U5" s="8">
        <f t="shared" ca="1" si="2"/>
        <v>21.754334158704758</v>
      </c>
      <c r="V5" s="8">
        <f t="shared" ca="1" si="2"/>
        <v>5.1459093422317874</v>
      </c>
      <c r="W5" s="8">
        <f t="shared" ca="1" si="2"/>
        <v>12.594723233926253</v>
      </c>
      <c r="X5" s="8">
        <f t="shared" ref="X5:X68" ca="1" si="3">AH5-8*LN(RAND())</f>
        <v>12.504462354391162</v>
      </c>
      <c r="Y5" s="16">
        <f ca="1">IF($AI4=0,J4+O4,IF($AJ4=0,J4+O4,9999))</f>
        <v>7.6834380081822555</v>
      </c>
      <c r="Z5" s="16">
        <f ca="1">IF($AI4=0,K4+P4,IF($AJ4=0,K4+P4,9999))</f>
        <v>2.8365419434951296</v>
      </c>
      <c r="AA5" s="16">
        <f ca="1">IF($AI4=0,L4+Q4,IF($AJ4=0,L4+Q4,9999))</f>
        <v>2.7305937622041698</v>
      </c>
      <c r="AB5" s="16">
        <f ca="1">IF($AI4=0,M4+R4,IF($AJ4=0,M4+R4,9999))</f>
        <v>32.741635988707081</v>
      </c>
      <c r="AC5" s="16">
        <f ca="1">IF($AI4=0,N4+S4,IF($AJ4=0,N4+S4,9999))</f>
        <v>2.6547424751005364</v>
      </c>
      <c r="AD5" s="11">
        <f t="shared" ref="AD5:AD68" ca="1" si="4">MIN(T4,Y4)</f>
        <v>11.518632962564963</v>
      </c>
      <c r="AE5" s="11">
        <f t="shared" ref="AE5:AE68" ca="1" si="5">MIN(U4,Z4)</f>
        <v>20.970580434243384</v>
      </c>
      <c r="AF5" s="11">
        <f t="shared" ref="AF5:AF68" ca="1" si="6">MIN(V4,AA4)</f>
        <v>4.0121950005132678</v>
      </c>
      <c r="AG5" s="11">
        <f t="shared" ref="AG5:AG68" ca="1" si="7">MIN(W4,AB4)</f>
        <v>1.5053922213662241</v>
      </c>
      <c r="AH5" s="11">
        <f t="shared" ref="AH5:AH68" ca="1" si="8">MIN(X4,AC4)</f>
        <v>8.5851493995842105</v>
      </c>
      <c r="AI5">
        <f t="shared" ca="1" si="0"/>
        <v>0</v>
      </c>
      <c r="AJ5">
        <f t="shared" ca="1" si="1"/>
        <v>0</v>
      </c>
      <c r="AK5">
        <f ca="1">MAX(0, COUNTIF(E5:I5, "Breakdown") - COUNTIF(AI5:AJ5, 1))</f>
        <v>0</v>
      </c>
      <c r="AL5" s="12">
        <f ca="1">(AK5 * 50) + ((AI5 + AJ5) * 10)</f>
        <v>0</v>
      </c>
      <c r="AM5">
        <f ca="1">IF(COUNTIF(E5:I5, "Breakdown") &gt;= 5, 1, 0)</f>
        <v>0</v>
      </c>
      <c r="AO5" t="s">
        <v>31</v>
      </c>
      <c r="AP5">
        <f ca="1">SUM(AK3:AK802)/800</f>
        <v>0.91874999999999996</v>
      </c>
    </row>
    <row r="6" spans="1:42" ht="15" thickBot="1">
      <c r="A6" s="2" t="s">
        <v>32</v>
      </c>
      <c r="B6">
        <v>50</v>
      </c>
      <c r="D6">
        <v>3</v>
      </c>
      <c r="E6" s="6" t="str">
        <f ca="1">IF(J6&lt;T6,"Operational","Breakdown")</f>
        <v>Operational</v>
      </c>
      <c r="F6" s="6" t="str">
        <f ca="1">IF(K6&lt;U6,"Operational","Breakdown")</f>
        <v>Operational</v>
      </c>
      <c r="G6" s="6" t="str">
        <f ca="1">IF(L6&lt;V6,"Operational","Breakdown")</f>
        <v>Operational</v>
      </c>
      <c r="H6" s="6" t="str">
        <f ca="1">IF(M6&lt;W6,"Operational","Breakdown")</f>
        <v>Operational</v>
      </c>
      <c r="I6" s="6" t="str">
        <f ca="1">IF(N6&lt;X6,"Operational","Breakdown")</f>
        <v>Operational</v>
      </c>
      <c r="J6" s="16">
        <v>1.5178069379420118</v>
      </c>
      <c r="K6" s="16">
        <v>0.85418341807335829</v>
      </c>
      <c r="L6" s="16">
        <v>7.3594346271320212</v>
      </c>
      <c r="M6" s="16">
        <v>3.9870840058412336</v>
      </c>
      <c r="N6" s="16">
        <v>8.7735903395855068</v>
      </c>
      <c r="O6" s="9">
        <v>0.63595242398469254</v>
      </c>
      <c r="P6" s="9">
        <v>0.18375585025062091</v>
      </c>
      <c r="Q6" s="9">
        <v>0.51982156212465402</v>
      </c>
      <c r="R6" s="9">
        <v>0.93078295855261117</v>
      </c>
      <c r="S6" s="9">
        <v>0.49828882061455348</v>
      </c>
      <c r="T6" s="8">
        <f t="shared" ca="1" si="2"/>
        <v>10.395412690945218</v>
      </c>
      <c r="U6" s="8">
        <f t="shared" ca="1" si="2"/>
        <v>3.0541051210846639</v>
      </c>
      <c r="V6" s="8">
        <f t="shared" ca="1" si="2"/>
        <v>19.882223134900745</v>
      </c>
      <c r="W6" s="8">
        <f t="shared" ca="1" si="2"/>
        <v>15.834460542704178</v>
      </c>
      <c r="X6" s="8">
        <f t="shared" ca="1" si="3"/>
        <v>15.00987160485867</v>
      </c>
      <c r="Y6" s="16">
        <f ca="1">IF($AI5=0,J5+O5,IF($AJ5=0,J5+O5,9999))</f>
        <v>2.3078643973402735</v>
      </c>
      <c r="Z6" s="16">
        <f ca="1">IF($AI5=0,K5+P5,IF($AJ5=0,K5+P5,9999))</f>
        <v>18.385000737144811</v>
      </c>
      <c r="AA6" s="16">
        <f ca="1">IF($AI5=0,L5+Q5,IF($AJ5=0,L5+Q5,9999))</f>
        <v>1.9871657580458302</v>
      </c>
      <c r="AB6" s="16">
        <f ca="1">IF($AI5=0,M5+R5,IF($AJ5=0,M5+R5,9999))</f>
        <v>5.9033957761327178</v>
      </c>
      <c r="AC6" s="16">
        <f ca="1">IF($AI5=0,N5+S5,IF($AJ5=0,N5+S5,9999))</f>
        <v>4.44136395390254</v>
      </c>
      <c r="AD6" s="11">
        <f t="shared" ca="1" si="4"/>
        <v>7.6834380081822555</v>
      </c>
      <c r="AE6" s="11">
        <f t="shared" ca="1" si="5"/>
        <v>2.8365419434951296</v>
      </c>
      <c r="AF6" s="11">
        <f t="shared" ca="1" si="6"/>
        <v>2.7305937622041698</v>
      </c>
      <c r="AG6" s="11">
        <f t="shared" ca="1" si="7"/>
        <v>12.594723233926253</v>
      </c>
      <c r="AH6" s="11">
        <f t="shared" ca="1" si="8"/>
        <v>2.6547424751005364</v>
      </c>
      <c r="AI6">
        <f t="shared" ca="1" si="0"/>
        <v>0</v>
      </c>
      <c r="AJ6">
        <f t="shared" ca="1" si="1"/>
        <v>0</v>
      </c>
      <c r="AK6">
        <f ca="1">MAX(0, COUNTIF(E6:I6, "Breakdown") - COUNTIF(AI6:AJ6, 1))</f>
        <v>0</v>
      </c>
      <c r="AL6" s="12">
        <f ca="1">(AK6 * 50) + ((AI6 + AJ6) * 10)</f>
        <v>0</v>
      </c>
      <c r="AM6">
        <f ca="1">IF(COUNTIF(E6:I6, "Breakdown") &gt;= 5, 1, 0)</f>
        <v>0</v>
      </c>
      <c r="AO6" t="s">
        <v>33</v>
      </c>
      <c r="AP6">
        <f ca="1">800*5-SUM(COUNTIF(E3:I803, "Breakdown"))</f>
        <v>3088</v>
      </c>
    </row>
    <row r="7" spans="1:42" ht="15" thickBot="1">
      <c r="A7" s="1" t="s">
        <v>34</v>
      </c>
      <c r="B7">
        <v>10</v>
      </c>
      <c r="D7">
        <v>4</v>
      </c>
      <c r="E7" s="6" t="str">
        <f ca="1">IF(J7&lt;T7,"Operational","Breakdown")</f>
        <v>Operational</v>
      </c>
      <c r="F7" s="6" t="str">
        <f ca="1">IF(K7&lt;U7,"Operational","Breakdown")</f>
        <v>Operational</v>
      </c>
      <c r="G7" s="6" t="str">
        <f ca="1">IF(L7&lt;V7,"Operational","Breakdown")</f>
        <v>Breakdown</v>
      </c>
      <c r="H7" s="6" t="str">
        <f ca="1">IF(M7&lt;W7,"Operational","Breakdown")</f>
        <v>Operational</v>
      </c>
      <c r="I7" s="6" t="str">
        <f ca="1">IF(N7&lt;X7,"Operational","Breakdown")</f>
        <v>Operational</v>
      </c>
      <c r="J7" s="16">
        <v>9.3048734361255825</v>
      </c>
      <c r="K7" s="16">
        <v>13.232768538399146</v>
      </c>
      <c r="L7" s="16">
        <v>8.3917219762130788</v>
      </c>
      <c r="M7" s="16">
        <v>0.38605171527918208</v>
      </c>
      <c r="N7" s="16">
        <v>1.5029268076690847</v>
      </c>
      <c r="O7" s="9">
        <v>4.6916080154689981</v>
      </c>
      <c r="P7" s="9">
        <v>2.7761250563854767</v>
      </c>
      <c r="Q7" s="9">
        <v>4.6487915284410226</v>
      </c>
      <c r="R7" s="9">
        <v>4.2376654914750924</v>
      </c>
      <c r="S7" s="9">
        <v>0.13106050254217341</v>
      </c>
      <c r="T7" s="8">
        <f t="shared" ca="1" si="2"/>
        <v>10.205958168146147</v>
      </c>
      <c r="U7" s="8">
        <f t="shared" ca="1" si="2"/>
        <v>14.181231227267361</v>
      </c>
      <c r="V7" s="8">
        <f t="shared" ca="1" si="2"/>
        <v>3.184292021448921</v>
      </c>
      <c r="W7" s="8">
        <f t="shared" ca="1" si="2"/>
        <v>17.4556140168364</v>
      </c>
      <c r="X7" s="8">
        <f t="shared" ca="1" si="3"/>
        <v>29.892680949939169</v>
      </c>
      <c r="Y7" s="16">
        <f ca="1">IF($AI6=0,J6+O6,IF($AJ6=0,J6+O6,9999))</f>
        <v>2.1537593619267046</v>
      </c>
      <c r="Z7" s="16">
        <f ca="1">IF($AI6=0,K6+P6,IF($AJ6=0,K6+P6,9999))</f>
        <v>1.0379392683239792</v>
      </c>
      <c r="AA7" s="16">
        <f ca="1">IF($AI6=0,L6+Q6,IF($AJ6=0,L6+Q6,9999))</f>
        <v>7.879256189256675</v>
      </c>
      <c r="AB7" s="16">
        <f ca="1">IF($AI6=0,M6+R6,IF($AJ6=0,M6+R6,9999))</f>
        <v>4.9178669643938449</v>
      </c>
      <c r="AC7" s="16">
        <f ca="1">IF($AI6=0,N6+S6,IF($AJ6=0,N6+S6,9999))</f>
        <v>9.2718791602000596</v>
      </c>
      <c r="AD7" s="11">
        <f t="shared" ca="1" si="4"/>
        <v>2.3078643973402735</v>
      </c>
      <c r="AE7" s="11">
        <f t="shared" ca="1" si="5"/>
        <v>3.0541051210846639</v>
      </c>
      <c r="AF7" s="11">
        <f t="shared" ca="1" si="6"/>
        <v>1.9871657580458302</v>
      </c>
      <c r="AG7" s="11">
        <f t="shared" ca="1" si="7"/>
        <v>5.9033957761327178</v>
      </c>
      <c r="AH7" s="11">
        <f t="shared" ca="1" si="8"/>
        <v>4.44136395390254</v>
      </c>
      <c r="AI7">
        <f t="shared" ca="1" si="0"/>
        <v>0</v>
      </c>
      <c r="AJ7">
        <f t="shared" ca="1" si="1"/>
        <v>0</v>
      </c>
      <c r="AK7">
        <f ca="1">MAX(0, COUNTIF(E7:I7, "Breakdown") - COUNTIF(AI7:AJ7, 1))</f>
        <v>1</v>
      </c>
      <c r="AL7" s="12">
        <f ca="1">(AK7 * 50) + ((AI7 + AJ7) * 10)</f>
        <v>50</v>
      </c>
      <c r="AM7">
        <f ca="1">IF(COUNTIF(E7:I7, "Breakdown") &gt;= 5, 1, 0)</f>
        <v>0</v>
      </c>
      <c r="AO7" t="s">
        <v>35</v>
      </c>
      <c r="AP7">
        <f ca="1">800-SUM(AM2:AM802)</f>
        <v>799</v>
      </c>
    </row>
    <row r="8" spans="1:42">
      <c r="A8" s="15"/>
      <c r="D8">
        <v>5</v>
      </c>
      <c r="E8" s="6" t="str">
        <f ca="1">IF(J8&lt;T8,"Operational","Breakdown")</f>
        <v>Breakdown</v>
      </c>
      <c r="F8" s="6" t="str">
        <f ca="1">IF(K8&lt;U8,"Operational","Breakdown")</f>
        <v>Operational</v>
      </c>
      <c r="G8" s="6" t="str">
        <f ca="1">IF(L8&lt;V8,"Operational","Breakdown")</f>
        <v>Operational</v>
      </c>
      <c r="H8" s="6" t="str">
        <f ca="1">IF(M8&lt;W8,"Operational","Breakdown")</f>
        <v>Operational</v>
      </c>
      <c r="I8" s="6" t="str">
        <f ca="1">IF(N8&lt;X8,"Operational","Breakdown")</f>
        <v>Operational</v>
      </c>
      <c r="J8" s="16">
        <v>7.7036961028413966</v>
      </c>
      <c r="K8" s="16">
        <v>0.5427800921719661</v>
      </c>
      <c r="L8" s="16">
        <v>5.0496396285923488</v>
      </c>
      <c r="M8" s="16">
        <v>0.68436972541077545</v>
      </c>
      <c r="N8" s="16">
        <v>19.447557649359165</v>
      </c>
      <c r="O8" s="9">
        <v>0.2253553876709582</v>
      </c>
      <c r="P8" s="9">
        <v>0.89005300419248201</v>
      </c>
      <c r="Q8" s="9">
        <v>4.977816830653655</v>
      </c>
      <c r="R8" s="9">
        <v>1.8983960497221779E-2</v>
      </c>
      <c r="S8" s="9">
        <v>1.0621481307872165</v>
      </c>
      <c r="T8" s="8">
        <f t="shared" ca="1" si="2"/>
        <v>4.2581821061449787</v>
      </c>
      <c r="U8" s="8">
        <f t="shared" ca="1" si="2"/>
        <v>3.5944398438276983</v>
      </c>
      <c r="V8" s="8">
        <f t="shared" ca="1" si="2"/>
        <v>7.9568592276644718</v>
      </c>
      <c r="W8" s="8">
        <f t="shared" ca="1" si="2"/>
        <v>15.840743531057091</v>
      </c>
      <c r="X8" s="8">
        <f t="shared" ca="1" si="3"/>
        <v>22.999729654466599</v>
      </c>
      <c r="Y8" s="16">
        <f ca="1">IF($AI7=0,J7+O7,IF($AJ7=0,J7+O7,9999))</f>
        <v>13.99648145159458</v>
      </c>
      <c r="Z8" s="16">
        <f ca="1">IF($AI7=0,K7+P7,IF($AJ7=0,K7+P7,9999))</f>
        <v>16.008893594784624</v>
      </c>
      <c r="AA8" s="16">
        <f ca="1">IF($AI7=0,L7+Q7,IF($AJ7=0,L7+Q7,9999))</f>
        <v>13.040513504654101</v>
      </c>
      <c r="AB8" s="16">
        <f ca="1">IF($AI7=0,M7+R7,IF($AJ7=0,M7+R7,9999))</f>
        <v>4.6237172067542742</v>
      </c>
      <c r="AC8" s="16">
        <f ca="1">IF($AI7=0,N7+S7,IF($AJ7=0,N7+S7,9999))</f>
        <v>1.6339873102112581</v>
      </c>
      <c r="AD8" s="11">
        <f t="shared" ca="1" si="4"/>
        <v>2.1537593619267046</v>
      </c>
      <c r="AE8" s="11">
        <f t="shared" ca="1" si="5"/>
        <v>1.0379392683239792</v>
      </c>
      <c r="AF8" s="11">
        <f t="shared" ca="1" si="6"/>
        <v>3.184292021448921</v>
      </c>
      <c r="AG8" s="11">
        <f t="shared" ca="1" si="7"/>
        <v>4.9178669643938449</v>
      </c>
      <c r="AH8" s="11">
        <f t="shared" ca="1" si="8"/>
        <v>9.2718791602000596</v>
      </c>
      <c r="AI8">
        <f t="shared" ca="1" si="0"/>
        <v>0</v>
      </c>
      <c r="AJ8">
        <f t="shared" ca="1" si="1"/>
        <v>1</v>
      </c>
      <c r="AK8">
        <f ca="1">MAX(0, COUNTIF(E8:I8, "Breakdown") - COUNTIF(AI8:AJ8, 1))</f>
        <v>0</v>
      </c>
      <c r="AL8" s="12">
        <f ca="1">(AK8 * 50) + ((AI8 + AJ8) * 10)</f>
        <v>10</v>
      </c>
      <c r="AM8">
        <f ca="1">IF(COUNTIF(E8:I8, "Breakdown") &gt;= 5, 1, 0)</f>
        <v>0</v>
      </c>
    </row>
    <row r="9" spans="1:42">
      <c r="D9">
        <v>6</v>
      </c>
      <c r="E9" s="6" t="str">
        <f ca="1">IF(J9&lt;T9,"Operational","Breakdown")</f>
        <v>Operational</v>
      </c>
      <c r="F9" s="6" t="str">
        <f ca="1">IF(K9&lt;U9,"Operational","Breakdown")</f>
        <v>Operational</v>
      </c>
      <c r="G9" s="6" t="str">
        <f ca="1">IF(L9&lt;V9,"Operational","Breakdown")</f>
        <v>Operational</v>
      </c>
      <c r="H9" s="6" t="str">
        <f ca="1">IF(M9&lt;W9,"Operational","Breakdown")</f>
        <v>Breakdown</v>
      </c>
      <c r="I9" s="6" t="str">
        <f ca="1">IF(N9&lt;X9,"Operational","Breakdown")</f>
        <v>Breakdown</v>
      </c>
      <c r="J9" s="16">
        <v>1.7455512158631155</v>
      </c>
      <c r="K9" s="16">
        <v>6.5365121698258042</v>
      </c>
      <c r="L9" s="16">
        <v>1.8573688424804968</v>
      </c>
      <c r="M9" s="16">
        <v>8.4383842460352589</v>
      </c>
      <c r="N9" s="16">
        <v>14.961198121266911</v>
      </c>
      <c r="O9" s="9">
        <v>0.20030180256018254</v>
      </c>
      <c r="P9" s="9">
        <v>1.2568488641470361</v>
      </c>
      <c r="Q9" s="9">
        <v>8.2567570011588334</v>
      </c>
      <c r="R9" s="9">
        <v>2.9849786519006174</v>
      </c>
      <c r="S9" s="9">
        <v>2.7671297713248797</v>
      </c>
      <c r="T9" s="8">
        <f t="shared" ca="1" si="2"/>
        <v>7.1553974584614082</v>
      </c>
      <c r="U9" s="8">
        <f t="shared" ca="1" si="2"/>
        <v>22.546190211847833</v>
      </c>
      <c r="V9" s="8">
        <f t="shared" ca="1" si="2"/>
        <v>20.96628414385426</v>
      </c>
      <c r="W9" s="8">
        <f t="shared" ca="1" si="2"/>
        <v>7.6417409154976106</v>
      </c>
      <c r="X9" s="8">
        <f t="shared" ca="1" si="3"/>
        <v>3.0626855149204761</v>
      </c>
      <c r="Y9" s="16">
        <f ca="1">IF($AI8=0,J8+O8,IF($AJ8=0,J8+O8,9999))</f>
        <v>7.9290514905123546</v>
      </c>
      <c r="Z9" s="16">
        <f ca="1">IF($AI8=0,K8+P8,IF($AJ8=0,K8+P8,9999))</f>
        <v>1.432833096364448</v>
      </c>
      <c r="AA9" s="16">
        <f ca="1">IF($AI8=0,L8+Q8,IF($AJ8=0,L8+Q8,9999))</f>
        <v>10.027456459246004</v>
      </c>
      <c r="AB9" s="16">
        <f ca="1">IF($AI8=0,M8+R8,IF($AJ8=0,M8+R8,9999))</f>
        <v>0.70335368590799718</v>
      </c>
      <c r="AC9" s="16">
        <f ca="1">IF($AI8=0,N8+S8,IF($AJ8=0,N8+S8,9999))</f>
        <v>20.509705780146383</v>
      </c>
      <c r="AD9" s="11">
        <f t="shared" ca="1" si="4"/>
        <v>4.2581821061449787</v>
      </c>
      <c r="AE9" s="11">
        <f t="shared" ca="1" si="5"/>
        <v>3.5944398438276983</v>
      </c>
      <c r="AF9" s="11">
        <f t="shared" ca="1" si="6"/>
        <v>7.9568592276644718</v>
      </c>
      <c r="AG9" s="11">
        <f t="shared" ca="1" si="7"/>
        <v>4.6237172067542742</v>
      </c>
      <c r="AH9" s="11">
        <f t="shared" ca="1" si="8"/>
        <v>1.6339873102112581</v>
      </c>
      <c r="AI9">
        <f t="shared" ca="1" si="0"/>
        <v>0</v>
      </c>
      <c r="AJ9">
        <f t="shared" ca="1" si="1"/>
        <v>0</v>
      </c>
      <c r="AK9">
        <f ca="1">MAX(0, COUNTIF(E9:I9, "Breakdown") - COUNTIF(AI9:AJ9, 1))</f>
        <v>2</v>
      </c>
      <c r="AL9" s="12">
        <f ca="1">(AK9 * 50) + ((AI9 + AJ9) * 10)</f>
        <v>100</v>
      </c>
      <c r="AM9">
        <f ca="1">IF(COUNTIF(E9:I9, "Breakdown") &gt;= 5, 1, 0)</f>
        <v>0</v>
      </c>
    </row>
    <row r="10" spans="1:42">
      <c r="D10">
        <v>7</v>
      </c>
      <c r="E10" s="6" t="str">
        <f ca="1">IF(J10&lt;T10,"Operational","Breakdown")</f>
        <v>Operational</v>
      </c>
      <c r="F10" s="6" t="str">
        <f ca="1">IF(K10&lt;U10,"Operational","Breakdown")</f>
        <v>Breakdown</v>
      </c>
      <c r="G10" s="6" t="str">
        <f ca="1">IF(L10&lt;V10,"Operational","Breakdown")</f>
        <v>Operational</v>
      </c>
      <c r="H10" s="6" t="str">
        <f ca="1">IF(M10&lt;W10,"Operational","Breakdown")</f>
        <v>Breakdown</v>
      </c>
      <c r="I10" s="6" t="str">
        <f ca="1">IF(N10&lt;X10,"Operational","Breakdown")</f>
        <v>Operational</v>
      </c>
      <c r="J10" s="16">
        <v>3.0472403867349129</v>
      </c>
      <c r="K10" s="16">
        <v>32.132554326645234</v>
      </c>
      <c r="L10" s="16">
        <v>0.74374135209174685</v>
      </c>
      <c r="M10" s="16">
        <v>7.0336128817798391</v>
      </c>
      <c r="N10" s="16">
        <v>9.376362028919079</v>
      </c>
      <c r="O10" s="9">
        <v>5.2526848348266393</v>
      </c>
      <c r="P10" s="9">
        <v>4.2566238255281847</v>
      </c>
      <c r="Q10" s="9">
        <v>1.1103115223639408</v>
      </c>
      <c r="R10" s="9">
        <v>7.12520386256862</v>
      </c>
      <c r="S10" s="9">
        <v>2.5271887132125817E-2</v>
      </c>
      <c r="T10" s="8">
        <f t="shared" ca="1" si="2"/>
        <v>20.087902563567376</v>
      </c>
      <c r="U10" s="8">
        <f t="shared" ca="1" si="2"/>
        <v>7.4945092626675365</v>
      </c>
      <c r="V10" s="8">
        <f t="shared" ca="1" si="2"/>
        <v>13.627550143668042</v>
      </c>
      <c r="W10" s="8">
        <f t="shared" ca="1" si="2"/>
        <v>5.1959561430468533</v>
      </c>
      <c r="X10" s="8">
        <f t="shared" ca="1" si="3"/>
        <v>9.681788116184137</v>
      </c>
      <c r="Y10" s="16">
        <f ca="1">IF($AI9=0,J9+O9,IF($AJ9=0,J9+O9,9999))</f>
        <v>1.9458530184232981</v>
      </c>
      <c r="Z10" s="16">
        <f ca="1">IF($AI9=0,K9+P9,IF($AJ9=0,K9+P9,9999))</f>
        <v>7.7933610339728405</v>
      </c>
      <c r="AA10" s="16">
        <f ca="1">IF($AI9=0,L9+Q9,IF($AJ9=0,L9+Q9,9999))</f>
        <v>10.11412584363933</v>
      </c>
      <c r="AB10" s="16">
        <f ca="1">IF($AI9=0,M9+R9,IF($AJ9=0,M9+R9,9999))</f>
        <v>11.423362897935876</v>
      </c>
      <c r="AC10" s="16">
        <f ca="1">IF($AI9=0,N9+S9,IF($AJ9=0,N9+S9,9999))</f>
        <v>17.728327892591789</v>
      </c>
      <c r="AD10" s="11">
        <f t="shared" ca="1" si="4"/>
        <v>7.1553974584614082</v>
      </c>
      <c r="AE10" s="11">
        <f t="shared" ca="1" si="5"/>
        <v>1.432833096364448</v>
      </c>
      <c r="AF10" s="11">
        <f t="shared" ca="1" si="6"/>
        <v>10.027456459246004</v>
      </c>
      <c r="AG10" s="11">
        <f t="shared" ca="1" si="7"/>
        <v>0.70335368590799718</v>
      </c>
      <c r="AH10" s="11">
        <f t="shared" ca="1" si="8"/>
        <v>3.0626855149204761</v>
      </c>
      <c r="AI10">
        <f t="shared" ca="1" si="0"/>
        <v>0</v>
      </c>
      <c r="AJ10">
        <f t="shared" ca="1" si="1"/>
        <v>0</v>
      </c>
      <c r="AK10">
        <f ca="1">MAX(0, COUNTIF(E10:I10, "Breakdown") - COUNTIF(AI10:AJ10, 1))</f>
        <v>2</v>
      </c>
      <c r="AL10" s="12">
        <f ca="1">(AK10 * 50) + ((AI10 + AJ10) * 10)</f>
        <v>100</v>
      </c>
      <c r="AM10">
        <f ca="1">IF(COUNTIF(E10:I10, "Breakdown") &gt;= 5, 1, 0)</f>
        <v>0</v>
      </c>
    </row>
    <row r="11" spans="1:42">
      <c r="D11">
        <v>8</v>
      </c>
      <c r="E11" s="6" t="str">
        <f ca="1">IF(J11&lt;T11,"Operational","Breakdown")</f>
        <v>Operational</v>
      </c>
      <c r="F11" s="6" t="str">
        <f ca="1">IF(K11&lt;U11,"Operational","Breakdown")</f>
        <v>Operational</v>
      </c>
      <c r="G11" s="6" t="str">
        <f ca="1">IF(L11&lt;V11,"Operational","Breakdown")</f>
        <v>Operational</v>
      </c>
      <c r="H11" s="6" t="str">
        <f ca="1">IF(M11&lt;W11,"Operational","Breakdown")</f>
        <v>Operational</v>
      </c>
      <c r="I11" s="6" t="str">
        <f ca="1">IF(N11&lt;X11,"Operational","Breakdown")</f>
        <v>Operational</v>
      </c>
      <c r="J11" s="16">
        <v>6.9081145030232198</v>
      </c>
      <c r="K11" s="16">
        <v>5.3245829793083823</v>
      </c>
      <c r="L11" s="16">
        <v>4.9073717287953249</v>
      </c>
      <c r="M11" s="16">
        <v>0.35514172438938918</v>
      </c>
      <c r="N11" s="16">
        <v>1.1084176677644946</v>
      </c>
      <c r="O11" s="9">
        <v>0.45086383199842145</v>
      </c>
      <c r="P11" s="9">
        <v>0.47494691760274921</v>
      </c>
      <c r="Q11" s="9">
        <v>3.3619987067650703</v>
      </c>
      <c r="R11" s="9">
        <v>4.894568962713878</v>
      </c>
      <c r="S11" s="9">
        <v>5.1780281906780772</v>
      </c>
      <c r="T11" s="8">
        <f t="shared" ca="1" si="2"/>
        <v>24.197436392580364</v>
      </c>
      <c r="U11" s="8">
        <f t="shared" ca="1" si="2"/>
        <v>33.742663674526554</v>
      </c>
      <c r="V11" s="8">
        <f t="shared" ca="1" si="2"/>
        <v>17.106280093918627</v>
      </c>
      <c r="W11" s="8">
        <f t="shared" ca="1" si="2"/>
        <v>36.175823865859705</v>
      </c>
      <c r="X11" s="8">
        <f t="shared" ca="1" si="3"/>
        <v>10.456626321365215</v>
      </c>
      <c r="Y11" s="16">
        <f ca="1">IF($AI10=0,J10+O10,IF($AJ10=0,J10+O10,9999))</f>
        <v>8.2999252215615513</v>
      </c>
      <c r="Z11" s="16">
        <f ca="1">IF($AI10=0,K10+P10,IF($AJ10=0,K10+P10,9999))</f>
        <v>36.389178152173422</v>
      </c>
      <c r="AA11" s="16">
        <f ca="1">IF($AI10=0,L10+Q10,IF($AJ10=0,L10+Q10,9999))</f>
        <v>1.8540528744556877</v>
      </c>
      <c r="AB11" s="16">
        <f ca="1">IF($AI10=0,M10+R10,IF($AJ10=0,M10+R10,9999))</f>
        <v>14.15881674434846</v>
      </c>
      <c r="AC11" s="16">
        <f ca="1">IF($AI10=0,N10+S10,IF($AJ10=0,N10+S10,9999))</f>
        <v>9.401633916051205</v>
      </c>
      <c r="AD11" s="11">
        <f t="shared" ca="1" si="4"/>
        <v>1.9458530184232981</v>
      </c>
      <c r="AE11" s="11">
        <f t="shared" ca="1" si="5"/>
        <v>7.4945092626675365</v>
      </c>
      <c r="AF11" s="11">
        <f t="shared" ca="1" si="6"/>
        <v>10.11412584363933</v>
      </c>
      <c r="AG11" s="11">
        <f t="shared" ca="1" si="7"/>
        <v>5.1959561430468533</v>
      </c>
      <c r="AH11" s="11">
        <f t="shared" ca="1" si="8"/>
        <v>9.681788116184137</v>
      </c>
      <c r="AI11">
        <f t="shared" ca="1" si="0"/>
        <v>0</v>
      </c>
      <c r="AJ11">
        <f t="shared" ca="1" si="1"/>
        <v>0</v>
      </c>
      <c r="AK11">
        <f ca="1">MAX(0, COUNTIF(E11:I11, "Breakdown") - COUNTIF(AI11:AJ11, 1))</f>
        <v>0</v>
      </c>
      <c r="AL11" s="12">
        <f ca="1">(AK11 * 50) + ((AI11 + AJ11) * 10)</f>
        <v>0</v>
      </c>
      <c r="AM11">
        <f ca="1">IF(COUNTIF(E11:I11, "Breakdown") &gt;= 5, 1, 0)</f>
        <v>0</v>
      </c>
    </row>
    <row r="12" spans="1:42">
      <c r="D12">
        <v>9</v>
      </c>
      <c r="E12" s="6" t="str">
        <f ca="1">IF(J12&lt;T12,"Operational","Breakdown")</f>
        <v>Operational</v>
      </c>
      <c r="F12" s="6" t="str">
        <f ca="1">IF(K12&lt;U12,"Operational","Breakdown")</f>
        <v>Operational</v>
      </c>
      <c r="G12" s="6" t="str">
        <f ca="1">IF(L12&lt;V12,"Operational","Breakdown")</f>
        <v>Operational</v>
      </c>
      <c r="H12" s="6" t="str">
        <f ca="1">IF(M12&lt;W12,"Operational","Breakdown")</f>
        <v>Operational</v>
      </c>
      <c r="I12" s="6" t="str">
        <f ca="1">IF(N12&lt;X12,"Operational","Breakdown")</f>
        <v>Operational</v>
      </c>
      <c r="J12" s="16">
        <v>8.9415491555935329</v>
      </c>
      <c r="K12" s="16">
        <v>8.3834810797047545</v>
      </c>
      <c r="L12" s="16">
        <v>1.6162643449033136</v>
      </c>
      <c r="M12" s="16">
        <v>0.17109363971687203</v>
      </c>
      <c r="N12" s="16">
        <v>4.4675556905294433</v>
      </c>
      <c r="O12" s="9">
        <v>2.9049918149212237</v>
      </c>
      <c r="P12" s="9">
        <v>0.15926761529737174</v>
      </c>
      <c r="Q12" s="9">
        <v>6.7676881900908192</v>
      </c>
      <c r="R12" s="9">
        <v>1.5822218476566354</v>
      </c>
      <c r="S12" s="9">
        <v>3.6634387034913898</v>
      </c>
      <c r="T12" s="8">
        <f t="shared" ca="1" si="2"/>
        <v>22.171232130007215</v>
      </c>
      <c r="U12" s="8">
        <f t="shared" ca="1" si="2"/>
        <v>39.044354714653707</v>
      </c>
      <c r="V12" s="8">
        <f t="shared" ca="1" si="2"/>
        <v>8.8815476414243655</v>
      </c>
      <c r="W12" s="8">
        <f t="shared" ca="1" si="2"/>
        <v>21.313050505335262</v>
      </c>
      <c r="X12" s="8">
        <f t="shared" ca="1" si="3"/>
        <v>11.215629604951635</v>
      </c>
      <c r="Y12" s="16">
        <f ca="1">IF($AI11=0,J11+O11,IF($AJ11=0,J11+O11,9999))</f>
        <v>7.3589783350216411</v>
      </c>
      <c r="Z12" s="16">
        <f ca="1">IF($AI11=0,K11+P11,IF($AJ11=0,K11+P11,9999))</f>
        <v>5.7995298969111317</v>
      </c>
      <c r="AA12" s="16">
        <f ca="1">IF($AI11=0,L11+Q11,IF($AJ11=0,L11+Q11,9999))</f>
        <v>8.2693704355603952</v>
      </c>
      <c r="AB12" s="16">
        <f ca="1">IF($AI11=0,M11+R11,IF($AJ11=0,M11+R11,9999))</f>
        <v>5.249710687103267</v>
      </c>
      <c r="AC12" s="16">
        <f ca="1">IF($AI11=0,N11+S11,IF($AJ11=0,N11+S11,9999))</f>
        <v>6.2864458584425718</v>
      </c>
      <c r="AD12" s="11">
        <f t="shared" ca="1" si="4"/>
        <v>8.2999252215615513</v>
      </c>
      <c r="AE12" s="11">
        <f t="shared" ca="1" si="5"/>
        <v>33.742663674526554</v>
      </c>
      <c r="AF12" s="11">
        <f t="shared" ca="1" si="6"/>
        <v>1.8540528744556877</v>
      </c>
      <c r="AG12" s="11">
        <f t="shared" ca="1" si="7"/>
        <v>14.15881674434846</v>
      </c>
      <c r="AH12" s="11">
        <f t="shared" ca="1" si="8"/>
        <v>9.401633916051205</v>
      </c>
      <c r="AI12">
        <f t="shared" ca="1" si="0"/>
        <v>0</v>
      </c>
      <c r="AJ12">
        <f t="shared" ca="1" si="1"/>
        <v>0</v>
      </c>
      <c r="AK12">
        <f ca="1">MAX(0, COUNTIF(E12:I12, "Breakdown") - COUNTIF(AI12:AJ12, 1))</f>
        <v>0</v>
      </c>
      <c r="AL12" s="12">
        <f ca="1">(AK12 * 50) + ((AI12 + AJ12) * 10)</f>
        <v>0</v>
      </c>
      <c r="AM12">
        <f ca="1">IF(COUNTIF(E12:I12, "Breakdown") &gt;= 5, 1, 0)</f>
        <v>0</v>
      </c>
    </row>
    <row r="13" spans="1:42">
      <c r="D13">
        <v>10</v>
      </c>
      <c r="E13" s="6" t="str">
        <f ca="1">IF(J13&lt;T13,"Operational","Breakdown")</f>
        <v>Operational</v>
      </c>
      <c r="F13" s="6" t="str">
        <f ca="1">IF(K13&lt;U13,"Operational","Breakdown")</f>
        <v>Operational</v>
      </c>
      <c r="G13" s="6" t="str">
        <f ca="1">IF(L13&lt;V13,"Operational","Breakdown")</f>
        <v>Operational</v>
      </c>
      <c r="H13" s="6" t="str">
        <f ca="1">IF(M13&lt;W13,"Operational","Breakdown")</f>
        <v>Operational</v>
      </c>
      <c r="I13" s="6" t="str">
        <f ca="1">IF(N13&lt;X13,"Operational","Breakdown")</f>
        <v>Operational</v>
      </c>
      <c r="J13" s="16">
        <v>4.4153000973589931</v>
      </c>
      <c r="K13" s="16">
        <v>5.2757096513666726</v>
      </c>
      <c r="L13" s="16">
        <v>6.0751738403025053</v>
      </c>
      <c r="M13" s="16">
        <v>1.7364441701010536</v>
      </c>
      <c r="N13" s="16">
        <v>5.471311558447872</v>
      </c>
      <c r="O13" s="9">
        <v>1.4312779235562894</v>
      </c>
      <c r="P13" s="9">
        <v>1.3389349692760484</v>
      </c>
      <c r="Q13" s="9">
        <v>0.69425802352767829</v>
      </c>
      <c r="R13" s="9">
        <v>3.7185218229909798</v>
      </c>
      <c r="S13" s="9">
        <v>0.26697400955490358</v>
      </c>
      <c r="T13" s="8">
        <f t="shared" ca="1" si="2"/>
        <v>10.389380753328206</v>
      </c>
      <c r="U13" s="8">
        <f t="shared" ca="1" si="2"/>
        <v>13.916404780092531</v>
      </c>
      <c r="V13" s="8">
        <f t="shared" ca="1" si="2"/>
        <v>9.9935759534345578</v>
      </c>
      <c r="W13" s="8">
        <f t="shared" ca="1" si="2"/>
        <v>20.827177904254697</v>
      </c>
      <c r="X13" s="8">
        <f t="shared" ca="1" si="3"/>
        <v>6.6890264487528981</v>
      </c>
      <c r="Y13" s="16">
        <f ca="1">IF($AI12=0,J12+O12,IF($AJ12=0,J12+O12,9999))</f>
        <v>11.846540970514756</v>
      </c>
      <c r="Z13" s="16">
        <f ca="1">IF($AI12=0,K12+P12,IF($AJ12=0,K12+P12,9999))</f>
        <v>8.5427486950021265</v>
      </c>
      <c r="AA13" s="16">
        <f ca="1">IF($AI12=0,L12+Q12,IF($AJ12=0,L12+Q12,9999))</f>
        <v>8.3839525349941333</v>
      </c>
      <c r="AB13" s="16">
        <f ca="1">IF($AI12=0,M12+R12,IF($AJ12=0,M12+R12,9999))</f>
        <v>1.7533154873735075</v>
      </c>
      <c r="AC13" s="16">
        <f ca="1">IF($AI12=0,N12+S12,IF($AJ12=0,N12+S12,9999))</f>
        <v>8.1309943940208331</v>
      </c>
      <c r="AD13" s="11">
        <f t="shared" ca="1" si="4"/>
        <v>7.3589783350216411</v>
      </c>
      <c r="AE13" s="11">
        <f t="shared" ca="1" si="5"/>
        <v>5.7995298969111317</v>
      </c>
      <c r="AF13" s="11">
        <f t="shared" ca="1" si="6"/>
        <v>8.2693704355603952</v>
      </c>
      <c r="AG13" s="11">
        <f t="shared" ca="1" si="7"/>
        <v>5.249710687103267</v>
      </c>
      <c r="AH13" s="11">
        <f t="shared" ca="1" si="8"/>
        <v>6.2864458584425718</v>
      </c>
      <c r="AI13">
        <f t="shared" ca="1" si="0"/>
        <v>0</v>
      </c>
      <c r="AJ13">
        <f t="shared" ca="1" si="1"/>
        <v>0</v>
      </c>
      <c r="AK13">
        <f ca="1">MAX(0, COUNTIF(E13:I13, "Breakdown") - COUNTIF(AI13:AJ13, 1))</f>
        <v>0</v>
      </c>
      <c r="AL13" s="12">
        <f ca="1">(AK13 * 50) + ((AI13 + AJ13) * 10)</f>
        <v>0</v>
      </c>
      <c r="AM13">
        <f ca="1">IF(COUNTIF(E13:I13, "Breakdown") &gt;= 5, 1, 0)</f>
        <v>0</v>
      </c>
    </row>
    <row r="14" spans="1:42">
      <c r="D14">
        <v>11</v>
      </c>
      <c r="E14" s="6" t="str">
        <f ca="1">IF(J14&lt;T14,"Operational","Breakdown")</f>
        <v>Operational</v>
      </c>
      <c r="F14" s="6" t="str">
        <f ca="1">IF(K14&lt;U14,"Operational","Breakdown")</f>
        <v>Operational</v>
      </c>
      <c r="G14" s="6" t="str">
        <f ca="1">IF(L14&lt;V14,"Operational","Breakdown")</f>
        <v>Operational</v>
      </c>
      <c r="H14" s="6" t="str">
        <f ca="1">IF(M14&lt;W14,"Operational","Breakdown")</f>
        <v>Breakdown</v>
      </c>
      <c r="I14" s="6" t="str">
        <f ca="1">IF(N14&lt;X14,"Operational","Breakdown")</f>
        <v>Operational</v>
      </c>
      <c r="J14" s="16">
        <v>0.8147256776129026</v>
      </c>
      <c r="K14" s="16">
        <v>3.5982457581688707</v>
      </c>
      <c r="L14" s="16">
        <v>15.559136873531493</v>
      </c>
      <c r="M14" s="16">
        <v>7.7002039012501298</v>
      </c>
      <c r="N14" s="16">
        <v>1.396654827058762</v>
      </c>
      <c r="O14" s="9">
        <v>3.2291316355434794</v>
      </c>
      <c r="P14" s="9">
        <v>0.11160499006331188</v>
      </c>
      <c r="Q14" s="9">
        <v>0.7528292091729053</v>
      </c>
      <c r="R14" s="9">
        <v>1.373433036763571</v>
      </c>
      <c r="S14" s="9">
        <v>2.982121164796005E-2</v>
      </c>
      <c r="T14" s="8">
        <f t="shared" ca="1" si="2"/>
        <v>11.541165144385527</v>
      </c>
      <c r="U14" s="8">
        <f t="shared" ca="1" si="2"/>
        <v>15.667415002068482</v>
      </c>
      <c r="V14" s="8">
        <f t="shared" ca="1" si="2"/>
        <v>17.828909331882677</v>
      </c>
      <c r="W14" s="8">
        <f t="shared" ca="1" si="2"/>
        <v>4.7162063628450905</v>
      </c>
      <c r="X14" s="8">
        <f t="shared" ca="1" si="3"/>
        <v>13.235203391639116</v>
      </c>
      <c r="Y14" s="16">
        <f ca="1">IF($AI13=0,J13+O13,IF($AJ13=0,J13+O13,9999))</f>
        <v>5.8465780209152829</v>
      </c>
      <c r="Z14" s="16">
        <f ca="1">IF($AI13=0,K13+P13,IF($AJ13=0,K13+P13,9999))</f>
        <v>6.6146446206427214</v>
      </c>
      <c r="AA14" s="16">
        <f ca="1">IF($AI13=0,L13+Q13,IF($AJ13=0,L13+Q13,9999))</f>
        <v>6.7694318638301834</v>
      </c>
      <c r="AB14" s="16">
        <f ca="1">IF($AI13=0,M13+R13,IF($AJ13=0,M13+R13,9999))</f>
        <v>5.4549659930920331</v>
      </c>
      <c r="AC14" s="16">
        <f ca="1">IF($AI13=0,N13+S13,IF($AJ13=0,N13+S13,9999))</f>
        <v>5.7382855680027758</v>
      </c>
      <c r="AD14" s="11">
        <f t="shared" ca="1" si="4"/>
        <v>10.389380753328206</v>
      </c>
      <c r="AE14" s="11">
        <f t="shared" ca="1" si="5"/>
        <v>8.5427486950021265</v>
      </c>
      <c r="AF14" s="11">
        <f t="shared" ca="1" si="6"/>
        <v>8.3839525349941333</v>
      </c>
      <c r="AG14" s="11">
        <f t="shared" ca="1" si="7"/>
        <v>1.7533154873735075</v>
      </c>
      <c r="AH14" s="11">
        <f t="shared" ca="1" si="8"/>
        <v>6.6890264487528981</v>
      </c>
      <c r="AI14">
        <f t="shared" ca="1" si="0"/>
        <v>0</v>
      </c>
      <c r="AJ14">
        <f t="shared" ca="1" si="1"/>
        <v>0</v>
      </c>
      <c r="AK14">
        <f ca="1">MAX(0, COUNTIF(E14:I14, "Breakdown") - COUNTIF(AI14:AJ14, 1))</f>
        <v>1</v>
      </c>
      <c r="AL14" s="12">
        <f ca="1">(AK14 * 50) + ((AI14 + AJ14) * 10)</f>
        <v>50</v>
      </c>
      <c r="AM14">
        <f ca="1">IF(COUNTIF(E14:I14, "Breakdown") &gt;= 5, 1, 0)</f>
        <v>0</v>
      </c>
    </row>
    <row r="15" spans="1:42">
      <c r="D15">
        <v>12</v>
      </c>
      <c r="E15" s="6" t="str">
        <f ca="1">IF(J15&lt;T15,"Operational","Breakdown")</f>
        <v>Breakdown</v>
      </c>
      <c r="F15" s="6" t="str">
        <f ca="1">IF(K15&lt;U15,"Operational","Breakdown")</f>
        <v>Operational</v>
      </c>
      <c r="G15" s="6" t="str">
        <f ca="1">IF(L15&lt;V15,"Operational","Breakdown")</f>
        <v>Breakdown</v>
      </c>
      <c r="H15" s="6" t="str">
        <f ca="1">IF(M15&lt;W15,"Operational","Breakdown")</f>
        <v>Operational</v>
      </c>
      <c r="I15" s="6" t="str">
        <f ca="1">IF(N15&lt;X15,"Operational","Breakdown")</f>
        <v>Operational</v>
      </c>
      <c r="J15" s="16">
        <v>19.008561071226161</v>
      </c>
      <c r="K15" s="16">
        <v>6.8905957419534456</v>
      </c>
      <c r="L15" s="16">
        <v>18.554970596955446</v>
      </c>
      <c r="M15" s="16">
        <v>0.21315599379025785</v>
      </c>
      <c r="N15" s="16">
        <v>4.6789250913747171</v>
      </c>
      <c r="O15" s="9">
        <v>0.81989846926202736</v>
      </c>
      <c r="P15" s="9">
        <v>4.2595396456885561</v>
      </c>
      <c r="Q15" s="9">
        <v>0.9723835637095839</v>
      </c>
      <c r="R15" s="9">
        <v>0.63490124735098141</v>
      </c>
      <c r="S15" s="9">
        <v>4.01142172004361</v>
      </c>
      <c r="T15" s="8">
        <f t="shared" ca="1" si="2"/>
        <v>9.4742393877286855</v>
      </c>
      <c r="U15" s="8">
        <f t="shared" ca="1" si="2"/>
        <v>15.210852166734702</v>
      </c>
      <c r="V15" s="8">
        <f t="shared" ca="1" si="2"/>
        <v>9.4203574054618411</v>
      </c>
      <c r="W15" s="8">
        <f t="shared" ca="1" si="2"/>
        <v>7.109926356492112</v>
      </c>
      <c r="X15" s="8">
        <f t="shared" ca="1" si="3"/>
        <v>16.819867012659326</v>
      </c>
      <c r="Y15" s="16">
        <f ca="1">IF($AI14=0,J14+O14,IF($AJ14=0,J14+O14,9999))</f>
        <v>4.0438573131563817</v>
      </c>
      <c r="Z15" s="16">
        <f ca="1">IF($AI14=0,K14+P14,IF($AJ14=0,K14+P14,9999))</f>
        <v>3.7098507482321827</v>
      </c>
      <c r="AA15" s="16">
        <f ca="1">IF($AI14=0,L14+Q14,IF($AJ14=0,L14+Q14,9999))</f>
        <v>16.311966082704398</v>
      </c>
      <c r="AB15" s="16">
        <f ca="1">IF($AI14=0,M14+R14,IF($AJ14=0,M14+R14,9999))</f>
        <v>9.073636938013701</v>
      </c>
      <c r="AC15" s="16">
        <f ca="1">IF($AI14=0,N14+S14,IF($AJ14=0,N14+S14,9999))</f>
        <v>1.4264760387067221</v>
      </c>
      <c r="AD15" s="11">
        <f t="shared" ca="1" si="4"/>
        <v>5.8465780209152829</v>
      </c>
      <c r="AE15" s="11">
        <f t="shared" ca="1" si="5"/>
        <v>6.6146446206427214</v>
      </c>
      <c r="AF15" s="11">
        <f t="shared" ca="1" si="6"/>
        <v>6.7694318638301834</v>
      </c>
      <c r="AG15" s="11">
        <f t="shared" ca="1" si="7"/>
        <v>4.7162063628450905</v>
      </c>
      <c r="AH15" s="11">
        <f t="shared" ca="1" si="8"/>
        <v>5.7382855680027758</v>
      </c>
      <c r="AI15">
        <f t="shared" ca="1" si="0"/>
        <v>1</v>
      </c>
      <c r="AJ15">
        <f t="shared" ca="1" si="1"/>
        <v>1</v>
      </c>
      <c r="AK15">
        <f ca="1">MAX(0, COUNTIF(E15:I15, "Breakdown") - COUNTIF(AI15:AJ15, 1))</f>
        <v>0</v>
      </c>
      <c r="AL15" s="12">
        <f ca="1">(AK15 * 50) + ((AI15 + AJ15) * 10)</f>
        <v>20</v>
      </c>
      <c r="AM15">
        <f ca="1">IF(COUNTIF(E15:I15, "Breakdown") &gt;= 5, 1, 0)</f>
        <v>0</v>
      </c>
    </row>
    <row r="16" spans="1:42">
      <c r="D16">
        <v>13</v>
      </c>
      <c r="E16" s="6" t="str">
        <f ca="1">IF(J16&lt;T16,"Operational","Breakdown")</f>
        <v>Breakdown</v>
      </c>
      <c r="F16" s="6" t="str">
        <f ca="1">IF(K16&lt;U16,"Operational","Breakdown")</f>
        <v>Operational</v>
      </c>
      <c r="G16" s="6" t="str">
        <f ca="1">IF(L16&lt;V16,"Operational","Breakdown")</f>
        <v>Breakdown</v>
      </c>
      <c r="H16" s="6" t="str">
        <f ca="1">IF(M16&lt;W16,"Operational","Breakdown")</f>
        <v>Operational</v>
      </c>
      <c r="I16" s="6" t="str">
        <f ca="1">IF(N16&lt;X16,"Operational","Breakdown")</f>
        <v>Operational</v>
      </c>
      <c r="J16" s="16">
        <v>31.085200773979967</v>
      </c>
      <c r="K16" s="16">
        <v>1.7328204002615546</v>
      </c>
      <c r="L16" s="16">
        <v>26.614949118257375</v>
      </c>
      <c r="M16" s="16">
        <v>2.3258829735391173</v>
      </c>
      <c r="N16" s="16">
        <v>3.9804843869414084</v>
      </c>
      <c r="O16" s="9">
        <v>0.86071225159990139</v>
      </c>
      <c r="P16" s="9">
        <v>1.1630537459024823</v>
      </c>
      <c r="Q16" s="9">
        <v>3.9160858936124483</v>
      </c>
      <c r="R16" s="9">
        <v>0.84426583313570425</v>
      </c>
      <c r="S16" s="9">
        <v>0.51544044533230426</v>
      </c>
      <c r="T16" s="8">
        <f t="shared" ca="1" si="2"/>
        <v>4.5775773451720312</v>
      </c>
      <c r="U16" s="8">
        <f t="shared" ca="1" si="2"/>
        <v>8.693202286325592</v>
      </c>
      <c r="V16" s="8">
        <f t="shared" ca="1" si="2"/>
        <v>12.660919696646189</v>
      </c>
      <c r="W16" s="8">
        <f t="shared" ca="1" si="2"/>
        <v>10.385273399778287</v>
      </c>
      <c r="X16" s="8">
        <f t="shared" ca="1" si="3"/>
        <v>6.6222751708662946</v>
      </c>
      <c r="Y16" s="16">
        <f ca="1">IF($AI15=0,J15+O15,IF($AJ15=0,J15+O15,9999))</f>
        <v>9999</v>
      </c>
      <c r="Z16" s="16">
        <f ca="1">IF($AI15=0,K15+P15,IF($AJ15=0,K15+P15,9999))</f>
        <v>9999</v>
      </c>
      <c r="AA16" s="16">
        <f ca="1">IF($AI15=0,L15+Q15,IF($AJ15=0,L15+Q15,9999))</f>
        <v>9999</v>
      </c>
      <c r="AB16" s="16">
        <f ca="1">IF($AI15=0,M15+R15,IF($AJ15=0,M15+R15,9999))</f>
        <v>9999</v>
      </c>
      <c r="AC16" s="16">
        <f ca="1">IF($AI15=0,N15+S15,IF($AJ15=0,N15+S15,9999))</f>
        <v>9999</v>
      </c>
      <c r="AD16" s="11">
        <f t="shared" ca="1" si="4"/>
        <v>4.0438573131563817</v>
      </c>
      <c r="AE16" s="11">
        <f t="shared" ca="1" si="5"/>
        <v>3.7098507482321827</v>
      </c>
      <c r="AF16" s="11">
        <f t="shared" ca="1" si="6"/>
        <v>9.4203574054618411</v>
      </c>
      <c r="AG16" s="11">
        <f t="shared" ca="1" si="7"/>
        <v>7.109926356492112</v>
      </c>
      <c r="AH16" s="11">
        <f t="shared" ca="1" si="8"/>
        <v>1.4264760387067221</v>
      </c>
      <c r="AI16">
        <f t="shared" ca="1" si="0"/>
        <v>1</v>
      </c>
      <c r="AJ16">
        <f t="shared" ca="1" si="1"/>
        <v>1</v>
      </c>
      <c r="AK16">
        <f ca="1">MAX(0, COUNTIF(E16:I16, "Breakdown") - COUNTIF(AI16:AJ16, 1))</f>
        <v>0</v>
      </c>
      <c r="AL16" s="12">
        <f ca="1">(AK16 * 50) + ((AI16 + AJ16) * 10)</f>
        <v>20</v>
      </c>
      <c r="AM16">
        <f ca="1">IF(COUNTIF(E16:I16, "Breakdown") &gt;= 5, 1, 0)</f>
        <v>0</v>
      </c>
    </row>
    <row r="17" spans="4:39">
      <c r="D17">
        <v>14</v>
      </c>
      <c r="E17" s="6" t="str">
        <f ca="1">IF(J17&lt;T17,"Operational","Breakdown")</f>
        <v>Breakdown</v>
      </c>
      <c r="F17" s="6" t="str">
        <f ca="1">IF(K17&lt;U17,"Operational","Breakdown")</f>
        <v>Operational</v>
      </c>
      <c r="G17" s="6" t="str">
        <f ca="1">IF(L17&lt;V17,"Operational","Breakdown")</f>
        <v>Operational</v>
      </c>
      <c r="H17" s="6" t="str">
        <f ca="1">IF(M17&lt;W17,"Operational","Breakdown")</f>
        <v>Operational</v>
      </c>
      <c r="I17" s="6" t="str">
        <f ca="1">IF(N17&lt;X17,"Operational","Breakdown")</f>
        <v>Operational</v>
      </c>
      <c r="J17" s="16">
        <v>15.401156934397651</v>
      </c>
      <c r="K17" s="16">
        <v>2.6951559962466085</v>
      </c>
      <c r="L17" s="16">
        <v>3.9286622422543389</v>
      </c>
      <c r="M17" s="16">
        <v>14.114194945666068</v>
      </c>
      <c r="N17" s="16">
        <v>1.9834697667410837</v>
      </c>
      <c r="O17" s="9">
        <v>1.8798388687359831E-2</v>
      </c>
      <c r="P17" s="9">
        <v>0.15049841828291483</v>
      </c>
      <c r="Q17" s="9">
        <v>5.5130212804603529</v>
      </c>
      <c r="R17" s="9">
        <v>9.2602015145446498E-2</v>
      </c>
      <c r="S17" s="9">
        <v>0.42968252054301659</v>
      </c>
      <c r="T17" s="8">
        <f t="shared" ca="1" si="2"/>
        <v>8.8450314559182779</v>
      </c>
      <c r="U17" s="8">
        <f t="shared" ca="1" si="2"/>
        <v>10.629266672534701</v>
      </c>
      <c r="V17" s="8">
        <f t="shared" ca="1" si="2"/>
        <v>12.696943232637853</v>
      </c>
      <c r="W17" s="8">
        <f t="shared" ca="1" si="2"/>
        <v>28.011395300891628</v>
      </c>
      <c r="X17" s="8">
        <f t="shared" ca="1" si="3"/>
        <v>14.957207401279433</v>
      </c>
      <c r="Y17" s="16">
        <f ca="1">IF($AI16=0,J16+O16,IF($AJ16=0,J16+O16,9999))</f>
        <v>9999</v>
      </c>
      <c r="Z17" s="16">
        <f ca="1">IF($AI16=0,K16+P16,IF($AJ16=0,K16+P16,9999))</f>
        <v>9999</v>
      </c>
      <c r="AA17" s="16">
        <f ca="1">IF($AI16=0,L16+Q16,IF($AJ16=0,L16+Q16,9999))</f>
        <v>9999</v>
      </c>
      <c r="AB17" s="16">
        <f ca="1">IF($AI16=0,M16+R16,IF($AJ16=0,M16+R16,9999))</f>
        <v>9999</v>
      </c>
      <c r="AC17" s="16">
        <f ca="1">IF($AI16=0,N16+S16,IF($AJ16=0,N16+S16,9999))</f>
        <v>9999</v>
      </c>
      <c r="AD17" s="11">
        <f t="shared" ca="1" si="4"/>
        <v>4.5775773451720312</v>
      </c>
      <c r="AE17" s="11">
        <f t="shared" ca="1" si="5"/>
        <v>8.693202286325592</v>
      </c>
      <c r="AF17" s="11">
        <f t="shared" ca="1" si="6"/>
        <v>12.660919696646189</v>
      </c>
      <c r="AG17" s="11">
        <f t="shared" ca="1" si="7"/>
        <v>10.385273399778287</v>
      </c>
      <c r="AH17" s="11">
        <f t="shared" ca="1" si="8"/>
        <v>6.6222751708662946</v>
      </c>
      <c r="AI17">
        <f t="shared" ca="1" si="0"/>
        <v>0</v>
      </c>
      <c r="AJ17">
        <f t="shared" ca="1" si="1"/>
        <v>1</v>
      </c>
      <c r="AK17">
        <f ca="1">MAX(0, COUNTIF(E17:I17, "Breakdown") - COUNTIF(AI17:AJ17, 1))</f>
        <v>0</v>
      </c>
      <c r="AL17" s="12">
        <f ca="1">(AK17 * 50) + ((AI17 + AJ17) * 10)</f>
        <v>10</v>
      </c>
      <c r="AM17">
        <f ca="1">IF(COUNTIF(E17:I17, "Breakdown") &gt;= 5, 1, 0)</f>
        <v>0</v>
      </c>
    </row>
    <row r="18" spans="4:39">
      <c r="D18">
        <v>15</v>
      </c>
      <c r="E18" s="6" t="str">
        <f ca="1">IF(J18&lt;T18,"Operational","Breakdown")</f>
        <v>Operational</v>
      </c>
      <c r="F18" s="6" t="str">
        <f ca="1">IF(K18&lt;U18,"Operational","Breakdown")</f>
        <v>Operational</v>
      </c>
      <c r="G18" s="6" t="str">
        <f ca="1">IF(L18&lt;V18,"Operational","Breakdown")</f>
        <v>Breakdown</v>
      </c>
      <c r="H18" s="6" t="str">
        <f ca="1">IF(M18&lt;W18,"Operational","Breakdown")</f>
        <v>Operational</v>
      </c>
      <c r="I18" s="6" t="str">
        <f ca="1">IF(N18&lt;X18,"Operational","Breakdown")</f>
        <v>Operational</v>
      </c>
      <c r="J18" s="16">
        <v>0.95724294587897396</v>
      </c>
      <c r="K18" s="16">
        <v>6.1075127973429666</v>
      </c>
      <c r="L18" s="16">
        <v>24.302675401588196</v>
      </c>
      <c r="M18" s="16">
        <v>9.6474888432790902</v>
      </c>
      <c r="N18" s="16">
        <v>0.75004047974298671</v>
      </c>
      <c r="O18" s="9">
        <v>9.0865906598997643</v>
      </c>
      <c r="P18" s="9">
        <v>2.6902153687400832</v>
      </c>
      <c r="Q18" s="9">
        <v>0.94810187139588353</v>
      </c>
      <c r="R18" s="9">
        <v>2.3193611483444978</v>
      </c>
      <c r="S18" s="9">
        <v>3.9062852935540819</v>
      </c>
      <c r="T18" s="8">
        <f t="shared" ca="1" si="2"/>
        <v>18.330703304415959</v>
      </c>
      <c r="U18" s="8">
        <f t="shared" ca="1" si="2"/>
        <v>12.636528030668776</v>
      </c>
      <c r="V18" s="8">
        <f t="shared" ca="1" si="2"/>
        <v>13.505694621361688</v>
      </c>
      <c r="W18" s="8">
        <f t="shared" ca="1" si="2"/>
        <v>65.445271992330987</v>
      </c>
      <c r="X18" s="8">
        <f t="shared" ca="1" si="3"/>
        <v>16.679578843403689</v>
      </c>
      <c r="Y18" s="16">
        <f ca="1">IF($AI17=0,J17+O17,IF($AJ17=0,J17+O17,9999))</f>
        <v>15.419955323085011</v>
      </c>
      <c r="Z18" s="16">
        <f ca="1">IF($AI17=0,K17+P17,IF($AJ17=0,K17+P17,9999))</f>
        <v>2.8456544145295233</v>
      </c>
      <c r="AA18" s="16">
        <f ca="1">IF($AI17=0,L17+Q17,IF($AJ17=0,L17+Q17,9999))</f>
        <v>9.4416835227146922</v>
      </c>
      <c r="AB18" s="16">
        <f ca="1">IF($AI17=0,M17+R17,IF($AJ17=0,M17+R17,9999))</f>
        <v>14.206796960811515</v>
      </c>
      <c r="AC18" s="16">
        <f ca="1">IF($AI17=0,N17+S17,IF($AJ17=0,N17+S17,9999))</f>
        <v>2.4131522872841003</v>
      </c>
      <c r="AD18" s="11">
        <f t="shared" ca="1" si="4"/>
        <v>8.8450314559182779</v>
      </c>
      <c r="AE18" s="11">
        <f t="shared" ca="1" si="5"/>
        <v>10.629266672534701</v>
      </c>
      <c r="AF18" s="11">
        <f t="shared" ca="1" si="6"/>
        <v>12.696943232637853</v>
      </c>
      <c r="AG18" s="11">
        <f t="shared" ca="1" si="7"/>
        <v>28.011395300891628</v>
      </c>
      <c r="AH18" s="11">
        <f t="shared" ca="1" si="8"/>
        <v>14.957207401279433</v>
      </c>
      <c r="AI18">
        <f t="shared" ca="1" si="0"/>
        <v>0</v>
      </c>
      <c r="AJ18">
        <f t="shared" ca="1" si="1"/>
        <v>0</v>
      </c>
      <c r="AK18">
        <f ca="1">MAX(0, COUNTIF(E18:I18, "Breakdown") - COUNTIF(AI18:AJ18, 1))</f>
        <v>1</v>
      </c>
      <c r="AL18" s="12">
        <f ca="1">(AK18 * 50) + ((AI18 + AJ18) * 10)</f>
        <v>50</v>
      </c>
      <c r="AM18">
        <f ca="1">IF(COUNTIF(E18:I18, "Breakdown") &gt;= 5, 1, 0)</f>
        <v>0</v>
      </c>
    </row>
    <row r="19" spans="4:39">
      <c r="D19">
        <v>16</v>
      </c>
      <c r="E19" s="6" t="str">
        <f ca="1">IF(J19&lt;T19,"Operational","Breakdown")</f>
        <v>Operational</v>
      </c>
      <c r="F19" s="6" t="str">
        <f ca="1">IF(K19&lt;U19,"Operational","Breakdown")</f>
        <v>Operational</v>
      </c>
      <c r="G19" s="6" t="str">
        <f ca="1">IF(L19&lt;V19,"Operational","Breakdown")</f>
        <v>Operational</v>
      </c>
      <c r="H19" s="6" t="str">
        <f ca="1">IF(M19&lt;W19,"Operational","Breakdown")</f>
        <v>Operational</v>
      </c>
      <c r="I19" s="6" t="str">
        <f ca="1">IF(N19&lt;X19,"Operational","Breakdown")</f>
        <v>Operational</v>
      </c>
      <c r="J19" s="16">
        <v>5.642196687218096</v>
      </c>
      <c r="K19" s="16">
        <v>0.66056720704065652</v>
      </c>
      <c r="L19" s="16">
        <v>1.8054281595040771</v>
      </c>
      <c r="M19" s="16">
        <v>1.7226948955424375</v>
      </c>
      <c r="N19" s="16">
        <v>1.8097741049025926</v>
      </c>
      <c r="O19" s="9">
        <v>4.1166898101059877</v>
      </c>
      <c r="P19" s="9">
        <v>1.7819660534150743</v>
      </c>
      <c r="Q19" s="9">
        <v>7.4715062968877994</v>
      </c>
      <c r="R19" s="9">
        <v>0.25232692069522805</v>
      </c>
      <c r="S19" s="9">
        <v>1.8240195768652241</v>
      </c>
      <c r="T19" s="8">
        <f t="shared" ca="1" si="2"/>
        <v>21.629430647700303</v>
      </c>
      <c r="U19" s="8">
        <f t="shared" ca="1" si="2"/>
        <v>8.385676130392671</v>
      </c>
      <c r="V19" s="8">
        <f t="shared" ca="1" si="2"/>
        <v>20.899517574739587</v>
      </c>
      <c r="W19" s="8">
        <f t="shared" ca="1" si="2"/>
        <v>28.980922055141924</v>
      </c>
      <c r="X19" s="8">
        <f t="shared" ca="1" si="3"/>
        <v>5.6070944556927316</v>
      </c>
      <c r="Y19" s="16">
        <f ca="1">IF($AI18=0,J18+O18,IF($AJ18=0,J18+O18,9999))</f>
        <v>10.043833605778739</v>
      </c>
      <c r="Z19" s="16">
        <f ca="1">IF($AI18=0,K18+P18,IF($AJ18=0,K18+P18,9999))</f>
        <v>8.7977281660830506</v>
      </c>
      <c r="AA19" s="16">
        <f ca="1">IF($AI18=0,L18+Q18,IF($AJ18=0,L18+Q18,9999))</f>
        <v>25.250777272984081</v>
      </c>
      <c r="AB19" s="16">
        <f ca="1">IF($AI18=0,M18+R18,IF($AJ18=0,M18+R18,9999))</f>
        <v>11.966849991623588</v>
      </c>
      <c r="AC19" s="16">
        <f ca="1">IF($AI18=0,N18+S18,IF($AJ18=0,N18+S18,9999))</f>
        <v>4.6563257732970689</v>
      </c>
      <c r="AD19" s="11">
        <f t="shared" ca="1" si="4"/>
        <v>15.419955323085011</v>
      </c>
      <c r="AE19" s="11">
        <f t="shared" ca="1" si="5"/>
        <v>2.8456544145295233</v>
      </c>
      <c r="AF19" s="11">
        <f t="shared" ca="1" si="6"/>
        <v>9.4416835227146922</v>
      </c>
      <c r="AG19" s="11">
        <f t="shared" ca="1" si="7"/>
        <v>14.206796960811515</v>
      </c>
      <c r="AH19" s="11">
        <f t="shared" ca="1" si="8"/>
        <v>2.4131522872841003</v>
      </c>
      <c r="AI19">
        <f t="shared" ca="1" si="0"/>
        <v>0</v>
      </c>
      <c r="AJ19">
        <f t="shared" ca="1" si="1"/>
        <v>0</v>
      </c>
      <c r="AK19">
        <f ca="1">MAX(0, COUNTIF(E19:I19, "Breakdown") - COUNTIF(AI19:AJ19, 1))</f>
        <v>0</v>
      </c>
      <c r="AL19" s="12">
        <f ca="1">(AK19 * 50) + ((AI19 + AJ19) * 10)</f>
        <v>0</v>
      </c>
      <c r="AM19">
        <f ca="1">IF(COUNTIF(E19:I19, "Breakdown") &gt;= 5, 1, 0)</f>
        <v>0</v>
      </c>
    </row>
    <row r="20" spans="4:39">
      <c r="D20">
        <v>17</v>
      </c>
      <c r="E20" s="6" t="str">
        <f ca="1">IF(J20&lt;T20,"Operational","Breakdown")</f>
        <v>Operational</v>
      </c>
      <c r="F20" s="6" t="str">
        <f ca="1">IF(K20&lt;U20,"Operational","Breakdown")</f>
        <v>Operational</v>
      </c>
      <c r="G20" s="6" t="str">
        <f ca="1">IF(L20&lt;V20,"Operational","Breakdown")</f>
        <v>Operational</v>
      </c>
      <c r="H20" s="6" t="str">
        <f ca="1">IF(M20&lt;W20,"Operational","Breakdown")</f>
        <v>Breakdown</v>
      </c>
      <c r="I20" s="6" t="str">
        <f ca="1">IF(N20&lt;X20,"Operational","Breakdown")</f>
        <v>Operational</v>
      </c>
      <c r="J20" s="16">
        <v>5.7388137132867021</v>
      </c>
      <c r="K20" s="16">
        <v>5.6662999913804342</v>
      </c>
      <c r="L20" s="16">
        <v>0.33996195558160075</v>
      </c>
      <c r="M20" s="16">
        <v>18.064301907582418</v>
      </c>
      <c r="N20" s="16">
        <v>2.881812608482663</v>
      </c>
      <c r="O20" s="9">
        <v>1.9165983852958728</v>
      </c>
      <c r="P20" s="9">
        <v>0.29781531821450996</v>
      </c>
      <c r="Q20" s="9">
        <v>0.25922194765998624</v>
      </c>
      <c r="R20" s="9">
        <v>2.8543086756838787</v>
      </c>
      <c r="S20" s="9">
        <v>1.9561672036643467</v>
      </c>
      <c r="T20" s="8">
        <f t="shared" ca="1" si="2"/>
        <v>14.547360685449217</v>
      </c>
      <c r="U20" s="8">
        <f t="shared" ca="1" si="2"/>
        <v>30.920769073432666</v>
      </c>
      <c r="V20" s="8">
        <f t="shared" ca="1" si="2"/>
        <v>21.020872634392028</v>
      </c>
      <c r="W20" s="8">
        <f t="shared" ca="1" si="2"/>
        <v>14.600112995124967</v>
      </c>
      <c r="X20" s="8">
        <f t="shared" ca="1" si="3"/>
        <v>18.269910679561452</v>
      </c>
      <c r="Y20" s="16">
        <f ca="1">IF($AI19=0,J19+O19,IF($AJ19=0,J19+O19,9999))</f>
        <v>9.7588864973240845</v>
      </c>
      <c r="Z20" s="16">
        <f ca="1">IF($AI19=0,K19+P19,IF($AJ19=0,K19+P19,9999))</f>
        <v>2.4425332604557308</v>
      </c>
      <c r="AA20" s="16">
        <f ca="1">IF($AI19=0,L19+Q19,IF($AJ19=0,L19+Q19,9999))</f>
        <v>9.2769344563918761</v>
      </c>
      <c r="AB20" s="16">
        <f ca="1">IF($AI19=0,M19+R19,IF($AJ19=0,M19+R19,9999))</f>
        <v>1.9750218162376656</v>
      </c>
      <c r="AC20" s="16">
        <f ca="1">IF($AI19=0,N19+S19,IF($AJ19=0,N19+S19,9999))</f>
        <v>3.6337936817678167</v>
      </c>
      <c r="AD20" s="11">
        <f t="shared" ca="1" si="4"/>
        <v>10.043833605778739</v>
      </c>
      <c r="AE20" s="11">
        <f t="shared" ca="1" si="5"/>
        <v>8.385676130392671</v>
      </c>
      <c r="AF20" s="11">
        <f t="shared" ca="1" si="6"/>
        <v>20.899517574739587</v>
      </c>
      <c r="AG20" s="11">
        <f t="shared" ca="1" si="7"/>
        <v>11.966849991623588</v>
      </c>
      <c r="AH20" s="11">
        <f t="shared" ca="1" si="8"/>
        <v>4.6563257732970689</v>
      </c>
      <c r="AI20">
        <f t="shared" ca="1" si="0"/>
        <v>0</v>
      </c>
      <c r="AJ20">
        <f t="shared" ca="1" si="1"/>
        <v>0</v>
      </c>
      <c r="AK20">
        <f ca="1">MAX(0, COUNTIF(E20:I20, "Breakdown") - COUNTIF(AI20:AJ20, 1))</f>
        <v>1</v>
      </c>
      <c r="AL20" s="12">
        <f ca="1">(AK20 * 50) + ((AI20 + AJ20) * 10)</f>
        <v>50</v>
      </c>
      <c r="AM20">
        <f ca="1">IF(COUNTIF(E20:I20, "Breakdown") &gt;= 5, 1, 0)</f>
        <v>0</v>
      </c>
    </row>
    <row r="21" spans="4:39">
      <c r="D21">
        <v>18</v>
      </c>
      <c r="E21" s="6" t="str">
        <f ca="1">IF(J21&lt;T21,"Operational","Breakdown")</f>
        <v>Operational</v>
      </c>
      <c r="F21" s="6" t="str">
        <f ca="1">IF(K21&lt;U21,"Operational","Breakdown")</f>
        <v>Operational</v>
      </c>
      <c r="G21" s="6" t="str">
        <f ca="1">IF(L21&lt;V21,"Operational","Breakdown")</f>
        <v>Operational</v>
      </c>
      <c r="H21" s="6" t="str">
        <f ca="1">IF(M21&lt;W21,"Operational","Breakdown")</f>
        <v>Breakdown</v>
      </c>
      <c r="I21" s="6" t="str">
        <f ca="1">IF(N21&lt;X21,"Operational","Breakdown")</f>
        <v>Operational</v>
      </c>
      <c r="J21" s="16">
        <v>0.97880362338274052</v>
      </c>
      <c r="K21" s="16">
        <v>0.64100036509042901</v>
      </c>
      <c r="L21" s="16">
        <v>23.850306386338907</v>
      </c>
      <c r="M21" s="16">
        <v>20.27932212550045</v>
      </c>
      <c r="N21" s="16">
        <v>8.0422916007070092E-2</v>
      </c>
      <c r="O21" s="9">
        <v>0.30696753046546843</v>
      </c>
      <c r="P21" s="9">
        <v>4.3112373468445027</v>
      </c>
      <c r="Q21" s="9">
        <v>1.9165599082507332</v>
      </c>
      <c r="R21" s="9">
        <v>0.12572892589806964</v>
      </c>
      <c r="S21" s="9">
        <v>1.2349187093891978</v>
      </c>
      <c r="T21" s="8">
        <f t="shared" ca="1" si="2"/>
        <v>24.67959551196261</v>
      </c>
      <c r="U21" s="8">
        <f t="shared" ca="1" si="2"/>
        <v>3.5770166892291142</v>
      </c>
      <c r="V21" s="8">
        <f t="shared" ca="1" si="2"/>
        <v>30.917482563927891</v>
      </c>
      <c r="W21" s="8">
        <f t="shared" ca="1" si="2"/>
        <v>8.517221080193206</v>
      </c>
      <c r="X21" s="8">
        <f t="shared" ca="1" si="3"/>
        <v>17.876739393455964</v>
      </c>
      <c r="Y21" s="16">
        <f ca="1">IF($AI20=0,J20+O20,IF($AJ20=0,J20+O20,9999))</f>
        <v>7.6554120985825751</v>
      </c>
      <c r="Z21" s="16">
        <f ca="1">IF($AI20=0,K20+P20,IF($AJ20=0,K20+P20,9999))</f>
        <v>5.964115309594944</v>
      </c>
      <c r="AA21" s="16">
        <f ca="1">IF($AI20=0,L20+Q20,IF($AJ20=0,L20+Q20,9999))</f>
        <v>0.59918390324158699</v>
      </c>
      <c r="AB21" s="16">
        <f ca="1">IF($AI20=0,M20+R20,IF($AJ20=0,M20+R20,9999))</f>
        <v>20.918610583266297</v>
      </c>
      <c r="AC21" s="16">
        <f ca="1">IF($AI20=0,N20+S20,IF($AJ20=0,N20+S20,9999))</f>
        <v>4.8379798121470099</v>
      </c>
      <c r="AD21" s="11">
        <f t="shared" ca="1" si="4"/>
        <v>9.7588864973240845</v>
      </c>
      <c r="AE21" s="11">
        <f t="shared" ca="1" si="5"/>
        <v>2.4425332604557308</v>
      </c>
      <c r="AF21" s="11">
        <f t="shared" ca="1" si="6"/>
        <v>9.2769344563918761</v>
      </c>
      <c r="AG21" s="11">
        <f t="shared" ca="1" si="7"/>
        <v>1.9750218162376656</v>
      </c>
      <c r="AH21" s="11">
        <f t="shared" ca="1" si="8"/>
        <v>3.6337936817678167</v>
      </c>
      <c r="AI21">
        <f t="shared" ca="1" si="0"/>
        <v>0</v>
      </c>
      <c r="AJ21">
        <f t="shared" ca="1" si="1"/>
        <v>0</v>
      </c>
      <c r="AK21">
        <f ca="1">MAX(0, COUNTIF(E21:I21, "Breakdown") - COUNTIF(AI21:AJ21, 1))</f>
        <v>1</v>
      </c>
      <c r="AL21" s="12">
        <f ca="1">(AK21 * 50) + ((AI21 + AJ21) * 10)</f>
        <v>50</v>
      </c>
      <c r="AM21">
        <f ca="1">IF(COUNTIF(E21:I21, "Breakdown") &gt;= 5, 1, 0)</f>
        <v>0</v>
      </c>
    </row>
    <row r="22" spans="4:39">
      <c r="D22">
        <v>19</v>
      </c>
      <c r="E22" s="6" t="str">
        <f ca="1">IF(J22&lt;T22,"Operational","Breakdown")</f>
        <v>Operational</v>
      </c>
      <c r="F22" s="6" t="str">
        <f ca="1">IF(K22&lt;U22,"Operational","Breakdown")</f>
        <v>Breakdown</v>
      </c>
      <c r="G22" s="6" t="str">
        <f ca="1">IF(L22&lt;V22,"Operational","Breakdown")</f>
        <v>Breakdown</v>
      </c>
      <c r="H22" s="6" t="str">
        <f ca="1">IF(M22&lt;W22,"Operational","Breakdown")</f>
        <v>Operational</v>
      </c>
      <c r="I22" s="6" t="str">
        <f ca="1">IF(N22&lt;X22,"Operational","Breakdown")</f>
        <v>Operational</v>
      </c>
      <c r="J22" s="16">
        <v>2.3394462490925787</v>
      </c>
      <c r="K22" s="16">
        <v>13.87938622773312</v>
      </c>
      <c r="L22" s="16">
        <v>9.8039648817949043</v>
      </c>
      <c r="M22" s="16">
        <v>0.58598908786252624</v>
      </c>
      <c r="N22" s="16">
        <v>9.5212569200958903</v>
      </c>
      <c r="O22" s="9">
        <v>1.5733681821887027</v>
      </c>
      <c r="P22" s="9">
        <v>1.9618177447036198</v>
      </c>
      <c r="Q22" s="9">
        <v>0.27500646496517328</v>
      </c>
      <c r="R22" s="9">
        <v>3.8854034777880284</v>
      </c>
      <c r="S22" s="9">
        <v>8.2928851417832679</v>
      </c>
      <c r="T22" s="8">
        <f t="shared" ca="1" si="2"/>
        <v>7.8489343953709589</v>
      </c>
      <c r="U22" s="8">
        <f t="shared" ca="1" si="2"/>
        <v>3.8735074101180436</v>
      </c>
      <c r="V22" s="8">
        <f t="shared" ca="1" si="2"/>
        <v>8.6453797848398164</v>
      </c>
      <c r="W22" s="8">
        <f t="shared" ca="1" si="2"/>
        <v>16.004537121868513</v>
      </c>
      <c r="X22" s="8">
        <f t="shared" ca="1" si="3"/>
        <v>18.019012917004027</v>
      </c>
      <c r="Y22" s="16">
        <f ca="1">IF($AI21=0,J21+O21,IF($AJ21=0,J21+O21,9999))</f>
        <v>1.2857711538482088</v>
      </c>
      <c r="Z22" s="16">
        <f ca="1">IF($AI21=0,K21+P21,IF($AJ21=0,K21+P21,9999))</f>
        <v>4.9522377119349317</v>
      </c>
      <c r="AA22" s="16">
        <f ca="1">IF($AI21=0,L21+Q21,IF($AJ21=0,L21+Q21,9999))</f>
        <v>25.76686629458964</v>
      </c>
      <c r="AB22" s="16">
        <f ca="1">IF($AI21=0,M21+R21,IF($AJ21=0,M21+R21,9999))</f>
        <v>20.405051051398519</v>
      </c>
      <c r="AC22" s="16">
        <f ca="1">IF($AI21=0,N21+S21,IF($AJ21=0,N21+S21,9999))</f>
        <v>1.315341625396268</v>
      </c>
      <c r="AD22" s="11">
        <f t="shared" ca="1" si="4"/>
        <v>7.6554120985825751</v>
      </c>
      <c r="AE22" s="11">
        <f t="shared" ca="1" si="5"/>
        <v>3.5770166892291142</v>
      </c>
      <c r="AF22" s="11">
        <f t="shared" ca="1" si="6"/>
        <v>0.59918390324158699</v>
      </c>
      <c r="AG22" s="11">
        <f t="shared" ca="1" si="7"/>
        <v>8.517221080193206</v>
      </c>
      <c r="AH22" s="11">
        <f t="shared" ca="1" si="8"/>
        <v>4.8379798121470099</v>
      </c>
      <c r="AI22">
        <f t="shared" ca="1" si="0"/>
        <v>0</v>
      </c>
      <c r="AJ22">
        <f t="shared" ca="1" si="1"/>
        <v>0</v>
      </c>
      <c r="AK22">
        <f ca="1">MAX(0, COUNTIF(E22:I22, "Breakdown") - COUNTIF(AI22:AJ22, 1))</f>
        <v>2</v>
      </c>
      <c r="AL22" s="12">
        <f ca="1">(AK22 * 50) + ((AI22 + AJ22) * 10)</f>
        <v>100</v>
      </c>
      <c r="AM22">
        <f ca="1">IF(COUNTIF(E22:I22, "Breakdown") &gt;= 5, 1, 0)</f>
        <v>0</v>
      </c>
    </row>
    <row r="23" spans="4:39">
      <c r="D23">
        <v>20</v>
      </c>
      <c r="E23" s="6" t="str">
        <f ca="1">IF(J23&lt;T23,"Operational","Breakdown")</f>
        <v>Operational</v>
      </c>
      <c r="F23" s="6" t="str">
        <f ca="1">IF(K23&lt;U23,"Operational","Breakdown")</f>
        <v>Operational</v>
      </c>
      <c r="G23" s="6" t="str">
        <f ca="1">IF(L23&lt;V23,"Operational","Breakdown")</f>
        <v>Breakdown</v>
      </c>
      <c r="H23" s="6" t="str">
        <f ca="1">IF(M23&lt;W23,"Operational","Breakdown")</f>
        <v>Operational</v>
      </c>
      <c r="I23" s="6" t="str">
        <f ca="1">IF(N23&lt;X23,"Operational","Breakdown")</f>
        <v>Breakdown</v>
      </c>
      <c r="J23" s="16">
        <v>2.470747780667899</v>
      </c>
      <c r="K23" s="16">
        <v>1.1549874783351979</v>
      </c>
      <c r="L23" s="16">
        <v>13.49247464412589</v>
      </c>
      <c r="M23" s="16">
        <v>5.0847496365346929</v>
      </c>
      <c r="N23" s="16">
        <v>11.841281605165802</v>
      </c>
      <c r="O23" s="9">
        <v>2.4540853804176073</v>
      </c>
      <c r="P23" s="9">
        <v>2.931452923578834</v>
      </c>
      <c r="Q23" s="9">
        <v>2.0924758497232041</v>
      </c>
      <c r="R23" s="9">
        <v>2.3666653223731888</v>
      </c>
      <c r="S23" s="9">
        <v>1.8630645339345304</v>
      </c>
      <c r="T23" s="8">
        <f t="shared" ca="1" si="2"/>
        <v>16.087610650521707</v>
      </c>
      <c r="U23" s="8">
        <f t="shared" ca="1" si="2"/>
        <v>21.34986114992385</v>
      </c>
      <c r="V23" s="8">
        <f t="shared" ca="1" si="2"/>
        <v>12.717011028157271</v>
      </c>
      <c r="W23" s="8">
        <f t="shared" ca="1" si="2"/>
        <v>46.594075454444621</v>
      </c>
      <c r="X23" s="8">
        <f t="shared" ca="1" si="3"/>
        <v>6.6909854839207519</v>
      </c>
      <c r="Y23" s="16">
        <f ca="1">IF($AI22=0,J22+O22,IF($AJ22=0,J22+O22,9999))</f>
        <v>3.9128144312812814</v>
      </c>
      <c r="Z23" s="16">
        <f ca="1">IF($AI22=0,K22+P22,IF($AJ22=0,K22+P22,9999))</f>
        <v>15.841203972436739</v>
      </c>
      <c r="AA23" s="16">
        <f ca="1">IF($AI22=0,L22+Q22,IF($AJ22=0,L22+Q22,9999))</f>
        <v>10.078971346760078</v>
      </c>
      <c r="AB23" s="16">
        <f ca="1">IF($AI22=0,M22+R22,IF($AJ22=0,M22+R22,9999))</f>
        <v>4.4713925656505547</v>
      </c>
      <c r="AC23" s="16">
        <f ca="1">IF($AI22=0,N22+S22,IF($AJ22=0,N22+S22,9999))</f>
        <v>17.81414206187916</v>
      </c>
      <c r="AD23" s="11">
        <f t="shared" ca="1" si="4"/>
        <v>1.2857711538482088</v>
      </c>
      <c r="AE23" s="11">
        <f t="shared" ca="1" si="5"/>
        <v>3.8735074101180436</v>
      </c>
      <c r="AF23" s="11">
        <f t="shared" ca="1" si="6"/>
        <v>8.6453797848398164</v>
      </c>
      <c r="AG23" s="11">
        <f t="shared" ca="1" si="7"/>
        <v>16.004537121868513</v>
      </c>
      <c r="AH23" s="11">
        <f t="shared" ca="1" si="8"/>
        <v>1.315341625396268</v>
      </c>
      <c r="AI23">
        <f t="shared" ca="1" si="0"/>
        <v>0</v>
      </c>
      <c r="AJ23">
        <f t="shared" ca="1" si="1"/>
        <v>0</v>
      </c>
      <c r="AK23">
        <f ca="1">MAX(0, COUNTIF(E23:I23, "Breakdown") - COUNTIF(AI23:AJ23, 1))</f>
        <v>2</v>
      </c>
      <c r="AL23" s="12">
        <f ca="1">(AK23 * 50) + ((AI23 + AJ23) * 10)</f>
        <v>100</v>
      </c>
      <c r="AM23">
        <f ca="1">IF(COUNTIF(E23:I23, "Breakdown") &gt;= 5, 1, 0)</f>
        <v>0</v>
      </c>
    </row>
    <row r="24" spans="4:39">
      <c r="D24">
        <v>21</v>
      </c>
      <c r="E24" s="6" t="str">
        <f ca="1">IF(J24&lt;T24,"Operational","Breakdown")</f>
        <v>Operational</v>
      </c>
      <c r="F24" s="6" t="str">
        <f ca="1">IF(K24&lt;U24,"Operational","Breakdown")</f>
        <v>Operational</v>
      </c>
      <c r="G24" s="6" t="str">
        <f ca="1">IF(L24&lt;V24,"Operational","Breakdown")</f>
        <v>Operational</v>
      </c>
      <c r="H24" s="6" t="str">
        <f ca="1">IF(M24&lt;W24,"Operational","Breakdown")</f>
        <v>Operational</v>
      </c>
      <c r="I24" s="6" t="str">
        <f ca="1">IF(N24&lt;X24,"Operational","Breakdown")</f>
        <v>Breakdown</v>
      </c>
      <c r="J24" s="16">
        <v>3.9085081900888774</v>
      </c>
      <c r="K24" s="16">
        <v>1.7923275515145811</v>
      </c>
      <c r="L24" s="16">
        <v>0.1168837957150846</v>
      </c>
      <c r="M24" s="16">
        <v>5.3961975390676074</v>
      </c>
      <c r="N24" s="16">
        <v>21.219360526561161</v>
      </c>
      <c r="O24" s="9">
        <v>9.7442555766154779</v>
      </c>
      <c r="P24" s="9">
        <v>4.997119059671074E-3</v>
      </c>
      <c r="Q24" s="9">
        <v>0.98667978053435845</v>
      </c>
      <c r="R24" s="9">
        <v>1.1765678278462037</v>
      </c>
      <c r="S24" s="9">
        <v>4.1301202418380048E-2</v>
      </c>
      <c r="T24" s="8">
        <f t="shared" ca="1" si="2"/>
        <v>5.4599251457096365</v>
      </c>
      <c r="U24" s="8">
        <f t="shared" ca="1" si="2"/>
        <v>17.210054684135812</v>
      </c>
      <c r="V24" s="8">
        <f t="shared" ca="1" si="2"/>
        <v>11.12664353388862</v>
      </c>
      <c r="W24" s="8">
        <f t="shared" ca="1" si="2"/>
        <v>16.150045622395197</v>
      </c>
      <c r="X24" s="8">
        <f t="shared" ca="1" si="3"/>
        <v>10.574292950601356</v>
      </c>
      <c r="Y24" s="16">
        <f ca="1">IF($AI23=0,J23+O23,IF($AJ23=0,J23+O23,9999))</f>
        <v>4.9248331610855063</v>
      </c>
      <c r="Z24" s="16">
        <f ca="1">IF($AI23=0,K23+P23,IF($AJ23=0,K23+P23,9999))</f>
        <v>4.0864404019140323</v>
      </c>
      <c r="AA24" s="16">
        <f ca="1">IF($AI23=0,L23+Q23,IF($AJ23=0,L23+Q23,9999))</f>
        <v>15.584950493849094</v>
      </c>
      <c r="AB24" s="16">
        <f ca="1">IF($AI23=0,M23+R23,IF($AJ23=0,M23+R23,9999))</f>
        <v>7.4514149589078817</v>
      </c>
      <c r="AC24" s="16">
        <f ca="1">IF($AI23=0,N23+S23,IF($AJ23=0,N23+S23,9999))</f>
        <v>13.704346139100332</v>
      </c>
      <c r="AD24" s="11">
        <f t="shared" ca="1" si="4"/>
        <v>3.9128144312812814</v>
      </c>
      <c r="AE24" s="11">
        <f t="shared" ca="1" si="5"/>
        <v>15.841203972436739</v>
      </c>
      <c r="AF24" s="11">
        <f t="shared" ca="1" si="6"/>
        <v>10.078971346760078</v>
      </c>
      <c r="AG24" s="11">
        <f t="shared" ca="1" si="7"/>
        <v>4.4713925656505547</v>
      </c>
      <c r="AH24" s="11">
        <f t="shared" ca="1" si="8"/>
        <v>6.6909854839207519</v>
      </c>
      <c r="AI24">
        <f t="shared" ca="1" si="0"/>
        <v>0</v>
      </c>
      <c r="AJ24">
        <f t="shared" ca="1" si="1"/>
        <v>0</v>
      </c>
      <c r="AK24">
        <f ca="1">MAX(0, COUNTIF(E24:I24, "Breakdown") - COUNTIF(AI24:AJ24, 1))</f>
        <v>1</v>
      </c>
      <c r="AL24" s="12">
        <f ca="1">(AK24 * 50) + ((AI24 + AJ24) * 10)</f>
        <v>50</v>
      </c>
      <c r="AM24">
        <f ca="1">IF(COUNTIF(E24:I24, "Breakdown") &gt;= 5, 1, 0)</f>
        <v>0</v>
      </c>
    </row>
    <row r="25" spans="4:39">
      <c r="D25">
        <v>22</v>
      </c>
      <c r="E25" s="6" t="str">
        <f ca="1">IF(J25&lt;T25,"Operational","Breakdown")</f>
        <v>Operational</v>
      </c>
      <c r="F25" s="6" t="str">
        <f ca="1">IF(K25&lt;U25,"Operational","Breakdown")</f>
        <v>Operational</v>
      </c>
      <c r="G25" s="6" t="str">
        <f ca="1">IF(L25&lt;V25,"Operational","Breakdown")</f>
        <v>Breakdown</v>
      </c>
      <c r="H25" s="6" t="str">
        <f ca="1">IF(M25&lt;W25,"Operational","Breakdown")</f>
        <v>Operational</v>
      </c>
      <c r="I25" s="6" t="str">
        <f ca="1">IF(N25&lt;X25,"Operational","Breakdown")</f>
        <v>Operational</v>
      </c>
      <c r="J25" s="16">
        <v>3.7022130465450225</v>
      </c>
      <c r="K25" s="16">
        <v>2.2944761031885874</v>
      </c>
      <c r="L25" s="16">
        <v>18.048287597927505</v>
      </c>
      <c r="M25" s="16">
        <v>5.0521691591327977</v>
      </c>
      <c r="N25" s="16">
        <v>3.898388139453266</v>
      </c>
      <c r="O25" s="9">
        <v>0.82081338136577775</v>
      </c>
      <c r="P25" s="9">
        <v>0.28689011678857962</v>
      </c>
      <c r="Q25" s="9">
        <v>2.2492612877360028</v>
      </c>
      <c r="R25" s="9">
        <v>2.888708817504662</v>
      </c>
      <c r="S25" s="9">
        <v>2.473125543908798</v>
      </c>
      <c r="T25" s="8">
        <f t="shared" ca="1" si="2"/>
        <v>6.1817479080627953</v>
      </c>
      <c r="U25" s="8">
        <f t="shared" ca="1" si="2"/>
        <v>7.9083371595753036</v>
      </c>
      <c r="V25" s="8">
        <f t="shared" ca="1" si="2"/>
        <v>11.808180193366612</v>
      </c>
      <c r="W25" s="8">
        <f t="shared" ca="1" si="2"/>
        <v>17.408568257429206</v>
      </c>
      <c r="X25" s="8">
        <f t="shared" ca="1" si="3"/>
        <v>17.325074903610432</v>
      </c>
      <c r="Y25" s="16">
        <f ca="1">IF($AI24=0,J24+O24,IF($AJ24=0,J24+O24,9999))</f>
        <v>13.652763766704355</v>
      </c>
      <c r="Z25" s="16">
        <f ca="1">IF($AI24=0,K24+P24,IF($AJ24=0,K24+P24,9999))</f>
        <v>1.7973246705742523</v>
      </c>
      <c r="AA25" s="16">
        <f ca="1">IF($AI24=0,L24+Q24,IF($AJ24=0,L24+Q24,9999))</f>
        <v>1.1035635762494431</v>
      </c>
      <c r="AB25" s="16">
        <f ca="1">IF($AI24=0,M24+R24,IF($AJ24=0,M24+R24,9999))</f>
        <v>6.5727653669138109</v>
      </c>
      <c r="AC25" s="16">
        <f ca="1">IF($AI24=0,N24+S24,IF($AJ24=0,N24+S24,9999))</f>
        <v>21.260661728979542</v>
      </c>
      <c r="AD25" s="11">
        <f t="shared" ca="1" si="4"/>
        <v>4.9248331610855063</v>
      </c>
      <c r="AE25" s="11">
        <f t="shared" ca="1" si="5"/>
        <v>4.0864404019140323</v>
      </c>
      <c r="AF25" s="11">
        <f t="shared" ca="1" si="6"/>
        <v>11.12664353388862</v>
      </c>
      <c r="AG25" s="11">
        <f t="shared" ca="1" si="7"/>
        <v>7.4514149589078817</v>
      </c>
      <c r="AH25" s="11">
        <f t="shared" ca="1" si="8"/>
        <v>10.574292950601356</v>
      </c>
      <c r="AI25">
        <f t="shared" ca="1" si="0"/>
        <v>0</v>
      </c>
      <c r="AJ25">
        <f t="shared" ca="1" si="1"/>
        <v>0</v>
      </c>
      <c r="AK25">
        <f ca="1">MAX(0, COUNTIF(E25:I25, "Breakdown") - COUNTIF(AI25:AJ25, 1))</f>
        <v>1</v>
      </c>
      <c r="AL25" s="12">
        <f ca="1">(AK25 * 50) + ((AI25 + AJ25) * 10)</f>
        <v>50</v>
      </c>
      <c r="AM25">
        <f ca="1">IF(COUNTIF(E25:I25, "Breakdown") &gt;= 5, 1, 0)</f>
        <v>0</v>
      </c>
    </row>
    <row r="26" spans="4:39">
      <c r="D26">
        <v>23</v>
      </c>
      <c r="E26" s="6" t="str">
        <f ca="1">IF(J26&lt;T26,"Operational","Breakdown")</f>
        <v>Operational</v>
      </c>
      <c r="F26" s="6" t="str">
        <f ca="1">IF(K26&lt;U26,"Operational","Breakdown")</f>
        <v>Operational</v>
      </c>
      <c r="G26" s="6" t="str">
        <f ca="1">IF(L26&lt;V26,"Operational","Breakdown")</f>
        <v>Operational</v>
      </c>
      <c r="H26" s="6" t="str">
        <f ca="1">IF(M26&lt;W26,"Operational","Breakdown")</f>
        <v>Operational</v>
      </c>
      <c r="I26" s="6" t="str">
        <f ca="1">IF(N26&lt;X26,"Operational","Breakdown")</f>
        <v>Operational</v>
      </c>
      <c r="J26" s="16">
        <v>3.5447308889014777</v>
      </c>
      <c r="K26" s="16">
        <v>1.3285834608589571</v>
      </c>
      <c r="L26" s="16">
        <v>0.50833829081410575</v>
      </c>
      <c r="M26" s="16">
        <v>3.3524201976066335E-2</v>
      </c>
      <c r="N26" s="16">
        <v>1.2978618732677558</v>
      </c>
      <c r="O26" s="9">
        <v>1.2798428536192097</v>
      </c>
      <c r="P26" s="9">
        <v>0.42095389278018591</v>
      </c>
      <c r="Q26" s="9">
        <v>2.3909439212993342</v>
      </c>
      <c r="R26" s="9">
        <v>3.2329354347053485</v>
      </c>
      <c r="S26" s="9">
        <v>9.5848855618379261E-2</v>
      </c>
      <c r="T26" s="8">
        <f t="shared" ca="1" si="2"/>
        <v>6.8271873835977877</v>
      </c>
      <c r="U26" s="8">
        <f t="shared" ca="1" si="2"/>
        <v>14.650878824289293</v>
      </c>
      <c r="V26" s="8">
        <f t="shared" ca="1" si="2"/>
        <v>23.916554624333866</v>
      </c>
      <c r="W26" s="8">
        <f t="shared" ca="1" si="2"/>
        <v>18.459072741938236</v>
      </c>
      <c r="X26" s="8">
        <f t="shared" ca="1" si="3"/>
        <v>21.031997653723938</v>
      </c>
      <c r="Y26" s="16">
        <f ca="1">IF($AI25=0,J25+O25,IF($AJ25=0,J25+O25,9999))</f>
        <v>4.5230264279107999</v>
      </c>
      <c r="Z26" s="16">
        <f ca="1">IF($AI25=0,K25+P25,IF($AJ25=0,K25+P25,9999))</f>
        <v>2.5813662199771672</v>
      </c>
      <c r="AA26" s="16">
        <f ca="1">IF($AI25=0,L25+Q25,IF($AJ25=0,L25+Q25,9999))</f>
        <v>20.29754888566351</v>
      </c>
      <c r="AB26" s="16">
        <f ca="1">IF($AI25=0,M25+R25,IF($AJ25=0,M25+R25,9999))</f>
        <v>7.9408779766374593</v>
      </c>
      <c r="AC26" s="16">
        <f ca="1">IF($AI25=0,N25+S25,IF($AJ25=0,N25+S25,9999))</f>
        <v>6.371513683362064</v>
      </c>
      <c r="AD26" s="11">
        <f t="shared" ca="1" si="4"/>
        <v>6.1817479080627953</v>
      </c>
      <c r="AE26" s="11">
        <f t="shared" ca="1" si="5"/>
        <v>1.7973246705742523</v>
      </c>
      <c r="AF26" s="11">
        <f t="shared" ca="1" si="6"/>
        <v>1.1035635762494431</v>
      </c>
      <c r="AG26" s="11">
        <f t="shared" ca="1" si="7"/>
        <v>6.5727653669138109</v>
      </c>
      <c r="AH26" s="11">
        <f t="shared" ca="1" si="8"/>
        <v>17.325074903610432</v>
      </c>
      <c r="AI26">
        <f t="shared" ca="1" si="0"/>
        <v>0</v>
      </c>
      <c r="AJ26">
        <f t="shared" ca="1" si="1"/>
        <v>0</v>
      </c>
      <c r="AK26">
        <f ca="1">MAX(0, COUNTIF(E26:I26, "Breakdown") - COUNTIF(AI26:AJ26, 1))</f>
        <v>0</v>
      </c>
      <c r="AL26" s="12">
        <f ca="1">(AK26 * 50) + ((AI26 + AJ26) * 10)</f>
        <v>0</v>
      </c>
      <c r="AM26">
        <f ca="1">IF(COUNTIF(E26:I26, "Breakdown") &gt;= 5, 1, 0)</f>
        <v>0</v>
      </c>
    </row>
    <row r="27" spans="4:39">
      <c r="D27">
        <v>24</v>
      </c>
      <c r="E27" s="6" t="str">
        <f ca="1">IF(J27&lt;T27,"Operational","Breakdown")</f>
        <v>Breakdown</v>
      </c>
      <c r="F27" s="6" t="str">
        <f ca="1">IF(K27&lt;U27,"Operational","Breakdown")</f>
        <v>Operational</v>
      </c>
      <c r="G27" s="6" t="str">
        <f ca="1">IF(L27&lt;V27,"Operational","Breakdown")</f>
        <v>Operational</v>
      </c>
      <c r="H27" s="6" t="str">
        <f ca="1">IF(M27&lt;W27,"Operational","Breakdown")</f>
        <v>Operational</v>
      </c>
      <c r="I27" s="6" t="str">
        <f ca="1">IF(N27&lt;X27,"Operational","Breakdown")</f>
        <v>Operational</v>
      </c>
      <c r="J27" s="16">
        <v>23.225367269560579</v>
      </c>
      <c r="K27" s="16">
        <v>0.79344301526711503</v>
      </c>
      <c r="L27" s="16">
        <v>41.746758743477642</v>
      </c>
      <c r="M27" s="16">
        <v>5.1477057983875802</v>
      </c>
      <c r="N27" s="16">
        <v>14.407417987214174</v>
      </c>
      <c r="O27" s="9">
        <v>1.5527692115251968</v>
      </c>
      <c r="P27" s="9">
        <v>0.37336857689559999</v>
      </c>
      <c r="Q27" s="9">
        <v>1.4244888096599437</v>
      </c>
      <c r="R27" s="9">
        <v>1.3398265832014149</v>
      </c>
      <c r="S27" s="9">
        <v>0.37315723993334288</v>
      </c>
      <c r="T27" s="8">
        <f t="shared" ca="1" si="2"/>
        <v>15.050518322153209</v>
      </c>
      <c r="U27" s="8">
        <f t="shared" ca="1" si="2"/>
        <v>9.0901706262042321</v>
      </c>
      <c r="V27" s="8">
        <f t="shared" ca="1" si="2"/>
        <v>46.205417312923451</v>
      </c>
      <c r="W27" s="8">
        <f t="shared" ca="1" si="2"/>
        <v>30.108412471825432</v>
      </c>
      <c r="X27" s="8">
        <f t="shared" ca="1" si="3"/>
        <v>51.542797260566601</v>
      </c>
      <c r="Y27" s="16">
        <f ca="1">IF($AI26=0,J26+O26,IF($AJ26=0,J26+O26,9999))</f>
        <v>4.8245737425206876</v>
      </c>
      <c r="Z27" s="16">
        <f ca="1">IF($AI26=0,K26+P26,IF($AJ26=0,K26+P26,9999))</f>
        <v>1.749537353639143</v>
      </c>
      <c r="AA27" s="16">
        <f ca="1">IF($AI26=0,L26+Q26,IF($AJ26=0,L26+Q26,9999))</f>
        <v>2.8992822121134401</v>
      </c>
      <c r="AB27" s="16">
        <f ca="1">IF($AI26=0,M26+R26,IF($AJ26=0,M26+R26,9999))</f>
        <v>3.2664596366814149</v>
      </c>
      <c r="AC27" s="16">
        <f ca="1">IF($AI26=0,N26+S26,IF($AJ26=0,N26+S26,9999))</f>
        <v>1.393710728886135</v>
      </c>
      <c r="AD27" s="11">
        <f t="shared" ca="1" si="4"/>
        <v>4.5230264279107999</v>
      </c>
      <c r="AE27" s="11">
        <f t="shared" ca="1" si="5"/>
        <v>2.5813662199771672</v>
      </c>
      <c r="AF27" s="11">
        <f t="shared" ca="1" si="6"/>
        <v>20.29754888566351</v>
      </c>
      <c r="AG27" s="11">
        <f t="shared" ca="1" si="7"/>
        <v>7.9408779766374593</v>
      </c>
      <c r="AH27" s="11">
        <f t="shared" ca="1" si="8"/>
        <v>6.371513683362064</v>
      </c>
      <c r="AI27">
        <f t="shared" ca="1" si="0"/>
        <v>0</v>
      </c>
      <c r="AJ27">
        <f t="shared" ca="1" si="1"/>
        <v>1</v>
      </c>
      <c r="AK27">
        <f ca="1">MAX(0, COUNTIF(E27:I27, "Breakdown") - COUNTIF(AI27:AJ27, 1))</f>
        <v>0</v>
      </c>
      <c r="AL27" s="12">
        <f ca="1">(AK27 * 50) + ((AI27 + AJ27) * 10)</f>
        <v>10</v>
      </c>
      <c r="AM27">
        <f ca="1">IF(COUNTIF(E27:I27, "Breakdown") &gt;= 5, 1, 0)</f>
        <v>0</v>
      </c>
    </row>
    <row r="28" spans="4:39">
      <c r="D28">
        <v>25</v>
      </c>
      <c r="E28" s="6" t="str">
        <f ca="1">IF(J28&lt;T28,"Operational","Breakdown")</f>
        <v>Breakdown</v>
      </c>
      <c r="F28" s="6" t="str">
        <f ca="1">IF(K28&lt;U28,"Operational","Breakdown")</f>
        <v>Operational</v>
      </c>
      <c r="G28" s="6" t="str">
        <f ca="1">IF(L28&lt;V28,"Operational","Breakdown")</f>
        <v>Operational</v>
      </c>
      <c r="H28" s="6" t="str">
        <f ca="1">IF(M28&lt;W28,"Operational","Breakdown")</f>
        <v>Operational</v>
      </c>
      <c r="I28" s="6" t="str">
        <f ca="1">IF(N28&lt;X28,"Operational","Breakdown")</f>
        <v>Operational</v>
      </c>
      <c r="J28" s="16">
        <v>32.071418234336086</v>
      </c>
      <c r="K28" s="16">
        <v>1.1769450962712429</v>
      </c>
      <c r="L28" s="16">
        <v>2.6824533011629694</v>
      </c>
      <c r="M28" s="16">
        <v>0.15433326782517456</v>
      </c>
      <c r="N28" s="16">
        <v>2.8806372110610243</v>
      </c>
      <c r="O28" s="9">
        <v>0.12626207074365778</v>
      </c>
      <c r="P28" s="9">
        <v>2.7879722377642575</v>
      </c>
      <c r="Q28" s="9">
        <v>0.26591838913691501</v>
      </c>
      <c r="R28" s="9">
        <v>6.6351423921034849</v>
      </c>
      <c r="S28" s="9">
        <v>1.1277212833700176</v>
      </c>
      <c r="T28" s="8">
        <f t="shared" ca="1" si="2"/>
        <v>4.8425431299909496</v>
      </c>
      <c r="U28" s="8">
        <f t="shared" ca="1" si="2"/>
        <v>29.360283227906827</v>
      </c>
      <c r="V28" s="8">
        <f t="shared" ca="1" si="2"/>
        <v>9.0637693143079154</v>
      </c>
      <c r="W28" s="8">
        <f t="shared" ca="1" si="2"/>
        <v>4.6949589924134365</v>
      </c>
      <c r="X28" s="8">
        <f t="shared" ca="1" si="3"/>
        <v>7.4500870007907274</v>
      </c>
      <c r="Y28" s="16">
        <f ca="1">IF($AI27=0,J27+O27,IF($AJ27=0,J27+O27,9999))</f>
        <v>24.778136481085774</v>
      </c>
      <c r="Z28" s="16">
        <f ca="1">IF($AI27=0,K27+P27,IF($AJ27=0,K27+P27,9999))</f>
        <v>1.1668115921627149</v>
      </c>
      <c r="AA28" s="16">
        <f ca="1">IF($AI27=0,L27+Q27,IF($AJ27=0,L27+Q27,9999))</f>
        <v>43.171247553137583</v>
      </c>
      <c r="AB28" s="16">
        <f ca="1">IF($AI27=0,M27+R27,IF($AJ27=0,M27+R27,9999))</f>
        <v>6.4875323815889949</v>
      </c>
      <c r="AC28" s="16">
        <f ca="1">IF($AI27=0,N27+S27,IF($AJ27=0,N27+S27,9999))</f>
        <v>14.780575227147517</v>
      </c>
      <c r="AD28" s="11">
        <f t="shared" ca="1" si="4"/>
        <v>4.8245737425206876</v>
      </c>
      <c r="AE28" s="11">
        <f t="shared" ca="1" si="5"/>
        <v>1.749537353639143</v>
      </c>
      <c r="AF28" s="11">
        <f t="shared" ca="1" si="6"/>
        <v>2.8992822121134401</v>
      </c>
      <c r="AG28" s="11">
        <f t="shared" ca="1" si="7"/>
        <v>3.2664596366814149</v>
      </c>
      <c r="AH28" s="11">
        <f t="shared" ca="1" si="8"/>
        <v>1.393710728886135</v>
      </c>
      <c r="AI28">
        <f t="shared" ca="1" si="0"/>
        <v>0</v>
      </c>
      <c r="AJ28">
        <f t="shared" ca="1" si="1"/>
        <v>1</v>
      </c>
      <c r="AK28">
        <f ca="1">MAX(0, COUNTIF(E28:I28, "Breakdown") - COUNTIF(AI28:AJ28, 1))</f>
        <v>0</v>
      </c>
      <c r="AL28" s="12">
        <f ca="1">(AK28 * 50) + ((AI28 + AJ28) * 10)</f>
        <v>10</v>
      </c>
      <c r="AM28">
        <f ca="1">IF(COUNTIF(E28:I28, "Breakdown") &gt;= 5, 1, 0)</f>
        <v>0</v>
      </c>
    </row>
    <row r="29" spans="4:39">
      <c r="D29">
        <v>26</v>
      </c>
      <c r="E29" s="6" t="str">
        <f ca="1">IF(J29&lt;T29,"Operational","Breakdown")</f>
        <v>Breakdown</v>
      </c>
      <c r="F29" s="6" t="str">
        <f ca="1">IF(K29&lt;U29,"Operational","Breakdown")</f>
        <v>Breakdown</v>
      </c>
      <c r="G29" s="6" t="str">
        <f ca="1">IF(L29&lt;V29,"Operational","Breakdown")</f>
        <v>Operational</v>
      </c>
      <c r="H29" s="6" t="str">
        <f ca="1">IF(M29&lt;W29,"Operational","Breakdown")</f>
        <v>Operational</v>
      </c>
      <c r="I29" s="6" t="str">
        <f ca="1">IF(N29&lt;X29,"Operational","Breakdown")</f>
        <v>Operational</v>
      </c>
      <c r="J29" s="16">
        <v>5.5916372537082264</v>
      </c>
      <c r="K29" s="16">
        <v>8.576908477894392</v>
      </c>
      <c r="L29" s="16">
        <v>7.1649848989645717</v>
      </c>
      <c r="M29" s="16">
        <v>1.8581806729399439</v>
      </c>
      <c r="N29" s="16">
        <v>0.21944475898723192</v>
      </c>
      <c r="O29" s="9">
        <v>2.6975423278186446</v>
      </c>
      <c r="P29" s="9">
        <v>1.4629007805836733</v>
      </c>
      <c r="Q29" s="9">
        <v>4.7789998243968519</v>
      </c>
      <c r="R29" s="9">
        <v>1.3389755854825331</v>
      </c>
      <c r="S29" s="9">
        <v>8.2165563259115476E-2</v>
      </c>
      <c r="T29" s="8">
        <f t="shared" ca="1" si="2"/>
        <v>5.3702535059320642</v>
      </c>
      <c r="U29" s="8">
        <f t="shared" ca="1" si="2"/>
        <v>7.6524122019969418</v>
      </c>
      <c r="V29" s="8">
        <f t="shared" ca="1" si="2"/>
        <v>12.155928326331342</v>
      </c>
      <c r="W29" s="8">
        <f t="shared" ca="1" si="2"/>
        <v>18.072029549073811</v>
      </c>
      <c r="X29" s="8">
        <f t="shared" ca="1" si="3"/>
        <v>20.950313303088532</v>
      </c>
      <c r="Y29" s="16">
        <f ca="1">IF($AI28=0,J28+O28,IF($AJ28=0,J28+O28,9999))</f>
        <v>32.197680305079743</v>
      </c>
      <c r="Z29" s="16">
        <f ca="1">IF($AI28=0,K28+P28,IF($AJ28=0,K28+P28,9999))</f>
        <v>3.9649173340355004</v>
      </c>
      <c r="AA29" s="16">
        <f ca="1">IF($AI28=0,L28+Q28,IF($AJ28=0,L28+Q28,9999))</f>
        <v>2.9483716902998847</v>
      </c>
      <c r="AB29" s="16">
        <f ca="1">IF($AI28=0,M28+R28,IF($AJ28=0,M28+R28,9999))</f>
        <v>6.7894756599286596</v>
      </c>
      <c r="AC29" s="16">
        <f ca="1">IF($AI28=0,N28+S28,IF($AJ28=0,N28+S28,9999))</f>
        <v>4.0083584944310422</v>
      </c>
      <c r="AD29" s="11">
        <f t="shared" ca="1" si="4"/>
        <v>4.8425431299909496</v>
      </c>
      <c r="AE29" s="11">
        <f t="shared" ca="1" si="5"/>
        <v>1.1668115921627149</v>
      </c>
      <c r="AF29" s="11">
        <f t="shared" ca="1" si="6"/>
        <v>9.0637693143079154</v>
      </c>
      <c r="AG29" s="11">
        <f t="shared" ca="1" si="7"/>
        <v>4.6949589924134365</v>
      </c>
      <c r="AH29" s="11">
        <f t="shared" ca="1" si="8"/>
        <v>7.4500870007907274</v>
      </c>
      <c r="AI29">
        <f t="shared" ca="1" si="0"/>
        <v>0</v>
      </c>
      <c r="AJ29">
        <f t="shared" ca="1" si="1"/>
        <v>0</v>
      </c>
      <c r="AK29">
        <f ca="1">MAX(0, COUNTIF(E29:I29, "Breakdown") - COUNTIF(AI29:AJ29, 1))</f>
        <v>2</v>
      </c>
      <c r="AL29" s="12">
        <f ca="1">(AK29 * 50) + ((AI29 + AJ29) * 10)</f>
        <v>100</v>
      </c>
      <c r="AM29">
        <f ca="1">IF(COUNTIF(E29:I29, "Breakdown") &gt;= 5, 1, 0)</f>
        <v>0</v>
      </c>
    </row>
    <row r="30" spans="4:39">
      <c r="D30">
        <v>27</v>
      </c>
      <c r="E30" s="6" t="str">
        <f ca="1">IF(J30&lt;T30,"Operational","Breakdown")</f>
        <v>Operational</v>
      </c>
      <c r="F30" s="6" t="str">
        <f ca="1">IF(K30&lt;U30,"Operational","Breakdown")</f>
        <v>Breakdown</v>
      </c>
      <c r="G30" s="6" t="str">
        <f ca="1">IF(L30&lt;V30,"Operational","Breakdown")</f>
        <v>Operational</v>
      </c>
      <c r="H30" s="6" t="str">
        <f ca="1">IF(M30&lt;W30,"Operational","Breakdown")</f>
        <v>Operational</v>
      </c>
      <c r="I30" s="6" t="str">
        <f ca="1">IF(N30&lt;X30,"Operational","Breakdown")</f>
        <v>Operational</v>
      </c>
      <c r="J30" s="16">
        <v>0.58865684722284028</v>
      </c>
      <c r="K30" s="16">
        <v>21.488700472189134</v>
      </c>
      <c r="L30" s="16">
        <v>2.8919553063063348</v>
      </c>
      <c r="M30" s="16">
        <v>15.932906455365988</v>
      </c>
      <c r="N30" s="16">
        <v>3.1307409591026563</v>
      </c>
      <c r="O30" s="9">
        <v>1.1063043298233335</v>
      </c>
      <c r="P30" s="9">
        <v>1.2918917233500384</v>
      </c>
      <c r="Q30" s="9">
        <v>3.8721651486130888E-2</v>
      </c>
      <c r="R30" s="9">
        <v>3.3569637606267606</v>
      </c>
      <c r="S30" s="9">
        <v>4.4168696273582446</v>
      </c>
      <c r="T30" s="8">
        <f t="shared" ca="1" si="2"/>
        <v>15.075954714780973</v>
      </c>
      <c r="U30" s="8">
        <f t="shared" ca="1" si="2"/>
        <v>8.3525509817904773</v>
      </c>
      <c r="V30" s="8">
        <f t="shared" ca="1" si="2"/>
        <v>3.0673673315295478</v>
      </c>
      <c r="W30" s="8">
        <f t="shared" ca="1" si="2"/>
        <v>25.852746228206861</v>
      </c>
      <c r="X30" s="8">
        <f t="shared" ca="1" si="3"/>
        <v>14.806688549030177</v>
      </c>
      <c r="Y30" s="16">
        <f ca="1">IF($AI29=0,J29+O29,IF($AJ29=0,J29+O29,9999))</f>
        <v>8.2891795815268701</v>
      </c>
      <c r="Z30" s="16">
        <f ca="1">IF($AI29=0,K29+P29,IF($AJ29=0,K29+P29,9999))</f>
        <v>10.039809258478066</v>
      </c>
      <c r="AA30" s="16">
        <f ca="1">IF($AI29=0,L29+Q29,IF($AJ29=0,L29+Q29,9999))</f>
        <v>11.943984723361424</v>
      </c>
      <c r="AB30" s="16">
        <f ca="1">IF($AI29=0,M29+R29,IF($AJ29=0,M29+R29,9999))</f>
        <v>3.1971562584224769</v>
      </c>
      <c r="AC30" s="16">
        <f ca="1">IF($AI29=0,N29+S29,IF($AJ29=0,N29+S29,9999))</f>
        <v>0.30161032224634743</v>
      </c>
      <c r="AD30" s="11">
        <f t="shared" ca="1" si="4"/>
        <v>5.3702535059320642</v>
      </c>
      <c r="AE30" s="11">
        <f t="shared" ca="1" si="5"/>
        <v>3.9649173340355004</v>
      </c>
      <c r="AF30" s="11">
        <f t="shared" ca="1" si="6"/>
        <v>2.9483716902998847</v>
      </c>
      <c r="AG30" s="11">
        <f t="shared" ca="1" si="7"/>
        <v>6.7894756599286596</v>
      </c>
      <c r="AH30" s="11">
        <f t="shared" ca="1" si="8"/>
        <v>4.0083584944310422</v>
      </c>
      <c r="AI30">
        <f t="shared" ca="1" si="0"/>
        <v>0</v>
      </c>
      <c r="AJ30">
        <f t="shared" ca="1" si="1"/>
        <v>0</v>
      </c>
      <c r="AK30">
        <f ca="1">MAX(0, COUNTIF(E30:I30, "Breakdown") - COUNTIF(AI30:AJ30, 1))</f>
        <v>1</v>
      </c>
      <c r="AL30" s="12">
        <f ca="1">(AK30 * 50) + ((AI30 + AJ30) * 10)</f>
        <v>50</v>
      </c>
      <c r="AM30">
        <f ca="1">IF(COUNTIF(E30:I30, "Breakdown") &gt;= 5, 1, 0)</f>
        <v>0</v>
      </c>
    </row>
    <row r="31" spans="4:39">
      <c r="D31">
        <v>28</v>
      </c>
      <c r="E31" s="6" t="str">
        <f ca="1">IF(J31&lt;T31,"Operational","Breakdown")</f>
        <v>Operational</v>
      </c>
      <c r="F31" s="6" t="str">
        <f ca="1">IF(K31&lt;U31,"Operational","Breakdown")</f>
        <v>Operational</v>
      </c>
      <c r="G31" s="6" t="str">
        <f ca="1">IF(L31&lt;V31,"Operational","Breakdown")</f>
        <v>Operational</v>
      </c>
      <c r="H31" s="6" t="str">
        <f ca="1">IF(M31&lt;W31,"Operational","Breakdown")</f>
        <v>Operational</v>
      </c>
      <c r="I31" s="6" t="str">
        <f ca="1">IF(N31&lt;X31,"Operational","Breakdown")</f>
        <v>Operational</v>
      </c>
      <c r="J31" s="16">
        <v>17.202754876152216</v>
      </c>
      <c r="K31" s="16">
        <v>23.585188158847096</v>
      </c>
      <c r="L31" s="16">
        <v>9.6530117478508544</v>
      </c>
      <c r="M31" s="16">
        <v>3.6007701939586938</v>
      </c>
      <c r="N31" s="16">
        <v>23.387506784170736</v>
      </c>
      <c r="O31" s="9">
        <v>2.1194343382452847</v>
      </c>
      <c r="P31" s="9">
        <v>1.9694888513689488</v>
      </c>
      <c r="Q31" s="9">
        <v>2.1210255817637047</v>
      </c>
      <c r="R31" s="9">
        <v>0.21995357282265232</v>
      </c>
      <c r="S31" s="9">
        <v>1.6230360694609676</v>
      </c>
      <c r="T31" s="8">
        <f t="shared" ca="1" si="2"/>
        <v>31.563073063800744</v>
      </c>
      <c r="U31" s="8">
        <f t="shared" ca="1" si="2"/>
        <v>24.374869425730459</v>
      </c>
      <c r="V31" s="8">
        <f t="shared" ca="1" si="2"/>
        <v>22.800366227575111</v>
      </c>
      <c r="W31" s="8">
        <f t="shared" ca="1" si="2"/>
        <v>6.4871219289316038</v>
      </c>
      <c r="X31" s="8">
        <f t="shared" ca="1" si="3"/>
        <v>24.938564275436892</v>
      </c>
      <c r="Y31" s="16">
        <f ca="1">IF($AI30=0,J30+O30,IF($AJ30=0,J30+O30,9999))</f>
        <v>1.6949611770461739</v>
      </c>
      <c r="Z31" s="16">
        <f ca="1">IF($AI30=0,K30+P30,IF($AJ30=0,K30+P30,9999))</f>
        <v>22.780592195539171</v>
      </c>
      <c r="AA31" s="16">
        <f ca="1">IF($AI30=0,L30+Q30,IF($AJ30=0,L30+Q30,9999))</f>
        <v>2.9306769577924658</v>
      </c>
      <c r="AB31" s="16">
        <f ca="1">IF($AI30=0,M30+R30,IF($AJ30=0,M30+R30,9999))</f>
        <v>19.28987021599275</v>
      </c>
      <c r="AC31" s="16">
        <f ca="1">IF($AI30=0,N30+S30,IF($AJ30=0,N30+S30,9999))</f>
        <v>7.5476105864609009</v>
      </c>
      <c r="AD31" s="11">
        <f t="shared" ca="1" si="4"/>
        <v>8.2891795815268701</v>
      </c>
      <c r="AE31" s="11">
        <f t="shared" ca="1" si="5"/>
        <v>8.3525509817904773</v>
      </c>
      <c r="AF31" s="11">
        <f t="shared" ca="1" si="6"/>
        <v>3.0673673315295478</v>
      </c>
      <c r="AG31" s="11">
        <f t="shared" ca="1" si="7"/>
        <v>3.1971562584224769</v>
      </c>
      <c r="AH31" s="11">
        <f t="shared" ca="1" si="8"/>
        <v>0.30161032224634743</v>
      </c>
      <c r="AI31">
        <f t="shared" ca="1" si="0"/>
        <v>0</v>
      </c>
      <c r="AJ31">
        <f t="shared" ca="1" si="1"/>
        <v>0</v>
      </c>
      <c r="AK31">
        <f ca="1">MAX(0, COUNTIF(E31:I31, "Breakdown") - COUNTIF(AI31:AJ31, 1))</f>
        <v>0</v>
      </c>
      <c r="AL31" s="12">
        <f ca="1">(AK31 * 50) + ((AI31 + AJ31) * 10)</f>
        <v>0</v>
      </c>
      <c r="AM31">
        <f ca="1">IF(COUNTIF(E31:I31, "Breakdown") &gt;= 5, 1, 0)</f>
        <v>0</v>
      </c>
    </row>
    <row r="32" spans="4:39">
      <c r="D32">
        <v>29</v>
      </c>
      <c r="E32" s="6" t="str">
        <f ca="1">IF(J32&lt;T32,"Operational","Breakdown")</f>
        <v>Operational</v>
      </c>
      <c r="F32" s="6" t="str">
        <f ca="1">IF(K32&lt;U32,"Operational","Breakdown")</f>
        <v>Operational</v>
      </c>
      <c r="G32" s="6" t="str">
        <f ca="1">IF(L32&lt;V32,"Operational","Breakdown")</f>
        <v>Operational</v>
      </c>
      <c r="H32" s="6" t="str">
        <f ca="1">IF(M32&lt;W32,"Operational","Breakdown")</f>
        <v>Breakdown</v>
      </c>
      <c r="I32" s="6" t="str">
        <f ca="1">IF(N32&lt;X32,"Operational","Breakdown")</f>
        <v>Operational</v>
      </c>
      <c r="J32" s="16">
        <v>4.7162969183983616</v>
      </c>
      <c r="K32" s="16">
        <v>2.5602062375673373</v>
      </c>
      <c r="L32" s="16">
        <v>0.874045972153904</v>
      </c>
      <c r="M32" s="16">
        <v>11.142207113279905</v>
      </c>
      <c r="N32" s="16">
        <v>5.1743378741425321</v>
      </c>
      <c r="O32" s="9">
        <v>1.0613784808506062</v>
      </c>
      <c r="P32" s="9">
        <v>2.4698347980526814</v>
      </c>
      <c r="Q32" s="9">
        <v>0.27613224745930298</v>
      </c>
      <c r="R32" s="9">
        <v>0.16103800932879769</v>
      </c>
      <c r="S32" s="9">
        <v>1.0304929526250122</v>
      </c>
      <c r="T32" s="8">
        <f t="shared" ca="1" si="2"/>
        <v>11.188095463278392</v>
      </c>
      <c r="U32" s="8">
        <f t="shared" ca="1" si="2"/>
        <v>24.465367368355242</v>
      </c>
      <c r="V32" s="8">
        <f t="shared" ca="1" si="2"/>
        <v>6.7435978511529839</v>
      </c>
      <c r="W32" s="8">
        <f t="shared" ca="1" si="2"/>
        <v>10.045846406758361</v>
      </c>
      <c r="X32" s="8">
        <f t="shared" ca="1" si="3"/>
        <v>12.071961873639317</v>
      </c>
      <c r="Y32" s="16">
        <f ca="1">IF($AI31=0,J31+O31,IF($AJ31=0,J31+O31,9999))</f>
        <v>19.3221892143975</v>
      </c>
      <c r="Z32" s="16">
        <f ca="1">IF($AI31=0,K31+P31,IF($AJ31=0,K31+P31,9999))</f>
        <v>25.554677010216047</v>
      </c>
      <c r="AA32" s="16">
        <f ca="1">IF($AI31=0,L31+Q31,IF($AJ31=0,L31+Q31,9999))</f>
        <v>11.77403732961456</v>
      </c>
      <c r="AB32" s="16">
        <f ca="1">IF($AI31=0,M31+R31,IF($AJ31=0,M31+R31,9999))</f>
        <v>3.8207237667813461</v>
      </c>
      <c r="AC32" s="16">
        <f ca="1">IF($AI31=0,N31+S31,IF($AJ31=0,N31+S31,9999))</f>
        <v>25.010542853631705</v>
      </c>
      <c r="AD32" s="11">
        <f t="shared" ca="1" si="4"/>
        <v>1.6949611770461739</v>
      </c>
      <c r="AE32" s="11">
        <f t="shared" ca="1" si="5"/>
        <v>22.780592195539171</v>
      </c>
      <c r="AF32" s="11">
        <f t="shared" ca="1" si="6"/>
        <v>2.9306769577924658</v>
      </c>
      <c r="AG32" s="11">
        <f t="shared" ca="1" si="7"/>
        <v>6.4871219289316038</v>
      </c>
      <c r="AH32" s="11">
        <f t="shared" ca="1" si="8"/>
        <v>7.5476105864609009</v>
      </c>
      <c r="AI32">
        <f t="shared" ca="1" si="0"/>
        <v>0</v>
      </c>
      <c r="AJ32">
        <f t="shared" ca="1" si="1"/>
        <v>0</v>
      </c>
      <c r="AK32">
        <f ca="1">MAX(0, COUNTIF(E32:I32, "Breakdown") - COUNTIF(AI32:AJ32, 1))</f>
        <v>1</v>
      </c>
      <c r="AL32" s="12">
        <f ca="1">(AK32 * 50) + ((AI32 + AJ32) * 10)</f>
        <v>50</v>
      </c>
      <c r="AM32">
        <f ca="1">IF(COUNTIF(E32:I32, "Breakdown") &gt;= 5, 1, 0)</f>
        <v>0</v>
      </c>
    </row>
    <row r="33" spans="4:39">
      <c r="D33">
        <v>30</v>
      </c>
      <c r="E33" s="6" t="str">
        <f ca="1">IF(J33&lt;T33,"Operational","Breakdown")</f>
        <v>Operational</v>
      </c>
      <c r="F33" s="6" t="str">
        <f ca="1">IF(K33&lt;U33,"Operational","Breakdown")</f>
        <v>Operational</v>
      </c>
      <c r="G33" s="6" t="str">
        <f ca="1">IF(L33&lt;V33,"Operational","Breakdown")</f>
        <v>Operational</v>
      </c>
      <c r="H33" s="6" t="str">
        <f ca="1">IF(M33&lt;W33,"Operational","Breakdown")</f>
        <v>Operational</v>
      </c>
      <c r="I33" s="6" t="str">
        <f ca="1">IF(N33&lt;X33,"Operational","Breakdown")</f>
        <v>Breakdown</v>
      </c>
      <c r="J33" s="16">
        <v>1.8040230425422594</v>
      </c>
      <c r="K33" s="16">
        <v>9.8307230962263308</v>
      </c>
      <c r="L33" s="16">
        <v>1.7779119015736888</v>
      </c>
      <c r="M33" s="16">
        <v>6.6912524571470708</v>
      </c>
      <c r="N33" s="16">
        <v>44.596285415695917</v>
      </c>
      <c r="O33" s="9">
        <v>3.7208729411602981</v>
      </c>
      <c r="P33" s="9">
        <v>1.2951547094130149</v>
      </c>
      <c r="Q33" s="9">
        <v>5.1530229754402419E-2</v>
      </c>
      <c r="R33" s="9">
        <v>3.8413060262798586</v>
      </c>
      <c r="S33" s="9">
        <v>0.70316016125017555</v>
      </c>
      <c r="T33" s="8">
        <f t="shared" ca="1" si="2"/>
        <v>11.445313160745153</v>
      </c>
      <c r="U33" s="8">
        <f t="shared" ca="1" si="2"/>
        <v>24.980688468383079</v>
      </c>
      <c r="V33" s="8">
        <f t="shared" ca="1" si="2"/>
        <v>11.682652397153307</v>
      </c>
      <c r="W33" s="8">
        <f t="shared" ca="1" si="2"/>
        <v>6.7380402435665783</v>
      </c>
      <c r="X33" s="8">
        <f t="shared" ca="1" si="3"/>
        <v>19.730195778123672</v>
      </c>
      <c r="Y33" s="16">
        <f ca="1">IF($AI32=0,J32+O32,IF($AJ32=0,J32+O32,9999))</f>
        <v>5.7776753992489676</v>
      </c>
      <c r="Z33" s="16">
        <f ca="1">IF($AI32=0,K32+P32,IF($AJ32=0,K32+P32,9999))</f>
        <v>5.0300410356200187</v>
      </c>
      <c r="AA33" s="16">
        <f ca="1">IF($AI32=0,L32+Q32,IF($AJ32=0,L32+Q32,9999))</f>
        <v>1.1501782196132071</v>
      </c>
      <c r="AB33" s="16">
        <f ca="1">IF($AI32=0,M32+R32,IF($AJ32=0,M32+R32,9999))</f>
        <v>11.303245122608702</v>
      </c>
      <c r="AC33" s="16">
        <f ca="1">IF($AI32=0,N32+S32,IF($AJ32=0,N32+S32,9999))</f>
        <v>6.2048308267675445</v>
      </c>
      <c r="AD33" s="11">
        <f t="shared" ca="1" si="4"/>
        <v>11.188095463278392</v>
      </c>
      <c r="AE33" s="11">
        <f t="shared" ca="1" si="5"/>
        <v>24.465367368355242</v>
      </c>
      <c r="AF33" s="11">
        <f t="shared" ca="1" si="6"/>
        <v>6.7435978511529839</v>
      </c>
      <c r="AG33" s="11">
        <f t="shared" ca="1" si="7"/>
        <v>3.8207237667813461</v>
      </c>
      <c r="AH33" s="11">
        <f t="shared" ca="1" si="8"/>
        <v>12.071961873639317</v>
      </c>
      <c r="AI33">
        <f t="shared" ca="1" si="0"/>
        <v>0</v>
      </c>
      <c r="AJ33">
        <f t="shared" ca="1" si="1"/>
        <v>0</v>
      </c>
      <c r="AK33">
        <f ca="1">MAX(0, COUNTIF(E33:I33, "Breakdown") - COUNTIF(AI33:AJ33, 1))</f>
        <v>1</v>
      </c>
      <c r="AL33" s="12">
        <f ca="1">(AK33 * 50) + ((AI33 + AJ33) * 10)</f>
        <v>50</v>
      </c>
      <c r="AM33">
        <f ca="1">IF(COUNTIF(E33:I33, "Breakdown") &gt;= 5, 1, 0)</f>
        <v>0</v>
      </c>
    </row>
    <row r="34" spans="4:39">
      <c r="D34">
        <v>31</v>
      </c>
      <c r="E34" s="6" t="str">
        <f ca="1">IF(J34&lt;T34,"Operational","Breakdown")</f>
        <v>Operational</v>
      </c>
      <c r="F34" s="6" t="str">
        <f ca="1">IF(K34&lt;U34,"Operational","Breakdown")</f>
        <v>Operational</v>
      </c>
      <c r="G34" s="6" t="str">
        <f ca="1">IF(L34&lt;V34,"Operational","Breakdown")</f>
        <v>Operational</v>
      </c>
      <c r="H34" s="6" t="str">
        <f ca="1">IF(M34&lt;W34,"Operational","Breakdown")</f>
        <v>Operational</v>
      </c>
      <c r="I34" s="6" t="str">
        <f ca="1">IF(N34&lt;X34,"Operational","Breakdown")</f>
        <v>Operational</v>
      </c>
      <c r="J34" s="16">
        <v>9.4418200469387106</v>
      </c>
      <c r="K34" s="16">
        <v>7.0443585211551234</v>
      </c>
      <c r="L34" s="16">
        <v>13.76263897473391</v>
      </c>
      <c r="M34" s="16">
        <v>0.17683743532747115</v>
      </c>
      <c r="N34" s="16">
        <v>4.3792693396146989</v>
      </c>
      <c r="O34" s="9">
        <v>0.66823152346311132</v>
      </c>
      <c r="P34" s="9">
        <v>2.4446009745217734</v>
      </c>
      <c r="Q34" s="9">
        <v>1.1333315621016793</v>
      </c>
      <c r="R34" s="9">
        <v>1.6163003745666582</v>
      </c>
      <c r="S34" s="9">
        <v>2.2663907633180367</v>
      </c>
      <c r="T34" s="8">
        <f t="shared" ca="1" si="2"/>
        <v>21.126759496264999</v>
      </c>
      <c r="U34" s="8">
        <f t="shared" ca="1" si="2"/>
        <v>8.6126544428708556</v>
      </c>
      <c r="V34" s="8">
        <f t="shared" ca="1" si="2"/>
        <v>19.27927511399167</v>
      </c>
      <c r="W34" s="8">
        <f t="shared" ca="1" si="2"/>
        <v>11.239328968963227</v>
      </c>
      <c r="X34" s="8">
        <f t="shared" ca="1" si="3"/>
        <v>6.4155983456092827</v>
      </c>
      <c r="Y34" s="16">
        <f ca="1">IF($AI33=0,J33+O33,IF($AJ33=0,J33+O33,9999))</f>
        <v>5.5248959837025575</v>
      </c>
      <c r="Z34" s="16">
        <f ca="1">IF($AI33=0,K33+P33,IF($AJ33=0,K33+P33,9999))</f>
        <v>11.125877805639346</v>
      </c>
      <c r="AA34" s="16">
        <f ca="1">IF($AI33=0,L33+Q33,IF($AJ33=0,L33+Q33,9999))</f>
        <v>1.8294421313280913</v>
      </c>
      <c r="AB34" s="16">
        <f ca="1">IF($AI33=0,M33+R33,IF($AJ33=0,M33+R33,9999))</f>
        <v>10.532558483426929</v>
      </c>
      <c r="AC34" s="16">
        <f ca="1">IF($AI33=0,N33+S33,IF($AJ33=0,N33+S33,9999))</f>
        <v>45.299445576946091</v>
      </c>
      <c r="AD34" s="11">
        <f t="shared" ca="1" si="4"/>
        <v>5.7776753992489676</v>
      </c>
      <c r="AE34" s="11">
        <f t="shared" ca="1" si="5"/>
        <v>5.0300410356200187</v>
      </c>
      <c r="AF34" s="11">
        <f t="shared" ca="1" si="6"/>
        <v>1.1501782196132071</v>
      </c>
      <c r="AG34" s="11">
        <f t="shared" ca="1" si="7"/>
        <v>6.7380402435665783</v>
      </c>
      <c r="AH34" s="11">
        <f t="shared" ca="1" si="8"/>
        <v>6.2048308267675445</v>
      </c>
      <c r="AI34">
        <f t="shared" ca="1" si="0"/>
        <v>0</v>
      </c>
      <c r="AJ34">
        <f t="shared" ca="1" si="1"/>
        <v>0</v>
      </c>
      <c r="AK34">
        <f ca="1">MAX(0, COUNTIF(E34:I34, "Breakdown") - COUNTIF(AI34:AJ34, 1))</f>
        <v>0</v>
      </c>
      <c r="AL34" s="12">
        <f ca="1">(AK34 * 50) + ((AI34 + AJ34) * 10)</f>
        <v>0</v>
      </c>
      <c r="AM34">
        <f ca="1">IF(COUNTIF(E34:I34, "Breakdown") &gt;= 5, 1, 0)</f>
        <v>0</v>
      </c>
    </row>
    <row r="35" spans="4:39">
      <c r="D35">
        <v>32</v>
      </c>
      <c r="E35" s="6" t="str">
        <f ca="1">IF(J35&lt;T35,"Operational","Breakdown")</f>
        <v>Operational</v>
      </c>
      <c r="F35" s="6" t="str">
        <f ca="1">IF(K35&lt;U35,"Operational","Breakdown")</f>
        <v>Breakdown</v>
      </c>
      <c r="G35" s="6" t="str">
        <f ca="1">IF(L35&lt;V35,"Operational","Breakdown")</f>
        <v>Breakdown</v>
      </c>
      <c r="H35" s="6" t="str">
        <f ca="1">IF(M35&lt;W35,"Operational","Breakdown")</f>
        <v>Operational</v>
      </c>
      <c r="I35" s="6" t="str">
        <f ca="1">IF(N35&lt;X35,"Operational","Breakdown")</f>
        <v>Operational</v>
      </c>
      <c r="J35" s="16">
        <v>0.6635712433822134</v>
      </c>
      <c r="K35" s="16">
        <v>56.530455229518196</v>
      </c>
      <c r="L35" s="16">
        <v>16.702254450202226</v>
      </c>
      <c r="M35" s="16">
        <v>1.0661081978405713</v>
      </c>
      <c r="N35" s="16">
        <v>0.34016709789400312</v>
      </c>
      <c r="O35" s="9">
        <v>0.1079287466377252</v>
      </c>
      <c r="P35" s="9">
        <v>4.473322054312785</v>
      </c>
      <c r="Q35" s="9">
        <v>1.0398592533898301</v>
      </c>
      <c r="R35" s="9">
        <v>5.7731338885120574E-2</v>
      </c>
      <c r="S35" s="9">
        <v>0.24782277564976204</v>
      </c>
      <c r="T35" s="8">
        <f t="shared" ca="1" si="2"/>
        <v>17.839185362270921</v>
      </c>
      <c r="U35" s="8">
        <f t="shared" ca="1" si="2"/>
        <v>16.696881441357441</v>
      </c>
      <c r="V35" s="8">
        <f t="shared" ca="1" si="2"/>
        <v>11.863460117820756</v>
      </c>
      <c r="W35" s="8">
        <f t="shared" ca="1" si="2"/>
        <v>17.769549194537657</v>
      </c>
      <c r="X35" s="8">
        <f t="shared" ca="1" si="3"/>
        <v>15.134189770792055</v>
      </c>
      <c r="Y35" s="16">
        <f ca="1">IF($AI34=0,J34+O34,IF($AJ34=0,J34+O34,9999))</f>
        <v>10.110051570401822</v>
      </c>
      <c r="Z35" s="16">
        <f ca="1">IF($AI34=0,K34+P34,IF($AJ34=0,K34+P34,9999))</f>
        <v>9.4889594956768963</v>
      </c>
      <c r="AA35" s="16">
        <f ca="1">IF($AI34=0,L34+Q34,IF($AJ34=0,L34+Q34,9999))</f>
        <v>14.895970536835589</v>
      </c>
      <c r="AB35" s="16">
        <f ca="1">IF($AI34=0,M34+R34,IF($AJ34=0,M34+R34,9999))</f>
        <v>1.7931378098941293</v>
      </c>
      <c r="AC35" s="16">
        <f ca="1">IF($AI34=0,N34+S34,IF($AJ34=0,N34+S34,9999))</f>
        <v>6.6456601029327356</v>
      </c>
      <c r="AD35" s="11">
        <f t="shared" ca="1" si="4"/>
        <v>5.5248959837025575</v>
      </c>
      <c r="AE35" s="11">
        <f t="shared" ca="1" si="5"/>
        <v>8.6126544428708556</v>
      </c>
      <c r="AF35" s="11">
        <f t="shared" ca="1" si="6"/>
        <v>1.8294421313280913</v>
      </c>
      <c r="AG35" s="11">
        <f t="shared" ca="1" si="7"/>
        <v>10.532558483426929</v>
      </c>
      <c r="AH35" s="11">
        <f t="shared" ca="1" si="8"/>
        <v>6.4155983456092827</v>
      </c>
      <c r="AI35">
        <f t="shared" ca="1" si="0"/>
        <v>0</v>
      </c>
      <c r="AJ35">
        <f t="shared" ca="1" si="1"/>
        <v>0</v>
      </c>
      <c r="AK35">
        <f ca="1">MAX(0, COUNTIF(E35:I35, "Breakdown") - COUNTIF(AI35:AJ35, 1))</f>
        <v>2</v>
      </c>
      <c r="AL35" s="12">
        <f ca="1">(AK35 * 50) + ((AI35 + AJ35) * 10)</f>
        <v>100</v>
      </c>
      <c r="AM35">
        <f ca="1">IF(COUNTIF(E35:I35, "Breakdown") &gt;= 5, 1, 0)</f>
        <v>0</v>
      </c>
    </row>
    <row r="36" spans="4:39">
      <c r="D36">
        <v>33</v>
      </c>
      <c r="E36" s="6" t="str">
        <f ca="1">IF(J36&lt;T36,"Operational","Breakdown")</f>
        <v>Operational</v>
      </c>
      <c r="F36" s="6" t="str">
        <f ca="1">IF(K36&lt;U36,"Operational","Breakdown")</f>
        <v>Breakdown</v>
      </c>
      <c r="G36" s="6" t="str">
        <f ca="1">IF(L36&lt;V36,"Operational","Breakdown")</f>
        <v>Operational</v>
      </c>
      <c r="H36" s="6" t="str">
        <f ca="1">IF(M36&lt;W36,"Operational","Breakdown")</f>
        <v>Breakdown</v>
      </c>
      <c r="I36" s="6" t="str">
        <f ca="1">IF(N36&lt;X36,"Operational","Breakdown")</f>
        <v>Operational</v>
      </c>
      <c r="J36" s="16">
        <v>3.4003789451738831</v>
      </c>
      <c r="K36" s="16">
        <v>35.522855982485673</v>
      </c>
      <c r="L36" s="16">
        <v>2.4369217050291985</v>
      </c>
      <c r="M36" s="16">
        <v>4.7650575878938666</v>
      </c>
      <c r="N36" s="16">
        <v>4.0631888286302482</v>
      </c>
      <c r="O36" s="9">
        <v>2.5860232942939549</v>
      </c>
      <c r="P36" s="9">
        <v>6.5008751258064637</v>
      </c>
      <c r="Q36" s="9">
        <v>2.8759392391382423</v>
      </c>
      <c r="R36" s="9">
        <v>0.15988180786084366</v>
      </c>
      <c r="S36" s="9">
        <v>0.56281986979629428</v>
      </c>
      <c r="T36" s="8">
        <f t="shared" ca="1" si="2"/>
        <v>39.06030756393082</v>
      </c>
      <c r="U36" s="8">
        <f t="shared" ca="1" si="2"/>
        <v>28.105233284563113</v>
      </c>
      <c r="V36" s="8">
        <f t="shared" ca="1" si="2"/>
        <v>12.022775994124375</v>
      </c>
      <c r="W36" s="8">
        <f t="shared" ca="1" si="2"/>
        <v>4.695141259385446</v>
      </c>
      <c r="X36" s="8">
        <f t="shared" ca="1" si="3"/>
        <v>11.687377404417763</v>
      </c>
      <c r="Y36" s="16">
        <f ca="1">IF($AI35=0,J35+O35,IF($AJ35=0,J35+O35,9999))</f>
        <v>0.77149999001993863</v>
      </c>
      <c r="Z36" s="16">
        <f ca="1">IF($AI35=0,K35+P35,IF($AJ35=0,K35+P35,9999))</f>
        <v>61.003777283830985</v>
      </c>
      <c r="AA36" s="16">
        <f ca="1">IF($AI35=0,L35+Q35,IF($AJ35=0,L35+Q35,9999))</f>
        <v>17.742113703592057</v>
      </c>
      <c r="AB36" s="16">
        <f ca="1">IF($AI35=0,M35+R35,IF($AJ35=0,M35+R35,9999))</f>
        <v>1.1238395367256919</v>
      </c>
      <c r="AC36" s="16">
        <f ca="1">IF($AI35=0,N35+S35,IF($AJ35=0,N35+S35,9999))</f>
        <v>0.5879898735437652</v>
      </c>
      <c r="AD36" s="11">
        <f t="shared" ca="1" si="4"/>
        <v>10.110051570401822</v>
      </c>
      <c r="AE36" s="11">
        <f t="shared" ca="1" si="5"/>
        <v>9.4889594956768963</v>
      </c>
      <c r="AF36" s="11">
        <f t="shared" ca="1" si="6"/>
        <v>11.863460117820756</v>
      </c>
      <c r="AG36" s="11">
        <f t="shared" ca="1" si="7"/>
        <v>1.7931378098941293</v>
      </c>
      <c r="AH36" s="11">
        <f t="shared" ca="1" si="8"/>
        <v>6.6456601029327356</v>
      </c>
      <c r="AI36">
        <f t="shared" ca="1" si="0"/>
        <v>0</v>
      </c>
      <c r="AJ36">
        <f t="shared" ca="1" si="1"/>
        <v>0</v>
      </c>
      <c r="AK36">
        <f ca="1">MAX(0, COUNTIF(E36:I36, "Breakdown") - COUNTIF(AI36:AJ36, 1))</f>
        <v>2</v>
      </c>
      <c r="AL36" s="12">
        <f ca="1">(AK36 * 50) + ((AI36 + AJ36) * 10)</f>
        <v>100</v>
      </c>
      <c r="AM36">
        <f ca="1">IF(COUNTIF(E36:I36, "Breakdown") &gt;= 5, 1, 0)</f>
        <v>0</v>
      </c>
    </row>
    <row r="37" spans="4:39">
      <c r="D37">
        <v>34</v>
      </c>
      <c r="E37" s="6" t="str">
        <f ca="1">IF(J37&lt;T37,"Operational","Breakdown")</f>
        <v>Operational</v>
      </c>
      <c r="F37" s="6" t="str">
        <f ca="1">IF(K37&lt;U37,"Operational","Breakdown")</f>
        <v>Operational</v>
      </c>
      <c r="G37" s="6" t="str">
        <f ca="1">IF(L37&lt;V37,"Operational","Breakdown")</f>
        <v>Breakdown</v>
      </c>
      <c r="H37" s="6" t="str">
        <f ca="1">IF(M37&lt;W37,"Operational","Breakdown")</f>
        <v>Breakdown</v>
      </c>
      <c r="I37" s="6" t="str">
        <f ca="1">IF(N37&lt;X37,"Operational","Breakdown")</f>
        <v>Operational</v>
      </c>
      <c r="J37" s="16">
        <v>6.3638555693862395</v>
      </c>
      <c r="K37" s="16">
        <v>0.20610441639396526</v>
      </c>
      <c r="L37" s="16">
        <v>25.02267246848178</v>
      </c>
      <c r="M37" s="16">
        <v>10.502929669542036</v>
      </c>
      <c r="N37" s="16">
        <v>13.482500912763735</v>
      </c>
      <c r="O37" s="9">
        <v>5.0606744344581255E-2</v>
      </c>
      <c r="P37" s="9">
        <v>2.7033958198327666</v>
      </c>
      <c r="Q37" s="9">
        <v>5.5411391344991852E-2</v>
      </c>
      <c r="R37" s="9">
        <v>3.1881316149211965</v>
      </c>
      <c r="S37" s="9">
        <v>2.5592543446124836</v>
      </c>
      <c r="T37" s="8">
        <f t="shared" ca="1" si="2"/>
        <v>9.3426084993981533</v>
      </c>
      <c r="U37" s="8">
        <f t="shared" ca="1" si="2"/>
        <v>29.688177712173641</v>
      </c>
      <c r="V37" s="8">
        <f t="shared" ca="1" si="2"/>
        <v>14.481480393727582</v>
      </c>
      <c r="W37" s="8">
        <f t="shared" ca="1" si="2"/>
        <v>2.9907242117172412</v>
      </c>
      <c r="X37" s="8">
        <f t="shared" ca="1" si="3"/>
        <v>16.325441976862848</v>
      </c>
      <c r="Y37" s="16">
        <f ca="1">IF($AI36=0,J36+O36,IF($AJ36=0,J36+O36,9999))</f>
        <v>5.9864022394678376</v>
      </c>
      <c r="Z37" s="16">
        <f ca="1">IF($AI36=0,K36+P36,IF($AJ36=0,K36+P36,9999))</f>
        <v>42.023731108292139</v>
      </c>
      <c r="AA37" s="16">
        <f ca="1">IF($AI36=0,L36+Q36,IF($AJ36=0,L36+Q36,9999))</f>
        <v>5.3128609441674408</v>
      </c>
      <c r="AB37" s="16">
        <f ca="1">IF($AI36=0,M36+R36,IF($AJ36=0,M36+R36,9999))</f>
        <v>4.9249393957547101</v>
      </c>
      <c r="AC37" s="16">
        <f ca="1">IF($AI36=0,N36+S36,IF($AJ36=0,N36+S36,9999))</f>
        <v>4.6260086984265421</v>
      </c>
      <c r="AD37" s="11">
        <f t="shared" ca="1" si="4"/>
        <v>0.77149999001993863</v>
      </c>
      <c r="AE37" s="11">
        <f t="shared" ca="1" si="5"/>
        <v>28.105233284563113</v>
      </c>
      <c r="AF37" s="11">
        <f t="shared" ca="1" si="6"/>
        <v>12.022775994124375</v>
      </c>
      <c r="AG37" s="11">
        <f t="shared" ca="1" si="7"/>
        <v>1.1238395367256919</v>
      </c>
      <c r="AH37" s="11">
        <f t="shared" ca="1" si="8"/>
        <v>0.5879898735437652</v>
      </c>
      <c r="AI37">
        <f t="shared" ca="1" si="0"/>
        <v>0</v>
      </c>
      <c r="AJ37">
        <f t="shared" ca="1" si="1"/>
        <v>0</v>
      </c>
      <c r="AK37">
        <f ca="1">MAX(0, COUNTIF(E37:I37, "Breakdown") - COUNTIF(AI37:AJ37, 1))</f>
        <v>2</v>
      </c>
      <c r="AL37" s="12">
        <f ca="1">(AK37 * 50) + ((AI37 + AJ37) * 10)</f>
        <v>100</v>
      </c>
      <c r="AM37">
        <f ca="1">IF(COUNTIF(E37:I37, "Breakdown") &gt;= 5, 1, 0)</f>
        <v>0</v>
      </c>
    </row>
    <row r="38" spans="4:39">
      <c r="D38">
        <v>35</v>
      </c>
      <c r="E38" s="6" t="str">
        <f ca="1">IF(J38&lt;T38,"Operational","Breakdown")</f>
        <v>Operational</v>
      </c>
      <c r="F38" s="6" t="str">
        <f ca="1">IF(K38&lt;U38,"Operational","Breakdown")</f>
        <v>Operational</v>
      </c>
      <c r="G38" s="6" t="str">
        <f ca="1">IF(L38&lt;V38,"Operational","Breakdown")</f>
        <v>Operational</v>
      </c>
      <c r="H38" s="6" t="str">
        <f ca="1">IF(M38&lt;W38,"Operational","Breakdown")</f>
        <v>Operational</v>
      </c>
      <c r="I38" s="6" t="str">
        <f ca="1">IF(N38&lt;X38,"Operational","Breakdown")</f>
        <v>Breakdown</v>
      </c>
      <c r="J38" s="16">
        <v>0.3368648200859618</v>
      </c>
      <c r="K38" s="16">
        <v>5.8536428784659735</v>
      </c>
      <c r="L38" s="16">
        <v>0.28604713315785701</v>
      </c>
      <c r="M38" s="16">
        <v>1.2599424215513948</v>
      </c>
      <c r="N38" s="16">
        <v>35.226149865218993</v>
      </c>
      <c r="O38" s="9">
        <v>2.2077284919539935</v>
      </c>
      <c r="P38" s="9">
        <v>0.68227836241928796</v>
      </c>
      <c r="Q38" s="9">
        <v>0.82621003717109409</v>
      </c>
      <c r="R38" s="9">
        <v>0.89868864041136387</v>
      </c>
      <c r="S38" s="9">
        <v>2.6239912791465252</v>
      </c>
      <c r="T38" s="8">
        <f t="shared" ca="1" si="2"/>
        <v>6.4449221611353789</v>
      </c>
      <c r="U38" s="8">
        <f t="shared" ca="1" si="2"/>
        <v>31.243929053897041</v>
      </c>
      <c r="V38" s="8">
        <f t="shared" ca="1" si="2"/>
        <v>12.140913135066672</v>
      </c>
      <c r="W38" s="8">
        <f t="shared" ca="1" si="2"/>
        <v>15.053341319828199</v>
      </c>
      <c r="X38" s="8">
        <f t="shared" ca="1" si="3"/>
        <v>9.4023038730875239</v>
      </c>
      <c r="Y38" s="16">
        <f ca="1">IF($AI37=0,J37+O37,IF($AJ37=0,J37+O37,9999))</f>
        <v>6.4144623137308212</v>
      </c>
      <c r="Z38" s="16">
        <f ca="1">IF($AI37=0,K37+P37,IF($AJ37=0,K37+P37,9999))</f>
        <v>2.9095002362267319</v>
      </c>
      <c r="AA38" s="16">
        <f ca="1">IF($AI37=0,L37+Q37,IF($AJ37=0,L37+Q37,9999))</f>
        <v>25.078083859826773</v>
      </c>
      <c r="AB38" s="16">
        <f ca="1">IF($AI37=0,M37+R37,IF($AJ37=0,M37+R37,9999))</f>
        <v>13.691061284463233</v>
      </c>
      <c r="AC38" s="16">
        <f ca="1">IF($AI37=0,N37+S37,IF($AJ37=0,N37+S37,9999))</f>
        <v>16.041755257376217</v>
      </c>
      <c r="AD38" s="11">
        <f t="shared" ca="1" si="4"/>
        <v>5.9864022394678376</v>
      </c>
      <c r="AE38" s="11">
        <f t="shared" ca="1" si="5"/>
        <v>29.688177712173641</v>
      </c>
      <c r="AF38" s="11">
        <f t="shared" ca="1" si="6"/>
        <v>5.3128609441674408</v>
      </c>
      <c r="AG38" s="11">
        <f t="shared" ca="1" si="7"/>
        <v>2.9907242117172412</v>
      </c>
      <c r="AH38" s="11">
        <f t="shared" ca="1" si="8"/>
        <v>4.6260086984265421</v>
      </c>
      <c r="AI38">
        <f t="shared" ca="1" si="0"/>
        <v>0</v>
      </c>
      <c r="AJ38">
        <f t="shared" ca="1" si="1"/>
        <v>0</v>
      </c>
      <c r="AK38">
        <f ca="1">MAX(0, COUNTIF(E38:I38, "Breakdown") - COUNTIF(AI38:AJ38, 1))</f>
        <v>1</v>
      </c>
      <c r="AL38" s="12">
        <f ca="1">(AK38 * 50) + ((AI38 + AJ38) * 10)</f>
        <v>50</v>
      </c>
      <c r="AM38">
        <f ca="1">IF(COUNTIF(E38:I38, "Breakdown") &gt;= 5, 1, 0)</f>
        <v>0</v>
      </c>
    </row>
    <row r="39" spans="4:39">
      <c r="D39">
        <v>36</v>
      </c>
      <c r="E39" s="6" t="str">
        <f ca="1">IF(J39&lt;T39,"Operational","Breakdown")</f>
        <v>Breakdown</v>
      </c>
      <c r="F39" s="6" t="str">
        <f ca="1">IF(K39&lt;U39,"Operational","Breakdown")</f>
        <v>Operational</v>
      </c>
      <c r="G39" s="6" t="str">
        <f ca="1">IF(L39&lt;V39,"Operational","Breakdown")</f>
        <v>Breakdown</v>
      </c>
      <c r="H39" s="6" t="str">
        <f ca="1">IF(M39&lt;W39,"Operational","Breakdown")</f>
        <v>Operational</v>
      </c>
      <c r="I39" s="6" t="str">
        <f ca="1">IF(N39&lt;X39,"Operational","Breakdown")</f>
        <v>Breakdown</v>
      </c>
      <c r="J39" s="16">
        <v>17.463781335911754</v>
      </c>
      <c r="K39" s="16">
        <v>8.6914823347652757</v>
      </c>
      <c r="L39" s="16">
        <v>20.045602263197239</v>
      </c>
      <c r="M39" s="16">
        <v>4.6030090466759841</v>
      </c>
      <c r="N39" s="16">
        <v>31.094763276666018</v>
      </c>
      <c r="O39" s="9">
        <v>2.3252895236727573</v>
      </c>
      <c r="P39" s="9">
        <v>2.7987734743420321</v>
      </c>
      <c r="Q39" s="9">
        <v>2.0508608670710773</v>
      </c>
      <c r="R39" s="9">
        <v>0.90851364782722921</v>
      </c>
      <c r="S39" s="9">
        <v>0.74701170023943597</v>
      </c>
      <c r="T39" s="8">
        <f t="shared" ca="1" si="2"/>
        <v>17.143865558792456</v>
      </c>
      <c r="U39" s="8">
        <f t="shared" ca="1" si="2"/>
        <v>9.1433936130872624</v>
      </c>
      <c r="V39" s="8">
        <f t="shared" ca="1" si="2"/>
        <v>16.106793443609334</v>
      </c>
      <c r="W39" s="8">
        <f t="shared" ca="1" si="2"/>
        <v>20.937113398655043</v>
      </c>
      <c r="X39" s="8">
        <f t="shared" ca="1" si="3"/>
        <v>16.660316129025599</v>
      </c>
      <c r="Y39" s="16">
        <f ca="1">IF($AI38=0,J38+O38,IF($AJ38=0,J38+O38,9999))</f>
        <v>2.5445933120399551</v>
      </c>
      <c r="Z39" s="16">
        <f ca="1">IF($AI38=0,K38+P38,IF($AJ38=0,K38+P38,9999))</f>
        <v>6.5359212408852612</v>
      </c>
      <c r="AA39" s="16">
        <f ca="1">IF($AI38=0,L38+Q38,IF($AJ38=0,L38+Q38,9999))</f>
        <v>1.112257170328951</v>
      </c>
      <c r="AB39" s="16">
        <f ca="1">IF($AI38=0,M38+R38,IF($AJ38=0,M38+R38,9999))</f>
        <v>2.1586310619627587</v>
      </c>
      <c r="AC39" s="16">
        <f ca="1">IF($AI38=0,N38+S38,IF($AJ38=0,N38+S38,9999))</f>
        <v>37.850141144365516</v>
      </c>
      <c r="AD39" s="11">
        <f t="shared" ca="1" si="4"/>
        <v>6.4144623137308212</v>
      </c>
      <c r="AE39" s="11">
        <f t="shared" ca="1" si="5"/>
        <v>2.9095002362267319</v>
      </c>
      <c r="AF39" s="11">
        <f t="shared" ca="1" si="6"/>
        <v>12.140913135066672</v>
      </c>
      <c r="AG39" s="11">
        <f t="shared" ca="1" si="7"/>
        <v>13.691061284463233</v>
      </c>
      <c r="AH39" s="11">
        <f t="shared" ca="1" si="8"/>
        <v>9.4023038730875239</v>
      </c>
      <c r="AI39">
        <f t="shared" ca="1" si="0"/>
        <v>1</v>
      </c>
      <c r="AJ39">
        <f t="shared" ca="1" si="1"/>
        <v>1</v>
      </c>
      <c r="AK39">
        <f ca="1">MAX(0, COUNTIF(E39:I39, "Breakdown") - COUNTIF(AI39:AJ39, 1))</f>
        <v>1</v>
      </c>
      <c r="AL39" s="12">
        <f ca="1">(AK39 * 50) + ((AI39 + AJ39) * 10)</f>
        <v>70</v>
      </c>
      <c r="AM39">
        <f ca="1">IF(COUNTIF(E39:I39, "Breakdown") &gt;= 5, 1, 0)</f>
        <v>0</v>
      </c>
    </row>
    <row r="40" spans="4:39">
      <c r="D40">
        <v>37</v>
      </c>
      <c r="E40" s="6" t="str">
        <f ca="1">IF(J40&lt;T40,"Operational","Breakdown")</f>
        <v>Breakdown</v>
      </c>
      <c r="F40" s="6" t="str">
        <f ca="1">IF(K40&lt;U40,"Operational","Breakdown")</f>
        <v>Operational</v>
      </c>
      <c r="G40" s="6" t="str">
        <f ca="1">IF(L40&lt;V40,"Operational","Breakdown")</f>
        <v>Breakdown</v>
      </c>
      <c r="H40" s="6" t="str">
        <f ca="1">IF(M40&lt;W40,"Operational","Breakdown")</f>
        <v>Breakdown</v>
      </c>
      <c r="I40" s="6" t="str">
        <f ca="1">IF(N40&lt;X40,"Operational","Breakdown")</f>
        <v>Operational</v>
      </c>
      <c r="J40" s="16">
        <v>39.468670743789417</v>
      </c>
      <c r="K40" s="16">
        <v>2.8353793576827555</v>
      </c>
      <c r="L40" s="16">
        <v>27.570981690860986</v>
      </c>
      <c r="M40" s="16">
        <v>22.488677455825805</v>
      </c>
      <c r="N40" s="16">
        <v>1.9653226240699952</v>
      </c>
      <c r="O40" s="9">
        <v>1.8657520308056688</v>
      </c>
      <c r="P40" s="9">
        <v>0.83937920667102317</v>
      </c>
      <c r="Q40" s="9">
        <v>0.79518140589180231</v>
      </c>
      <c r="R40" s="9">
        <v>7.9258779849173733</v>
      </c>
      <c r="S40" s="9">
        <v>2.2323996689194647</v>
      </c>
      <c r="T40" s="8">
        <f t="shared" ca="1" si="2"/>
        <v>3.9396468223146321</v>
      </c>
      <c r="U40" s="8">
        <f t="shared" ca="1" si="2"/>
        <v>8.3055502780603785</v>
      </c>
      <c r="V40" s="8">
        <f t="shared" ca="1" si="2"/>
        <v>3.1282476858974317</v>
      </c>
      <c r="W40" s="8">
        <f t="shared" ca="1" si="2"/>
        <v>9.997681211151507</v>
      </c>
      <c r="X40" s="8">
        <f t="shared" ca="1" si="3"/>
        <v>18.949778038771939</v>
      </c>
      <c r="Y40" s="16">
        <f ca="1">IF($AI39=0,J39+O39,IF($AJ39=0,J39+O39,9999))</f>
        <v>9999</v>
      </c>
      <c r="Z40" s="16">
        <f ca="1">IF($AI39=0,K39+P39,IF($AJ39=0,K39+P39,9999))</f>
        <v>9999</v>
      </c>
      <c r="AA40" s="16">
        <f ca="1">IF($AI39=0,L39+Q39,IF($AJ39=0,L39+Q39,9999))</f>
        <v>9999</v>
      </c>
      <c r="AB40" s="16">
        <f ca="1">IF($AI39=0,M39+R39,IF($AJ39=0,M39+R39,9999))</f>
        <v>9999</v>
      </c>
      <c r="AC40" s="16">
        <f ca="1">IF($AI39=0,N39+S39,IF($AJ39=0,N39+S39,9999))</f>
        <v>9999</v>
      </c>
      <c r="AD40" s="11">
        <f t="shared" ca="1" si="4"/>
        <v>2.5445933120399551</v>
      </c>
      <c r="AE40" s="11">
        <f t="shared" ca="1" si="5"/>
        <v>6.5359212408852612</v>
      </c>
      <c r="AF40" s="11">
        <f t="shared" ca="1" si="6"/>
        <v>1.112257170328951</v>
      </c>
      <c r="AG40" s="11">
        <f t="shared" ca="1" si="7"/>
        <v>2.1586310619627587</v>
      </c>
      <c r="AH40" s="11">
        <f t="shared" ca="1" si="8"/>
        <v>16.660316129025599</v>
      </c>
      <c r="AI40">
        <f t="shared" ca="1" si="0"/>
        <v>1</v>
      </c>
      <c r="AJ40">
        <f t="shared" ca="1" si="1"/>
        <v>1</v>
      </c>
      <c r="AK40">
        <f ca="1">MAX(0, COUNTIF(E40:I40, "Breakdown") - COUNTIF(AI40:AJ40, 1))</f>
        <v>1</v>
      </c>
      <c r="AL40" s="12">
        <f ca="1">(AK40 * 50) + ((AI40 + AJ40) * 10)</f>
        <v>70</v>
      </c>
      <c r="AM40">
        <f ca="1">IF(COUNTIF(E40:I40, "Breakdown") &gt;= 5, 1, 0)</f>
        <v>0</v>
      </c>
    </row>
    <row r="41" spans="4:39">
      <c r="D41">
        <v>38</v>
      </c>
      <c r="E41" s="6" t="str">
        <f ca="1">IF(J41&lt;T41,"Operational","Breakdown")</f>
        <v>Breakdown</v>
      </c>
      <c r="F41" s="6" t="str">
        <f ca="1">IF(K41&lt;U41,"Operational","Breakdown")</f>
        <v>Operational</v>
      </c>
      <c r="G41" s="6" t="str">
        <f ca="1">IF(L41&lt;V41,"Operational","Breakdown")</f>
        <v>Breakdown</v>
      </c>
      <c r="H41" s="6" t="str">
        <f ca="1">IF(M41&lt;W41,"Operational","Breakdown")</f>
        <v>Operational</v>
      </c>
      <c r="I41" s="6" t="str">
        <f ca="1">IF(N41&lt;X41,"Operational","Breakdown")</f>
        <v>Operational</v>
      </c>
      <c r="J41" s="16">
        <v>30.647823269240323</v>
      </c>
      <c r="K41" s="16">
        <v>3.6666403983116278</v>
      </c>
      <c r="L41" s="16">
        <v>14.826061856521973</v>
      </c>
      <c r="M41" s="16">
        <v>0.93932233874073512</v>
      </c>
      <c r="N41" s="16">
        <v>6.3282544097985189</v>
      </c>
      <c r="O41" s="9">
        <v>1.5028419650855382</v>
      </c>
      <c r="P41" s="9">
        <v>2.0368581942168507</v>
      </c>
      <c r="Q41" s="9">
        <v>1.4632577640880144</v>
      </c>
      <c r="R41" s="9">
        <v>0.17320402293062659</v>
      </c>
      <c r="S41" s="9">
        <v>0.91360320540183382</v>
      </c>
      <c r="T41" s="8">
        <f t="shared" ca="1" si="2"/>
        <v>12.403787751390411</v>
      </c>
      <c r="U41" s="8">
        <f t="shared" ca="1" si="2"/>
        <v>14.89827398115629</v>
      </c>
      <c r="V41" s="8">
        <f t="shared" ca="1" si="2"/>
        <v>11.795620494303785</v>
      </c>
      <c r="W41" s="8">
        <f t="shared" ca="1" si="2"/>
        <v>10.712518618699818</v>
      </c>
      <c r="X41" s="8">
        <f t="shared" ca="1" si="3"/>
        <v>34.548648448530344</v>
      </c>
      <c r="Y41" s="16">
        <f ca="1">IF($AI40=0,J40+O40,IF($AJ40=0,J40+O40,9999))</f>
        <v>9999</v>
      </c>
      <c r="Z41" s="16">
        <f ca="1">IF($AI40=0,K40+P40,IF($AJ40=0,K40+P40,9999))</f>
        <v>9999</v>
      </c>
      <c r="AA41" s="16">
        <f ca="1">IF($AI40=0,L40+Q40,IF($AJ40=0,L40+Q40,9999))</f>
        <v>9999</v>
      </c>
      <c r="AB41" s="16">
        <f ca="1">IF($AI40=0,M40+R40,IF($AJ40=0,M40+R40,9999))</f>
        <v>9999</v>
      </c>
      <c r="AC41" s="16">
        <f ca="1">IF($AI40=0,N40+S40,IF($AJ40=0,N40+S40,9999))</f>
        <v>9999</v>
      </c>
      <c r="AD41" s="11">
        <f t="shared" ca="1" si="4"/>
        <v>3.9396468223146321</v>
      </c>
      <c r="AE41" s="11">
        <f t="shared" ca="1" si="5"/>
        <v>8.3055502780603785</v>
      </c>
      <c r="AF41" s="11">
        <f t="shared" ca="1" si="6"/>
        <v>3.1282476858974317</v>
      </c>
      <c r="AG41" s="11">
        <f t="shared" ca="1" si="7"/>
        <v>9.997681211151507</v>
      </c>
      <c r="AH41" s="11">
        <f t="shared" ca="1" si="8"/>
        <v>18.949778038771939</v>
      </c>
      <c r="AI41">
        <f t="shared" ca="1" si="0"/>
        <v>1</v>
      </c>
      <c r="AJ41">
        <f t="shared" ca="1" si="1"/>
        <v>1</v>
      </c>
      <c r="AK41">
        <f ca="1">MAX(0, COUNTIF(E41:I41, "Breakdown") - COUNTIF(AI41:AJ41, 1))</f>
        <v>0</v>
      </c>
      <c r="AL41" s="12">
        <f ca="1">(AK41 * 50) + ((AI41 + AJ41) * 10)</f>
        <v>20</v>
      </c>
      <c r="AM41">
        <f ca="1">IF(COUNTIF(E41:I41, "Breakdown") &gt;= 5, 1, 0)</f>
        <v>0</v>
      </c>
    </row>
    <row r="42" spans="4:39">
      <c r="D42">
        <v>39</v>
      </c>
      <c r="E42" s="6" t="str">
        <f ca="1">IF(J42&lt;T42,"Operational","Breakdown")</f>
        <v>Operational</v>
      </c>
      <c r="F42" s="6" t="str">
        <f ca="1">IF(K42&lt;U42,"Operational","Breakdown")</f>
        <v>Operational</v>
      </c>
      <c r="G42" s="6" t="str">
        <f ca="1">IF(L42&lt;V42,"Operational","Breakdown")</f>
        <v>Breakdown</v>
      </c>
      <c r="H42" s="6" t="str">
        <f ca="1">IF(M42&lt;W42,"Operational","Breakdown")</f>
        <v>Operational</v>
      </c>
      <c r="I42" s="6" t="str">
        <f ca="1">IF(N42&lt;X42,"Operational","Breakdown")</f>
        <v>Operational</v>
      </c>
      <c r="J42" s="16">
        <v>2.6734638500929506</v>
      </c>
      <c r="K42" s="16">
        <v>10.77077013744996</v>
      </c>
      <c r="L42" s="16">
        <v>17.640864213659459</v>
      </c>
      <c r="M42" s="16">
        <v>8.5434732026799693</v>
      </c>
      <c r="N42" s="16">
        <v>6.9287801870963364</v>
      </c>
      <c r="O42" s="9">
        <v>0.59553639031000172</v>
      </c>
      <c r="P42" s="9">
        <v>1.7231065014722875</v>
      </c>
      <c r="Q42" s="9">
        <v>0.29214958827050086</v>
      </c>
      <c r="R42" s="9">
        <v>0.49703191512208822</v>
      </c>
      <c r="S42" s="9">
        <v>2.2980153140662729</v>
      </c>
      <c r="T42" s="8">
        <f t="shared" ca="1" si="2"/>
        <v>12.640523350910025</v>
      </c>
      <c r="U42" s="8">
        <f t="shared" ca="1" si="2"/>
        <v>17.19426375267405</v>
      </c>
      <c r="V42" s="8">
        <f t="shared" ca="1" si="2"/>
        <v>12.548696218556154</v>
      </c>
      <c r="W42" s="8">
        <f t="shared" ca="1" si="2"/>
        <v>14.750677379598017</v>
      </c>
      <c r="X42" s="8">
        <f t="shared" ca="1" si="3"/>
        <v>35.975231069854338</v>
      </c>
      <c r="Y42" s="16">
        <f ca="1">IF($AI41=0,J41+O41,IF($AJ41=0,J41+O41,9999))</f>
        <v>9999</v>
      </c>
      <c r="Z42" s="16">
        <f ca="1">IF($AI41=0,K41+P41,IF($AJ41=0,K41+P41,9999))</f>
        <v>9999</v>
      </c>
      <c r="AA42" s="16">
        <f ca="1">IF($AI41=0,L41+Q41,IF($AJ41=0,L41+Q41,9999))</f>
        <v>9999</v>
      </c>
      <c r="AB42" s="16">
        <f ca="1">IF($AI41=0,M41+R41,IF($AJ41=0,M41+R41,9999))</f>
        <v>9999</v>
      </c>
      <c r="AC42" s="16">
        <f ca="1">IF($AI41=0,N41+S41,IF($AJ41=0,N41+S41,9999))</f>
        <v>9999</v>
      </c>
      <c r="AD42" s="11">
        <f t="shared" ca="1" si="4"/>
        <v>12.403787751390411</v>
      </c>
      <c r="AE42" s="11">
        <f t="shared" ca="1" si="5"/>
        <v>14.89827398115629</v>
      </c>
      <c r="AF42" s="11">
        <f t="shared" ca="1" si="6"/>
        <v>11.795620494303785</v>
      </c>
      <c r="AG42" s="11">
        <f t="shared" ca="1" si="7"/>
        <v>10.712518618699818</v>
      </c>
      <c r="AH42" s="11">
        <f t="shared" ca="1" si="8"/>
        <v>34.548648448530344</v>
      </c>
      <c r="AI42">
        <f t="shared" ca="1" si="0"/>
        <v>0</v>
      </c>
      <c r="AJ42">
        <f t="shared" ca="1" si="1"/>
        <v>0</v>
      </c>
      <c r="AK42">
        <f ca="1">MAX(0, COUNTIF(E42:I42, "Breakdown") - COUNTIF(AI42:AJ42, 1))</f>
        <v>1</v>
      </c>
      <c r="AL42" s="12">
        <f ca="1">(AK42 * 50) + ((AI42 + AJ42) * 10)</f>
        <v>50</v>
      </c>
      <c r="AM42">
        <f ca="1">IF(COUNTIF(E42:I42, "Breakdown") &gt;= 5, 1, 0)</f>
        <v>0</v>
      </c>
    </row>
    <row r="43" spans="4:39">
      <c r="D43">
        <v>40</v>
      </c>
      <c r="E43" s="6" t="str">
        <f ca="1">IF(J43&lt;T43,"Operational","Breakdown")</f>
        <v>Breakdown</v>
      </c>
      <c r="F43" s="6" t="str">
        <f ca="1">IF(K43&lt;U43,"Operational","Breakdown")</f>
        <v>Operational</v>
      </c>
      <c r="G43" s="6" t="str">
        <f ca="1">IF(L43&lt;V43,"Operational","Breakdown")</f>
        <v>Operational</v>
      </c>
      <c r="H43" s="6" t="str">
        <f ca="1">IF(M43&lt;W43,"Operational","Breakdown")</f>
        <v>Operational</v>
      </c>
      <c r="I43" s="6" t="str">
        <f ca="1">IF(N43&lt;X43,"Operational","Breakdown")</f>
        <v>Operational</v>
      </c>
      <c r="J43" s="16">
        <v>19.970145105792692</v>
      </c>
      <c r="K43" s="16">
        <v>6.8297525383745965</v>
      </c>
      <c r="L43" s="16">
        <v>6.1864769744370918</v>
      </c>
      <c r="M43" s="16">
        <v>9.9866338083621944</v>
      </c>
      <c r="N43" s="16">
        <v>7.2292060395573143</v>
      </c>
      <c r="O43" s="9">
        <v>0.82192341037158057</v>
      </c>
      <c r="P43" s="9">
        <v>0.8188259007335863</v>
      </c>
      <c r="Q43" s="9">
        <v>0.81276666661011288</v>
      </c>
      <c r="R43" s="9">
        <v>7.5492883413467521E-2</v>
      </c>
      <c r="S43" s="9">
        <v>0.5531435310522087</v>
      </c>
      <c r="T43" s="8">
        <f t="shared" ca="1" si="2"/>
        <v>13.069533386722171</v>
      </c>
      <c r="U43" s="8">
        <f t="shared" ca="1" si="2"/>
        <v>19.354102501752131</v>
      </c>
      <c r="V43" s="8">
        <f t="shared" ca="1" si="2"/>
        <v>80.893341375064253</v>
      </c>
      <c r="W43" s="8">
        <f t="shared" ca="1" si="2"/>
        <v>22.290679536679431</v>
      </c>
      <c r="X43" s="8">
        <f t="shared" ca="1" si="3"/>
        <v>38.12665513584507</v>
      </c>
      <c r="Y43" s="16">
        <f ca="1">IF($AI42=0,J42+O42,IF($AJ42=0,J42+O42,9999))</f>
        <v>3.2690002404029523</v>
      </c>
      <c r="Z43" s="16">
        <f ca="1">IF($AI42=0,K42+P42,IF($AJ42=0,K42+P42,9999))</f>
        <v>12.493876638922247</v>
      </c>
      <c r="AA43" s="16">
        <f ca="1">IF($AI42=0,L42+Q42,IF($AJ42=0,L42+Q42,9999))</f>
        <v>17.93301380192996</v>
      </c>
      <c r="AB43" s="16">
        <f ca="1">IF($AI42=0,M42+R42,IF($AJ42=0,M42+R42,9999))</f>
        <v>9.0405051178020575</v>
      </c>
      <c r="AC43" s="16">
        <f ca="1">IF($AI42=0,N42+S42,IF($AJ42=0,N42+S42,9999))</f>
        <v>9.2267955011626093</v>
      </c>
      <c r="AD43" s="11">
        <f t="shared" ca="1" si="4"/>
        <v>12.640523350910025</v>
      </c>
      <c r="AE43" s="11">
        <f t="shared" ca="1" si="5"/>
        <v>17.19426375267405</v>
      </c>
      <c r="AF43" s="11">
        <f t="shared" ca="1" si="6"/>
        <v>12.548696218556154</v>
      </c>
      <c r="AG43" s="11">
        <f t="shared" ca="1" si="7"/>
        <v>14.750677379598017</v>
      </c>
      <c r="AH43" s="11">
        <f t="shared" ca="1" si="8"/>
        <v>35.975231069854338</v>
      </c>
      <c r="AI43">
        <f t="shared" ca="1" si="0"/>
        <v>0</v>
      </c>
      <c r="AJ43">
        <f t="shared" ca="1" si="1"/>
        <v>1</v>
      </c>
      <c r="AK43">
        <f ca="1">MAX(0, COUNTIF(E43:I43, "Breakdown") - COUNTIF(AI43:AJ43, 1))</f>
        <v>0</v>
      </c>
      <c r="AL43" s="12">
        <f ca="1">(AK43 * 50) + ((AI43 + AJ43) * 10)</f>
        <v>10</v>
      </c>
      <c r="AM43">
        <f ca="1">IF(COUNTIF(E43:I43, "Breakdown") &gt;= 5, 1, 0)</f>
        <v>0</v>
      </c>
    </row>
    <row r="44" spans="4:39">
      <c r="D44">
        <v>41</v>
      </c>
      <c r="E44" s="6" t="str">
        <f ca="1">IF(J44&lt;T44,"Operational","Breakdown")</f>
        <v>Operational</v>
      </c>
      <c r="F44" s="6" t="str">
        <f ca="1">IF(K44&lt;U44,"Operational","Breakdown")</f>
        <v>Breakdown</v>
      </c>
      <c r="G44" s="6" t="str">
        <f ca="1">IF(L44&lt;V44,"Operational","Breakdown")</f>
        <v>Breakdown</v>
      </c>
      <c r="H44" s="6" t="str">
        <f ca="1">IF(M44&lt;W44,"Operational","Breakdown")</f>
        <v>Operational</v>
      </c>
      <c r="I44" s="6" t="str">
        <f ca="1">IF(N44&lt;X44,"Operational","Breakdown")</f>
        <v>Operational</v>
      </c>
      <c r="J44" s="16">
        <v>4.2423622402671413</v>
      </c>
      <c r="K44" s="16">
        <v>18.876798152425842</v>
      </c>
      <c r="L44" s="16">
        <v>34.122006042550893</v>
      </c>
      <c r="M44" s="16">
        <v>4.4034067406393218</v>
      </c>
      <c r="N44" s="16">
        <v>9.3384719475060507</v>
      </c>
      <c r="O44" s="9">
        <v>0.53436059851592288</v>
      </c>
      <c r="P44" s="9">
        <v>2.2329310561764695</v>
      </c>
      <c r="Q44" s="9">
        <v>2.9077524630963709</v>
      </c>
      <c r="R44" s="9">
        <v>0.46823015386804645</v>
      </c>
      <c r="S44" s="9">
        <v>4.0101820119710023</v>
      </c>
      <c r="T44" s="8">
        <f t="shared" ca="1" si="2"/>
        <v>7.9004352002986256</v>
      </c>
      <c r="U44" s="8">
        <f t="shared" ca="1" si="2"/>
        <v>15.275870619475279</v>
      </c>
      <c r="V44" s="8">
        <f t="shared" ca="1" si="2"/>
        <v>21.078309500587451</v>
      </c>
      <c r="W44" s="8">
        <f t="shared" ca="1" si="2"/>
        <v>13.124443370506139</v>
      </c>
      <c r="X44" s="8">
        <f t="shared" ca="1" si="3"/>
        <v>32.999840829972236</v>
      </c>
      <c r="Y44" s="16">
        <f ca="1">IF($AI43=0,J43+O43,IF($AJ43=0,J43+O43,9999))</f>
        <v>20.792068516164274</v>
      </c>
      <c r="Z44" s="16">
        <f ca="1">IF($AI43=0,K43+P43,IF($AJ43=0,K43+P43,9999))</f>
        <v>7.6485784391081832</v>
      </c>
      <c r="AA44" s="16">
        <f ca="1">IF($AI43=0,L43+Q43,IF($AJ43=0,L43+Q43,9999))</f>
        <v>6.9992436410472045</v>
      </c>
      <c r="AB44" s="16">
        <f ca="1">IF($AI43=0,M43+R43,IF($AJ43=0,M43+R43,9999))</f>
        <v>10.062126691775662</v>
      </c>
      <c r="AC44" s="16">
        <f ca="1">IF($AI43=0,N43+S43,IF($AJ43=0,N43+S43,9999))</f>
        <v>7.7823495706095231</v>
      </c>
      <c r="AD44" s="11">
        <f t="shared" ca="1" si="4"/>
        <v>3.2690002404029523</v>
      </c>
      <c r="AE44" s="11">
        <f t="shared" ca="1" si="5"/>
        <v>12.493876638922247</v>
      </c>
      <c r="AF44" s="11">
        <f t="shared" ca="1" si="6"/>
        <v>17.93301380192996</v>
      </c>
      <c r="AG44" s="11">
        <f t="shared" ca="1" si="7"/>
        <v>9.0405051178020575</v>
      </c>
      <c r="AH44" s="11">
        <f t="shared" ca="1" si="8"/>
        <v>9.2267955011626093</v>
      </c>
      <c r="AI44">
        <f t="shared" ca="1" si="0"/>
        <v>0</v>
      </c>
      <c r="AJ44">
        <f t="shared" ca="1" si="1"/>
        <v>0</v>
      </c>
      <c r="AK44">
        <f ca="1">MAX(0, COUNTIF(E44:I44, "Breakdown") - COUNTIF(AI44:AJ44, 1))</f>
        <v>2</v>
      </c>
      <c r="AL44" s="12">
        <f ca="1">(AK44 * 50) + ((AI44 + AJ44) * 10)</f>
        <v>100</v>
      </c>
      <c r="AM44">
        <f ca="1">IF(COUNTIF(E44:I44, "Breakdown") &gt;= 5, 1, 0)</f>
        <v>0</v>
      </c>
    </row>
    <row r="45" spans="4:39">
      <c r="D45">
        <v>42</v>
      </c>
      <c r="E45" s="6" t="str">
        <f ca="1">IF(J45&lt;T45,"Operational","Breakdown")</f>
        <v>Operational</v>
      </c>
      <c r="F45" s="6" t="str">
        <f ca="1">IF(K45&lt;U45,"Operational","Breakdown")</f>
        <v>Operational</v>
      </c>
      <c r="G45" s="6" t="str">
        <f ca="1">IF(L45&lt;V45,"Operational","Breakdown")</f>
        <v>Operational</v>
      </c>
      <c r="H45" s="6" t="str">
        <f ca="1">IF(M45&lt;W45,"Operational","Breakdown")</f>
        <v>Operational</v>
      </c>
      <c r="I45" s="6" t="str">
        <f ca="1">IF(N45&lt;X45,"Operational","Breakdown")</f>
        <v>Operational</v>
      </c>
      <c r="J45" s="16">
        <v>19.766746057035128</v>
      </c>
      <c r="K45" s="16">
        <v>2.3760781491417946</v>
      </c>
      <c r="L45" s="16">
        <v>4.3494898541254683</v>
      </c>
      <c r="M45" s="16">
        <v>10.319640378692606</v>
      </c>
      <c r="N45" s="16">
        <v>5.936789803824321</v>
      </c>
      <c r="O45" s="9">
        <v>0.50677242707717318</v>
      </c>
      <c r="P45" s="9">
        <v>0.50998596331166901</v>
      </c>
      <c r="Q45" s="9">
        <v>6.0872663749807758</v>
      </c>
      <c r="R45" s="9">
        <v>1.0982620396087557</v>
      </c>
      <c r="S45" s="9">
        <v>1.5177272737925611</v>
      </c>
      <c r="T45" s="8">
        <f t="shared" ca="1" si="2"/>
        <v>27.980012617334701</v>
      </c>
      <c r="U45" s="8">
        <f t="shared" ca="1" si="2"/>
        <v>15.853630614889056</v>
      </c>
      <c r="V45" s="8">
        <f t="shared" ca="1" si="2"/>
        <v>34.677292239116554</v>
      </c>
      <c r="W45" s="8">
        <f t="shared" ca="1" si="2"/>
        <v>11.213198039621414</v>
      </c>
      <c r="X45" s="8">
        <f t="shared" ca="1" si="3"/>
        <v>21.814582731840318</v>
      </c>
      <c r="Y45" s="16">
        <f ca="1">IF($AI44=0,J44+O44,IF($AJ44=0,J44+O44,9999))</f>
        <v>4.7767228387830638</v>
      </c>
      <c r="Z45" s="16">
        <f ca="1">IF($AI44=0,K44+P44,IF($AJ44=0,K44+P44,9999))</f>
        <v>21.10972920860231</v>
      </c>
      <c r="AA45" s="16">
        <f ca="1">IF($AI44=0,L44+Q44,IF($AJ44=0,L44+Q44,9999))</f>
        <v>37.029758505647266</v>
      </c>
      <c r="AB45" s="16">
        <f ca="1">IF($AI44=0,M44+R44,IF($AJ44=0,M44+R44,9999))</f>
        <v>4.8716368945073683</v>
      </c>
      <c r="AC45" s="16">
        <f ca="1">IF($AI44=0,N44+S44,IF($AJ44=0,N44+S44,9999))</f>
        <v>13.348653959477053</v>
      </c>
      <c r="AD45" s="11">
        <f t="shared" ca="1" si="4"/>
        <v>7.9004352002986256</v>
      </c>
      <c r="AE45" s="11">
        <f t="shared" ca="1" si="5"/>
        <v>7.6485784391081832</v>
      </c>
      <c r="AF45" s="11">
        <f t="shared" ca="1" si="6"/>
        <v>6.9992436410472045</v>
      </c>
      <c r="AG45" s="11">
        <f t="shared" ca="1" si="7"/>
        <v>10.062126691775662</v>
      </c>
      <c r="AH45" s="11">
        <f t="shared" ca="1" si="8"/>
        <v>7.7823495706095231</v>
      </c>
      <c r="AI45">
        <f t="shared" ca="1" si="0"/>
        <v>0</v>
      </c>
      <c r="AJ45">
        <f t="shared" ca="1" si="1"/>
        <v>0</v>
      </c>
      <c r="AK45">
        <f ca="1">MAX(0, COUNTIF(E45:I45, "Breakdown") - COUNTIF(AI45:AJ45, 1))</f>
        <v>0</v>
      </c>
      <c r="AL45" s="12">
        <f ca="1">(AK45 * 50) + ((AI45 + AJ45) * 10)</f>
        <v>0</v>
      </c>
      <c r="AM45">
        <f ca="1">IF(COUNTIF(E45:I45, "Breakdown") &gt;= 5, 1, 0)</f>
        <v>0</v>
      </c>
    </row>
    <row r="46" spans="4:39">
      <c r="D46">
        <v>43</v>
      </c>
      <c r="E46" s="6" t="str">
        <f ca="1">IF(J46&lt;T46,"Operational","Breakdown")</f>
        <v>Breakdown</v>
      </c>
      <c r="F46" s="6" t="str">
        <f ca="1">IF(K46&lt;U46,"Operational","Breakdown")</f>
        <v>Operational</v>
      </c>
      <c r="G46" s="6" t="str">
        <f ca="1">IF(L46&lt;V46,"Operational","Breakdown")</f>
        <v>Operational</v>
      </c>
      <c r="H46" s="6" t="str">
        <f ca="1">IF(M46&lt;W46,"Operational","Breakdown")</f>
        <v>Operational</v>
      </c>
      <c r="I46" s="6" t="str">
        <f ca="1">IF(N46&lt;X46,"Operational","Breakdown")</f>
        <v>Operational</v>
      </c>
      <c r="J46" s="16">
        <v>18.287440522756892</v>
      </c>
      <c r="K46" s="16">
        <v>13.128473592227699</v>
      </c>
      <c r="L46" s="16">
        <v>13.949671082248498</v>
      </c>
      <c r="M46" s="16">
        <v>0.72146278366027927</v>
      </c>
      <c r="N46" s="16">
        <v>10.252080054864019</v>
      </c>
      <c r="O46" s="9">
        <v>0.85241880069115805</v>
      </c>
      <c r="P46" s="9">
        <v>7.6720785038957351E-2</v>
      </c>
      <c r="Q46" s="9">
        <v>0.3866310153269672</v>
      </c>
      <c r="R46" s="9">
        <v>0.71189423244447625</v>
      </c>
      <c r="S46" s="9">
        <v>3.4151214608045</v>
      </c>
      <c r="T46" s="8">
        <f t="shared" ca="1" si="2"/>
        <v>7.3391931393025018</v>
      </c>
      <c r="U46" s="8">
        <f t="shared" ca="1" si="2"/>
        <v>20.035616399714876</v>
      </c>
      <c r="V46" s="8">
        <f t="shared" ca="1" si="2"/>
        <v>43.194068070208424</v>
      </c>
      <c r="W46" s="8">
        <f t="shared" ca="1" si="2"/>
        <v>10.069926737948933</v>
      </c>
      <c r="X46" s="8">
        <f t="shared" ca="1" si="3"/>
        <v>17.640914495396668</v>
      </c>
      <c r="Y46" s="16">
        <f ca="1">IF($AI45=0,J45+O45,IF($AJ45=0,J45+O45,9999))</f>
        <v>20.273518484112302</v>
      </c>
      <c r="Z46" s="16">
        <f ca="1">IF($AI45=0,K45+P45,IF($AJ45=0,K45+P45,9999))</f>
        <v>2.8860641124534636</v>
      </c>
      <c r="AA46" s="16">
        <f ca="1">IF($AI45=0,L45+Q45,IF($AJ45=0,L45+Q45,9999))</f>
        <v>10.436756229106244</v>
      </c>
      <c r="AB46" s="16">
        <f ca="1">IF($AI45=0,M45+R45,IF($AJ45=0,M45+R45,9999))</f>
        <v>11.417902418301361</v>
      </c>
      <c r="AC46" s="16">
        <f ca="1">IF($AI45=0,N45+S45,IF($AJ45=0,N45+S45,9999))</f>
        <v>7.4545170776168819</v>
      </c>
      <c r="AD46" s="11">
        <f t="shared" ca="1" si="4"/>
        <v>4.7767228387830638</v>
      </c>
      <c r="AE46" s="11">
        <f t="shared" ca="1" si="5"/>
        <v>15.853630614889056</v>
      </c>
      <c r="AF46" s="11">
        <f t="shared" ca="1" si="6"/>
        <v>34.677292239116554</v>
      </c>
      <c r="AG46" s="11">
        <f t="shared" ca="1" si="7"/>
        <v>4.8716368945073683</v>
      </c>
      <c r="AH46" s="11">
        <f t="shared" ca="1" si="8"/>
        <v>13.348653959477053</v>
      </c>
      <c r="AI46">
        <f t="shared" ca="1" si="0"/>
        <v>0</v>
      </c>
      <c r="AJ46">
        <f t="shared" ca="1" si="1"/>
        <v>1</v>
      </c>
      <c r="AK46">
        <f ca="1">MAX(0, COUNTIF(E46:I46, "Breakdown") - COUNTIF(AI46:AJ46, 1))</f>
        <v>0</v>
      </c>
      <c r="AL46" s="12">
        <f ca="1">(AK46 * 50) + ((AI46 + AJ46) * 10)</f>
        <v>10</v>
      </c>
      <c r="AM46">
        <f ca="1">IF(COUNTIF(E46:I46, "Breakdown") &gt;= 5, 1, 0)</f>
        <v>0</v>
      </c>
    </row>
    <row r="47" spans="4:39">
      <c r="D47">
        <v>44</v>
      </c>
      <c r="E47" s="6" t="str">
        <f ca="1">IF(J47&lt;T47,"Operational","Breakdown")</f>
        <v>Operational</v>
      </c>
      <c r="F47" s="6" t="str">
        <f ca="1">IF(K47&lt;U47,"Operational","Breakdown")</f>
        <v>Breakdown</v>
      </c>
      <c r="G47" s="6" t="str">
        <f ca="1">IF(L47&lt;V47,"Operational","Breakdown")</f>
        <v>Operational</v>
      </c>
      <c r="H47" s="6" t="str">
        <f ca="1">IF(M47&lt;W47,"Operational","Breakdown")</f>
        <v>Operational</v>
      </c>
      <c r="I47" s="6" t="str">
        <f ca="1">IF(N47&lt;X47,"Operational","Breakdown")</f>
        <v>Operational</v>
      </c>
      <c r="J47" s="16">
        <v>3.8227927150059466</v>
      </c>
      <c r="K47" s="16">
        <v>28.768798406410721</v>
      </c>
      <c r="L47" s="16">
        <v>5.3458950584240057</v>
      </c>
      <c r="M47" s="16">
        <v>0.66631161563654218</v>
      </c>
      <c r="N47" s="16">
        <v>3.7023699044890868</v>
      </c>
      <c r="O47" s="9">
        <v>1.1275210230948292</v>
      </c>
      <c r="P47" s="9">
        <v>0.38733463852475181</v>
      </c>
      <c r="Q47" s="9">
        <v>0.1955605299442387</v>
      </c>
      <c r="R47" s="9">
        <v>11.190139237714389</v>
      </c>
      <c r="S47" s="9">
        <v>3.3364168543216839</v>
      </c>
      <c r="T47" s="8">
        <f t="shared" ca="1" si="2"/>
        <v>23.496234400671973</v>
      </c>
      <c r="U47" s="8">
        <f t="shared" ca="1" si="2"/>
        <v>5.0863455595517522</v>
      </c>
      <c r="V47" s="8">
        <f t="shared" ca="1" si="2"/>
        <v>24.912711413112547</v>
      </c>
      <c r="W47" s="8">
        <f t="shared" ca="1" si="2"/>
        <v>21.059903165150818</v>
      </c>
      <c r="X47" s="8">
        <f t="shared" ca="1" si="3"/>
        <v>8.0423829324894989</v>
      </c>
      <c r="Y47" s="16">
        <f ca="1">IF($AI46=0,J46+O46,IF($AJ46=0,J46+O46,9999))</f>
        <v>19.13985932344805</v>
      </c>
      <c r="Z47" s="16">
        <f ca="1">IF($AI46=0,K46+P46,IF($AJ46=0,K46+P46,9999))</f>
        <v>13.205194377266658</v>
      </c>
      <c r="AA47" s="16">
        <f ca="1">IF($AI46=0,L46+Q46,IF($AJ46=0,L46+Q46,9999))</f>
        <v>14.336302097575466</v>
      </c>
      <c r="AB47" s="16">
        <f ca="1">IF($AI46=0,M46+R46,IF($AJ46=0,M46+R46,9999))</f>
        <v>1.4333570161047555</v>
      </c>
      <c r="AC47" s="16">
        <f ca="1">IF($AI46=0,N46+S46,IF($AJ46=0,N46+S46,9999))</f>
        <v>13.667201515668518</v>
      </c>
      <c r="AD47" s="11">
        <f t="shared" ca="1" si="4"/>
        <v>7.3391931393025018</v>
      </c>
      <c r="AE47" s="11">
        <f t="shared" ca="1" si="5"/>
        <v>2.8860641124534636</v>
      </c>
      <c r="AF47" s="11">
        <f t="shared" ca="1" si="6"/>
        <v>10.436756229106244</v>
      </c>
      <c r="AG47" s="11">
        <f t="shared" ca="1" si="7"/>
        <v>10.069926737948933</v>
      </c>
      <c r="AH47" s="11">
        <f t="shared" ca="1" si="8"/>
        <v>7.4545170776168819</v>
      </c>
      <c r="AI47">
        <f t="shared" ca="1" si="0"/>
        <v>0</v>
      </c>
      <c r="AJ47">
        <f t="shared" ca="1" si="1"/>
        <v>0</v>
      </c>
      <c r="AK47">
        <f ca="1">MAX(0, COUNTIF(E47:I47, "Breakdown") - COUNTIF(AI47:AJ47, 1))</f>
        <v>1</v>
      </c>
      <c r="AL47" s="12">
        <f ca="1">(AK47 * 50) + ((AI47 + AJ47) * 10)</f>
        <v>50</v>
      </c>
      <c r="AM47">
        <f ca="1">IF(COUNTIF(E47:I47, "Breakdown") &gt;= 5, 1, 0)</f>
        <v>0</v>
      </c>
    </row>
    <row r="48" spans="4:39">
      <c r="D48">
        <v>45</v>
      </c>
      <c r="E48" s="6" t="str">
        <f ca="1">IF(J48&lt;T48,"Operational","Breakdown")</f>
        <v>Operational</v>
      </c>
      <c r="F48" s="6" t="str">
        <f ca="1">IF(K48&lt;U48,"Operational","Breakdown")</f>
        <v>Breakdown</v>
      </c>
      <c r="G48" s="6" t="str">
        <f ca="1">IF(L48&lt;V48,"Operational","Breakdown")</f>
        <v>Operational</v>
      </c>
      <c r="H48" s="6" t="str">
        <f ca="1">IF(M48&lt;W48,"Operational","Breakdown")</f>
        <v>Operational</v>
      </c>
      <c r="I48" s="6" t="str">
        <f ca="1">IF(N48&lt;X48,"Operational","Breakdown")</f>
        <v>Operational</v>
      </c>
      <c r="J48" s="16">
        <v>2.4077103754686479E-2</v>
      </c>
      <c r="K48" s="16">
        <v>16.82257484222901</v>
      </c>
      <c r="L48" s="16">
        <v>0.33307776952757173</v>
      </c>
      <c r="M48" s="16">
        <v>7.9605098326307013</v>
      </c>
      <c r="N48" s="16">
        <v>3.1053251123235692</v>
      </c>
      <c r="O48" s="9">
        <v>1.9797194208543305E-2</v>
      </c>
      <c r="P48" s="9">
        <v>4.1741519412594279</v>
      </c>
      <c r="Q48" s="9">
        <v>0.56211645990189218</v>
      </c>
      <c r="R48" s="9">
        <v>5.8096437574742854</v>
      </c>
      <c r="S48" s="9">
        <v>7.236973836552238</v>
      </c>
      <c r="T48" s="8">
        <f t="shared" ca="1" si="2"/>
        <v>22.380919145221227</v>
      </c>
      <c r="U48" s="8">
        <f t="shared" ca="1" si="2"/>
        <v>13.073095661933658</v>
      </c>
      <c r="V48" s="8">
        <f t="shared" ca="1" si="2"/>
        <v>15.639391766629908</v>
      </c>
      <c r="W48" s="8">
        <f t="shared" ca="1" si="2"/>
        <v>10.655630277950777</v>
      </c>
      <c r="X48" s="8">
        <f t="shared" ca="1" si="3"/>
        <v>10.296151458415959</v>
      </c>
      <c r="Y48" s="16">
        <f ca="1">IF($AI47=0,J47+O47,IF($AJ47=0,J47+O47,9999))</f>
        <v>4.9503137381007756</v>
      </c>
      <c r="Z48" s="16">
        <f ca="1">IF($AI47=0,K47+P47,IF($AJ47=0,K47+P47,9999))</f>
        <v>29.156133044935473</v>
      </c>
      <c r="AA48" s="16">
        <f ca="1">IF($AI47=0,L47+Q47,IF($AJ47=0,L47+Q47,9999))</f>
        <v>5.5414555883682448</v>
      </c>
      <c r="AB48" s="16">
        <f ca="1">IF($AI47=0,M47+R47,IF($AJ47=0,M47+R47,9999))</f>
        <v>11.856450853350932</v>
      </c>
      <c r="AC48" s="16">
        <f ca="1">IF($AI47=0,N47+S47,IF($AJ47=0,N47+S47,9999))</f>
        <v>7.0387867588107706</v>
      </c>
      <c r="AD48" s="11">
        <f t="shared" ca="1" si="4"/>
        <v>19.13985932344805</v>
      </c>
      <c r="AE48" s="11">
        <f t="shared" ca="1" si="5"/>
        <v>5.0863455595517522</v>
      </c>
      <c r="AF48" s="11">
        <f t="shared" ca="1" si="6"/>
        <v>14.336302097575466</v>
      </c>
      <c r="AG48" s="11">
        <f t="shared" ca="1" si="7"/>
        <v>1.4333570161047555</v>
      </c>
      <c r="AH48" s="11">
        <f t="shared" ca="1" si="8"/>
        <v>8.0423829324894989</v>
      </c>
      <c r="AI48">
        <f t="shared" ca="1" si="0"/>
        <v>0</v>
      </c>
      <c r="AJ48">
        <f t="shared" ca="1" si="1"/>
        <v>0</v>
      </c>
      <c r="AK48">
        <f ca="1">MAX(0, COUNTIF(E48:I48, "Breakdown") - COUNTIF(AI48:AJ48, 1))</f>
        <v>1</v>
      </c>
      <c r="AL48" s="12">
        <f ca="1">(AK48 * 50) + ((AI48 + AJ48) * 10)</f>
        <v>50</v>
      </c>
      <c r="AM48">
        <f ca="1">IF(COUNTIF(E48:I48, "Breakdown") &gt;= 5, 1, 0)</f>
        <v>0</v>
      </c>
    </row>
    <row r="49" spans="4:39">
      <c r="D49">
        <v>46</v>
      </c>
      <c r="E49" s="6" t="str">
        <f ca="1">IF(J49&lt;T49,"Operational","Breakdown")</f>
        <v>Breakdown</v>
      </c>
      <c r="F49" s="6" t="str">
        <f ca="1">IF(K49&lt;U49,"Operational","Breakdown")</f>
        <v>Operational</v>
      </c>
      <c r="G49" s="6" t="str">
        <f ca="1">IF(L49&lt;V49,"Operational","Breakdown")</f>
        <v>Operational</v>
      </c>
      <c r="H49" s="6" t="str">
        <f ca="1">IF(M49&lt;W49,"Operational","Breakdown")</f>
        <v>Operational</v>
      </c>
      <c r="I49" s="6" t="str">
        <f ca="1">IF(N49&lt;X49,"Operational","Breakdown")</f>
        <v>Operational</v>
      </c>
      <c r="J49" s="16">
        <v>16.144279350084869</v>
      </c>
      <c r="K49" s="16">
        <v>0.28185866520192437</v>
      </c>
      <c r="L49" s="16">
        <v>13.381430179171733</v>
      </c>
      <c r="M49" s="16">
        <v>3.5293191621558675</v>
      </c>
      <c r="N49" s="16">
        <v>7.8721547327223513</v>
      </c>
      <c r="O49" s="9">
        <v>0.25705550967492485</v>
      </c>
      <c r="P49" s="9">
        <v>3.2365318470279099</v>
      </c>
      <c r="Q49" s="9">
        <v>5.0340190284411594</v>
      </c>
      <c r="R49" s="9">
        <v>0.21718862847596473</v>
      </c>
      <c r="S49" s="9">
        <v>0.26593592486172224</v>
      </c>
      <c r="T49" s="8">
        <f t="shared" ca="1" si="2"/>
        <v>8.4579608834342253</v>
      </c>
      <c r="U49" s="8">
        <f t="shared" ca="1" si="2"/>
        <v>21.388540484303384</v>
      </c>
      <c r="V49" s="8">
        <f t="shared" ca="1" si="2"/>
        <v>14.19243290693851</v>
      </c>
      <c r="W49" s="8">
        <f t="shared" ca="1" si="2"/>
        <v>13.545417279056998</v>
      </c>
      <c r="X49" s="8">
        <f t="shared" ca="1" si="3"/>
        <v>11.682231518776883</v>
      </c>
      <c r="Y49" s="16">
        <f ca="1">IF($AI48=0,J48+O48,IF($AJ48=0,J48+O48,9999))</f>
        <v>4.387429796322978E-2</v>
      </c>
      <c r="Z49" s="16">
        <f ca="1">IF($AI48=0,K48+P48,IF($AJ48=0,K48+P48,9999))</f>
        <v>20.996726783488437</v>
      </c>
      <c r="AA49" s="16">
        <f ca="1">IF($AI48=0,L48+Q48,IF($AJ48=0,L48+Q48,9999))</f>
        <v>0.89519422942946392</v>
      </c>
      <c r="AB49" s="16">
        <f ca="1">IF($AI48=0,M48+R48,IF($AJ48=0,M48+R48,9999))</f>
        <v>13.770153590104986</v>
      </c>
      <c r="AC49" s="16">
        <f ca="1">IF($AI48=0,N48+S48,IF($AJ48=0,N48+S48,9999))</f>
        <v>10.342298948875808</v>
      </c>
      <c r="AD49" s="11">
        <f t="shared" ca="1" si="4"/>
        <v>4.9503137381007756</v>
      </c>
      <c r="AE49" s="11">
        <f t="shared" ca="1" si="5"/>
        <v>13.073095661933658</v>
      </c>
      <c r="AF49" s="11">
        <f t="shared" ca="1" si="6"/>
        <v>5.5414555883682448</v>
      </c>
      <c r="AG49" s="11">
        <f t="shared" ca="1" si="7"/>
        <v>10.655630277950777</v>
      </c>
      <c r="AH49" s="11">
        <f t="shared" ca="1" si="8"/>
        <v>7.0387867588107706</v>
      </c>
      <c r="AI49">
        <f t="shared" ca="1" si="0"/>
        <v>0</v>
      </c>
      <c r="AJ49">
        <f t="shared" ca="1" si="1"/>
        <v>1</v>
      </c>
      <c r="AK49">
        <f ca="1">MAX(0, COUNTIF(E49:I49, "Breakdown") - COUNTIF(AI49:AJ49, 1))</f>
        <v>0</v>
      </c>
      <c r="AL49" s="12">
        <f ca="1">(AK49 * 50) + ((AI49 + AJ49) * 10)</f>
        <v>10</v>
      </c>
      <c r="AM49">
        <f ca="1">IF(COUNTIF(E49:I49, "Breakdown") &gt;= 5, 1, 0)</f>
        <v>0</v>
      </c>
    </row>
    <row r="50" spans="4:39">
      <c r="D50">
        <v>47</v>
      </c>
      <c r="E50" s="6" t="str">
        <f ca="1">IF(J50&lt;T50,"Operational","Breakdown")</f>
        <v>Operational</v>
      </c>
      <c r="F50" s="6" t="str">
        <f ca="1">IF(K50&lt;U50,"Operational","Breakdown")</f>
        <v>Operational</v>
      </c>
      <c r="G50" s="6" t="str">
        <f ca="1">IF(L50&lt;V50,"Operational","Breakdown")</f>
        <v>Operational</v>
      </c>
      <c r="H50" s="6" t="str">
        <f ca="1">IF(M50&lt;W50,"Operational","Breakdown")</f>
        <v>Operational</v>
      </c>
      <c r="I50" s="6" t="str">
        <f ca="1">IF(N50&lt;X50,"Operational","Breakdown")</f>
        <v>Operational</v>
      </c>
      <c r="J50" s="16">
        <v>6.8216506223370219</v>
      </c>
      <c r="K50" s="16">
        <v>0.85060480085951096</v>
      </c>
      <c r="L50" s="16">
        <v>6.2855555427375087</v>
      </c>
      <c r="M50" s="16">
        <v>9.196875072343289</v>
      </c>
      <c r="N50" s="16">
        <v>3.1718814240241699</v>
      </c>
      <c r="O50" s="9">
        <v>1.3414046097479742</v>
      </c>
      <c r="P50" s="9">
        <v>1.1726834448817725</v>
      </c>
      <c r="Q50" s="9">
        <v>2.2008874463633705</v>
      </c>
      <c r="R50" s="9">
        <v>6.5107465557581836</v>
      </c>
      <c r="S50" s="9">
        <v>2.0839710860565326</v>
      </c>
      <c r="T50" s="8">
        <f t="shared" ca="1" si="2"/>
        <v>11.099074021554996</v>
      </c>
      <c r="U50" s="8">
        <f t="shared" ca="1" si="2"/>
        <v>24.170529488216687</v>
      </c>
      <c r="V50" s="8">
        <f t="shared" ca="1" si="2"/>
        <v>6.5117029313496371</v>
      </c>
      <c r="W50" s="8">
        <f t="shared" ca="1" si="2"/>
        <v>17.634490504778505</v>
      </c>
      <c r="X50" s="8">
        <f t="shared" ca="1" si="3"/>
        <v>14.549810482046329</v>
      </c>
      <c r="Y50" s="16">
        <f ca="1">IF($AI49=0,J49+O49,IF($AJ49=0,J49+O49,9999))</f>
        <v>16.401334859759793</v>
      </c>
      <c r="Z50" s="16">
        <f ca="1">IF($AI49=0,K49+P49,IF($AJ49=0,K49+P49,9999))</f>
        <v>3.5183905122298342</v>
      </c>
      <c r="AA50" s="16">
        <f ca="1">IF($AI49=0,L49+Q49,IF($AJ49=0,L49+Q49,9999))</f>
        <v>18.415449207612895</v>
      </c>
      <c r="AB50" s="16">
        <f ca="1">IF($AI49=0,M49+R49,IF($AJ49=0,M49+R49,9999))</f>
        <v>3.7465077906318323</v>
      </c>
      <c r="AC50" s="16">
        <f ca="1">IF($AI49=0,N49+S49,IF($AJ49=0,N49+S49,9999))</f>
        <v>8.1380906575840743</v>
      </c>
      <c r="AD50" s="11">
        <f t="shared" ca="1" si="4"/>
        <v>4.387429796322978E-2</v>
      </c>
      <c r="AE50" s="11">
        <f t="shared" ca="1" si="5"/>
        <v>20.996726783488437</v>
      </c>
      <c r="AF50" s="11">
        <f t="shared" ca="1" si="6"/>
        <v>0.89519422942946392</v>
      </c>
      <c r="AG50" s="11">
        <f t="shared" ca="1" si="7"/>
        <v>13.545417279056998</v>
      </c>
      <c r="AH50" s="11">
        <f t="shared" ca="1" si="8"/>
        <v>10.342298948875808</v>
      </c>
      <c r="AI50">
        <f t="shared" ca="1" si="0"/>
        <v>0</v>
      </c>
      <c r="AJ50">
        <f t="shared" ca="1" si="1"/>
        <v>0</v>
      </c>
      <c r="AK50">
        <f ca="1">MAX(0, COUNTIF(E50:I50, "Breakdown") - COUNTIF(AI50:AJ50, 1))</f>
        <v>0</v>
      </c>
      <c r="AL50" s="12">
        <f ca="1">(AK50 * 50) + ((AI50 + AJ50) * 10)</f>
        <v>0</v>
      </c>
      <c r="AM50">
        <f ca="1">IF(COUNTIF(E50:I50, "Breakdown") &gt;= 5, 1, 0)</f>
        <v>0</v>
      </c>
    </row>
    <row r="51" spans="4:39">
      <c r="D51">
        <v>48</v>
      </c>
      <c r="E51" s="6" t="str">
        <f ca="1">IF(J51&lt;T51,"Operational","Breakdown")</f>
        <v>Operational</v>
      </c>
      <c r="F51" s="6" t="str">
        <f ca="1">IF(K51&lt;U51,"Operational","Breakdown")</f>
        <v>Operational</v>
      </c>
      <c r="G51" s="6" t="str">
        <f ca="1">IF(L51&lt;V51,"Operational","Breakdown")</f>
        <v>Operational</v>
      </c>
      <c r="H51" s="6" t="str">
        <f ca="1">IF(M51&lt;W51,"Operational","Breakdown")</f>
        <v>Breakdown</v>
      </c>
      <c r="I51" s="6" t="str">
        <f ca="1">IF(N51&lt;X51,"Operational","Breakdown")</f>
        <v>Breakdown</v>
      </c>
      <c r="J51" s="16">
        <v>6.0909120525061242</v>
      </c>
      <c r="K51" s="16">
        <v>5.0700032073992496</v>
      </c>
      <c r="L51" s="16">
        <v>0.41569820718658157</v>
      </c>
      <c r="M51" s="16">
        <v>9.6472191706786017</v>
      </c>
      <c r="N51" s="16">
        <v>18.792827635844805</v>
      </c>
      <c r="O51" s="9">
        <v>1.832265930778197</v>
      </c>
      <c r="P51" s="9">
        <v>1.4830606252459833</v>
      </c>
      <c r="Q51" s="9">
        <v>2.5449198504400723</v>
      </c>
      <c r="R51" s="9">
        <v>2.8594918250681407</v>
      </c>
      <c r="S51" s="9">
        <v>0.76481207014476926</v>
      </c>
      <c r="T51" s="8">
        <f t="shared" ca="1" si="2"/>
        <v>25.556723125847661</v>
      </c>
      <c r="U51" s="8">
        <f t="shared" ca="1" si="2"/>
        <v>12.721390225146747</v>
      </c>
      <c r="V51" s="8">
        <f t="shared" ca="1" si="2"/>
        <v>7.1901950188233101</v>
      </c>
      <c r="W51" s="8">
        <f t="shared" ca="1" si="2"/>
        <v>7.2279504209625971</v>
      </c>
      <c r="X51" s="8">
        <f t="shared" ca="1" si="3"/>
        <v>9.2087873379668785</v>
      </c>
      <c r="Y51" s="16">
        <f ca="1">IF($AI50=0,J50+O50,IF($AJ50=0,J50+O50,9999))</f>
        <v>8.1630552320849965</v>
      </c>
      <c r="Z51" s="16">
        <f ca="1">IF($AI50=0,K50+P50,IF($AJ50=0,K50+P50,9999))</f>
        <v>2.0232882457412833</v>
      </c>
      <c r="AA51" s="16">
        <f ca="1">IF($AI50=0,L50+Q50,IF($AJ50=0,L50+Q50,9999))</f>
        <v>8.4864429891008797</v>
      </c>
      <c r="AB51" s="16">
        <f ca="1">IF($AI50=0,M50+R50,IF($AJ50=0,M50+R50,9999))</f>
        <v>15.707621628101473</v>
      </c>
      <c r="AC51" s="16">
        <f ca="1">IF($AI50=0,N50+S50,IF($AJ50=0,N50+S50,9999))</f>
        <v>5.2558525100807021</v>
      </c>
      <c r="AD51" s="11">
        <f t="shared" ca="1" si="4"/>
        <v>11.099074021554996</v>
      </c>
      <c r="AE51" s="11">
        <f t="shared" ca="1" si="5"/>
        <v>3.5183905122298342</v>
      </c>
      <c r="AF51" s="11">
        <f t="shared" ca="1" si="6"/>
        <v>6.5117029313496371</v>
      </c>
      <c r="AG51" s="11">
        <f t="shared" ca="1" si="7"/>
        <v>3.7465077906318323</v>
      </c>
      <c r="AH51" s="11">
        <f t="shared" ca="1" si="8"/>
        <v>8.1380906575840743</v>
      </c>
      <c r="AI51">
        <f t="shared" ca="1" si="0"/>
        <v>0</v>
      </c>
      <c r="AJ51">
        <f t="shared" ca="1" si="1"/>
        <v>0</v>
      </c>
      <c r="AK51">
        <f ca="1">MAX(0, COUNTIF(E51:I51, "Breakdown") - COUNTIF(AI51:AJ51, 1))</f>
        <v>2</v>
      </c>
      <c r="AL51" s="12">
        <f ca="1">(AK51 * 50) + ((AI51 + AJ51) * 10)</f>
        <v>100</v>
      </c>
      <c r="AM51">
        <f ca="1">IF(COUNTIF(E51:I51, "Breakdown") &gt;= 5, 1, 0)</f>
        <v>0</v>
      </c>
    </row>
    <row r="52" spans="4:39">
      <c r="D52">
        <v>49</v>
      </c>
      <c r="E52" s="6" t="str">
        <f ca="1">IF(J52&lt;T52,"Operational","Breakdown")</f>
        <v>Operational</v>
      </c>
      <c r="F52" s="6" t="str">
        <f ca="1">IF(K52&lt;U52,"Operational","Breakdown")</f>
        <v>Operational</v>
      </c>
      <c r="G52" s="6" t="str">
        <f ca="1">IF(L52&lt;V52,"Operational","Breakdown")</f>
        <v>Operational</v>
      </c>
      <c r="H52" s="6" t="str">
        <f ca="1">IF(M52&lt;W52,"Operational","Breakdown")</f>
        <v>Breakdown</v>
      </c>
      <c r="I52" s="6" t="str">
        <f ca="1">IF(N52&lt;X52,"Operational","Breakdown")</f>
        <v>Operational</v>
      </c>
      <c r="J52" s="16">
        <v>7.6753000021690068E-2</v>
      </c>
      <c r="K52" s="16">
        <v>1.7546167858930077</v>
      </c>
      <c r="L52" s="16">
        <v>0.80212429353064574</v>
      </c>
      <c r="M52" s="16">
        <v>18.652928851932252</v>
      </c>
      <c r="N52" s="16">
        <v>1.6890800575806995</v>
      </c>
      <c r="O52" s="9">
        <v>0.38762900610770956</v>
      </c>
      <c r="P52" s="9">
        <v>1.5447483295527302</v>
      </c>
      <c r="Q52" s="9">
        <v>0.8817104623173263</v>
      </c>
      <c r="R52" s="9">
        <v>2.3826565611849655</v>
      </c>
      <c r="S52" s="9">
        <v>5.234140252481275</v>
      </c>
      <c r="T52" s="8">
        <f t="shared" ca="1" si="2"/>
        <v>19.656320418954429</v>
      </c>
      <c r="U52" s="8">
        <f t="shared" ca="1" si="2"/>
        <v>12.870034092768012</v>
      </c>
      <c r="V52" s="8">
        <f t="shared" ca="1" si="2"/>
        <v>11.154818036713678</v>
      </c>
      <c r="W52" s="8">
        <f t="shared" ca="1" si="2"/>
        <v>13.634723695599533</v>
      </c>
      <c r="X52" s="8">
        <f t="shared" ca="1" si="3"/>
        <v>11.830897730214431</v>
      </c>
      <c r="Y52" s="16">
        <f ca="1">IF($AI51=0,J51+O51,IF($AJ51=0,J51+O51,9999))</f>
        <v>7.9231779832843214</v>
      </c>
      <c r="Z52" s="16">
        <f ca="1">IF($AI51=0,K51+P51,IF($AJ51=0,K51+P51,9999))</f>
        <v>6.5530638326452326</v>
      </c>
      <c r="AA52" s="16">
        <f ca="1">IF($AI51=0,L51+Q51,IF($AJ51=0,L51+Q51,9999))</f>
        <v>2.9606180576266539</v>
      </c>
      <c r="AB52" s="16">
        <f ca="1">IF($AI51=0,M51+R51,IF($AJ51=0,M51+R51,9999))</f>
        <v>12.506710995746742</v>
      </c>
      <c r="AC52" s="16">
        <f ca="1">IF($AI51=0,N51+S51,IF($AJ51=0,N51+S51,9999))</f>
        <v>19.557639705989576</v>
      </c>
      <c r="AD52" s="11">
        <f t="shared" ca="1" si="4"/>
        <v>8.1630552320849965</v>
      </c>
      <c r="AE52" s="11">
        <f t="shared" ca="1" si="5"/>
        <v>2.0232882457412833</v>
      </c>
      <c r="AF52" s="11">
        <f t="shared" ca="1" si="6"/>
        <v>7.1901950188233101</v>
      </c>
      <c r="AG52" s="11">
        <f t="shared" ca="1" si="7"/>
        <v>7.2279504209625971</v>
      </c>
      <c r="AH52" s="11">
        <f t="shared" ca="1" si="8"/>
        <v>5.2558525100807021</v>
      </c>
      <c r="AI52">
        <f t="shared" ca="1" si="0"/>
        <v>0</v>
      </c>
      <c r="AJ52">
        <f t="shared" ca="1" si="1"/>
        <v>0</v>
      </c>
      <c r="AK52">
        <f ca="1">MAX(0, COUNTIF(E52:I52, "Breakdown") - COUNTIF(AI52:AJ52, 1))</f>
        <v>1</v>
      </c>
      <c r="AL52" s="12">
        <f ca="1">(AK52 * 50) + ((AI52 + AJ52) * 10)</f>
        <v>50</v>
      </c>
      <c r="AM52">
        <f ca="1">IF(COUNTIF(E52:I52, "Breakdown") &gt;= 5, 1, 0)</f>
        <v>0</v>
      </c>
    </row>
    <row r="53" spans="4:39">
      <c r="D53">
        <v>50</v>
      </c>
      <c r="E53" s="6" t="str">
        <f ca="1">IF(J53&lt;T53,"Operational","Breakdown")</f>
        <v>Operational</v>
      </c>
      <c r="F53" s="6" t="str">
        <f ca="1">IF(K53&lt;U53,"Operational","Breakdown")</f>
        <v>Operational</v>
      </c>
      <c r="G53" s="6" t="str">
        <f ca="1">IF(L53&lt;V53,"Operational","Breakdown")</f>
        <v>Operational</v>
      </c>
      <c r="H53" s="6" t="str">
        <f ca="1">IF(M53&lt;W53,"Operational","Breakdown")</f>
        <v>Operational</v>
      </c>
      <c r="I53" s="6" t="str">
        <f ca="1">IF(N53&lt;X53,"Operational","Breakdown")</f>
        <v>Operational</v>
      </c>
      <c r="J53" s="16">
        <v>3.3181835859559956</v>
      </c>
      <c r="K53" s="16">
        <v>6.9695772920808485</v>
      </c>
      <c r="L53" s="16">
        <v>16.036289658020287</v>
      </c>
      <c r="M53" s="16">
        <v>0.41608016876691328</v>
      </c>
      <c r="N53" s="16">
        <v>3.0888304644287001</v>
      </c>
      <c r="O53" s="9">
        <v>1.3477176336742098</v>
      </c>
      <c r="P53" s="9">
        <v>1.281023276689699</v>
      </c>
      <c r="Q53" s="9">
        <v>0.40159240783184852</v>
      </c>
      <c r="R53" s="9">
        <v>0.3682169028153417</v>
      </c>
      <c r="S53" s="9">
        <v>3.0056473982423508</v>
      </c>
      <c r="T53" s="8">
        <f t="shared" ca="1" si="2"/>
        <v>10.80023551883693</v>
      </c>
      <c r="U53" s="8">
        <f t="shared" ca="1" si="2"/>
        <v>16.05005910596012</v>
      </c>
      <c r="V53" s="8">
        <f t="shared" ca="1" si="2"/>
        <v>16.338780254478898</v>
      </c>
      <c r="W53" s="8">
        <f t="shared" ca="1" si="2"/>
        <v>13.626765423731456</v>
      </c>
      <c r="X53" s="8">
        <f t="shared" ca="1" si="3"/>
        <v>14.59318561426694</v>
      </c>
      <c r="Y53" s="16">
        <f ca="1">IF($AI52=0,J52+O52,IF($AJ52=0,J52+O52,9999))</f>
        <v>0.46438200612939962</v>
      </c>
      <c r="Z53" s="16">
        <f ca="1">IF($AI52=0,K52+P52,IF($AJ52=0,K52+P52,9999))</f>
        <v>3.2993651154457382</v>
      </c>
      <c r="AA53" s="16">
        <f ca="1">IF($AI52=0,L52+Q52,IF($AJ52=0,L52+Q52,9999))</f>
        <v>1.683834755847972</v>
      </c>
      <c r="AB53" s="16">
        <f ca="1">IF($AI52=0,M52+R52,IF($AJ52=0,M52+R52,9999))</f>
        <v>21.035585413117218</v>
      </c>
      <c r="AC53" s="16">
        <f ca="1">IF($AI52=0,N52+S52,IF($AJ52=0,N52+S52,9999))</f>
        <v>6.9232203100619749</v>
      </c>
      <c r="AD53" s="11">
        <f t="shared" ca="1" si="4"/>
        <v>7.9231779832843214</v>
      </c>
      <c r="AE53" s="11">
        <f t="shared" ca="1" si="5"/>
        <v>6.5530638326452326</v>
      </c>
      <c r="AF53" s="11">
        <f t="shared" ca="1" si="6"/>
        <v>2.9606180576266539</v>
      </c>
      <c r="AG53" s="11">
        <f t="shared" ca="1" si="7"/>
        <v>12.506710995746742</v>
      </c>
      <c r="AH53" s="11">
        <f t="shared" ca="1" si="8"/>
        <v>11.830897730214431</v>
      </c>
      <c r="AI53">
        <f t="shared" ca="1" si="0"/>
        <v>0</v>
      </c>
      <c r="AJ53">
        <f t="shared" ca="1" si="1"/>
        <v>0</v>
      </c>
      <c r="AK53">
        <f ca="1">MAX(0, COUNTIF(E53:I53, "Breakdown") - COUNTIF(AI53:AJ53, 1))</f>
        <v>0</v>
      </c>
      <c r="AL53" s="12">
        <f ca="1">(AK53 * 50) + ((AI53 + AJ53) * 10)</f>
        <v>0</v>
      </c>
      <c r="AM53">
        <f ca="1">IF(COUNTIF(E53:I53, "Breakdown") &gt;= 5, 1, 0)</f>
        <v>0</v>
      </c>
    </row>
    <row r="54" spans="4:39">
      <c r="D54">
        <v>51</v>
      </c>
      <c r="E54" s="6" t="str">
        <f ca="1">IF(J54&lt;T54,"Operational","Breakdown")</f>
        <v>Breakdown</v>
      </c>
      <c r="F54" s="6" t="str">
        <f ca="1">IF(K54&lt;U54,"Operational","Breakdown")</f>
        <v>Operational</v>
      </c>
      <c r="G54" s="6" t="str">
        <f ca="1">IF(L54&lt;V54,"Operational","Breakdown")</f>
        <v>Breakdown</v>
      </c>
      <c r="H54" s="6" t="str">
        <f ca="1">IF(M54&lt;W54,"Operational","Breakdown")</f>
        <v>Operational</v>
      </c>
      <c r="I54" s="6" t="str">
        <f ca="1">IF(N54&lt;X54,"Operational","Breakdown")</f>
        <v>Operational</v>
      </c>
      <c r="J54" s="16">
        <v>7.5048881603879609</v>
      </c>
      <c r="K54" s="16">
        <v>4.8883939695256555E-2</v>
      </c>
      <c r="L54" s="16">
        <v>17.337869480385482</v>
      </c>
      <c r="M54" s="16">
        <v>15.771005093276834</v>
      </c>
      <c r="N54" s="16">
        <v>7.3183660111289468</v>
      </c>
      <c r="O54" s="9">
        <v>4.0858769450723953</v>
      </c>
      <c r="P54" s="9">
        <v>3.6697398070177485</v>
      </c>
      <c r="Q54" s="9">
        <v>9.0034815644278274E-2</v>
      </c>
      <c r="R54" s="9">
        <v>2.4165112299368547</v>
      </c>
      <c r="S54" s="9">
        <v>1.7379821587052113</v>
      </c>
      <c r="T54" s="8">
        <f t="shared" ca="1" si="2"/>
        <v>6.5023319391017917</v>
      </c>
      <c r="U54" s="8">
        <f t="shared" ca="1" si="2"/>
        <v>6.7266930268158918</v>
      </c>
      <c r="V54" s="8">
        <f t="shared" ca="1" si="2"/>
        <v>5.4928141808396473</v>
      </c>
      <c r="W54" s="8">
        <f t="shared" ca="1" si="2"/>
        <v>29.620347153272697</v>
      </c>
      <c r="X54" s="8">
        <f t="shared" ca="1" si="3"/>
        <v>15.735148123073449</v>
      </c>
      <c r="Y54" s="16">
        <f ca="1">IF($AI53=0,J53+O53,IF($AJ53=0,J53+O53,9999))</f>
        <v>4.6659012196302054</v>
      </c>
      <c r="Z54" s="16">
        <f ca="1">IF($AI53=0,K53+P53,IF($AJ53=0,K53+P53,9999))</f>
        <v>8.2506005687705475</v>
      </c>
      <c r="AA54" s="16">
        <f ca="1">IF($AI53=0,L53+Q53,IF($AJ53=0,L53+Q53,9999))</f>
        <v>16.437882065852136</v>
      </c>
      <c r="AB54" s="16">
        <f ca="1">IF($AI53=0,M53+R53,IF($AJ53=0,M53+R53,9999))</f>
        <v>0.78429707158225503</v>
      </c>
      <c r="AC54" s="16">
        <f ca="1">IF($AI53=0,N53+S53,IF($AJ53=0,N53+S53,9999))</f>
        <v>6.0944778626710505</v>
      </c>
      <c r="AD54" s="11">
        <f t="shared" ca="1" si="4"/>
        <v>0.46438200612939962</v>
      </c>
      <c r="AE54" s="11">
        <f t="shared" ca="1" si="5"/>
        <v>3.2993651154457382</v>
      </c>
      <c r="AF54" s="11">
        <f t="shared" ca="1" si="6"/>
        <v>1.683834755847972</v>
      </c>
      <c r="AG54" s="11">
        <f t="shared" ca="1" si="7"/>
        <v>13.626765423731456</v>
      </c>
      <c r="AH54" s="11">
        <f t="shared" ca="1" si="8"/>
        <v>6.9232203100619749</v>
      </c>
      <c r="AI54">
        <f t="shared" ca="1" si="0"/>
        <v>1</v>
      </c>
      <c r="AJ54">
        <f t="shared" ca="1" si="1"/>
        <v>1</v>
      </c>
      <c r="AK54">
        <f ca="1">MAX(0, COUNTIF(E54:I54, "Breakdown") - COUNTIF(AI54:AJ54, 1))</f>
        <v>0</v>
      </c>
      <c r="AL54" s="12">
        <f ca="1">(AK54 * 50) + ((AI54 + AJ54) * 10)</f>
        <v>20</v>
      </c>
      <c r="AM54">
        <f ca="1">IF(COUNTIF(E54:I54, "Breakdown") &gt;= 5, 1, 0)</f>
        <v>0</v>
      </c>
    </row>
    <row r="55" spans="4:39">
      <c r="D55">
        <v>52</v>
      </c>
      <c r="E55" s="6" t="str">
        <f ca="1">IF(J55&lt;T55,"Operational","Breakdown")</f>
        <v>Operational</v>
      </c>
      <c r="F55" s="6" t="str">
        <f ca="1">IF(K55&lt;U55,"Operational","Breakdown")</f>
        <v>Operational</v>
      </c>
      <c r="G55" s="6" t="str">
        <f ca="1">IF(L55&lt;V55,"Operational","Breakdown")</f>
        <v>Operational</v>
      </c>
      <c r="H55" s="6" t="str">
        <f ca="1">IF(M55&lt;W55,"Operational","Breakdown")</f>
        <v>Breakdown</v>
      </c>
      <c r="I55" s="6" t="str">
        <f ca="1">IF(N55&lt;X55,"Operational","Breakdown")</f>
        <v>Operational</v>
      </c>
      <c r="J55" s="16">
        <v>2.5563034253073238</v>
      </c>
      <c r="K55" s="16">
        <v>0.32653054560961614</v>
      </c>
      <c r="L55" s="16">
        <v>9.1954231073222026</v>
      </c>
      <c r="M55" s="16">
        <v>7.5079881950548302</v>
      </c>
      <c r="N55" s="16">
        <v>6.0151705183932682</v>
      </c>
      <c r="O55" s="9">
        <v>1.2985377561199696</v>
      </c>
      <c r="P55" s="9">
        <v>0.14279013079573555</v>
      </c>
      <c r="Q55" s="9">
        <v>3.0330709454530629</v>
      </c>
      <c r="R55" s="9">
        <v>1.8344717317228183</v>
      </c>
      <c r="S55" s="9">
        <v>1.2617120081180853</v>
      </c>
      <c r="T55" s="8">
        <f t="shared" ca="1" si="2"/>
        <v>11.629406801253396</v>
      </c>
      <c r="U55" s="8">
        <f t="shared" ca="1" si="2"/>
        <v>11.017515564867839</v>
      </c>
      <c r="V55" s="8">
        <f t="shared" ca="1" si="2"/>
        <v>18.249399747311969</v>
      </c>
      <c r="W55" s="8">
        <f t="shared" ca="1" si="2"/>
        <v>5.6495858498044065</v>
      </c>
      <c r="X55" s="8">
        <f t="shared" ca="1" si="3"/>
        <v>7.4276797785903153</v>
      </c>
      <c r="Y55" s="16">
        <f ca="1">IF($AI54=0,J54+O54,IF($AJ54=0,J54+O54,9999))</f>
        <v>9999</v>
      </c>
      <c r="Z55" s="16">
        <f ca="1">IF($AI54=0,K54+P54,IF($AJ54=0,K54+P54,9999))</f>
        <v>9999</v>
      </c>
      <c r="AA55" s="16">
        <f ca="1">IF($AI54=0,L54+Q54,IF($AJ54=0,L54+Q54,9999))</f>
        <v>9999</v>
      </c>
      <c r="AB55" s="16">
        <f ca="1">IF($AI54=0,M54+R54,IF($AJ54=0,M54+R54,9999))</f>
        <v>9999</v>
      </c>
      <c r="AC55" s="16">
        <f ca="1">IF($AI54=0,N54+S54,IF($AJ54=0,N54+S54,9999))</f>
        <v>9999</v>
      </c>
      <c r="AD55" s="11">
        <f t="shared" ca="1" si="4"/>
        <v>4.6659012196302054</v>
      </c>
      <c r="AE55" s="11">
        <f t="shared" ca="1" si="5"/>
        <v>6.7266930268158918</v>
      </c>
      <c r="AF55" s="11">
        <f t="shared" ca="1" si="6"/>
        <v>5.4928141808396473</v>
      </c>
      <c r="AG55" s="11">
        <f t="shared" ca="1" si="7"/>
        <v>0.78429707158225503</v>
      </c>
      <c r="AH55" s="11">
        <f t="shared" ca="1" si="8"/>
        <v>6.0944778626710505</v>
      </c>
      <c r="AI55">
        <f t="shared" ca="1" si="0"/>
        <v>0</v>
      </c>
      <c r="AJ55">
        <f t="shared" ca="1" si="1"/>
        <v>0</v>
      </c>
      <c r="AK55">
        <f ca="1">MAX(0, COUNTIF(E55:I55, "Breakdown") - COUNTIF(AI55:AJ55, 1))</f>
        <v>1</v>
      </c>
      <c r="AL55" s="12">
        <f ca="1">(AK55 * 50) + ((AI55 + AJ55) * 10)</f>
        <v>50</v>
      </c>
      <c r="AM55">
        <f ca="1">IF(COUNTIF(E55:I55, "Breakdown") &gt;= 5, 1, 0)</f>
        <v>0</v>
      </c>
    </row>
    <row r="56" spans="4:39">
      <c r="D56">
        <v>53</v>
      </c>
      <c r="E56" s="6" t="str">
        <f ca="1">IF(J56&lt;T56,"Operational","Breakdown")</f>
        <v>Operational</v>
      </c>
      <c r="F56" s="6" t="str">
        <f ca="1">IF(K56&lt;U56,"Operational","Breakdown")</f>
        <v>Operational</v>
      </c>
      <c r="G56" s="6" t="str">
        <f ca="1">IF(L56&lt;V56,"Operational","Breakdown")</f>
        <v>Operational</v>
      </c>
      <c r="H56" s="6" t="str">
        <f ca="1">IF(M56&lt;W56,"Operational","Breakdown")</f>
        <v>Operational</v>
      </c>
      <c r="I56" s="6" t="str">
        <f ca="1">IF(N56&lt;X56,"Operational","Breakdown")</f>
        <v>Operational</v>
      </c>
      <c r="J56" s="16">
        <v>5.3392336297301073</v>
      </c>
      <c r="K56" s="16">
        <v>3.1559260966214358</v>
      </c>
      <c r="L56" s="16">
        <v>8.061531474997599</v>
      </c>
      <c r="M56" s="16">
        <v>3.931090885802631</v>
      </c>
      <c r="N56" s="16">
        <v>3.0148925437761283</v>
      </c>
      <c r="O56" s="9">
        <v>3.0196358453782244</v>
      </c>
      <c r="P56" s="9">
        <v>1.2308060247067756</v>
      </c>
      <c r="Q56" s="9">
        <v>1.9447469293049044</v>
      </c>
      <c r="R56" s="9">
        <v>3.3932621827687659</v>
      </c>
      <c r="S56" s="9">
        <v>0.9904761790056853</v>
      </c>
      <c r="T56" s="8">
        <f t="shared" ca="1" si="2"/>
        <v>12.022366026350616</v>
      </c>
      <c r="U56" s="8">
        <f t="shared" ca="1" si="2"/>
        <v>13.895233652407459</v>
      </c>
      <c r="V56" s="8">
        <f t="shared" ca="1" si="2"/>
        <v>32.484379641476281</v>
      </c>
      <c r="W56" s="8">
        <f t="shared" ca="1" si="2"/>
        <v>6.050902100564981</v>
      </c>
      <c r="X56" s="8">
        <f t="shared" ca="1" si="3"/>
        <v>32.322378949336233</v>
      </c>
      <c r="Y56" s="16">
        <f ca="1">IF($AI55=0,J55+O55,IF($AJ55=0,J55+O55,9999))</f>
        <v>3.8548411814272932</v>
      </c>
      <c r="Z56" s="16">
        <f ca="1">IF($AI55=0,K55+P55,IF($AJ55=0,K55+P55,9999))</f>
        <v>0.46932067640535169</v>
      </c>
      <c r="AA56" s="16">
        <f ca="1">IF($AI55=0,L55+Q55,IF($AJ55=0,L55+Q55,9999))</f>
        <v>12.228494052775265</v>
      </c>
      <c r="AB56" s="16">
        <f ca="1">IF($AI55=0,M55+R55,IF($AJ55=0,M55+R55,9999))</f>
        <v>9.3424599267776482</v>
      </c>
      <c r="AC56" s="16">
        <f ca="1">IF($AI55=0,N55+S55,IF($AJ55=0,N55+S55,9999))</f>
        <v>7.2768825265113533</v>
      </c>
      <c r="AD56" s="11">
        <f t="shared" ca="1" si="4"/>
        <v>11.629406801253396</v>
      </c>
      <c r="AE56" s="11">
        <f t="shared" ca="1" si="5"/>
        <v>11.017515564867839</v>
      </c>
      <c r="AF56" s="11">
        <f t="shared" ca="1" si="6"/>
        <v>18.249399747311969</v>
      </c>
      <c r="AG56" s="11">
        <f t="shared" ca="1" si="7"/>
        <v>5.6495858498044065</v>
      </c>
      <c r="AH56" s="11">
        <f t="shared" ca="1" si="8"/>
        <v>7.4276797785903153</v>
      </c>
      <c r="AI56">
        <f t="shared" ca="1" si="0"/>
        <v>0</v>
      </c>
      <c r="AJ56">
        <f t="shared" ca="1" si="1"/>
        <v>0</v>
      </c>
      <c r="AK56">
        <f ca="1">MAX(0, COUNTIF(E56:I56, "Breakdown") - COUNTIF(AI56:AJ56, 1))</f>
        <v>0</v>
      </c>
      <c r="AL56" s="12">
        <f ca="1">(AK56 * 50) + ((AI56 + AJ56) * 10)</f>
        <v>0</v>
      </c>
      <c r="AM56">
        <f ca="1">IF(COUNTIF(E56:I56, "Breakdown") &gt;= 5, 1, 0)</f>
        <v>0</v>
      </c>
    </row>
    <row r="57" spans="4:39">
      <c r="D57">
        <v>54</v>
      </c>
      <c r="E57" s="6" t="str">
        <f ca="1">IF(J57&lt;T57,"Operational","Breakdown")</f>
        <v>Operational</v>
      </c>
      <c r="F57" s="6" t="str">
        <f ca="1">IF(K57&lt;U57,"Operational","Breakdown")</f>
        <v>Breakdown</v>
      </c>
      <c r="G57" s="6" t="str">
        <f ca="1">IF(L57&lt;V57,"Operational","Breakdown")</f>
        <v>Operational</v>
      </c>
      <c r="H57" s="6" t="str">
        <f ca="1">IF(M57&lt;W57,"Operational","Breakdown")</f>
        <v>Breakdown</v>
      </c>
      <c r="I57" s="6" t="str">
        <f ca="1">IF(N57&lt;X57,"Operational","Breakdown")</f>
        <v>Operational</v>
      </c>
      <c r="J57" s="16">
        <v>0.41990312035295685</v>
      </c>
      <c r="K57" s="16">
        <v>3.3602076206312517</v>
      </c>
      <c r="L57" s="16">
        <v>28.227344858021439</v>
      </c>
      <c r="M57" s="16">
        <v>10.779783933783632</v>
      </c>
      <c r="N57" s="16">
        <v>9.5284877881539245</v>
      </c>
      <c r="O57" s="9">
        <v>1.9424364446684783E-3</v>
      </c>
      <c r="P57" s="9">
        <v>1.3937869315113662</v>
      </c>
      <c r="Q57" s="9">
        <v>1.6133829285472709</v>
      </c>
      <c r="R57" s="9">
        <v>0.41343463918658524</v>
      </c>
      <c r="S57" s="9">
        <v>0.17220756689179509</v>
      </c>
      <c r="T57" s="8">
        <f t="shared" ca="1" si="2"/>
        <v>7.3058558021900701</v>
      </c>
      <c r="U57" s="8">
        <f t="shared" ca="1" si="2"/>
        <v>2.7254143507505439</v>
      </c>
      <c r="V57" s="8">
        <f t="shared" ca="1" si="2"/>
        <v>36.478710427575564</v>
      </c>
      <c r="W57" s="8">
        <f t="shared" ca="1" si="2"/>
        <v>6.1319666928321936</v>
      </c>
      <c r="X57" s="8">
        <f t="shared" ca="1" si="3"/>
        <v>36.509710299928834</v>
      </c>
      <c r="Y57" s="16">
        <f ca="1">IF($AI56=0,J56+O56,IF($AJ56=0,J56+O56,9999))</f>
        <v>8.3588694751083317</v>
      </c>
      <c r="Z57" s="16">
        <f ca="1">IF($AI56=0,K56+P56,IF($AJ56=0,K56+P56,9999))</f>
        <v>4.3867321213282118</v>
      </c>
      <c r="AA57" s="16">
        <f ca="1">IF($AI56=0,L56+Q56,IF($AJ56=0,L56+Q56,9999))</f>
        <v>10.006278404302503</v>
      </c>
      <c r="AB57" s="16">
        <f ca="1">IF($AI56=0,M56+R56,IF($AJ56=0,M56+R56,9999))</f>
        <v>7.3243530685713969</v>
      </c>
      <c r="AC57" s="16">
        <f ca="1">IF($AI56=0,N56+S56,IF($AJ56=0,N56+S56,9999))</f>
        <v>4.0053687227818138</v>
      </c>
      <c r="AD57" s="11">
        <f t="shared" ca="1" si="4"/>
        <v>3.8548411814272932</v>
      </c>
      <c r="AE57" s="11">
        <f t="shared" ca="1" si="5"/>
        <v>0.46932067640535169</v>
      </c>
      <c r="AF57" s="11">
        <f t="shared" ca="1" si="6"/>
        <v>12.228494052775265</v>
      </c>
      <c r="AG57" s="11">
        <f t="shared" ca="1" si="7"/>
        <v>6.050902100564981</v>
      </c>
      <c r="AH57" s="11">
        <f t="shared" ca="1" si="8"/>
        <v>7.2768825265113533</v>
      </c>
      <c r="AI57">
        <f t="shared" ca="1" si="0"/>
        <v>0</v>
      </c>
      <c r="AJ57">
        <f t="shared" ca="1" si="1"/>
        <v>0</v>
      </c>
      <c r="AK57">
        <f ca="1">MAX(0, COUNTIF(E57:I57, "Breakdown") - COUNTIF(AI57:AJ57, 1))</f>
        <v>2</v>
      </c>
      <c r="AL57" s="12">
        <f ca="1">(AK57 * 50) + ((AI57 + AJ57) * 10)</f>
        <v>100</v>
      </c>
      <c r="AM57">
        <f ca="1">IF(COUNTIF(E57:I57, "Breakdown") &gt;= 5, 1, 0)</f>
        <v>0</v>
      </c>
    </row>
    <row r="58" spans="4:39">
      <c r="D58">
        <v>55</v>
      </c>
      <c r="E58" s="6" t="str">
        <f ca="1">IF(J58&lt;T58,"Operational","Breakdown")</f>
        <v>Operational</v>
      </c>
      <c r="F58" s="6" t="str">
        <f ca="1">IF(K58&lt;U58,"Operational","Breakdown")</f>
        <v>Operational</v>
      </c>
      <c r="G58" s="6" t="str">
        <f ca="1">IF(L58&lt;V58,"Operational","Breakdown")</f>
        <v>Operational</v>
      </c>
      <c r="H58" s="6" t="str">
        <f ca="1">IF(M58&lt;W58,"Operational","Breakdown")</f>
        <v>Operational</v>
      </c>
      <c r="I58" s="6" t="str">
        <f ca="1">IF(N58&lt;X58,"Operational","Breakdown")</f>
        <v>Operational</v>
      </c>
      <c r="J58" s="16">
        <v>9.899517860260282</v>
      </c>
      <c r="K58" s="16">
        <v>4.8901811898251459</v>
      </c>
      <c r="L58" s="16">
        <v>1.4478748906040375</v>
      </c>
      <c r="M58" s="16">
        <v>4.4221492002082678</v>
      </c>
      <c r="N58" s="16">
        <v>5.0915607098885776</v>
      </c>
      <c r="O58" s="9">
        <v>2.1640241294370908</v>
      </c>
      <c r="P58" s="9">
        <v>0.48934337612573647</v>
      </c>
      <c r="Q58" s="9">
        <v>4.0452594128549597</v>
      </c>
      <c r="R58" s="9">
        <v>2.0186051923087533</v>
      </c>
      <c r="S58" s="9">
        <v>0.83641708306901152</v>
      </c>
      <c r="T58" s="8">
        <f t="shared" ca="1" si="2"/>
        <v>11.503305084634333</v>
      </c>
      <c r="U58" s="8">
        <f t="shared" ca="1" si="2"/>
        <v>8.4466314027188059</v>
      </c>
      <c r="V58" s="8">
        <f t="shared" ca="1" si="2"/>
        <v>17.020664713322635</v>
      </c>
      <c r="W58" s="8">
        <f t="shared" ca="1" si="2"/>
        <v>22.416366804344889</v>
      </c>
      <c r="X58" s="8">
        <f t="shared" ca="1" si="3"/>
        <v>7.9506694888260663</v>
      </c>
      <c r="Y58" s="16">
        <f ca="1">IF($AI57=0,J57+O57,IF($AJ57=0,J57+O57,9999))</f>
        <v>0.42184555679762531</v>
      </c>
      <c r="Z58" s="16">
        <f ca="1">IF($AI57=0,K57+P57,IF($AJ57=0,K57+P57,9999))</f>
        <v>4.7539945521426183</v>
      </c>
      <c r="AA58" s="16">
        <f ca="1">IF($AI57=0,L57+Q57,IF($AJ57=0,L57+Q57,9999))</f>
        <v>29.84072778656871</v>
      </c>
      <c r="AB58" s="16">
        <f ca="1">IF($AI57=0,M57+R57,IF($AJ57=0,M57+R57,9999))</f>
        <v>11.193218572970217</v>
      </c>
      <c r="AC58" s="16">
        <f ca="1">IF($AI57=0,N57+S57,IF($AJ57=0,N57+S57,9999))</f>
        <v>9.7006953550457204</v>
      </c>
      <c r="AD58" s="11">
        <f t="shared" ca="1" si="4"/>
        <v>7.3058558021900701</v>
      </c>
      <c r="AE58" s="11">
        <f t="shared" ca="1" si="5"/>
        <v>2.7254143507505439</v>
      </c>
      <c r="AF58" s="11">
        <f t="shared" ca="1" si="6"/>
        <v>10.006278404302503</v>
      </c>
      <c r="AG58" s="11">
        <f t="shared" ca="1" si="7"/>
        <v>6.1319666928321936</v>
      </c>
      <c r="AH58" s="11">
        <f t="shared" ca="1" si="8"/>
        <v>4.0053687227818138</v>
      </c>
      <c r="AI58">
        <f t="shared" ca="1" si="0"/>
        <v>0</v>
      </c>
      <c r="AJ58">
        <f t="shared" ca="1" si="1"/>
        <v>0</v>
      </c>
      <c r="AK58">
        <f ca="1">MAX(0, COUNTIF(E58:I58, "Breakdown") - COUNTIF(AI58:AJ58, 1))</f>
        <v>0</v>
      </c>
      <c r="AL58" s="12">
        <f ca="1">(AK58 * 50) + ((AI58 + AJ58) * 10)</f>
        <v>0</v>
      </c>
      <c r="AM58">
        <f ca="1">IF(COUNTIF(E58:I58, "Breakdown") &gt;= 5, 1, 0)</f>
        <v>0</v>
      </c>
    </row>
    <row r="59" spans="4:39">
      <c r="D59">
        <v>56</v>
      </c>
      <c r="E59" s="6" t="str">
        <f ca="1">IF(J59&lt;T59,"Operational","Breakdown")</f>
        <v>Breakdown</v>
      </c>
      <c r="F59" s="6" t="str">
        <f ca="1">IF(K59&lt;U59,"Operational","Breakdown")</f>
        <v>Operational</v>
      </c>
      <c r="G59" s="6" t="str">
        <f ca="1">IF(L59&lt;V59,"Operational","Breakdown")</f>
        <v>Operational</v>
      </c>
      <c r="H59" s="6" t="str">
        <f ca="1">IF(M59&lt;W59,"Operational","Breakdown")</f>
        <v>Operational</v>
      </c>
      <c r="I59" s="6" t="str">
        <f ca="1">IF(N59&lt;X59,"Operational","Breakdown")</f>
        <v>Operational</v>
      </c>
      <c r="J59" s="16">
        <v>5.9688526016865744</v>
      </c>
      <c r="K59" s="16">
        <v>0.79456793965732797</v>
      </c>
      <c r="L59" s="16">
        <v>12.345686079537767</v>
      </c>
      <c r="M59" s="16">
        <v>5.3702979496592453</v>
      </c>
      <c r="N59" s="16">
        <v>1.7482652860661339</v>
      </c>
      <c r="O59" s="9">
        <v>1.1480952125697541</v>
      </c>
      <c r="P59" s="9">
        <v>1.0262691204808707</v>
      </c>
      <c r="Q59" s="9">
        <v>3.1279119184160784</v>
      </c>
      <c r="R59" s="9">
        <v>0.96907858337204134</v>
      </c>
      <c r="S59" s="9">
        <v>0.1135552816778828</v>
      </c>
      <c r="T59" s="8">
        <f t="shared" ca="1" si="2"/>
        <v>4.1210658601153911</v>
      </c>
      <c r="U59" s="8">
        <f t="shared" ca="1" si="2"/>
        <v>19.431612547341931</v>
      </c>
      <c r="V59" s="8">
        <f t="shared" ca="1" si="2"/>
        <v>28.938791340751088</v>
      </c>
      <c r="W59" s="8">
        <f t="shared" ca="1" si="2"/>
        <v>18.13586509523244</v>
      </c>
      <c r="X59" s="8">
        <f t="shared" ca="1" si="3"/>
        <v>10.570126115898534</v>
      </c>
      <c r="Y59" s="16">
        <f ca="1">IF($AI58=0,J58+O58,IF($AJ58=0,J58+O58,9999))</f>
        <v>12.063541989697374</v>
      </c>
      <c r="Z59" s="16">
        <f ca="1">IF($AI58=0,K58+P58,IF($AJ58=0,K58+P58,9999))</f>
        <v>5.3795245659508826</v>
      </c>
      <c r="AA59" s="16">
        <f ca="1">IF($AI58=0,L58+Q58,IF($AJ58=0,L58+Q58,9999))</f>
        <v>5.493134303458997</v>
      </c>
      <c r="AB59" s="16">
        <f ca="1">IF($AI58=0,M58+R58,IF($AJ58=0,M58+R58,9999))</f>
        <v>6.4407543925170216</v>
      </c>
      <c r="AC59" s="16">
        <f ca="1">IF($AI58=0,N58+S58,IF($AJ58=0,N58+S58,9999))</f>
        <v>5.9279777929575888</v>
      </c>
      <c r="AD59" s="11">
        <f t="shared" ca="1" si="4"/>
        <v>0.42184555679762531</v>
      </c>
      <c r="AE59" s="11">
        <f t="shared" ca="1" si="5"/>
        <v>4.7539945521426183</v>
      </c>
      <c r="AF59" s="11">
        <f t="shared" ca="1" si="6"/>
        <v>17.020664713322635</v>
      </c>
      <c r="AG59" s="11">
        <f t="shared" ca="1" si="7"/>
        <v>11.193218572970217</v>
      </c>
      <c r="AH59" s="11">
        <f t="shared" ca="1" si="8"/>
        <v>7.9506694888260663</v>
      </c>
      <c r="AI59">
        <f t="shared" ca="1" si="0"/>
        <v>0</v>
      </c>
      <c r="AJ59">
        <f t="shared" ca="1" si="1"/>
        <v>1</v>
      </c>
      <c r="AK59">
        <f ca="1">MAX(0, COUNTIF(E59:I59, "Breakdown") - COUNTIF(AI59:AJ59, 1))</f>
        <v>0</v>
      </c>
      <c r="AL59" s="12">
        <f ca="1">(AK59 * 50) + ((AI59 + AJ59) * 10)</f>
        <v>10</v>
      </c>
      <c r="AM59">
        <f ca="1">IF(COUNTIF(E59:I59, "Breakdown") &gt;= 5, 1, 0)</f>
        <v>0</v>
      </c>
    </row>
    <row r="60" spans="4:39">
      <c r="D60">
        <v>57</v>
      </c>
      <c r="E60" s="6" t="str">
        <f ca="1">IF(J60&lt;T60,"Operational","Breakdown")</f>
        <v>Operational</v>
      </c>
      <c r="F60" s="6" t="str">
        <f ca="1">IF(K60&lt;U60,"Operational","Breakdown")</f>
        <v>Operational</v>
      </c>
      <c r="G60" s="6" t="str">
        <f ca="1">IF(L60&lt;V60,"Operational","Breakdown")</f>
        <v>Operational</v>
      </c>
      <c r="H60" s="6" t="str">
        <f ca="1">IF(M60&lt;W60,"Operational","Breakdown")</f>
        <v>Operational</v>
      </c>
      <c r="I60" s="6" t="str">
        <f ca="1">IF(N60&lt;X60,"Operational","Breakdown")</f>
        <v>Breakdown</v>
      </c>
      <c r="J60" s="16">
        <v>0.29140915010707757</v>
      </c>
      <c r="K60" s="16">
        <v>4.9421774901201596</v>
      </c>
      <c r="L60" s="16">
        <v>5.927225554706228E-2</v>
      </c>
      <c r="M60" s="16">
        <v>6.571602573078998</v>
      </c>
      <c r="N60" s="16">
        <v>24.492217847095539</v>
      </c>
      <c r="O60" s="9">
        <v>5.97268322836032</v>
      </c>
      <c r="P60" s="9">
        <v>1.6063971098297634</v>
      </c>
      <c r="Q60" s="9">
        <v>1.317045948975329</v>
      </c>
      <c r="R60" s="9">
        <v>2.8391822556286694</v>
      </c>
      <c r="S60" s="9">
        <v>0.97824067357414091</v>
      </c>
      <c r="T60" s="8">
        <f t="shared" ca="1" si="2"/>
        <v>21.262752157799554</v>
      </c>
      <c r="U60" s="8">
        <f t="shared" ca="1" si="2"/>
        <v>5.5496333006383569</v>
      </c>
      <c r="V60" s="8">
        <f t="shared" ca="1" si="2"/>
        <v>9.9173848628995867</v>
      </c>
      <c r="W60" s="8">
        <f t="shared" ca="1" si="2"/>
        <v>7.8905746006925988</v>
      </c>
      <c r="X60" s="8">
        <f t="shared" ca="1" si="3"/>
        <v>7.5588505450136845</v>
      </c>
      <c r="Y60" s="16">
        <f ca="1">IF($AI59=0,J59+O59,IF($AJ59=0,J59+O59,9999))</f>
        <v>7.1169478142563287</v>
      </c>
      <c r="Z60" s="16">
        <f ca="1">IF($AI59=0,K59+P59,IF($AJ59=0,K59+P59,9999))</f>
        <v>1.8208370601381987</v>
      </c>
      <c r="AA60" s="16">
        <f ca="1">IF($AI59=0,L59+Q59,IF($AJ59=0,L59+Q59,9999))</f>
        <v>15.473597997953846</v>
      </c>
      <c r="AB60" s="16">
        <f ca="1">IF($AI59=0,M59+R59,IF($AJ59=0,M59+R59,9999))</f>
        <v>6.3393765330312863</v>
      </c>
      <c r="AC60" s="16">
        <f ca="1">IF($AI59=0,N59+S59,IF($AJ59=0,N59+S59,9999))</f>
        <v>1.8618205677440167</v>
      </c>
      <c r="AD60" s="11">
        <f t="shared" ca="1" si="4"/>
        <v>4.1210658601153911</v>
      </c>
      <c r="AE60" s="11">
        <f t="shared" ca="1" si="5"/>
        <v>5.3795245659508826</v>
      </c>
      <c r="AF60" s="11">
        <f t="shared" ca="1" si="6"/>
        <v>5.493134303458997</v>
      </c>
      <c r="AG60" s="11">
        <f t="shared" ca="1" si="7"/>
        <v>6.4407543925170216</v>
      </c>
      <c r="AH60" s="11">
        <f t="shared" ca="1" si="8"/>
        <v>5.9279777929575888</v>
      </c>
      <c r="AI60">
        <f t="shared" ca="1" si="0"/>
        <v>0</v>
      </c>
      <c r="AJ60">
        <f t="shared" ca="1" si="1"/>
        <v>0</v>
      </c>
      <c r="AK60">
        <f ca="1">MAX(0, COUNTIF(E60:I60, "Breakdown") - COUNTIF(AI60:AJ60, 1))</f>
        <v>1</v>
      </c>
      <c r="AL60" s="12">
        <f ca="1">(AK60 * 50) + ((AI60 + AJ60) * 10)</f>
        <v>50</v>
      </c>
      <c r="AM60">
        <f ca="1">IF(COUNTIF(E60:I60, "Breakdown") &gt;= 5, 1, 0)</f>
        <v>0</v>
      </c>
    </row>
    <row r="61" spans="4:39">
      <c r="D61">
        <v>58</v>
      </c>
      <c r="E61" s="6" t="str">
        <f ca="1">IF(J61&lt;T61,"Operational","Breakdown")</f>
        <v>Operational</v>
      </c>
      <c r="F61" s="6" t="str">
        <f ca="1">IF(K61&lt;U61,"Operational","Breakdown")</f>
        <v>Operational</v>
      </c>
      <c r="G61" s="6" t="str">
        <f ca="1">IF(L61&lt;V61,"Operational","Breakdown")</f>
        <v>Operational</v>
      </c>
      <c r="H61" s="6" t="str">
        <f ca="1">IF(M61&lt;W61,"Operational","Breakdown")</f>
        <v>Breakdown</v>
      </c>
      <c r="I61" s="6" t="str">
        <f ca="1">IF(N61&lt;X61,"Operational","Breakdown")</f>
        <v>Operational</v>
      </c>
      <c r="J61" s="16">
        <v>5.6646098480066787</v>
      </c>
      <c r="K61" s="16">
        <v>4.0883374848851846</v>
      </c>
      <c r="L61" s="16">
        <v>1.8123492824519236</v>
      </c>
      <c r="M61" s="16">
        <v>14.550048450780684</v>
      </c>
      <c r="N61" s="16">
        <v>2.9390222447726035</v>
      </c>
      <c r="O61" s="9">
        <v>1.120400633435181</v>
      </c>
      <c r="P61" s="9">
        <v>2.2730353073580249</v>
      </c>
      <c r="Q61" s="9">
        <v>0.22626173627456236</v>
      </c>
      <c r="R61" s="9">
        <v>0.67128387815819734</v>
      </c>
      <c r="S61" s="9">
        <v>10.932520058259389</v>
      </c>
      <c r="T61" s="8">
        <f t="shared" ca="1" si="2"/>
        <v>26.896047628262604</v>
      </c>
      <c r="U61" s="8">
        <f t="shared" ca="1" si="2"/>
        <v>19.055732450972336</v>
      </c>
      <c r="V61" s="8">
        <f t="shared" ca="1" si="2"/>
        <v>26.104324448624439</v>
      </c>
      <c r="W61" s="8">
        <f t="shared" ca="1" si="2"/>
        <v>7.6196001232797776</v>
      </c>
      <c r="X61" s="8">
        <f t="shared" ca="1" si="3"/>
        <v>4.2939844315212543</v>
      </c>
      <c r="Y61" s="16">
        <f ca="1">IF($AI60=0,J60+O60,IF($AJ60=0,J60+O60,9999))</f>
        <v>6.2640923784673976</v>
      </c>
      <c r="Z61" s="16">
        <f ca="1">IF($AI60=0,K60+P60,IF($AJ60=0,K60+P60,9999))</f>
        <v>6.548574599949923</v>
      </c>
      <c r="AA61" s="16">
        <f ca="1">IF($AI60=0,L60+Q60,IF($AJ60=0,L60+Q60,9999))</f>
        <v>1.3763182045223914</v>
      </c>
      <c r="AB61" s="16">
        <f ca="1">IF($AI60=0,M60+R60,IF($AJ60=0,M60+R60,9999))</f>
        <v>9.4107848287076674</v>
      </c>
      <c r="AC61" s="16">
        <f ca="1">IF($AI60=0,N60+S60,IF($AJ60=0,N60+S60,9999))</f>
        <v>25.470458520669681</v>
      </c>
      <c r="AD61" s="11">
        <f t="shared" ca="1" si="4"/>
        <v>7.1169478142563287</v>
      </c>
      <c r="AE61" s="11">
        <f t="shared" ca="1" si="5"/>
        <v>1.8208370601381987</v>
      </c>
      <c r="AF61" s="11">
        <f t="shared" ca="1" si="6"/>
        <v>9.9173848628995867</v>
      </c>
      <c r="AG61" s="11">
        <f t="shared" ca="1" si="7"/>
        <v>6.3393765330312863</v>
      </c>
      <c r="AH61" s="11">
        <f t="shared" ca="1" si="8"/>
        <v>1.8618205677440167</v>
      </c>
      <c r="AI61">
        <f t="shared" ca="1" si="0"/>
        <v>0</v>
      </c>
      <c r="AJ61">
        <f t="shared" ca="1" si="1"/>
        <v>0</v>
      </c>
      <c r="AK61">
        <f ca="1">MAX(0, COUNTIF(E61:I61, "Breakdown") - COUNTIF(AI61:AJ61, 1))</f>
        <v>1</v>
      </c>
      <c r="AL61" s="12">
        <f ca="1">(AK61 * 50) + ((AI61 + AJ61) * 10)</f>
        <v>50</v>
      </c>
      <c r="AM61">
        <f ca="1">IF(COUNTIF(E61:I61, "Breakdown") &gt;= 5, 1, 0)</f>
        <v>0</v>
      </c>
    </row>
    <row r="62" spans="4:39">
      <c r="D62">
        <v>59</v>
      </c>
      <c r="E62" s="6" t="str">
        <f ca="1">IF(J62&lt;T62,"Operational","Breakdown")</f>
        <v>Operational</v>
      </c>
      <c r="F62" s="6" t="str">
        <f ca="1">IF(K62&lt;U62,"Operational","Breakdown")</f>
        <v>Operational</v>
      </c>
      <c r="G62" s="6" t="str">
        <f ca="1">IF(L62&lt;V62,"Operational","Breakdown")</f>
        <v>Operational</v>
      </c>
      <c r="H62" s="6" t="str">
        <f ca="1">IF(M62&lt;W62,"Operational","Breakdown")</f>
        <v>Operational</v>
      </c>
      <c r="I62" s="6" t="str">
        <f ca="1">IF(N62&lt;X62,"Operational","Breakdown")</f>
        <v>Breakdown</v>
      </c>
      <c r="J62" s="16">
        <v>4.5780782896923009</v>
      </c>
      <c r="K62" s="16">
        <v>3.6920873829958434</v>
      </c>
      <c r="L62" s="16">
        <v>3.4730540803931818</v>
      </c>
      <c r="M62" s="16">
        <v>17.393501422734523</v>
      </c>
      <c r="N62" s="16">
        <v>25.972807071818377</v>
      </c>
      <c r="O62" s="9">
        <v>9.4968616757115015E-2</v>
      </c>
      <c r="P62" s="9">
        <v>1.9759998920367661</v>
      </c>
      <c r="Q62" s="9">
        <v>3.0905537457668233</v>
      </c>
      <c r="R62" s="9">
        <v>0.25225733222387758</v>
      </c>
      <c r="S62" s="9">
        <v>3.9606161295211177</v>
      </c>
      <c r="T62" s="8">
        <f t="shared" ca="1" si="2"/>
        <v>13.675996468689586</v>
      </c>
      <c r="U62" s="8">
        <f t="shared" ca="1" si="2"/>
        <v>19.622237901010386</v>
      </c>
      <c r="V62" s="8">
        <f t="shared" ca="1" si="2"/>
        <v>4.0721911789486853</v>
      </c>
      <c r="W62" s="8">
        <f t="shared" ca="1" si="2"/>
        <v>19.422487360013434</v>
      </c>
      <c r="X62" s="8">
        <f t="shared" ca="1" si="3"/>
        <v>11.788760778483265</v>
      </c>
      <c r="Y62" s="16">
        <f ca="1">IF($AI61=0,J61+O61,IF($AJ61=0,J61+O61,9999))</f>
        <v>6.7850104814418595</v>
      </c>
      <c r="Z62" s="16">
        <f ca="1">IF($AI61=0,K61+P61,IF($AJ61=0,K61+P61,9999))</f>
        <v>6.3613727922432091</v>
      </c>
      <c r="AA62" s="16">
        <f ca="1">IF($AI61=0,L61+Q61,IF($AJ61=0,L61+Q61,9999))</f>
        <v>2.0386110187264861</v>
      </c>
      <c r="AB62" s="16">
        <f ca="1">IF($AI61=0,M61+R61,IF($AJ61=0,M61+R61,9999))</f>
        <v>15.221332328938882</v>
      </c>
      <c r="AC62" s="16">
        <f ca="1">IF($AI61=0,N61+S61,IF($AJ61=0,N61+S61,9999))</f>
        <v>13.871542303031992</v>
      </c>
      <c r="AD62" s="11">
        <f t="shared" ca="1" si="4"/>
        <v>6.2640923784673976</v>
      </c>
      <c r="AE62" s="11">
        <f t="shared" ca="1" si="5"/>
        <v>6.548574599949923</v>
      </c>
      <c r="AF62" s="11">
        <f t="shared" ca="1" si="6"/>
        <v>1.3763182045223914</v>
      </c>
      <c r="AG62" s="11">
        <f t="shared" ca="1" si="7"/>
        <v>7.6196001232797776</v>
      </c>
      <c r="AH62" s="11">
        <f t="shared" ca="1" si="8"/>
        <v>4.2939844315212543</v>
      </c>
      <c r="AI62">
        <f t="shared" ca="1" si="0"/>
        <v>0</v>
      </c>
      <c r="AJ62">
        <f t="shared" ca="1" si="1"/>
        <v>0</v>
      </c>
      <c r="AK62">
        <f ca="1">MAX(0, COUNTIF(E62:I62, "Breakdown") - COUNTIF(AI62:AJ62, 1))</f>
        <v>1</v>
      </c>
      <c r="AL62" s="12">
        <f ca="1">(AK62 * 50) + ((AI62 + AJ62) * 10)</f>
        <v>50</v>
      </c>
      <c r="AM62">
        <f ca="1">IF(COUNTIF(E62:I62, "Breakdown") &gt;= 5, 1, 0)</f>
        <v>0</v>
      </c>
    </row>
    <row r="63" spans="4:39">
      <c r="D63">
        <v>60</v>
      </c>
      <c r="E63" s="6" t="str">
        <f ca="1">IF(J63&lt;T63,"Operational","Breakdown")</f>
        <v>Operational</v>
      </c>
      <c r="F63" s="6" t="str">
        <f ca="1">IF(K63&lt;U63,"Operational","Breakdown")</f>
        <v>Operational</v>
      </c>
      <c r="G63" s="6" t="str">
        <f ca="1">IF(L63&lt;V63,"Operational","Breakdown")</f>
        <v>Operational</v>
      </c>
      <c r="H63" s="6" t="str">
        <f ca="1">IF(M63&lt;W63,"Operational","Breakdown")</f>
        <v>Operational</v>
      </c>
      <c r="I63" s="6" t="str">
        <f ca="1">IF(N63&lt;X63,"Operational","Breakdown")</f>
        <v>Operational</v>
      </c>
      <c r="J63" s="16">
        <v>1.3304790321130748</v>
      </c>
      <c r="K63" s="16">
        <v>0.7957497620676699</v>
      </c>
      <c r="L63" s="16">
        <v>0.11869464066824961</v>
      </c>
      <c r="M63" s="16">
        <v>0.54398503991168978</v>
      </c>
      <c r="N63" s="16">
        <v>18.273264269382238</v>
      </c>
      <c r="O63" s="9">
        <v>0.39003437179236472</v>
      </c>
      <c r="P63" s="9">
        <v>1.2583732093959008</v>
      </c>
      <c r="Q63" s="9">
        <v>0.5282970002566203</v>
      </c>
      <c r="R63" s="9">
        <v>1.6542572009421099</v>
      </c>
      <c r="S63" s="9">
        <v>6.9799116969453596</v>
      </c>
      <c r="T63" s="8">
        <f t="shared" ca="1" si="2"/>
        <v>29.354782792560233</v>
      </c>
      <c r="U63" s="8">
        <f t="shared" ca="1" si="2"/>
        <v>6.7038620487755223</v>
      </c>
      <c r="V63" s="8">
        <f t="shared" ca="1" si="2"/>
        <v>9.5707819405509937</v>
      </c>
      <c r="W63" s="8">
        <f t="shared" ca="1" si="2"/>
        <v>18.730817048204287</v>
      </c>
      <c r="X63" s="8">
        <f t="shared" ca="1" si="3"/>
        <v>31.818229820941518</v>
      </c>
      <c r="Y63" s="16">
        <f ca="1">IF($AI62=0,J62+O62,IF($AJ62=0,J62+O62,9999))</f>
        <v>4.6730469064494162</v>
      </c>
      <c r="Z63" s="16">
        <f ca="1">IF($AI62=0,K62+P62,IF($AJ62=0,K62+P62,9999))</f>
        <v>5.6680872750326099</v>
      </c>
      <c r="AA63" s="16">
        <f ca="1">IF($AI62=0,L62+Q62,IF($AJ62=0,L62+Q62,9999))</f>
        <v>6.5636078261600055</v>
      </c>
      <c r="AB63" s="16">
        <f ca="1">IF($AI62=0,M62+R62,IF($AJ62=0,M62+R62,9999))</f>
        <v>17.645758754958401</v>
      </c>
      <c r="AC63" s="16">
        <f ca="1">IF($AI62=0,N62+S62,IF($AJ62=0,N62+S62,9999))</f>
        <v>29.933423201339494</v>
      </c>
      <c r="AD63" s="11">
        <f t="shared" ca="1" si="4"/>
        <v>6.7850104814418595</v>
      </c>
      <c r="AE63" s="11">
        <f t="shared" ca="1" si="5"/>
        <v>6.3613727922432091</v>
      </c>
      <c r="AF63" s="11">
        <f t="shared" ca="1" si="6"/>
        <v>2.0386110187264861</v>
      </c>
      <c r="AG63" s="11">
        <f t="shared" ca="1" si="7"/>
        <v>15.221332328938882</v>
      </c>
      <c r="AH63" s="11">
        <f t="shared" ca="1" si="8"/>
        <v>11.788760778483265</v>
      </c>
      <c r="AI63">
        <f t="shared" ca="1" si="0"/>
        <v>0</v>
      </c>
      <c r="AJ63">
        <f t="shared" ca="1" si="1"/>
        <v>0</v>
      </c>
      <c r="AK63">
        <f ca="1">MAX(0, COUNTIF(E63:I63, "Breakdown") - COUNTIF(AI63:AJ63, 1))</f>
        <v>0</v>
      </c>
      <c r="AL63" s="12">
        <f ca="1">(AK63 * 50) + ((AI63 + AJ63) * 10)</f>
        <v>0</v>
      </c>
      <c r="AM63">
        <f ca="1">IF(COUNTIF(E63:I63, "Breakdown") &gt;= 5, 1, 0)</f>
        <v>0</v>
      </c>
    </row>
    <row r="64" spans="4:39">
      <c r="D64">
        <v>61</v>
      </c>
      <c r="E64" s="6" t="str">
        <f ca="1">IF(J64&lt;T64,"Operational","Breakdown")</f>
        <v>Breakdown</v>
      </c>
      <c r="F64" s="6" t="str">
        <f ca="1">IF(K64&lt;U64,"Operational","Breakdown")</f>
        <v>Operational</v>
      </c>
      <c r="G64" s="6" t="str">
        <f ca="1">IF(L64&lt;V64,"Operational","Breakdown")</f>
        <v>Breakdown</v>
      </c>
      <c r="H64" s="6" t="str">
        <f ca="1">IF(M64&lt;W64,"Operational","Breakdown")</f>
        <v>Operational</v>
      </c>
      <c r="I64" s="6" t="str">
        <f ca="1">IF(N64&lt;X64,"Operational","Breakdown")</f>
        <v>Operational</v>
      </c>
      <c r="J64" s="16">
        <v>20.328407376905854</v>
      </c>
      <c r="K64" s="16">
        <v>0.25083184834359046</v>
      </c>
      <c r="L64" s="16">
        <v>57.671457629014135</v>
      </c>
      <c r="M64" s="16">
        <v>2.8056293166764164</v>
      </c>
      <c r="N64" s="16">
        <v>24.612286304729636</v>
      </c>
      <c r="O64" s="9">
        <v>1.1896170407386197</v>
      </c>
      <c r="P64" s="9">
        <v>7.247179989046078</v>
      </c>
      <c r="Q64" s="9">
        <v>5.0836839178562272</v>
      </c>
      <c r="R64" s="9">
        <v>1.485783119131858</v>
      </c>
      <c r="S64" s="9">
        <v>2.159610216643534</v>
      </c>
      <c r="T64" s="8">
        <f t="shared" ca="1" si="2"/>
        <v>7.4067420617333042</v>
      </c>
      <c r="U64" s="8">
        <f t="shared" ca="1" si="2"/>
        <v>17.831966383001472</v>
      </c>
      <c r="V64" s="8">
        <f t="shared" ca="1" si="2"/>
        <v>16.900593440292301</v>
      </c>
      <c r="W64" s="8">
        <f t="shared" ca="1" si="2"/>
        <v>18.017424794524391</v>
      </c>
      <c r="X64" s="8">
        <f t="shared" ca="1" si="3"/>
        <v>41.832390252465601</v>
      </c>
      <c r="Y64" s="16">
        <f ca="1">IF($AI63=0,J63+O63,IF($AJ63=0,J63+O63,9999))</f>
        <v>1.7205134039054395</v>
      </c>
      <c r="Z64" s="16">
        <f ca="1">IF($AI63=0,K63+P63,IF($AJ63=0,K63+P63,9999))</f>
        <v>2.0541229714635705</v>
      </c>
      <c r="AA64" s="16">
        <f ca="1">IF($AI63=0,L63+Q63,IF($AJ63=0,L63+Q63,9999))</f>
        <v>0.64699164092486994</v>
      </c>
      <c r="AB64" s="16">
        <f ca="1">IF($AI63=0,M63+R63,IF($AJ63=0,M63+R63,9999))</f>
        <v>2.1982422408537996</v>
      </c>
      <c r="AC64" s="16">
        <f ca="1">IF($AI63=0,N63+S63,IF($AJ63=0,N63+S63,9999))</f>
        <v>25.253175966327596</v>
      </c>
      <c r="AD64" s="11">
        <f t="shared" ca="1" si="4"/>
        <v>4.6730469064494162</v>
      </c>
      <c r="AE64" s="11">
        <f t="shared" ca="1" si="5"/>
        <v>5.6680872750326099</v>
      </c>
      <c r="AF64" s="11">
        <f t="shared" ca="1" si="6"/>
        <v>6.5636078261600055</v>
      </c>
      <c r="AG64" s="11">
        <f t="shared" ca="1" si="7"/>
        <v>17.645758754958401</v>
      </c>
      <c r="AH64" s="11">
        <f t="shared" ca="1" si="8"/>
        <v>29.933423201339494</v>
      </c>
      <c r="AI64">
        <f t="shared" ca="1" si="0"/>
        <v>1</v>
      </c>
      <c r="AJ64">
        <f t="shared" ca="1" si="1"/>
        <v>1</v>
      </c>
      <c r="AK64">
        <f ca="1">MAX(0, COUNTIF(E64:I64, "Breakdown") - COUNTIF(AI64:AJ64, 1))</f>
        <v>0</v>
      </c>
      <c r="AL64" s="12">
        <f ca="1">(AK64 * 50) + ((AI64 + AJ64) * 10)</f>
        <v>20</v>
      </c>
      <c r="AM64">
        <f ca="1">IF(COUNTIF(E64:I64, "Breakdown") &gt;= 5, 1, 0)</f>
        <v>0</v>
      </c>
    </row>
    <row r="65" spans="4:39">
      <c r="D65">
        <v>62</v>
      </c>
      <c r="E65" s="6" t="str">
        <f ca="1">IF(J65&lt;T65,"Operational","Breakdown")</f>
        <v>Breakdown</v>
      </c>
      <c r="F65" s="6" t="str">
        <f ca="1">IF(K65&lt;U65,"Operational","Breakdown")</f>
        <v>Operational</v>
      </c>
      <c r="G65" s="6" t="str">
        <f ca="1">IF(L65&lt;V65,"Operational","Breakdown")</f>
        <v>Breakdown</v>
      </c>
      <c r="H65" s="6" t="str">
        <f ca="1">IF(M65&lt;W65,"Operational","Breakdown")</f>
        <v>Operational</v>
      </c>
      <c r="I65" s="6" t="str">
        <f ca="1">IF(N65&lt;X65,"Operational","Breakdown")</f>
        <v>Operational</v>
      </c>
      <c r="J65" s="16">
        <v>31.901116071053508</v>
      </c>
      <c r="K65" s="16">
        <v>4.6876876801652827</v>
      </c>
      <c r="L65" s="16">
        <v>7.4245733646342584</v>
      </c>
      <c r="M65" s="16">
        <v>12.921774851670147</v>
      </c>
      <c r="N65" s="16">
        <v>2.4106715424501965</v>
      </c>
      <c r="O65" s="9">
        <v>0.22433613719017806</v>
      </c>
      <c r="P65" s="9">
        <v>1.9275749367765129</v>
      </c>
      <c r="Q65" s="9">
        <v>1.0416968992335287</v>
      </c>
      <c r="R65" s="9">
        <v>2.8110789964300675</v>
      </c>
      <c r="S65" s="9">
        <v>0.34876219125581209</v>
      </c>
      <c r="T65" s="8">
        <f t="shared" ca="1" si="2"/>
        <v>11.486360098226218</v>
      </c>
      <c r="U65" s="8">
        <f t="shared" ca="1" si="2"/>
        <v>10.019604574502825</v>
      </c>
      <c r="V65" s="8">
        <f t="shared" ca="1" si="2"/>
        <v>3.7619623797783817</v>
      </c>
      <c r="W65" s="8">
        <f t="shared" ca="1" si="2"/>
        <v>13.843052820096272</v>
      </c>
      <c r="X65" s="8">
        <f t="shared" ca="1" si="3"/>
        <v>27.078672733456585</v>
      </c>
      <c r="Y65" s="16">
        <f ca="1">IF($AI64=0,J64+O64,IF($AJ64=0,J64+O64,9999))</f>
        <v>9999</v>
      </c>
      <c r="Z65" s="16">
        <f ca="1">IF($AI64=0,K64+P64,IF($AJ64=0,K64+P64,9999))</f>
        <v>9999</v>
      </c>
      <c r="AA65" s="16">
        <f ca="1">IF($AI64=0,L64+Q64,IF($AJ64=0,L64+Q64,9999))</f>
        <v>9999</v>
      </c>
      <c r="AB65" s="16">
        <f ca="1">IF($AI64=0,M64+R64,IF($AJ64=0,M64+R64,9999))</f>
        <v>9999</v>
      </c>
      <c r="AC65" s="16">
        <f ca="1">IF($AI64=0,N64+S64,IF($AJ64=0,N64+S64,9999))</f>
        <v>9999</v>
      </c>
      <c r="AD65" s="11">
        <f t="shared" ca="1" si="4"/>
        <v>1.7205134039054395</v>
      </c>
      <c r="AE65" s="11">
        <f t="shared" ca="1" si="5"/>
        <v>2.0541229714635705</v>
      </c>
      <c r="AF65" s="11">
        <f t="shared" ca="1" si="6"/>
        <v>0.64699164092486994</v>
      </c>
      <c r="AG65" s="11">
        <f t="shared" ca="1" si="7"/>
        <v>2.1982422408537996</v>
      </c>
      <c r="AH65" s="11">
        <f t="shared" ca="1" si="8"/>
        <v>25.253175966327596</v>
      </c>
      <c r="AI65">
        <f t="shared" ca="1" si="0"/>
        <v>1</v>
      </c>
      <c r="AJ65">
        <f t="shared" ca="1" si="1"/>
        <v>1</v>
      </c>
      <c r="AK65">
        <f ca="1">MAX(0, COUNTIF(E65:I65, "Breakdown") - COUNTIF(AI65:AJ65, 1))</f>
        <v>0</v>
      </c>
      <c r="AL65" s="12">
        <f ca="1">(AK65 * 50) + ((AI65 + AJ65) * 10)</f>
        <v>20</v>
      </c>
      <c r="AM65">
        <f ca="1">IF(COUNTIF(E65:I65, "Breakdown") &gt;= 5, 1, 0)</f>
        <v>0</v>
      </c>
    </row>
    <row r="66" spans="4:39">
      <c r="D66">
        <v>63</v>
      </c>
      <c r="E66" s="6" t="str">
        <f ca="1">IF(J66&lt;T66,"Operational","Breakdown")</f>
        <v>Operational</v>
      </c>
      <c r="F66" s="6" t="str">
        <f ca="1">IF(K66&lt;U66,"Operational","Breakdown")</f>
        <v>Operational</v>
      </c>
      <c r="G66" s="6" t="str">
        <f ca="1">IF(L66&lt;V66,"Operational","Breakdown")</f>
        <v>Breakdown</v>
      </c>
      <c r="H66" s="6" t="str">
        <f ca="1">IF(M66&lt;W66,"Operational","Breakdown")</f>
        <v>Operational</v>
      </c>
      <c r="I66" s="6" t="str">
        <f ca="1">IF(N66&lt;X66,"Operational","Breakdown")</f>
        <v>Operational</v>
      </c>
      <c r="J66" s="16">
        <v>2.9549495105025709</v>
      </c>
      <c r="K66" s="16">
        <v>7.476632047593232</v>
      </c>
      <c r="L66" s="16">
        <v>17.266932532973286</v>
      </c>
      <c r="M66" s="16">
        <v>0.94182650807073043</v>
      </c>
      <c r="N66" s="16">
        <v>11.921036510640693</v>
      </c>
      <c r="O66" s="9">
        <v>0.10785488197501901</v>
      </c>
      <c r="P66" s="9">
        <v>2.9604304128065007</v>
      </c>
      <c r="Q66" s="9">
        <v>2.5686119328138676E-2</v>
      </c>
      <c r="R66" s="9">
        <v>1.3152341163560592</v>
      </c>
      <c r="S66" s="9">
        <v>1.7540295234330661</v>
      </c>
      <c r="T66" s="8">
        <f t="shared" ca="1" si="2"/>
        <v>22.142763064034931</v>
      </c>
      <c r="U66" s="8">
        <f t="shared" ca="1" si="2"/>
        <v>17.282108508836654</v>
      </c>
      <c r="V66" s="8">
        <f t="shared" ca="1" si="2"/>
        <v>6.7032084874866174</v>
      </c>
      <c r="W66" s="8">
        <f t="shared" ca="1" si="2"/>
        <v>15.045791082816141</v>
      </c>
      <c r="X66" s="8">
        <f t="shared" ca="1" si="3"/>
        <v>33.465728136457237</v>
      </c>
      <c r="Y66" s="16">
        <f ca="1">IF($AI65=0,J65+O65,IF($AJ65=0,J65+O65,9999))</f>
        <v>9999</v>
      </c>
      <c r="Z66" s="16">
        <f ca="1">IF($AI65=0,K65+P65,IF($AJ65=0,K65+P65,9999))</f>
        <v>9999</v>
      </c>
      <c r="AA66" s="16">
        <f ca="1">IF($AI65=0,L65+Q65,IF($AJ65=0,L65+Q65,9999))</f>
        <v>9999</v>
      </c>
      <c r="AB66" s="16">
        <f ca="1">IF($AI65=0,M65+R65,IF($AJ65=0,M65+R65,9999))</f>
        <v>9999</v>
      </c>
      <c r="AC66" s="16">
        <f ca="1">IF($AI65=0,N65+S65,IF($AJ65=0,N65+S65,9999))</f>
        <v>9999</v>
      </c>
      <c r="AD66" s="11">
        <f t="shared" ca="1" si="4"/>
        <v>11.486360098226218</v>
      </c>
      <c r="AE66" s="11">
        <f t="shared" ca="1" si="5"/>
        <v>10.019604574502825</v>
      </c>
      <c r="AF66" s="11">
        <f t="shared" ca="1" si="6"/>
        <v>3.7619623797783817</v>
      </c>
      <c r="AG66" s="11">
        <f t="shared" ca="1" si="7"/>
        <v>13.843052820096272</v>
      </c>
      <c r="AH66" s="11">
        <f t="shared" ca="1" si="8"/>
        <v>27.078672733456585</v>
      </c>
      <c r="AI66">
        <f t="shared" ca="1" si="0"/>
        <v>0</v>
      </c>
      <c r="AJ66">
        <f t="shared" ca="1" si="1"/>
        <v>0</v>
      </c>
      <c r="AK66">
        <f ca="1">MAX(0, COUNTIF(E66:I66, "Breakdown") - COUNTIF(AI66:AJ66, 1))</f>
        <v>1</v>
      </c>
      <c r="AL66" s="12">
        <f ca="1">(AK66 * 50) + ((AI66 + AJ66) * 10)</f>
        <v>50</v>
      </c>
      <c r="AM66">
        <f ca="1">IF(COUNTIF(E66:I66, "Breakdown") &gt;= 5, 1, 0)</f>
        <v>0</v>
      </c>
    </row>
    <row r="67" spans="4:39">
      <c r="D67">
        <v>64</v>
      </c>
      <c r="E67" s="6" t="str">
        <f ca="1">IF(J67&lt;T67,"Operational","Breakdown")</f>
        <v>Operational</v>
      </c>
      <c r="F67" s="6" t="str">
        <f ca="1">IF(K67&lt;U67,"Operational","Breakdown")</f>
        <v>Operational</v>
      </c>
      <c r="G67" s="6" t="str">
        <f ca="1">IF(L67&lt;V67,"Operational","Breakdown")</f>
        <v>Operational</v>
      </c>
      <c r="H67" s="6" t="str">
        <f ca="1">IF(M67&lt;W67,"Operational","Breakdown")</f>
        <v>Operational</v>
      </c>
      <c r="I67" s="6" t="str">
        <f ca="1">IF(N67&lt;X67,"Operational","Breakdown")</f>
        <v>Operational</v>
      </c>
      <c r="J67" s="16">
        <v>15.320187808181881</v>
      </c>
      <c r="K67" s="16">
        <v>18.026071325912994</v>
      </c>
      <c r="L67" s="16">
        <v>0.76330824949745546</v>
      </c>
      <c r="M67" s="16">
        <v>0.25847861145483614</v>
      </c>
      <c r="N67" s="16">
        <v>1.0851711946222393</v>
      </c>
      <c r="O67" s="9">
        <v>0.84586650595272717</v>
      </c>
      <c r="P67" s="9">
        <v>1.158559361703319</v>
      </c>
      <c r="Q67" s="9">
        <v>4.6839966933832828</v>
      </c>
      <c r="R67" s="9">
        <v>2.4078279169659762</v>
      </c>
      <c r="S67" s="9">
        <v>1.5810180236469386E-2</v>
      </c>
      <c r="T67" s="8">
        <f t="shared" ca="1" si="2"/>
        <v>22.265044138983228</v>
      </c>
      <c r="U67" s="8">
        <f t="shared" ca="1" si="2"/>
        <v>30.706546346671644</v>
      </c>
      <c r="V67" s="8">
        <f t="shared" ca="1" si="2"/>
        <v>8.6844883290973307</v>
      </c>
      <c r="W67" s="8">
        <f t="shared" ca="1" si="2"/>
        <v>19.732308038686167</v>
      </c>
      <c r="X67" s="8">
        <f t="shared" ca="1" si="3"/>
        <v>34.360230338467865</v>
      </c>
      <c r="Y67" s="16">
        <f ca="1">IF($AI66=0,J66+O66,IF($AJ66=0,J66+O66,9999))</f>
        <v>3.0628043924775898</v>
      </c>
      <c r="Z67" s="16">
        <f ca="1">IF($AI66=0,K66+P66,IF($AJ66=0,K66+P66,9999))</f>
        <v>10.437062460399734</v>
      </c>
      <c r="AA67" s="16">
        <f ca="1">IF($AI66=0,L66+Q66,IF($AJ66=0,L66+Q66,9999))</f>
        <v>17.292618652301424</v>
      </c>
      <c r="AB67" s="16">
        <f ca="1">IF($AI66=0,M66+R66,IF($AJ66=0,M66+R66,9999))</f>
        <v>2.2570606244267895</v>
      </c>
      <c r="AC67" s="16">
        <f ca="1">IF($AI66=0,N66+S66,IF($AJ66=0,N66+S66,9999))</f>
        <v>13.67506603407376</v>
      </c>
      <c r="AD67" s="11">
        <f t="shared" ca="1" si="4"/>
        <v>22.142763064034931</v>
      </c>
      <c r="AE67" s="11">
        <f t="shared" ca="1" si="5"/>
        <v>17.282108508836654</v>
      </c>
      <c r="AF67" s="11">
        <f t="shared" ca="1" si="6"/>
        <v>6.7032084874866174</v>
      </c>
      <c r="AG67" s="11">
        <f t="shared" ca="1" si="7"/>
        <v>15.045791082816141</v>
      </c>
      <c r="AH67" s="11">
        <f t="shared" ca="1" si="8"/>
        <v>33.465728136457237</v>
      </c>
      <c r="AI67">
        <f t="shared" ca="1" si="0"/>
        <v>0</v>
      </c>
      <c r="AJ67">
        <f t="shared" ca="1" si="1"/>
        <v>0</v>
      </c>
      <c r="AK67">
        <f ca="1">MAX(0, COUNTIF(E67:I67, "Breakdown") - COUNTIF(AI67:AJ67, 1))</f>
        <v>0</v>
      </c>
      <c r="AL67" s="12">
        <f ca="1">(AK67 * 50) + ((AI67 + AJ67) * 10)</f>
        <v>0</v>
      </c>
      <c r="AM67">
        <f ca="1">IF(COUNTIF(E67:I67, "Breakdown") &gt;= 5, 1, 0)</f>
        <v>0</v>
      </c>
    </row>
    <row r="68" spans="4:39">
      <c r="D68">
        <v>65</v>
      </c>
      <c r="E68" s="6" t="str">
        <f ca="1">IF(J68&lt;T68,"Operational","Breakdown")</f>
        <v>Breakdown</v>
      </c>
      <c r="F68" s="6" t="str">
        <f ca="1">IF(K68&lt;U68,"Operational","Breakdown")</f>
        <v>Operational</v>
      </c>
      <c r="G68" s="6" t="str">
        <f ca="1">IF(L68&lt;V68,"Operational","Breakdown")</f>
        <v>Operational</v>
      </c>
      <c r="H68" s="6" t="str">
        <f ca="1">IF(M68&lt;W68,"Operational","Breakdown")</f>
        <v>Operational</v>
      </c>
      <c r="I68" s="6" t="str">
        <f ca="1">IF(N68&lt;X68,"Operational","Breakdown")</f>
        <v>Operational</v>
      </c>
      <c r="J68" s="16">
        <v>26.488513755806405</v>
      </c>
      <c r="K68" s="16">
        <v>9.2187144500582576</v>
      </c>
      <c r="L68" s="16">
        <v>5.0035257034454199</v>
      </c>
      <c r="M68" s="16">
        <v>7.1886529950385523</v>
      </c>
      <c r="N68" s="16">
        <v>0.17836284912271697</v>
      </c>
      <c r="O68" s="9">
        <v>0.33615643536093276</v>
      </c>
      <c r="P68" s="9">
        <v>4.5235488914977706</v>
      </c>
      <c r="Q68" s="9">
        <v>0.49887498425117599</v>
      </c>
      <c r="R68" s="9">
        <v>0.22816668815110497</v>
      </c>
      <c r="S68" s="9">
        <v>3.6673462775362924</v>
      </c>
      <c r="T68" s="8">
        <f t="shared" ca="1" si="2"/>
        <v>10.32385950783841</v>
      </c>
      <c r="U68" s="8">
        <f t="shared" ca="1" si="2"/>
        <v>14.678085774333251</v>
      </c>
      <c r="V68" s="8">
        <f t="shared" ca="1" si="2"/>
        <v>22.199287166855463</v>
      </c>
      <c r="W68" s="8">
        <f t="shared" ref="W68:W131" ca="1" si="9">AG68-8*LN(RAND())</f>
        <v>11.025485590564077</v>
      </c>
      <c r="X68" s="8">
        <f t="shared" ca="1" si="3"/>
        <v>29.643748889589794</v>
      </c>
      <c r="Y68" s="16">
        <f ca="1">IF($AI67=0,J67+O67,IF($AJ67=0,J67+O67,9999))</f>
        <v>16.166054314134609</v>
      </c>
      <c r="Z68" s="16">
        <f ca="1">IF($AI67=0,K67+P67,IF($AJ67=0,K67+P67,9999))</f>
        <v>19.184630687616313</v>
      </c>
      <c r="AA68" s="16">
        <f ca="1">IF($AI67=0,L67+Q67,IF($AJ67=0,L67+Q67,9999))</f>
        <v>5.4473049428807379</v>
      </c>
      <c r="AB68" s="16">
        <f ca="1">IF($AI67=0,M67+R67,IF($AJ67=0,M67+R67,9999))</f>
        <v>2.6663065284208125</v>
      </c>
      <c r="AC68" s="16">
        <f ca="1">IF($AI67=0,N67+S67,IF($AJ67=0,N67+S67,9999))</f>
        <v>1.1009813748587087</v>
      </c>
      <c r="AD68" s="11">
        <f t="shared" ca="1" si="4"/>
        <v>3.0628043924775898</v>
      </c>
      <c r="AE68" s="11">
        <f t="shared" ca="1" si="5"/>
        <v>10.437062460399734</v>
      </c>
      <c r="AF68" s="11">
        <f t="shared" ca="1" si="6"/>
        <v>8.6844883290973307</v>
      </c>
      <c r="AG68" s="11">
        <f t="shared" ca="1" si="7"/>
        <v>2.2570606244267895</v>
      </c>
      <c r="AH68" s="11">
        <f t="shared" ca="1" si="8"/>
        <v>13.67506603407376</v>
      </c>
      <c r="AI68">
        <f t="shared" ref="AI68:AI131" ca="1" si="10">IF(AND(E68="Breakdown", G68&lt;&gt;"Operational"), 1, 0)</f>
        <v>0</v>
      </c>
      <c r="AJ68">
        <f t="shared" ref="AJ68:AJ131" ca="1" si="11">IF(AND(E68="Breakdown", F68="Operational"), 1, 0)</f>
        <v>1</v>
      </c>
      <c r="AK68">
        <f ca="1">MAX(0, COUNTIF(E68:I68, "Breakdown") - COUNTIF(AI68:AJ68, 1))</f>
        <v>0</v>
      </c>
      <c r="AL68" s="12">
        <f ca="1">(AK68 * 50) + ((AI68 + AJ68) * 10)</f>
        <v>10</v>
      </c>
      <c r="AM68">
        <f ca="1">IF(COUNTIF(E68:I68, "Breakdown") &gt;= 5, 1, 0)</f>
        <v>0</v>
      </c>
    </row>
    <row r="69" spans="4:39">
      <c r="D69">
        <v>66</v>
      </c>
      <c r="E69" s="6" t="str">
        <f ca="1">IF(J69&lt;T69,"Operational","Breakdown")</f>
        <v>Operational</v>
      </c>
      <c r="F69" s="6" t="str">
        <f ca="1">IF(K69&lt;U69,"Operational","Breakdown")</f>
        <v>Operational</v>
      </c>
      <c r="G69" s="6" t="str">
        <f ca="1">IF(L69&lt;V69,"Operational","Breakdown")</f>
        <v>Operational</v>
      </c>
      <c r="H69" s="6" t="str">
        <f ca="1">IF(M69&lt;W69,"Operational","Breakdown")</f>
        <v>Breakdown</v>
      </c>
      <c r="I69" s="6" t="str">
        <f ca="1">IF(N69&lt;X69,"Operational","Breakdown")</f>
        <v>Operational</v>
      </c>
      <c r="J69" s="16">
        <v>1.5735462927633495</v>
      </c>
      <c r="K69" s="16">
        <v>7.0648158471597693</v>
      </c>
      <c r="L69" s="16">
        <v>0.26505720122242793</v>
      </c>
      <c r="M69" s="16">
        <v>2.9997881201752929</v>
      </c>
      <c r="N69" s="16">
        <v>2.0453423708119587</v>
      </c>
      <c r="O69" s="9">
        <v>1.0684597193678846</v>
      </c>
      <c r="P69" s="9">
        <v>4.2457162676704954</v>
      </c>
      <c r="Q69" s="9">
        <v>0.41089735497854402</v>
      </c>
      <c r="R69" s="9">
        <v>1.1843080683175695</v>
      </c>
      <c r="S69" s="9">
        <v>0.86481502679566136</v>
      </c>
      <c r="T69" s="8">
        <f t="shared" ref="T69:W132" ca="1" si="12">AD69-8*LN(RAND())</f>
        <v>11.669176845554825</v>
      </c>
      <c r="U69" s="8">
        <f t="shared" ca="1" si="12"/>
        <v>40.298117202993765</v>
      </c>
      <c r="V69" s="8">
        <f t="shared" ca="1" si="12"/>
        <v>7.0020531226224652</v>
      </c>
      <c r="W69" s="8">
        <f t="shared" ca="1" si="9"/>
        <v>2.6875111031331604</v>
      </c>
      <c r="X69" s="8">
        <f t="shared" ref="X69:X132" ca="1" si="13">AH69-8*LN(RAND())</f>
        <v>10.058526346198875</v>
      </c>
      <c r="Y69" s="16">
        <f ca="1">IF($AI68=0,J68+O68,IF($AJ68=0,J68+O68,9999))</f>
        <v>26.824670191167339</v>
      </c>
      <c r="Z69" s="16">
        <f ca="1">IF($AI68=0,K68+P68,IF($AJ68=0,K68+P68,9999))</f>
        <v>13.742263341556029</v>
      </c>
      <c r="AA69" s="16">
        <f ca="1">IF($AI68=0,L68+Q68,IF($AJ68=0,L68+Q68,9999))</f>
        <v>5.5024006876965963</v>
      </c>
      <c r="AB69" s="16">
        <f ca="1">IF($AI68=0,M68+R68,IF($AJ68=0,M68+R68,9999))</f>
        <v>7.4168196831896571</v>
      </c>
      <c r="AC69" s="16">
        <f ca="1">IF($AI68=0,N68+S68,IF($AJ68=0,N68+S68,9999))</f>
        <v>3.8457091266590093</v>
      </c>
      <c r="AD69" s="11">
        <f t="shared" ref="AD69:AD132" ca="1" si="14">MIN(T68,Y68)</f>
        <v>10.32385950783841</v>
      </c>
      <c r="AE69" s="11">
        <f t="shared" ref="AE69:AE132" ca="1" si="15">MIN(U68,Z68)</f>
        <v>14.678085774333251</v>
      </c>
      <c r="AF69" s="11">
        <f t="shared" ref="AF69:AF132" ca="1" si="16">MIN(V68,AA68)</f>
        <v>5.4473049428807379</v>
      </c>
      <c r="AG69" s="11">
        <f t="shared" ref="AG69:AG132" ca="1" si="17">MIN(W68,AB68)</f>
        <v>2.6663065284208125</v>
      </c>
      <c r="AH69" s="11">
        <f t="shared" ref="AH69:AH132" ca="1" si="18">MIN(X68,AC68)</f>
        <v>1.1009813748587087</v>
      </c>
      <c r="AI69">
        <f t="shared" ca="1" si="10"/>
        <v>0</v>
      </c>
      <c r="AJ69">
        <f t="shared" ca="1" si="11"/>
        <v>0</v>
      </c>
      <c r="AK69">
        <f ca="1">MAX(0, COUNTIF(E69:I69, "Breakdown") - COUNTIF(AI69:AJ69, 1))</f>
        <v>1</v>
      </c>
      <c r="AL69" s="12">
        <f ca="1">(AK69 * 50) + ((AI69 + AJ69) * 10)</f>
        <v>50</v>
      </c>
      <c r="AM69">
        <f ca="1">IF(COUNTIF(E69:I69, "Breakdown") &gt;= 5, 1, 0)</f>
        <v>0</v>
      </c>
    </row>
    <row r="70" spans="4:39">
      <c r="D70">
        <v>67</v>
      </c>
      <c r="E70" s="6" t="str">
        <f ca="1">IF(J70&lt;T70,"Operational","Breakdown")</f>
        <v>Operational</v>
      </c>
      <c r="F70" s="6" t="str">
        <f ca="1">IF(K70&lt;U70,"Operational","Breakdown")</f>
        <v>Operational</v>
      </c>
      <c r="G70" s="6" t="str">
        <f ca="1">IF(L70&lt;V70,"Operational","Breakdown")</f>
        <v>Operational</v>
      </c>
      <c r="H70" s="6" t="str">
        <f ca="1">IF(M70&lt;W70,"Operational","Breakdown")</f>
        <v>Operational</v>
      </c>
      <c r="I70" s="6" t="str">
        <f ca="1">IF(N70&lt;X70,"Operational","Breakdown")</f>
        <v>Operational</v>
      </c>
      <c r="J70" s="16">
        <v>6.9004453511287114</v>
      </c>
      <c r="K70" s="16">
        <v>2.6774067839356834</v>
      </c>
      <c r="L70" s="16">
        <v>1.2842983842857008</v>
      </c>
      <c r="M70" s="16">
        <v>4.7188115880304045</v>
      </c>
      <c r="N70" s="16">
        <v>1.6223874329145795</v>
      </c>
      <c r="O70" s="9">
        <v>9.6571809950234861</v>
      </c>
      <c r="P70" s="9">
        <v>1.5621355270958139</v>
      </c>
      <c r="Q70" s="9">
        <v>0.28927077661642825</v>
      </c>
      <c r="R70" s="9">
        <v>0.21308684858534838</v>
      </c>
      <c r="S70" s="9">
        <v>1.7059562921356197</v>
      </c>
      <c r="T70" s="8">
        <f t="shared" ca="1" si="12"/>
        <v>21.48940827346577</v>
      </c>
      <c r="U70" s="8">
        <f t="shared" ca="1" si="12"/>
        <v>15.213218275851883</v>
      </c>
      <c r="V70" s="8">
        <f t="shared" ca="1" si="12"/>
        <v>11.274507893510352</v>
      </c>
      <c r="W70" s="8">
        <f t="shared" ca="1" si="9"/>
        <v>22.459103611040554</v>
      </c>
      <c r="X70" s="8">
        <f t="shared" ca="1" si="13"/>
        <v>16.804422723124986</v>
      </c>
      <c r="Y70" s="16">
        <f ca="1">IF($AI69=0,J69+O69,IF($AJ69=0,J69+O69,9999))</f>
        <v>2.6420060121312341</v>
      </c>
      <c r="Z70" s="16">
        <f ca="1">IF($AI69=0,K69+P69,IF($AJ69=0,K69+P69,9999))</f>
        <v>11.310532114830265</v>
      </c>
      <c r="AA70" s="16">
        <f ca="1">IF($AI69=0,L69+Q69,IF($AJ69=0,L69+Q69,9999))</f>
        <v>0.67595455620097189</v>
      </c>
      <c r="AB70" s="16">
        <f ca="1">IF($AI69=0,M69+R69,IF($AJ69=0,M69+R69,9999))</f>
        <v>4.1840961884928625</v>
      </c>
      <c r="AC70" s="16">
        <f ca="1">IF($AI69=0,N69+S69,IF($AJ69=0,N69+S69,9999))</f>
        <v>2.91015739760762</v>
      </c>
      <c r="AD70" s="11">
        <f t="shared" ca="1" si="14"/>
        <v>11.669176845554825</v>
      </c>
      <c r="AE70" s="11">
        <f t="shared" ca="1" si="15"/>
        <v>13.742263341556029</v>
      </c>
      <c r="AF70" s="11">
        <f t="shared" ca="1" si="16"/>
        <v>5.5024006876965963</v>
      </c>
      <c r="AG70" s="11">
        <f t="shared" ca="1" si="17"/>
        <v>2.6875111031331604</v>
      </c>
      <c r="AH70" s="11">
        <f t="shared" ca="1" si="18"/>
        <v>3.8457091266590093</v>
      </c>
      <c r="AI70">
        <f t="shared" ca="1" si="10"/>
        <v>0</v>
      </c>
      <c r="AJ70">
        <f t="shared" ca="1" si="11"/>
        <v>0</v>
      </c>
      <c r="AK70">
        <f ca="1">MAX(0, COUNTIF(E70:I70, "Breakdown") - COUNTIF(AI70:AJ70, 1))</f>
        <v>0</v>
      </c>
      <c r="AL70" s="12">
        <f ca="1">(AK70 * 50) + ((AI70 + AJ70) * 10)</f>
        <v>0</v>
      </c>
      <c r="AM70">
        <f ca="1">IF(COUNTIF(E70:I70, "Breakdown") &gt;= 5, 1, 0)</f>
        <v>0</v>
      </c>
    </row>
    <row r="71" spans="4:39">
      <c r="D71">
        <v>68</v>
      </c>
      <c r="E71" s="6" t="str">
        <f ca="1">IF(J71&lt;T71,"Operational","Breakdown")</f>
        <v>Breakdown</v>
      </c>
      <c r="F71" s="6" t="str">
        <f ca="1">IF(K71&lt;U71,"Operational","Breakdown")</f>
        <v>Operational</v>
      </c>
      <c r="G71" s="6" t="str">
        <f ca="1">IF(L71&lt;V71,"Operational","Breakdown")</f>
        <v>Breakdown</v>
      </c>
      <c r="H71" s="6" t="str">
        <f ca="1">IF(M71&lt;W71,"Operational","Breakdown")</f>
        <v>Operational</v>
      </c>
      <c r="I71" s="6" t="str">
        <f ca="1">IF(N71&lt;X71,"Operational","Breakdown")</f>
        <v>Operational</v>
      </c>
      <c r="J71" s="16">
        <v>59.05390339875148</v>
      </c>
      <c r="K71" s="16">
        <v>1.4354146101830925</v>
      </c>
      <c r="L71" s="16">
        <v>23.975001529988582</v>
      </c>
      <c r="M71" s="16">
        <v>6.9715697074665854</v>
      </c>
      <c r="N71" s="16">
        <v>0.6831599362430224</v>
      </c>
      <c r="O71" s="9">
        <v>3.2280316809452869</v>
      </c>
      <c r="P71" s="9">
        <v>0.42507877340132566</v>
      </c>
      <c r="Q71" s="9">
        <v>3.7562398584067762</v>
      </c>
      <c r="R71" s="9">
        <v>0.1086246774635212</v>
      </c>
      <c r="S71" s="9">
        <v>0.26239594387387638</v>
      </c>
      <c r="T71" s="8">
        <f t="shared" ca="1" si="12"/>
        <v>3.2595180488285669</v>
      </c>
      <c r="U71" s="8">
        <f t="shared" ca="1" si="12"/>
        <v>40.447301345472439</v>
      </c>
      <c r="V71" s="8">
        <f t="shared" ca="1" si="12"/>
        <v>1.7134553491162972</v>
      </c>
      <c r="W71" s="8">
        <f t="shared" ca="1" si="9"/>
        <v>8.4399509323190465</v>
      </c>
      <c r="X71" s="8">
        <f t="shared" ca="1" si="13"/>
        <v>5.0315313019617776</v>
      </c>
      <c r="Y71" s="16">
        <f ca="1">IF($AI70=0,J70+O70,IF($AJ70=0,J70+O70,9999))</f>
        <v>16.557626346152198</v>
      </c>
      <c r="Z71" s="16">
        <f ca="1">IF($AI70=0,K70+P70,IF($AJ70=0,K70+P70,9999))</f>
        <v>4.2395423110314976</v>
      </c>
      <c r="AA71" s="16">
        <f ca="1">IF($AI70=0,L70+Q70,IF($AJ70=0,L70+Q70,9999))</f>
        <v>1.5735691609021289</v>
      </c>
      <c r="AB71" s="16">
        <f ca="1">IF($AI70=0,M70+R70,IF($AJ70=0,M70+R70,9999))</f>
        <v>4.9318984366157528</v>
      </c>
      <c r="AC71" s="16">
        <f ca="1">IF($AI70=0,N70+S70,IF($AJ70=0,N70+S70,9999))</f>
        <v>3.3283437250501993</v>
      </c>
      <c r="AD71" s="11">
        <f t="shared" ca="1" si="14"/>
        <v>2.6420060121312341</v>
      </c>
      <c r="AE71" s="11">
        <f t="shared" ca="1" si="15"/>
        <v>11.310532114830265</v>
      </c>
      <c r="AF71" s="11">
        <f t="shared" ca="1" si="16"/>
        <v>0.67595455620097189</v>
      </c>
      <c r="AG71" s="11">
        <f t="shared" ca="1" si="17"/>
        <v>4.1840961884928625</v>
      </c>
      <c r="AH71" s="11">
        <f t="shared" ca="1" si="18"/>
        <v>2.91015739760762</v>
      </c>
      <c r="AI71">
        <f t="shared" ca="1" si="10"/>
        <v>1</v>
      </c>
      <c r="AJ71">
        <f t="shared" ca="1" si="11"/>
        <v>1</v>
      </c>
      <c r="AK71">
        <f ca="1">MAX(0, COUNTIF(E71:I71, "Breakdown") - COUNTIF(AI71:AJ71, 1))</f>
        <v>0</v>
      </c>
      <c r="AL71" s="12">
        <f ca="1">(AK71 * 50) + ((AI71 + AJ71) * 10)</f>
        <v>20</v>
      </c>
      <c r="AM71">
        <f ca="1">IF(COUNTIF(E71:I71, "Breakdown") &gt;= 5, 1, 0)</f>
        <v>0</v>
      </c>
    </row>
    <row r="72" spans="4:39">
      <c r="D72">
        <v>69</v>
      </c>
      <c r="E72" s="6" t="str">
        <f ca="1">IF(J72&lt;T72,"Operational","Breakdown")</f>
        <v>Breakdown</v>
      </c>
      <c r="F72" s="6" t="str">
        <f ca="1">IF(K72&lt;U72,"Operational","Breakdown")</f>
        <v>Operational</v>
      </c>
      <c r="G72" s="6" t="str">
        <f ca="1">IF(L72&lt;V72,"Operational","Breakdown")</f>
        <v>Operational</v>
      </c>
      <c r="H72" s="6" t="str">
        <f ca="1">IF(M72&lt;W72,"Operational","Breakdown")</f>
        <v>Breakdown</v>
      </c>
      <c r="I72" s="6" t="str">
        <f ca="1">IF(N72&lt;X72,"Operational","Breakdown")</f>
        <v>Operational</v>
      </c>
      <c r="J72" s="16">
        <v>13.869633389203699</v>
      </c>
      <c r="K72" s="16">
        <v>5.7167072776214063</v>
      </c>
      <c r="L72" s="16">
        <v>0.95599556776309413</v>
      </c>
      <c r="M72" s="16">
        <v>5.5849510977133274</v>
      </c>
      <c r="N72" s="16">
        <v>8.9405050306491809</v>
      </c>
      <c r="O72" s="9">
        <v>0.87631590030739803</v>
      </c>
      <c r="P72" s="9">
        <v>0.61407381278736362</v>
      </c>
      <c r="Q72" s="9">
        <v>4.2921027915030852</v>
      </c>
      <c r="R72" s="9">
        <v>7.1998467167822849E-2</v>
      </c>
      <c r="S72" s="9">
        <v>6.7402883054021805</v>
      </c>
      <c r="T72" s="8">
        <f t="shared" ca="1" si="12"/>
        <v>8.4063424752794127</v>
      </c>
      <c r="U72" s="8">
        <f t="shared" ca="1" si="12"/>
        <v>9.7236344571143931</v>
      </c>
      <c r="V72" s="8">
        <f t="shared" ca="1" si="12"/>
        <v>2.5962935380596157</v>
      </c>
      <c r="W72" s="8">
        <f t="shared" ca="1" si="9"/>
        <v>5.0569343641918296</v>
      </c>
      <c r="X72" s="8">
        <f t="shared" ca="1" si="13"/>
        <v>25.847913468387478</v>
      </c>
      <c r="Y72" s="16">
        <f ca="1">IF($AI71=0,J71+O71,IF($AJ71=0,J71+O71,9999))</f>
        <v>9999</v>
      </c>
      <c r="Z72" s="16">
        <f ca="1">IF($AI71=0,K71+P71,IF($AJ71=0,K71+P71,9999))</f>
        <v>9999</v>
      </c>
      <c r="AA72" s="16">
        <f ca="1">IF($AI71=0,L71+Q71,IF($AJ71=0,L71+Q71,9999))</f>
        <v>9999</v>
      </c>
      <c r="AB72" s="16">
        <f ca="1">IF($AI71=0,M71+R71,IF($AJ71=0,M71+R71,9999))</f>
        <v>9999</v>
      </c>
      <c r="AC72" s="16">
        <f ca="1">IF($AI71=0,N71+S71,IF($AJ71=0,N71+S71,9999))</f>
        <v>9999</v>
      </c>
      <c r="AD72" s="11">
        <f t="shared" ca="1" si="14"/>
        <v>3.2595180488285669</v>
      </c>
      <c r="AE72" s="11">
        <f t="shared" ca="1" si="15"/>
        <v>4.2395423110314976</v>
      </c>
      <c r="AF72" s="11">
        <f t="shared" ca="1" si="16"/>
        <v>1.5735691609021289</v>
      </c>
      <c r="AG72" s="11">
        <f t="shared" ca="1" si="17"/>
        <v>4.9318984366157528</v>
      </c>
      <c r="AH72" s="11">
        <f t="shared" ca="1" si="18"/>
        <v>3.3283437250501993</v>
      </c>
      <c r="AI72">
        <f t="shared" ca="1" si="10"/>
        <v>0</v>
      </c>
      <c r="AJ72">
        <f t="shared" ca="1" si="11"/>
        <v>1</v>
      </c>
      <c r="AK72">
        <f ca="1">MAX(0, COUNTIF(E72:I72, "Breakdown") - COUNTIF(AI72:AJ72, 1))</f>
        <v>1</v>
      </c>
      <c r="AL72" s="12">
        <f ca="1">(AK72 * 50) + ((AI72 + AJ72) * 10)</f>
        <v>60</v>
      </c>
      <c r="AM72">
        <f ca="1">IF(COUNTIF(E72:I72, "Breakdown") &gt;= 5, 1, 0)</f>
        <v>0</v>
      </c>
    </row>
    <row r="73" spans="4:39">
      <c r="D73">
        <v>70</v>
      </c>
      <c r="E73" s="6" t="str">
        <f ca="1">IF(J73&lt;T73,"Operational","Breakdown")</f>
        <v>Operational</v>
      </c>
      <c r="F73" s="6" t="str">
        <f ca="1">IF(K73&lt;U73,"Operational","Breakdown")</f>
        <v>Operational</v>
      </c>
      <c r="G73" s="6" t="str">
        <f ca="1">IF(L73&lt;V73,"Operational","Breakdown")</f>
        <v>Breakdown</v>
      </c>
      <c r="H73" s="6" t="str">
        <f ca="1">IF(M73&lt;W73,"Operational","Breakdown")</f>
        <v>Operational</v>
      </c>
      <c r="I73" s="6" t="str">
        <f ca="1">IF(N73&lt;X73,"Operational","Breakdown")</f>
        <v>Operational</v>
      </c>
      <c r="J73" s="16">
        <v>4.4877651146406716</v>
      </c>
      <c r="K73" s="16">
        <v>13.388942727808313</v>
      </c>
      <c r="L73" s="16">
        <v>13.300721305631809</v>
      </c>
      <c r="M73" s="16">
        <v>1.2044332356827232</v>
      </c>
      <c r="N73" s="16">
        <v>3.0215617561189756</v>
      </c>
      <c r="O73" s="9">
        <v>1.8931117313975061</v>
      </c>
      <c r="P73" s="9">
        <v>6.3053769668652899</v>
      </c>
      <c r="Q73" s="9">
        <v>0.33226088471348947</v>
      </c>
      <c r="R73" s="9">
        <v>2.7996094800706057</v>
      </c>
      <c r="S73" s="9">
        <v>0.25911714589760493</v>
      </c>
      <c r="T73" s="8">
        <f t="shared" ca="1" si="12"/>
        <v>19.691908394987205</v>
      </c>
      <c r="U73" s="8">
        <f t="shared" ca="1" si="12"/>
        <v>22.60702591059826</v>
      </c>
      <c r="V73" s="8">
        <f t="shared" ca="1" si="12"/>
        <v>3.3570352217275699</v>
      </c>
      <c r="W73" s="8">
        <f t="shared" ca="1" si="9"/>
        <v>7.0523151211220814</v>
      </c>
      <c r="X73" s="8">
        <f t="shared" ca="1" si="13"/>
        <v>45.784917652658805</v>
      </c>
      <c r="Y73" s="16">
        <f ca="1">IF($AI72=0,J72+O72,IF($AJ72=0,J72+O72,9999))</f>
        <v>14.745949289511097</v>
      </c>
      <c r="Z73" s="16">
        <f ca="1">IF($AI72=0,K72+P72,IF($AJ72=0,K72+P72,9999))</f>
        <v>6.3307810904087702</v>
      </c>
      <c r="AA73" s="16">
        <f ca="1">IF($AI72=0,L72+Q72,IF($AJ72=0,L72+Q72,9999))</f>
        <v>5.2480983592661792</v>
      </c>
      <c r="AB73" s="16">
        <f ca="1">IF($AI72=0,M72+R72,IF($AJ72=0,M72+R72,9999))</f>
        <v>5.6569495648811499</v>
      </c>
      <c r="AC73" s="16">
        <f ca="1">IF($AI72=0,N72+S72,IF($AJ72=0,N72+S72,9999))</f>
        <v>15.680793336051362</v>
      </c>
      <c r="AD73" s="11">
        <f t="shared" ca="1" si="14"/>
        <v>8.4063424752794127</v>
      </c>
      <c r="AE73" s="11">
        <f t="shared" ca="1" si="15"/>
        <v>9.7236344571143931</v>
      </c>
      <c r="AF73" s="11">
        <f t="shared" ca="1" si="16"/>
        <v>2.5962935380596157</v>
      </c>
      <c r="AG73" s="11">
        <f t="shared" ca="1" si="17"/>
        <v>5.0569343641918296</v>
      </c>
      <c r="AH73" s="11">
        <f t="shared" ca="1" si="18"/>
        <v>25.847913468387478</v>
      </c>
      <c r="AI73">
        <f t="shared" ca="1" si="10"/>
        <v>0</v>
      </c>
      <c r="AJ73">
        <f t="shared" ca="1" si="11"/>
        <v>0</v>
      </c>
      <c r="AK73">
        <f ca="1">MAX(0, COUNTIF(E73:I73, "Breakdown") - COUNTIF(AI73:AJ73, 1))</f>
        <v>1</v>
      </c>
      <c r="AL73" s="12">
        <f ca="1">(AK73 * 50) + ((AI73 + AJ73) * 10)</f>
        <v>50</v>
      </c>
      <c r="AM73">
        <f ca="1">IF(COUNTIF(E73:I73, "Breakdown") &gt;= 5, 1, 0)</f>
        <v>0</v>
      </c>
    </row>
    <row r="74" spans="4:39">
      <c r="D74">
        <v>71</v>
      </c>
      <c r="E74" s="6" t="str">
        <f ca="1">IF(J74&lt;T74,"Operational","Breakdown")</f>
        <v>Operational</v>
      </c>
      <c r="F74" s="6" t="str">
        <f ca="1">IF(K74&lt;U74,"Operational","Breakdown")</f>
        <v>Operational</v>
      </c>
      <c r="G74" s="6" t="str">
        <f ca="1">IF(L74&lt;V74,"Operational","Breakdown")</f>
        <v>Breakdown</v>
      </c>
      <c r="H74" s="6" t="str">
        <f ca="1">IF(M74&lt;W74,"Operational","Breakdown")</f>
        <v>Operational</v>
      </c>
      <c r="I74" s="6" t="str">
        <f ca="1">IF(N74&lt;X74,"Operational","Breakdown")</f>
        <v>Operational</v>
      </c>
      <c r="J74" s="16">
        <v>2.4692333041848342</v>
      </c>
      <c r="K74" s="16">
        <v>2.4444946083619503</v>
      </c>
      <c r="L74" s="16">
        <v>10.389084864061628</v>
      </c>
      <c r="M74" s="16">
        <v>0.88306327122196615</v>
      </c>
      <c r="N74" s="16">
        <v>0.50155919801726312</v>
      </c>
      <c r="O74" s="9">
        <v>0.96728618443339087</v>
      </c>
      <c r="P74" s="9">
        <v>3.510653009448613</v>
      </c>
      <c r="Q74" s="9">
        <v>4.4628290217541524</v>
      </c>
      <c r="R74" s="9">
        <v>1.8647045954540149</v>
      </c>
      <c r="S74" s="9">
        <v>2.571755108693786</v>
      </c>
      <c r="T74" s="8">
        <f t="shared" ca="1" si="12"/>
        <v>18.492586628810535</v>
      </c>
      <c r="U74" s="8">
        <f t="shared" ca="1" si="12"/>
        <v>9.3115579968994258</v>
      </c>
      <c r="V74" s="8">
        <f t="shared" ca="1" si="12"/>
        <v>3.8125576446752705</v>
      </c>
      <c r="W74" s="8">
        <f t="shared" ca="1" si="9"/>
        <v>12.707113189452979</v>
      </c>
      <c r="X74" s="8">
        <f t="shared" ca="1" si="13"/>
        <v>33.552162038794705</v>
      </c>
      <c r="Y74" s="16">
        <f ca="1">IF($AI73=0,J73+O73,IF($AJ73=0,J73+O73,9999))</f>
        <v>6.380876846038178</v>
      </c>
      <c r="Z74" s="16">
        <f ca="1">IF($AI73=0,K73+P73,IF($AJ73=0,K73+P73,9999))</f>
        <v>19.694319694673602</v>
      </c>
      <c r="AA74" s="16">
        <f ca="1">IF($AI73=0,L73+Q73,IF($AJ73=0,L73+Q73,9999))</f>
        <v>13.632982190345299</v>
      </c>
      <c r="AB74" s="16">
        <f ca="1">IF($AI73=0,M73+R73,IF($AJ73=0,M73+R73,9999))</f>
        <v>4.0040427157533287</v>
      </c>
      <c r="AC74" s="16">
        <f ca="1">IF($AI73=0,N73+S73,IF($AJ73=0,N73+S73,9999))</f>
        <v>3.2806789020165805</v>
      </c>
      <c r="AD74" s="11">
        <f t="shared" ca="1" si="14"/>
        <v>14.745949289511097</v>
      </c>
      <c r="AE74" s="11">
        <f t="shared" ca="1" si="15"/>
        <v>6.3307810904087702</v>
      </c>
      <c r="AF74" s="11">
        <f t="shared" ca="1" si="16"/>
        <v>3.3570352217275699</v>
      </c>
      <c r="AG74" s="11">
        <f t="shared" ca="1" si="17"/>
        <v>5.6569495648811499</v>
      </c>
      <c r="AH74" s="11">
        <f t="shared" ca="1" si="18"/>
        <v>15.680793336051362</v>
      </c>
      <c r="AI74">
        <f t="shared" ca="1" si="10"/>
        <v>0</v>
      </c>
      <c r="AJ74">
        <f t="shared" ca="1" si="11"/>
        <v>0</v>
      </c>
      <c r="AK74">
        <f ca="1">MAX(0, COUNTIF(E74:I74, "Breakdown") - COUNTIF(AI74:AJ74, 1))</f>
        <v>1</v>
      </c>
      <c r="AL74" s="12">
        <f ca="1">(AK74 * 50) + ((AI74 + AJ74) * 10)</f>
        <v>50</v>
      </c>
      <c r="AM74">
        <f ca="1">IF(COUNTIF(E74:I74, "Breakdown") &gt;= 5, 1, 0)</f>
        <v>0</v>
      </c>
    </row>
    <row r="75" spans="4:39">
      <c r="D75">
        <v>72</v>
      </c>
      <c r="E75" s="6" t="str">
        <f ca="1">IF(J75&lt;T75,"Operational","Breakdown")</f>
        <v>Operational</v>
      </c>
      <c r="F75" s="6" t="str">
        <f ca="1">IF(K75&lt;U75,"Operational","Breakdown")</f>
        <v>Operational</v>
      </c>
      <c r="G75" s="6" t="str">
        <f ca="1">IF(L75&lt;V75,"Operational","Breakdown")</f>
        <v>Operational</v>
      </c>
      <c r="H75" s="6" t="str">
        <f ca="1">IF(M75&lt;W75,"Operational","Breakdown")</f>
        <v>Operational</v>
      </c>
      <c r="I75" s="6" t="str">
        <f ca="1">IF(N75&lt;X75,"Operational","Breakdown")</f>
        <v>Operational</v>
      </c>
      <c r="J75" s="16">
        <v>4.8878558936894434</v>
      </c>
      <c r="K75" s="16">
        <v>19.611141715212277</v>
      </c>
      <c r="L75" s="16">
        <v>23.110179294936536</v>
      </c>
      <c r="M75" s="16">
        <v>13.192535580864547</v>
      </c>
      <c r="N75" s="16">
        <v>16.572027169362375</v>
      </c>
      <c r="O75" s="9">
        <v>0.83060698896037299</v>
      </c>
      <c r="P75" s="9">
        <v>2.0083127771174416</v>
      </c>
      <c r="Q75" s="9">
        <v>1.2169629968942874</v>
      </c>
      <c r="R75" s="9">
        <v>0.1823940685922836</v>
      </c>
      <c r="S75" s="9">
        <v>1.9130527464545306</v>
      </c>
      <c r="T75" s="8">
        <f t="shared" ca="1" si="12"/>
        <v>7.8062091392464961</v>
      </c>
      <c r="U75" s="8">
        <f t="shared" ca="1" si="12"/>
        <v>22.227631292672768</v>
      </c>
      <c r="V75" s="8">
        <f t="shared" ca="1" si="12"/>
        <v>29.063615643700416</v>
      </c>
      <c r="W75" s="8">
        <f t="shared" ca="1" si="9"/>
        <v>27.900453649760223</v>
      </c>
      <c r="X75" s="8">
        <f t="shared" ca="1" si="13"/>
        <v>16.91078214689886</v>
      </c>
      <c r="Y75" s="16">
        <f ca="1">IF($AI74=0,J74+O74,IF($AJ74=0,J74+O74,9999))</f>
        <v>3.4365194886182251</v>
      </c>
      <c r="Z75" s="16">
        <f ca="1">IF($AI74=0,K74+P74,IF($AJ74=0,K74+P74,9999))</f>
        <v>5.9551476178105638</v>
      </c>
      <c r="AA75" s="16">
        <f ca="1">IF($AI74=0,L74+Q74,IF($AJ74=0,L74+Q74,9999))</f>
        <v>14.85191388581578</v>
      </c>
      <c r="AB75" s="16">
        <f ca="1">IF($AI74=0,M74+R74,IF($AJ74=0,M74+R74,9999))</f>
        <v>2.7477678666759813</v>
      </c>
      <c r="AC75" s="16">
        <f ca="1">IF($AI74=0,N74+S74,IF($AJ74=0,N74+S74,9999))</f>
        <v>3.0733143067110493</v>
      </c>
      <c r="AD75" s="11">
        <f t="shared" ca="1" si="14"/>
        <v>6.380876846038178</v>
      </c>
      <c r="AE75" s="11">
        <f t="shared" ca="1" si="15"/>
        <v>9.3115579968994258</v>
      </c>
      <c r="AF75" s="11">
        <f t="shared" ca="1" si="16"/>
        <v>3.8125576446752705</v>
      </c>
      <c r="AG75" s="11">
        <f t="shared" ca="1" si="17"/>
        <v>4.0040427157533287</v>
      </c>
      <c r="AH75" s="11">
        <f t="shared" ca="1" si="18"/>
        <v>3.2806789020165805</v>
      </c>
      <c r="AI75">
        <f t="shared" ca="1" si="10"/>
        <v>0</v>
      </c>
      <c r="AJ75">
        <f t="shared" ca="1" si="11"/>
        <v>0</v>
      </c>
      <c r="AK75">
        <f ca="1">MAX(0, COUNTIF(E75:I75, "Breakdown") - COUNTIF(AI75:AJ75, 1))</f>
        <v>0</v>
      </c>
      <c r="AL75" s="12">
        <f ca="1">(AK75 * 50) + ((AI75 + AJ75) * 10)</f>
        <v>0</v>
      </c>
      <c r="AM75">
        <f ca="1">IF(COUNTIF(E75:I75, "Breakdown") &gt;= 5, 1, 0)</f>
        <v>0</v>
      </c>
    </row>
    <row r="76" spans="4:39">
      <c r="D76">
        <v>73</v>
      </c>
      <c r="E76" s="6" t="str">
        <f ca="1">IF(J76&lt;T76,"Operational","Breakdown")</f>
        <v>Breakdown</v>
      </c>
      <c r="F76" s="6" t="str">
        <f ca="1">IF(K76&lt;U76,"Operational","Breakdown")</f>
        <v>Breakdown</v>
      </c>
      <c r="G76" s="6" t="str">
        <f ca="1">IF(L76&lt;V76,"Operational","Breakdown")</f>
        <v>Breakdown</v>
      </c>
      <c r="H76" s="6" t="str">
        <f ca="1">IF(M76&lt;W76,"Operational","Breakdown")</f>
        <v>Operational</v>
      </c>
      <c r="I76" s="6" t="str">
        <f ca="1">IF(N76&lt;X76,"Operational","Breakdown")</f>
        <v>Operational</v>
      </c>
      <c r="J76" s="16">
        <v>9.1283253749794042</v>
      </c>
      <c r="K76" s="16">
        <v>10.395215554635925</v>
      </c>
      <c r="L76" s="16">
        <v>25.672585583461363</v>
      </c>
      <c r="M76" s="16">
        <v>5.7597383779953883</v>
      </c>
      <c r="N76" s="16">
        <v>4.3864200783029323</v>
      </c>
      <c r="O76" s="9">
        <v>3.0316822955570966</v>
      </c>
      <c r="P76" s="9">
        <v>0.73414234828755554</v>
      </c>
      <c r="Q76" s="9">
        <v>1.8052096257503896</v>
      </c>
      <c r="R76" s="9">
        <v>2.3659568924588048</v>
      </c>
      <c r="S76" s="9">
        <v>1.7291570290452367</v>
      </c>
      <c r="T76" s="8">
        <f t="shared" ca="1" si="12"/>
        <v>8.8708591958835044</v>
      </c>
      <c r="U76" s="8">
        <f t="shared" ca="1" si="12"/>
        <v>6.1331966410116774</v>
      </c>
      <c r="V76" s="8">
        <f t="shared" ca="1" si="12"/>
        <v>25.092622792259974</v>
      </c>
      <c r="W76" s="8">
        <f t="shared" ca="1" si="9"/>
        <v>9.8262218085275457</v>
      </c>
      <c r="X76" s="8">
        <f t="shared" ca="1" si="13"/>
        <v>13.485217176655965</v>
      </c>
      <c r="Y76" s="16">
        <f ca="1">IF($AI75=0,J75+O75,IF($AJ75=0,J75+O75,9999))</f>
        <v>5.7184628826498161</v>
      </c>
      <c r="Z76" s="16">
        <f ca="1">IF($AI75=0,K75+P75,IF($AJ75=0,K75+P75,9999))</f>
        <v>21.619454492329719</v>
      </c>
      <c r="AA76" s="16">
        <f ca="1">IF($AI75=0,L75+Q75,IF($AJ75=0,L75+Q75,9999))</f>
        <v>24.327142291830825</v>
      </c>
      <c r="AB76" s="16">
        <f ca="1">IF($AI75=0,M75+R75,IF($AJ75=0,M75+R75,9999))</f>
        <v>13.374929649456831</v>
      </c>
      <c r="AC76" s="16">
        <f ca="1">IF($AI75=0,N75+S75,IF($AJ75=0,N75+S75,9999))</f>
        <v>18.485079915816904</v>
      </c>
      <c r="AD76" s="11">
        <f t="shared" ca="1" si="14"/>
        <v>3.4365194886182251</v>
      </c>
      <c r="AE76" s="11">
        <f t="shared" ca="1" si="15"/>
        <v>5.9551476178105638</v>
      </c>
      <c r="AF76" s="11">
        <f t="shared" ca="1" si="16"/>
        <v>14.85191388581578</v>
      </c>
      <c r="AG76" s="11">
        <f t="shared" ca="1" si="17"/>
        <v>2.7477678666759813</v>
      </c>
      <c r="AH76" s="11">
        <f t="shared" ca="1" si="18"/>
        <v>3.0733143067110493</v>
      </c>
      <c r="AI76">
        <f t="shared" ca="1" si="10"/>
        <v>1</v>
      </c>
      <c r="AJ76">
        <f t="shared" ca="1" si="11"/>
        <v>0</v>
      </c>
      <c r="AK76">
        <f ca="1">MAX(0, COUNTIF(E76:I76, "Breakdown") - COUNTIF(AI76:AJ76, 1))</f>
        <v>2</v>
      </c>
      <c r="AL76" s="12">
        <f ca="1">(AK76 * 50) + ((AI76 + AJ76) * 10)</f>
        <v>110</v>
      </c>
      <c r="AM76">
        <f ca="1">IF(COUNTIF(E76:I76, "Breakdown") &gt;= 5, 1, 0)</f>
        <v>0</v>
      </c>
    </row>
    <row r="77" spans="4:39">
      <c r="D77">
        <v>74</v>
      </c>
      <c r="E77" s="6" t="str">
        <f ca="1">IF(J77&lt;T77,"Operational","Breakdown")</f>
        <v>Breakdown</v>
      </c>
      <c r="F77" s="6" t="str">
        <f ca="1">IF(K77&lt;U77,"Operational","Breakdown")</f>
        <v>Operational</v>
      </c>
      <c r="G77" s="6" t="str">
        <f ca="1">IF(L77&lt;V77,"Operational","Breakdown")</f>
        <v>Operational</v>
      </c>
      <c r="H77" s="6" t="str">
        <f ca="1">IF(M77&lt;W77,"Operational","Breakdown")</f>
        <v>Operational</v>
      </c>
      <c r="I77" s="6" t="str">
        <f ca="1">IF(N77&lt;X77,"Operational","Breakdown")</f>
        <v>Operational</v>
      </c>
      <c r="J77" s="16">
        <v>8.8728246105119091</v>
      </c>
      <c r="K77" s="16">
        <v>3.3053616624394087</v>
      </c>
      <c r="L77" s="16">
        <v>2.7061713723995893</v>
      </c>
      <c r="M77" s="16">
        <v>1.5793882496513931</v>
      </c>
      <c r="N77" s="16">
        <v>7.1641703403914967</v>
      </c>
      <c r="O77" s="9">
        <v>3.1413736399918211</v>
      </c>
      <c r="P77" s="9">
        <v>4.1391948545765231</v>
      </c>
      <c r="Q77" s="9">
        <v>0.42621499986210365</v>
      </c>
      <c r="R77" s="9">
        <v>0.5156581783493196</v>
      </c>
      <c r="S77" s="9">
        <v>0.40955506120989044</v>
      </c>
      <c r="T77" s="8">
        <f t="shared" ca="1" si="12"/>
        <v>7.0581632410040784</v>
      </c>
      <c r="U77" s="8">
        <f t="shared" ca="1" si="12"/>
        <v>6.2632761810590374</v>
      </c>
      <c r="V77" s="8">
        <f t="shared" ca="1" si="12"/>
        <v>25.235561368369083</v>
      </c>
      <c r="W77" s="8">
        <f t="shared" ca="1" si="9"/>
        <v>15.207241506137166</v>
      </c>
      <c r="X77" s="8">
        <f t="shared" ca="1" si="13"/>
        <v>18.498420530740347</v>
      </c>
      <c r="Y77" s="16">
        <f ca="1">IF($AI76=0,J76+O76,IF($AJ76=0,J76+O76,9999))</f>
        <v>12.160007670536501</v>
      </c>
      <c r="Z77" s="16">
        <f ca="1">IF($AI76=0,K76+P76,IF($AJ76=0,K76+P76,9999))</f>
        <v>11.129357902923481</v>
      </c>
      <c r="AA77" s="16">
        <f ca="1">IF($AI76=0,L76+Q76,IF($AJ76=0,L76+Q76,9999))</f>
        <v>27.477795209211752</v>
      </c>
      <c r="AB77" s="16">
        <f ca="1">IF($AI76=0,M76+R76,IF($AJ76=0,M76+R76,9999))</f>
        <v>8.1256952704541927</v>
      </c>
      <c r="AC77" s="16">
        <f ca="1">IF($AI76=0,N76+S76,IF($AJ76=0,N76+S76,9999))</f>
        <v>6.1155771073481695</v>
      </c>
      <c r="AD77" s="11">
        <f t="shared" ca="1" si="14"/>
        <v>5.7184628826498161</v>
      </c>
      <c r="AE77" s="11">
        <f t="shared" ca="1" si="15"/>
        <v>6.1331966410116774</v>
      </c>
      <c r="AF77" s="11">
        <f t="shared" ca="1" si="16"/>
        <v>24.327142291830825</v>
      </c>
      <c r="AG77" s="11">
        <f t="shared" ca="1" si="17"/>
        <v>9.8262218085275457</v>
      </c>
      <c r="AH77" s="11">
        <f t="shared" ca="1" si="18"/>
        <v>13.485217176655965</v>
      </c>
      <c r="AI77">
        <f t="shared" ca="1" si="10"/>
        <v>0</v>
      </c>
      <c r="AJ77">
        <f t="shared" ca="1" si="11"/>
        <v>1</v>
      </c>
      <c r="AK77">
        <f ca="1">MAX(0, COUNTIF(E77:I77, "Breakdown") - COUNTIF(AI77:AJ77, 1))</f>
        <v>0</v>
      </c>
      <c r="AL77" s="12">
        <f ca="1">(AK77 * 50) + ((AI77 + AJ77) * 10)</f>
        <v>10</v>
      </c>
      <c r="AM77">
        <f ca="1">IF(COUNTIF(E77:I77, "Breakdown") &gt;= 5, 1, 0)</f>
        <v>0</v>
      </c>
    </row>
    <row r="78" spans="4:39">
      <c r="D78">
        <v>75</v>
      </c>
      <c r="E78" s="6" t="str">
        <f ca="1">IF(J78&lt;T78,"Operational","Breakdown")</f>
        <v>Operational</v>
      </c>
      <c r="F78" s="6" t="str">
        <f ca="1">IF(K78&lt;U78,"Operational","Breakdown")</f>
        <v>Operational</v>
      </c>
      <c r="G78" s="6" t="str">
        <f ca="1">IF(L78&lt;V78,"Operational","Breakdown")</f>
        <v>Operational</v>
      </c>
      <c r="H78" s="6" t="str">
        <f ca="1">IF(M78&lt;W78,"Operational","Breakdown")</f>
        <v>Breakdown</v>
      </c>
      <c r="I78" s="6" t="str">
        <f ca="1">IF(N78&lt;X78,"Operational","Breakdown")</f>
        <v>Operational</v>
      </c>
      <c r="J78" s="16">
        <v>4.5850525561450963</v>
      </c>
      <c r="K78" s="16">
        <v>10.886958298468214</v>
      </c>
      <c r="L78" s="16">
        <v>1.628592500239467</v>
      </c>
      <c r="M78" s="16">
        <v>17.419307931958695</v>
      </c>
      <c r="N78" s="16">
        <v>7.8701131983377346</v>
      </c>
      <c r="O78" s="9">
        <v>2.7863147069563055</v>
      </c>
      <c r="P78" s="9">
        <v>1.3150173500590034</v>
      </c>
      <c r="Q78" s="9">
        <v>1.7481903197069935</v>
      </c>
      <c r="R78" s="9">
        <v>0.75310044838246093</v>
      </c>
      <c r="S78" s="9">
        <v>1.0691212513394082</v>
      </c>
      <c r="T78" s="8">
        <f t="shared" ca="1" si="12"/>
        <v>14.592705776348435</v>
      </c>
      <c r="U78" s="8">
        <f t="shared" ca="1" si="12"/>
        <v>27.431024258817935</v>
      </c>
      <c r="V78" s="8">
        <f t="shared" ca="1" si="12"/>
        <v>34.948141309857625</v>
      </c>
      <c r="W78" s="8">
        <f t="shared" ca="1" si="9"/>
        <v>10.728931643193889</v>
      </c>
      <c r="X78" s="8">
        <f t="shared" ca="1" si="13"/>
        <v>8.6699997207147206</v>
      </c>
      <c r="Y78" s="16">
        <f ca="1">IF($AI77=0,J77+O77,IF($AJ77=0,J77+O77,9999))</f>
        <v>12.01419825050373</v>
      </c>
      <c r="Z78" s="16">
        <f ca="1">IF($AI77=0,K77+P77,IF($AJ77=0,K77+P77,9999))</f>
        <v>7.4445565170159318</v>
      </c>
      <c r="AA78" s="16">
        <f ca="1">IF($AI77=0,L77+Q77,IF($AJ77=0,L77+Q77,9999))</f>
        <v>3.1323863722616929</v>
      </c>
      <c r="AB78" s="16">
        <f ca="1">IF($AI77=0,M77+R77,IF($AJ77=0,M77+R77,9999))</f>
        <v>2.0950464280007126</v>
      </c>
      <c r="AC78" s="16">
        <f ca="1">IF($AI77=0,N77+S77,IF($AJ77=0,N77+S77,9999))</f>
        <v>7.5737254016013873</v>
      </c>
      <c r="AD78" s="11">
        <f t="shared" ca="1" si="14"/>
        <v>7.0581632410040784</v>
      </c>
      <c r="AE78" s="11">
        <f t="shared" ca="1" si="15"/>
        <v>6.2632761810590374</v>
      </c>
      <c r="AF78" s="11">
        <f t="shared" ca="1" si="16"/>
        <v>25.235561368369083</v>
      </c>
      <c r="AG78" s="11">
        <f t="shared" ca="1" si="17"/>
        <v>8.1256952704541927</v>
      </c>
      <c r="AH78" s="11">
        <f t="shared" ca="1" si="18"/>
        <v>6.1155771073481695</v>
      </c>
      <c r="AI78">
        <f t="shared" ca="1" si="10"/>
        <v>0</v>
      </c>
      <c r="AJ78">
        <f t="shared" ca="1" si="11"/>
        <v>0</v>
      </c>
      <c r="AK78">
        <f ca="1">MAX(0, COUNTIF(E78:I78, "Breakdown") - COUNTIF(AI78:AJ78, 1))</f>
        <v>1</v>
      </c>
      <c r="AL78" s="12">
        <f ca="1">(AK78 * 50) + ((AI78 + AJ78) * 10)</f>
        <v>50</v>
      </c>
      <c r="AM78">
        <f ca="1">IF(COUNTIF(E78:I78, "Breakdown") &gt;= 5, 1, 0)</f>
        <v>0</v>
      </c>
    </row>
    <row r="79" spans="4:39">
      <c r="D79">
        <v>76</v>
      </c>
      <c r="E79" s="6" t="str">
        <f ca="1">IF(J79&lt;T79,"Operational","Breakdown")</f>
        <v>Breakdown</v>
      </c>
      <c r="F79" s="6" t="str">
        <f ca="1">IF(K79&lt;U79,"Operational","Breakdown")</f>
        <v>Operational</v>
      </c>
      <c r="G79" s="6" t="str">
        <f ca="1">IF(L79&lt;V79,"Operational","Breakdown")</f>
        <v>Operational</v>
      </c>
      <c r="H79" s="6" t="str">
        <f ca="1">IF(M79&lt;W79,"Operational","Breakdown")</f>
        <v>Breakdown</v>
      </c>
      <c r="I79" s="6" t="str">
        <f ca="1">IF(N79&lt;X79,"Operational","Breakdown")</f>
        <v>Operational</v>
      </c>
      <c r="J79" s="16">
        <v>14.446924756207689</v>
      </c>
      <c r="K79" s="16">
        <v>2.1675034589844095</v>
      </c>
      <c r="L79" s="16">
        <v>0.79152013620718253</v>
      </c>
      <c r="M79" s="16">
        <v>10.036227724060273</v>
      </c>
      <c r="N79" s="16">
        <v>0.95826566711715999</v>
      </c>
      <c r="O79" s="9">
        <v>5.3573851520347464</v>
      </c>
      <c r="P79" s="9">
        <v>1.980020295860158</v>
      </c>
      <c r="Q79" s="9">
        <v>0.69152647952202095</v>
      </c>
      <c r="R79" s="9">
        <v>3.3609361714432904</v>
      </c>
      <c r="S79" s="9">
        <v>3.0857598450007071</v>
      </c>
      <c r="T79" s="8">
        <f t="shared" ca="1" si="12"/>
        <v>12.098734995177272</v>
      </c>
      <c r="U79" s="8">
        <f t="shared" ca="1" si="12"/>
        <v>33.532528852672442</v>
      </c>
      <c r="V79" s="8">
        <f t="shared" ca="1" si="12"/>
        <v>3.729275149119649</v>
      </c>
      <c r="W79" s="8">
        <f t="shared" ca="1" si="9"/>
        <v>6.3836463262818768</v>
      </c>
      <c r="X79" s="8">
        <f t="shared" ca="1" si="13"/>
        <v>17.740491694922305</v>
      </c>
      <c r="Y79" s="16">
        <f ca="1">IF($AI78=0,J78+O78,IF($AJ78=0,J78+O78,9999))</f>
        <v>7.3713672631014013</v>
      </c>
      <c r="Z79" s="16">
        <f ca="1">IF($AI78=0,K78+P78,IF($AJ78=0,K78+P78,9999))</f>
        <v>12.201975648527217</v>
      </c>
      <c r="AA79" s="16">
        <f ca="1">IF($AI78=0,L78+Q78,IF($AJ78=0,L78+Q78,9999))</f>
        <v>3.3767828199464605</v>
      </c>
      <c r="AB79" s="16">
        <f ca="1">IF($AI78=0,M78+R78,IF($AJ78=0,M78+R78,9999))</f>
        <v>18.172408380341157</v>
      </c>
      <c r="AC79" s="16">
        <f ca="1">IF($AI78=0,N78+S78,IF($AJ78=0,N78+S78,9999))</f>
        <v>8.9392344496771425</v>
      </c>
      <c r="AD79" s="11">
        <f t="shared" ca="1" si="14"/>
        <v>12.01419825050373</v>
      </c>
      <c r="AE79" s="11">
        <f t="shared" ca="1" si="15"/>
        <v>7.4445565170159318</v>
      </c>
      <c r="AF79" s="11">
        <f t="shared" ca="1" si="16"/>
        <v>3.1323863722616929</v>
      </c>
      <c r="AG79" s="11">
        <f t="shared" ca="1" si="17"/>
        <v>2.0950464280007126</v>
      </c>
      <c r="AH79" s="11">
        <f t="shared" ca="1" si="18"/>
        <v>7.5737254016013873</v>
      </c>
      <c r="AI79">
        <f t="shared" ca="1" si="10"/>
        <v>0</v>
      </c>
      <c r="AJ79">
        <f t="shared" ca="1" si="11"/>
        <v>1</v>
      </c>
      <c r="AK79">
        <f ca="1">MAX(0, COUNTIF(E79:I79, "Breakdown") - COUNTIF(AI79:AJ79, 1))</f>
        <v>1</v>
      </c>
      <c r="AL79" s="12">
        <f ca="1">(AK79 * 50) + ((AI79 + AJ79) * 10)</f>
        <v>60</v>
      </c>
      <c r="AM79">
        <f ca="1">IF(COUNTIF(E79:I79, "Breakdown") &gt;= 5, 1, 0)</f>
        <v>0</v>
      </c>
    </row>
    <row r="80" spans="4:39">
      <c r="D80">
        <v>77</v>
      </c>
      <c r="E80" s="6" t="str">
        <f ca="1">IF(J80&lt;T80,"Operational","Breakdown")</f>
        <v>Operational</v>
      </c>
      <c r="F80" s="6" t="str">
        <f ca="1">IF(K80&lt;U80,"Operational","Breakdown")</f>
        <v>Operational</v>
      </c>
      <c r="G80" s="6" t="str">
        <f ca="1">IF(L80&lt;V80,"Operational","Breakdown")</f>
        <v>Operational</v>
      </c>
      <c r="H80" s="6" t="str">
        <f ca="1">IF(M80&lt;W80,"Operational","Breakdown")</f>
        <v>Operational</v>
      </c>
      <c r="I80" s="6" t="str">
        <f ca="1">IF(N80&lt;X80,"Operational","Breakdown")</f>
        <v>Operational</v>
      </c>
      <c r="J80" s="16">
        <v>6.8711538397019876</v>
      </c>
      <c r="K80" s="16">
        <v>12.656582495555911</v>
      </c>
      <c r="L80" s="16">
        <v>4.9247202429141552</v>
      </c>
      <c r="M80" s="16">
        <v>0.50811519448154308</v>
      </c>
      <c r="N80" s="16">
        <v>12.570348369646455</v>
      </c>
      <c r="O80" s="9">
        <v>0.15663917166764474</v>
      </c>
      <c r="P80" s="9">
        <v>0.9782014577292506</v>
      </c>
      <c r="Q80" s="9">
        <v>7.9167913236294609</v>
      </c>
      <c r="R80" s="9">
        <v>6.5360940140726767</v>
      </c>
      <c r="S80" s="9">
        <v>0.2925327740909362</v>
      </c>
      <c r="T80" s="8">
        <f t="shared" ca="1" si="12"/>
        <v>27.625779407369475</v>
      </c>
      <c r="U80" s="8">
        <f t="shared" ca="1" si="12"/>
        <v>13.056033732285467</v>
      </c>
      <c r="V80" s="8">
        <f t="shared" ca="1" si="12"/>
        <v>22.093024315676228</v>
      </c>
      <c r="W80" s="8">
        <f t="shared" ca="1" si="9"/>
        <v>6.8615772096765566</v>
      </c>
      <c r="X80" s="8">
        <f t="shared" ca="1" si="13"/>
        <v>15.787329081642842</v>
      </c>
      <c r="Y80" s="16">
        <f ca="1">IF($AI79=0,J79+O79,IF($AJ79=0,J79+O79,9999))</f>
        <v>19.804309908242438</v>
      </c>
      <c r="Z80" s="16">
        <f ca="1">IF($AI79=0,K79+P79,IF($AJ79=0,K79+P79,9999))</f>
        <v>4.1475237548445678</v>
      </c>
      <c r="AA80" s="16">
        <f ca="1">IF($AI79=0,L79+Q79,IF($AJ79=0,L79+Q79,9999))</f>
        <v>1.4830466157292035</v>
      </c>
      <c r="AB80" s="16">
        <f ca="1">IF($AI79=0,M79+R79,IF($AJ79=0,M79+R79,9999))</f>
        <v>13.397163895503564</v>
      </c>
      <c r="AC80" s="16">
        <f ca="1">IF($AI79=0,N79+S79,IF($AJ79=0,N79+S79,9999))</f>
        <v>4.0440255121178668</v>
      </c>
      <c r="AD80" s="11">
        <f t="shared" ca="1" si="14"/>
        <v>7.3713672631014013</v>
      </c>
      <c r="AE80" s="11">
        <f t="shared" ca="1" si="15"/>
        <v>12.201975648527217</v>
      </c>
      <c r="AF80" s="11">
        <f t="shared" ca="1" si="16"/>
        <v>3.3767828199464605</v>
      </c>
      <c r="AG80" s="11">
        <f t="shared" ca="1" si="17"/>
        <v>6.3836463262818768</v>
      </c>
      <c r="AH80" s="11">
        <f t="shared" ca="1" si="18"/>
        <v>8.9392344496771425</v>
      </c>
      <c r="AI80">
        <f t="shared" ca="1" si="10"/>
        <v>0</v>
      </c>
      <c r="AJ80">
        <f t="shared" ca="1" si="11"/>
        <v>0</v>
      </c>
      <c r="AK80">
        <f ca="1">MAX(0, COUNTIF(E80:I80, "Breakdown") - COUNTIF(AI80:AJ80, 1))</f>
        <v>0</v>
      </c>
      <c r="AL80" s="12">
        <f ca="1">(AK80 * 50) + ((AI80 + AJ80) * 10)</f>
        <v>0</v>
      </c>
      <c r="AM80">
        <f ca="1">IF(COUNTIF(E80:I80, "Breakdown") &gt;= 5, 1, 0)</f>
        <v>0</v>
      </c>
    </row>
    <row r="81" spans="4:39">
      <c r="D81">
        <v>78</v>
      </c>
      <c r="E81" s="6" t="str">
        <f ca="1">IF(J81&lt;T81,"Operational","Breakdown")</f>
        <v>Operational</v>
      </c>
      <c r="F81" s="6" t="str">
        <f ca="1">IF(K81&lt;U81,"Operational","Breakdown")</f>
        <v>Operational</v>
      </c>
      <c r="G81" s="6" t="str">
        <f ca="1">IF(L81&lt;V81,"Operational","Breakdown")</f>
        <v>Breakdown</v>
      </c>
      <c r="H81" s="6" t="str">
        <f ca="1">IF(M81&lt;W81,"Operational","Breakdown")</f>
        <v>Breakdown</v>
      </c>
      <c r="I81" s="6" t="str">
        <f ca="1">IF(N81&lt;X81,"Operational","Breakdown")</f>
        <v>Operational</v>
      </c>
      <c r="J81" s="16">
        <v>3.7978429253830757</v>
      </c>
      <c r="K81" s="16">
        <v>2.0972818466223204</v>
      </c>
      <c r="L81" s="16">
        <v>10.184590469124943</v>
      </c>
      <c r="M81" s="16">
        <v>55.910055426371358</v>
      </c>
      <c r="N81" s="16">
        <v>2.5365257401544445</v>
      </c>
      <c r="O81" s="9">
        <v>0.16037036216966671</v>
      </c>
      <c r="P81" s="9">
        <v>0.6754419460702431</v>
      </c>
      <c r="Q81" s="9">
        <v>0.70219548751887295</v>
      </c>
      <c r="R81" s="9">
        <v>9.2779607175927259E-2</v>
      </c>
      <c r="S81" s="9">
        <v>2.2844483108395619</v>
      </c>
      <c r="T81" s="8">
        <f t="shared" ca="1" si="12"/>
        <v>22.433776897794164</v>
      </c>
      <c r="U81" s="8">
        <f t="shared" ca="1" si="12"/>
        <v>10.37947493847917</v>
      </c>
      <c r="V81" s="8">
        <f t="shared" ca="1" si="12"/>
        <v>5.2166175418319751</v>
      </c>
      <c r="W81" s="8">
        <f t="shared" ca="1" si="9"/>
        <v>11.565473249177423</v>
      </c>
      <c r="X81" s="8">
        <f t="shared" ca="1" si="13"/>
        <v>26.894088058873724</v>
      </c>
      <c r="Y81" s="16">
        <f ca="1">IF($AI80=0,J80+O80,IF($AJ80=0,J80+O80,9999))</f>
        <v>7.0277930113696323</v>
      </c>
      <c r="Z81" s="16">
        <f ca="1">IF($AI80=0,K80+P80,IF($AJ80=0,K80+P80,9999))</f>
        <v>13.634783953285162</v>
      </c>
      <c r="AA81" s="16">
        <f ca="1">IF($AI80=0,L80+Q80,IF($AJ80=0,L80+Q80,9999))</f>
        <v>12.841511566543616</v>
      </c>
      <c r="AB81" s="16">
        <f ca="1">IF($AI80=0,M80+R80,IF($AJ80=0,M80+R80,9999))</f>
        <v>7.0442092085542196</v>
      </c>
      <c r="AC81" s="16">
        <f ca="1">IF($AI80=0,N80+S80,IF($AJ80=0,N80+S80,9999))</f>
        <v>12.862881143737392</v>
      </c>
      <c r="AD81" s="11">
        <f t="shared" ca="1" si="14"/>
        <v>19.804309908242438</v>
      </c>
      <c r="AE81" s="11">
        <f t="shared" ca="1" si="15"/>
        <v>4.1475237548445678</v>
      </c>
      <c r="AF81" s="11">
        <f t="shared" ca="1" si="16"/>
        <v>1.4830466157292035</v>
      </c>
      <c r="AG81" s="11">
        <f t="shared" ca="1" si="17"/>
        <v>6.8615772096765566</v>
      </c>
      <c r="AH81" s="11">
        <f t="shared" ca="1" si="18"/>
        <v>4.0440255121178668</v>
      </c>
      <c r="AI81">
        <f t="shared" ca="1" si="10"/>
        <v>0</v>
      </c>
      <c r="AJ81">
        <f t="shared" ca="1" si="11"/>
        <v>0</v>
      </c>
      <c r="AK81">
        <f ca="1">MAX(0, COUNTIF(E81:I81, "Breakdown") - COUNTIF(AI81:AJ81, 1))</f>
        <v>2</v>
      </c>
      <c r="AL81" s="12">
        <f ca="1">(AK81 * 50) + ((AI81 + AJ81) * 10)</f>
        <v>100</v>
      </c>
      <c r="AM81">
        <f ca="1">IF(COUNTIF(E81:I81, "Breakdown") &gt;= 5, 1, 0)</f>
        <v>0</v>
      </c>
    </row>
    <row r="82" spans="4:39">
      <c r="D82">
        <v>79</v>
      </c>
      <c r="E82" s="6" t="str">
        <f ca="1">IF(J82&lt;T82,"Operational","Breakdown")</f>
        <v>Breakdown</v>
      </c>
      <c r="F82" s="6" t="str">
        <f ca="1">IF(K82&lt;U82,"Operational","Breakdown")</f>
        <v>Breakdown</v>
      </c>
      <c r="G82" s="6" t="str">
        <f ca="1">IF(L82&lt;V82,"Operational","Breakdown")</f>
        <v>Operational</v>
      </c>
      <c r="H82" s="6" t="str">
        <f ca="1">IF(M82&lt;W82,"Operational","Breakdown")</f>
        <v>Operational</v>
      </c>
      <c r="I82" s="6" t="str">
        <f ca="1">IF(N82&lt;X82,"Operational","Breakdown")</f>
        <v>Operational</v>
      </c>
      <c r="J82" s="16">
        <v>7.62852070365469</v>
      </c>
      <c r="K82" s="16">
        <v>14.618196521090567</v>
      </c>
      <c r="L82" s="16">
        <v>5.7967608951747254</v>
      </c>
      <c r="M82" s="16">
        <v>0.99887516667961107</v>
      </c>
      <c r="N82" s="16">
        <v>2.0312976988220912</v>
      </c>
      <c r="O82" s="9">
        <v>3.7192613420561491</v>
      </c>
      <c r="P82" s="9">
        <v>6.5292040675481546</v>
      </c>
      <c r="Q82" s="9">
        <v>0.62634136322469136</v>
      </c>
      <c r="R82" s="9">
        <v>2.1472299976417522</v>
      </c>
      <c r="S82" s="9">
        <v>1.9875140638266016</v>
      </c>
      <c r="T82" s="8">
        <f t="shared" ca="1" si="12"/>
        <v>7.5337015507901928</v>
      </c>
      <c r="U82" s="8">
        <f t="shared" ca="1" si="12"/>
        <v>12.712788795383245</v>
      </c>
      <c r="V82" s="8">
        <f t="shared" ca="1" si="12"/>
        <v>7.0129827385159524</v>
      </c>
      <c r="W82" s="8">
        <f t="shared" ca="1" si="9"/>
        <v>12.790393457045457</v>
      </c>
      <c r="X82" s="8">
        <f t="shared" ca="1" si="13"/>
        <v>30.102788282386769</v>
      </c>
      <c r="Y82" s="16">
        <f ca="1">IF($AI81=0,J81+O81,IF($AJ81=0,J81+O81,9999))</f>
        <v>3.9582132875527423</v>
      </c>
      <c r="Z82" s="16">
        <f ca="1">IF($AI81=0,K81+P81,IF($AJ81=0,K81+P81,9999))</f>
        <v>2.7727237926925636</v>
      </c>
      <c r="AA82" s="16">
        <f ca="1">IF($AI81=0,L81+Q81,IF($AJ81=0,L81+Q81,9999))</f>
        <v>10.886785956643816</v>
      </c>
      <c r="AB82" s="16">
        <f ca="1">IF($AI81=0,M81+R81,IF($AJ81=0,M81+R81,9999))</f>
        <v>56.002835033547285</v>
      </c>
      <c r="AC82" s="16">
        <f ca="1">IF($AI81=0,N81+S81,IF($AJ81=0,N81+S81,9999))</f>
        <v>4.8209740509940069</v>
      </c>
      <c r="AD82" s="11">
        <f t="shared" ca="1" si="14"/>
        <v>7.0277930113696323</v>
      </c>
      <c r="AE82" s="11">
        <f t="shared" ca="1" si="15"/>
        <v>10.37947493847917</v>
      </c>
      <c r="AF82" s="11">
        <f t="shared" ca="1" si="16"/>
        <v>5.2166175418319751</v>
      </c>
      <c r="AG82" s="11">
        <f t="shared" ca="1" si="17"/>
        <v>7.0442092085542196</v>
      </c>
      <c r="AH82" s="11">
        <f t="shared" ca="1" si="18"/>
        <v>12.862881143737392</v>
      </c>
      <c r="AI82">
        <f t="shared" ca="1" si="10"/>
        <v>0</v>
      </c>
      <c r="AJ82">
        <f t="shared" ca="1" si="11"/>
        <v>0</v>
      </c>
      <c r="AK82">
        <f ca="1">MAX(0, COUNTIF(E82:I82, "Breakdown") - COUNTIF(AI82:AJ82, 1))</f>
        <v>2</v>
      </c>
      <c r="AL82" s="12">
        <f ca="1">(AK82 * 50) + ((AI82 + AJ82) * 10)</f>
        <v>100</v>
      </c>
      <c r="AM82">
        <f ca="1">IF(COUNTIF(E82:I82, "Breakdown") &gt;= 5, 1, 0)</f>
        <v>0</v>
      </c>
    </row>
    <row r="83" spans="4:39">
      <c r="D83">
        <v>80</v>
      </c>
      <c r="E83" s="6" t="str">
        <f ca="1">IF(J83&lt;T83,"Operational","Breakdown")</f>
        <v>Operational</v>
      </c>
      <c r="F83" s="6" t="str">
        <f ca="1">IF(K83&lt;U83,"Operational","Breakdown")</f>
        <v>Breakdown</v>
      </c>
      <c r="G83" s="6" t="str">
        <f ca="1">IF(L83&lt;V83,"Operational","Breakdown")</f>
        <v>Breakdown</v>
      </c>
      <c r="H83" s="6" t="str">
        <f ca="1">IF(M83&lt;W83,"Operational","Breakdown")</f>
        <v>Breakdown</v>
      </c>
      <c r="I83" s="6" t="str">
        <f ca="1">IF(N83&lt;X83,"Operational","Breakdown")</f>
        <v>Operational</v>
      </c>
      <c r="J83" s="16">
        <v>0.37595581765806885</v>
      </c>
      <c r="K83" s="16">
        <v>5.751157928844699</v>
      </c>
      <c r="L83" s="16">
        <v>7.9869887710246905</v>
      </c>
      <c r="M83" s="16">
        <v>22.961100750468933</v>
      </c>
      <c r="N83" s="16">
        <v>4.7100875490633847</v>
      </c>
      <c r="O83" s="9">
        <v>1.5237272104764339</v>
      </c>
      <c r="P83" s="9">
        <v>1.7368877212188882</v>
      </c>
      <c r="Q83" s="9">
        <v>0.86028938120885667</v>
      </c>
      <c r="R83" s="9">
        <v>0.94675663667653798</v>
      </c>
      <c r="S83" s="9">
        <v>1.3042998274876181</v>
      </c>
      <c r="T83" s="8">
        <f t="shared" ca="1" si="12"/>
        <v>11.314936591420743</v>
      </c>
      <c r="U83" s="8">
        <f t="shared" ca="1" si="12"/>
        <v>3.8294078135478453</v>
      </c>
      <c r="V83" s="8">
        <f t="shared" ca="1" si="12"/>
        <v>7.8994942691341654</v>
      </c>
      <c r="W83" s="8">
        <f t="shared" ca="1" si="9"/>
        <v>17.938656623263157</v>
      </c>
      <c r="X83" s="8">
        <f t="shared" ca="1" si="13"/>
        <v>11.214321469057904</v>
      </c>
      <c r="Y83" s="16">
        <f ca="1">IF($AI82=0,J82+O82,IF($AJ82=0,J82+O82,9999))</f>
        <v>11.34778204571084</v>
      </c>
      <c r="Z83" s="16">
        <f ca="1">IF($AI82=0,K82+P82,IF($AJ82=0,K82+P82,9999))</f>
        <v>21.147400588638721</v>
      </c>
      <c r="AA83" s="16">
        <f ca="1">IF($AI82=0,L82+Q82,IF($AJ82=0,L82+Q82,9999))</f>
        <v>6.4231022583994166</v>
      </c>
      <c r="AB83" s="16">
        <f ca="1">IF($AI82=0,M82+R82,IF($AJ82=0,M82+R82,9999))</f>
        <v>3.1461051643213631</v>
      </c>
      <c r="AC83" s="16">
        <f ca="1">IF($AI82=0,N82+S82,IF($AJ82=0,N82+S82,9999))</f>
        <v>4.018811762648693</v>
      </c>
      <c r="AD83" s="11">
        <f t="shared" ca="1" si="14"/>
        <v>3.9582132875527423</v>
      </c>
      <c r="AE83" s="11">
        <f t="shared" ca="1" si="15"/>
        <v>2.7727237926925636</v>
      </c>
      <c r="AF83" s="11">
        <f t="shared" ca="1" si="16"/>
        <v>7.0129827385159524</v>
      </c>
      <c r="AG83" s="11">
        <f t="shared" ca="1" si="17"/>
        <v>12.790393457045457</v>
      </c>
      <c r="AH83" s="11">
        <f t="shared" ca="1" si="18"/>
        <v>4.8209740509940069</v>
      </c>
      <c r="AI83">
        <f t="shared" ca="1" si="10"/>
        <v>0</v>
      </c>
      <c r="AJ83">
        <f t="shared" ca="1" si="11"/>
        <v>0</v>
      </c>
      <c r="AK83">
        <f ca="1">MAX(0, COUNTIF(E83:I83, "Breakdown") - COUNTIF(AI83:AJ83, 1))</f>
        <v>3</v>
      </c>
      <c r="AL83" s="12">
        <f ca="1">(AK83 * 50) + ((AI83 + AJ83) * 10)</f>
        <v>150</v>
      </c>
      <c r="AM83">
        <f ca="1">IF(COUNTIF(E83:I83, "Breakdown") &gt;= 5, 1, 0)</f>
        <v>0</v>
      </c>
    </row>
    <row r="84" spans="4:39">
      <c r="D84">
        <v>81</v>
      </c>
      <c r="E84" s="6" t="str">
        <f ca="1">IF(J84&lt;T84,"Operational","Breakdown")</f>
        <v>Operational</v>
      </c>
      <c r="F84" s="6" t="str">
        <f ca="1">IF(K84&lt;U84,"Operational","Breakdown")</f>
        <v>Breakdown</v>
      </c>
      <c r="G84" s="6" t="str">
        <f ca="1">IF(L84&lt;V84,"Operational","Breakdown")</f>
        <v>Operational</v>
      </c>
      <c r="H84" s="6" t="str">
        <f ca="1">IF(M84&lt;W84,"Operational","Breakdown")</f>
        <v>Operational</v>
      </c>
      <c r="I84" s="6" t="str">
        <f ca="1">IF(N84&lt;X84,"Operational","Breakdown")</f>
        <v>Operational</v>
      </c>
      <c r="J84" s="16">
        <v>9.7555602659138394</v>
      </c>
      <c r="K84" s="16">
        <v>19.644741244788467</v>
      </c>
      <c r="L84" s="16">
        <v>4.90183836257025</v>
      </c>
      <c r="M84" s="16">
        <v>0.59496040184989374</v>
      </c>
      <c r="N84" s="16">
        <v>8.2378695244625959</v>
      </c>
      <c r="O84" s="9">
        <v>12.079372496299726</v>
      </c>
      <c r="P84" s="9">
        <v>0.67229072326061701</v>
      </c>
      <c r="Q84" s="9">
        <v>4.7440890303453251</v>
      </c>
      <c r="R84" s="9">
        <v>2.7197543768732975</v>
      </c>
      <c r="S84" s="9">
        <v>6.3975561827084443E-2</v>
      </c>
      <c r="T84" s="8">
        <f t="shared" ca="1" si="12"/>
        <v>13.367477594217515</v>
      </c>
      <c r="U84" s="8">
        <f t="shared" ca="1" si="12"/>
        <v>12.666110141867909</v>
      </c>
      <c r="V84" s="8">
        <f t="shared" ca="1" si="12"/>
        <v>7.9599192774813528</v>
      </c>
      <c r="W84" s="8">
        <f t="shared" ca="1" si="9"/>
        <v>4.0995703305101365</v>
      </c>
      <c r="X84" s="8">
        <f t="shared" ca="1" si="13"/>
        <v>14.455719866052494</v>
      </c>
      <c r="Y84" s="16">
        <f ca="1">IF($AI83=0,J83+O83,IF($AJ83=0,J83+O83,9999))</f>
        <v>1.8996830281345027</v>
      </c>
      <c r="Z84" s="16">
        <f ca="1">IF($AI83=0,K83+P83,IF($AJ83=0,K83+P83,9999))</f>
        <v>7.4880456500635875</v>
      </c>
      <c r="AA84" s="16">
        <f ca="1">IF($AI83=0,L83+Q83,IF($AJ83=0,L83+Q83,9999))</f>
        <v>8.8472781522335477</v>
      </c>
      <c r="AB84" s="16">
        <f ca="1">IF($AI83=0,M83+R83,IF($AJ83=0,M83+R83,9999))</f>
        <v>23.907857387145473</v>
      </c>
      <c r="AC84" s="16">
        <f ca="1">IF($AI83=0,N83+S83,IF($AJ83=0,N83+S83,9999))</f>
        <v>6.014387376551003</v>
      </c>
      <c r="AD84" s="11">
        <f t="shared" ca="1" si="14"/>
        <v>11.314936591420743</v>
      </c>
      <c r="AE84" s="11">
        <f t="shared" ca="1" si="15"/>
        <v>3.8294078135478453</v>
      </c>
      <c r="AF84" s="11">
        <f t="shared" ca="1" si="16"/>
        <v>6.4231022583994166</v>
      </c>
      <c r="AG84" s="11">
        <f t="shared" ca="1" si="17"/>
        <v>3.1461051643213631</v>
      </c>
      <c r="AH84" s="11">
        <f t="shared" ca="1" si="18"/>
        <v>4.018811762648693</v>
      </c>
      <c r="AI84">
        <f t="shared" ca="1" si="10"/>
        <v>0</v>
      </c>
      <c r="AJ84">
        <f t="shared" ca="1" si="11"/>
        <v>0</v>
      </c>
      <c r="AK84">
        <f ca="1">MAX(0, COUNTIF(E84:I84, "Breakdown") - COUNTIF(AI84:AJ84, 1))</f>
        <v>1</v>
      </c>
      <c r="AL84" s="12">
        <f ca="1">(AK84 * 50) + ((AI84 + AJ84) * 10)</f>
        <v>50</v>
      </c>
      <c r="AM84">
        <f ca="1">IF(COUNTIF(E84:I84, "Breakdown") &gt;= 5, 1, 0)</f>
        <v>0</v>
      </c>
    </row>
    <row r="85" spans="4:39">
      <c r="D85">
        <v>82</v>
      </c>
      <c r="E85" s="6" t="str">
        <f ca="1">IF(J85&lt;T85,"Operational","Breakdown")</f>
        <v>Operational</v>
      </c>
      <c r="F85" s="6" t="str">
        <f ca="1">IF(K85&lt;U85,"Operational","Breakdown")</f>
        <v>Breakdown</v>
      </c>
      <c r="G85" s="6" t="str">
        <f ca="1">IF(L85&lt;V85,"Operational","Breakdown")</f>
        <v>Operational</v>
      </c>
      <c r="H85" s="6" t="str">
        <f ca="1">IF(M85&lt;W85,"Operational","Breakdown")</f>
        <v>Operational</v>
      </c>
      <c r="I85" s="6" t="str">
        <f ca="1">IF(N85&lt;X85,"Operational","Breakdown")</f>
        <v>Breakdown</v>
      </c>
      <c r="J85" s="16">
        <v>5.4730752143776868</v>
      </c>
      <c r="K85" s="16">
        <v>14.247007990304533</v>
      </c>
      <c r="L85" s="16">
        <v>8.6603541033600726E-2</v>
      </c>
      <c r="M85" s="16">
        <v>4.8626108437994038</v>
      </c>
      <c r="N85" s="16">
        <v>12.733282127191449</v>
      </c>
      <c r="O85" s="9">
        <v>0.72837061308035334</v>
      </c>
      <c r="P85" s="9">
        <v>2.1004619960980824</v>
      </c>
      <c r="Q85" s="9">
        <v>4.2854648908591297</v>
      </c>
      <c r="R85" s="9">
        <v>5.4796929915437422</v>
      </c>
      <c r="S85" s="9">
        <v>1.0721991990186717</v>
      </c>
      <c r="T85" s="8">
        <f t="shared" ca="1" si="12"/>
        <v>19.91985177554221</v>
      </c>
      <c r="U85" s="8">
        <f t="shared" ca="1" si="12"/>
        <v>9.2398742971499566</v>
      </c>
      <c r="V85" s="8">
        <f t="shared" ca="1" si="12"/>
        <v>8.9137019360844985</v>
      </c>
      <c r="W85" s="8">
        <f t="shared" ca="1" si="9"/>
        <v>6.9852878016906139</v>
      </c>
      <c r="X85" s="8">
        <f t="shared" ca="1" si="13"/>
        <v>9.6823875465154217</v>
      </c>
      <c r="Y85" s="16">
        <f ca="1">IF($AI84=0,J84+O84,IF($AJ84=0,J84+O84,9999))</f>
        <v>21.834932762213565</v>
      </c>
      <c r="Z85" s="16">
        <f ca="1">IF($AI84=0,K84+P84,IF($AJ84=0,K84+P84,9999))</f>
        <v>20.317031968049083</v>
      </c>
      <c r="AA85" s="16">
        <f ca="1">IF($AI84=0,L84+Q84,IF($AJ84=0,L84+Q84,9999))</f>
        <v>9.6459273929155742</v>
      </c>
      <c r="AB85" s="16">
        <f ca="1">IF($AI84=0,M84+R84,IF($AJ84=0,M84+R84,9999))</f>
        <v>3.3147147787231912</v>
      </c>
      <c r="AC85" s="16">
        <f ca="1">IF($AI84=0,N84+S84,IF($AJ84=0,N84+S84,9999))</f>
        <v>8.3018450862896795</v>
      </c>
      <c r="AD85" s="11">
        <f t="shared" ca="1" si="14"/>
        <v>1.8996830281345027</v>
      </c>
      <c r="AE85" s="11">
        <f t="shared" ca="1" si="15"/>
        <v>7.4880456500635875</v>
      </c>
      <c r="AF85" s="11">
        <f t="shared" ca="1" si="16"/>
        <v>7.9599192774813528</v>
      </c>
      <c r="AG85" s="11">
        <f t="shared" ca="1" si="17"/>
        <v>4.0995703305101365</v>
      </c>
      <c r="AH85" s="11">
        <f t="shared" ca="1" si="18"/>
        <v>6.014387376551003</v>
      </c>
      <c r="AI85">
        <f t="shared" ca="1" si="10"/>
        <v>0</v>
      </c>
      <c r="AJ85">
        <f t="shared" ca="1" si="11"/>
        <v>0</v>
      </c>
      <c r="AK85">
        <f ca="1">MAX(0, COUNTIF(E85:I85, "Breakdown") - COUNTIF(AI85:AJ85, 1))</f>
        <v>2</v>
      </c>
      <c r="AL85" s="12">
        <f ca="1">(AK85 * 50) + ((AI85 + AJ85) * 10)</f>
        <v>100</v>
      </c>
      <c r="AM85">
        <f ca="1">IF(COUNTIF(E85:I85, "Breakdown") &gt;= 5, 1, 0)</f>
        <v>0</v>
      </c>
    </row>
    <row r="86" spans="4:39">
      <c r="D86">
        <v>83</v>
      </c>
      <c r="E86" s="6" t="str">
        <f ca="1">IF(J86&lt;T86,"Operational","Breakdown")</f>
        <v>Operational</v>
      </c>
      <c r="F86" s="6" t="str">
        <f ca="1">IF(K86&lt;U86,"Operational","Breakdown")</f>
        <v>Operational</v>
      </c>
      <c r="G86" s="6" t="str">
        <f ca="1">IF(L86&lt;V86,"Operational","Breakdown")</f>
        <v>Operational</v>
      </c>
      <c r="H86" s="6" t="str">
        <f ca="1">IF(M86&lt;W86,"Operational","Breakdown")</f>
        <v>Operational</v>
      </c>
      <c r="I86" s="6" t="str">
        <f ca="1">IF(N86&lt;X86,"Operational","Breakdown")</f>
        <v>Operational</v>
      </c>
      <c r="J86" s="16">
        <v>2.7312373159480652</v>
      </c>
      <c r="K86" s="16">
        <v>8.2019290439258299</v>
      </c>
      <c r="L86" s="16">
        <v>0.64071404568375001</v>
      </c>
      <c r="M86" s="16">
        <v>1.8456358296548234</v>
      </c>
      <c r="N86" s="16">
        <v>4.9421659600667907</v>
      </c>
      <c r="O86" s="9">
        <v>1.1846037407970691</v>
      </c>
      <c r="P86" s="9">
        <v>0.31307964035044661</v>
      </c>
      <c r="Q86" s="9">
        <v>1.0710859059064335</v>
      </c>
      <c r="R86" s="9">
        <v>3.2566141136343991</v>
      </c>
      <c r="S86" s="9">
        <v>0.46046612270586773</v>
      </c>
      <c r="T86" s="8">
        <f t="shared" ca="1" si="12"/>
        <v>43.358702352409736</v>
      </c>
      <c r="U86" s="8">
        <f t="shared" ca="1" si="12"/>
        <v>9.4405841222763112</v>
      </c>
      <c r="V86" s="8">
        <f t="shared" ca="1" si="12"/>
        <v>14.352563457764504</v>
      </c>
      <c r="W86" s="8">
        <f t="shared" ca="1" si="9"/>
        <v>20.808781048960462</v>
      </c>
      <c r="X86" s="8">
        <f t="shared" ca="1" si="13"/>
        <v>11.473170631752243</v>
      </c>
      <c r="Y86" s="16">
        <f ca="1">IF($AI85=0,J85+O85,IF($AJ85=0,J85+O85,9999))</f>
        <v>6.2014458274580404</v>
      </c>
      <c r="Z86" s="16">
        <f ca="1">IF($AI85=0,K85+P85,IF($AJ85=0,K85+P85,9999))</f>
        <v>16.347469986402615</v>
      </c>
      <c r="AA86" s="16">
        <f ca="1">IF($AI85=0,L85+Q85,IF($AJ85=0,L85+Q85,9999))</f>
        <v>4.3720684318927301</v>
      </c>
      <c r="AB86" s="16">
        <f ca="1">IF($AI85=0,M85+R85,IF($AJ85=0,M85+R85,9999))</f>
        <v>10.342303835343145</v>
      </c>
      <c r="AC86" s="16">
        <f ca="1">IF($AI85=0,N85+S85,IF($AJ85=0,N85+S85,9999))</f>
        <v>13.805481326210121</v>
      </c>
      <c r="AD86" s="11">
        <f t="shared" ca="1" si="14"/>
        <v>19.91985177554221</v>
      </c>
      <c r="AE86" s="11">
        <f t="shared" ca="1" si="15"/>
        <v>9.2398742971499566</v>
      </c>
      <c r="AF86" s="11">
        <f t="shared" ca="1" si="16"/>
        <v>8.9137019360844985</v>
      </c>
      <c r="AG86" s="11">
        <f t="shared" ca="1" si="17"/>
        <v>3.3147147787231912</v>
      </c>
      <c r="AH86" s="11">
        <f t="shared" ca="1" si="18"/>
        <v>8.3018450862896795</v>
      </c>
      <c r="AI86">
        <f t="shared" ca="1" si="10"/>
        <v>0</v>
      </c>
      <c r="AJ86">
        <f t="shared" ca="1" si="11"/>
        <v>0</v>
      </c>
      <c r="AK86">
        <f ca="1">MAX(0, COUNTIF(E86:I86, "Breakdown") - COUNTIF(AI86:AJ86, 1))</f>
        <v>0</v>
      </c>
      <c r="AL86" s="12">
        <f ca="1">(AK86 * 50) + ((AI86 + AJ86) * 10)</f>
        <v>0</v>
      </c>
      <c r="AM86">
        <f ca="1">IF(COUNTIF(E86:I86, "Breakdown") &gt;= 5, 1, 0)</f>
        <v>0</v>
      </c>
    </row>
    <row r="87" spans="4:39">
      <c r="D87">
        <v>84</v>
      </c>
      <c r="E87" s="6" t="str">
        <f ca="1">IF(J87&lt;T87,"Operational","Breakdown")</f>
        <v>Operational</v>
      </c>
      <c r="F87" s="6" t="str">
        <f ca="1">IF(K87&lt;U87,"Operational","Breakdown")</f>
        <v>Operational</v>
      </c>
      <c r="G87" s="6" t="str">
        <f ca="1">IF(L87&lt;V87,"Operational","Breakdown")</f>
        <v>Breakdown</v>
      </c>
      <c r="H87" s="6" t="str">
        <f ca="1">IF(M87&lt;W87,"Operational","Breakdown")</f>
        <v>Operational</v>
      </c>
      <c r="I87" s="6" t="str">
        <f ca="1">IF(N87&lt;X87,"Operational","Breakdown")</f>
        <v>Operational</v>
      </c>
      <c r="J87" s="16">
        <v>1.4155818374225213</v>
      </c>
      <c r="K87" s="16">
        <v>8.7311978058400346</v>
      </c>
      <c r="L87" s="16">
        <v>10.658955151072325</v>
      </c>
      <c r="M87" s="16">
        <v>2.7533745293408991</v>
      </c>
      <c r="N87" s="16">
        <v>2.6629677367452134</v>
      </c>
      <c r="O87" s="9">
        <v>1.6882556340570918</v>
      </c>
      <c r="P87" s="9">
        <v>1.0505057328619746E-2</v>
      </c>
      <c r="Q87" s="9">
        <v>5.5731658967400888</v>
      </c>
      <c r="R87" s="9">
        <v>3.5225049677607303</v>
      </c>
      <c r="S87" s="9">
        <v>0.1172350263854772</v>
      </c>
      <c r="T87" s="8">
        <f t="shared" ca="1" si="12"/>
        <v>20.361346214086542</v>
      </c>
      <c r="U87" s="8">
        <f t="shared" ca="1" si="12"/>
        <v>33.155742356039944</v>
      </c>
      <c r="V87" s="8">
        <f t="shared" ca="1" si="12"/>
        <v>7.783970624466015</v>
      </c>
      <c r="W87" s="8">
        <f t="shared" ca="1" si="9"/>
        <v>23.243485008214858</v>
      </c>
      <c r="X87" s="8">
        <f t="shared" ca="1" si="13"/>
        <v>23.681236839563162</v>
      </c>
      <c r="Y87" s="16">
        <f ca="1">IF($AI86=0,J86+O86,IF($AJ86=0,J86+O86,9999))</f>
        <v>3.9158410567451343</v>
      </c>
      <c r="Z87" s="16">
        <f ca="1">IF($AI86=0,K86+P86,IF($AJ86=0,K86+P86,9999))</f>
        <v>8.5150086842762764</v>
      </c>
      <c r="AA87" s="16">
        <f ca="1">IF($AI86=0,L86+Q86,IF($AJ86=0,L86+Q86,9999))</f>
        <v>1.7117999515901836</v>
      </c>
      <c r="AB87" s="16">
        <f ca="1">IF($AI86=0,M86+R86,IF($AJ86=0,M86+R86,9999))</f>
        <v>5.1022499432892223</v>
      </c>
      <c r="AC87" s="16">
        <f ca="1">IF($AI86=0,N86+S86,IF($AJ86=0,N86+S86,9999))</f>
        <v>5.4026320827726586</v>
      </c>
      <c r="AD87" s="11">
        <f t="shared" ca="1" si="14"/>
        <v>6.2014458274580404</v>
      </c>
      <c r="AE87" s="11">
        <f t="shared" ca="1" si="15"/>
        <v>9.4405841222763112</v>
      </c>
      <c r="AF87" s="11">
        <f t="shared" ca="1" si="16"/>
        <v>4.3720684318927301</v>
      </c>
      <c r="AG87" s="11">
        <f t="shared" ca="1" si="17"/>
        <v>10.342303835343145</v>
      </c>
      <c r="AH87" s="11">
        <f t="shared" ca="1" si="18"/>
        <v>11.473170631752243</v>
      </c>
      <c r="AI87">
        <f t="shared" ca="1" si="10"/>
        <v>0</v>
      </c>
      <c r="AJ87">
        <f t="shared" ca="1" si="11"/>
        <v>0</v>
      </c>
      <c r="AK87">
        <f ca="1">MAX(0, COUNTIF(E87:I87, "Breakdown") - COUNTIF(AI87:AJ87, 1))</f>
        <v>1</v>
      </c>
      <c r="AL87" s="12">
        <f ca="1">(AK87 * 50) + ((AI87 + AJ87) * 10)</f>
        <v>50</v>
      </c>
      <c r="AM87">
        <f ca="1">IF(COUNTIF(E87:I87, "Breakdown") &gt;= 5, 1, 0)</f>
        <v>0</v>
      </c>
    </row>
    <row r="88" spans="4:39">
      <c r="D88">
        <v>85</v>
      </c>
      <c r="E88" s="6" t="str">
        <f ca="1">IF(J88&lt;T88,"Operational","Breakdown")</f>
        <v>Operational</v>
      </c>
      <c r="F88" s="6" t="str">
        <f ca="1">IF(K88&lt;U88,"Operational","Breakdown")</f>
        <v>Operational</v>
      </c>
      <c r="G88" s="6" t="str">
        <f ca="1">IF(L88&lt;V88,"Operational","Breakdown")</f>
        <v>Operational</v>
      </c>
      <c r="H88" s="6" t="str">
        <f ca="1">IF(M88&lt;W88,"Operational","Breakdown")</f>
        <v>Breakdown</v>
      </c>
      <c r="I88" s="6" t="str">
        <f ca="1">IF(N88&lt;X88,"Operational","Breakdown")</f>
        <v>Operational</v>
      </c>
      <c r="J88" s="16">
        <v>12.339046801156282</v>
      </c>
      <c r="K88" s="16">
        <v>3.3808679785053148</v>
      </c>
      <c r="L88" s="16">
        <v>0.44243498632094092</v>
      </c>
      <c r="M88" s="16">
        <v>24.396127373470453</v>
      </c>
      <c r="N88" s="16">
        <v>1.7862144496746497</v>
      </c>
      <c r="O88" s="9">
        <v>3.8241303788428866</v>
      </c>
      <c r="P88" s="9">
        <v>3.1793306296372275</v>
      </c>
      <c r="Q88" s="9">
        <v>0.35149108633190473</v>
      </c>
      <c r="R88" s="9">
        <v>0.37074186854558583</v>
      </c>
      <c r="S88" s="9">
        <v>0.62640590472690838</v>
      </c>
      <c r="T88" s="8">
        <f t="shared" ca="1" si="12"/>
        <v>15.52811447860141</v>
      </c>
      <c r="U88" s="8">
        <f t="shared" ca="1" si="12"/>
        <v>18.168289675040835</v>
      </c>
      <c r="V88" s="8">
        <f t="shared" ca="1" si="12"/>
        <v>1.7835890988853227</v>
      </c>
      <c r="W88" s="8">
        <f t="shared" ca="1" si="9"/>
        <v>6.4034284155941039</v>
      </c>
      <c r="X88" s="8">
        <f t="shared" ca="1" si="13"/>
        <v>10.786996437374359</v>
      </c>
      <c r="Y88" s="16">
        <f ca="1">IF($AI87=0,J87+O87,IF($AJ87=0,J87+O87,9999))</f>
        <v>3.1038374714796131</v>
      </c>
      <c r="Z88" s="16">
        <f ca="1">IF($AI87=0,K87+P87,IF($AJ87=0,K87+P87,9999))</f>
        <v>8.7417028631686549</v>
      </c>
      <c r="AA88" s="16">
        <f ca="1">IF($AI87=0,L87+Q87,IF($AJ87=0,L87+Q87,9999))</f>
        <v>16.232121047812413</v>
      </c>
      <c r="AB88" s="16">
        <f ca="1">IF($AI87=0,M87+R87,IF($AJ87=0,M87+R87,9999))</f>
        <v>6.275879497101629</v>
      </c>
      <c r="AC88" s="16">
        <f ca="1">IF($AI87=0,N87+S87,IF($AJ87=0,N87+S87,9999))</f>
        <v>2.7802027631306907</v>
      </c>
      <c r="AD88" s="11">
        <f t="shared" ca="1" si="14"/>
        <v>3.9158410567451343</v>
      </c>
      <c r="AE88" s="11">
        <f t="shared" ca="1" si="15"/>
        <v>8.5150086842762764</v>
      </c>
      <c r="AF88" s="11">
        <f t="shared" ca="1" si="16"/>
        <v>1.7117999515901836</v>
      </c>
      <c r="AG88" s="11">
        <f t="shared" ca="1" si="17"/>
        <v>5.1022499432892223</v>
      </c>
      <c r="AH88" s="11">
        <f t="shared" ca="1" si="18"/>
        <v>5.4026320827726586</v>
      </c>
      <c r="AI88">
        <f t="shared" ca="1" si="10"/>
        <v>0</v>
      </c>
      <c r="AJ88">
        <f t="shared" ca="1" si="11"/>
        <v>0</v>
      </c>
      <c r="AK88">
        <f ca="1">MAX(0, COUNTIF(E88:I88, "Breakdown") - COUNTIF(AI88:AJ88, 1))</f>
        <v>1</v>
      </c>
      <c r="AL88" s="12">
        <f ca="1">(AK88 * 50) + ((AI88 + AJ88) * 10)</f>
        <v>50</v>
      </c>
      <c r="AM88">
        <f ca="1">IF(COUNTIF(E88:I88, "Breakdown") &gt;= 5, 1, 0)</f>
        <v>0</v>
      </c>
    </row>
    <row r="89" spans="4:39">
      <c r="D89">
        <v>86</v>
      </c>
      <c r="E89" s="6" t="str">
        <f ca="1">IF(J89&lt;T89,"Operational","Breakdown")</f>
        <v>Breakdown</v>
      </c>
      <c r="F89" s="6" t="str">
        <f ca="1">IF(K89&lt;U89,"Operational","Breakdown")</f>
        <v>Operational</v>
      </c>
      <c r="G89" s="6" t="str">
        <f ca="1">IF(L89&lt;V89,"Operational","Breakdown")</f>
        <v>Operational</v>
      </c>
      <c r="H89" s="6" t="str">
        <f ca="1">IF(M89&lt;W89,"Operational","Breakdown")</f>
        <v>Breakdown</v>
      </c>
      <c r="I89" s="6" t="str">
        <f ca="1">IF(N89&lt;X89,"Operational","Breakdown")</f>
        <v>Breakdown</v>
      </c>
      <c r="J89" s="16">
        <v>24.511807604129668</v>
      </c>
      <c r="K89" s="16">
        <v>7.121042437377227</v>
      </c>
      <c r="L89" s="16">
        <v>2.2569680364637601</v>
      </c>
      <c r="M89" s="16">
        <v>24.803978749864307</v>
      </c>
      <c r="N89" s="16">
        <v>13.087553987175767</v>
      </c>
      <c r="O89" s="9">
        <v>0.6880778057988215</v>
      </c>
      <c r="P89" s="9">
        <v>0.12540345308220802</v>
      </c>
      <c r="Q89" s="9">
        <v>1.1992591900606211</v>
      </c>
      <c r="R89" s="9">
        <v>4.907531952278358</v>
      </c>
      <c r="S89" s="9">
        <v>3.0066979802339153</v>
      </c>
      <c r="T89" s="8">
        <f t="shared" ca="1" si="12"/>
        <v>15.19779125842504</v>
      </c>
      <c r="U89" s="8">
        <f t="shared" ca="1" si="12"/>
        <v>10.93528068464637</v>
      </c>
      <c r="V89" s="8">
        <f t="shared" ca="1" si="12"/>
        <v>3.0826534753634407</v>
      </c>
      <c r="W89" s="8">
        <f t="shared" ca="1" si="9"/>
        <v>11.838771642439339</v>
      </c>
      <c r="X89" s="8">
        <f t="shared" ca="1" si="13"/>
        <v>4.4990004070633223</v>
      </c>
      <c r="Y89" s="16">
        <f ca="1">IF($AI88=0,J88+O88,IF($AJ88=0,J88+O88,9999))</f>
        <v>16.16317717999917</v>
      </c>
      <c r="Z89" s="16">
        <f ca="1">IF($AI88=0,K88+P88,IF($AJ88=0,K88+P88,9999))</f>
        <v>6.5601986081425423</v>
      </c>
      <c r="AA89" s="16">
        <f ca="1">IF($AI88=0,L88+Q88,IF($AJ88=0,L88+Q88,9999))</f>
        <v>0.79392607265284565</v>
      </c>
      <c r="AB89" s="16">
        <f ca="1">IF($AI88=0,M88+R88,IF($AJ88=0,M88+R88,9999))</f>
        <v>24.766869242016039</v>
      </c>
      <c r="AC89" s="16">
        <f ca="1">IF($AI88=0,N88+S88,IF($AJ88=0,N88+S88,9999))</f>
        <v>2.4126203544015583</v>
      </c>
      <c r="AD89" s="11">
        <f t="shared" ca="1" si="14"/>
        <v>3.1038374714796131</v>
      </c>
      <c r="AE89" s="11">
        <f t="shared" ca="1" si="15"/>
        <v>8.7417028631686549</v>
      </c>
      <c r="AF89" s="11">
        <f t="shared" ca="1" si="16"/>
        <v>1.7835890988853227</v>
      </c>
      <c r="AG89" s="11">
        <f t="shared" ca="1" si="17"/>
        <v>6.275879497101629</v>
      </c>
      <c r="AH89" s="11">
        <f t="shared" ca="1" si="18"/>
        <v>2.7802027631306907</v>
      </c>
      <c r="AI89">
        <f t="shared" ca="1" si="10"/>
        <v>0</v>
      </c>
      <c r="AJ89">
        <f t="shared" ca="1" si="11"/>
        <v>1</v>
      </c>
      <c r="AK89">
        <f ca="1">MAX(0, COUNTIF(E89:I89, "Breakdown") - COUNTIF(AI89:AJ89, 1))</f>
        <v>2</v>
      </c>
      <c r="AL89" s="12">
        <f ca="1">(AK89 * 50) + ((AI89 + AJ89) * 10)</f>
        <v>110</v>
      </c>
      <c r="AM89">
        <f ca="1">IF(COUNTIF(E89:I89, "Breakdown") &gt;= 5, 1, 0)</f>
        <v>0</v>
      </c>
    </row>
    <row r="90" spans="4:39">
      <c r="D90">
        <v>87</v>
      </c>
      <c r="E90" s="6" t="str">
        <f ca="1">IF(J90&lt;T90,"Operational","Breakdown")</f>
        <v>Operational</v>
      </c>
      <c r="F90" s="6" t="str">
        <f ca="1">IF(K90&lt;U90,"Operational","Breakdown")</f>
        <v>Operational</v>
      </c>
      <c r="G90" s="6" t="str">
        <f ca="1">IF(L90&lt;V90,"Operational","Breakdown")</f>
        <v>Breakdown</v>
      </c>
      <c r="H90" s="6" t="str">
        <f ca="1">IF(M90&lt;W90,"Operational","Breakdown")</f>
        <v>Operational</v>
      </c>
      <c r="I90" s="6" t="str">
        <f ca="1">IF(N90&lt;X90,"Operational","Breakdown")</f>
        <v>Operational</v>
      </c>
      <c r="J90" s="16">
        <v>9.8140323875925066</v>
      </c>
      <c r="K90" s="16">
        <v>1.5600585325309801</v>
      </c>
      <c r="L90" s="16">
        <v>3.0810206575364152</v>
      </c>
      <c r="M90" s="16">
        <v>9.4524050494996299</v>
      </c>
      <c r="N90" s="16">
        <v>4.3917919171458653E-2</v>
      </c>
      <c r="O90" s="9">
        <v>1.1870468856222069</v>
      </c>
      <c r="P90" s="9">
        <v>0.97604656232561071</v>
      </c>
      <c r="Q90" s="9">
        <v>2.9089072947912218</v>
      </c>
      <c r="R90" s="9">
        <v>0.30809066564038046</v>
      </c>
      <c r="S90" s="9">
        <v>2.4028235249607874</v>
      </c>
      <c r="T90" s="8">
        <f t="shared" ca="1" si="12"/>
        <v>22.037607928945839</v>
      </c>
      <c r="U90" s="8">
        <f t="shared" ca="1" si="12"/>
        <v>16.234800851148464</v>
      </c>
      <c r="V90" s="8">
        <f t="shared" ca="1" si="12"/>
        <v>2.4711073511986514</v>
      </c>
      <c r="W90" s="8">
        <f t="shared" ca="1" si="9"/>
        <v>33.02649714663773</v>
      </c>
      <c r="X90" s="8">
        <f t="shared" ca="1" si="13"/>
        <v>5.3360413090505414</v>
      </c>
      <c r="Y90" s="16">
        <f ca="1">IF($AI89=0,J89+O89,IF($AJ89=0,J89+O89,9999))</f>
        <v>25.199885409928491</v>
      </c>
      <c r="Z90" s="16">
        <f ca="1">IF($AI89=0,K89+P89,IF($AJ89=0,K89+P89,9999))</f>
        <v>7.2464458904594347</v>
      </c>
      <c r="AA90" s="16">
        <f ca="1">IF($AI89=0,L89+Q89,IF($AJ89=0,L89+Q89,9999))</f>
        <v>3.4562272265243812</v>
      </c>
      <c r="AB90" s="16">
        <f ca="1">IF($AI89=0,M89+R89,IF($AJ89=0,M89+R89,9999))</f>
        <v>29.711510702142665</v>
      </c>
      <c r="AC90" s="16">
        <f ca="1">IF($AI89=0,N89+S89,IF($AJ89=0,N89+S89,9999))</f>
        <v>16.094251967409683</v>
      </c>
      <c r="AD90" s="11">
        <f t="shared" ca="1" si="14"/>
        <v>15.19779125842504</v>
      </c>
      <c r="AE90" s="11">
        <f t="shared" ca="1" si="15"/>
        <v>6.5601986081425423</v>
      </c>
      <c r="AF90" s="11">
        <f t="shared" ca="1" si="16"/>
        <v>0.79392607265284565</v>
      </c>
      <c r="AG90" s="11">
        <f t="shared" ca="1" si="17"/>
        <v>11.838771642439339</v>
      </c>
      <c r="AH90" s="11">
        <f t="shared" ca="1" si="18"/>
        <v>2.4126203544015583</v>
      </c>
      <c r="AI90">
        <f t="shared" ca="1" si="10"/>
        <v>0</v>
      </c>
      <c r="AJ90">
        <f t="shared" ca="1" si="11"/>
        <v>0</v>
      </c>
      <c r="AK90">
        <f ca="1">MAX(0, COUNTIF(E90:I90, "Breakdown") - COUNTIF(AI90:AJ90, 1))</f>
        <v>1</v>
      </c>
      <c r="AL90" s="12">
        <f ca="1">(AK90 * 50) + ((AI90 + AJ90) * 10)</f>
        <v>50</v>
      </c>
      <c r="AM90">
        <f ca="1">IF(COUNTIF(E90:I90, "Breakdown") &gt;= 5, 1, 0)</f>
        <v>0</v>
      </c>
    </row>
    <row r="91" spans="4:39">
      <c r="D91">
        <v>88</v>
      </c>
      <c r="E91" s="6" t="str">
        <f ca="1">IF(J91&lt;T91,"Operational","Breakdown")</f>
        <v>Operational</v>
      </c>
      <c r="F91" s="6" t="str">
        <f ca="1">IF(K91&lt;U91,"Operational","Breakdown")</f>
        <v>Operational</v>
      </c>
      <c r="G91" s="6" t="str">
        <f ca="1">IF(L91&lt;V91,"Operational","Breakdown")</f>
        <v>Breakdown</v>
      </c>
      <c r="H91" s="6" t="str">
        <f ca="1">IF(M91&lt;W91,"Operational","Breakdown")</f>
        <v>Operational</v>
      </c>
      <c r="I91" s="6" t="str">
        <f ca="1">IF(N91&lt;X91,"Operational","Breakdown")</f>
        <v>Operational</v>
      </c>
      <c r="J91" s="16">
        <v>2.0594884284895612</v>
      </c>
      <c r="K91" s="16">
        <v>0.67831258790633708</v>
      </c>
      <c r="L91" s="16">
        <v>20.133206934369518</v>
      </c>
      <c r="M91" s="16">
        <v>3.4412868366446521</v>
      </c>
      <c r="N91" s="16">
        <v>6.1736765204854924</v>
      </c>
      <c r="O91" s="9">
        <v>0.39330450474798151</v>
      </c>
      <c r="P91" s="9">
        <v>2.7333418401873723E-2</v>
      </c>
      <c r="Q91" s="9">
        <v>1.8407740082524393</v>
      </c>
      <c r="R91" s="9">
        <v>9.6731161121715221</v>
      </c>
      <c r="S91" s="9">
        <v>2.874657718288439</v>
      </c>
      <c r="T91" s="8">
        <f t="shared" ca="1" si="12"/>
        <v>25.472887396586835</v>
      </c>
      <c r="U91" s="8">
        <f t="shared" ca="1" si="12"/>
        <v>10.401595023629238</v>
      </c>
      <c r="V91" s="8">
        <f t="shared" ca="1" si="12"/>
        <v>14.607952976396593</v>
      </c>
      <c r="W91" s="8">
        <f t="shared" ca="1" si="9"/>
        <v>40.381085398828802</v>
      </c>
      <c r="X91" s="8">
        <f t="shared" ca="1" si="13"/>
        <v>14.343651520012161</v>
      </c>
      <c r="Y91" s="16">
        <f ca="1">IF($AI90=0,J90+O90,IF($AJ90=0,J90+O90,9999))</f>
        <v>11.001079273214714</v>
      </c>
      <c r="Z91" s="16">
        <f ca="1">IF($AI90=0,K90+P90,IF($AJ90=0,K90+P90,9999))</f>
        <v>2.5361050948565911</v>
      </c>
      <c r="AA91" s="16">
        <f ca="1">IF($AI90=0,L90+Q90,IF($AJ90=0,L90+Q90,9999))</f>
        <v>5.989927952327637</v>
      </c>
      <c r="AB91" s="16">
        <f ca="1">IF($AI90=0,M90+R90,IF($AJ90=0,M90+R90,9999))</f>
        <v>9.76049571514001</v>
      </c>
      <c r="AC91" s="16">
        <f ca="1">IF($AI90=0,N90+S90,IF($AJ90=0,N90+S90,9999))</f>
        <v>2.4467414441322459</v>
      </c>
      <c r="AD91" s="11">
        <f t="shared" ca="1" si="14"/>
        <v>22.037607928945839</v>
      </c>
      <c r="AE91" s="11">
        <f t="shared" ca="1" si="15"/>
        <v>7.2464458904594347</v>
      </c>
      <c r="AF91" s="11">
        <f t="shared" ca="1" si="16"/>
        <v>2.4711073511986514</v>
      </c>
      <c r="AG91" s="11">
        <f t="shared" ca="1" si="17"/>
        <v>29.711510702142665</v>
      </c>
      <c r="AH91" s="11">
        <f t="shared" ca="1" si="18"/>
        <v>5.3360413090505414</v>
      </c>
      <c r="AI91">
        <f t="shared" ca="1" si="10"/>
        <v>0</v>
      </c>
      <c r="AJ91">
        <f t="shared" ca="1" si="11"/>
        <v>0</v>
      </c>
      <c r="AK91">
        <f ca="1">MAX(0, COUNTIF(E91:I91, "Breakdown") - COUNTIF(AI91:AJ91, 1))</f>
        <v>1</v>
      </c>
      <c r="AL91" s="12">
        <f ca="1">(AK91 * 50) + ((AI91 + AJ91) * 10)</f>
        <v>50</v>
      </c>
      <c r="AM91">
        <f ca="1">IF(COUNTIF(E91:I91, "Breakdown") &gt;= 5, 1, 0)</f>
        <v>0</v>
      </c>
    </row>
    <row r="92" spans="4:39">
      <c r="D92">
        <v>89</v>
      </c>
      <c r="E92" s="6" t="str">
        <f ca="1">IF(J92&lt;T92,"Operational","Breakdown")</f>
        <v>Operational</v>
      </c>
      <c r="F92" s="6" t="str">
        <f ca="1">IF(K92&lt;U92,"Operational","Breakdown")</f>
        <v>Operational</v>
      </c>
      <c r="G92" s="6" t="str">
        <f ca="1">IF(L92&lt;V92,"Operational","Breakdown")</f>
        <v>Breakdown</v>
      </c>
      <c r="H92" s="6" t="str">
        <f ca="1">IF(M92&lt;W92,"Operational","Breakdown")</f>
        <v>Operational</v>
      </c>
      <c r="I92" s="6" t="str">
        <f ca="1">IF(N92&lt;X92,"Operational","Breakdown")</f>
        <v>Breakdown</v>
      </c>
      <c r="J92" s="16">
        <v>12.79779788544799</v>
      </c>
      <c r="K92" s="16">
        <v>25.635460740686071</v>
      </c>
      <c r="L92" s="16">
        <v>19.978880837717004</v>
      </c>
      <c r="M92" s="16">
        <v>3.1000431490380076</v>
      </c>
      <c r="N92" s="16">
        <v>25.929472410043644</v>
      </c>
      <c r="O92" s="9">
        <v>9.2837957785035577E-2</v>
      </c>
      <c r="P92" s="9">
        <v>0.58573047087382546</v>
      </c>
      <c r="Q92" s="9">
        <v>1.3948410770779516</v>
      </c>
      <c r="R92" s="9">
        <v>0.3608118228932507</v>
      </c>
      <c r="S92" s="9">
        <v>0.92121158893286281</v>
      </c>
      <c r="T92" s="8">
        <f t="shared" ca="1" si="12"/>
        <v>27.774969118404368</v>
      </c>
      <c r="U92" s="8">
        <f t="shared" ca="1" si="12"/>
        <v>52.607205131734872</v>
      </c>
      <c r="V92" s="8">
        <f t="shared" ca="1" si="12"/>
        <v>18.277985878559271</v>
      </c>
      <c r="W92" s="8">
        <f t="shared" ca="1" si="9"/>
        <v>29.476215034281473</v>
      </c>
      <c r="X92" s="8">
        <f t="shared" ca="1" si="13"/>
        <v>11.21703156746711</v>
      </c>
      <c r="Y92" s="16">
        <f ca="1">IF($AI91=0,J91+O91,IF($AJ91=0,J91+O91,9999))</f>
        <v>2.4527929332375429</v>
      </c>
      <c r="Z92" s="16">
        <f ca="1">IF($AI91=0,K91+P91,IF($AJ91=0,K91+P91,9999))</f>
        <v>0.70564600630821084</v>
      </c>
      <c r="AA92" s="16">
        <f ca="1">IF($AI91=0,L91+Q91,IF($AJ91=0,L91+Q91,9999))</f>
        <v>21.973980942621957</v>
      </c>
      <c r="AB92" s="16">
        <f ca="1">IF($AI91=0,M91+R91,IF($AJ91=0,M91+R91,9999))</f>
        <v>13.114402948816174</v>
      </c>
      <c r="AC92" s="16">
        <f ca="1">IF($AI91=0,N91+S91,IF($AJ91=0,N91+S91,9999))</f>
        <v>9.0483342387739309</v>
      </c>
      <c r="AD92" s="11">
        <f t="shared" ca="1" si="14"/>
        <v>11.001079273214714</v>
      </c>
      <c r="AE92" s="11">
        <f t="shared" ca="1" si="15"/>
        <v>2.5361050948565911</v>
      </c>
      <c r="AF92" s="11">
        <f t="shared" ca="1" si="16"/>
        <v>5.989927952327637</v>
      </c>
      <c r="AG92" s="11">
        <f t="shared" ca="1" si="17"/>
        <v>9.76049571514001</v>
      </c>
      <c r="AH92" s="11">
        <f t="shared" ca="1" si="18"/>
        <v>2.4467414441322459</v>
      </c>
      <c r="AI92">
        <f t="shared" ca="1" si="10"/>
        <v>0</v>
      </c>
      <c r="AJ92">
        <f t="shared" ca="1" si="11"/>
        <v>0</v>
      </c>
      <c r="AK92">
        <f ca="1">MAX(0, COUNTIF(E92:I92, "Breakdown") - COUNTIF(AI92:AJ92, 1))</f>
        <v>2</v>
      </c>
      <c r="AL92" s="12">
        <f ca="1">(AK92 * 50) + ((AI92 + AJ92) * 10)</f>
        <v>100</v>
      </c>
      <c r="AM92">
        <f ca="1">IF(COUNTIF(E92:I92, "Breakdown") &gt;= 5, 1, 0)</f>
        <v>0</v>
      </c>
    </row>
    <row r="93" spans="4:39">
      <c r="D93">
        <v>90</v>
      </c>
      <c r="E93" s="6" t="str">
        <f ca="1">IF(J93&lt;T93,"Operational","Breakdown")</f>
        <v>Operational</v>
      </c>
      <c r="F93" s="6" t="str">
        <f ca="1">IF(K93&lt;U93,"Operational","Breakdown")</f>
        <v>Operational</v>
      </c>
      <c r="G93" s="6" t="str">
        <f ca="1">IF(L93&lt;V93,"Operational","Breakdown")</f>
        <v>Operational</v>
      </c>
      <c r="H93" s="6" t="str">
        <f ca="1">IF(M93&lt;W93,"Operational","Breakdown")</f>
        <v>Operational</v>
      </c>
      <c r="I93" s="6" t="str">
        <f ca="1">IF(N93&lt;X93,"Operational","Breakdown")</f>
        <v>Breakdown</v>
      </c>
      <c r="J93" s="16">
        <v>0.99766526013088186</v>
      </c>
      <c r="K93" s="16">
        <v>13.012912836910413</v>
      </c>
      <c r="L93" s="16">
        <v>11.787322825564406</v>
      </c>
      <c r="M93" s="16">
        <v>9.6399363700774554</v>
      </c>
      <c r="N93" s="16">
        <v>25.192484763537042</v>
      </c>
      <c r="O93" s="9">
        <v>1.3957062899327917</v>
      </c>
      <c r="P93" s="9">
        <v>7.5419296913421867</v>
      </c>
      <c r="Q93" s="9">
        <v>2.2122523769906897</v>
      </c>
      <c r="R93" s="9">
        <v>0.40609538039812842</v>
      </c>
      <c r="S93" s="9">
        <v>1.5703766035659676</v>
      </c>
      <c r="T93" s="8">
        <f t="shared" ca="1" si="12"/>
        <v>25.276559456649686</v>
      </c>
      <c r="U93" s="8">
        <f t="shared" ca="1" si="12"/>
        <v>14.603953490827625</v>
      </c>
      <c r="V93" s="8">
        <f t="shared" ca="1" si="12"/>
        <v>32.614746829968915</v>
      </c>
      <c r="W93" s="8">
        <f t="shared" ca="1" si="9"/>
        <v>13.428333612109661</v>
      </c>
      <c r="X93" s="8">
        <f t="shared" ca="1" si="13"/>
        <v>12.066711443864687</v>
      </c>
      <c r="Y93" s="16">
        <f ca="1">IF($AI92=0,J92+O92,IF($AJ92=0,J92+O92,9999))</f>
        <v>12.890635843233026</v>
      </c>
      <c r="Z93" s="16">
        <f ca="1">IF($AI92=0,K92+P92,IF($AJ92=0,K92+P92,9999))</f>
        <v>26.221191211559898</v>
      </c>
      <c r="AA93" s="16">
        <f ca="1">IF($AI92=0,L92+Q92,IF($AJ92=0,L92+Q92,9999))</f>
        <v>21.373721914794956</v>
      </c>
      <c r="AB93" s="16">
        <f ca="1">IF($AI92=0,M92+R92,IF($AJ92=0,M92+R92,9999))</f>
        <v>3.4608549719312585</v>
      </c>
      <c r="AC93" s="16">
        <f ca="1">IF($AI92=0,N92+S92,IF($AJ92=0,N92+S92,9999))</f>
        <v>26.850683998976507</v>
      </c>
      <c r="AD93" s="11">
        <f t="shared" ca="1" si="14"/>
        <v>2.4527929332375429</v>
      </c>
      <c r="AE93" s="11">
        <f t="shared" ca="1" si="15"/>
        <v>0.70564600630821084</v>
      </c>
      <c r="AF93" s="11">
        <f t="shared" ca="1" si="16"/>
        <v>18.277985878559271</v>
      </c>
      <c r="AG93" s="11">
        <f t="shared" ca="1" si="17"/>
        <v>13.114402948816174</v>
      </c>
      <c r="AH93" s="11">
        <f t="shared" ca="1" si="18"/>
        <v>9.0483342387739309</v>
      </c>
      <c r="AI93">
        <f t="shared" ca="1" si="10"/>
        <v>0</v>
      </c>
      <c r="AJ93">
        <f t="shared" ca="1" si="11"/>
        <v>0</v>
      </c>
      <c r="AK93">
        <f ca="1">MAX(0, COUNTIF(E93:I93, "Breakdown") - COUNTIF(AI93:AJ93, 1))</f>
        <v>1</v>
      </c>
      <c r="AL93" s="12">
        <f ca="1">(AK93 * 50) + ((AI93 + AJ93) * 10)</f>
        <v>50</v>
      </c>
      <c r="AM93">
        <f ca="1">IF(COUNTIF(E93:I93, "Breakdown") &gt;= 5, 1, 0)</f>
        <v>0</v>
      </c>
    </row>
    <row r="94" spans="4:39">
      <c r="D94">
        <v>91</v>
      </c>
      <c r="E94" s="6" t="str">
        <f ca="1">IF(J94&lt;T94,"Operational","Breakdown")</f>
        <v>Operational</v>
      </c>
      <c r="F94" s="6" t="str">
        <f ca="1">IF(K94&lt;U94,"Operational","Breakdown")</f>
        <v>Operational</v>
      </c>
      <c r="G94" s="6" t="str">
        <f ca="1">IF(L94&lt;V94,"Operational","Breakdown")</f>
        <v>Operational</v>
      </c>
      <c r="H94" s="6" t="str">
        <f ca="1">IF(M94&lt;W94,"Operational","Breakdown")</f>
        <v>Operational</v>
      </c>
      <c r="I94" s="6" t="str">
        <f ca="1">IF(N94&lt;X94,"Operational","Breakdown")</f>
        <v>Operational</v>
      </c>
      <c r="J94" s="16">
        <v>10.514003105246839</v>
      </c>
      <c r="K94" s="16">
        <v>0.64435384861818801</v>
      </c>
      <c r="L94" s="16">
        <v>2.5510062069615058</v>
      </c>
      <c r="M94" s="16">
        <v>2.2729727981008416</v>
      </c>
      <c r="N94" s="16">
        <v>3.0888997961146312</v>
      </c>
      <c r="O94" s="9">
        <v>0.75169689202988099</v>
      </c>
      <c r="P94" s="9">
        <v>2.2328200133117151</v>
      </c>
      <c r="Q94" s="9">
        <v>8.7143589912452288E-2</v>
      </c>
      <c r="R94" s="9">
        <v>5.7866732167931954</v>
      </c>
      <c r="S94" s="9">
        <v>2.6072724407887669</v>
      </c>
      <c r="T94" s="8">
        <f t="shared" ca="1" si="12"/>
        <v>14.894009180244215</v>
      </c>
      <c r="U94" s="8">
        <f t="shared" ca="1" si="12"/>
        <v>20.950163808097976</v>
      </c>
      <c r="V94" s="8">
        <f t="shared" ca="1" si="12"/>
        <v>32.020254083696642</v>
      </c>
      <c r="W94" s="8">
        <f t="shared" ca="1" si="9"/>
        <v>8.5998954463998345</v>
      </c>
      <c r="X94" s="8">
        <f t="shared" ca="1" si="13"/>
        <v>13.256685237342138</v>
      </c>
      <c r="Y94" s="16">
        <f ca="1">IF($AI93=0,J93+O93,IF($AJ93=0,J93+O93,9999))</f>
        <v>2.3933715500636734</v>
      </c>
      <c r="Z94" s="16">
        <f ca="1">IF($AI93=0,K93+P93,IF($AJ93=0,K93+P93,9999))</f>
        <v>20.5548425282526</v>
      </c>
      <c r="AA94" s="16">
        <f ca="1">IF($AI93=0,L93+Q93,IF($AJ93=0,L93+Q93,9999))</f>
        <v>13.999575202555096</v>
      </c>
      <c r="AB94" s="16">
        <f ca="1">IF($AI93=0,M93+R93,IF($AJ93=0,M93+R93,9999))</f>
        <v>10.046031750475583</v>
      </c>
      <c r="AC94" s="16">
        <f ca="1">IF($AI93=0,N93+S93,IF($AJ93=0,N93+S93,9999))</f>
        <v>26.76286136710301</v>
      </c>
      <c r="AD94" s="11">
        <f t="shared" ca="1" si="14"/>
        <v>12.890635843233026</v>
      </c>
      <c r="AE94" s="11">
        <f t="shared" ca="1" si="15"/>
        <v>14.603953490827625</v>
      </c>
      <c r="AF94" s="11">
        <f t="shared" ca="1" si="16"/>
        <v>21.373721914794956</v>
      </c>
      <c r="AG94" s="11">
        <f t="shared" ca="1" si="17"/>
        <v>3.4608549719312585</v>
      </c>
      <c r="AH94" s="11">
        <f t="shared" ca="1" si="18"/>
        <v>12.066711443864687</v>
      </c>
      <c r="AI94">
        <f t="shared" ca="1" si="10"/>
        <v>0</v>
      </c>
      <c r="AJ94">
        <f t="shared" ca="1" si="11"/>
        <v>0</v>
      </c>
      <c r="AK94">
        <f ca="1">MAX(0, COUNTIF(E94:I94, "Breakdown") - COUNTIF(AI94:AJ94, 1))</f>
        <v>0</v>
      </c>
      <c r="AL94" s="12">
        <f ca="1">(AK94 * 50) + ((AI94 + AJ94) * 10)</f>
        <v>0</v>
      </c>
      <c r="AM94">
        <f ca="1">IF(COUNTIF(E94:I94, "Breakdown") &gt;= 5, 1, 0)</f>
        <v>0</v>
      </c>
    </row>
    <row r="95" spans="4:39">
      <c r="D95">
        <v>92</v>
      </c>
      <c r="E95" s="6" t="str">
        <f ca="1">IF(J95&lt;T95,"Operational","Breakdown")</f>
        <v>Operational</v>
      </c>
      <c r="F95" s="6" t="str">
        <f ca="1">IF(K95&lt;U95,"Operational","Breakdown")</f>
        <v>Breakdown</v>
      </c>
      <c r="G95" s="6" t="str">
        <f ca="1">IF(L95&lt;V95,"Operational","Breakdown")</f>
        <v>Operational</v>
      </c>
      <c r="H95" s="6" t="str">
        <f ca="1">IF(M95&lt;W95,"Operational","Breakdown")</f>
        <v>Operational</v>
      </c>
      <c r="I95" s="6" t="str">
        <f ca="1">IF(N95&lt;X95,"Operational","Breakdown")</f>
        <v>Operational</v>
      </c>
      <c r="J95" s="16">
        <v>5.7851922123714115</v>
      </c>
      <c r="K95" s="16">
        <v>29.651874745722029</v>
      </c>
      <c r="L95" s="16">
        <v>5.6170098631433145</v>
      </c>
      <c r="M95" s="16">
        <v>13.581375137280277</v>
      </c>
      <c r="N95" s="16">
        <v>15.73123883590269</v>
      </c>
      <c r="O95" s="9">
        <v>1.1897826360647521</v>
      </c>
      <c r="P95" s="9">
        <v>1.1491742822594182</v>
      </c>
      <c r="Q95" s="9">
        <v>0.13261175241708847</v>
      </c>
      <c r="R95" s="9">
        <v>5.1572031568361574</v>
      </c>
      <c r="S95" s="9">
        <v>6.2541511506784646</v>
      </c>
      <c r="T95" s="8">
        <f t="shared" ca="1" si="12"/>
        <v>10.317174558607203</v>
      </c>
      <c r="U95" s="8">
        <f t="shared" ca="1" si="12"/>
        <v>26.245146766653942</v>
      </c>
      <c r="V95" s="8">
        <f t="shared" ca="1" si="12"/>
        <v>16.833973529855317</v>
      </c>
      <c r="W95" s="8">
        <f t="shared" ca="1" si="9"/>
        <v>13.930581544339688</v>
      </c>
      <c r="X95" s="8">
        <f t="shared" ca="1" si="13"/>
        <v>29.9013784329494</v>
      </c>
      <c r="Y95" s="16">
        <f ca="1">IF($AI94=0,J94+O94,IF($AJ94=0,J94+O94,9999))</f>
        <v>11.26569999727672</v>
      </c>
      <c r="Z95" s="16">
        <f ca="1">IF($AI94=0,K94+P94,IF($AJ94=0,K94+P94,9999))</f>
        <v>2.877173861929903</v>
      </c>
      <c r="AA95" s="16">
        <f ca="1">IF($AI94=0,L94+Q94,IF($AJ94=0,L94+Q94,9999))</f>
        <v>2.6381497968739582</v>
      </c>
      <c r="AB95" s="16">
        <f ca="1">IF($AI94=0,M94+R94,IF($AJ94=0,M94+R94,9999))</f>
        <v>8.059646014894037</v>
      </c>
      <c r="AC95" s="16">
        <f ca="1">IF($AI94=0,N94+S94,IF($AJ94=0,N94+S94,9999))</f>
        <v>5.696172236903398</v>
      </c>
      <c r="AD95" s="11">
        <f t="shared" ca="1" si="14"/>
        <v>2.3933715500636734</v>
      </c>
      <c r="AE95" s="11">
        <f t="shared" ca="1" si="15"/>
        <v>20.5548425282526</v>
      </c>
      <c r="AF95" s="11">
        <f t="shared" ca="1" si="16"/>
        <v>13.999575202555096</v>
      </c>
      <c r="AG95" s="11">
        <f t="shared" ca="1" si="17"/>
        <v>8.5998954463998345</v>
      </c>
      <c r="AH95" s="11">
        <f t="shared" ca="1" si="18"/>
        <v>13.256685237342138</v>
      </c>
      <c r="AI95">
        <f t="shared" ca="1" si="10"/>
        <v>0</v>
      </c>
      <c r="AJ95">
        <f t="shared" ca="1" si="11"/>
        <v>0</v>
      </c>
      <c r="AK95">
        <f ca="1">MAX(0, COUNTIF(E95:I95, "Breakdown") - COUNTIF(AI95:AJ95, 1))</f>
        <v>1</v>
      </c>
      <c r="AL95" s="12">
        <f ca="1">(AK95 * 50) + ((AI95 + AJ95) * 10)</f>
        <v>50</v>
      </c>
      <c r="AM95">
        <f ca="1">IF(COUNTIF(E95:I95, "Breakdown") &gt;= 5, 1, 0)</f>
        <v>0</v>
      </c>
    </row>
    <row r="96" spans="4:39">
      <c r="D96">
        <v>93</v>
      </c>
      <c r="E96" s="6" t="str">
        <f ca="1">IF(J96&lt;T96,"Operational","Breakdown")</f>
        <v>Operational</v>
      </c>
      <c r="F96" s="6" t="str">
        <f ca="1">IF(K96&lt;U96,"Operational","Breakdown")</f>
        <v>Operational</v>
      </c>
      <c r="G96" s="6" t="str">
        <f ca="1">IF(L96&lt;V96,"Operational","Breakdown")</f>
        <v>Operational</v>
      </c>
      <c r="H96" s="6" t="str">
        <f ca="1">IF(M96&lt;W96,"Operational","Breakdown")</f>
        <v>Operational</v>
      </c>
      <c r="I96" s="6" t="str">
        <f ca="1">IF(N96&lt;X96,"Operational","Breakdown")</f>
        <v>Breakdown</v>
      </c>
      <c r="J96" s="16">
        <v>13.857184554250715</v>
      </c>
      <c r="K96" s="16">
        <v>0.39403880967660387</v>
      </c>
      <c r="L96" s="16">
        <v>8.1041099527820766</v>
      </c>
      <c r="M96" s="16">
        <v>10.376477850880651</v>
      </c>
      <c r="N96" s="16">
        <v>20.833178642174968</v>
      </c>
      <c r="O96" s="9">
        <v>0.89455180897068198</v>
      </c>
      <c r="P96" s="9">
        <v>3.6418942322535921</v>
      </c>
      <c r="Q96" s="9">
        <v>1.8903321287323454</v>
      </c>
      <c r="R96" s="9">
        <v>0.53549481540805</v>
      </c>
      <c r="S96" s="9">
        <v>0.68316969958846741</v>
      </c>
      <c r="T96" s="8">
        <f t="shared" ca="1" si="12"/>
        <v>36.010287688955344</v>
      </c>
      <c r="U96" s="8">
        <f t="shared" ca="1" si="12"/>
        <v>7.0802235358139267</v>
      </c>
      <c r="V96" s="8">
        <f t="shared" ca="1" si="12"/>
        <v>9.6791110373880738</v>
      </c>
      <c r="W96" s="8">
        <f t="shared" ca="1" si="9"/>
        <v>35.348143811545683</v>
      </c>
      <c r="X96" s="8">
        <f t="shared" ca="1" si="13"/>
        <v>13.070774294076241</v>
      </c>
      <c r="Y96" s="16">
        <f ca="1">IF($AI95=0,J95+O95,IF($AJ95=0,J95+O95,9999))</f>
        <v>6.9749748484361636</v>
      </c>
      <c r="Z96" s="16">
        <f ca="1">IF($AI95=0,K95+P95,IF($AJ95=0,K95+P95,9999))</f>
        <v>30.801049027981449</v>
      </c>
      <c r="AA96" s="16">
        <f ca="1">IF($AI95=0,L95+Q95,IF($AJ95=0,L95+Q95,9999))</f>
        <v>5.749621615560403</v>
      </c>
      <c r="AB96" s="16">
        <f ca="1">IF($AI95=0,M95+R95,IF($AJ95=0,M95+R95,9999))</f>
        <v>18.738578294116436</v>
      </c>
      <c r="AC96" s="16">
        <f ca="1">IF($AI95=0,N95+S95,IF($AJ95=0,N95+S95,9999))</f>
        <v>21.985389986581154</v>
      </c>
      <c r="AD96" s="11">
        <f t="shared" ca="1" si="14"/>
        <v>10.317174558607203</v>
      </c>
      <c r="AE96" s="11">
        <f t="shared" ca="1" si="15"/>
        <v>2.877173861929903</v>
      </c>
      <c r="AF96" s="11">
        <f t="shared" ca="1" si="16"/>
        <v>2.6381497968739582</v>
      </c>
      <c r="AG96" s="11">
        <f t="shared" ca="1" si="17"/>
        <v>8.059646014894037</v>
      </c>
      <c r="AH96" s="11">
        <f t="shared" ca="1" si="18"/>
        <v>5.696172236903398</v>
      </c>
      <c r="AI96">
        <f t="shared" ca="1" si="10"/>
        <v>0</v>
      </c>
      <c r="AJ96">
        <f t="shared" ca="1" si="11"/>
        <v>0</v>
      </c>
      <c r="AK96">
        <f ca="1">MAX(0, COUNTIF(E96:I96, "Breakdown") - COUNTIF(AI96:AJ96, 1))</f>
        <v>1</v>
      </c>
      <c r="AL96" s="12">
        <f ca="1">(AK96 * 50) + ((AI96 + AJ96) * 10)</f>
        <v>50</v>
      </c>
      <c r="AM96">
        <f ca="1">IF(COUNTIF(E96:I96, "Breakdown") &gt;= 5, 1, 0)</f>
        <v>0</v>
      </c>
    </row>
    <row r="97" spans="4:39">
      <c r="D97">
        <v>94</v>
      </c>
      <c r="E97" s="6" t="str">
        <f ca="1">IF(J97&lt;T97,"Operational","Breakdown")</f>
        <v>Operational</v>
      </c>
      <c r="F97" s="6" t="str">
        <f ca="1">IF(K97&lt;U97,"Operational","Breakdown")</f>
        <v>Operational</v>
      </c>
      <c r="G97" s="6" t="str">
        <f ca="1">IF(L97&lt;V97,"Operational","Breakdown")</f>
        <v>Operational</v>
      </c>
      <c r="H97" s="6" t="str">
        <f ca="1">IF(M97&lt;W97,"Operational","Breakdown")</f>
        <v>Operational</v>
      </c>
      <c r="I97" s="6" t="str">
        <f ca="1">IF(N97&lt;X97,"Operational","Breakdown")</f>
        <v>Breakdown</v>
      </c>
      <c r="J97" s="16">
        <v>0.70517723562430268</v>
      </c>
      <c r="K97" s="16">
        <v>7.8863618709749455</v>
      </c>
      <c r="L97" s="16">
        <v>4.0505169377349715</v>
      </c>
      <c r="M97" s="16">
        <v>3.0062545190561556</v>
      </c>
      <c r="N97" s="16">
        <v>24.888560687840176</v>
      </c>
      <c r="O97" s="9">
        <v>8.7607134246184826E-2</v>
      </c>
      <c r="P97" s="9">
        <v>2.3797121445412861</v>
      </c>
      <c r="Q97" s="9">
        <v>0.48426672894618783</v>
      </c>
      <c r="R97" s="9">
        <v>4.2995760546699117E-2</v>
      </c>
      <c r="S97" s="9">
        <v>1.6963312452283201</v>
      </c>
      <c r="T97" s="8">
        <f t="shared" ca="1" si="12"/>
        <v>17.184452471941931</v>
      </c>
      <c r="U97" s="8">
        <f t="shared" ca="1" si="12"/>
        <v>8.0426266141148712</v>
      </c>
      <c r="V97" s="8">
        <f t="shared" ca="1" si="12"/>
        <v>9.9933253975299188</v>
      </c>
      <c r="W97" s="8">
        <f t="shared" ca="1" si="9"/>
        <v>24.765376832150544</v>
      </c>
      <c r="X97" s="8">
        <f t="shared" ca="1" si="13"/>
        <v>16.715844917063325</v>
      </c>
      <c r="Y97" s="16">
        <f ca="1">IF($AI96=0,J96+O96,IF($AJ96=0,J96+O96,9999))</f>
        <v>14.751736363221397</v>
      </c>
      <c r="Z97" s="16">
        <f ca="1">IF($AI96=0,K96+P96,IF($AJ96=0,K96+P96,9999))</f>
        <v>4.0359330419301962</v>
      </c>
      <c r="AA97" s="16">
        <f ca="1">IF($AI96=0,L96+Q96,IF($AJ96=0,L96+Q96,9999))</f>
        <v>9.9944420815144213</v>
      </c>
      <c r="AB97" s="16">
        <f ca="1">IF($AI96=0,M96+R96,IF($AJ96=0,M96+R96,9999))</f>
        <v>10.911972666288701</v>
      </c>
      <c r="AC97" s="16">
        <f ca="1">IF($AI96=0,N96+S96,IF($AJ96=0,N96+S96,9999))</f>
        <v>21.516348341763436</v>
      </c>
      <c r="AD97" s="11">
        <f t="shared" ca="1" si="14"/>
        <v>6.9749748484361636</v>
      </c>
      <c r="AE97" s="11">
        <f t="shared" ca="1" si="15"/>
        <v>7.0802235358139267</v>
      </c>
      <c r="AF97" s="11">
        <f t="shared" ca="1" si="16"/>
        <v>5.749621615560403</v>
      </c>
      <c r="AG97" s="11">
        <f t="shared" ca="1" si="17"/>
        <v>18.738578294116436</v>
      </c>
      <c r="AH97" s="11">
        <f t="shared" ca="1" si="18"/>
        <v>13.070774294076241</v>
      </c>
      <c r="AI97">
        <f t="shared" ca="1" si="10"/>
        <v>0</v>
      </c>
      <c r="AJ97">
        <f t="shared" ca="1" si="11"/>
        <v>0</v>
      </c>
      <c r="AK97">
        <f ca="1">MAX(0, COUNTIF(E97:I97, "Breakdown") - COUNTIF(AI97:AJ97, 1))</f>
        <v>1</v>
      </c>
      <c r="AL97" s="12">
        <f ca="1">(AK97 * 50) + ((AI97 + AJ97) * 10)</f>
        <v>50</v>
      </c>
      <c r="AM97">
        <f ca="1">IF(COUNTIF(E97:I97, "Breakdown") &gt;= 5, 1, 0)</f>
        <v>0</v>
      </c>
    </row>
    <row r="98" spans="4:39">
      <c r="D98">
        <v>95</v>
      </c>
      <c r="E98" s="6" t="str">
        <f ca="1">IF(J98&lt;T98,"Operational","Breakdown")</f>
        <v>Breakdown</v>
      </c>
      <c r="F98" s="6" t="str">
        <f ca="1">IF(K98&lt;U98,"Operational","Breakdown")</f>
        <v>Operational</v>
      </c>
      <c r="G98" s="6" t="str">
        <f ca="1">IF(L98&lt;V98,"Operational","Breakdown")</f>
        <v>Operational</v>
      </c>
      <c r="H98" s="6" t="str">
        <f ca="1">IF(M98&lt;W98,"Operational","Breakdown")</f>
        <v>Operational</v>
      </c>
      <c r="I98" s="6" t="str">
        <f ca="1">IF(N98&lt;X98,"Operational","Breakdown")</f>
        <v>Operational</v>
      </c>
      <c r="J98" s="16">
        <v>21.038124830361241</v>
      </c>
      <c r="K98" s="16">
        <v>5.0588552107623936</v>
      </c>
      <c r="L98" s="16">
        <v>1.2188571558244929</v>
      </c>
      <c r="M98" s="16">
        <v>0.86394206347923241</v>
      </c>
      <c r="N98" s="16">
        <v>10.639000605123172</v>
      </c>
      <c r="O98" s="9">
        <v>3.0138867554505957</v>
      </c>
      <c r="P98" s="9">
        <v>6.0427007144277924</v>
      </c>
      <c r="Q98" s="9">
        <v>1.9443393867551961</v>
      </c>
      <c r="R98" s="9">
        <v>2.3305592040570065</v>
      </c>
      <c r="S98" s="9">
        <v>1.9281149048421291</v>
      </c>
      <c r="T98" s="8">
        <f t="shared" ca="1" si="12"/>
        <v>14.92087792804422</v>
      </c>
      <c r="U98" s="8">
        <f t="shared" ca="1" si="12"/>
        <v>6.3049250356534623</v>
      </c>
      <c r="V98" s="8">
        <f t="shared" ca="1" si="12"/>
        <v>24.973587358415227</v>
      </c>
      <c r="W98" s="8">
        <f t="shared" ca="1" si="9"/>
        <v>11.557202871428638</v>
      </c>
      <c r="X98" s="8">
        <f t="shared" ca="1" si="13"/>
        <v>18.563082127109706</v>
      </c>
      <c r="Y98" s="16">
        <f ca="1">IF($AI97=0,J97+O97,IF($AJ97=0,J97+O97,9999))</f>
        <v>0.7927843698704875</v>
      </c>
      <c r="Z98" s="16">
        <f ca="1">IF($AI97=0,K97+P97,IF($AJ97=0,K97+P97,9999))</f>
        <v>10.266074015516232</v>
      </c>
      <c r="AA98" s="16">
        <f ca="1">IF($AI97=0,L97+Q97,IF($AJ97=0,L97+Q97,9999))</f>
        <v>4.5347836666811592</v>
      </c>
      <c r="AB98" s="16">
        <f ca="1">IF($AI97=0,M97+R97,IF($AJ97=0,M97+R97,9999))</f>
        <v>3.0492502796028549</v>
      </c>
      <c r="AC98" s="16">
        <f ca="1">IF($AI97=0,N97+S97,IF($AJ97=0,N97+S97,9999))</f>
        <v>26.584891933068498</v>
      </c>
      <c r="AD98" s="11">
        <f t="shared" ca="1" si="14"/>
        <v>14.751736363221397</v>
      </c>
      <c r="AE98" s="11">
        <f t="shared" ca="1" si="15"/>
        <v>4.0359330419301962</v>
      </c>
      <c r="AF98" s="11">
        <f t="shared" ca="1" si="16"/>
        <v>9.9933253975299188</v>
      </c>
      <c r="AG98" s="11">
        <f t="shared" ca="1" si="17"/>
        <v>10.911972666288701</v>
      </c>
      <c r="AH98" s="11">
        <f t="shared" ca="1" si="18"/>
        <v>16.715844917063325</v>
      </c>
      <c r="AI98">
        <f t="shared" ca="1" si="10"/>
        <v>0</v>
      </c>
      <c r="AJ98">
        <f t="shared" ca="1" si="11"/>
        <v>1</v>
      </c>
      <c r="AK98">
        <f ca="1">MAX(0, COUNTIF(E98:I98, "Breakdown") - COUNTIF(AI98:AJ98, 1))</f>
        <v>0</v>
      </c>
      <c r="AL98" s="12">
        <f ca="1">(AK98 * 50) + ((AI98 + AJ98) * 10)</f>
        <v>10</v>
      </c>
      <c r="AM98">
        <f ca="1">IF(COUNTIF(E98:I98, "Breakdown") &gt;= 5, 1, 0)</f>
        <v>0</v>
      </c>
    </row>
    <row r="99" spans="4:39">
      <c r="D99">
        <v>96</v>
      </c>
      <c r="E99" s="6" t="str">
        <f ca="1">IF(J99&lt;T99,"Operational","Breakdown")</f>
        <v>Operational</v>
      </c>
      <c r="F99" s="6" t="str">
        <f ca="1">IF(K99&lt;U99,"Operational","Breakdown")</f>
        <v>Operational</v>
      </c>
      <c r="G99" s="6" t="str">
        <f ca="1">IF(L99&lt;V99,"Operational","Breakdown")</f>
        <v>Operational</v>
      </c>
      <c r="H99" s="6" t="str">
        <f ca="1">IF(M99&lt;W99,"Operational","Breakdown")</f>
        <v>Breakdown</v>
      </c>
      <c r="I99" s="6" t="str">
        <f ca="1">IF(N99&lt;X99,"Operational","Breakdown")</f>
        <v>Operational</v>
      </c>
      <c r="J99" s="16">
        <v>1.9064229288257113</v>
      </c>
      <c r="K99" s="16">
        <v>0.74783602460024479</v>
      </c>
      <c r="L99" s="16">
        <v>2.1542671615732858</v>
      </c>
      <c r="M99" s="16">
        <v>8.4038224183235908</v>
      </c>
      <c r="N99" s="16">
        <v>7.8138052892295748</v>
      </c>
      <c r="O99" s="9">
        <v>2.9642811005191092</v>
      </c>
      <c r="P99" s="9">
        <v>0.53005004146869783</v>
      </c>
      <c r="Q99" s="9">
        <v>3.3720783649359314</v>
      </c>
      <c r="R99" s="9">
        <v>0.21540479556013584</v>
      </c>
      <c r="S99" s="9">
        <v>14.051614729291789</v>
      </c>
      <c r="T99" s="8">
        <f t="shared" ca="1" si="12"/>
        <v>8.0495171094042384</v>
      </c>
      <c r="U99" s="8">
        <f t="shared" ca="1" si="12"/>
        <v>7.9652259560489158</v>
      </c>
      <c r="V99" s="8">
        <f t="shared" ca="1" si="12"/>
        <v>11.200400665190955</v>
      </c>
      <c r="W99" s="8">
        <f t="shared" ca="1" si="9"/>
        <v>5.1015776209017316</v>
      </c>
      <c r="X99" s="8">
        <f t="shared" ca="1" si="13"/>
        <v>20.65953775841847</v>
      </c>
      <c r="Y99" s="16">
        <f ca="1">IF($AI98=0,J98+O98,IF($AJ98=0,J98+O98,9999))</f>
        <v>24.052011585811837</v>
      </c>
      <c r="Z99" s="16">
        <f ca="1">IF($AI98=0,K98+P98,IF($AJ98=0,K98+P98,9999))</f>
        <v>11.101555925190187</v>
      </c>
      <c r="AA99" s="16">
        <f ca="1">IF($AI98=0,L98+Q98,IF($AJ98=0,L98+Q98,9999))</f>
        <v>3.1631965425796889</v>
      </c>
      <c r="AB99" s="16">
        <f ca="1">IF($AI98=0,M98+R98,IF($AJ98=0,M98+R98,9999))</f>
        <v>3.1945012675362388</v>
      </c>
      <c r="AC99" s="16">
        <f ca="1">IF($AI98=0,N98+S98,IF($AJ98=0,N98+S98,9999))</f>
        <v>12.567115509965301</v>
      </c>
      <c r="AD99" s="11">
        <f t="shared" ca="1" si="14"/>
        <v>0.7927843698704875</v>
      </c>
      <c r="AE99" s="11">
        <f t="shared" ca="1" si="15"/>
        <v>6.3049250356534623</v>
      </c>
      <c r="AF99" s="11">
        <f t="shared" ca="1" si="16"/>
        <v>4.5347836666811592</v>
      </c>
      <c r="AG99" s="11">
        <f t="shared" ca="1" si="17"/>
        <v>3.0492502796028549</v>
      </c>
      <c r="AH99" s="11">
        <f t="shared" ca="1" si="18"/>
        <v>18.563082127109706</v>
      </c>
      <c r="AI99">
        <f t="shared" ca="1" si="10"/>
        <v>0</v>
      </c>
      <c r="AJ99">
        <f t="shared" ca="1" si="11"/>
        <v>0</v>
      </c>
      <c r="AK99">
        <f ca="1">MAX(0, COUNTIF(E99:I99, "Breakdown") - COUNTIF(AI99:AJ99, 1))</f>
        <v>1</v>
      </c>
      <c r="AL99" s="12">
        <f ca="1">(AK99 * 50) + ((AI99 + AJ99) * 10)</f>
        <v>50</v>
      </c>
      <c r="AM99">
        <f ca="1">IF(COUNTIF(E99:I99, "Breakdown") &gt;= 5, 1, 0)</f>
        <v>0</v>
      </c>
    </row>
    <row r="100" spans="4:39">
      <c r="D100">
        <v>97</v>
      </c>
      <c r="E100" s="6" t="str">
        <f ca="1">IF(J100&lt;T100,"Operational","Breakdown")</f>
        <v>Operational</v>
      </c>
      <c r="F100" s="6" t="str">
        <f ca="1">IF(K100&lt;U100,"Operational","Breakdown")</f>
        <v>Operational</v>
      </c>
      <c r="G100" s="6" t="str">
        <f ca="1">IF(L100&lt;V100,"Operational","Breakdown")</f>
        <v>Operational</v>
      </c>
      <c r="H100" s="6" t="str">
        <f ca="1">IF(M100&lt;W100,"Operational","Breakdown")</f>
        <v>Breakdown</v>
      </c>
      <c r="I100" s="6" t="str">
        <f ca="1">IF(N100&lt;X100,"Operational","Breakdown")</f>
        <v>Operational</v>
      </c>
      <c r="J100" s="16">
        <v>16.543525968015583</v>
      </c>
      <c r="K100" s="16">
        <v>5.4233252452057243</v>
      </c>
      <c r="L100" s="16">
        <v>1.5870291167950414</v>
      </c>
      <c r="M100" s="16">
        <v>4.106782688656482</v>
      </c>
      <c r="N100" s="16">
        <v>0.31057937105465977</v>
      </c>
      <c r="O100" s="9">
        <v>0.98773231249330729</v>
      </c>
      <c r="P100" s="9">
        <v>2.8479918075186257</v>
      </c>
      <c r="Q100" s="9">
        <v>4.1059669733772157</v>
      </c>
      <c r="R100" s="9">
        <v>2.39462007979153</v>
      </c>
      <c r="S100" s="9">
        <v>0.16970363606050398</v>
      </c>
      <c r="T100" s="8">
        <f t="shared" ca="1" si="12"/>
        <v>55.147821989507207</v>
      </c>
      <c r="U100" s="8">
        <f t="shared" ca="1" si="12"/>
        <v>8.6307321514748274</v>
      </c>
      <c r="V100" s="8">
        <f t="shared" ca="1" si="12"/>
        <v>23.32155143783833</v>
      </c>
      <c r="W100" s="8">
        <f t="shared" ca="1" si="9"/>
        <v>3.6377851961931382</v>
      </c>
      <c r="X100" s="8">
        <f t="shared" ca="1" si="13"/>
        <v>14.825860937558467</v>
      </c>
      <c r="Y100" s="16">
        <f ca="1">IF($AI99=0,J99+O99,IF($AJ99=0,J99+O99,9999))</f>
        <v>4.8707040293448207</v>
      </c>
      <c r="Z100" s="16">
        <f ca="1">IF($AI99=0,K99+P99,IF($AJ99=0,K99+P99,9999))</f>
        <v>1.2778860660689426</v>
      </c>
      <c r="AA100" s="16">
        <f ca="1">IF($AI99=0,L99+Q99,IF($AJ99=0,L99+Q99,9999))</f>
        <v>5.5263455265092176</v>
      </c>
      <c r="AB100" s="16">
        <f ca="1">IF($AI99=0,M99+R99,IF($AJ99=0,M99+R99,9999))</f>
        <v>8.6192272138837271</v>
      </c>
      <c r="AC100" s="16">
        <f ca="1">IF($AI99=0,N99+S99,IF($AJ99=0,N99+S99,9999))</f>
        <v>21.865420018521363</v>
      </c>
      <c r="AD100" s="11">
        <f t="shared" ca="1" si="14"/>
        <v>8.0495171094042384</v>
      </c>
      <c r="AE100" s="11">
        <f t="shared" ca="1" si="15"/>
        <v>7.9652259560489158</v>
      </c>
      <c r="AF100" s="11">
        <f t="shared" ca="1" si="16"/>
        <v>3.1631965425796889</v>
      </c>
      <c r="AG100" s="11">
        <f t="shared" ca="1" si="17"/>
        <v>3.1945012675362388</v>
      </c>
      <c r="AH100" s="11">
        <f t="shared" ca="1" si="18"/>
        <v>12.567115509965301</v>
      </c>
      <c r="AI100">
        <f t="shared" ca="1" si="10"/>
        <v>0</v>
      </c>
      <c r="AJ100">
        <f t="shared" ca="1" si="11"/>
        <v>0</v>
      </c>
      <c r="AK100">
        <f ca="1">MAX(0, COUNTIF(E100:I100, "Breakdown") - COUNTIF(AI100:AJ100, 1))</f>
        <v>1</v>
      </c>
      <c r="AL100" s="12">
        <f ca="1">(AK100 * 50) + ((AI100 + AJ100) * 10)</f>
        <v>50</v>
      </c>
      <c r="AM100">
        <f ca="1">IF(COUNTIF(E100:I100, "Breakdown") &gt;= 5, 1, 0)</f>
        <v>0</v>
      </c>
    </row>
    <row r="101" spans="4:39">
      <c r="D101">
        <v>98</v>
      </c>
      <c r="E101" s="6" t="str">
        <f ca="1">IF(J101&lt;T101,"Operational","Breakdown")</f>
        <v>Operational</v>
      </c>
      <c r="F101" s="6" t="str">
        <f ca="1">IF(K101&lt;U101,"Operational","Breakdown")</f>
        <v>Breakdown</v>
      </c>
      <c r="G101" s="6" t="str">
        <f ca="1">IF(L101&lt;V101,"Operational","Breakdown")</f>
        <v>Operational</v>
      </c>
      <c r="H101" s="6" t="str">
        <f ca="1">IF(M101&lt;W101,"Operational","Breakdown")</f>
        <v>Operational</v>
      </c>
      <c r="I101" s="6" t="str">
        <f ca="1">IF(N101&lt;X101,"Operational","Breakdown")</f>
        <v>Operational</v>
      </c>
      <c r="J101" s="16">
        <v>0.3615927056671715</v>
      </c>
      <c r="K101" s="16">
        <v>29.218626998975253</v>
      </c>
      <c r="L101" s="16">
        <v>6.4865101694867739</v>
      </c>
      <c r="M101" s="16">
        <v>1.3542767493697137</v>
      </c>
      <c r="N101" s="16">
        <v>3.4627051194990988</v>
      </c>
      <c r="O101" s="9">
        <v>4.3742033909541238</v>
      </c>
      <c r="P101" s="9">
        <v>1.2746435781508207</v>
      </c>
      <c r="Q101" s="9">
        <v>1.6387255250087782</v>
      </c>
      <c r="R101" s="9">
        <v>3.5495393332849341</v>
      </c>
      <c r="S101" s="9">
        <v>0.76822867155117236</v>
      </c>
      <c r="T101" s="8">
        <f t="shared" ca="1" si="12"/>
        <v>10.317542658513172</v>
      </c>
      <c r="U101" s="8">
        <f t="shared" ca="1" si="12"/>
        <v>16.714050852952187</v>
      </c>
      <c r="V101" s="8">
        <f t="shared" ca="1" si="12"/>
        <v>32.843288744645207</v>
      </c>
      <c r="W101" s="8">
        <f t="shared" ca="1" si="9"/>
        <v>4.1180977880647696</v>
      </c>
      <c r="X101" s="8">
        <f t="shared" ca="1" si="13"/>
        <v>18.708813810771819</v>
      </c>
      <c r="Y101" s="16">
        <f ca="1">IF($AI100=0,J100+O100,IF($AJ100=0,J100+O100,9999))</f>
        <v>17.53125828050889</v>
      </c>
      <c r="Z101" s="16">
        <f ca="1">IF($AI100=0,K100+P100,IF($AJ100=0,K100+P100,9999))</f>
        <v>8.2713170527243491</v>
      </c>
      <c r="AA101" s="16">
        <f ca="1">IF($AI100=0,L100+Q100,IF($AJ100=0,L100+Q100,9999))</f>
        <v>5.6929960901722572</v>
      </c>
      <c r="AB101" s="16">
        <f ca="1">IF($AI100=0,M100+R100,IF($AJ100=0,M100+R100,9999))</f>
        <v>6.5014027684480116</v>
      </c>
      <c r="AC101" s="16">
        <f ca="1">IF($AI100=0,N100+S100,IF($AJ100=0,N100+S100,9999))</f>
        <v>0.48028300711516375</v>
      </c>
      <c r="AD101" s="11">
        <f t="shared" ca="1" si="14"/>
        <v>4.8707040293448207</v>
      </c>
      <c r="AE101" s="11">
        <f t="shared" ca="1" si="15"/>
        <v>1.2778860660689426</v>
      </c>
      <c r="AF101" s="11">
        <f t="shared" ca="1" si="16"/>
        <v>5.5263455265092176</v>
      </c>
      <c r="AG101" s="11">
        <f t="shared" ca="1" si="17"/>
        <v>3.6377851961931382</v>
      </c>
      <c r="AH101" s="11">
        <f t="shared" ca="1" si="18"/>
        <v>14.825860937558467</v>
      </c>
      <c r="AI101">
        <f t="shared" ca="1" si="10"/>
        <v>0</v>
      </c>
      <c r="AJ101">
        <f t="shared" ca="1" si="11"/>
        <v>0</v>
      </c>
      <c r="AK101">
        <f ca="1">MAX(0, COUNTIF(E101:I101, "Breakdown") - COUNTIF(AI101:AJ101, 1))</f>
        <v>1</v>
      </c>
      <c r="AL101" s="12">
        <f ca="1">(AK101 * 50) + ((AI101 + AJ101) * 10)</f>
        <v>50</v>
      </c>
      <c r="AM101">
        <f ca="1">IF(COUNTIF(E101:I101, "Breakdown") &gt;= 5, 1, 0)</f>
        <v>0</v>
      </c>
    </row>
    <row r="102" spans="4:39">
      <c r="D102">
        <v>99</v>
      </c>
      <c r="E102" s="6" t="str">
        <f ca="1">IF(J102&lt;T102,"Operational","Breakdown")</f>
        <v>Operational</v>
      </c>
      <c r="F102" s="6" t="str">
        <f ca="1">IF(K102&lt;U102,"Operational","Breakdown")</f>
        <v>Operational</v>
      </c>
      <c r="G102" s="6" t="str">
        <f ca="1">IF(L102&lt;V102,"Operational","Breakdown")</f>
        <v>Operational</v>
      </c>
      <c r="H102" s="6" t="str">
        <f ca="1">IF(M102&lt;W102,"Operational","Breakdown")</f>
        <v>Breakdown</v>
      </c>
      <c r="I102" s="6" t="str">
        <f ca="1">IF(N102&lt;X102,"Operational","Breakdown")</f>
        <v>Operational</v>
      </c>
      <c r="J102" s="16">
        <v>3.5103411928115054</v>
      </c>
      <c r="K102" s="16">
        <v>8.6890340716171828</v>
      </c>
      <c r="L102" s="16">
        <v>0.94025688755623726</v>
      </c>
      <c r="M102" s="16">
        <v>37.372170943636497</v>
      </c>
      <c r="N102" s="16">
        <v>5.9849777105285185</v>
      </c>
      <c r="O102" s="9">
        <v>1.3103490958270889</v>
      </c>
      <c r="P102" s="9">
        <v>0.27612205902409531</v>
      </c>
      <c r="Q102" s="9">
        <v>6.5019200552769052E-2</v>
      </c>
      <c r="R102" s="9">
        <v>0.32875733687912267</v>
      </c>
      <c r="S102" s="9">
        <v>0.5672604682254796</v>
      </c>
      <c r="T102" s="8">
        <f t="shared" ca="1" si="12"/>
        <v>19.43640971543978</v>
      </c>
      <c r="U102" s="8">
        <f t="shared" ca="1" si="12"/>
        <v>16.656893276226121</v>
      </c>
      <c r="V102" s="8">
        <f t="shared" ca="1" si="12"/>
        <v>11.573006959911147</v>
      </c>
      <c r="W102" s="8">
        <f t="shared" ca="1" si="9"/>
        <v>5.7189418061359101</v>
      </c>
      <c r="X102" s="8">
        <f t="shared" ca="1" si="13"/>
        <v>6.2197104653853303</v>
      </c>
      <c r="Y102" s="16">
        <f ca="1">IF($AI101=0,J101+O101,IF($AJ101=0,J101+O101,9999))</f>
        <v>4.7357960966212955</v>
      </c>
      <c r="Z102" s="16">
        <f ca="1">IF($AI101=0,K101+P101,IF($AJ101=0,K101+P101,9999))</f>
        <v>30.493270577126076</v>
      </c>
      <c r="AA102" s="16">
        <f ca="1">IF($AI101=0,L101+Q101,IF($AJ101=0,L101+Q101,9999))</f>
        <v>8.1252356944955526</v>
      </c>
      <c r="AB102" s="16">
        <f ca="1">IF($AI101=0,M101+R101,IF($AJ101=0,M101+R101,9999))</f>
        <v>4.9038160826546475</v>
      </c>
      <c r="AC102" s="16">
        <f ca="1">IF($AI101=0,N101+S101,IF($AJ101=0,N101+S101,9999))</f>
        <v>4.2309337910502709</v>
      </c>
      <c r="AD102" s="11">
        <f t="shared" ca="1" si="14"/>
        <v>10.317542658513172</v>
      </c>
      <c r="AE102" s="11">
        <f t="shared" ca="1" si="15"/>
        <v>8.2713170527243491</v>
      </c>
      <c r="AF102" s="11">
        <f t="shared" ca="1" si="16"/>
        <v>5.6929960901722572</v>
      </c>
      <c r="AG102" s="11">
        <f t="shared" ca="1" si="17"/>
        <v>4.1180977880647696</v>
      </c>
      <c r="AH102" s="11">
        <f t="shared" ca="1" si="18"/>
        <v>0.48028300711516375</v>
      </c>
      <c r="AI102">
        <f t="shared" ca="1" si="10"/>
        <v>0</v>
      </c>
      <c r="AJ102">
        <f t="shared" ca="1" si="11"/>
        <v>0</v>
      </c>
      <c r="AK102">
        <f ca="1">MAX(0, COUNTIF(E102:I102, "Breakdown") - COUNTIF(AI102:AJ102, 1))</f>
        <v>1</v>
      </c>
      <c r="AL102" s="12">
        <f ca="1">(AK102 * 50) + ((AI102 + AJ102) * 10)</f>
        <v>50</v>
      </c>
      <c r="AM102">
        <f ca="1">IF(COUNTIF(E102:I102, "Breakdown") &gt;= 5, 1, 0)</f>
        <v>0</v>
      </c>
    </row>
    <row r="103" spans="4:39">
      <c r="D103">
        <v>100</v>
      </c>
      <c r="E103" s="6" t="str">
        <f ca="1">IF(J103&lt;T103,"Operational","Breakdown")</f>
        <v>Operational</v>
      </c>
      <c r="F103" s="6" t="str">
        <f ca="1">IF(K103&lt;U103,"Operational","Breakdown")</f>
        <v>Operational</v>
      </c>
      <c r="G103" s="6" t="str">
        <f ca="1">IF(L103&lt;V103,"Operational","Breakdown")</f>
        <v>Operational</v>
      </c>
      <c r="H103" s="6" t="str">
        <f ca="1">IF(M103&lt;W103,"Operational","Breakdown")</f>
        <v>Operational</v>
      </c>
      <c r="I103" s="6" t="str">
        <f ca="1">IF(N103&lt;X103,"Operational","Breakdown")</f>
        <v>Breakdown</v>
      </c>
      <c r="J103" s="16">
        <v>3.7690474750642902</v>
      </c>
      <c r="K103" s="16">
        <v>17.043205103846372</v>
      </c>
      <c r="L103" s="16">
        <v>10.643521518364265</v>
      </c>
      <c r="M103" s="16">
        <v>3.3090017801788698</v>
      </c>
      <c r="N103" s="16">
        <v>17.325991637447679</v>
      </c>
      <c r="O103" s="9">
        <v>2.6416324109450784</v>
      </c>
      <c r="P103" s="9">
        <v>4.2053536592167013</v>
      </c>
      <c r="Q103" s="9">
        <v>1.3480900344561</v>
      </c>
      <c r="R103" s="9">
        <v>4.7901873161213633</v>
      </c>
      <c r="S103" s="9">
        <v>0.36859937269931004</v>
      </c>
      <c r="T103" s="8">
        <f t="shared" ca="1" si="12"/>
        <v>5.8495523044646713</v>
      </c>
      <c r="U103" s="8">
        <f t="shared" ca="1" si="12"/>
        <v>19.405787365605274</v>
      </c>
      <c r="V103" s="8">
        <f t="shared" ca="1" si="12"/>
        <v>12.713242769771565</v>
      </c>
      <c r="W103" s="8">
        <f t="shared" ca="1" si="9"/>
        <v>9.7431775702454928</v>
      </c>
      <c r="X103" s="8">
        <f t="shared" ca="1" si="13"/>
        <v>7.7567229962602031</v>
      </c>
      <c r="Y103" s="16">
        <f ca="1">IF($AI102=0,J102+O102,IF($AJ102=0,J102+O102,9999))</f>
        <v>4.8206902886385947</v>
      </c>
      <c r="Z103" s="16">
        <f ca="1">IF($AI102=0,K102+P102,IF($AJ102=0,K102+P102,9999))</f>
        <v>8.9651561306412777</v>
      </c>
      <c r="AA103" s="16">
        <f ca="1">IF($AI102=0,L102+Q102,IF($AJ102=0,L102+Q102,9999))</f>
        <v>1.0052760881090064</v>
      </c>
      <c r="AB103" s="16">
        <f ca="1">IF($AI102=0,M102+R102,IF($AJ102=0,M102+R102,9999))</f>
        <v>37.700928280515619</v>
      </c>
      <c r="AC103" s="16">
        <f ca="1">IF($AI102=0,N102+S102,IF($AJ102=0,N102+S102,9999))</f>
        <v>6.5522381787539983</v>
      </c>
      <c r="AD103" s="11">
        <f t="shared" ca="1" si="14"/>
        <v>4.7357960966212955</v>
      </c>
      <c r="AE103" s="11">
        <f t="shared" ca="1" si="15"/>
        <v>16.656893276226121</v>
      </c>
      <c r="AF103" s="11">
        <f t="shared" ca="1" si="16"/>
        <v>8.1252356944955526</v>
      </c>
      <c r="AG103" s="11">
        <f t="shared" ca="1" si="17"/>
        <v>4.9038160826546475</v>
      </c>
      <c r="AH103" s="11">
        <f t="shared" ca="1" si="18"/>
        <v>4.2309337910502709</v>
      </c>
      <c r="AI103">
        <f t="shared" ca="1" si="10"/>
        <v>0</v>
      </c>
      <c r="AJ103">
        <f t="shared" ca="1" si="11"/>
        <v>0</v>
      </c>
      <c r="AK103">
        <f ca="1">MAX(0, COUNTIF(E103:I103, "Breakdown") - COUNTIF(AI103:AJ103, 1))</f>
        <v>1</v>
      </c>
      <c r="AL103" s="12">
        <f ca="1">(AK103 * 50) + ((AI103 + AJ103) * 10)</f>
        <v>50</v>
      </c>
      <c r="AM103">
        <f ca="1">IF(COUNTIF(E103:I103, "Breakdown") &gt;= 5, 1, 0)</f>
        <v>0</v>
      </c>
    </row>
    <row r="104" spans="4:39">
      <c r="D104">
        <v>101</v>
      </c>
      <c r="E104" s="6" t="str">
        <f ca="1">IF(J104&lt;T104,"Operational","Breakdown")</f>
        <v>Operational</v>
      </c>
      <c r="F104" s="6" t="str">
        <f ca="1">IF(K104&lt;U104,"Operational","Breakdown")</f>
        <v>Operational</v>
      </c>
      <c r="G104" s="6" t="str">
        <f ca="1">IF(L104&lt;V104,"Operational","Breakdown")</f>
        <v>Breakdown</v>
      </c>
      <c r="H104" s="6" t="str">
        <f ca="1">IF(M104&lt;W104,"Operational","Breakdown")</f>
        <v>Operational</v>
      </c>
      <c r="I104" s="6" t="str">
        <f ca="1">IF(N104&lt;X104,"Operational","Breakdown")</f>
        <v>Operational</v>
      </c>
      <c r="J104" s="16">
        <v>16.290563182243247</v>
      </c>
      <c r="K104" s="16">
        <v>5.8462831839969072</v>
      </c>
      <c r="L104" s="16">
        <v>30.350458768859887</v>
      </c>
      <c r="M104" s="16">
        <v>1.3821999447550473</v>
      </c>
      <c r="N104" s="16">
        <v>10.659146825636965</v>
      </c>
      <c r="O104" s="9">
        <v>5.3525794769482689</v>
      </c>
      <c r="P104" s="9">
        <v>1.831759125188138</v>
      </c>
      <c r="Q104" s="9">
        <v>0.83966364138158178</v>
      </c>
      <c r="R104" s="9">
        <v>3.0490013039365564</v>
      </c>
      <c r="S104" s="9">
        <v>1.7666597338121082</v>
      </c>
      <c r="T104" s="8">
        <f t="shared" ca="1" si="12"/>
        <v>17.682785014807685</v>
      </c>
      <c r="U104" s="8">
        <f t="shared" ca="1" si="12"/>
        <v>19.753674093225509</v>
      </c>
      <c r="V104" s="8">
        <f t="shared" ca="1" si="12"/>
        <v>3.6982609989612953</v>
      </c>
      <c r="W104" s="8">
        <f t="shared" ca="1" si="9"/>
        <v>12.90620185414577</v>
      </c>
      <c r="X104" s="8">
        <f t="shared" ca="1" si="13"/>
        <v>18.903123879497159</v>
      </c>
      <c r="Y104" s="16">
        <f ca="1">IF($AI103=0,J103+O103,IF($AJ103=0,J103+O103,9999))</f>
        <v>6.410679886009369</v>
      </c>
      <c r="Z104" s="16">
        <f ca="1">IF($AI103=0,K103+P103,IF($AJ103=0,K103+P103,9999))</f>
        <v>21.248558763063073</v>
      </c>
      <c r="AA104" s="16">
        <f ca="1">IF($AI103=0,L103+Q103,IF($AJ103=0,L103+Q103,9999))</f>
        <v>11.991611552820364</v>
      </c>
      <c r="AB104" s="16">
        <f ca="1">IF($AI103=0,M103+R103,IF($AJ103=0,M103+R103,9999))</f>
        <v>8.0991890963002326</v>
      </c>
      <c r="AC104" s="16">
        <f ca="1">IF($AI103=0,N103+S103,IF($AJ103=0,N103+S103,9999))</f>
        <v>17.69459101014699</v>
      </c>
      <c r="AD104" s="11">
        <f t="shared" ca="1" si="14"/>
        <v>4.8206902886385947</v>
      </c>
      <c r="AE104" s="11">
        <f t="shared" ca="1" si="15"/>
        <v>8.9651561306412777</v>
      </c>
      <c r="AF104" s="11">
        <f t="shared" ca="1" si="16"/>
        <v>1.0052760881090064</v>
      </c>
      <c r="AG104" s="11">
        <f t="shared" ca="1" si="17"/>
        <v>9.7431775702454928</v>
      </c>
      <c r="AH104" s="11">
        <f t="shared" ca="1" si="18"/>
        <v>6.5522381787539983</v>
      </c>
      <c r="AI104">
        <f t="shared" ca="1" si="10"/>
        <v>0</v>
      </c>
      <c r="AJ104">
        <f t="shared" ca="1" si="11"/>
        <v>0</v>
      </c>
      <c r="AK104">
        <f ca="1">MAX(0, COUNTIF(E104:I104, "Breakdown") - COUNTIF(AI104:AJ104, 1))</f>
        <v>1</v>
      </c>
      <c r="AL104" s="12">
        <f ca="1">(AK104 * 50) + ((AI104 + AJ104) * 10)</f>
        <v>50</v>
      </c>
      <c r="AM104">
        <f ca="1">IF(COUNTIF(E104:I104, "Breakdown") &gt;= 5, 1, 0)</f>
        <v>0</v>
      </c>
    </row>
    <row r="105" spans="4:39">
      <c r="D105">
        <v>102</v>
      </c>
      <c r="E105" s="6" t="str">
        <f ca="1">IF(J105&lt;T105,"Operational","Breakdown")</f>
        <v>Operational</v>
      </c>
      <c r="F105" s="6" t="str">
        <f ca="1">IF(K105&lt;U105,"Operational","Breakdown")</f>
        <v>Operational</v>
      </c>
      <c r="G105" s="6" t="str">
        <f ca="1">IF(L105&lt;V105,"Operational","Breakdown")</f>
        <v>Breakdown</v>
      </c>
      <c r="H105" s="6" t="str">
        <f ca="1">IF(M105&lt;W105,"Operational","Breakdown")</f>
        <v>Operational</v>
      </c>
      <c r="I105" s="6" t="str">
        <f ca="1">IF(N105&lt;X105,"Operational","Breakdown")</f>
        <v>Operational</v>
      </c>
      <c r="J105" s="16">
        <v>4.1455965241211752</v>
      </c>
      <c r="K105" s="16">
        <v>0.81106121180966051</v>
      </c>
      <c r="L105" s="16">
        <v>7.4815227310523449</v>
      </c>
      <c r="M105" s="16">
        <v>7.4394494057614171</v>
      </c>
      <c r="N105" s="16">
        <v>0.92529742919432389</v>
      </c>
      <c r="O105" s="9">
        <v>0.78382972436800125</v>
      </c>
      <c r="P105" s="9">
        <v>0.53417653324511305</v>
      </c>
      <c r="Q105" s="9">
        <v>0.4118340394615545</v>
      </c>
      <c r="R105" s="9">
        <v>5.6207637078835448</v>
      </c>
      <c r="S105" s="9">
        <v>0.39945617906603076</v>
      </c>
      <c r="T105" s="8">
        <f t="shared" ca="1" si="12"/>
        <v>14.929228958067602</v>
      </c>
      <c r="U105" s="8">
        <f t="shared" ca="1" si="12"/>
        <v>27.361155210956667</v>
      </c>
      <c r="V105" s="8">
        <f t="shared" ca="1" si="12"/>
        <v>7.1440684712891489</v>
      </c>
      <c r="W105" s="8">
        <f t="shared" ca="1" si="9"/>
        <v>20.167175514188123</v>
      </c>
      <c r="X105" s="8">
        <f t="shared" ca="1" si="13"/>
        <v>18.179611598312047</v>
      </c>
      <c r="Y105" s="16">
        <f ca="1">IF($AI104=0,J104+O104,IF($AJ104=0,J104+O104,9999))</f>
        <v>21.643142659191515</v>
      </c>
      <c r="Z105" s="16">
        <f ca="1">IF($AI104=0,K104+P104,IF($AJ104=0,K104+P104,9999))</f>
        <v>7.6780423091850452</v>
      </c>
      <c r="AA105" s="16">
        <f ca="1">IF($AI104=0,L104+Q104,IF($AJ104=0,L104+Q104,9999))</f>
        <v>31.190122410241468</v>
      </c>
      <c r="AB105" s="16">
        <f ca="1">IF($AI104=0,M104+R104,IF($AJ104=0,M104+R104,9999))</f>
        <v>4.4312012486916039</v>
      </c>
      <c r="AC105" s="16">
        <f ca="1">IF($AI104=0,N104+S104,IF($AJ104=0,N104+S104,9999))</f>
        <v>12.425806559449073</v>
      </c>
      <c r="AD105" s="11">
        <f t="shared" ca="1" si="14"/>
        <v>6.410679886009369</v>
      </c>
      <c r="AE105" s="11">
        <f t="shared" ca="1" si="15"/>
        <v>19.753674093225509</v>
      </c>
      <c r="AF105" s="11">
        <f t="shared" ca="1" si="16"/>
        <v>3.6982609989612953</v>
      </c>
      <c r="AG105" s="11">
        <f t="shared" ca="1" si="17"/>
        <v>8.0991890963002326</v>
      </c>
      <c r="AH105" s="11">
        <f t="shared" ca="1" si="18"/>
        <v>17.69459101014699</v>
      </c>
      <c r="AI105">
        <f t="shared" ca="1" si="10"/>
        <v>0</v>
      </c>
      <c r="AJ105">
        <f t="shared" ca="1" si="11"/>
        <v>0</v>
      </c>
      <c r="AK105">
        <f ca="1">MAX(0, COUNTIF(E105:I105, "Breakdown") - COUNTIF(AI105:AJ105, 1))</f>
        <v>1</v>
      </c>
      <c r="AL105" s="12">
        <f ca="1">(AK105 * 50) + ((AI105 + AJ105) * 10)</f>
        <v>50</v>
      </c>
      <c r="AM105">
        <f ca="1">IF(COUNTIF(E105:I105, "Breakdown") &gt;= 5, 1, 0)</f>
        <v>0</v>
      </c>
    </row>
    <row r="106" spans="4:39">
      <c r="D106">
        <v>103</v>
      </c>
      <c r="E106" s="6" t="str">
        <f ca="1">IF(J106&lt;T106,"Operational","Breakdown")</f>
        <v>Operational</v>
      </c>
      <c r="F106" s="6" t="str">
        <f ca="1">IF(K106&lt;U106,"Operational","Breakdown")</f>
        <v>Operational</v>
      </c>
      <c r="G106" s="6" t="str">
        <f ca="1">IF(L106&lt;V106,"Operational","Breakdown")</f>
        <v>Operational</v>
      </c>
      <c r="H106" s="6" t="str">
        <f ca="1">IF(M106&lt;W106,"Operational","Breakdown")</f>
        <v>Operational</v>
      </c>
      <c r="I106" s="6" t="str">
        <f ca="1">IF(N106&lt;X106,"Operational","Breakdown")</f>
        <v>Operational</v>
      </c>
      <c r="J106" s="16">
        <v>3.6948972014371129</v>
      </c>
      <c r="K106" s="16">
        <v>10.609881083620936</v>
      </c>
      <c r="L106" s="16">
        <v>1.8749040081689681</v>
      </c>
      <c r="M106" s="16">
        <v>1.3954122553107828</v>
      </c>
      <c r="N106" s="16">
        <v>15.044004823019314</v>
      </c>
      <c r="O106" s="9">
        <v>0.84737657292953406</v>
      </c>
      <c r="P106" s="9">
        <v>4.7217599016445337</v>
      </c>
      <c r="Q106" s="9">
        <v>3.6097346839126869</v>
      </c>
      <c r="R106" s="9">
        <v>8.1658231791204834</v>
      </c>
      <c r="S106" s="9">
        <v>0.34668184155615428</v>
      </c>
      <c r="T106" s="8">
        <f t="shared" ca="1" si="12"/>
        <v>21.864727124950591</v>
      </c>
      <c r="U106" s="8">
        <f t="shared" ca="1" si="12"/>
        <v>17.395372594988906</v>
      </c>
      <c r="V106" s="8">
        <f t="shared" ca="1" si="12"/>
        <v>9.3211532063005613</v>
      </c>
      <c r="W106" s="8">
        <f t="shared" ca="1" si="9"/>
        <v>9.455958778181504</v>
      </c>
      <c r="X106" s="8">
        <f t="shared" ca="1" si="13"/>
        <v>25.05472623399649</v>
      </c>
      <c r="Y106" s="16">
        <f ca="1">IF($AI105=0,J105+O105,IF($AJ105=0,J105+O105,9999))</f>
        <v>4.9294262484891762</v>
      </c>
      <c r="Z106" s="16">
        <f ca="1">IF($AI105=0,K105+P105,IF($AJ105=0,K105+P105,9999))</f>
        <v>1.3452377450547734</v>
      </c>
      <c r="AA106" s="16">
        <f ca="1">IF($AI105=0,L105+Q105,IF($AJ105=0,L105+Q105,9999))</f>
        <v>7.8933567705138996</v>
      </c>
      <c r="AB106" s="16">
        <f ca="1">IF($AI105=0,M105+R105,IF($AJ105=0,M105+R105,9999))</f>
        <v>13.060213113644963</v>
      </c>
      <c r="AC106" s="16">
        <f ca="1">IF($AI105=0,N105+S105,IF($AJ105=0,N105+S105,9999))</f>
        <v>1.3247536082603546</v>
      </c>
      <c r="AD106" s="11">
        <f t="shared" ca="1" si="14"/>
        <v>14.929228958067602</v>
      </c>
      <c r="AE106" s="11">
        <f t="shared" ca="1" si="15"/>
        <v>7.6780423091850452</v>
      </c>
      <c r="AF106" s="11">
        <f t="shared" ca="1" si="16"/>
        <v>7.1440684712891489</v>
      </c>
      <c r="AG106" s="11">
        <f t="shared" ca="1" si="17"/>
        <v>4.4312012486916039</v>
      </c>
      <c r="AH106" s="11">
        <f t="shared" ca="1" si="18"/>
        <v>12.425806559449073</v>
      </c>
      <c r="AI106">
        <f t="shared" ca="1" si="10"/>
        <v>0</v>
      </c>
      <c r="AJ106">
        <f t="shared" ca="1" si="11"/>
        <v>0</v>
      </c>
      <c r="AK106">
        <f ca="1">MAX(0, COUNTIF(E106:I106, "Breakdown") - COUNTIF(AI106:AJ106, 1))</f>
        <v>0</v>
      </c>
      <c r="AL106" s="12">
        <f ca="1">(AK106 * 50) + ((AI106 + AJ106) * 10)</f>
        <v>0</v>
      </c>
      <c r="AM106">
        <f ca="1">IF(COUNTIF(E106:I106, "Breakdown") &gt;= 5, 1, 0)</f>
        <v>0</v>
      </c>
    </row>
    <row r="107" spans="4:39">
      <c r="D107">
        <v>104</v>
      </c>
      <c r="E107" s="6" t="str">
        <f ca="1">IF(J107&lt;T107,"Operational","Breakdown")</f>
        <v>Breakdown</v>
      </c>
      <c r="F107" s="6" t="str">
        <f ca="1">IF(K107&lt;U107,"Operational","Breakdown")</f>
        <v>Operational</v>
      </c>
      <c r="G107" s="6" t="str">
        <f ca="1">IF(L107&lt;V107,"Operational","Breakdown")</f>
        <v>Operational</v>
      </c>
      <c r="H107" s="6" t="str">
        <f ca="1">IF(M107&lt;W107,"Operational","Breakdown")</f>
        <v>Breakdown</v>
      </c>
      <c r="I107" s="6" t="str">
        <f ca="1">IF(N107&lt;X107,"Operational","Breakdown")</f>
        <v>Operational</v>
      </c>
      <c r="J107" s="16">
        <v>6.1154282069333004</v>
      </c>
      <c r="K107" s="16">
        <v>3.9338755352540971</v>
      </c>
      <c r="L107" s="16">
        <v>2.9713375060128997</v>
      </c>
      <c r="M107" s="16">
        <v>15.713972500403152</v>
      </c>
      <c r="N107" s="16">
        <v>3.7655528513902525</v>
      </c>
      <c r="O107" s="9">
        <v>1.5822614233458969</v>
      </c>
      <c r="P107" s="9">
        <v>3.6358891709986181</v>
      </c>
      <c r="Q107" s="9">
        <v>4.5855493128325886</v>
      </c>
      <c r="R107" s="9">
        <v>0.91838811391875375</v>
      </c>
      <c r="S107" s="9">
        <v>1.0249155690298062</v>
      </c>
      <c r="T107" s="8">
        <f t="shared" ca="1" si="12"/>
        <v>5.2541225939578853</v>
      </c>
      <c r="U107" s="8">
        <f t="shared" ca="1" si="12"/>
        <v>8.9641485758687907</v>
      </c>
      <c r="V107" s="8">
        <f t="shared" ca="1" si="12"/>
        <v>13.989947835658054</v>
      </c>
      <c r="W107" s="8">
        <f t="shared" ca="1" si="9"/>
        <v>10.342962913224342</v>
      </c>
      <c r="X107" s="8">
        <f t="shared" ca="1" si="13"/>
        <v>41.793956464548579</v>
      </c>
      <c r="Y107" s="16">
        <f ca="1">IF($AI106=0,J106+O106,IF($AJ106=0,J106+O106,9999))</f>
        <v>4.542273774366647</v>
      </c>
      <c r="Z107" s="16">
        <f ca="1">IF($AI106=0,K106+P106,IF($AJ106=0,K106+P106,9999))</f>
        <v>15.331640985265469</v>
      </c>
      <c r="AA107" s="16">
        <f ca="1">IF($AI106=0,L106+Q106,IF($AJ106=0,L106+Q106,9999))</f>
        <v>5.4846386920816546</v>
      </c>
      <c r="AB107" s="16">
        <f ca="1">IF($AI106=0,M106+R106,IF($AJ106=0,M106+R106,9999))</f>
        <v>9.561235434431266</v>
      </c>
      <c r="AC107" s="16">
        <f ca="1">IF($AI106=0,N106+S106,IF($AJ106=0,N106+S106,9999))</f>
        <v>15.390686664575469</v>
      </c>
      <c r="AD107" s="11">
        <f t="shared" ca="1" si="14"/>
        <v>4.9294262484891762</v>
      </c>
      <c r="AE107" s="11">
        <f t="shared" ca="1" si="15"/>
        <v>1.3452377450547734</v>
      </c>
      <c r="AF107" s="11">
        <f t="shared" ca="1" si="16"/>
        <v>7.8933567705138996</v>
      </c>
      <c r="AG107" s="11">
        <f t="shared" ca="1" si="17"/>
        <v>9.455958778181504</v>
      </c>
      <c r="AH107" s="11">
        <f t="shared" ca="1" si="18"/>
        <v>1.3247536082603546</v>
      </c>
      <c r="AI107">
        <f t="shared" ca="1" si="10"/>
        <v>0</v>
      </c>
      <c r="AJ107">
        <f t="shared" ca="1" si="11"/>
        <v>1</v>
      </c>
      <c r="AK107">
        <f ca="1">MAX(0, COUNTIF(E107:I107, "Breakdown") - COUNTIF(AI107:AJ107, 1))</f>
        <v>1</v>
      </c>
      <c r="AL107" s="12">
        <f ca="1">(AK107 * 50) + ((AI107 + AJ107) * 10)</f>
        <v>60</v>
      </c>
      <c r="AM107">
        <f ca="1">IF(COUNTIF(E107:I107, "Breakdown") &gt;= 5, 1, 0)</f>
        <v>0</v>
      </c>
    </row>
    <row r="108" spans="4:39">
      <c r="D108">
        <v>105</v>
      </c>
      <c r="E108" s="6" t="str">
        <f ca="1">IF(J108&lt;T108,"Operational","Breakdown")</f>
        <v>Operational</v>
      </c>
      <c r="F108" s="6" t="str">
        <f ca="1">IF(K108&lt;U108,"Operational","Breakdown")</f>
        <v>Operational</v>
      </c>
      <c r="G108" s="6" t="str">
        <f ca="1">IF(L108&lt;V108,"Operational","Breakdown")</f>
        <v>Operational</v>
      </c>
      <c r="H108" s="6" t="str">
        <f ca="1">IF(M108&lt;W108,"Operational","Breakdown")</f>
        <v>Operational</v>
      </c>
      <c r="I108" s="6" t="str">
        <f ca="1">IF(N108&lt;X108,"Operational","Breakdown")</f>
        <v>Operational</v>
      </c>
      <c r="J108" s="16">
        <v>6.3120913234752036</v>
      </c>
      <c r="K108" s="16">
        <v>1.2844373030876821</v>
      </c>
      <c r="L108" s="16">
        <v>2.1329098630479564</v>
      </c>
      <c r="M108" s="16">
        <v>3.7544379078014698</v>
      </c>
      <c r="N108" s="16">
        <v>2.0511445206261585</v>
      </c>
      <c r="O108" s="9">
        <v>0.6968165086460647</v>
      </c>
      <c r="P108" s="9">
        <v>5.7018346782484501</v>
      </c>
      <c r="Q108" s="9">
        <v>5.3393313738995953</v>
      </c>
      <c r="R108" s="9">
        <v>7.5807530644214145</v>
      </c>
      <c r="S108" s="9">
        <v>0.89703243300417213</v>
      </c>
      <c r="T108" s="8">
        <f t="shared" ca="1" si="12"/>
        <v>14.461901696618451</v>
      </c>
      <c r="U108" s="8">
        <f t="shared" ca="1" si="12"/>
        <v>33.700674898829433</v>
      </c>
      <c r="V108" s="8">
        <f t="shared" ca="1" si="12"/>
        <v>19.929926291515706</v>
      </c>
      <c r="W108" s="8">
        <f t="shared" ca="1" si="9"/>
        <v>34.746759873055687</v>
      </c>
      <c r="X108" s="8">
        <f t="shared" ca="1" si="13"/>
        <v>22.456582345969185</v>
      </c>
      <c r="Y108" s="16">
        <f ca="1">IF($AI107=0,J107+O107,IF($AJ107=0,J107+O107,9999))</f>
        <v>7.6976896302791973</v>
      </c>
      <c r="Z108" s="16">
        <f ca="1">IF($AI107=0,K107+P107,IF($AJ107=0,K107+P107,9999))</f>
        <v>7.5697647062527151</v>
      </c>
      <c r="AA108" s="16">
        <f ca="1">IF($AI107=0,L107+Q107,IF($AJ107=0,L107+Q107,9999))</f>
        <v>7.5568868188454879</v>
      </c>
      <c r="AB108" s="16">
        <f ca="1">IF($AI107=0,M107+R107,IF($AJ107=0,M107+R107,9999))</f>
        <v>16.632360614321904</v>
      </c>
      <c r="AC108" s="16">
        <f ca="1">IF($AI107=0,N107+S107,IF($AJ107=0,N107+S107,9999))</f>
        <v>4.7904684204200585</v>
      </c>
      <c r="AD108" s="11">
        <f t="shared" ca="1" si="14"/>
        <v>4.542273774366647</v>
      </c>
      <c r="AE108" s="11">
        <f t="shared" ca="1" si="15"/>
        <v>8.9641485758687907</v>
      </c>
      <c r="AF108" s="11">
        <f t="shared" ca="1" si="16"/>
        <v>5.4846386920816546</v>
      </c>
      <c r="AG108" s="11">
        <f t="shared" ca="1" si="17"/>
        <v>9.561235434431266</v>
      </c>
      <c r="AH108" s="11">
        <f t="shared" ca="1" si="18"/>
        <v>15.390686664575469</v>
      </c>
      <c r="AI108">
        <f t="shared" ca="1" si="10"/>
        <v>0</v>
      </c>
      <c r="AJ108">
        <f t="shared" ca="1" si="11"/>
        <v>0</v>
      </c>
      <c r="AK108">
        <f ca="1">MAX(0, COUNTIF(E108:I108, "Breakdown") - COUNTIF(AI108:AJ108, 1))</f>
        <v>0</v>
      </c>
      <c r="AL108" s="12">
        <f ca="1">(AK108 * 50) + ((AI108 + AJ108) * 10)</f>
        <v>0</v>
      </c>
      <c r="AM108">
        <f ca="1">IF(COUNTIF(E108:I108, "Breakdown") &gt;= 5, 1, 0)</f>
        <v>0</v>
      </c>
    </row>
    <row r="109" spans="4:39">
      <c r="D109">
        <v>106</v>
      </c>
      <c r="E109" s="6" t="str">
        <f ca="1">IF(J109&lt;T109,"Operational","Breakdown")</f>
        <v>Operational</v>
      </c>
      <c r="F109" s="6" t="str">
        <f ca="1">IF(K109&lt;U109,"Operational","Breakdown")</f>
        <v>Operational</v>
      </c>
      <c r="G109" s="6" t="str">
        <f ca="1">IF(L109&lt;V109,"Operational","Breakdown")</f>
        <v>Operational</v>
      </c>
      <c r="H109" s="6" t="str">
        <f ca="1">IF(M109&lt;W109,"Operational","Breakdown")</f>
        <v>Operational</v>
      </c>
      <c r="I109" s="6" t="str">
        <f ca="1">IF(N109&lt;X109,"Operational","Breakdown")</f>
        <v>Operational</v>
      </c>
      <c r="J109" s="16">
        <v>13.306909730222143</v>
      </c>
      <c r="K109" s="16">
        <v>3.7834264984685348</v>
      </c>
      <c r="L109" s="16">
        <v>2.5343729521597202</v>
      </c>
      <c r="M109" s="16">
        <v>10.910037956548269</v>
      </c>
      <c r="N109" s="16">
        <v>0.13117328116033217</v>
      </c>
      <c r="O109" s="9">
        <v>0.60631020179546069</v>
      </c>
      <c r="P109" s="9">
        <v>1.1978744090787889</v>
      </c>
      <c r="Q109" s="9">
        <v>2.380143364108438</v>
      </c>
      <c r="R109" s="9">
        <v>2.190055816596308</v>
      </c>
      <c r="S109" s="9">
        <v>0.43255603459496139</v>
      </c>
      <c r="T109" s="8">
        <f t="shared" ca="1" si="12"/>
        <v>16.646304189721462</v>
      </c>
      <c r="U109" s="8">
        <f t="shared" ca="1" si="12"/>
        <v>21.774663192309511</v>
      </c>
      <c r="V109" s="8">
        <f t="shared" ca="1" si="12"/>
        <v>8.3238667949660492</v>
      </c>
      <c r="W109" s="8">
        <f t="shared" ca="1" si="9"/>
        <v>17.25057024244375</v>
      </c>
      <c r="X109" s="8">
        <f t="shared" ca="1" si="13"/>
        <v>11.978391346921507</v>
      </c>
      <c r="Y109" s="16">
        <f ca="1">IF($AI108=0,J108+O108,IF($AJ108=0,J108+O108,9999))</f>
        <v>7.0089078321212686</v>
      </c>
      <c r="Z109" s="16">
        <f ca="1">IF($AI108=0,K108+P108,IF($AJ108=0,K108+P108,9999))</f>
        <v>6.9862719813361327</v>
      </c>
      <c r="AA109" s="16">
        <f ca="1">IF($AI108=0,L108+Q108,IF($AJ108=0,L108+Q108,9999))</f>
        <v>7.4722412369475517</v>
      </c>
      <c r="AB109" s="16">
        <f ca="1">IF($AI108=0,M108+R108,IF($AJ108=0,M108+R108,9999))</f>
        <v>11.335190972222884</v>
      </c>
      <c r="AC109" s="16">
        <f ca="1">IF($AI108=0,N108+S108,IF($AJ108=0,N108+S108,9999))</f>
        <v>2.9481769536303304</v>
      </c>
      <c r="AD109" s="11">
        <f t="shared" ca="1" si="14"/>
        <v>7.6976896302791973</v>
      </c>
      <c r="AE109" s="11">
        <f t="shared" ca="1" si="15"/>
        <v>7.5697647062527151</v>
      </c>
      <c r="AF109" s="11">
        <f t="shared" ca="1" si="16"/>
        <v>7.5568868188454879</v>
      </c>
      <c r="AG109" s="11">
        <f t="shared" ca="1" si="17"/>
        <v>16.632360614321904</v>
      </c>
      <c r="AH109" s="11">
        <f t="shared" ca="1" si="18"/>
        <v>4.7904684204200585</v>
      </c>
      <c r="AI109">
        <f t="shared" ca="1" si="10"/>
        <v>0</v>
      </c>
      <c r="AJ109">
        <f t="shared" ca="1" si="11"/>
        <v>0</v>
      </c>
      <c r="AK109">
        <f ca="1">MAX(0, COUNTIF(E109:I109, "Breakdown") - COUNTIF(AI109:AJ109, 1))</f>
        <v>0</v>
      </c>
      <c r="AL109" s="12">
        <f ca="1">(AK109 * 50) + ((AI109 + AJ109) * 10)</f>
        <v>0</v>
      </c>
      <c r="AM109">
        <f ca="1">IF(COUNTIF(E109:I109, "Breakdown") &gt;= 5, 1, 0)</f>
        <v>0</v>
      </c>
    </row>
    <row r="110" spans="4:39">
      <c r="D110">
        <v>107</v>
      </c>
      <c r="E110" s="6" t="str">
        <f ca="1">IF(J110&lt;T110,"Operational","Breakdown")</f>
        <v>Operational</v>
      </c>
      <c r="F110" s="6" t="str">
        <f ca="1">IF(K110&lt;U110,"Operational","Breakdown")</f>
        <v>Operational</v>
      </c>
      <c r="G110" s="6" t="str">
        <f ca="1">IF(L110&lt;V110,"Operational","Breakdown")</f>
        <v>Breakdown</v>
      </c>
      <c r="H110" s="6" t="str">
        <f ca="1">IF(M110&lt;W110,"Operational","Breakdown")</f>
        <v>Operational</v>
      </c>
      <c r="I110" s="6" t="str">
        <f ca="1">IF(N110&lt;X110,"Operational","Breakdown")</f>
        <v>Operational</v>
      </c>
      <c r="J110" s="16">
        <v>1.4602809165805446</v>
      </c>
      <c r="K110" s="16">
        <v>14.336778214987406</v>
      </c>
      <c r="L110" s="16">
        <v>20.580031209459342</v>
      </c>
      <c r="M110" s="16">
        <v>3.3259270536632601</v>
      </c>
      <c r="N110" s="16">
        <v>13.748506854772879</v>
      </c>
      <c r="O110" s="9">
        <v>1.7016288276092568</v>
      </c>
      <c r="P110" s="9">
        <v>0.66326665610442803</v>
      </c>
      <c r="Q110" s="9">
        <v>0.93795114619981856</v>
      </c>
      <c r="R110" s="9">
        <v>2.3036690815466425</v>
      </c>
      <c r="S110" s="9">
        <v>2.5197354705215571</v>
      </c>
      <c r="T110" s="8">
        <f t="shared" ca="1" si="12"/>
        <v>12.451637825100068</v>
      </c>
      <c r="U110" s="8">
        <f t="shared" ca="1" si="12"/>
        <v>21.790706345024475</v>
      </c>
      <c r="V110" s="8">
        <f t="shared" ca="1" si="12"/>
        <v>15.62002919578576</v>
      </c>
      <c r="W110" s="8">
        <f t="shared" ca="1" si="9"/>
        <v>13.811440113320607</v>
      </c>
      <c r="X110" s="8">
        <f t="shared" ca="1" si="13"/>
        <v>19.155638403057015</v>
      </c>
      <c r="Y110" s="16">
        <f ca="1">IF($AI109=0,J109+O109,IF($AJ109=0,J109+O109,9999))</f>
        <v>13.913219932017604</v>
      </c>
      <c r="Z110" s="16">
        <f ca="1">IF($AI109=0,K109+P109,IF($AJ109=0,K109+P109,9999))</f>
        <v>4.9813009075473236</v>
      </c>
      <c r="AA110" s="16">
        <f ca="1">IF($AI109=0,L109+Q109,IF($AJ109=0,L109+Q109,9999))</f>
        <v>4.9145163162681582</v>
      </c>
      <c r="AB110" s="16">
        <f ca="1">IF($AI109=0,M109+R109,IF($AJ109=0,M109+R109,9999))</f>
        <v>13.100093773144577</v>
      </c>
      <c r="AC110" s="16">
        <f ca="1">IF($AI109=0,N109+S109,IF($AJ109=0,N109+S109,9999))</f>
        <v>0.56372931575529361</v>
      </c>
      <c r="AD110" s="11">
        <f t="shared" ca="1" si="14"/>
        <v>7.0089078321212686</v>
      </c>
      <c r="AE110" s="11">
        <f t="shared" ca="1" si="15"/>
        <v>6.9862719813361327</v>
      </c>
      <c r="AF110" s="11">
        <f t="shared" ca="1" si="16"/>
        <v>7.4722412369475517</v>
      </c>
      <c r="AG110" s="11">
        <f t="shared" ca="1" si="17"/>
        <v>11.335190972222884</v>
      </c>
      <c r="AH110" s="11">
        <f t="shared" ca="1" si="18"/>
        <v>2.9481769536303304</v>
      </c>
      <c r="AI110">
        <f t="shared" ca="1" si="10"/>
        <v>0</v>
      </c>
      <c r="AJ110">
        <f t="shared" ca="1" si="11"/>
        <v>0</v>
      </c>
      <c r="AK110">
        <f ca="1">MAX(0, COUNTIF(E110:I110, "Breakdown") - COUNTIF(AI110:AJ110, 1))</f>
        <v>1</v>
      </c>
      <c r="AL110" s="12">
        <f ca="1">(AK110 * 50) + ((AI110 + AJ110) * 10)</f>
        <v>50</v>
      </c>
      <c r="AM110">
        <f ca="1">IF(COUNTIF(E110:I110, "Breakdown") &gt;= 5, 1, 0)</f>
        <v>0</v>
      </c>
    </row>
    <row r="111" spans="4:39">
      <c r="D111">
        <v>108</v>
      </c>
      <c r="E111" s="6" t="str">
        <f ca="1">IF(J111&lt;T111,"Operational","Breakdown")</f>
        <v>Operational</v>
      </c>
      <c r="F111" s="6" t="str">
        <f ca="1">IF(K111&lt;U111,"Operational","Breakdown")</f>
        <v>Operational</v>
      </c>
      <c r="G111" s="6" t="str">
        <f ca="1">IF(L111&lt;V111,"Operational","Breakdown")</f>
        <v>Breakdown</v>
      </c>
      <c r="H111" s="6" t="str">
        <f ca="1">IF(M111&lt;W111,"Operational","Breakdown")</f>
        <v>Operational</v>
      </c>
      <c r="I111" s="6" t="str">
        <f ca="1">IF(N111&lt;X111,"Operational","Breakdown")</f>
        <v>Operational</v>
      </c>
      <c r="J111" s="16">
        <v>7.6029884972873596</v>
      </c>
      <c r="K111" s="16">
        <v>4.6785261484124234</v>
      </c>
      <c r="L111" s="16">
        <v>17.56045193914019</v>
      </c>
      <c r="M111" s="16">
        <v>0.71970712352849175</v>
      </c>
      <c r="N111" s="16">
        <v>1.7406763242702417</v>
      </c>
      <c r="O111" s="9">
        <v>5.7113428016748529</v>
      </c>
      <c r="P111" s="9">
        <v>3.3083861158398356</v>
      </c>
      <c r="Q111" s="9">
        <v>5.1631817022724782</v>
      </c>
      <c r="R111" s="9">
        <v>1.3945230717009183</v>
      </c>
      <c r="S111" s="9">
        <v>3.2132948481798014</v>
      </c>
      <c r="T111" s="8">
        <f t="shared" ca="1" si="12"/>
        <v>24.305217912855955</v>
      </c>
      <c r="U111" s="8">
        <f t="shared" ca="1" si="12"/>
        <v>11.342615088690131</v>
      </c>
      <c r="V111" s="8">
        <f t="shared" ca="1" si="12"/>
        <v>11.826797360386056</v>
      </c>
      <c r="W111" s="8">
        <f t="shared" ca="1" si="9"/>
        <v>21.481336676080879</v>
      </c>
      <c r="X111" s="8">
        <f t="shared" ca="1" si="13"/>
        <v>3.4207400139676141</v>
      </c>
      <c r="Y111" s="16">
        <f ca="1">IF($AI110=0,J110+O110,IF($AJ110=0,J110+O110,9999))</f>
        <v>3.1619097441898014</v>
      </c>
      <c r="Z111" s="16">
        <f ca="1">IF($AI110=0,K110+P110,IF($AJ110=0,K110+P110,9999))</f>
        <v>15.000044871091834</v>
      </c>
      <c r="AA111" s="16">
        <f ca="1">IF($AI110=0,L110+Q110,IF($AJ110=0,L110+Q110,9999))</f>
        <v>21.517982355659161</v>
      </c>
      <c r="AB111" s="16">
        <f ca="1">IF($AI110=0,M110+R110,IF($AJ110=0,M110+R110,9999))</f>
        <v>5.6295961352099031</v>
      </c>
      <c r="AC111" s="16">
        <f ca="1">IF($AI110=0,N110+S110,IF($AJ110=0,N110+S110,9999))</f>
        <v>16.268242325294437</v>
      </c>
      <c r="AD111" s="11">
        <f t="shared" ca="1" si="14"/>
        <v>12.451637825100068</v>
      </c>
      <c r="AE111" s="11">
        <f t="shared" ca="1" si="15"/>
        <v>4.9813009075473236</v>
      </c>
      <c r="AF111" s="11">
        <f t="shared" ca="1" si="16"/>
        <v>4.9145163162681582</v>
      </c>
      <c r="AG111" s="11">
        <f t="shared" ca="1" si="17"/>
        <v>13.100093773144577</v>
      </c>
      <c r="AH111" s="11">
        <f t="shared" ca="1" si="18"/>
        <v>0.56372931575529361</v>
      </c>
      <c r="AI111">
        <f t="shared" ca="1" si="10"/>
        <v>0</v>
      </c>
      <c r="AJ111">
        <f t="shared" ca="1" si="11"/>
        <v>0</v>
      </c>
      <c r="AK111">
        <f ca="1">MAX(0, COUNTIF(E111:I111, "Breakdown") - COUNTIF(AI111:AJ111, 1))</f>
        <v>1</v>
      </c>
      <c r="AL111" s="12">
        <f ca="1">(AK111 * 50) + ((AI111 + AJ111) * 10)</f>
        <v>50</v>
      </c>
      <c r="AM111">
        <f ca="1">IF(COUNTIF(E111:I111, "Breakdown") &gt;= 5, 1, 0)</f>
        <v>0</v>
      </c>
    </row>
    <row r="112" spans="4:39">
      <c r="D112">
        <v>109</v>
      </c>
      <c r="E112" s="6" t="str">
        <f ca="1">IF(J112&lt;T112,"Operational","Breakdown")</f>
        <v>Breakdown</v>
      </c>
      <c r="F112" s="6" t="str">
        <f ca="1">IF(K112&lt;U112,"Operational","Breakdown")</f>
        <v>Operational</v>
      </c>
      <c r="G112" s="6" t="str">
        <f ca="1">IF(L112&lt;V112,"Operational","Breakdown")</f>
        <v>Operational</v>
      </c>
      <c r="H112" s="6" t="str">
        <f ca="1">IF(M112&lt;W112,"Operational","Breakdown")</f>
        <v>Breakdown</v>
      </c>
      <c r="I112" s="6" t="str">
        <f ca="1">IF(N112&lt;X112,"Operational","Breakdown")</f>
        <v>Operational</v>
      </c>
      <c r="J112" s="16">
        <v>14.430243962800601</v>
      </c>
      <c r="K112" s="16">
        <v>11.243868049901156</v>
      </c>
      <c r="L112" s="16">
        <v>0.20192196625345496</v>
      </c>
      <c r="M112" s="16">
        <v>13.44507350383012</v>
      </c>
      <c r="N112" s="16">
        <v>2.9852526149092848</v>
      </c>
      <c r="O112" s="9">
        <v>1.8666767966518942</v>
      </c>
      <c r="P112" s="9">
        <v>1.1617865031939538</v>
      </c>
      <c r="Q112" s="9">
        <v>0.83805432732637097</v>
      </c>
      <c r="R112" s="9">
        <v>6.2641272021617382</v>
      </c>
      <c r="S112" s="9">
        <v>0.61196810910105448</v>
      </c>
      <c r="T112" s="8">
        <f t="shared" ca="1" si="12"/>
        <v>9.1567072634517572</v>
      </c>
      <c r="U112" s="8">
        <f t="shared" ca="1" si="12"/>
        <v>18.618869549947512</v>
      </c>
      <c r="V112" s="8">
        <f t="shared" ca="1" si="12"/>
        <v>20.567612322569868</v>
      </c>
      <c r="W112" s="8">
        <f t="shared" ca="1" si="9"/>
        <v>10.411275946590141</v>
      </c>
      <c r="X112" s="8">
        <f t="shared" ca="1" si="13"/>
        <v>5.8403752321696043</v>
      </c>
      <c r="Y112" s="16">
        <f ca="1">IF($AI111=0,J111+O111,IF($AJ111=0,J111+O111,9999))</f>
        <v>13.314331298962212</v>
      </c>
      <c r="Z112" s="16">
        <f ca="1">IF($AI111=0,K111+P111,IF($AJ111=0,K111+P111,9999))</f>
        <v>7.9869122642522594</v>
      </c>
      <c r="AA112" s="16">
        <f ca="1">IF($AI111=0,L111+Q111,IF($AJ111=0,L111+Q111,9999))</f>
        <v>22.723633641412668</v>
      </c>
      <c r="AB112" s="16">
        <f ca="1">IF($AI111=0,M111+R111,IF($AJ111=0,M111+R111,9999))</f>
        <v>2.11423019522941</v>
      </c>
      <c r="AC112" s="16">
        <f ca="1">IF($AI111=0,N111+S111,IF($AJ111=0,N111+S111,9999))</f>
        <v>4.9539711724500428</v>
      </c>
      <c r="AD112" s="11">
        <f t="shared" ca="1" si="14"/>
        <v>3.1619097441898014</v>
      </c>
      <c r="AE112" s="11">
        <f t="shared" ca="1" si="15"/>
        <v>11.342615088690131</v>
      </c>
      <c r="AF112" s="11">
        <f t="shared" ca="1" si="16"/>
        <v>11.826797360386056</v>
      </c>
      <c r="AG112" s="11">
        <f t="shared" ca="1" si="17"/>
        <v>5.6295961352099031</v>
      </c>
      <c r="AH112" s="11">
        <f t="shared" ca="1" si="18"/>
        <v>3.4207400139676141</v>
      </c>
      <c r="AI112">
        <f t="shared" ca="1" si="10"/>
        <v>0</v>
      </c>
      <c r="AJ112">
        <f t="shared" ca="1" si="11"/>
        <v>1</v>
      </c>
      <c r="AK112">
        <f ca="1">MAX(0, COUNTIF(E112:I112, "Breakdown") - COUNTIF(AI112:AJ112, 1))</f>
        <v>1</v>
      </c>
      <c r="AL112" s="12">
        <f ca="1">(AK112 * 50) + ((AI112 + AJ112) * 10)</f>
        <v>60</v>
      </c>
      <c r="AM112">
        <f ca="1">IF(COUNTIF(E112:I112, "Breakdown") &gt;= 5, 1, 0)</f>
        <v>0</v>
      </c>
    </row>
    <row r="113" spans="4:39">
      <c r="D113">
        <v>110</v>
      </c>
      <c r="E113" s="6" t="str">
        <f ca="1">IF(J113&lt;T113,"Operational","Breakdown")</f>
        <v>Operational</v>
      </c>
      <c r="F113" s="6" t="str">
        <f ca="1">IF(K113&lt;U113,"Operational","Breakdown")</f>
        <v>Operational</v>
      </c>
      <c r="G113" s="6" t="str">
        <f ca="1">IF(L113&lt;V113,"Operational","Breakdown")</f>
        <v>Operational</v>
      </c>
      <c r="H113" s="6" t="str">
        <f ca="1">IF(M113&lt;W113,"Operational","Breakdown")</f>
        <v>Operational</v>
      </c>
      <c r="I113" s="6" t="str">
        <f ca="1">IF(N113&lt;X113,"Operational","Breakdown")</f>
        <v>Breakdown</v>
      </c>
      <c r="J113" s="16">
        <v>1.4127818386998574</v>
      </c>
      <c r="K113" s="16">
        <v>0.21060422944936258</v>
      </c>
      <c r="L113" s="16">
        <v>1.6411186190484981</v>
      </c>
      <c r="M113" s="16">
        <v>3.7162731191629343</v>
      </c>
      <c r="N113" s="16">
        <v>25.407382552438349</v>
      </c>
      <c r="O113" s="9">
        <v>0.29685526734321471</v>
      </c>
      <c r="P113" s="9">
        <v>1.9440499643339304</v>
      </c>
      <c r="Q113" s="9">
        <v>10.388550344357096</v>
      </c>
      <c r="R113" s="9">
        <v>0.18557662014480861</v>
      </c>
      <c r="S113" s="9">
        <v>2.870498739565329</v>
      </c>
      <c r="T113" s="8">
        <f t="shared" ca="1" si="12"/>
        <v>16.22141002654147</v>
      </c>
      <c r="U113" s="8">
        <f t="shared" ca="1" si="12"/>
        <v>31.735372822106029</v>
      </c>
      <c r="V113" s="8">
        <f t="shared" ca="1" si="12"/>
        <v>34.61736922050126</v>
      </c>
      <c r="W113" s="8">
        <f t="shared" ca="1" si="9"/>
        <v>5.947287373656529</v>
      </c>
      <c r="X113" s="8">
        <f t="shared" ca="1" si="13"/>
        <v>22.066335429366195</v>
      </c>
      <c r="Y113" s="16">
        <f ca="1">IF($AI112=0,J112+O112,IF($AJ112=0,J112+O112,9999))</f>
        <v>16.296920759452494</v>
      </c>
      <c r="Z113" s="16">
        <f ca="1">IF($AI112=0,K112+P112,IF($AJ112=0,K112+P112,9999))</f>
        <v>12.405654553095109</v>
      </c>
      <c r="AA113" s="16">
        <f ca="1">IF($AI112=0,L112+Q112,IF($AJ112=0,L112+Q112,9999))</f>
        <v>1.039976293579826</v>
      </c>
      <c r="AB113" s="16">
        <f ca="1">IF($AI112=0,M112+R112,IF($AJ112=0,M112+R112,9999))</f>
        <v>19.709200705991858</v>
      </c>
      <c r="AC113" s="16">
        <f ca="1">IF($AI112=0,N112+S112,IF($AJ112=0,N112+S112,9999))</f>
        <v>3.5972207240103393</v>
      </c>
      <c r="AD113" s="11">
        <f t="shared" ca="1" si="14"/>
        <v>9.1567072634517572</v>
      </c>
      <c r="AE113" s="11">
        <f t="shared" ca="1" si="15"/>
        <v>7.9869122642522594</v>
      </c>
      <c r="AF113" s="11">
        <f t="shared" ca="1" si="16"/>
        <v>20.567612322569868</v>
      </c>
      <c r="AG113" s="11">
        <f t="shared" ca="1" si="17"/>
        <v>2.11423019522941</v>
      </c>
      <c r="AH113" s="11">
        <f t="shared" ca="1" si="18"/>
        <v>4.9539711724500428</v>
      </c>
      <c r="AI113">
        <f t="shared" ca="1" si="10"/>
        <v>0</v>
      </c>
      <c r="AJ113">
        <f t="shared" ca="1" si="11"/>
        <v>0</v>
      </c>
      <c r="AK113">
        <f ca="1">MAX(0, COUNTIF(E113:I113, "Breakdown") - COUNTIF(AI113:AJ113, 1))</f>
        <v>1</v>
      </c>
      <c r="AL113" s="12">
        <f ca="1">(AK113 * 50) + ((AI113 + AJ113) * 10)</f>
        <v>50</v>
      </c>
      <c r="AM113">
        <f ca="1">IF(COUNTIF(E113:I113, "Breakdown") &gt;= 5, 1, 0)</f>
        <v>0</v>
      </c>
    </row>
    <row r="114" spans="4:39">
      <c r="D114">
        <v>111</v>
      </c>
      <c r="E114" s="6" t="str">
        <f ca="1">IF(J114&lt;T114,"Operational","Breakdown")</f>
        <v>Operational</v>
      </c>
      <c r="F114" s="6" t="str">
        <f ca="1">IF(K114&lt;U114,"Operational","Breakdown")</f>
        <v>Operational</v>
      </c>
      <c r="G114" s="6" t="str">
        <f ca="1">IF(L114&lt;V114,"Operational","Breakdown")</f>
        <v>Breakdown</v>
      </c>
      <c r="H114" s="6" t="str">
        <f ca="1">IF(M114&lt;W114,"Operational","Breakdown")</f>
        <v>Operational</v>
      </c>
      <c r="I114" s="6" t="str">
        <f ca="1">IF(N114&lt;X114,"Operational","Breakdown")</f>
        <v>Operational</v>
      </c>
      <c r="J114" s="16">
        <v>2.7452488895492198</v>
      </c>
      <c r="K114" s="16">
        <v>2.4423084611553092</v>
      </c>
      <c r="L114" s="16">
        <v>9.8726263047912415</v>
      </c>
      <c r="M114" s="16">
        <v>3.1964272587739693</v>
      </c>
      <c r="N114" s="16">
        <v>6.6650254629256089</v>
      </c>
      <c r="O114" s="9">
        <v>0.21974084704740265</v>
      </c>
      <c r="P114" s="9">
        <v>1.0732462583295423</v>
      </c>
      <c r="Q114" s="9">
        <v>1.8481646312229496</v>
      </c>
      <c r="R114" s="9">
        <v>2.1374970323735445</v>
      </c>
      <c r="S114" s="9">
        <v>1.2659177286745033E-2</v>
      </c>
      <c r="T114" s="8">
        <f t="shared" ca="1" si="12"/>
        <v>24.113264051561728</v>
      </c>
      <c r="U114" s="8">
        <f t="shared" ca="1" si="12"/>
        <v>13.671361372640041</v>
      </c>
      <c r="V114" s="8">
        <f t="shared" ca="1" si="12"/>
        <v>1.7584305263383042</v>
      </c>
      <c r="W114" s="8">
        <f t="shared" ca="1" si="9"/>
        <v>9.0013036269063758</v>
      </c>
      <c r="X114" s="8">
        <f t="shared" ca="1" si="13"/>
        <v>11.269125944043502</v>
      </c>
      <c r="Y114" s="16">
        <f ca="1">IF($AI113=0,J113+O113,IF($AJ113=0,J113+O113,9999))</f>
        <v>1.7096371060430722</v>
      </c>
      <c r="Z114" s="16">
        <f ca="1">IF($AI113=0,K113+P113,IF($AJ113=0,K113+P113,9999))</f>
        <v>2.1546541937832928</v>
      </c>
      <c r="AA114" s="16">
        <f ca="1">IF($AI113=0,L113+Q113,IF($AJ113=0,L113+Q113,9999))</f>
        <v>12.029668963405594</v>
      </c>
      <c r="AB114" s="16">
        <f ca="1">IF($AI113=0,M113+R113,IF($AJ113=0,M113+R113,9999))</f>
        <v>3.9018497393077429</v>
      </c>
      <c r="AC114" s="16">
        <f ca="1">IF($AI113=0,N113+S113,IF($AJ113=0,N113+S113,9999))</f>
        <v>28.277881292003677</v>
      </c>
      <c r="AD114" s="11">
        <f t="shared" ca="1" si="14"/>
        <v>16.22141002654147</v>
      </c>
      <c r="AE114" s="11">
        <f t="shared" ca="1" si="15"/>
        <v>12.405654553095109</v>
      </c>
      <c r="AF114" s="11">
        <f t="shared" ca="1" si="16"/>
        <v>1.039976293579826</v>
      </c>
      <c r="AG114" s="11">
        <f t="shared" ca="1" si="17"/>
        <v>5.947287373656529</v>
      </c>
      <c r="AH114" s="11">
        <f t="shared" ca="1" si="18"/>
        <v>3.5972207240103393</v>
      </c>
      <c r="AI114">
        <f t="shared" ca="1" si="10"/>
        <v>0</v>
      </c>
      <c r="AJ114">
        <f t="shared" ca="1" si="11"/>
        <v>0</v>
      </c>
      <c r="AK114">
        <f ca="1">MAX(0, COUNTIF(E114:I114, "Breakdown") - COUNTIF(AI114:AJ114, 1))</f>
        <v>1</v>
      </c>
      <c r="AL114" s="12">
        <f ca="1">(AK114 * 50) + ((AI114 + AJ114) * 10)</f>
        <v>50</v>
      </c>
      <c r="AM114">
        <f ca="1">IF(COUNTIF(E114:I114, "Breakdown") &gt;= 5, 1, 0)</f>
        <v>0</v>
      </c>
    </row>
    <row r="115" spans="4:39">
      <c r="D115">
        <v>112</v>
      </c>
      <c r="E115" s="6" t="str">
        <f ca="1">IF(J115&lt;T115,"Operational","Breakdown")</f>
        <v>Operational</v>
      </c>
      <c r="F115" s="6" t="str">
        <f ca="1">IF(K115&lt;U115,"Operational","Breakdown")</f>
        <v>Operational</v>
      </c>
      <c r="G115" s="6" t="str">
        <f ca="1">IF(L115&lt;V115,"Operational","Breakdown")</f>
        <v>Operational</v>
      </c>
      <c r="H115" s="6" t="str">
        <f ca="1">IF(M115&lt;W115,"Operational","Breakdown")</f>
        <v>Operational</v>
      </c>
      <c r="I115" s="6" t="str">
        <f ca="1">IF(N115&lt;X115,"Operational","Breakdown")</f>
        <v>Operational</v>
      </c>
      <c r="J115" s="16">
        <v>11.337700892433599</v>
      </c>
      <c r="K115" s="16">
        <v>1.0510094304091167</v>
      </c>
      <c r="L115" s="16">
        <v>2.0651735016026231</v>
      </c>
      <c r="M115" s="16">
        <v>2.73522650022923</v>
      </c>
      <c r="N115" s="16">
        <v>2.5955562272217465</v>
      </c>
      <c r="O115" s="9">
        <v>3.0492370208537647</v>
      </c>
      <c r="P115" s="9">
        <v>2.1414742115777279</v>
      </c>
      <c r="Q115" s="9">
        <v>1.6452307250829337</v>
      </c>
      <c r="R115" s="9">
        <v>1.2207137086591389</v>
      </c>
      <c r="S115" s="9">
        <v>5.6576138027921195</v>
      </c>
      <c r="T115" s="8">
        <f t="shared" ca="1" si="12"/>
        <v>22.395299611656586</v>
      </c>
      <c r="U115" s="8">
        <f t="shared" ca="1" si="12"/>
        <v>6.5181871173392771</v>
      </c>
      <c r="V115" s="8">
        <f t="shared" ca="1" si="12"/>
        <v>5.3697384931075067</v>
      </c>
      <c r="W115" s="8">
        <f t="shared" ca="1" si="9"/>
        <v>19.77938297642422</v>
      </c>
      <c r="X115" s="8">
        <f t="shared" ca="1" si="13"/>
        <v>14.962640643104212</v>
      </c>
      <c r="Y115" s="16">
        <f ca="1">IF($AI114=0,J114+O114,IF($AJ114=0,J114+O114,9999))</f>
        <v>2.9649897365966225</v>
      </c>
      <c r="Z115" s="16">
        <f ca="1">IF($AI114=0,K114+P114,IF($AJ114=0,K114+P114,9999))</f>
        <v>3.5155547194848515</v>
      </c>
      <c r="AA115" s="16">
        <f ca="1">IF($AI114=0,L114+Q114,IF($AJ114=0,L114+Q114,9999))</f>
        <v>11.720790936014192</v>
      </c>
      <c r="AB115" s="16">
        <f ca="1">IF($AI114=0,M114+R114,IF($AJ114=0,M114+R114,9999))</f>
        <v>5.3339242911475138</v>
      </c>
      <c r="AC115" s="16">
        <f ca="1">IF($AI114=0,N114+S114,IF($AJ114=0,N114+S114,9999))</f>
        <v>6.6776846402123535</v>
      </c>
      <c r="AD115" s="11">
        <f t="shared" ca="1" si="14"/>
        <v>1.7096371060430722</v>
      </c>
      <c r="AE115" s="11">
        <f t="shared" ca="1" si="15"/>
        <v>2.1546541937832928</v>
      </c>
      <c r="AF115" s="11">
        <f t="shared" ca="1" si="16"/>
        <v>1.7584305263383042</v>
      </c>
      <c r="AG115" s="11">
        <f t="shared" ca="1" si="17"/>
        <v>3.9018497393077429</v>
      </c>
      <c r="AH115" s="11">
        <f t="shared" ca="1" si="18"/>
        <v>11.269125944043502</v>
      </c>
      <c r="AI115">
        <f t="shared" ca="1" si="10"/>
        <v>0</v>
      </c>
      <c r="AJ115">
        <f t="shared" ca="1" si="11"/>
        <v>0</v>
      </c>
      <c r="AK115">
        <f ca="1">MAX(0, COUNTIF(E115:I115, "Breakdown") - COUNTIF(AI115:AJ115, 1))</f>
        <v>0</v>
      </c>
      <c r="AL115" s="12">
        <f ca="1">(AK115 * 50) + ((AI115 + AJ115) * 10)</f>
        <v>0</v>
      </c>
      <c r="AM115">
        <f ca="1">IF(COUNTIF(E115:I115, "Breakdown") &gt;= 5, 1, 0)</f>
        <v>0</v>
      </c>
    </row>
    <row r="116" spans="4:39">
      <c r="D116">
        <v>113</v>
      </c>
      <c r="E116" s="6" t="str">
        <f ca="1">IF(J116&lt;T116,"Operational","Breakdown")</f>
        <v>Operational</v>
      </c>
      <c r="F116" s="6" t="str">
        <f ca="1">IF(K116&lt;U116,"Operational","Breakdown")</f>
        <v>Breakdown</v>
      </c>
      <c r="G116" s="6" t="str">
        <f ca="1">IF(L116&lt;V116,"Operational","Breakdown")</f>
        <v>Operational</v>
      </c>
      <c r="H116" s="6" t="str">
        <f ca="1">IF(M116&lt;W116,"Operational","Breakdown")</f>
        <v>Operational</v>
      </c>
      <c r="I116" s="6" t="str">
        <f ca="1">IF(N116&lt;X116,"Operational","Breakdown")</f>
        <v>Operational</v>
      </c>
      <c r="J116" s="16">
        <v>2.129689841823565</v>
      </c>
      <c r="K116" s="16">
        <v>31.280049058527222</v>
      </c>
      <c r="L116" s="16">
        <v>9.5332701846295098</v>
      </c>
      <c r="M116" s="16">
        <v>1.9557744596804536</v>
      </c>
      <c r="N116" s="16">
        <v>1.2117050276300385</v>
      </c>
      <c r="O116" s="9">
        <v>1.2204614167243011</v>
      </c>
      <c r="P116" s="9">
        <v>7.1309910947524706</v>
      </c>
      <c r="Q116" s="9">
        <v>0.45088148339666684</v>
      </c>
      <c r="R116" s="9">
        <v>0.10851094688450179</v>
      </c>
      <c r="S116" s="9">
        <v>1.2094601441698298</v>
      </c>
      <c r="T116" s="8">
        <f t="shared" ca="1" si="12"/>
        <v>3.7524402849775766</v>
      </c>
      <c r="U116" s="8">
        <f t="shared" ca="1" si="12"/>
        <v>4.1624842074905839</v>
      </c>
      <c r="V116" s="8">
        <f t="shared" ca="1" si="12"/>
        <v>19.654482483804063</v>
      </c>
      <c r="W116" s="8">
        <f t="shared" ca="1" si="9"/>
        <v>16.987519028344973</v>
      </c>
      <c r="X116" s="8">
        <f t="shared" ca="1" si="13"/>
        <v>10.792330205278123</v>
      </c>
      <c r="Y116" s="16">
        <f ca="1">IF($AI115=0,J115+O115,IF($AJ115=0,J115+O115,9999))</f>
        <v>14.386937913287364</v>
      </c>
      <c r="Z116" s="16">
        <f ca="1">IF($AI115=0,K115+P115,IF($AJ115=0,K115+P115,9999))</f>
        <v>3.1924836419868443</v>
      </c>
      <c r="AA116" s="16">
        <f ca="1">IF($AI115=0,L115+Q115,IF($AJ115=0,L115+Q115,9999))</f>
        <v>3.710404226685557</v>
      </c>
      <c r="AB116" s="16">
        <f ca="1">IF($AI115=0,M115+R115,IF($AJ115=0,M115+R115,9999))</f>
        <v>3.9559402088883688</v>
      </c>
      <c r="AC116" s="16">
        <f ca="1">IF($AI115=0,N115+S115,IF($AJ115=0,N115+S115,9999))</f>
        <v>8.253170030013866</v>
      </c>
      <c r="AD116" s="11">
        <f t="shared" ca="1" si="14"/>
        <v>2.9649897365966225</v>
      </c>
      <c r="AE116" s="11">
        <f t="shared" ca="1" si="15"/>
        <v>3.5155547194848515</v>
      </c>
      <c r="AF116" s="11">
        <f t="shared" ca="1" si="16"/>
        <v>5.3697384931075067</v>
      </c>
      <c r="AG116" s="11">
        <f t="shared" ca="1" si="17"/>
        <v>5.3339242911475138</v>
      </c>
      <c r="AH116" s="11">
        <f t="shared" ca="1" si="18"/>
        <v>6.6776846402123535</v>
      </c>
      <c r="AI116">
        <f t="shared" ca="1" si="10"/>
        <v>0</v>
      </c>
      <c r="AJ116">
        <f t="shared" ca="1" si="11"/>
        <v>0</v>
      </c>
      <c r="AK116">
        <f ca="1">MAX(0, COUNTIF(E116:I116, "Breakdown") - COUNTIF(AI116:AJ116, 1))</f>
        <v>1</v>
      </c>
      <c r="AL116" s="12">
        <f ca="1">(AK116 * 50) + ((AI116 + AJ116) * 10)</f>
        <v>50</v>
      </c>
      <c r="AM116">
        <f ca="1">IF(COUNTIF(E116:I116, "Breakdown") &gt;= 5, 1, 0)</f>
        <v>0</v>
      </c>
    </row>
    <row r="117" spans="4:39">
      <c r="D117">
        <v>114</v>
      </c>
      <c r="E117" s="6" t="str">
        <f ca="1">IF(J117&lt;T117,"Operational","Breakdown")</f>
        <v>Operational</v>
      </c>
      <c r="F117" s="6" t="str">
        <f ca="1">IF(K117&lt;U117,"Operational","Breakdown")</f>
        <v>Breakdown</v>
      </c>
      <c r="G117" s="6" t="str">
        <f ca="1">IF(L117&lt;V117,"Operational","Breakdown")</f>
        <v>Operational</v>
      </c>
      <c r="H117" s="6" t="str">
        <f ca="1">IF(M117&lt;W117,"Operational","Breakdown")</f>
        <v>Operational</v>
      </c>
      <c r="I117" s="6" t="str">
        <f ca="1">IF(N117&lt;X117,"Operational","Breakdown")</f>
        <v>Operational</v>
      </c>
      <c r="J117" s="16">
        <v>2.9299217534786486</v>
      </c>
      <c r="K117" s="16">
        <v>16.980977000249823</v>
      </c>
      <c r="L117" s="16">
        <v>4.0954826407896388</v>
      </c>
      <c r="M117" s="16">
        <v>4.2898980930373662</v>
      </c>
      <c r="N117" s="16">
        <v>8.83059343734122E-3</v>
      </c>
      <c r="O117" s="9">
        <v>8.7681167735681367</v>
      </c>
      <c r="P117" s="9">
        <v>4.564142652641098</v>
      </c>
      <c r="Q117" s="9">
        <v>1.5906306151128839</v>
      </c>
      <c r="R117" s="9">
        <v>1.338789542201166</v>
      </c>
      <c r="S117" s="9">
        <v>1.3379466994220302</v>
      </c>
      <c r="T117" s="8">
        <f t="shared" ca="1" si="12"/>
        <v>8.9210109525886967</v>
      </c>
      <c r="U117" s="8">
        <f t="shared" ca="1" si="12"/>
        <v>7.9698763712648395</v>
      </c>
      <c r="V117" s="8">
        <f t="shared" ca="1" si="12"/>
        <v>11.891866139459459</v>
      </c>
      <c r="W117" s="8">
        <f t="shared" ca="1" si="9"/>
        <v>12.226602144688211</v>
      </c>
      <c r="X117" s="8">
        <f t="shared" ca="1" si="13"/>
        <v>16.114064956860588</v>
      </c>
      <c r="Y117" s="16">
        <f ca="1">IF($AI116=0,J116+O116,IF($AJ116=0,J116+O116,9999))</f>
        <v>3.3501512585478661</v>
      </c>
      <c r="Z117" s="16">
        <f ca="1">IF($AI116=0,K116+P116,IF($AJ116=0,K116+P116,9999))</f>
        <v>38.411040153279693</v>
      </c>
      <c r="AA117" s="16">
        <f ca="1">IF($AI116=0,L116+Q116,IF($AJ116=0,L116+Q116,9999))</f>
        <v>9.9841516680261773</v>
      </c>
      <c r="AB117" s="16">
        <f ca="1">IF($AI116=0,M116+R116,IF($AJ116=0,M116+R116,9999))</f>
        <v>2.0642854065649554</v>
      </c>
      <c r="AC117" s="16">
        <f ca="1">IF($AI116=0,N116+S116,IF($AJ116=0,N116+S116,9999))</f>
        <v>2.4211651717998683</v>
      </c>
      <c r="AD117" s="11">
        <f t="shared" ca="1" si="14"/>
        <v>3.7524402849775766</v>
      </c>
      <c r="AE117" s="11">
        <f t="shared" ca="1" si="15"/>
        <v>3.1924836419868443</v>
      </c>
      <c r="AF117" s="11">
        <f t="shared" ca="1" si="16"/>
        <v>3.710404226685557</v>
      </c>
      <c r="AG117" s="11">
        <f t="shared" ca="1" si="17"/>
        <v>3.9559402088883688</v>
      </c>
      <c r="AH117" s="11">
        <f t="shared" ca="1" si="18"/>
        <v>8.253170030013866</v>
      </c>
      <c r="AI117">
        <f t="shared" ca="1" si="10"/>
        <v>0</v>
      </c>
      <c r="AJ117">
        <f t="shared" ca="1" si="11"/>
        <v>0</v>
      </c>
      <c r="AK117">
        <f ca="1">MAX(0, COUNTIF(E117:I117, "Breakdown") - COUNTIF(AI117:AJ117, 1))</f>
        <v>1</v>
      </c>
      <c r="AL117" s="12">
        <f ca="1">(AK117 * 50) + ((AI117 + AJ117) * 10)</f>
        <v>50</v>
      </c>
      <c r="AM117">
        <f ca="1">IF(COUNTIF(E117:I117, "Breakdown") &gt;= 5, 1, 0)</f>
        <v>0</v>
      </c>
    </row>
    <row r="118" spans="4:39">
      <c r="D118">
        <v>115</v>
      </c>
      <c r="E118" s="6" t="str">
        <f ca="1">IF(J118&lt;T118,"Operational","Breakdown")</f>
        <v>Operational</v>
      </c>
      <c r="F118" s="6" t="str">
        <f ca="1">IF(K118&lt;U118,"Operational","Breakdown")</f>
        <v>Operational</v>
      </c>
      <c r="G118" s="6" t="str">
        <f ca="1">IF(L118&lt;V118,"Operational","Breakdown")</f>
        <v>Operational</v>
      </c>
      <c r="H118" s="6" t="str">
        <f ca="1">IF(M118&lt;W118,"Operational","Breakdown")</f>
        <v>Breakdown</v>
      </c>
      <c r="I118" s="6" t="str">
        <f ca="1">IF(N118&lt;X118,"Operational","Breakdown")</f>
        <v>Operational</v>
      </c>
      <c r="J118" s="16">
        <v>10.505542976716766</v>
      </c>
      <c r="K118" s="16">
        <v>6.2618852482439848</v>
      </c>
      <c r="L118" s="16">
        <v>0.67134517279777606</v>
      </c>
      <c r="M118" s="16">
        <v>9.9887416311648991</v>
      </c>
      <c r="N118" s="16">
        <v>5.2258567823512152</v>
      </c>
      <c r="O118" s="9">
        <v>3.1971226402804604</v>
      </c>
      <c r="P118" s="9">
        <v>0.36381467487556313</v>
      </c>
      <c r="Q118" s="9">
        <v>0.48328203918998924</v>
      </c>
      <c r="R118" s="9">
        <v>1.8065804176277884</v>
      </c>
      <c r="S118" s="9">
        <v>1.4581052740770013</v>
      </c>
      <c r="T118" s="8">
        <f t="shared" ca="1" si="12"/>
        <v>11.673992988038709</v>
      </c>
      <c r="U118" s="8">
        <f t="shared" ca="1" si="12"/>
        <v>9.2994410297281664</v>
      </c>
      <c r="V118" s="8">
        <f t="shared" ca="1" si="12"/>
        <v>24.459903729137793</v>
      </c>
      <c r="W118" s="8">
        <f t="shared" ca="1" si="9"/>
        <v>5.9972490289348634</v>
      </c>
      <c r="X118" s="8">
        <f t="shared" ca="1" si="13"/>
        <v>19.495800771677469</v>
      </c>
      <c r="Y118" s="16">
        <f ca="1">IF($AI117=0,J117+O117,IF($AJ117=0,J117+O117,9999))</f>
        <v>11.698038527046785</v>
      </c>
      <c r="Z118" s="16">
        <f ca="1">IF($AI117=0,K117+P117,IF($AJ117=0,K117+P117,9999))</f>
        <v>21.545119652890921</v>
      </c>
      <c r="AA118" s="16">
        <f ca="1">IF($AI117=0,L117+Q117,IF($AJ117=0,L117+Q117,9999))</f>
        <v>5.6861132559025229</v>
      </c>
      <c r="AB118" s="16">
        <f ca="1">IF($AI117=0,M117+R117,IF($AJ117=0,M117+R117,9999))</f>
        <v>5.6286876352385322</v>
      </c>
      <c r="AC118" s="16">
        <f ca="1">IF($AI117=0,N117+S117,IF($AJ117=0,N117+S117,9999))</f>
        <v>1.3467772928593713</v>
      </c>
      <c r="AD118" s="11">
        <f t="shared" ca="1" si="14"/>
        <v>3.3501512585478661</v>
      </c>
      <c r="AE118" s="11">
        <f t="shared" ca="1" si="15"/>
        <v>7.9698763712648395</v>
      </c>
      <c r="AF118" s="11">
        <f t="shared" ca="1" si="16"/>
        <v>9.9841516680261773</v>
      </c>
      <c r="AG118" s="11">
        <f t="shared" ca="1" si="17"/>
        <v>2.0642854065649554</v>
      </c>
      <c r="AH118" s="11">
        <f t="shared" ca="1" si="18"/>
        <v>2.4211651717998683</v>
      </c>
      <c r="AI118">
        <f t="shared" ca="1" si="10"/>
        <v>0</v>
      </c>
      <c r="AJ118">
        <f t="shared" ca="1" si="11"/>
        <v>0</v>
      </c>
      <c r="AK118">
        <f ca="1">MAX(0, COUNTIF(E118:I118, "Breakdown") - COUNTIF(AI118:AJ118, 1))</f>
        <v>1</v>
      </c>
      <c r="AL118" s="12">
        <f ca="1">(AK118 * 50) + ((AI118 + AJ118) * 10)</f>
        <v>50</v>
      </c>
      <c r="AM118">
        <f ca="1">IF(COUNTIF(E118:I118, "Breakdown") &gt;= 5, 1, 0)</f>
        <v>0</v>
      </c>
    </row>
    <row r="119" spans="4:39">
      <c r="D119">
        <v>116</v>
      </c>
      <c r="E119" s="6" t="str">
        <f ca="1">IF(J119&lt;T119,"Operational","Breakdown")</f>
        <v>Operational</v>
      </c>
      <c r="F119" s="6" t="str">
        <f ca="1">IF(K119&lt;U119,"Operational","Breakdown")</f>
        <v>Breakdown</v>
      </c>
      <c r="G119" s="6" t="str">
        <f ca="1">IF(L119&lt;V119,"Operational","Breakdown")</f>
        <v>Operational</v>
      </c>
      <c r="H119" s="6" t="str">
        <f ca="1">IF(M119&lt;W119,"Operational","Breakdown")</f>
        <v>Operational</v>
      </c>
      <c r="I119" s="6" t="str">
        <f ca="1">IF(N119&lt;X119,"Operational","Breakdown")</f>
        <v>Operational</v>
      </c>
      <c r="J119" s="16">
        <v>7.6936430087107164</v>
      </c>
      <c r="K119" s="16">
        <v>33.672627313775926</v>
      </c>
      <c r="L119" s="16">
        <v>1.6849996340824622</v>
      </c>
      <c r="M119" s="16">
        <v>1.6645566266688057</v>
      </c>
      <c r="N119" s="16">
        <v>0.97072495677010973</v>
      </c>
      <c r="O119" s="9">
        <v>8.836378602162849E-2</v>
      </c>
      <c r="P119" s="9">
        <v>5.8852155942248912</v>
      </c>
      <c r="Q119" s="9">
        <v>1.2447680346575047</v>
      </c>
      <c r="R119" s="9">
        <v>0.90280035216481158</v>
      </c>
      <c r="S119" s="9">
        <v>0.96489468101752929</v>
      </c>
      <c r="T119" s="8">
        <f t="shared" ca="1" si="12"/>
        <v>26.539502867884501</v>
      </c>
      <c r="U119" s="8">
        <f t="shared" ca="1" si="12"/>
        <v>9.6462853162623574</v>
      </c>
      <c r="V119" s="8">
        <f t="shared" ca="1" si="12"/>
        <v>5.7293065982709575</v>
      </c>
      <c r="W119" s="8">
        <f t="shared" ca="1" si="9"/>
        <v>20.023902911045813</v>
      </c>
      <c r="X119" s="8">
        <f t="shared" ca="1" si="13"/>
        <v>7.8123727621504386</v>
      </c>
      <c r="Y119" s="16">
        <f ca="1">IF($AI118=0,J118+O118,IF($AJ118=0,J118+O118,9999))</f>
        <v>13.702665616997226</v>
      </c>
      <c r="Z119" s="16">
        <f ca="1">IF($AI118=0,K118+P118,IF($AJ118=0,K118+P118,9999))</f>
        <v>6.6256999231195479</v>
      </c>
      <c r="AA119" s="16">
        <f ca="1">IF($AI118=0,L118+Q118,IF($AJ118=0,L118+Q118,9999))</f>
        <v>1.1546272119877652</v>
      </c>
      <c r="AB119" s="16">
        <f ca="1">IF($AI118=0,M118+R118,IF($AJ118=0,M118+R118,9999))</f>
        <v>11.795322048792688</v>
      </c>
      <c r="AC119" s="16">
        <f ca="1">IF($AI118=0,N118+S118,IF($AJ118=0,N118+S118,9999))</f>
        <v>6.6839620564282161</v>
      </c>
      <c r="AD119" s="11">
        <f t="shared" ca="1" si="14"/>
        <v>11.673992988038709</v>
      </c>
      <c r="AE119" s="11">
        <f t="shared" ca="1" si="15"/>
        <v>9.2994410297281664</v>
      </c>
      <c r="AF119" s="11">
        <f t="shared" ca="1" si="16"/>
        <v>5.6861132559025229</v>
      </c>
      <c r="AG119" s="11">
        <f t="shared" ca="1" si="17"/>
        <v>5.6286876352385322</v>
      </c>
      <c r="AH119" s="11">
        <f t="shared" ca="1" si="18"/>
        <v>1.3467772928593713</v>
      </c>
      <c r="AI119">
        <f t="shared" ca="1" si="10"/>
        <v>0</v>
      </c>
      <c r="AJ119">
        <f t="shared" ca="1" si="11"/>
        <v>0</v>
      </c>
      <c r="AK119">
        <f ca="1">MAX(0, COUNTIF(E119:I119, "Breakdown") - COUNTIF(AI119:AJ119, 1))</f>
        <v>1</v>
      </c>
      <c r="AL119" s="12">
        <f ca="1">(AK119 * 50) + ((AI119 + AJ119) * 10)</f>
        <v>50</v>
      </c>
      <c r="AM119">
        <f ca="1">IF(COUNTIF(E119:I119, "Breakdown") &gt;= 5, 1, 0)</f>
        <v>0</v>
      </c>
    </row>
    <row r="120" spans="4:39">
      <c r="D120">
        <v>117</v>
      </c>
      <c r="E120" s="6" t="str">
        <f ca="1">IF(J120&lt;T120,"Operational","Breakdown")</f>
        <v>Operational</v>
      </c>
      <c r="F120" s="6" t="str">
        <f ca="1">IF(K120&lt;U120,"Operational","Breakdown")</f>
        <v>Operational</v>
      </c>
      <c r="G120" s="6" t="str">
        <f ca="1">IF(L120&lt;V120,"Operational","Breakdown")</f>
        <v>Operational</v>
      </c>
      <c r="H120" s="6" t="str">
        <f ca="1">IF(M120&lt;W120,"Operational","Breakdown")</f>
        <v>Operational</v>
      </c>
      <c r="I120" s="6" t="str">
        <f ca="1">IF(N120&lt;X120,"Operational","Breakdown")</f>
        <v>Operational</v>
      </c>
      <c r="J120" s="16">
        <v>4.017005040076139</v>
      </c>
      <c r="K120" s="16">
        <v>0.18928969783406385</v>
      </c>
      <c r="L120" s="16">
        <v>3.4811766517336564</v>
      </c>
      <c r="M120" s="16">
        <v>5.3769303317176877</v>
      </c>
      <c r="N120" s="16">
        <v>1.5478271737321727</v>
      </c>
      <c r="O120" s="9">
        <v>0.22114952513993283</v>
      </c>
      <c r="P120" s="9">
        <v>3.1875803177476469</v>
      </c>
      <c r="Q120" s="9">
        <v>1.4792921397030183</v>
      </c>
      <c r="R120" s="9">
        <v>1.2026814424496031</v>
      </c>
      <c r="S120" s="9">
        <v>4.4391133351843681</v>
      </c>
      <c r="T120" s="8">
        <f t="shared" ca="1" si="12"/>
        <v>15.591871933366541</v>
      </c>
      <c r="U120" s="8">
        <f t="shared" ca="1" si="12"/>
        <v>41.349443712195473</v>
      </c>
      <c r="V120" s="8">
        <f t="shared" ca="1" si="12"/>
        <v>12.334533193209831</v>
      </c>
      <c r="W120" s="8">
        <f t="shared" ca="1" si="9"/>
        <v>13.134811908366332</v>
      </c>
      <c r="X120" s="8">
        <f t="shared" ca="1" si="13"/>
        <v>7.4208688087150421</v>
      </c>
      <c r="Y120" s="16">
        <f ca="1">IF($AI119=0,J119+O119,IF($AJ119=0,J119+O119,9999))</f>
        <v>7.7820067947323448</v>
      </c>
      <c r="Z120" s="16">
        <f ca="1">IF($AI119=0,K119+P119,IF($AJ119=0,K119+P119,9999))</f>
        <v>39.557842908000815</v>
      </c>
      <c r="AA120" s="16">
        <f ca="1">IF($AI119=0,L119+Q119,IF($AJ119=0,L119+Q119,9999))</f>
        <v>2.929767668739967</v>
      </c>
      <c r="AB120" s="16">
        <f ca="1">IF($AI119=0,M119+R119,IF($AJ119=0,M119+R119,9999))</f>
        <v>2.567356978833617</v>
      </c>
      <c r="AC120" s="16">
        <f ca="1">IF($AI119=0,N119+S119,IF($AJ119=0,N119+S119,9999))</f>
        <v>1.9356196377876391</v>
      </c>
      <c r="AD120" s="11">
        <f t="shared" ca="1" si="14"/>
        <v>13.702665616997226</v>
      </c>
      <c r="AE120" s="11">
        <f t="shared" ca="1" si="15"/>
        <v>6.6256999231195479</v>
      </c>
      <c r="AF120" s="11">
        <f t="shared" ca="1" si="16"/>
        <v>1.1546272119877652</v>
      </c>
      <c r="AG120" s="11">
        <f t="shared" ca="1" si="17"/>
        <v>11.795322048792688</v>
      </c>
      <c r="AH120" s="11">
        <f t="shared" ca="1" si="18"/>
        <v>6.6839620564282161</v>
      </c>
      <c r="AI120">
        <f t="shared" ca="1" si="10"/>
        <v>0</v>
      </c>
      <c r="AJ120">
        <f t="shared" ca="1" si="11"/>
        <v>0</v>
      </c>
      <c r="AK120">
        <f ca="1">MAX(0, COUNTIF(E120:I120, "Breakdown") - COUNTIF(AI120:AJ120, 1))</f>
        <v>0</v>
      </c>
      <c r="AL120" s="12">
        <f ca="1">(AK120 * 50) + ((AI120 + AJ120) * 10)</f>
        <v>0</v>
      </c>
      <c r="AM120">
        <f ca="1">IF(COUNTIF(E120:I120, "Breakdown") &gt;= 5, 1, 0)</f>
        <v>0</v>
      </c>
    </row>
    <row r="121" spans="4:39">
      <c r="D121">
        <v>118</v>
      </c>
      <c r="E121" s="6" t="str">
        <f ca="1">IF(J121&lt;T121,"Operational","Breakdown")</f>
        <v>Operational</v>
      </c>
      <c r="F121" s="6" t="str">
        <f ca="1">IF(K121&lt;U121,"Operational","Breakdown")</f>
        <v>Operational</v>
      </c>
      <c r="G121" s="6" t="str">
        <f ca="1">IF(L121&lt;V121,"Operational","Breakdown")</f>
        <v>Breakdown</v>
      </c>
      <c r="H121" s="6" t="str">
        <f ca="1">IF(M121&lt;W121,"Operational","Breakdown")</f>
        <v>Operational</v>
      </c>
      <c r="I121" s="6" t="str">
        <f ca="1">IF(N121&lt;X121,"Operational","Breakdown")</f>
        <v>Operational</v>
      </c>
      <c r="J121" s="16">
        <v>4.4232700337130684</v>
      </c>
      <c r="K121" s="16">
        <v>9.8575284143253619</v>
      </c>
      <c r="L121" s="16">
        <v>5.7465920891121245</v>
      </c>
      <c r="M121" s="16">
        <v>1.5730262664817565</v>
      </c>
      <c r="N121" s="16">
        <v>6.4535625664033889</v>
      </c>
      <c r="O121" s="9">
        <v>3.0269328261729753</v>
      </c>
      <c r="P121" s="9">
        <v>2.7582998583061817</v>
      </c>
      <c r="Q121" s="9">
        <v>3.0420034250504786</v>
      </c>
      <c r="R121" s="9">
        <v>1.2549627126556202</v>
      </c>
      <c r="S121" s="9">
        <v>1.7773856373653236</v>
      </c>
      <c r="T121" s="8">
        <f t="shared" ca="1" si="12"/>
        <v>31.357052043118323</v>
      </c>
      <c r="U121" s="8">
        <f t="shared" ca="1" si="12"/>
        <v>45.214983127530267</v>
      </c>
      <c r="V121" s="8">
        <f t="shared" ca="1" si="12"/>
        <v>4.3328045060845071</v>
      </c>
      <c r="W121" s="8">
        <f t="shared" ca="1" si="9"/>
        <v>9.817592329115687</v>
      </c>
      <c r="X121" s="8">
        <f t="shared" ca="1" si="13"/>
        <v>11.273130653241427</v>
      </c>
      <c r="Y121" s="16">
        <f ca="1">IF($AI120=0,J120+O120,IF($AJ120=0,J120+O120,9999))</f>
        <v>4.2381545652160719</v>
      </c>
      <c r="Z121" s="16">
        <f ca="1">IF($AI120=0,K120+P120,IF($AJ120=0,K120+P120,9999))</f>
        <v>3.3768700155817108</v>
      </c>
      <c r="AA121" s="16">
        <f ca="1">IF($AI120=0,L120+Q120,IF($AJ120=0,L120+Q120,9999))</f>
        <v>4.960468791436675</v>
      </c>
      <c r="AB121" s="16">
        <f ca="1">IF($AI120=0,M120+R120,IF($AJ120=0,M120+R120,9999))</f>
        <v>6.579611774167291</v>
      </c>
      <c r="AC121" s="16">
        <f ca="1">IF($AI120=0,N120+S120,IF($AJ120=0,N120+S120,9999))</f>
        <v>5.9869405089165406</v>
      </c>
      <c r="AD121" s="11">
        <f t="shared" ca="1" si="14"/>
        <v>7.7820067947323448</v>
      </c>
      <c r="AE121" s="11">
        <f t="shared" ca="1" si="15"/>
        <v>39.557842908000815</v>
      </c>
      <c r="AF121" s="11">
        <f t="shared" ca="1" si="16"/>
        <v>2.929767668739967</v>
      </c>
      <c r="AG121" s="11">
        <f t="shared" ca="1" si="17"/>
        <v>2.567356978833617</v>
      </c>
      <c r="AH121" s="11">
        <f t="shared" ca="1" si="18"/>
        <v>1.9356196377876391</v>
      </c>
      <c r="AI121">
        <f t="shared" ca="1" si="10"/>
        <v>0</v>
      </c>
      <c r="AJ121">
        <f t="shared" ca="1" si="11"/>
        <v>0</v>
      </c>
      <c r="AK121">
        <f ca="1">MAX(0, COUNTIF(E121:I121, "Breakdown") - COUNTIF(AI121:AJ121, 1))</f>
        <v>1</v>
      </c>
      <c r="AL121" s="12">
        <f ca="1">(AK121 * 50) + ((AI121 + AJ121) * 10)</f>
        <v>50</v>
      </c>
      <c r="AM121">
        <f ca="1">IF(COUNTIF(E121:I121, "Breakdown") &gt;= 5, 1, 0)</f>
        <v>0</v>
      </c>
    </row>
    <row r="122" spans="4:39">
      <c r="D122">
        <v>119</v>
      </c>
      <c r="E122" s="6" t="str">
        <f ca="1">IF(J122&lt;T122,"Operational","Breakdown")</f>
        <v>Operational</v>
      </c>
      <c r="F122" s="6" t="str">
        <f ca="1">IF(K122&lt;U122,"Operational","Breakdown")</f>
        <v>Operational</v>
      </c>
      <c r="G122" s="6" t="str">
        <f ca="1">IF(L122&lt;V122,"Operational","Breakdown")</f>
        <v>Breakdown</v>
      </c>
      <c r="H122" s="6" t="str">
        <f ca="1">IF(M122&lt;W122,"Operational","Breakdown")</f>
        <v>Breakdown</v>
      </c>
      <c r="I122" s="6" t="str">
        <f ca="1">IF(N122&lt;X122,"Operational","Breakdown")</f>
        <v>Breakdown</v>
      </c>
      <c r="J122" s="16">
        <v>2.727382982073856</v>
      </c>
      <c r="K122" s="16">
        <v>0.80774006037930235</v>
      </c>
      <c r="L122" s="16">
        <v>8.3534626982674709</v>
      </c>
      <c r="M122" s="16">
        <v>9.3853801124503082</v>
      </c>
      <c r="N122" s="16">
        <v>16.39089169190332</v>
      </c>
      <c r="O122" s="9">
        <v>2.1693725719789207</v>
      </c>
      <c r="P122" s="9">
        <v>2.3266601227342338</v>
      </c>
      <c r="Q122" s="9">
        <v>2.9530084900341422</v>
      </c>
      <c r="R122" s="9">
        <v>1.1191370295739826</v>
      </c>
      <c r="S122" s="9">
        <v>2.0210297669322657</v>
      </c>
      <c r="T122" s="8">
        <f t="shared" ca="1" si="12"/>
        <v>24.881991769407623</v>
      </c>
      <c r="U122" s="8">
        <f t="shared" ca="1" si="12"/>
        <v>27.269944320461011</v>
      </c>
      <c r="V122" s="8">
        <f t="shared" ca="1" si="12"/>
        <v>4.3432052014261666</v>
      </c>
      <c r="W122" s="8">
        <f t="shared" ca="1" si="9"/>
        <v>8.4975463904686919</v>
      </c>
      <c r="X122" s="8">
        <f t="shared" ca="1" si="13"/>
        <v>9.8901063290706404</v>
      </c>
      <c r="Y122" s="16">
        <f ca="1">IF($AI121=0,J121+O121,IF($AJ121=0,J121+O121,9999))</f>
        <v>7.4502028598860441</v>
      </c>
      <c r="Z122" s="16">
        <f ca="1">IF($AI121=0,K121+P121,IF($AJ121=0,K121+P121,9999))</f>
        <v>12.615828272631543</v>
      </c>
      <c r="AA122" s="16">
        <f ca="1">IF($AI121=0,L121+Q121,IF($AJ121=0,L121+Q121,9999))</f>
        <v>8.7885955141626031</v>
      </c>
      <c r="AB122" s="16">
        <f ca="1">IF($AI121=0,M121+R121,IF($AJ121=0,M121+R121,9999))</f>
        <v>2.8279889791373769</v>
      </c>
      <c r="AC122" s="16">
        <f ca="1">IF($AI121=0,N121+S121,IF($AJ121=0,N121+S121,9999))</f>
        <v>8.2309482037687118</v>
      </c>
      <c r="AD122" s="11">
        <f t="shared" ca="1" si="14"/>
        <v>4.2381545652160719</v>
      </c>
      <c r="AE122" s="11">
        <f t="shared" ca="1" si="15"/>
        <v>3.3768700155817108</v>
      </c>
      <c r="AF122" s="11">
        <f t="shared" ca="1" si="16"/>
        <v>4.3328045060845071</v>
      </c>
      <c r="AG122" s="11">
        <f t="shared" ca="1" si="17"/>
        <v>6.579611774167291</v>
      </c>
      <c r="AH122" s="11">
        <f t="shared" ca="1" si="18"/>
        <v>5.9869405089165406</v>
      </c>
      <c r="AI122">
        <f t="shared" ca="1" si="10"/>
        <v>0</v>
      </c>
      <c r="AJ122">
        <f t="shared" ca="1" si="11"/>
        <v>0</v>
      </c>
      <c r="AK122">
        <f ca="1">MAX(0, COUNTIF(E122:I122, "Breakdown") - COUNTIF(AI122:AJ122, 1))</f>
        <v>3</v>
      </c>
      <c r="AL122" s="12">
        <f ca="1">(AK122 * 50) + ((AI122 + AJ122) * 10)</f>
        <v>150</v>
      </c>
      <c r="AM122">
        <f ca="1">IF(COUNTIF(E122:I122, "Breakdown") &gt;= 5, 1, 0)</f>
        <v>0</v>
      </c>
    </row>
    <row r="123" spans="4:39">
      <c r="D123">
        <v>120</v>
      </c>
      <c r="E123" s="6" t="str">
        <f ca="1">IF(J123&lt;T123,"Operational","Breakdown")</f>
        <v>Operational</v>
      </c>
      <c r="F123" s="6" t="str">
        <f ca="1">IF(K123&lt;U123,"Operational","Breakdown")</f>
        <v>Breakdown</v>
      </c>
      <c r="G123" s="6" t="str">
        <f ca="1">IF(L123&lt;V123,"Operational","Breakdown")</f>
        <v>Breakdown</v>
      </c>
      <c r="H123" s="6" t="str">
        <f ca="1">IF(M123&lt;W123,"Operational","Breakdown")</f>
        <v>Operational</v>
      </c>
      <c r="I123" s="6" t="str">
        <f ca="1">IF(N123&lt;X123,"Operational","Breakdown")</f>
        <v>Breakdown</v>
      </c>
      <c r="J123" s="16">
        <v>1.435844058786744</v>
      </c>
      <c r="K123" s="16">
        <v>31.54836784761612</v>
      </c>
      <c r="L123" s="16">
        <v>7.219493209543459</v>
      </c>
      <c r="M123" s="16">
        <v>4.00100689446323</v>
      </c>
      <c r="N123" s="16">
        <v>13.599286643162424</v>
      </c>
      <c r="O123" s="9">
        <v>1.6716127403311469</v>
      </c>
      <c r="P123" s="9">
        <v>2.2507794084286052</v>
      </c>
      <c r="Q123" s="9">
        <v>0.44834140677144174</v>
      </c>
      <c r="R123" s="9">
        <v>5.4198322695008141</v>
      </c>
      <c r="S123" s="9">
        <v>1.6300585512143453</v>
      </c>
      <c r="T123" s="8">
        <f t="shared" ca="1" si="12"/>
        <v>9.3432927823212584</v>
      </c>
      <c r="U123" s="8">
        <f t="shared" ca="1" si="12"/>
        <v>30.855908518979973</v>
      </c>
      <c r="V123" s="8">
        <f t="shared" ca="1" si="12"/>
        <v>7.1141681816462832</v>
      </c>
      <c r="W123" s="8">
        <f t="shared" ca="1" si="9"/>
        <v>10.630986238363581</v>
      </c>
      <c r="X123" s="8">
        <f t="shared" ca="1" si="13"/>
        <v>8.6545189749446063</v>
      </c>
      <c r="Y123" s="16">
        <f ca="1">IF($AI122=0,J122+O122,IF($AJ122=0,J122+O122,9999))</f>
        <v>4.8967555540527767</v>
      </c>
      <c r="Z123" s="16">
        <f ca="1">IF($AI122=0,K122+P122,IF($AJ122=0,K122+P122,9999))</f>
        <v>3.1344001831135362</v>
      </c>
      <c r="AA123" s="16">
        <f ca="1">IF($AI122=0,L122+Q122,IF($AJ122=0,L122+Q122,9999))</f>
        <v>11.306471188301613</v>
      </c>
      <c r="AB123" s="16">
        <f ca="1">IF($AI122=0,M122+R122,IF($AJ122=0,M122+R122,9999))</f>
        <v>10.504517142024291</v>
      </c>
      <c r="AC123" s="16">
        <f ca="1">IF($AI122=0,N122+S122,IF($AJ122=0,N122+S122,9999))</f>
        <v>18.411921458835586</v>
      </c>
      <c r="AD123" s="11">
        <f t="shared" ca="1" si="14"/>
        <v>7.4502028598860441</v>
      </c>
      <c r="AE123" s="11">
        <f t="shared" ca="1" si="15"/>
        <v>12.615828272631543</v>
      </c>
      <c r="AF123" s="11">
        <f t="shared" ca="1" si="16"/>
        <v>4.3432052014261666</v>
      </c>
      <c r="AG123" s="11">
        <f t="shared" ca="1" si="17"/>
        <v>2.8279889791373769</v>
      </c>
      <c r="AH123" s="11">
        <f t="shared" ca="1" si="18"/>
        <v>8.2309482037687118</v>
      </c>
      <c r="AI123">
        <f t="shared" ca="1" si="10"/>
        <v>0</v>
      </c>
      <c r="AJ123">
        <f t="shared" ca="1" si="11"/>
        <v>0</v>
      </c>
      <c r="AK123">
        <f ca="1">MAX(0, COUNTIF(E123:I123, "Breakdown") - COUNTIF(AI123:AJ123, 1))</f>
        <v>3</v>
      </c>
      <c r="AL123" s="12">
        <f ca="1">(AK123 * 50) + ((AI123 + AJ123) * 10)</f>
        <v>150</v>
      </c>
      <c r="AM123">
        <f ca="1">IF(COUNTIF(E123:I123, "Breakdown") &gt;= 5, 1, 0)</f>
        <v>0</v>
      </c>
    </row>
    <row r="124" spans="4:39">
      <c r="D124">
        <v>121</v>
      </c>
      <c r="E124" s="6" t="str">
        <f ca="1">IF(J124&lt;T124,"Operational","Breakdown")</f>
        <v>Operational</v>
      </c>
      <c r="F124" s="6" t="str">
        <f ca="1">IF(K124&lt;U124,"Operational","Breakdown")</f>
        <v>Operational</v>
      </c>
      <c r="G124" s="6" t="str">
        <f ca="1">IF(L124&lt;V124,"Operational","Breakdown")</f>
        <v>Breakdown</v>
      </c>
      <c r="H124" s="6" t="str">
        <f ca="1">IF(M124&lt;W124,"Operational","Breakdown")</f>
        <v>Operational</v>
      </c>
      <c r="I124" s="6" t="str">
        <f ca="1">IF(N124&lt;X124,"Operational","Breakdown")</f>
        <v>Operational</v>
      </c>
      <c r="J124" s="16">
        <v>1.2075075327852349</v>
      </c>
      <c r="K124" s="16">
        <v>0.13890150287869193</v>
      </c>
      <c r="L124" s="16">
        <v>11.280849248301877</v>
      </c>
      <c r="M124" s="16">
        <v>0.16752987064908795</v>
      </c>
      <c r="N124" s="16">
        <v>3.3997145367967581</v>
      </c>
      <c r="O124" s="9">
        <v>1.5980272956508801</v>
      </c>
      <c r="P124" s="9">
        <v>5.4024858592004161</v>
      </c>
      <c r="Q124" s="9">
        <v>2.394069965936906</v>
      </c>
      <c r="R124" s="9">
        <v>5.1955308040276345</v>
      </c>
      <c r="S124" s="9">
        <v>0.7265881011119989</v>
      </c>
      <c r="T124" s="8">
        <f t="shared" ca="1" si="12"/>
        <v>16.405962351856843</v>
      </c>
      <c r="U124" s="8">
        <f t="shared" ca="1" si="12"/>
        <v>13.417601820977774</v>
      </c>
      <c r="V124" s="8">
        <f t="shared" ca="1" si="12"/>
        <v>9.1756831131658103</v>
      </c>
      <c r="W124" s="8">
        <f t="shared" ca="1" si="9"/>
        <v>31.513709731488721</v>
      </c>
      <c r="X124" s="8">
        <f t="shared" ca="1" si="13"/>
        <v>9.3730053266727769</v>
      </c>
      <c r="Y124" s="16">
        <f ca="1">IF($AI123=0,J123+O123,IF($AJ123=0,J123+O123,9999))</f>
        <v>3.107456799117891</v>
      </c>
      <c r="Z124" s="16">
        <f ca="1">IF($AI123=0,K123+P123,IF($AJ123=0,K123+P123,9999))</f>
        <v>33.799147256044726</v>
      </c>
      <c r="AA124" s="16">
        <f ca="1">IF($AI123=0,L123+Q123,IF($AJ123=0,L123+Q123,9999))</f>
        <v>7.6678346163149005</v>
      </c>
      <c r="AB124" s="16">
        <f ca="1">IF($AI123=0,M123+R123,IF($AJ123=0,M123+R123,9999))</f>
        <v>9.4208391639640432</v>
      </c>
      <c r="AC124" s="16">
        <f ca="1">IF($AI123=0,N123+S123,IF($AJ123=0,N123+S123,9999))</f>
        <v>15.229345194376769</v>
      </c>
      <c r="AD124" s="11">
        <f t="shared" ca="1" si="14"/>
        <v>4.8967555540527767</v>
      </c>
      <c r="AE124" s="11">
        <f t="shared" ca="1" si="15"/>
        <v>3.1344001831135362</v>
      </c>
      <c r="AF124" s="11">
        <f t="shared" ca="1" si="16"/>
        <v>7.1141681816462832</v>
      </c>
      <c r="AG124" s="11">
        <f t="shared" ca="1" si="17"/>
        <v>10.504517142024291</v>
      </c>
      <c r="AH124" s="11">
        <f t="shared" ca="1" si="18"/>
        <v>8.6545189749446063</v>
      </c>
      <c r="AI124">
        <f t="shared" ca="1" si="10"/>
        <v>0</v>
      </c>
      <c r="AJ124">
        <f t="shared" ca="1" si="11"/>
        <v>0</v>
      </c>
      <c r="AK124">
        <f ca="1">MAX(0, COUNTIF(E124:I124, "Breakdown") - COUNTIF(AI124:AJ124, 1))</f>
        <v>1</v>
      </c>
      <c r="AL124" s="12">
        <f ca="1">(AK124 * 50) + ((AI124 + AJ124) * 10)</f>
        <v>50</v>
      </c>
      <c r="AM124">
        <f ca="1">IF(COUNTIF(E124:I124, "Breakdown") &gt;= 5, 1, 0)</f>
        <v>0</v>
      </c>
    </row>
    <row r="125" spans="4:39">
      <c r="D125">
        <v>122</v>
      </c>
      <c r="E125" s="6" t="str">
        <f ca="1">IF(J125&lt;T125,"Operational","Breakdown")</f>
        <v>Operational</v>
      </c>
      <c r="F125" s="6" t="str">
        <f ca="1">IF(K125&lt;U125,"Operational","Breakdown")</f>
        <v>Operational</v>
      </c>
      <c r="G125" s="6" t="str">
        <f ca="1">IF(L125&lt;V125,"Operational","Breakdown")</f>
        <v>Breakdown</v>
      </c>
      <c r="H125" s="6" t="str">
        <f ca="1">IF(M125&lt;W125,"Operational","Breakdown")</f>
        <v>Operational</v>
      </c>
      <c r="I125" s="6" t="str">
        <f ca="1">IF(N125&lt;X125,"Operational","Breakdown")</f>
        <v>Operational</v>
      </c>
      <c r="J125" s="16">
        <v>8.1737910217951022</v>
      </c>
      <c r="K125" s="16">
        <v>4.1773177849085723</v>
      </c>
      <c r="L125" s="16">
        <v>23.266082045388025</v>
      </c>
      <c r="M125" s="16">
        <v>1.9698682170597721</v>
      </c>
      <c r="N125" s="16">
        <v>0.15240617620486241</v>
      </c>
      <c r="O125" s="9">
        <v>2.7230470480065216</v>
      </c>
      <c r="P125" s="9">
        <v>0.26176622823738543</v>
      </c>
      <c r="Q125" s="9">
        <v>1.416537828981558</v>
      </c>
      <c r="R125" s="9">
        <v>1.6440951346970183</v>
      </c>
      <c r="S125" s="9">
        <v>0.29179325861580674</v>
      </c>
      <c r="T125" s="8">
        <f t="shared" ca="1" si="12"/>
        <v>9.1823942936861869</v>
      </c>
      <c r="U125" s="8">
        <f t="shared" ca="1" si="12"/>
        <v>62.239250850192768</v>
      </c>
      <c r="V125" s="8">
        <f t="shared" ca="1" si="12"/>
        <v>12.040964653733598</v>
      </c>
      <c r="W125" s="8">
        <f t="shared" ca="1" si="9"/>
        <v>46.289910218094946</v>
      </c>
      <c r="X125" s="8">
        <f t="shared" ca="1" si="13"/>
        <v>20.06815708048024</v>
      </c>
      <c r="Y125" s="16">
        <f ca="1">IF($AI124=0,J124+O124,IF($AJ124=0,J124+O124,9999))</f>
        <v>2.805534828436115</v>
      </c>
      <c r="Z125" s="16">
        <f ca="1">IF($AI124=0,K124+P124,IF($AJ124=0,K124+P124,9999))</f>
        <v>5.5413873620791083</v>
      </c>
      <c r="AA125" s="16">
        <f ca="1">IF($AI124=0,L124+Q124,IF($AJ124=0,L124+Q124,9999))</f>
        <v>13.674919214238782</v>
      </c>
      <c r="AB125" s="16">
        <f ca="1">IF($AI124=0,M124+R124,IF($AJ124=0,M124+R124,9999))</f>
        <v>5.3630606746767224</v>
      </c>
      <c r="AC125" s="16">
        <f ca="1">IF($AI124=0,N124+S124,IF($AJ124=0,N124+S124,9999))</f>
        <v>4.1263026379087568</v>
      </c>
      <c r="AD125" s="11">
        <f t="shared" ca="1" si="14"/>
        <v>3.107456799117891</v>
      </c>
      <c r="AE125" s="11">
        <f t="shared" ca="1" si="15"/>
        <v>13.417601820977774</v>
      </c>
      <c r="AF125" s="11">
        <f t="shared" ca="1" si="16"/>
        <v>7.6678346163149005</v>
      </c>
      <c r="AG125" s="11">
        <f t="shared" ca="1" si="17"/>
        <v>9.4208391639640432</v>
      </c>
      <c r="AH125" s="11">
        <f t="shared" ca="1" si="18"/>
        <v>9.3730053266727769</v>
      </c>
      <c r="AI125">
        <f t="shared" ca="1" si="10"/>
        <v>0</v>
      </c>
      <c r="AJ125">
        <f t="shared" ca="1" si="11"/>
        <v>0</v>
      </c>
      <c r="AK125">
        <f ca="1">MAX(0, COUNTIF(E125:I125, "Breakdown") - COUNTIF(AI125:AJ125, 1))</f>
        <v>1</v>
      </c>
      <c r="AL125" s="12">
        <f ca="1">(AK125 * 50) + ((AI125 + AJ125) * 10)</f>
        <v>50</v>
      </c>
      <c r="AM125">
        <f ca="1">IF(COUNTIF(E125:I125, "Breakdown") &gt;= 5, 1, 0)</f>
        <v>0</v>
      </c>
    </row>
    <row r="126" spans="4:39">
      <c r="D126">
        <v>123</v>
      </c>
      <c r="E126" s="6" t="str">
        <f ca="1">IF(J126&lt;T126,"Operational","Breakdown")</f>
        <v>Operational</v>
      </c>
      <c r="F126" s="6" t="str">
        <f ca="1">IF(K126&lt;U126,"Operational","Breakdown")</f>
        <v>Operational</v>
      </c>
      <c r="G126" s="6" t="str">
        <f ca="1">IF(L126&lt;V126,"Operational","Breakdown")</f>
        <v>Operational</v>
      </c>
      <c r="H126" s="6" t="str">
        <f ca="1">IF(M126&lt;W126,"Operational","Breakdown")</f>
        <v>Operational</v>
      </c>
      <c r="I126" s="6" t="str">
        <f ca="1">IF(N126&lt;X126,"Operational","Breakdown")</f>
        <v>Operational</v>
      </c>
      <c r="J126" s="16">
        <v>4.2770156264506936</v>
      </c>
      <c r="K126" s="16">
        <v>3.493063064157401</v>
      </c>
      <c r="L126" s="16">
        <v>3.214889631158766</v>
      </c>
      <c r="M126" s="16">
        <v>4.3185025904593406</v>
      </c>
      <c r="N126" s="16">
        <v>1.4232266986912472</v>
      </c>
      <c r="O126" s="9">
        <v>0.43910392656616637</v>
      </c>
      <c r="P126" s="9">
        <v>4.47927149517432</v>
      </c>
      <c r="Q126" s="9">
        <v>1.1783801949849453</v>
      </c>
      <c r="R126" s="9">
        <v>1.9618323233887403</v>
      </c>
      <c r="S126" s="9">
        <v>1.2558858336310585</v>
      </c>
      <c r="T126" s="8">
        <f t="shared" ca="1" si="12"/>
        <v>18.726759418806289</v>
      </c>
      <c r="U126" s="8">
        <f t="shared" ca="1" si="12"/>
        <v>8.0403940542575825</v>
      </c>
      <c r="V126" s="8">
        <f t="shared" ca="1" si="12"/>
        <v>33.180645928248758</v>
      </c>
      <c r="W126" s="8">
        <f t="shared" ca="1" si="9"/>
        <v>15.622628188118114</v>
      </c>
      <c r="X126" s="8">
        <f t="shared" ca="1" si="13"/>
        <v>27.051489689202242</v>
      </c>
      <c r="Y126" s="16">
        <f ca="1">IF($AI125=0,J125+O125,IF($AJ125=0,J125+O125,9999))</f>
        <v>10.896838069801625</v>
      </c>
      <c r="Z126" s="16">
        <f ca="1">IF($AI125=0,K125+P125,IF($AJ125=0,K125+P125,9999))</f>
        <v>4.4390840131459575</v>
      </c>
      <c r="AA126" s="16">
        <f ca="1">IF($AI125=0,L125+Q125,IF($AJ125=0,L125+Q125,9999))</f>
        <v>24.682619874369582</v>
      </c>
      <c r="AB126" s="16">
        <f ca="1">IF($AI125=0,M125+R125,IF($AJ125=0,M125+R125,9999))</f>
        <v>3.6139633517567904</v>
      </c>
      <c r="AC126" s="16">
        <f ca="1">IF($AI125=0,N125+S125,IF($AJ125=0,N125+S125,9999))</f>
        <v>0.44419943482066915</v>
      </c>
      <c r="AD126" s="11">
        <f t="shared" ca="1" si="14"/>
        <v>2.805534828436115</v>
      </c>
      <c r="AE126" s="11">
        <f t="shared" ca="1" si="15"/>
        <v>5.5413873620791083</v>
      </c>
      <c r="AF126" s="11">
        <f t="shared" ca="1" si="16"/>
        <v>12.040964653733598</v>
      </c>
      <c r="AG126" s="11">
        <f t="shared" ca="1" si="17"/>
        <v>5.3630606746767224</v>
      </c>
      <c r="AH126" s="11">
        <f t="shared" ca="1" si="18"/>
        <v>4.1263026379087568</v>
      </c>
      <c r="AI126">
        <f t="shared" ca="1" si="10"/>
        <v>0</v>
      </c>
      <c r="AJ126">
        <f t="shared" ca="1" si="11"/>
        <v>0</v>
      </c>
      <c r="AK126">
        <f ca="1">MAX(0, COUNTIF(E126:I126, "Breakdown") - COUNTIF(AI126:AJ126, 1))</f>
        <v>0</v>
      </c>
      <c r="AL126" s="12">
        <f ca="1">(AK126 * 50) + ((AI126 + AJ126) * 10)</f>
        <v>0</v>
      </c>
      <c r="AM126">
        <f ca="1">IF(COUNTIF(E126:I126, "Breakdown") &gt;= 5, 1, 0)</f>
        <v>0</v>
      </c>
    </row>
    <row r="127" spans="4:39">
      <c r="D127">
        <v>124</v>
      </c>
      <c r="E127" s="6" t="str">
        <f ca="1">IF(J127&lt;T127,"Operational","Breakdown")</f>
        <v>Operational</v>
      </c>
      <c r="F127" s="6" t="str">
        <f ca="1">IF(K127&lt;U127,"Operational","Breakdown")</f>
        <v>Breakdown</v>
      </c>
      <c r="G127" s="6" t="str">
        <f ca="1">IF(L127&lt;V127,"Operational","Breakdown")</f>
        <v>Operational</v>
      </c>
      <c r="H127" s="6" t="str">
        <f ca="1">IF(M127&lt;W127,"Operational","Breakdown")</f>
        <v>Operational</v>
      </c>
      <c r="I127" s="6" t="str">
        <f ca="1">IF(N127&lt;X127,"Operational","Breakdown")</f>
        <v>Operational</v>
      </c>
      <c r="J127" s="16">
        <v>19.216554986454476</v>
      </c>
      <c r="K127" s="16">
        <v>5.4223499347580866</v>
      </c>
      <c r="L127" s="16">
        <v>1.8846652604526748</v>
      </c>
      <c r="M127" s="16">
        <v>1.33020914966766</v>
      </c>
      <c r="N127" s="16">
        <v>1.6819837099451116</v>
      </c>
      <c r="O127" s="9">
        <v>1.0258055526548457</v>
      </c>
      <c r="P127" s="9">
        <v>0.73887478971594711</v>
      </c>
      <c r="Q127" s="9">
        <v>3.5105884578632067</v>
      </c>
      <c r="R127" s="9">
        <v>0.65367409992436798</v>
      </c>
      <c r="S127" s="9">
        <v>3.9568811427172359</v>
      </c>
      <c r="T127" s="8">
        <f t="shared" ca="1" si="12"/>
        <v>23.338394681975593</v>
      </c>
      <c r="U127" s="8">
        <f t="shared" ca="1" si="12"/>
        <v>5.2140750909937221</v>
      </c>
      <c r="V127" s="8">
        <f t="shared" ca="1" si="12"/>
        <v>28.40311140493127</v>
      </c>
      <c r="W127" s="8">
        <f t="shared" ca="1" si="9"/>
        <v>7.2225435672236094</v>
      </c>
      <c r="X127" s="8">
        <f t="shared" ca="1" si="13"/>
        <v>3.0148594763367944</v>
      </c>
      <c r="Y127" s="16">
        <f ca="1">IF($AI126=0,J126+O126,IF($AJ126=0,J126+O126,9999))</f>
        <v>4.7161195530168598</v>
      </c>
      <c r="Z127" s="16">
        <f ca="1">IF($AI126=0,K126+P126,IF($AJ126=0,K126+P126,9999))</f>
        <v>7.9723345593317205</v>
      </c>
      <c r="AA127" s="16">
        <f ca="1">IF($AI126=0,L126+Q126,IF($AJ126=0,L126+Q126,9999))</f>
        <v>4.3932698261437118</v>
      </c>
      <c r="AB127" s="16">
        <f ca="1">IF($AI126=0,M126+R126,IF($AJ126=0,M126+R126,9999))</f>
        <v>6.2803349138480806</v>
      </c>
      <c r="AC127" s="16">
        <f ca="1">IF($AI126=0,N126+S126,IF($AJ126=0,N126+S126,9999))</f>
        <v>2.6791125323223057</v>
      </c>
      <c r="AD127" s="11">
        <f t="shared" ca="1" si="14"/>
        <v>10.896838069801625</v>
      </c>
      <c r="AE127" s="11">
        <f t="shared" ca="1" si="15"/>
        <v>4.4390840131459575</v>
      </c>
      <c r="AF127" s="11">
        <f t="shared" ca="1" si="16"/>
        <v>24.682619874369582</v>
      </c>
      <c r="AG127" s="11">
        <f t="shared" ca="1" si="17"/>
        <v>3.6139633517567904</v>
      </c>
      <c r="AH127" s="11">
        <f t="shared" ca="1" si="18"/>
        <v>0.44419943482066915</v>
      </c>
      <c r="AI127">
        <f t="shared" ca="1" si="10"/>
        <v>0</v>
      </c>
      <c r="AJ127">
        <f t="shared" ca="1" si="11"/>
        <v>0</v>
      </c>
      <c r="AK127">
        <f ca="1">MAX(0, COUNTIF(E127:I127, "Breakdown") - COUNTIF(AI127:AJ127, 1))</f>
        <v>1</v>
      </c>
      <c r="AL127" s="12">
        <f ca="1">(AK127 * 50) + ((AI127 + AJ127) * 10)</f>
        <v>50</v>
      </c>
      <c r="AM127">
        <f ca="1">IF(COUNTIF(E127:I127, "Breakdown") &gt;= 5, 1, 0)</f>
        <v>0</v>
      </c>
    </row>
    <row r="128" spans="4:39">
      <c r="D128">
        <v>125</v>
      </c>
      <c r="E128" s="6" t="str">
        <f ca="1">IF(J128&lt;T128,"Operational","Breakdown")</f>
        <v>Operational</v>
      </c>
      <c r="F128" s="6" t="str">
        <f ca="1">IF(K128&lt;U128,"Operational","Breakdown")</f>
        <v>Operational</v>
      </c>
      <c r="G128" s="6" t="str">
        <f ca="1">IF(L128&lt;V128,"Operational","Breakdown")</f>
        <v>Breakdown</v>
      </c>
      <c r="H128" s="6" t="str">
        <f ca="1">IF(M128&lt;W128,"Operational","Breakdown")</f>
        <v>Operational</v>
      </c>
      <c r="I128" s="6" t="str">
        <f ca="1">IF(N128&lt;X128,"Operational","Breakdown")</f>
        <v>Operational</v>
      </c>
      <c r="J128" s="16">
        <v>2.1093985528790955</v>
      </c>
      <c r="K128" s="16">
        <v>7.3904612073489329</v>
      </c>
      <c r="L128" s="16">
        <v>6.9226302060695817</v>
      </c>
      <c r="M128" s="16">
        <v>4.6234008963512458</v>
      </c>
      <c r="N128" s="16">
        <v>1.0475132961121694</v>
      </c>
      <c r="O128" s="9">
        <v>5.8081216004879357</v>
      </c>
      <c r="P128" s="9">
        <v>0.95446707451239921</v>
      </c>
      <c r="Q128" s="9">
        <v>2.877040469507079</v>
      </c>
      <c r="R128" s="9">
        <v>0.7702834541913065</v>
      </c>
      <c r="S128" s="9">
        <v>0.94742634301267692</v>
      </c>
      <c r="T128" s="8">
        <f t="shared" ca="1" si="12"/>
        <v>5.5978394726308789</v>
      </c>
      <c r="U128" s="8">
        <f t="shared" ca="1" si="12"/>
        <v>10.473962501098992</v>
      </c>
      <c r="V128" s="8">
        <f t="shared" ca="1" si="12"/>
        <v>5.7952680013423468</v>
      </c>
      <c r="W128" s="8">
        <f t="shared" ca="1" si="9"/>
        <v>16.131758808751055</v>
      </c>
      <c r="X128" s="8">
        <f t="shared" ca="1" si="13"/>
        <v>7.943926384029357</v>
      </c>
      <c r="Y128" s="16">
        <f ca="1">IF($AI127=0,J127+O127,IF($AJ127=0,J127+O127,9999))</f>
        <v>20.24236053910932</v>
      </c>
      <c r="Z128" s="16">
        <f ca="1">IF($AI127=0,K127+P127,IF($AJ127=0,K127+P127,9999))</f>
        <v>6.1612247244740335</v>
      </c>
      <c r="AA128" s="16">
        <f ca="1">IF($AI127=0,L127+Q127,IF($AJ127=0,L127+Q127,9999))</f>
        <v>5.3952537183158817</v>
      </c>
      <c r="AB128" s="16">
        <f ca="1">IF($AI127=0,M127+R127,IF($AJ127=0,M127+R127,9999))</f>
        <v>1.983883249592028</v>
      </c>
      <c r="AC128" s="16">
        <f ca="1">IF($AI127=0,N127+S127,IF($AJ127=0,N127+S127,9999))</f>
        <v>5.6388648526623477</v>
      </c>
      <c r="AD128" s="11">
        <f t="shared" ca="1" si="14"/>
        <v>4.7161195530168598</v>
      </c>
      <c r="AE128" s="11">
        <f t="shared" ca="1" si="15"/>
        <v>5.2140750909937221</v>
      </c>
      <c r="AF128" s="11">
        <f t="shared" ca="1" si="16"/>
        <v>4.3932698261437118</v>
      </c>
      <c r="AG128" s="11">
        <f t="shared" ca="1" si="17"/>
        <v>6.2803349138480806</v>
      </c>
      <c r="AH128" s="11">
        <f t="shared" ca="1" si="18"/>
        <v>2.6791125323223057</v>
      </c>
      <c r="AI128">
        <f t="shared" ca="1" si="10"/>
        <v>0</v>
      </c>
      <c r="AJ128">
        <f t="shared" ca="1" si="11"/>
        <v>0</v>
      </c>
      <c r="AK128">
        <f ca="1">MAX(0, COUNTIF(E128:I128, "Breakdown") - COUNTIF(AI128:AJ128, 1))</f>
        <v>1</v>
      </c>
      <c r="AL128" s="12">
        <f ca="1">(AK128 * 50) + ((AI128 + AJ128) * 10)</f>
        <v>50</v>
      </c>
      <c r="AM128">
        <f ca="1">IF(COUNTIF(E128:I128, "Breakdown") &gt;= 5, 1, 0)</f>
        <v>0</v>
      </c>
    </row>
    <row r="129" spans="4:39">
      <c r="D129">
        <v>126</v>
      </c>
      <c r="E129" s="6" t="str">
        <f ca="1">IF(J129&lt;T129,"Operational","Breakdown")</f>
        <v>Operational</v>
      </c>
      <c r="F129" s="6" t="str">
        <f ca="1">IF(K129&lt;U129,"Operational","Breakdown")</f>
        <v>Breakdown</v>
      </c>
      <c r="G129" s="6" t="str">
        <f ca="1">IF(L129&lt;V129,"Operational","Breakdown")</f>
        <v>Operational</v>
      </c>
      <c r="H129" s="6" t="str">
        <f ca="1">IF(M129&lt;W129,"Operational","Breakdown")</f>
        <v>Breakdown</v>
      </c>
      <c r="I129" s="6" t="str">
        <f ca="1">IF(N129&lt;X129,"Operational","Breakdown")</f>
        <v>Operational</v>
      </c>
      <c r="J129" s="16">
        <v>11.813237014489626</v>
      </c>
      <c r="K129" s="16">
        <v>11.181802871332843</v>
      </c>
      <c r="L129" s="16">
        <v>11.577861257164173</v>
      </c>
      <c r="M129" s="16">
        <v>13.249150540846452</v>
      </c>
      <c r="N129" s="16">
        <v>10.492787604625189</v>
      </c>
      <c r="O129" s="9">
        <v>0.68177364775464955</v>
      </c>
      <c r="P129" s="9">
        <v>2.0803671220014084</v>
      </c>
      <c r="Q129" s="9">
        <v>2.3866530409634228</v>
      </c>
      <c r="R129" s="9">
        <v>0.94072498095892021</v>
      </c>
      <c r="S129" s="9">
        <v>1.1663394465325321</v>
      </c>
      <c r="T129" s="8">
        <f t="shared" ca="1" si="12"/>
        <v>15.313248511412127</v>
      </c>
      <c r="U129" s="8">
        <f t="shared" ca="1" si="12"/>
        <v>10.158602583257705</v>
      </c>
      <c r="V129" s="8">
        <f t="shared" ca="1" si="12"/>
        <v>33.123867061134497</v>
      </c>
      <c r="W129" s="8">
        <f t="shared" ca="1" si="9"/>
        <v>6.4287316761317701</v>
      </c>
      <c r="X129" s="8">
        <f t="shared" ca="1" si="13"/>
        <v>22.058124455214468</v>
      </c>
      <c r="Y129" s="16">
        <f ca="1">IF($AI128=0,J128+O128,IF($AJ128=0,J128+O128,9999))</f>
        <v>7.9175201533670307</v>
      </c>
      <c r="Z129" s="16">
        <f ca="1">IF($AI128=0,K128+P128,IF($AJ128=0,K128+P128,9999))</f>
        <v>8.344928281861332</v>
      </c>
      <c r="AA129" s="16">
        <f ca="1">IF($AI128=0,L128+Q128,IF($AJ128=0,L128+Q128,9999))</f>
        <v>9.7996706755766603</v>
      </c>
      <c r="AB129" s="16">
        <f ca="1">IF($AI128=0,M128+R128,IF($AJ128=0,M128+R128,9999))</f>
        <v>5.3936843505425527</v>
      </c>
      <c r="AC129" s="16">
        <f ca="1">IF($AI128=0,N128+S128,IF($AJ128=0,N128+S128,9999))</f>
        <v>1.9949396391248464</v>
      </c>
      <c r="AD129" s="11">
        <f t="shared" ca="1" si="14"/>
        <v>5.5978394726308789</v>
      </c>
      <c r="AE129" s="11">
        <f t="shared" ca="1" si="15"/>
        <v>6.1612247244740335</v>
      </c>
      <c r="AF129" s="11">
        <f t="shared" ca="1" si="16"/>
        <v>5.3952537183158817</v>
      </c>
      <c r="AG129" s="11">
        <f t="shared" ca="1" si="17"/>
        <v>1.983883249592028</v>
      </c>
      <c r="AH129" s="11">
        <f t="shared" ca="1" si="18"/>
        <v>5.6388648526623477</v>
      </c>
      <c r="AI129">
        <f t="shared" ca="1" si="10"/>
        <v>0</v>
      </c>
      <c r="AJ129">
        <f t="shared" ca="1" si="11"/>
        <v>0</v>
      </c>
      <c r="AK129">
        <f ca="1">MAX(0, COUNTIF(E129:I129, "Breakdown") - COUNTIF(AI129:AJ129, 1))</f>
        <v>2</v>
      </c>
      <c r="AL129" s="12">
        <f ca="1">(AK129 * 50) + ((AI129 + AJ129) * 10)</f>
        <v>100</v>
      </c>
      <c r="AM129">
        <f ca="1">IF(COUNTIF(E129:I129, "Breakdown") &gt;= 5, 1, 0)</f>
        <v>0</v>
      </c>
    </row>
    <row r="130" spans="4:39">
      <c r="D130">
        <v>127</v>
      </c>
      <c r="E130" s="6" t="str">
        <f ca="1">IF(J130&lt;T130,"Operational","Breakdown")</f>
        <v>Operational</v>
      </c>
      <c r="F130" s="6" t="str">
        <f ca="1">IF(K130&lt;U130,"Operational","Breakdown")</f>
        <v>Operational</v>
      </c>
      <c r="G130" s="6" t="str">
        <f ca="1">IF(L130&lt;V130,"Operational","Breakdown")</f>
        <v>Operational</v>
      </c>
      <c r="H130" s="6" t="str">
        <f ca="1">IF(M130&lt;W130,"Operational","Breakdown")</f>
        <v>Operational</v>
      </c>
      <c r="I130" s="6" t="str">
        <f ca="1">IF(N130&lt;X130,"Operational","Breakdown")</f>
        <v>Operational</v>
      </c>
      <c r="J130" s="16">
        <v>7.0951190322292126</v>
      </c>
      <c r="K130" s="16">
        <v>8.8684355985366263</v>
      </c>
      <c r="L130" s="16">
        <v>0.46752591345148981</v>
      </c>
      <c r="M130" s="16">
        <v>5.2441817472595273</v>
      </c>
      <c r="N130" s="16">
        <v>4.8181436986184778</v>
      </c>
      <c r="O130" s="9">
        <v>1.3773745494839993</v>
      </c>
      <c r="P130" s="9">
        <v>1.0402865238049435</v>
      </c>
      <c r="Q130" s="9">
        <v>2.2720172472299245</v>
      </c>
      <c r="R130" s="9">
        <v>0.17045553581500245</v>
      </c>
      <c r="S130" s="9">
        <v>1.4104116990958995</v>
      </c>
      <c r="T130" s="8">
        <f t="shared" ca="1" si="12"/>
        <v>15.742309778434578</v>
      </c>
      <c r="U130" s="8">
        <f t="shared" ca="1" si="12"/>
        <v>11.733296178637765</v>
      </c>
      <c r="V130" s="8">
        <f t="shared" ca="1" si="12"/>
        <v>10.435572195993695</v>
      </c>
      <c r="W130" s="8">
        <f t="shared" ca="1" si="9"/>
        <v>10.785838359030983</v>
      </c>
      <c r="X130" s="8">
        <f t="shared" ca="1" si="13"/>
        <v>9.2656567835812655</v>
      </c>
      <c r="Y130" s="16">
        <f ca="1">IF($AI129=0,J129+O129,IF($AJ129=0,J129+O129,9999))</f>
        <v>12.495010662244276</v>
      </c>
      <c r="Z130" s="16">
        <f ca="1">IF($AI129=0,K129+P129,IF($AJ129=0,K129+P129,9999))</f>
        <v>13.262169993334252</v>
      </c>
      <c r="AA130" s="16">
        <f ca="1">IF($AI129=0,L129+Q129,IF($AJ129=0,L129+Q129,9999))</f>
        <v>13.964514298127597</v>
      </c>
      <c r="AB130" s="16">
        <f ca="1">IF($AI129=0,M129+R129,IF($AJ129=0,M129+R129,9999))</f>
        <v>14.189875521805373</v>
      </c>
      <c r="AC130" s="16">
        <f ca="1">IF($AI129=0,N129+S129,IF($AJ129=0,N129+S129,9999))</f>
        <v>11.659127051157721</v>
      </c>
      <c r="AD130" s="11">
        <f t="shared" ca="1" si="14"/>
        <v>7.9175201533670307</v>
      </c>
      <c r="AE130" s="11">
        <f t="shared" ca="1" si="15"/>
        <v>8.344928281861332</v>
      </c>
      <c r="AF130" s="11">
        <f t="shared" ca="1" si="16"/>
        <v>9.7996706755766603</v>
      </c>
      <c r="AG130" s="11">
        <f t="shared" ca="1" si="17"/>
        <v>5.3936843505425527</v>
      </c>
      <c r="AH130" s="11">
        <f t="shared" ca="1" si="18"/>
        <v>1.9949396391248464</v>
      </c>
      <c r="AI130">
        <f t="shared" ca="1" si="10"/>
        <v>0</v>
      </c>
      <c r="AJ130">
        <f t="shared" ca="1" si="11"/>
        <v>0</v>
      </c>
      <c r="AK130">
        <f ca="1">MAX(0, COUNTIF(E130:I130, "Breakdown") - COUNTIF(AI130:AJ130, 1))</f>
        <v>0</v>
      </c>
      <c r="AL130" s="12">
        <f ca="1">(AK130 * 50) + ((AI130 + AJ130) * 10)</f>
        <v>0</v>
      </c>
      <c r="AM130">
        <f ca="1">IF(COUNTIF(E130:I130, "Breakdown") &gt;= 5, 1, 0)</f>
        <v>0</v>
      </c>
    </row>
    <row r="131" spans="4:39">
      <c r="D131">
        <v>128</v>
      </c>
      <c r="E131" s="6" t="str">
        <f ca="1">IF(J131&lt;T131,"Operational","Breakdown")</f>
        <v>Operational</v>
      </c>
      <c r="F131" s="6" t="str">
        <f ca="1">IF(K131&lt;U131,"Operational","Breakdown")</f>
        <v>Operational</v>
      </c>
      <c r="G131" s="6" t="str">
        <f ca="1">IF(L131&lt;V131,"Operational","Breakdown")</f>
        <v>Operational</v>
      </c>
      <c r="H131" s="6" t="str">
        <f ca="1">IF(M131&lt;W131,"Operational","Breakdown")</f>
        <v>Operational</v>
      </c>
      <c r="I131" s="6" t="str">
        <f ca="1">IF(N131&lt;X131,"Operational","Breakdown")</f>
        <v>Operational</v>
      </c>
      <c r="J131" s="16">
        <v>1.7702823776029752</v>
      </c>
      <c r="K131" s="16">
        <v>7.0190127744854527</v>
      </c>
      <c r="L131" s="16">
        <v>3.2105586420851444</v>
      </c>
      <c r="M131" s="16">
        <v>6.6545407988527554</v>
      </c>
      <c r="N131" s="16">
        <v>2.1773369821040292</v>
      </c>
      <c r="O131" s="9">
        <v>0.38046626486224</v>
      </c>
      <c r="P131" s="9">
        <v>5.8986689815437625</v>
      </c>
      <c r="Q131" s="9">
        <v>0.15091265471488166</v>
      </c>
      <c r="R131" s="9">
        <v>0.37347616332048361</v>
      </c>
      <c r="S131" s="9">
        <v>4.5164444011224472</v>
      </c>
      <c r="T131" s="8">
        <f t="shared" ca="1" si="12"/>
        <v>16.23704685828104</v>
      </c>
      <c r="U131" s="8">
        <f t="shared" ca="1" si="12"/>
        <v>21.854686632496385</v>
      </c>
      <c r="V131" s="8">
        <f t="shared" ca="1" si="12"/>
        <v>17.699961935675017</v>
      </c>
      <c r="W131" s="8">
        <f t="shared" ca="1" si="9"/>
        <v>34.794797771583234</v>
      </c>
      <c r="X131" s="8">
        <f t="shared" ca="1" si="13"/>
        <v>26.096958872951674</v>
      </c>
      <c r="Y131" s="16">
        <f ca="1">IF($AI130=0,J130+O130,IF($AJ130=0,J130+O130,9999))</f>
        <v>8.4724935817132128</v>
      </c>
      <c r="Z131" s="16">
        <f ca="1">IF($AI130=0,K130+P130,IF($AJ130=0,K130+P130,9999))</f>
        <v>9.9087221223415689</v>
      </c>
      <c r="AA131" s="16">
        <f ca="1">IF($AI130=0,L130+Q130,IF($AJ130=0,L130+Q130,9999))</f>
        <v>2.7395431606814142</v>
      </c>
      <c r="AB131" s="16">
        <f ca="1">IF($AI130=0,M130+R130,IF($AJ130=0,M130+R130,9999))</f>
        <v>5.41463728307453</v>
      </c>
      <c r="AC131" s="16">
        <f ca="1">IF($AI130=0,N130+S130,IF($AJ130=0,N130+S130,9999))</f>
        <v>6.2285553977143771</v>
      </c>
      <c r="AD131" s="11">
        <f t="shared" ca="1" si="14"/>
        <v>12.495010662244276</v>
      </c>
      <c r="AE131" s="11">
        <f t="shared" ca="1" si="15"/>
        <v>11.733296178637765</v>
      </c>
      <c r="AF131" s="11">
        <f t="shared" ca="1" si="16"/>
        <v>10.435572195993695</v>
      </c>
      <c r="AG131" s="11">
        <f t="shared" ca="1" si="17"/>
        <v>10.785838359030983</v>
      </c>
      <c r="AH131" s="11">
        <f t="shared" ca="1" si="18"/>
        <v>9.2656567835812655</v>
      </c>
      <c r="AI131">
        <f t="shared" ca="1" si="10"/>
        <v>0</v>
      </c>
      <c r="AJ131">
        <f t="shared" ca="1" si="11"/>
        <v>0</v>
      </c>
      <c r="AK131">
        <f ca="1">MAX(0, COUNTIF(E131:I131, "Breakdown") - COUNTIF(AI131:AJ131, 1))</f>
        <v>0</v>
      </c>
      <c r="AL131" s="12">
        <f ca="1">(AK131 * 50) + ((AI131 + AJ131) * 10)</f>
        <v>0</v>
      </c>
      <c r="AM131">
        <f ca="1">IF(COUNTIF(E131:I131, "Breakdown") &gt;= 5, 1, 0)</f>
        <v>0</v>
      </c>
    </row>
    <row r="132" spans="4:39">
      <c r="D132">
        <v>129</v>
      </c>
      <c r="E132" s="6" t="str">
        <f ca="1">IF(J132&lt;T132,"Operational","Breakdown")</f>
        <v>Operational</v>
      </c>
      <c r="F132" s="6" t="str">
        <f ca="1">IF(K132&lt;U132,"Operational","Breakdown")</f>
        <v>Breakdown</v>
      </c>
      <c r="G132" s="6" t="str">
        <f ca="1">IF(L132&lt;V132,"Operational","Breakdown")</f>
        <v>Breakdown</v>
      </c>
      <c r="H132" s="6" t="str">
        <f ca="1">IF(M132&lt;W132,"Operational","Breakdown")</f>
        <v>Operational</v>
      </c>
      <c r="I132" s="6" t="str">
        <f ca="1">IF(N132&lt;X132,"Operational","Breakdown")</f>
        <v>Operational</v>
      </c>
      <c r="J132" s="16">
        <v>3.4276008227997026</v>
      </c>
      <c r="K132" s="16">
        <v>13.67662390711892</v>
      </c>
      <c r="L132" s="16">
        <v>16.866457829781751</v>
      </c>
      <c r="M132" s="16">
        <v>2.4584070604877173</v>
      </c>
      <c r="N132" s="16">
        <v>8.8394300642462148E-2</v>
      </c>
      <c r="O132" s="9">
        <v>0.46823265596817226</v>
      </c>
      <c r="P132" s="9">
        <v>0.72590924187049632</v>
      </c>
      <c r="Q132" s="9">
        <v>1.7980260005074855</v>
      </c>
      <c r="R132" s="9">
        <v>4.1432242674880442</v>
      </c>
      <c r="S132" s="9">
        <v>0.68388260434574089</v>
      </c>
      <c r="T132" s="8">
        <f t="shared" ca="1" si="12"/>
        <v>30.05552089553095</v>
      </c>
      <c r="U132" s="8">
        <f t="shared" ca="1" si="12"/>
        <v>13.584019615184697</v>
      </c>
      <c r="V132" s="8">
        <f t="shared" ca="1" si="12"/>
        <v>6.4341830732873522</v>
      </c>
      <c r="W132" s="8">
        <f t="shared" ca="1" si="12"/>
        <v>7.3310263922350281</v>
      </c>
      <c r="X132" s="8">
        <f t="shared" ca="1" si="13"/>
        <v>27.672553489710872</v>
      </c>
      <c r="Y132" s="16">
        <f ca="1">IF($AI131=0,J131+O131,IF($AJ131=0,J131+O131,9999))</f>
        <v>2.1507486424652154</v>
      </c>
      <c r="Z132" s="16">
        <f ca="1">IF($AI131=0,K131+P131,IF($AJ131=0,K131+P131,9999))</f>
        <v>12.917681756029214</v>
      </c>
      <c r="AA132" s="16">
        <f ca="1">IF($AI131=0,L131+Q131,IF($AJ131=0,L131+Q131,9999))</f>
        <v>3.3614712968000262</v>
      </c>
      <c r="AB132" s="16">
        <f ca="1">IF($AI131=0,M131+R131,IF($AJ131=0,M131+R131,9999))</f>
        <v>7.0280169621732389</v>
      </c>
      <c r="AC132" s="16">
        <f ca="1">IF($AI131=0,N131+S131,IF($AJ131=0,N131+S131,9999))</f>
        <v>6.6937813832264759</v>
      </c>
      <c r="AD132" s="11">
        <f t="shared" ca="1" si="14"/>
        <v>8.4724935817132128</v>
      </c>
      <c r="AE132" s="11">
        <f t="shared" ca="1" si="15"/>
        <v>9.9087221223415689</v>
      </c>
      <c r="AF132" s="11">
        <f t="shared" ca="1" si="16"/>
        <v>2.7395431606814142</v>
      </c>
      <c r="AG132" s="11">
        <f t="shared" ca="1" si="17"/>
        <v>5.41463728307453</v>
      </c>
      <c r="AH132" s="11">
        <f t="shared" ca="1" si="18"/>
        <v>6.2285553977143771</v>
      </c>
      <c r="AI132">
        <f t="shared" ref="AI132:AI195" ca="1" si="19">IF(AND(E132="Breakdown", G132&lt;&gt;"Operational"), 1, 0)</f>
        <v>0</v>
      </c>
      <c r="AJ132">
        <f t="shared" ref="AJ132:AJ195" ca="1" si="20">IF(AND(E132="Breakdown", F132="Operational"), 1, 0)</f>
        <v>0</v>
      </c>
      <c r="AK132">
        <f ca="1">MAX(0, COUNTIF(E132:I132, "Breakdown") - COUNTIF(AI132:AJ132, 1))</f>
        <v>2</v>
      </c>
      <c r="AL132" s="12">
        <f ca="1">(AK132 * 50) + ((AI132 + AJ132) * 10)</f>
        <v>100</v>
      </c>
      <c r="AM132">
        <f ca="1">IF(COUNTIF(E132:I132, "Breakdown") &gt;= 5, 1, 0)</f>
        <v>0</v>
      </c>
    </row>
    <row r="133" spans="4:39">
      <c r="D133">
        <v>130</v>
      </c>
      <c r="E133" s="6" t="str">
        <f ca="1">IF(J133&lt;T133,"Operational","Breakdown")</f>
        <v>Operational</v>
      </c>
      <c r="F133" s="6" t="str">
        <f ca="1">IF(K133&lt;U133,"Operational","Breakdown")</f>
        <v>Operational</v>
      </c>
      <c r="G133" s="6" t="str">
        <f ca="1">IF(L133&lt;V133,"Operational","Breakdown")</f>
        <v>Breakdown</v>
      </c>
      <c r="H133" s="6" t="str">
        <f ca="1">IF(M133&lt;W133,"Operational","Breakdown")</f>
        <v>Operational</v>
      </c>
      <c r="I133" s="6" t="str">
        <f ca="1">IF(N133&lt;X133,"Operational","Breakdown")</f>
        <v>Operational</v>
      </c>
      <c r="J133" s="16">
        <v>2.0314889172559485</v>
      </c>
      <c r="K133" s="16">
        <v>2.1191161163679042</v>
      </c>
      <c r="L133" s="16">
        <v>12.587644401808767</v>
      </c>
      <c r="M133" s="16">
        <v>1.5767752485547613</v>
      </c>
      <c r="N133" s="16">
        <v>2.2413287245609714</v>
      </c>
      <c r="O133" s="9">
        <v>2.5604280340328311</v>
      </c>
      <c r="P133" s="9">
        <v>1.8090213726988356</v>
      </c>
      <c r="Q133" s="9">
        <v>2.5846946944713681E-2</v>
      </c>
      <c r="R133" s="9">
        <v>2.4305877628497403</v>
      </c>
      <c r="S133" s="9">
        <v>0.81609886330003478</v>
      </c>
      <c r="T133" s="8">
        <f t="shared" ref="T133:W196" ca="1" si="21">AD133-8*LN(RAND())</f>
        <v>12.099743303017719</v>
      </c>
      <c r="U133" s="8">
        <f t="shared" ca="1" si="21"/>
        <v>12.989361148845685</v>
      </c>
      <c r="V133" s="8">
        <f t="shared" ca="1" si="21"/>
        <v>8.2296385012386413</v>
      </c>
      <c r="W133" s="8">
        <f t="shared" ca="1" si="21"/>
        <v>13.154528614696101</v>
      </c>
      <c r="X133" s="8">
        <f t="shared" ref="X133:X196" ca="1" si="22">AH133-8*LN(RAND())</f>
        <v>14.285838339961037</v>
      </c>
      <c r="Y133" s="16">
        <f ca="1">IF($AI132=0,J132+O132,IF($AJ132=0,J132+O132,9999))</f>
        <v>3.8958334787678748</v>
      </c>
      <c r="Z133" s="16">
        <f ca="1">IF($AI132=0,K132+P132,IF($AJ132=0,K132+P132,9999))</f>
        <v>14.402533148989416</v>
      </c>
      <c r="AA133" s="16">
        <f ca="1">IF($AI132=0,L132+Q132,IF($AJ132=0,L132+Q132,9999))</f>
        <v>18.664483830289235</v>
      </c>
      <c r="AB133" s="16">
        <f ca="1">IF($AI132=0,M132+R132,IF($AJ132=0,M132+R132,9999))</f>
        <v>6.6016313279757615</v>
      </c>
      <c r="AC133" s="16">
        <f ca="1">IF($AI132=0,N132+S132,IF($AJ132=0,N132+S132,9999))</f>
        <v>0.77227690498820301</v>
      </c>
      <c r="AD133" s="11">
        <f t="shared" ref="AD133:AD196" ca="1" si="23">MIN(T132,Y132)</f>
        <v>2.1507486424652154</v>
      </c>
      <c r="AE133" s="11">
        <f t="shared" ref="AE133:AE196" ca="1" si="24">MIN(U132,Z132)</f>
        <v>12.917681756029214</v>
      </c>
      <c r="AF133" s="11">
        <f t="shared" ref="AF133:AF196" ca="1" si="25">MIN(V132,AA132)</f>
        <v>3.3614712968000262</v>
      </c>
      <c r="AG133" s="11">
        <f t="shared" ref="AG133:AG196" ca="1" si="26">MIN(W132,AB132)</f>
        <v>7.0280169621732389</v>
      </c>
      <c r="AH133" s="11">
        <f t="shared" ref="AH133:AH196" ca="1" si="27">MIN(X132,AC132)</f>
        <v>6.6937813832264759</v>
      </c>
      <c r="AI133">
        <f t="shared" ca="1" si="19"/>
        <v>0</v>
      </c>
      <c r="AJ133">
        <f t="shared" ca="1" si="20"/>
        <v>0</v>
      </c>
      <c r="AK133">
        <f ca="1">MAX(0, COUNTIF(E133:I133, "Breakdown") - COUNTIF(AI133:AJ133, 1))</f>
        <v>1</v>
      </c>
      <c r="AL133" s="12">
        <f ca="1">(AK133 * 50) + ((AI133 + AJ133) * 10)</f>
        <v>50</v>
      </c>
      <c r="AM133">
        <f ca="1">IF(COUNTIF(E133:I133, "Breakdown") &gt;= 5, 1, 0)</f>
        <v>0</v>
      </c>
    </row>
    <row r="134" spans="4:39">
      <c r="D134">
        <v>131</v>
      </c>
      <c r="E134" s="6" t="str">
        <f ca="1">IF(J134&lt;T134,"Operational","Breakdown")</f>
        <v>Operational</v>
      </c>
      <c r="F134" s="6" t="str">
        <f ca="1">IF(K134&lt;U134,"Operational","Breakdown")</f>
        <v>Operational</v>
      </c>
      <c r="G134" s="6" t="str">
        <f ca="1">IF(L134&lt;V134,"Operational","Breakdown")</f>
        <v>Operational</v>
      </c>
      <c r="H134" s="6" t="str">
        <f ca="1">IF(M134&lt;W134,"Operational","Breakdown")</f>
        <v>Breakdown</v>
      </c>
      <c r="I134" s="6" t="str">
        <f ca="1">IF(N134&lt;X134,"Operational","Breakdown")</f>
        <v>Operational</v>
      </c>
      <c r="J134" s="16">
        <v>3.5374400411590647</v>
      </c>
      <c r="K134" s="16">
        <v>3.1841925534364646</v>
      </c>
      <c r="L134" s="16">
        <v>4.4675176106910666</v>
      </c>
      <c r="M134" s="16">
        <v>12.731290709028508</v>
      </c>
      <c r="N134" s="16">
        <v>0.77659215085426969</v>
      </c>
      <c r="O134" s="9">
        <v>0.64285505082845029</v>
      </c>
      <c r="P134" s="9">
        <v>1.1310588953958789</v>
      </c>
      <c r="Q134" s="9">
        <v>1.2488104655761769</v>
      </c>
      <c r="R134" s="9">
        <v>2.5974616814757168</v>
      </c>
      <c r="S134" s="9">
        <v>4.557418860751782</v>
      </c>
      <c r="T134" s="8">
        <f t="shared" ca="1" si="21"/>
        <v>26.709042052140354</v>
      </c>
      <c r="U134" s="8">
        <f t="shared" ca="1" si="21"/>
        <v>14.958378351578911</v>
      </c>
      <c r="V134" s="8">
        <f t="shared" ca="1" si="21"/>
        <v>31.96295068187495</v>
      </c>
      <c r="W134" s="8">
        <f t="shared" ca="1" si="21"/>
        <v>9.6800427489110046</v>
      </c>
      <c r="X134" s="8">
        <f t="shared" ca="1" si="22"/>
        <v>58.580266489674209</v>
      </c>
      <c r="Y134" s="16">
        <f ca="1">IF($AI133=0,J133+O133,IF($AJ133=0,J133+O133,9999))</f>
        <v>4.5919169512887796</v>
      </c>
      <c r="Z134" s="16">
        <f ca="1">IF($AI133=0,K133+P133,IF($AJ133=0,K133+P133,9999))</f>
        <v>3.9281374890667395</v>
      </c>
      <c r="AA134" s="16">
        <f ca="1">IF($AI133=0,L133+Q133,IF($AJ133=0,L133+Q133,9999))</f>
        <v>12.613491348753481</v>
      </c>
      <c r="AB134" s="16">
        <f ca="1">IF($AI133=0,M133+R133,IF($AJ133=0,M133+R133,9999))</f>
        <v>4.007363011404502</v>
      </c>
      <c r="AC134" s="16">
        <f ca="1">IF($AI133=0,N133+S133,IF($AJ133=0,N133+S133,9999))</f>
        <v>3.0574275878610062</v>
      </c>
      <c r="AD134" s="11">
        <f t="shared" ca="1" si="23"/>
        <v>3.8958334787678748</v>
      </c>
      <c r="AE134" s="11">
        <f t="shared" ca="1" si="24"/>
        <v>12.989361148845685</v>
      </c>
      <c r="AF134" s="11">
        <f t="shared" ca="1" si="25"/>
        <v>8.2296385012386413</v>
      </c>
      <c r="AG134" s="11">
        <f t="shared" ca="1" si="26"/>
        <v>6.6016313279757615</v>
      </c>
      <c r="AH134" s="11">
        <f t="shared" ca="1" si="27"/>
        <v>0.77227690498820301</v>
      </c>
      <c r="AI134">
        <f t="shared" ca="1" si="19"/>
        <v>0</v>
      </c>
      <c r="AJ134">
        <f t="shared" ca="1" si="20"/>
        <v>0</v>
      </c>
      <c r="AK134">
        <f ca="1">MAX(0, COUNTIF(E134:I134, "Breakdown") - COUNTIF(AI134:AJ134, 1))</f>
        <v>1</v>
      </c>
      <c r="AL134" s="12">
        <f ca="1">(AK134 * 50) + ((AI134 + AJ134) * 10)</f>
        <v>50</v>
      </c>
      <c r="AM134">
        <f ca="1">IF(COUNTIF(E134:I134, "Breakdown") &gt;= 5, 1, 0)</f>
        <v>0</v>
      </c>
    </row>
    <row r="135" spans="4:39">
      <c r="D135">
        <v>132</v>
      </c>
      <c r="E135" s="6" t="str">
        <f ca="1">IF(J135&lt;T135,"Operational","Breakdown")</f>
        <v>Operational</v>
      </c>
      <c r="F135" s="6" t="str">
        <f ca="1">IF(K135&lt;U135,"Operational","Breakdown")</f>
        <v>Breakdown</v>
      </c>
      <c r="G135" s="6" t="str">
        <f ca="1">IF(L135&lt;V135,"Operational","Breakdown")</f>
        <v>Operational</v>
      </c>
      <c r="H135" s="6" t="str">
        <f ca="1">IF(M135&lt;W135,"Operational","Breakdown")</f>
        <v>Operational</v>
      </c>
      <c r="I135" s="6" t="str">
        <f ca="1">IF(N135&lt;X135,"Operational","Breakdown")</f>
        <v>Operational</v>
      </c>
      <c r="J135" s="16">
        <v>3.0702713841381484</v>
      </c>
      <c r="K135" s="16">
        <v>13.8425548359084</v>
      </c>
      <c r="L135" s="16">
        <v>2.7637303531909327</v>
      </c>
      <c r="M135" s="16">
        <v>7.7361680971462938</v>
      </c>
      <c r="N135" s="16">
        <v>5.0363667716876677</v>
      </c>
      <c r="O135" s="9">
        <v>0.63931393175885776</v>
      </c>
      <c r="P135" s="9">
        <v>10.26882960390701</v>
      </c>
      <c r="Q135" s="9">
        <v>0.99290204495630996</v>
      </c>
      <c r="R135" s="9">
        <v>1.0823053853309303</v>
      </c>
      <c r="S135" s="9">
        <v>3.4499753076012385</v>
      </c>
      <c r="T135" s="8">
        <f t="shared" ca="1" si="21"/>
        <v>6.4103482751036971</v>
      </c>
      <c r="U135" s="8">
        <f t="shared" ca="1" si="21"/>
        <v>7.0437638262525919</v>
      </c>
      <c r="V135" s="8">
        <f t="shared" ca="1" si="21"/>
        <v>26.804456014254523</v>
      </c>
      <c r="W135" s="8">
        <f t="shared" ca="1" si="21"/>
        <v>7.8022849394321945</v>
      </c>
      <c r="X135" s="8">
        <f t="shared" ca="1" si="22"/>
        <v>6.0687650910161715</v>
      </c>
      <c r="Y135" s="16">
        <f ca="1">IF($AI134=0,J134+O134,IF($AJ134=0,J134+O134,9999))</f>
        <v>4.1802950919875155</v>
      </c>
      <c r="Z135" s="16">
        <f ca="1">IF($AI134=0,K134+P134,IF($AJ134=0,K134+P134,9999))</f>
        <v>4.3152514488323437</v>
      </c>
      <c r="AA135" s="16">
        <f ca="1">IF($AI134=0,L134+Q134,IF($AJ134=0,L134+Q134,9999))</f>
        <v>5.7163280762672439</v>
      </c>
      <c r="AB135" s="16">
        <f ca="1">IF($AI134=0,M134+R134,IF($AJ134=0,M134+R134,9999))</f>
        <v>15.328752390504224</v>
      </c>
      <c r="AC135" s="16">
        <f ca="1">IF($AI134=0,N134+S134,IF($AJ134=0,N134+S134,9999))</f>
        <v>5.3340110116060515</v>
      </c>
      <c r="AD135" s="11">
        <f t="shared" ca="1" si="23"/>
        <v>4.5919169512887796</v>
      </c>
      <c r="AE135" s="11">
        <f t="shared" ca="1" si="24"/>
        <v>3.9281374890667395</v>
      </c>
      <c r="AF135" s="11">
        <f t="shared" ca="1" si="25"/>
        <v>12.613491348753481</v>
      </c>
      <c r="AG135" s="11">
        <f t="shared" ca="1" si="26"/>
        <v>4.007363011404502</v>
      </c>
      <c r="AH135" s="11">
        <f t="shared" ca="1" si="27"/>
        <v>3.0574275878610062</v>
      </c>
      <c r="AI135">
        <f t="shared" ca="1" si="19"/>
        <v>0</v>
      </c>
      <c r="AJ135">
        <f t="shared" ca="1" si="20"/>
        <v>0</v>
      </c>
      <c r="AK135">
        <f ca="1">MAX(0, COUNTIF(E135:I135, "Breakdown") - COUNTIF(AI135:AJ135, 1))</f>
        <v>1</v>
      </c>
      <c r="AL135" s="12">
        <f ca="1">(AK135 * 50) + ((AI135 + AJ135) * 10)</f>
        <v>50</v>
      </c>
      <c r="AM135">
        <f ca="1">IF(COUNTIF(E135:I135, "Breakdown") &gt;= 5, 1, 0)</f>
        <v>0</v>
      </c>
    </row>
    <row r="136" spans="4:39">
      <c r="D136">
        <v>133</v>
      </c>
      <c r="E136" s="6" t="str">
        <f ca="1">IF(J136&lt;T136,"Operational","Breakdown")</f>
        <v>Operational</v>
      </c>
      <c r="F136" s="6" t="str">
        <f ca="1">IF(K136&lt;U136,"Operational","Breakdown")</f>
        <v>Breakdown</v>
      </c>
      <c r="G136" s="6" t="str">
        <f ca="1">IF(L136&lt;V136,"Operational","Breakdown")</f>
        <v>Operational</v>
      </c>
      <c r="H136" s="6" t="str">
        <f ca="1">IF(M136&lt;W136,"Operational","Breakdown")</f>
        <v>Breakdown</v>
      </c>
      <c r="I136" s="6" t="str">
        <f ca="1">IF(N136&lt;X136,"Operational","Breakdown")</f>
        <v>Operational</v>
      </c>
      <c r="J136" s="16">
        <v>2.4093699730539435</v>
      </c>
      <c r="K136" s="16">
        <v>11.405508449286788</v>
      </c>
      <c r="L136" s="16">
        <v>2.5252014727738379</v>
      </c>
      <c r="M136" s="16">
        <v>31.349547799443378</v>
      </c>
      <c r="N136" s="16">
        <v>7.8733211299598462</v>
      </c>
      <c r="O136" s="9">
        <v>1.684845490049012</v>
      </c>
      <c r="P136" s="9">
        <v>2.7971971113332068</v>
      </c>
      <c r="Q136" s="9">
        <v>0.85167371958358351</v>
      </c>
      <c r="R136" s="9">
        <v>3.1241463439879276</v>
      </c>
      <c r="S136" s="9">
        <v>1.2173909444406807</v>
      </c>
      <c r="T136" s="8">
        <f t="shared" ca="1" si="21"/>
        <v>5.9184395834644494</v>
      </c>
      <c r="U136" s="8">
        <f t="shared" ca="1" si="21"/>
        <v>4.4174986902048445</v>
      </c>
      <c r="V136" s="8">
        <f t="shared" ca="1" si="21"/>
        <v>9.3519475973203914</v>
      </c>
      <c r="W136" s="8">
        <f t="shared" ca="1" si="21"/>
        <v>10.817442243858659</v>
      </c>
      <c r="X136" s="8">
        <f t="shared" ca="1" si="22"/>
        <v>17.037547389719684</v>
      </c>
      <c r="Y136" s="16">
        <f ca="1">IF($AI135=0,J135+O135,IF($AJ135=0,J135+O135,9999))</f>
        <v>3.709585315897006</v>
      </c>
      <c r="Z136" s="16">
        <f ca="1">IF($AI135=0,K135+P135,IF($AJ135=0,K135+P135,9999))</f>
        <v>24.11138443981541</v>
      </c>
      <c r="AA136" s="16">
        <f ca="1">IF($AI135=0,L135+Q135,IF($AJ135=0,L135+Q135,9999))</f>
        <v>3.7566323981472429</v>
      </c>
      <c r="AB136" s="16">
        <f ca="1">IF($AI135=0,M135+R135,IF($AJ135=0,M135+R135,9999))</f>
        <v>8.8184734824772235</v>
      </c>
      <c r="AC136" s="16">
        <f ca="1">IF($AI135=0,N135+S135,IF($AJ135=0,N135+S135,9999))</f>
        <v>8.4863420792889066</v>
      </c>
      <c r="AD136" s="11">
        <f t="shared" ca="1" si="23"/>
        <v>4.1802950919875155</v>
      </c>
      <c r="AE136" s="11">
        <f t="shared" ca="1" si="24"/>
        <v>4.3152514488323437</v>
      </c>
      <c r="AF136" s="11">
        <f t="shared" ca="1" si="25"/>
        <v>5.7163280762672439</v>
      </c>
      <c r="AG136" s="11">
        <f t="shared" ca="1" si="26"/>
        <v>7.8022849394321945</v>
      </c>
      <c r="AH136" s="11">
        <f t="shared" ca="1" si="27"/>
        <v>5.3340110116060515</v>
      </c>
      <c r="AI136">
        <f t="shared" ca="1" si="19"/>
        <v>0</v>
      </c>
      <c r="AJ136">
        <f t="shared" ca="1" si="20"/>
        <v>0</v>
      </c>
      <c r="AK136">
        <f ca="1">MAX(0, COUNTIF(E136:I136, "Breakdown") - COUNTIF(AI136:AJ136, 1))</f>
        <v>2</v>
      </c>
      <c r="AL136" s="12">
        <f ca="1">(AK136 * 50) + ((AI136 + AJ136) * 10)</f>
        <v>100</v>
      </c>
      <c r="AM136">
        <f ca="1">IF(COUNTIF(E136:I136, "Breakdown") &gt;= 5, 1, 0)</f>
        <v>0</v>
      </c>
    </row>
    <row r="137" spans="4:39">
      <c r="D137">
        <v>134</v>
      </c>
      <c r="E137" s="6" t="str">
        <f ca="1">IF(J137&lt;T137,"Operational","Breakdown")</f>
        <v>Operational</v>
      </c>
      <c r="F137" s="6" t="str">
        <f ca="1">IF(K137&lt;U137,"Operational","Breakdown")</f>
        <v>Breakdown</v>
      </c>
      <c r="G137" s="6" t="str">
        <f ca="1">IF(L137&lt;V137,"Operational","Breakdown")</f>
        <v>Operational</v>
      </c>
      <c r="H137" s="6" t="str">
        <f ca="1">IF(M137&lt;W137,"Operational","Breakdown")</f>
        <v>Operational</v>
      </c>
      <c r="I137" s="6" t="str">
        <f ca="1">IF(N137&lt;X137,"Operational","Breakdown")</f>
        <v>Operational</v>
      </c>
      <c r="J137" s="16">
        <v>1.2166690398574518</v>
      </c>
      <c r="K137" s="16">
        <v>8.1781558312991081</v>
      </c>
      <c r="L137" s="16">
        <v>5.8149382250641359</v>
      </c>
      <c r="M137" s="16">
        <v>10.339125861696358</v>
      </c>
      <c r="N137" s="16">
        <v>11.234417507221508</v>
      </c>
      <c r="O137" s="9">
        <v>0.19555427035126552</v>
      </c>
      <c r="P137" s="9">
        <v>0.89966401008168317</v>
      </c>
      <c r="Q137" s="9">
        <v>1.0781391561711331</v>
      </c>
      <c r="R137" s="9">
        <v>0.59502557453774085</v>
      </c>
      <c r="S137" s="9">
        <v>0.44086679148397728</v>
      </c>
      <c r="T137" s="8">
        <f t="shared" ca="1" si="21"/>
        <v>41.275093923878728</v>
      </c>
      <c r="U137" s="8">
        <f t="shared" ca="1" si="21"/>
        <v>7.862429115149121</v>
      </c>
      <c r="V137" s="8">
        <f t="shared" ca="1" si="21"/>
        <v>11.393149632998139</v>
      </c>
      <c r="W137" s="8">
        <f t="shared" ca="1" si="21"/>
        <v>12.497102563217025</v>
      </c>
      <c r="X137" s="8">
        <f t="shared" ca="1" si="22"/>
        <v>18.911429636768965</v>
      </c>
      <c r="Y137" s="16">
        <f ca="1">IF($AI136=0,J136+O136,IF($AJ136=0,J136+O136,9999))</f>
        <v>4.0942154631029553</v>
      </c>
      <c r="Z137" s="16">
        <f ca="1">IF($AI136=0,K136+P136,IF($AJ136=0,K136+P136,9999))</f>
        <v>14.202705560619995</v>
      </c>
      <c r="AA137" s="16">
        <f ca="1">IF($AI136=0,L136+Q136,IF($AJ136=0,L136+Q136,9999))</f>
        <v>3.3768751923574216</v>
      </c>
      <c r="AB137" s="16">
        <f ca="1">IF($AI136=0,M136+R136,IF($AJ136=0,M136+R136,9999))</f>
        <v>34.473694143431302</v>
      </c>
      <c r="AC137" s="16">
        <f ca="1">IF($AI136=0,N136+S136,IF($AJ136=0,N136+S136,9999))</f>
        <v>9.0907120744005265</v>
      </c>
      <c r="AD137" s="11">
        <f t="shared" ca="1" si="23"/>
        <v>3.709585315897006</v>
      </c>
      <c r="AE137" s="11">
        <f t="shared" ca="1" si="24"/>
        <v>4.4174986902048445</v>
      </c>
      <c r="AF137" s="11">
        <f t="shared" ca="1" si="25"/>
        <v>3.7566323981472429</v>
      </c>
      <c r="AG137" s="11">
        <f t="shared" ca="1" si="26"/>
        <v>8.8184734824772235</v>
      </c>
      <c r="AH137" s="11">
        <f t="shared" ca="1" si="27"/>
        <v>8.4863420792889066</v>
      </c>
      <c r="AI137">
        <f t="shared" ca="1" si="19"/>
        <v>0</v>
      </c>
      <c r="AJ137">
        <f t="shared" ca="1" si="20"/>
        <v>0</v>
      </c>
      <c r="AK137">
        <f ca="1">MAX(0, COUNTIF(E137:I137, "Breakdown") - COUNTIF(AI137:AJ137, 1))</f>
        <v>1</v>
      </c>
      <c r="AL137" s="12">
        <f ca="1">(AK137 * 50) + ((AI137 + AJ137) * 10)</f>
        <v>50</v>
      </c>
      <c r="AM137">
        <f ca="1">IF(COUNTIF(E137:I137, "Breakdown") &gt;= 5, 1, 0)</f>
        <v>0</v>
      </c>
    </row>
    <row r="138" spans="4:39">
      <c r="D138">
        <v>135</v>
      </c>
      <c r="E138" s="6" t="str">
        <f ca="1">IF(J138&lt;T138,"Operational","Breakdown")</f>
        <v>Operational</v>
      </c>
      <c r="F138" s="6" t="str">
        <f ca="1">IF(K138&lt;U138,"Operational","Breakdown")</f>
        <v>Operational</v>
      </c>
      <c r="G138" s="6" t="str">
        <f ca="1">IF(L138&lt;V138,"Operational","Breakdown")</f>
        <v>Operational</v>
      </c>
      <c r="H138" s="6" t="str">
        <f ca="1">IF(M138&lt;W138,"Operational","Breakdown")</f>
        <v>Operational</v>
      </c>
      <c r="I138" s="6" t="str">
        <f ca="1">IF(N138&lt;X138,"Operational","Breakdown")</f>
        <v>Operational</v>
      </c>
      <c r="J138" s="16">
        <v>12.149486354460244</v>
      </c>
      <c r="K138" s="16">
        <v>11.307047727305884</v>
      </c>
      <c r="L138" s="16">
        <v>1.111645292271171</v>
      </c>
      <c r="M138" s="16">
        <v>8.9297580031232204</v>
      </c>
      <c r="N138" s="16">
        <v>1.6669553000969648</v>
      </c>
      <c r="O138" s="9">
        <v>0.40992316789733946</v>
      </c>
      <c r="P138" s="9">
        <v>1.7207363815416674</v>
      </c>
      <c r="Q138" s="9">
        <v>0.34091849972726718</v>
      </c>
      <c r="R138" s="9">
        <v>0.7766875234615902</v>
      </c>
      <c r="S138" s="9">
        <v>0.96320678119908054</v>
      </c>
      <c r="T138" s="8">
        <f t="shared" ca="1" si="21"/>
        <v>40.222095927628118</v>
      </c>
      <c r="U138" s="8">
        <f t="shared" ca="1" si="21"/>
        <v>18.445409963285442</v>
      </c>
      <c r="V138" s="8">
        <f t="shared" ca="1" si="21"/>
        <v>8.9579017459586279</v>
      </c>
      <c r="W138" s="8">
        <f t="shared" ca="1" si="21"/>
        <v>13.444275392382593</v>
      </c>
      <c r="X138" s="8">
        <f t="shared" ca="1" si="22"/>
        <v>21.32071745714082</v>
      </c>
      <c r="Y138" s="16">
        <f ca="1">IF($AI137=0,J137+O137,IF($AJ137=0,J137+O137,9999))</f>
        <v>1.4122233102087174</v>
      </c>
      <c r="Z138" s="16">
        <f ca="1">IF($AI137=0,K137+P137,IF($AJ137=0,K137+P137,9999))</f>
        <v>9.0778198413807907</v>
      </c>
      <c r="AA138" s="16">
        <f ca="1">IF($AI137=0,L137+Q137,IF($AJ137=0,L137+Q137,9999))</f>
        <v>6.893077381235269</v>
      </c>
      <c r="AB138" s="16">
        <f ca="1">IF($AI137=0,M137+R137,IF($AJ137=0,M137+R137,9999))</f>
        <v>10.934151436234099</v>
      </c>
      <c r="AC138" s="16">
        <f ca="1">IF($AI137=0,N137+S137,IF($AJ137=0,N137+S137,9999))</f>
        <v>11.675284298705485</v>
      </c>
      <c r="AD138" s="11">
        <f t="shared" ca="1" si="23"/>
        <v>4.0942154631029553</v>
      </c>
      <c r="AE138" s="11">
        <f t="shared" ca="1" si="24"/>
        <v>7.862429115149121</v>
      </c>
      <c r="AF138" s="11">
        <f t="shared" ca="1" si="25"/>
        <v>3.3768751923574216</v>
      </c>
      <c r="AG138" s="11">
        <f t="shared" ca="1" si="26"/>
        <v>12.497102563217025</v>
      </c>
      <c r="AH138" s="11">
        <f t="shared" ca="1" si="27"/>
        <v>9.0907120744005265</v>
      </c>
      <c r="AI138">
        <f t="shared" ca="1" si="19"/>
        <v>0</v>
      </c>
      <c r="AJ138">
        <f t="shared" ca="1" si="20"/>
        <v>0</v>
      </c>
      <c r="AK138">
        <f ca="1">MAX(0, COUNTIF(E138:I138, "Breakdown") - COUNTIF(AI138:AJ138, 1))</f>
        <v>0</v>
      </c>
      <c r="AL138" s="12">
        <f ca="1">(AK138 * 50) + ((AI138 + AJ138) * 10)</f>
        <v>0</v>
      </c>
      <c r="AM138">
        <f ca="1">IF(COUNTIF(E138:I138, "Breakdown") &gt;= 5, 1, 0)</f>
        <v>0</v>
      </c>
    </row>
    <row r="139" spans="4:39">
      <c r="D139">
        <v>136</v>
      </c>
      <c r="E139" s="6" t="str">
        <f ca="1">IF(J139&lt;T139,"Operational","Breakdown")</f>
        <v>Breakdown</v>
      </c>
      <c r="F139" s="6" t="str">
        <f ca="1">IF(K139&lt;U139,"Operational","Breakdown")</f>
        <v>Operational</v>
      </c>
      <c r="G139" s="6" t="str">
        <f ca="1">IF(L139&lt;V139,"Operational","Breakdown")</f>
        <v>Operational</v>
      </c>
      <c r="H139" s="6" t="str">
        <f ca="1">IF(M139&lt;W139,"Operational","Breakdown")</f>
        <v>Operational</v>
      </c>
      <c r="I139" s="6" t="str">
        <f ca="1">IF(N139&lt;X139,"Operational","Breakdown")</f>
        <v>Operational</v>
      </c>
      <c r="J139" s="16">
        <v>8.5238939200868362</v>
      </c>
      <c r="K139" s="16">
        <v>7.3340506894550455</v>
      </c>
      <c r="L139" s="16">
        <v>0.32681222441237812</v>
      </c>
      <c r="M139" s="16">
        <v>1.8133951875578724</v>
      </c>
      <c r="N139" s="16">
        <v>6.3154853137374065</v>
      </c>
      <c r="O139" s="9">
        <v>0.91264759674382168</v>
      </c>
      <c r="P139" s="9">
        <v>0.98093308643644606</v>
      </c>
      <c r="Q139" s="9">
        <v>2.2050291206344612</v>
      </c>
      <c r="R139" s="9">
        <v>2.2434307657655834</v>
      </c>
      <c r="S139" s="9">
        <v>4.5575921826544858</v>
      </c>
      <c r="T139" s="8">
        <f t="shared" ca="1" si="21"/>
        <v>2.7767593298129638</v>
      </c>
      <c r="U139" s="8">
        <f t="shared" ca="1" si="21"/>
        <v>14.935263093837852</v>
      </c>
      <c r="V139" s="8">
        <f t="shared" ca="1" si="21"/>
        <v>9.4769431282171759</v>
      </c>
      <c r="W139" s="8">
        <f t="shared" ca="1" si="21"/>
        <v>36.41927407328803</v>
      </c>
      <c r="X139" s="8">
        <f t="shared" ca="1" si="22"/>
        <v>28.708747727176672</v>
      </c>
      <c r="Y139" s="16">
        <f ca="1">IF($AI138=0,J138+O138,IF($AJ138=0,J138+O138,9999))</f>
        <v>12.559409522357583</v>
      </c>
      <c r="Z139" s="16">
        <f ca="1">IF($AI138=0,K138+P138,IF($AJ138=0,K138+P138,9999))</f>
        <v>13.027784108847552</v>
      </c>
      <c r="AA139" s="16">
        <f ca="1">IF($AI138=0,L138+Q138,IF($AJ138=0,L138+Q138,9999))</f>
        <v>1.4525637919984382</v>
      </c>
      <c r="AB139" s="16">
        <f ca="1">IF($AI138=0,M138+R138,IF($AJ138=0,M138+R138,9999))</f>
        <v>9.70644552658481</v>
      </c>
      <c r="AC139" s="16">
        <f ca="1">IF($AI138=0,N138+S138,IF($AJ138=0,N138+S138,9999))</f>
        <v>2.6301620812960453</v>
      </c>
      <c r="AD139" s="11">
        <f t="shared" ca="1" si="23"/>
        <v>1.4122233102087174</v>
      </c>
      <c r="AE139" s="11">
        <f t="shared" ca="1" si="24"/>
        <v>9.0778198413807907</v>
      </c>
      <c r="AF139" s="11">
        <f t="shared" ca="1" si="25"/>
        <v>6.893077381235269</v>
      </c>
      <c r="AG139" s="11">
        <f t="shared" ca="1" si="26"/>
        <v>10.934151436234099</v>
      </c>
      <c r="AH139" s="11">
        <f t="shared" ca="1" si="27"/>
        <v>11.675284298705485</v>
      </c>
      <c r="AI139">
        <f t="shared" ca="1" si="19"/>
        <v>0</v>
      </c>
      <c r="AJ139">
        <f t="shared" ca="1" si="20"/>
        <v>1</v>
      </c>
      <c r="AK139">
        <f ca="1">MAX(0, COUNTIF(E139:I139, "Breakdown") - COUNTIF(AI139:AJ139, 1))</f>
        <v>0</v>
      </c>
      <c r="AL139" s="12">
        <f ca="1">(AK139 * 50) + ((AI139 + AJ139) * 10)</f>
        <v>10</v>
      </c>
      <c r="AM139">
        <f ca="1">IF(COUNTIF(E139:I139, "Breakdown") &gt;= 5, 1, 0)</f>
        <v>0</v>
      </c>
    </row>
    <row r="140" spans="4:39">
      <c r="D140">
        <v>137</v>
      </c>
      <c r="E140" s="6" t="str">
        <f ca="1">IF(J140&lt;T140,"Operational","Breakdown")</f>
        <v>Operational</v>
      </c>
      <c r="F140" s="6" t="str">
        <f ca="1">IF(K140&lt;U140,"Operational","Breakdown")</f>
        <v>Operational</v>
      </c>
      <c r="G140" s="6" t="str">
        <f ca="1">IF(L140&lt;V140,"Operational","Breakdown")</f>
        <v>Breakdown</v>
      </c>
      <c r="H140" s="6" t="str">
        <f ca="1">IF(M140&lt;W140,"Operational","Breakdown")</f>
        <v>Operational</v>
      </c>
      <c r="I140" s="6" t="str">
        <f ca="1">IF(N140&lt;X140,"Operational","Breakdown")</f>
        <v>Operational</v>
      </c>
      <c r="J140" s="16">
        <v>11.166913374411441</v>
      </c>
      <c r="K140" s="16">
        <v>0.30833143110110312</v>
      </c>
      <c r="L140" s="16">
        <v>14.168694590516697</v>
      </c>
      <c r="M140" s="16">
        <v>0.31748290239584176</v>
      </c>
      <c r="N140" s="16">
        <v>0.36997330103856624</v>
      </c>
      <c r="O140" s="9">
        <v>2.2863368801919486</v>
      </c>
      <c r="P140" s="9">
        <v>3.0723848708846337</v>
      </c>
      <c r="Q140" s="9">
        <v>1.5192480797171504</v>
      </c>
      <c r="R140" s="9">
        <v>4.5265054402983891</v>
      </c>
      <c r="S140" s="9">
        <v>1.0823195428985906</v>
      </c>
      <c r="T140" s="8">
        <f t="shared" ca="1" si="21"/>
        <v>23.905825286048092</v>
      </c>
      <c r="U140" s="8">
        <f t="shared" ca="1" si="21"/>
        <v>26.553639733590302</v>
      </c>
      <c r="V140" s="8">
        <f t="shared" ca="1" si="21"/>
        <v>13.303022742321403</v>
      </c>
      <c r="W140" s="8">
        <f t="shared" ca="1" si="21"/>
        <v>15.708214323830234</v>
      </c>
      <c r="X140" s="8">
        <f t="shared" ca="1" si="22"/>
        <v>6.9962546480528331</v>
      </c>
      <c r="Y140" s="16">
        <f ca="1">IF($AI139=0,J139+O139,IF($AJ139=0,J139+O139,9999))</f>
        <v>9.4365415168306583</v>
      </c>
      <c r="Z140" s="16">
        <f ca="1">IF($AI139=0,K139+P139,IF($AJ139=0,K139+P139,9999))</f>
        <v>8.3149837758914913</v>
      </c>
      <c r="AA140" s="16">
        <f ca="1">IF($AI139=0,L139+Q139,IF($AJ139=0,L139+Q139,9999))</f>
        <v>2.5318413450468391</v>
      </c>
      <c r="AB140" s="16">
        <f ca="1">IF($AI139=0,M139+R139,IF($AJ139=0,M139+R139,9999))</f>
        <v>4.0568259533234556</v>
      </c>
      <c r="AC140" s="16">
        <f ca="1">IF($AI139=0,N139+S139,IF($AJ139=0,N139+S139,9999))</f>
        <v>10.873077496391893</v>
      </c>
      <c r="AD140" s="11">
        <f t="shared" ca="1" si="23"/>
        <v>2.7767593298129638</v>
      </c>
      <c r="AE140" s="11">
        <f t="shared" ca="1" si="24"/>
        <v>13.027784108847552</v>
      </c>
      <c r="AF140" s="11">
        <f t="shared" ca="1" si="25"/>
        <v>1.4525637919984382</v>
      </c>
      <c r="AG140" s="11">
        <f t="shared" ca="1" si="26"/>
        <v>9.70644552658481</v>
      </c>
      <c r="AH140" s="11">
        <f t="shared" ca="1" si="27"/>
        <v>2.6301620812960453</v>
      </c>
      <c r="AI140">
        <f t="shared" ca="1" si="19"/>
        <v>0</v>
      </c>
      <c r="AJ140">
        <f t="shared" ca="1" si="20"/>
        <v>0</v>
      </c>
      <c r="AK140">
        <f ca="1">MAX(0, COUNTIF(E140:I140, "Breakdown") - COUNTIF(AI140:AJ140, 1))</f>
        <v>1</v>
      </c>
      <c r="AL140" s="12">
        <f ca="1">(AK140 * 50) + ((AI140 + AJ140) * 10)</f>
        <v>50</v>
      </c>
      <c r="AM140">
        <f ca="1">IF(COUNTIF(E140:I140, "Breakdown") &gt;= 5, 1, 0)</f>
        <v>0</v>
      </c>
    </row>
    <row r="141" spans="4:39">
      <c r="D141">
        <v>138</v>
      </c>
      <c r="E141" s="6" t="str">
        <f ca="1">IF(J141&lt;T141,"Operational","Breakdown")</f>
        <v>Breakdown</v>
      </c>
      <c r="F141" s="6" t="str">
        <f ca="1">IF(K141&lt;U141,"Operational","Breakdown")</f>
        <v>Operational</v>
      </c>
      <c r="G141" s="6" t="str">
        <f ca="1">IF(L141&lt;V141,"Operational","Breakdown")</f>
        <v>Breakdown</v>
      </c>
      <c r="H141" s="6" t="str">
        <f ca="1">IF(M141&lt;W141,"Operational","Breakdown")</f>
        <v>Breakdown</v>
      </c>
      <c r="I141" s="6" t="str">
        <f ca="1">IF(N141&lt;X141,"Operational","Breakdown")</f>
        <v>Operational</v>
      </c>
      <c r="J141" s="16">
        <v>23.906972100408382</v>
      </c>
      <c r="K141" s="16">
        <v>3.3823989124132616</v>
      </c>
      <c r="L141" s="16">
        <v>19.040337588081417</v>
      </c>
      <c r="M141" s="16">
        <v>24.389686706607467</v>
      </c>
      <c r="N141" s="16">
        <v>9.6580944107580393</v>
      </c>
      <c r="O141" s="9">
        <v>0.3053268475218166</v>
      </c>
      <c r="P141" s="9">
        <v>0.32795861827444617</v>
      </c>
      <c r="Q141" s="9">
        <v>1.7115612967154579</v>
      </c>
      <c r="R141" s="9">
        <v>0.47056029680828015</v>
      </c>
      <c r="S141" s="9">
        <v>8.2168294690314431E-5</v>
      </c>
      <c r="T141" s="8">
        <f t="shared" ca="1" si="21"/>
        <v>16.087124011033595</v>
      </c>
      <c r="U141" s="8">
        <f t="shared" ca="1" si="21"/>
        <v>13.680603531445263</v>
      </c>
      <c r="V141" s="8">
        <f t="shared" ca="1" si="21"/>
        <v>10.981787270552553</v>
      </c>
      <c r="W141" s="8">
        <f t="shared" ca="1" si="21"/>
        <v>7.4973866482390008</v>
      </c>
      <c r="X141" s="8">
        <f t="shared" ca="1" si="22"/>
        <v>39.384758841031221</v>
      </c>
      <c r="Y141" s="16">
        <f ca="1">IF($AI140=0,J140+O140,IF($AJ140=0,J140+O140,9999))</f>
        <v>13.45325025460339</v>
      </c>
      <c r="Z141" s="16">
        <f ca="1">IF($AI140=0,K140+P140,IF($AJ140=0,K140+P140,9999))</f>
        <v>3.3807163019857369</v>
      </c>
      <c r="AA141" s="16">
        <f ca="1">IF($AI140=0,L140+Q140,IF($AJ140=0,L140+Q140,9999))</f>
        <v>15.687942670233848</v>
      </c>
      <c r="AB141" s="16">
        <f ca="1">IF($AI140=0,M140+R140,IF($AJ140=0,M140+R140,9999))</f>
        <v>4.8439883426942307</v>
      </c>
      <c r="AC141" s="16">
        <f ca="1">IF($AI140=0,N140+S140,IF($AJ140=0,N140+S140,9999))</f>
        <v>1.4522928439371567</v>
      </c>
      <c r="AD141" s="11">
        <f t="shared" ca="1" si="23"/>
        <v>9.4365415168306583</v>
      </c>
      <c r="AE141" s="11">
        <f t="shared" ca="1" si="24"/>
        <v>8.3149837758914913</v>
      </c>
      <c r="AF141" s="11">
        <f t="shared" ca="1" si="25"/>
        <v>2.5318413450468391</v>
      </c>
      <c r="AG141" s="11">
        <f t="shared" ca="1" si="26"/>
        <v>4.0568259533234556</v>
      </c>
      <c r="AH141" s="11">
        <f t="shared" ca="1" si="27"/>
        <v>6.9962546480528331</v>
      </c>
      <c r="AI141">
        <f t="shared" ca="1" si="19"/>
        <v>1</v>
      </c>
      <c r="AJ141">
        <f t="shared" ca="1" si="20"/>
        <v>1</v>
      </c>
      <c r="AK141">
        <f ca="1">MAX(0, COUNTIF(E141:I141, "Breakdown") - COUNTIF(AI141:AJ141, 1))</f>
        <v>1</v>
      </c>
      <c r="AL141" s="12">
        <f ca="1">(AK141 * 50) + ((AI141 + AJ141) * 10)</f>
        <v>70</v>
      </c>
      <c r="AM141">
        <f ca="1">IF(COUNTIF(E141:I141, "Breakdown") &gt;= 5, 1, 0)</f>
        <v>0</v>
      </c>
    </row>
    <row r="142" spans="4:39">
      <c r="D142">
        <v>139</v>
      </c>
      <c r="E142" s="6" t="str">
        <f ca="1">IF(J142&lt;T142,"Operational","Breakdown")</f>
        <v>Operational</v>
      </c>
      <c r="F142" s="6" t="str">
        <f ca="1">IF(K142&lt;U142,"Operational","Breakdown")</f>
        <v>Operational</v>
      </c>
      <c r="G142" s="6" t="str">
        <f ca="1">IF(L142&lt;V142,"Operational","Breakdown")</f>
        <v>Operational</v>
      </c>
      <c r="H142" s="6" t="str">
        <f ca="1">IF(M142&lt;W142,"Operational","Breakdown")</f>
        <v>Operational</v>
      </c>
      <c r="I142" s="6" t="str">
        <f ca="1">IF(N142&lt;X142,"Operational","Breakdown")</f>
        <v>Operational</v>
      </c>
      <c r="J142" s="16">
        <v>10.828518211666175</v>
      </c>
      <c r="K142" s="16">
        <v>6.0267835294223913</v>
      </c>
      <c r="L142" s="16">
        <v>0.95896199206612087</v>
      </c>
      <c r="M142" s="16">
        <v>4.5176657569808654E-2</v>
      </c>
      <c r="N142" s="16">
        <v>0.99800590676220136</v>
      </c>
      <c r="O142" s="9">
        <v>1.1245562672341063</v>
      </c>
      <c r="P142" s="9">
        <v>0.11905298487150467</v>
      </c>
      <c r="Q142" s="9">
        <v>0.34367565598660588</v>
      </c>
      <c r="R142" s="9">
        <v>0.12802782039529539</v>
      </c>
      <c r="S142" s="9">
        <v>0.10651212852733082</v>
      </c>
      <c r="T142" s="8">
        <f t="shared" ca="1" si="21"/>
        <v>17.371085332493429</v>
      </c>
      <c r="U142" s="8">
        <f t="shared" ca="1" si="21"/>
        <v>12.487944480625284</v>
      </c>
      <c r="V142" s="8">
        <f t="shared" ca="1" si="21"/>
        <v>25.542140797265539</v>
      </c>
      <c r="W142" s="8">
        <f t="shared" ca="1" si="21"/>
        <v>6.9640350156874931</v>
      </c>
      <c r="X142" s="8">
        <f t="shared" ca="1" si="22"/>
        <v>13.467017386847298</v>
      </c>
      <c r="Y142" s="16">
        <f ca="1">IF($AI141=0,J141+O141,IF($AJ141=0,J141+O141,9999))</f>
        <v>9999</v>
      </c>
      <c r="Z142" s="16">
        <f ca="1">IF($AI141=0,K141+P141,IF($AJ141=0,K141+P141,9999))</f>
        <v>9999</v>
      </c>
      <c r="AA142" s="16">
        <f ca="1">IF($AI141=0,L141+Q141,IF($AJ141=0,L141+Q141,9999))</f>
        <v>9999</v>
      </c>
      <c r="AB142" s="16">
        <f ca="1">IF($AI141=0,M141+R141,IF($AJ141=0,M141+R141,9999))</f>
        <v>9999</v>
      </c>
      <c r="AC142" s="16">
        <f ca="1">IF($AI141=0,N141+S141,IF($AJ141=0,N141+S141,9999))</f>
        <v>9999</v>
      </c>
      <c r="AD142" s="11">
        <f t="shared" ca="1" si="23"/>
        <v>13.45325025460339</v>
      </c>
      <c r="AE142" s="11">
        <f t="shared" ca="1" si="24"/>
        <v>3.3807163019857369</v>
      </c>
      <c r="AF142" s="11">
        <f t="shared" ca="1" si="25"/>
        <v>10.981787270552553</v>
      </c>
      <c r="AG142" s="11">
        <f t="shared" ca="1" si="26"/>
        <v>4.8439883426942307</v>
      </c>
      <c r="AH142" s="11">
        <f t="shared" ca="1" si="27"/>
        <v>1.4522928439371567</v>
      </c>
      <c r="AI142">
        <f t="shared" ca="1" si="19"/>
        <v>0</v>
      </c>
      <c r="AJ142">
        <f t="shared" ca="1" si="20"/>
        <v>0</v>
      </c>
      <c r="AK142">
        <f ca="1">MAX(0, COUNTIF(E142:I142, "Breakdown") - COUNTIF(AI142:AJ142, 1))</f>
        <v>0</v>
      </c>
      <c r="AL142" s="12">
        <f ca="1">(AK142 * 50) + ((AI142 + AJ142) * 10)</f>
        <v>0</v>
      </c>
      <c r="AM142">
        <f ca="1">IF(COUNTIF(E142:I142, "Breakdown") &gt;= 5, 1, 0)</f>
        <v>0</v>
      </c>
    </row>
    <row r="143" spans="4:39">
      <c r="D143">
        <v>140</v>
      </c>
      <c r="E143" s="6" t="str">
        <f ca="1">IF(J143&lt;T143,"Operational","Breakdown")</f>
        <v>Operational</v>
      </c>
      <c r="F143" s="6" t="str">
        <f ca="1">IF(K143&lt;U143,"Operational","Breakdown")</f>
        <v>Breakdown</v>
      </c>
      <c r="G143" s="6" t="str">
        <f ca="1">IF(L143&lt;V143,"Operational","Breakdown")</f>
        <v>Operational</v>
      </c>
      <c r="H143" s="6" t="str">
        <f ca="1">IF(M143&lt;W143,"Operational","Breakdown")</f>
        <v>Breakdown</v>
      </c>
      <c r="I143" s="6" t="str">
        <f ca="1">IF(N143&lt;X143,"Operational","Breakdown")</f>
        <v>Operational</v>
      </c>
      <c r="J143" s="16">
        <v>18.270216973340837</v>
      </c>
      <c r="K143" s="16">
        <v>18.225655847767857</v>
      </c>
      <c r="L143" s="16">
        <v>8.5567518786456152</v>
      </c>
      <c r="M143" s="16">
        <v>13.172108173043757</v>
      </c>
      <c r="N143" s="16">
        <v>5.0844773512415169E-2</v>
      </c>
      <c r="O143" s="9">
        <v>1.4018754119219625</v>
      </c>
      <c r="P143" s="9">
        <v>11.025622940951539</v>
      </c>
      <c r="Q143" s="9">
        <v>2.8509492950552682</v>
      </c>
      <c r="R143" s="9">
        <v>5.0041691782961237</v>
      </c>
      <c r="S143" s="9">
        <v>1.9247869407164884</v>
      </c>
      <c r="T143" s="8">
        <f t="shared" ca="1" si="21"/>
        <v>19.531165450603648</v>
      </c>
      <c r="U143" s="8">
        <f t="shared" ca="1" si="21"/>
        <v>16.691115143636843</v>
      </c>
      <c r="V143" s="8">
        <f t="shared" ca="1" si="21"/>
        <v>30.194312556198739</v>
      </c>
      <c r="W143" s="8">
        <f t="shared" ca="1" si="21"/>
        <v>11.304828779174267</v>
      </c>
      <c r="X143" s="8">
        <f t="shared" ca="1" si="22"/>
        <v>18.884215516705687</v>
      </c>
      <c r="Y143" s="16">
        <f ca="1">IF($AI142=0,J142+O142,IF($AJ142=0,J142+O142,9999))</f>
        <v>11.953074478900282</v>
      </c>
      <c r="Z143" s="16">
        <f ca="1">IF($AI142=0,K142+P142,IF($AJ142=0,K142+P142,9999))</f>
        <v>6.1458365142938955</v>
      </c>
      <c r="AA143" s="16">
        <f ca="1">IF($AI142=0,L142+Q142,IF($AJ142=0,L142+Q142,9999))</f>
        <v>1.3026376480527269</v>
      </c>
      <c r="AB143" s="16">
        <f ca="1">IF($AI142=0,M142+R142,IF($AJ142=0,M142+R142,9999))</f>
        <v>0.17320447796510405</v>
      </c>
      <c r="AC143" s="16">
        <f ca="1">IF($AI142=0,N142+S142,IF($AJ142=0,N142+S142,9999))</f>
        <v>1.1045180352895321</v>
      </c>
      <c r="AD143" s="11">
        <f t="shared" ca="1" si="23"/>
        <v>17.371085332493429</v>
      </c>
      <c r="AE143" s="11">
        <f t="shared" ca="1" si="24"/>
        <v>12.487944480625284</v>
      </c>
      <c r="AF143" s="11">
        <f t="shared" ca="1" si="25"/>
        <v>25.542140797265539</v>
      </c>
      <c r="AG143" s="11">
        <f t="shared" ca="1" si="26"/>
        <v>6.9640350156874931</v>
      </c>
      <c r="AH143" s="11">
        <f t="shared" ca="1" si="27"/>
        <v>13.467017386847298</v>
      </c>
      <c r="AI143">
        <f t="shared" ca="1" si="19"/>
        <v>0</v>
      </c>
      <c r="AJ143">
        <f t="shared" ca="1" si="20"/>
        <v>0</v>
      </c>
      <c r="AK143">
        <f ca="1">MAX(0, COUNTIF(E143:I143, "Breakdown") - COUNTIF(AI143:AJ143, 1))</f>
        <v>2</v>
      </c>
      <c r="AL143" s="12">
        <f ca="1">(AK143 * 50) + ((AI143 + AJ143) * 10)</f>
        <v>100</v>
      </c>
      <c r="AM143">
        <f ca="1">IF(COUNTIF(E143:I143, "Breakdown") &gt;= 5, 1, 0)</f>
        <v>0</v>
      </c>
    </row>
    <row r="144" spans="4:39">
      <c r="D144">
        <v>141</v>
      </c>
      <c r="E144" s="6" t="str">
        <f ca="1">IF(J144&lt;T144,"Operational","Breakdown")</f>
        <v>Operational</v>
      </c>
      <c r="F144" s="6" t="str">
        <f ca="1">IF(K144&lt;U144,"Operational","Breakdown")</f>
        <v>Operational</v>
      </c>
      <c r="G144" s="6" t="str">
        <f ca="1">IF(L144&lt;V144,"Operational","Breakdown")</f>
        <v>Operational</v>
      </c>
      <c r="H144" s="6" t="str">
        <f ca="1">IF(M144&lt;W144,"Operational","Breakdown")</f>
        <v>Operational</v>
      </c>
      <c r="I144" s="6" t="str">
        <f ca="1">IF(N144&lt;X144,"Operational","Breakdown")</f>
        <v>Operational</v>
      </c>
      <c r="J144" s="16">
        <v>14.724990662202934</v>
      </c>
      <c r="K144" s="16">
        <v>5.6161182858803258</v>
      </c>
      <c r="L144" s="16">
        <v>2.5672995452476304</v>
      </c>
      <c r="M144" s="16">
        <v>1.2531707985536447</v>
      </c>
      <c r="N144" s="16">
        <v>1.0507901109977043</v>
      </c>
      <c r="O144" s="9">
        <v>0.78438544098361773</v>
      </c>
      <c r="P144" s="9">
        <v>0.53380484226580338</v>
      </c>
      <c r="Q144" s="9">
        <v>0.27909749544155321</v>
      </c>
      <c r="R144" s="9">
        <v>0.17166143269060849</v>
      </c>
      <c r="S144" s="9">
        <v>0.95361738240480098</v>
      </c>
      <c r="T144" s="8">
        <f t="shared" ca="1" si="21"/>
        <v>14.808678486669445</v>
      </c>
      <c r="U144" s="8">
        <f t="shared" ca="1" si="21"/>
        <v>6.9242666833040873</v>
      </c>
      <c r="V144" s="8">
        <f t="shared" ca="1" si="21"/>
        <v>23.157586620983341</v>
      </c>
      <c r="W144" s="8">
        <f t="shared" ca="1" si="21"/>
        <v>3.0766231283242456</v>
      </c>
      <c r="X144" s="8">
        <f t="shared" ca="1" si="22"/>
        <v>9.0226178675907107</v>
      </c>
      <c r="Y144" s="16">
        <f ca="1">IF($AI143=0,J143+O143,IF($AJ143=0,J143+O143,9999))</f>
        <v>19.6720923852628</v>
      </c>
      <c r="Z144" s="16">
        <f ca="1">IF($AI143=0,K143+P143,IF($AJ143=0,K143+P143,9999))</f>
        <v>29.251278788719397</v>
      </c>
      <c r="AA144" s="16">
        <f ca="1">IF($AI143=0,L143+Q143,IF($AJ143=0,L143+Q143,9999))</f>
        <v>11.407701173700882</v>
      </c>
      <c r="AB144" s="16">
        <f ca="1">IF($AI143=0,M143+R143,IF($AJ143=0,M143+R143,9999))</f>
        <v>18.176277351339881</v>
      </c>
      <c r="AC144" s="16">
        <f ca="1">IF($AI143=0,N143+S143,IF($AJ143=0,N143+S143,9999))</f>
        <v>1.9756317142289035</v>
      </c>
      <c r="AD144" s="11">
        <f t="shared" ca="1" si="23"/>
        <v>11.953074478900282</v>
      </c>
      <c r="AE144" s="11">
        <f t="shared" ca="1" si="24"/>
        <v>6.1458365142938955</v>
      </c>
      <c r="AF144" s="11">
        <f t="shared" ca="1" si="25"/>
        <v>1.3026376480527269</v>
      </c>
      <c r="AG144" s="11">
        <f t="shared" ca="1" si="26"/>
        <v>0.17320447796510405</v>
      </c>
      <c r="AH144" s="11">
        <f t="shared" ca="1" si="27"/>
        <v>1.1045180352895321</v>
      </c>
      <c r="AI144">
        <f t="shared" ca="1" si="19"/>
        <v>0</v>
      </c>
      <c r="AJ144">
        <f t="shared" ca="1" si="20"/>
        <v>0</v>
      </c>
      <c r="AK144">
        <f ca="1">MAX(0, COUNTIF(E144:I144, "Breakdown") - COUNTIF(AI144:AJ144, 1))</f>
        <v>0</v>
      </c>
      <c r="AL144" s="12">
        <f ca="1">(AK144 * 50) + ((AI144 + AJ144) * 10)</f>
        <v>0</v>
      </c>
      <c r="AM144">
        <f ca="1">IF(COUNTIF(E144:I144, "Breakdown") &gt;= 5, 1, 0)</f>
        <v>0</v>
      </c>
    </row>
    <row r="145" spans="4:39">
      <c r="D145">
        <v>142</v>
      </c>
      <c r="E145" s="6" t="str">
        <f ca="1">IF(J145&lt;T145,"Operational","Breakdown")</f>
        <v>Operational</v>
      </c>
      <c r="F145" s="6" t="str">
        <f ca="1">IF(K145&lt;U145,"Operational","Breakdown")</f>
        <v>Operational</v>
      </c>
      <c r="G145" s="6" t="str">
        <f ca="1">IF(L145&lt;V145,"Operational","Breakdown")</f>
        <v>Operational</v>
      </c>
      <c r="H145" s="6" t="str">
        <f ca="1">IF(M145&lt;W145,"Operational","Breakdown")</f>
        <v>Breakdown</v>
      </c>
      <c r="I145" s="6" t="str">
        <f ca="1">IF(N145&lt;X145,"Operational","Breakdown")</f>
        <v>Operational</v>
      </c>
      <c r="J145" s="16">
        <v>15.734023025323159</v>
      </c>
      <c r="K145" s="16">
        <v>1.4831349605898214</v>
      </c>
      <c r="L145" s="16">
        <v>8.6964773452979998</v>
      </c>
      <c r="M145" s="16">
        <v>16.334366384411798</v>
      </c>
      <c r="N145" s="16">
        <v>6.2985624897872086</v>
      </c>
      <c r="O145" s="9">
        <v>1.2834061072872787</v>
      </c>
      <c r="P145" s="9">
        <v>0.24178940788661249</v>
      </c>
      <c r="Q145" s="9">
        <v>1.3829351757032613</v>
      </c>
      <c r="R145" s="9">
        <v>0.73737966616028405</v>
      </c>
      <c r="S145" s="9">
        <v>3.381965547370188</v>
      </c>
      <c r="T145" s="8">
        <f t="shared" ca="1" si="21"/>
        <v>30.826247325276199</v>
      </c>
      <c r="U145" s="8">
        <f t="shared" ca="1" si="21"/>
        <v>11.967621384738953</v>
      </c>
      <c r="V145" s="8">
        <f t="shared" ca="1" si="21"/>
        <v>21.404420691088927</v>
      </c>
      <c r="W145" s="8">
        <f t="shared" ca="1" si="21"/>
        <v>3.8608310916305468</v>
      </c>
      <c r="X145" s="8">
        <f t="shared" ca="1" si="22"/>
        <v>18.00067515506527</v>
      </c>
      <c r="Y145" s="16">
        <f ca="1">IF($AI144=0,J144+O144,IF($AJ144=0,J144+O144,9999))</f>
        <v>15.509376103186552</v>
      </c>
      <c r="Z145" s="16">
        <f ca="1">IF($AI144=0,K144+P144,IF($AJ144=0,K144+P144,9999))</f>
        <v>6.1499231281461295</v>
      </c>
      <c r="AA145" s="16">
        <f ca="1">IF($AI144=0,L144+Q144,IF($AJ144=0,L144+Q144,9999))</f>
        <v>2.8463970406891836</v>
      </c>
      <c r="AB145" s="16">
        <f ca="1">IF($AI144=0,M144+R144,IF($AJ144=0,M144+R144,9999))</f>
        <v>1.4248322312442532</v>
      </c>
      <c r="AC145" s="16">
        <f ca="1">IF($AI144=0,N144+S144,IF($AJ144=0,N144+S144,9999))</f>
        <v>2.0044074934025051</v>
      </c>
      <c r="AD145" s="11">
        <f t="shared" ca="1" si="23"/>
        <v>14.808678486669445</v>
      </c>
      <c r="AE145" s="11">
        <f t="shared" ca="1" si="24"/>
        <v>6.9242666833040873</v>
      </c>
      <c r="AF145" s="11">
        <f t="shared" ca="1" si="25"/>
        <v>11.407701173700882</v>
      </c>
      <c r="AG145" s="11">
        <f t="shared" ca="1" si="26"/>
        <v>3.0766231283242456</v>
      </c>
      <c r="AH145" s="11">
        <f t="shared" ca="1" si="27"/>
        <v>1.9756317142289035</v>
      </c>
      <c r="AI145">
        <f t="shared" ca="1" si="19"/>
        <v>0</v>
      </c>
      <c r="AJ145">
        <f t="shared" ca="1" si="20"/>
        <v>0</v>
      </c>
      <c r="AK145">
        <f ca="1">MAX(0, COUNTIF(E145:I145, "Breakdown") - COUNTIF(AI145:AJ145, 1))</f>
        <v>1</v>
      </c>
      <c r="AL145" s="12">
        <f ca="1">(AK145 * 50) + ((AI145 + AJ145) * 10)</f>
        <v>50</v>
      </c>
      <c r="AM145">
        <f ca="1">IF(COUNTIF(E145:I145, "Breakdown") &gt;= 5, 1, 0)</f>
        <v>0</v>
      </c>
    </row>
    <row r="146" spans="4:39">
      <c r="D146">
        <v>143</v>
      </c>
      <c r="E146" s="6" t="str">
        <f ca="1">IF(J146&lt;T146,"Operational","Breakdown")</f>
        <v>Operational</v>
      </c>
      <c r="F146" s="6" t="str">
        <f ca="1">IF(K146&lt;U146,"Operational","Breakdown")</f>
        <v>Operational</v>
      </c>
      <c r="G146" s="6" t="str">
        <f ca="1">IF(L146&lt;V146,"Operational","Breakdown")</f>
        <v>Operational</v>
      </c>
      <c r="H146" s="6" t="str">
        <f ca="1">IF(M146&lt;W146,"Operational","Breakdown")</f>
        <v>Operational</v>
      </c>
      <c r="I146" s="6" t="str">
        <f ca="1">IF(N146&lt;X146,"Operational","Breakdown")</f>
        <v>Operational</v>
      </c>
      <c r="J146" s="16">
        <v>0.64944293729831704</v>
      </c>
      <c r="K146" s="16">
        <v>1.814554959131661</v>
      </c>
      <c r="L146" s="16">
        <v>3.1603262623619544</v>
      </c>
      <c r="M146" s="16">
        <v>7.7172940053497143</v>
      </c>
      <c r="N146" s="16">
        <v>0.77522720080075624</v>
      </c>
      <c r="O146" s="9">
        <v>1.2740036618689687</v>
      </c>
      <c r="P146" s="9">
        <v>1.5905506183093931</v>
      </c>
      <c r="Q146" s="9">
        <v>0.31576285575269586</v>
      </c>
      <c r="R146" s="9">
        <v>1.4208411238285636</v>
      </c>
      <c r="S146" s="9">
        <v>0.75902323885118428</v>
      </c>
      <c r="T146" s="8">
        <f t="shared" ca="1" si="21"/>
        <v>15.9441996398286</v>
      </c>
      <c r="U146" s="8">
        <f t="shared" ca="1" si="21"/>
        <v>6.9675877570607332</v>
      </c>
      <c r="V146" s="8">
        <f t="shared" ca="1" si="21"/>
        <v>3.2512482735682506</v>
      </c>
      <c r="W146" s="8">
        <f t="shared" ca="1" si="21"/>
        <v>23.395624880068443</v>
      </c>
      <c r="X146" s="8">
        <f t="shared" ca="1" si="22"/>
        <v>3.7280825597180609</v>
      </c>
      <c r="Y146" s="16">
        <f ca="1">IF($AI145=0,J145+O145,IF($AJ145=0,J145+O145,9999))</f>
        <v>17.017429132610438</v>
      </c>
      <c r="Z146" s="16">
        <f ca="1">IF($AI145=0,K145+P145,IF($AJ145=0,K145+P145,9999))</f>
        <v>1.7249243684764339</v>
      </c>
      <c r="AA146" s="16">
        <f ca="1">IF($AI145=0,L145+Q145,IF($AJ145=0,L145+Q145,9999))</f>
        <v>10.079412521001261</v>
      </c>
      <c r="AB146" s="16">
        <f ca="1">IF($AI145=0,M145+R145,IF($AJ145=0,M145+R145,9999))</f>
        <v>17.071746050572081</v>
      </c>
      <c r="AC146" s="16">
        <f ca="1">IF($AI145=0,N145+S145,IF($AJ145=0,N145+S145,9999))</f>
        <v>9.6805280371573961</v>
      </c>
      <c r="AD146" s="11">
        <f t="shared" ca="1" si="23"/>
        <v>15.509376103186552</v>
      </c>
      <c r="AE146" s="11">
        <f t="shared" ca="1" si="24"/>
        <v>6.1499231281461295</v>
      </c>
      <c r="AF146" s="11">
        <f t="shared" ca="1" si="25"/>
        <v>2.8463970406891836</v>
      </c>
      <c r="AG146" s="11">
        <f t="shared" ca="1" si="26"/>
        <v>1.4248322312442532</v>
      </c>
      <c r="AH146" s="11">
        <f t="shared" ca="1" si="27"/>
        <v>2.0044074934025051</v>
      </c>
      <c r="AI146">
        <f t="shared" ca="1" si="19"/>
        <v>0</v>
      </c>
      <c r="AJ146">
        <f t="shared" ca="1" si="20"/>
        <v>0</v>
      </c>
      <c r="AK146">
        <f ca="1">MAX(0, COUNTIF(E146:I146, "Breakdown") - COUNTIF(AI146:AJ146, 1))</f>
        <v>0</v>
      </c>
      <c r="AL146" s="12">
        <f ca="1">(AK146 * 50) + ((AI146 + AJ146) * 10)</f>
        <v>0</v>
      </c>
      <c r="AM146">
        <f ca="1">IF(COUNTIF(E146:I146, "Breakdown") &gt;= 5, 1, 0)</f>
        <v>0</v>
      </c>
    </row>
    <row r="147" spans="4:39">
      <c r="D147">
        <v>144</v>
      </c>
      <c r="E147" s="6" t="str">
        <f ca="1">IF(J147&lt;T147,"Operational","Breakdown")</f>
        <v>Operational</v>
      </c>
      <c r="F147" s="6" t="str">
        <f ca="1">IF(K147&lt;U147,"Operational","Breakdown")</f>
        <v>Operational</v>
      </c>
      <c r="G147" s="6" t="str">
        <f ca="1">IF(L147&lt;V147,"Operational","Breakdown")</f>
        <v>Breakdown</v>
      </c>
      <c r="H147" s="6" t="str">
        <f ca="1">IF(M147&lt;W147,"Operational","Breakdown")</f>
        <v>Operational</v>
      </c>
      <c r="I147" s="6" t="str">
        <f ca="1">IF(N147&lt;X147,"Operational","Breakdown")</f>
        <v>Operational</v>
      </c>
      <c r="J147" s="16">
        <v>3.2077691217344722</v>
      </c>
      <c r="K147" s="16">
        <v>2.0013983785886458</v>
      </c>
      <c r="L147" s="16">
        <v>25.971824022979241</v>
      </c>
      <c r="M147" s="16">
        <v>6.698749202134505</v>
      </c>
      <c r="N147" s="16">
        <v>1.9212214003389287</v>
      </c>
      <c r="O147" s="9">
        <v>2.4403793844529882</v>
      </c>
      <c r="P147" s="9">
        <v>0.10640511852392642</v>
      </c>
      <c r="Q147" s="9">
        <v>5.1751414212218662E-2</v>
      </c>
      <c r="R147" s="9">
        <v>1.751611167822626</v>
      </c>
      <c r="S147" s="9">
        <v>0.51971821626174197</v>
      </c>
      <c r="T147" s="8">
        <f t="shared" ca="1" si="21"/>
        <v>25.802101976998372</v>
      </c>
      <c r="U147" s="8">
        <f t="shared" ca="1" si="21"/>
        <v>6.173294009538246</v>
      </c>
      <c r="V147" s="8">
        <f t="shared" ca="1" si="21"/>
        <v>11.788011145723916</v>
      </c>
      <c r="W147" s="8">
        <f t="shared" ca="1" si="21"/>
        <v>23.902797374438059</v>
      </c>
      <c r="X147" s="8">
        <f t="shared" ca="1" si="22"/>
        <v>10.690345908295903</v>
      </c>
      <c r="Y147" s="16">
        <f ca="1">IF($AI146=0,J146+O146,IF($AJ146=0,J146+O146,9999))</f>
        <v>1.9234465991672858</v>
      </c>
      <c r="Z147" s="16">
        <f ca="1">IF($AI146=0,K146+P146,IF($AJ146=0,K146+P146,9999))</f>
        <v>3.4051055774410539</v>
      </c>
      <c r="AA147" s="16">
        <f ca="1">IF($AI146=0,L146+Q146,IF($AJ146=0,L146+Q146,9999))</f>
        <v>3.47608911811465</v>
      </c>
      <c r="AB147" s="16">
        <f ca="1">IF($AI146=0,M146+R146,IF($AJ146=0,M146+R146,9999))</f>
        <v>9.1381351291782771</v>
      </c>
      <c r="AC147" s="16">
        <f ca="1">IF($AI146=0,N146+S146,IF($AJ146=0,N146+S146,9999))</f>
        <v>1.5342504396519405</v>
      </c>
      <c r="AD147" s="11">
        <f t="shared" ca="1" si="23"/>
        <v>15.9441996398286</v>
      </c>
      <c r="AE147" s="11">
        <f t="shared" ca="1" si="24"/>
        <v>1.7249243684764339</v>
      </c>
      <c r="AF147" s="11">
        <f t="shared" ca="1" si="25"/>
        <v>3.2512482735682506</v>
      </c>
      <c r="AG147" s="11">
        <f t="shared" ca="1" si="26"/>
        <v>17.071746050572081</v>
      </c>
      <c r="AH147" s="11">
        <f t="shared" ca="1" si="27"/>
        <v>3.7280825597180609</v>
      </c>
      <c r="AI147">
        <f t="shared" ca="1" si="19"/>
        <v>0</v>
      </c>
      <c r="AJ147">
        <f t="shared" ca="1" si="20"/>
        <v>0</v>
      </c>
      <c r="AK147">
        <f ca="1">MAX(0, COUNTIF(E147:I147, "Breakdown") - COUNTIF(AI147:AJ147, 1))</f>
        <v>1</v>
      </c>
      <c r="AL147" s="12">
        <f ca="1">(AK147 * 50) + ((AI147 + AJ147) * 10)</f>
        <v>50</v>
      </c>
      <c r="AM147">
        <f ca="1">IF(COUNTIF(E147:I147, "Breakdown") &gt;= 5, 1, 0)</f>
        <v>0</v>
      </c>
    </row>
    <row r="148" spans="4:39">
      <c r="D148">
        <v>145</v>
      </c>
      <c r="E148" s="6" t="str">
        <f ca="1">IF(J148&lt;T148,"Operational","Breakdown")</f>
        <v>Breakdown</v>
      </c>
      <c r="F148" s="6" t="str">
        <f ca="1">IF(K148&lt;U148,"Operational","Breakdown")</f>
        <v>Operational</v>
      </c>
      <c r="G148" s="6" t="str">
        <f ca="1">IF(L148&lt;V148,"Operational","Breakdown")</f>
        <v>Operational</v>
      </c>
      <c r="H148" s="6" t="str">
        <f ca="1">IF(M148&lt;W148,"Operational","Breakdown")</f>
        <v>Operational</v>
      </c>
      <c r="I148" s="6" t="str">
        <f ca="1">IF(N148&lt;X148,"Operational","Breakdown")</f>
        <v>Operational</v>
      </c>
      <c r="J148" s="16">
        <v>2.8852319917563722</v>
      </c>
      <c r="K148" s="16">
        <v>12.967556534140204</v>
      </c>
      <c r="L148" s="16">
        <v>1.235160189657774</v>
      </c>
      <c r="M148" s="16">
        <v>1.1686038268155383</v>
      </c>
      <c r="N148" s="16">
        <v>1.1650637762664133</v>
      </c>
      <c r="O148" s="9">
        <v>1.8936408499026725</v>
      </c>
      <c r="P148" s="9">
        <v>3.9980798715772529E-2</v>
      </c>
      <c r="Q148" s="9">
        <v>2.5748324485361849</v>
      </c>
      <c r="R148" s="9">
        <v>1.7075848302667771</v>
      </c>
      <c r="S148" s="9">
        <v>2.5876040357897083</v>
      </c>
      <c r="T148" s="8">
        <f t="shared" ca="1" si="21"/>
        <v>2.3189130846985679</v>
      </c>
      <c r="U148" s="8">
        <f t="shared" ca="1" si="21"/>
        <v>13.425569763816899</v>
      </c>
      <c r="V148" s="8">
        <f t="shared" ca="1" si="21"/>
        <v>5.0501126850782985</v>
      </c>
      <c r="W148" s="8">
        <f t="shared" ca="1" si="21"/>
        <v>10.353655979578871</v>
      </c>
      <c r="X148" s="8">
        <f t="shared" ca="1" si="22"/>
        <v>1.9021565032279546</v>
      </c>
      <c r="Y148" s="16">
        <f ca="1">IF($AI147=0,J147+O147,IF($AJ147=0,J147+O147,9999))</f>
        <v>5.6481485061874608</v>
      </c>
      <c r="Z148" s="16">
        <f ca="1">IF($AI147=0,K147+P147,IF($AJ147=0,K147+P147,9999))</f>
        <v>2.1078034971125721</v>
      </c>
      <c r="AA148" s="16">
        <f ca="1">IF($AI147=0,L147+Q147,IF($AJ147=0,L147+Q147,9999))</f>
        <v>26.023575437191461</v>
      </c>
      <c r="AB148" s="16">
        <f ca="1">IF($AI147=0,M147+R147,IF($AJ147=0,M147+R147,9999))</f>
        <v>8.4503603699571315</v>
      </c>
      <c r="AC148" s="16">
        <f ca="1">IF($AI147=0,N147+S147,IF($AJ147=0,N147+S147,9999))</f>
        <v>2.4409396166006707</v>
      </c>
      <c r="AD148" s="11">
        <f t="shared" ca="1" si="23"/>
        <v>1.9234465991672858</v>
      </c>
      <c r="AE148" s="11">
        <f t="shared" ca="1" si="24"/>
        <v>3.4051055774410539</v>
      </c>
      <c r="AF148" s="11">
        <f t="shared" ca="1" si="25"/>
        <v>3.47608911811465</v>
      </c>
      <c r="AG148" s="11">
        <f t="shared" ca="1" si="26"/>
        <v>9.1381351291782771</v>
      </c>
      <c r="AH148" s="11">
        <f t="shared" ca="1" si="27"/>
        <v>1.5342504396519405</v>
      </c>
      <c r="AI148">
        <f t="shared" ca="1" si="19"/>
        <v>0</v>
      </c>
      <c r="AJ148">
        <f t="shared" ca="1" si="20"/>
        <v>1</v>
      </c>
      <c r="AK148">
        <f ca="1">MAX(0, COUNTIF(E148:I148, "Breakdown") - COUNTIF(AI148:AJ148, 1))</f>
        <v>0</v>
      </c>
      <c r="AL148" s="12">
        <f ca="1">(AK148 * 50) + ((AI148 + AJ148) * 10)</f>
        <v>10</v>
      </c>
      <c r="AM148">
        <f ca="1">IF(COUNTIF(E148:I148, "Breakdown") &gt;= 5, 1, 0)</f>
        <v>0</v>
      </c>
    </row>
    <row r="149" spans="4:39">
      <c r="D149">
        <v>146</v>
      </c>
      <c r="E149" s="6" t="str">
        <f ca="1">IF(J149&lt;T149,"Operational","Breakdown")</f>
        <v>Operational</v>
      </c>
      <c r="F149" s="6" t="str">
        <f ca="1">IF(K149&lt;U149,"Operational","Breakdown")</f>
        <v>Breakdown</v>
      </c>
      <c r="G149" s="6" t="str">
        <f ca="1">IF(L149&lt;V149,"Operational","Breakdown")</f>
        <v>Operational</v>
      </c>
      <c r="H149" s="6" t="str">
        <f ca="1">IF(M149&lt;W149,"Operational","Breakdown")</f>
        <v>Operational</v>
      </c>
      <c r="I149" s="6" t="str">
        <f ca="1">IF(N149&lt;X149,"Operational","Breakdown")</f>
        <v>Operational</v>
      </c>
      <c r="J149" s="16">
        <v>2.5464084503692161</v>
      </c>
      <c r="K149" s="16">
        <v>13.554796884950346</v>
      </c>
      <c r="L149" s="16">
        <v>15.940386101379028</v>
      </c>
      <c r="M149" s="16">
        <v>4.3545793435169413</v>
      </c>
      <c r="N149" s="16">
        <v>4.0850874213617514</v>
      </c>
      <c r="O149" s="9">
        <v>1.5369719618297039E-2</v>
      </c>
      <c r="P149" s="9">
        <v>9.9980748553186866E-2</v>
      </c>
      <c r="Q149" s="9">
        <v>3.0453233482603808</v>
      </c>
      <c r="R149" s="9">
        <v>0.44346718728497864</v>
      </c>
      <c r="S149" s="9">
        <v>0.57277985793626063</v>
      </c>
      <c r="T149" s="8">
        <f t="shared" ca="1" si="21"/>
        <v>8.122664672462367</v>
      </c>
      <c r="U149" s="8">
        <f t="shared" ca="1" si="21"/>
        <v>4.0219794244495137</v>
      </c>
      <c r="V149" s="8">
        <f t="shared" ca="1" si="21"/>
        <v>18.517357670110229</v>
      </c>
      <c r="W149" s="8">
        <f t="shared" ca="1" si="21"/>
        <v>9.0489795406534235</v>
      </c>
      <c r="X149" s="8">
        <f t="shared" ca="1" si="22"/>
        <v>13.193107881716129</v>
      </c>
      <c r="Y149" s="16">
        <f ca="1">IF($AI148=0,J148+O148,IF($AJ148=0,J148+O148,9999))</f>
        <v>4.7788728416590445</v>
      </c>
      <c r="Z149" s="16">
        <f ca="1">IF($AI148=0,K148+P148,IF($AJ148=0,K148+P148,9999))</f>
        <v>13.007537332855977</v>
      </c>
      <c r="AA149" s="16">
        <f ca="1">IF($AI148=0,L148+Q148,IF($AJ148=0,L148+Q148,9999))</f>
        <v>3.8099926381939588</v>
      </c>
      <c r="AB149" s="16">
        <f ca="1">IF($AI148=0,M148+R148,IF($AJ148=0,M148+R148,9999))</f>
        <v>2.8761886570823156</v>
      </c>
      <c r="AC149" s="16">
        <f ca="1">IF($AI148=0,N148+S148,IF($AJ148=0,N148+S148,9999))</f>
        <v>3.7526678120561217</v>
      </c>
      <c r="AD149" s="11">
        <f t="shared" ca="1" si="23"/>
        <v>2.3189130846985679</v>
      </c>
      <c r="AE149" s="11">
        <f t="shared" ca="1" si="24"/>
        <v>2.1078034971125721</v>
      </c>
      <c r="AF149" s="11">
        <f t="shared" ca="1" si="25"/>
        <v>5.0501126850782985</v>
      </c>
      <c r="AG149" s="11">
        <f t="shared" ca="1" si="26"/>
        <v>8.4503603699571315</v>
      </c>
      <c r="AH149" s="11">
        <f t="shared" ca="1" si="27"/>
        <v>1.9021565032279546</v>
      </c>
      <c r="AI149">
        <f t="shared" ca="1" si="19"/>
        <v>0</v>
      </c>
      <c r="AJ149">
        <f t="shared" ca="1" si="20"/>
        <v>0</v>
      </c>
      <c r="AK149">
        <f ca="1">MAX(0, COUNTIF(E149:I149, "Breakdown") - COUNTIF(AI149:AJ149, 1))</f>
        <v>1</v>
      </c>
      <c r="AL149" s="12">
        <f ca="1">(AK149 * 50) + ((AI149 + AJ149) * 10)</f>
        <v>50</v>
      </c>
      <c r="AM149">
        <f ca="1">IF(COUNTIF(E149:I149, "Breakdown") &gt;= 5, 1, 0)</f>
        <v>0</v>
      </c>
    </row>
    <row r="150" spans="4:39">
      <c r="D150">
        <v>147</v>
      </c>
      <c r="E150" s="6" t="str">
        <f ca="1">IF(J150&lt;T150,"Operational","Breakdown")</f>
        <v>Breakdown</v>
      </c>
      <c r="F150" s="6" t="str">
        <f ca="1">IF(K150&lt;U150,"Operational","Breakdown")</f>
        <v>Breakdown</v>
      </c>
      <c r="G150" s="6" t="str">
        <f ca="1">IF(L150&lt;V150,"Operational","Breakdown")</f>
        <v>Breakdown</v>
      </c>
      <c r="H150" s="6" t="str">
        <f ca="1">IF(M150&lt;W150,"Operational","Breakdown")</f>
        <v>Breakdown</v>
      </c>
      <c r="I150" s="6" t="str">
        <f ca="1">IF(N150&lt;X150,"Operational","Breakdown")</f>
        <v>Breakdown</v>
      </c>
      <c r="J150" s="16">
        <v>17.408248589996671</v>
      </c>
      <c r="K150" s="16">
        <v>5.3970745675287635</v>
      </c>
      <c r="L150" s="16">
        <v>26.400852096512551</v>
      </c>
      <c r="M150" s="16">
        <v>11.635330872734352</v>
      </c>
      <c r="N150" s="16">
        <v>11.536841806565914</v>
      </c>
      <c r="O150" s="9">
        <v>1.6040492552671249E-2</v>
      </c>
      <c r="P150" s="9">
        <v>4.9511258604375428</v>
      </c>
      <c r="Q150" s="9">
        <v>4.0464576594285635</v>
      </c>
      <c r="R150" s="9">
        <v>0.65463601871666766</v>
      </c>
      <c r="S150" s="9">
        <v>0.35407247031927103</v>
      </c>
      <c r="T150" s="8">
        <f t="shared" ca="1" si="21"/>
        <v>5.2310040191901876</v>
      </c>
      <c r="U150" s="8">
        <f t="shared" ca="1" si="21"/>
        <v>4.7511496810199016</v>
      </c>
      <c r="V150" s="8">
        <f t="shared" ca="1" si="21"/>
        <v>9.1058815845664025</v>
      </c>
      <c r="W150" s="8">
        <f t="shared" ca="1" si="21"/>
        <v>5.8881530897673402</v>
      </c>
      <c r="X150" s="8">
        <f t="shared" ca="1" si="22"/>
        <v>6.5254198428203951</v>
      </c>
      <c r="Y150" s="16">
        <f ca="1">IF($AI149=0,J149+O149,IF($AJ149=0,J149+O149,9999))</f>
        <v>2.5617781699875133</v>
      </c>
      <c r="Z150" s="16">
        <f ca="1">IF($AI149=0,K149+P149,IF($AJ149=0,K149+P149,9999))</f>
        <v>13.654777633503532</v>
      </c>
      <c r="AA150" s="16">
        <f ca="1">IF($AI149=0,L149+Q149,IF($AJ149=0,L149+Q149,9999))</f>
        <v>18.985709449639408</v>
      </c>
      <c r="AB150" s="16">
        <f ca="1">IF($AI149=0,M149+R149,IF($AJ149=0,M149+R149,9999))</f>
        <v>4.79804653080192</v>
      </c>
      <c r="AC150" s="16">
        <f ca="1">IF($AI149=0,N149+S149,IF($AJ149=0,N149+S149,9999))</f>
        <v>4.6578672792980118</v>
      </c>
      <c r="AD150" s="11">
        <f t="shared" ca="1" si="23"/>
        <v>4.7788728416590445</v>
      </c>
      <c r="AE150" s="11">
        <f t="shared" ca="1" si="24"/>
        <v>4.0219794244495137</v>
      </c>
      <c r="AF150" s="11">
        <f t="shared" ca="1" si="25"/>
        <v>3.8099926381939588</v>
      </c>
      <c r="AG150" s="11">
        <f t="shared" ca="1" si="26"/>
        <v>2.8761886570823156</v>
      </c>
      <c r="AH150" s="11">
        <f t="shared" ca="1" si="27"/>
        <v>3.7526678120561217</v>
      </c>
      <c r="AI150">
        <f t="shared" ca="1" si="19"/>
        <v>1</v>
      </c>
      <c r="AJ150">
        <f t="shared" ca="1" si="20"/>
        <v>0</v>
      </c>
      <c r="AK150">
        <f ca="1">MAX(0, COUNTIF(E150:I150, "Breakdown") - COUNTIF(AI150:AJ150, 1))</f>
        <v>4</v>
      </c>
      <c r="AL150" s="12">
        <f ca="1">(AK150 * 50) + ((AI150 + AJ150) * 10)</f>
        <v>210</v>
      </c>
      <c r="AM150">
        <f ca="1">IF(COUNTIF(E150:I150, "Breakdown") &gt;= 5, 1, 0)</f>
        <v>1</v>
      </c>
    </row>
    <row r="151" spans="4:39">
      <c r="D151">
        <v>148</v>
      </c>
      <c r="E151" s="6" t="str">
        <f ca="1">IF(J151&lt;T151,"Operational","Breakdown")</f>
        <v>Breakdown</v>
      </c>
      <c r="F151" s="6" t="str">
        <f ca="1">IF(K151&lt;U151,"Operational","Breakdown")</f>
        <v>Breakdown</v>
      </c>
      <c r="G151" s="6" t="str">
        <f ca="1">IF(L151&lt;V151,"Operational","Breakdown")</f>
        <v>Operational</v>
      </c>
      <c r="H151" s="6" t="str">
        <f ca="1">IF(M151&lt;W151,"Operational","Breakdown")</f>
        <v>Operational</v>
      </c>
      <c r="I151" s="6" t="str">
        <f ca="1">IF(N151&lt;X151,"Operational","Breakdown")</f>
        <v>Operational</v>
      </c>
      <c r="J151" s="16">
        <v>8.6704986767571111</v>
      </c>
      <c r="K151" s="16">
        <v>23.189070986986028</v>
      </c>
      <c r="L151" s="16">
        <v>5.6067657769249841</v>
      </c>
      <c r="M151" s="16">
        <v>11.721785237900356</v>
      </c>
      <c r="N151" s="16">
        <v>0.25668139364941772</v>
      </c>
      <c r="O151" s="9">
        <v>0.68448399021531958</v>
      </c>
      <c r="P151" s="9">
        <v>0.40186653442564774</v>
      </c>
      <c r="Q151" s="9">
        <v>2.4840795302090437</v>
      </c>
      <c r="R151" s="9">
        <v>0.62644550757951267</v>
      </c>
      <c r="S151" s="9">
        <v>0.43040850965341637</v>
      </c>
      <c r="T151" s="8">
        <f t="shared" ca="1" si="21"/>
        <v>7.6064345455605382</v>
      </c>
      <c r="U151" s="8">
        <f t="shared" ca="1" si="21"/>
        <v>16.341686674271216</v>
      </c>
      <c r="V151" s="8">
        <f t="shared" ca="1" si="21"/>
        <v>14.531837615464426</v>
      </c>
      <c r="W151" s="8">
        <f t="shared" ca="1" si="21"/>
        <v>30.063156805141151</v>
      </c>
      <c r="X151" s="8">
        <f t="shared" ca="1" si="22"/>
        <v>4.7181047206324536</v>
      </c>
      <c r="Y151" s="16">
        <f ca="1">IF($AI150=0,J150+O150,IF($AJ150=0,J150+O150,9999))</f>
        <v>17.424289082549343</v>
      </c>
      <c r="Z151" s="16">
        <f ca="1">IF($AI150=0,K150+P150,IF($AJ150=0,K150+P150,9999))</f>
        <v>10.348200427966306</v>
      </c>
      <c r="AA151" s="16">
        <f ca="1">IF($AI150=0,L150+Q150,IF($AJ150=0,L150+Q150,9999))</f>
        <v>30.447309755941113</v>
      </c>
      <c r="AB151" s="16">
        <f ca="1">IF($AI150=0,M150+R150,IF($AJ150=0,M150+R150,9999))</f>
        <v>12.289966891451019</v>
      </c>
      <c r="AC151" s="16">
        <f ca="1">IF($AI150=0,N150+S150,IF($AJ150=0,N150+S150,9999))</f>
        <v>11.890914276885184</v>
      </c>
      <c r="AD151" s="11">
        <f t="shared" ca="1" si="23"/>
        <v>2.5617781699875133</v>
      </c>
      <c r="AE151" s="11">
        <f t="shared" ca="1" si="24"/>
        <v>4.7511496810199016</v>
      </c>
      <c r="AF151" s="11">
        <f t="shared" ca="1" si="25"/>
        <v>9.1058815845664025</v>
      </c>
      <c r="AG151" s="11">
        <f t="shared" ca="1" si="26"/>
        <v>4.79804653080192</v>
      </c>
      <c r="AH151" s="11">
        <f t="shared" ca="1" si="27"/>
        <v>4.6578672792980118</v>
      </c>
      <c r="AI151">
        <f t="shared" ca="1" si="19"/>
        <v>0</v>
      </c>
      <c r="AJ151">
        <f t="shared" ca="1" si="20"/>
        <v>0</v>
      </c>
      <c r="AK151">
        <f ca="1">MAX(0, COUNTIF(E151:I151, "Breakdown") - COUNTIF(AI151:AJ151, 1))</f>
        <v>2</v>
      </c>
      <c r="AL151" s="12">
        <f ca="1">(AK151 * 50) + ((AI151 + AJ151) * 10)</f>
        <v>100</v>
      </c>
      <c r="AM151">
        <f ca="1">IF(COUNTIF(E151:I151, "Breakdown") &gt;= 5, 1, 0)</f>
        <v>0</v>
      </c>
    </row>
    <row r="152" spans="4:39">
      <c r="D152">
        <v>149</v>
      </c>
      <c r="E152" s="6" t="str">
        <f ca="1">IF(J152&lt;T152,"Operational","Breakdown")</f>
        <v>Operational</v>
      </c>
      <c r="F152" s="6" t="str">
        <f ca="1">IF(K152&lt;U152,"Operational","Breakdown")</f>
        <v>Breakdown</v>
      </c>
      <c r="G152" s="6" t="str">
        <f ca="1">IF(L152&lt;V152,"Operational","Breakdown")</f>
        <v>Operational</v>
      </c>
      <c r="H152" s="6" t="str">
        <f ca="1">IF(M152&lt;W152,"Operational","Breakdown")</f>
        <v>Operational</v>
      </c>
      <c r="I152" s="6" t="str">
        <f ca="1">IF(N152&lt;X152,"Operational","Breakdown")</f>
        <v>Operational</v>
      </c>
      <c r="J152" s="16">
        <v>2.6561240283161314</v>
      </c>
      <c r="K152" s="16">
        <v>37.042828834948693</v>
      </c>
      <c r="L152" s="16">
        <v>9.4854141120325419</v>
      </c>
      <c r="M152" s="16">
        <v>8.274712190290181</v>
      </c>
      <c r="N152" s="16">
        <v>10.271593223817618</v>
      </c>
      <c r="O152" s="9">
        <v>2.8658327635946583</v>
      </c>
      <c r="P152" s="9">
        <v>3.7830662684364293</v>
      </c>
      <c r="Q152" s="9">
        <v>2.648980728211749</v>
      </c>
      <c r="R152" s="9">
        <v>4.6897266560982009</v>
      </c>
      <c r="S152" s="9">
        <v>1.029601537237588</v>
      </c>
      <c r="T152" s="8">
        <f t="shared" ca="1" si="21"/>
        <v>25.832657045679195</v>
      </c>
      <c r="U152" s="8">
        <f t="shared" ca="1" si="21"/>
        <v>14.665226827447015</v>
      </c>
      <c r="V152" s="8">
        <f t="shared" ca="1" si="21"/>
        <v>19.266149554275415</v>
      </c>
      <c r="W152" s="8">
        <f t="shared" ca="1" si="21"/>
        <v>12.658540896768274</v>
      </c>
      <c r="X152" s="8">
        <f t="shared" ca="1" si="22"/>
        <v>15.420306057678935</v>
      </c>
      <c r="Y152" s="16">
        <f ca="1">IF($AI151=0,J151+O151,IF($AJ151=0,J151+O151,9999))</f>
        <v>9.3549826669724307</v>
      </c>
      <c r="Z152" s="16">
        <f ca="1">IF($AI151=0,K151+P151,IF($AJ151=0,K151+P151,9999))</f>
        <v>23.590937521411675</v>
      </c>
      <c r="AA152" s="16">
        <f ca="1">IF($AI151=0,L151+Q151,IF($AJ151=0,L151+Q151,9999))</f>
        <v>8.0908453071340283</v>
      </c>
      <c r="AB152" s="16">
        <f ca="1">IF($AI151=0,M151+R151,IF($AJ151=0,M151+R151,9999))</f>
        <v>12.348230745479869</v>
      </c>
      <c r="AC152" s="16">
        <f ca="1">IF($AI151=0,N151+S151,IF($AJ151=0,N151+S151,9999))</f>
        <v>0.68708990330283415</v>
      </c>
      <c r="AD152" s="11">
        <f t="shared" ca="1" si="23"/>
        <v>7.6064345455605382</v>
      </c>
      <c r="AE152" s="11">
        <f t="shared" ca="1" si="24"/>
        <v>10.348200427966306</v>
      </c>
      <c r="AF152" s="11">
        <f t="shared" ca="1" si="25"/>
        <v>14.531837615464426</v>
      </c>
      <c r="AG152" s="11">
        <f t="shared" ca="1" si="26"/>
        <v>12.289966891451019</v>
      </c>
      <c r="AH152" s="11">
        <f t="shared" ca="1" si="27"/>
        <v>4.7181047206324536</v>
      </c>
      <c r="AI152">
        <f t="shared" ca="1" si="19"/>
        <v>0</v>
      </c>
      <c r="AJ152">
        <f t="shared" ca="1" si="20"/>
        <v>0</v>
      </c>
      <c r="AK152">
        <f ca="1">MAX(0, COUNTIF(E152:I152, "Breakdown") - COUNTIF(AI152:AJ152, 1))</f>
        <v>1</v>
      </c>
      <c r="AL152" s="12">
        <f ca="1">(AK152 * 50) + ((AI152 + AJ152) * 10)</f>
        <v>50</v>
      </c>
      <c r="AM152">
        <f ca="1">IF(COUNTIF(E152:I152, "Breakdown") &gt;= 5, 1, 0)</f>
        <v>0</v>
      </c>
    </row>
    <row r="153" spans="4:39">
      <c r="D153">
        <v>150</v>
      </c>
      <c r="E153" s="6" t="str">
        <f ca="1">IF(J153&lt;T153,"Operational","Breakdown")</f>
        <v>Operational</v>
      </c>
      <c r="F153" s="6" t="str">
        <f ca="1">IF(K153&lt;U153,"Operational","Breakdown")</f>
        <v>Operational</v>
      </c>
      <c r="G153" s="6" t="str">
        <f ca="1">IF(L153&lt;V153,"Operational","Breakdown")</f>
        <v>Operational</v>
      </c>
      <c r="H153" s="6" t="str">
        <f ca="1">IF(M153&lt;W153,"Operational","Breakdown")</f>
        <v>Operational</v>
      </c>
      <c r="I153" s="6" t="str">
        <f ca="1">IF(N153&lt;X153,"Operational","Breakdown")</f>
        <v>Breakdown</v>
      </c>
      <c r="J153" s="16">
        <v>9.4394041029364431</v>
      </c>
      <c r="K153" s="16">
        <v>6.8335836615522316</v>
      </c>
      <c r="L153" s="16">
        <v>4.2232173847466719</v>
      </c>
      <c r="M153" s="16">
        <v>8.2656537275047377</v>
      </c>
      <c r="N153" s="16">
        <v>8.1482812705913137</v>
      </c>
      <c r="O153" s="9">
        <v>8.1535623207893593E-2</v>
      </c>
      <c r="P153" s="9">
        <v>2.4595305411766533</v>
      </c>
      <c r="Q153" s="9">
        <v>2.4858252681431514</v>
      </c>
      <c r="R153" s="9">
        <v>3.7970165114603986</v>
      </c>
      <c r="S153" s="9">
        <v>2.1809737975994592</v>
      </c>
      <c r="T153" s="8">
        <f t="shared" ca="1" si="21"/>
        <v>13.911919751670016</v>
      </c>
      <c r="U153" s="8">
        <f t="shared" ca="1" si="21"/>
        <v>20.78309801868031</v>
      </c>
      <c r="V153" s="8">
        <f t="shared" ca="1" si="21"/>
        <v>17.144696690925748</v>
      </c>
      <c r="W153" s="8">
        <f t="shared" ca="1" si="21"/>
        <v>35.263034559976518</v>
      </c>
      <c r="X153" s="8">
        <f t="shared" ca="1" si="22"/>
        <v>3.119339234605516</v>
      </c>
      <c r="Y153" s="16">
        <f ca="1">IF($AI152=0,J152+O152,IF($AJ152=0,J152+O152,9999))</f>
        <v>5.5219567919107897</v>
      </c>
      <c r="Z153" s="16">
        <f ca="1">IF($AI152=0,K152+P152,IF($AJ152=0,K152+P152,9999))</f>
        <v>40.825895103385122</v>
      </c>
      <c r="AA153" s="16">
        <f ca="1">IF($AI152=0,L152+Q152,IF($AJ152=0,L152+Q152,9999))</f>
        <v>12.13439484024429</v>
      </c>
      <c r="AB153" s="16">
        <f ca="1">IF($AI152=0,M152+R152,IF($AJ152=0,M152+R152,9999))</f>
        <v>12.964438846388383</v>
      </c>
      <c r="AC153" s="16">
        <f ca="1">IF($AI152=0,N152+S152,IF($AJ152=0,N152+S152,9999))</f>
        <v>11.301194761055205</v>
      </c>
      <c r="AD153" s="11">
        <f t="shared" ca="1" si="23"/>
        <v>9.3549826669724307</v>
      </c>
      <c r="AE153" s="11">
        <f t="shared" ca="1" si="24"/>
        <v>14.665226827447015</v>
      </c>
      <c r="AF153" s="11">
        <f t="shared" ca="1" si="25"/>
        <v>8.0908453071340283</v>
      </c>
      <c r="AG153" s="11">
        <f t="shared" ca="1" si="26"/>
        <v>12.348230745479869</v>
      </c>
      <c r="AH153" s="11">
        <f t="shared" ca="1" si="27"/>
        <v>0.68708990330283415</v>
      </c>
      <c r="AI153">
        <f t="shared" ca="1" si="19"/>
        <v>0</v>
      </c>
      <c r="AJ153">
        <f t="shared" ca="1" si="20"/>
        <v>0</v>
      </c>
      <c r="AK153">
        <f ca="1">MAX(0, COUNTIF(E153:I153, "Breakdown") - COUNTIF(AI153:AJ153, 1))</f>
        <v>1</v>
      </c>
      <c r="AL153" s="12">
        <f ca="1">(AK153 * 50) + ((AI153 + AJ153) * 10)</f>
        <v>50</v>
      </c>
      <c r="AM153">
        <f ca="1">IF(COUNTIF(E153:I153, "Breakdown") &gt;= 5, 1, 0)</f>
        <v>0</v>
      </c>
    </row>
    <row r="154" spans="4:39">
      <c r="D154">
        <v>151</v>
      </c>
      <c r="E154" s="6" t="str">
        <f ca="1">IF(J154&lt;T154,"Operational","Breakdown")</f>
        <v>Breakdown</v>
      </c>
      <c r="F154" s="6" t="str">
        <f ca="1">IF(K154&lt;U154,"Operational","Breakdown")</f>
        <v>Operational</v>
      </c>
      <c r="G154" s="6" t="str">
        <f ca="1">IF(L154&lt;V154,"Operational","Breakdown")</f>
        <v>Operational</v>
      </c>
      <c r="H154" s="6" t="str">
        <f ca="1">IF(M154&lt;W154,"Operational","Breakdown")</f>
        <v>Operational</v>
      </c>
      <c r="I154" s="6" t="str">
        <f ca="1">IF(N154&lt;X154,"Operational","Breakdown")</f>
        <v>Operational</v>
      </c>
      <c r="J154" s="16">
        <v>21.412299336829737</v>
      </c>
      <c r="K154" s="16">
        <v>0.56425132117125587</v>
      </c>
      <c r="L154" s="16">
        <v>1.1492262339562822</v>
      </c>
      <c r="M154" s="16">
        <v>0.99294657237145645</v>
      </c>
      <c r="N154" s="16">
        <v>5.8831361318796507</v>
      </c>
      <c r="O154" s="9">
        <v>1.7384154133943615</v>
      </c>
      <c r="P154" s="9">
        <v>5.1910528189255274</v>
      </c>
      <c r="Q154" s="9">
        <v>9.8690865888886148E-2</v>
      </c>
      <c r="R154" s="9">
        <v>5.1310548809098835</v>
      </c>
      <c r="S154" s="9">
        <v>0.19100515781673552</v>
      </c>
      <c r="T154" s="8">
        <f t="shared" ca="1" si="21"/>
        <v>10.635778122481252</v>
      </c>
      <c r="U154" s="8">
        <f t="shared" ca="1" si="21"/>
        <v>36.245747728908221</v>
      </c>
      <c r="V154" s="8">
        <f t="shared" ca="1" si="21"/>
        <v>13.001753707546721</v>
      </c>
      <c r="W154" s="8">
        <f t="shared" ca="1" si="21"/>
        <v>15.433736874934848</v>
      </c>
      <c r="X154" s="8">
        <f t="shared" ca="1" si="22"/>
        <v>9.1670113906475557</v>
      </c>
      <c r="Y154" s="16">
        <f ca="1">IF($AI153=0,J153+O153,IF($AJ153=0,J153+O153,9999))</f>
        <v>9.520939726144336</v>
      </c>
      <c r="Z154" s="16">
        <f ca="1">IF($AI153=0,K153+P153,IF($AJ153=0,K153+P153,9999))</f>
        <v>9.2931142027288853</v>
      </c>
      <c r="AA154" s="16">
        <f ca="1">IF($AI153=0,L153+Q153,IF($AJ153=0,L153+Q153,9999))</f>
        <v>6.7090426528898233</v>
      </c>
      <c r="AB154" s="16">
        <f ca="1">IF($AI153=0,M153+R153,IF($AJ153=0,M153+R153,9999))</f>
        <v>12.062670238965136</v>
      </c>
      <c r="AC154" s="16">
        <f ca="1">IF($AI153=0,N153+S153,IF($AJ153=0,N153+S153,9999))</f>
        <v>10.329255068190772</v>
      </c>
      <c r="AD154" s="11">
        <f t="shared" ca="1" si="23"/>
        <v>5.5219567919107897</v>
      </c>
      <c r="AE154" s="11">
        <f t="shared" ca="1" si="24"/>
        <v>20.78309801868031</v>
      </c>
      <c r="AF154" s="11">
        <f t="shared" ca="1" si="25"/>
        <v>12.13439484024429</v>
      </c>
      <c r="AG154" s="11">
        <f t="shared" ca="1" si="26"/>
        <v>12.964438846388383</v>
      </c>
      <c r="AH154" s="11">
        <f t="shared" ca="1" si="27"/>
        <v>3.119339234605516</v>
      </c>
      <c r="AI154">
        <f t="shared" ca="1" si="19"/>
        <v>0</v>
      </c>
      <c r="AJ154">
        <f t="shared" ca="1" si="20"/>
        <v>1</v>
      </c>
      <c r="AK154">
        <f ca="1">MAX(0, COUNTIF(E154:I154, "Breakdown") - COUNTIF(AI154:AJ154, 1))</f>
        <v>0</v>
      </c>
      <c r="AL154" s="12">
        <f ca="1">(AK154 * 50) + ((AI154 + AJ154) * 10)</f>
        <v>10</v>
      </c>
      <c r="AM154">
        <f ca="1">IF(COUNTIF(E154:I154, "Breakdown") &gt;= 5, 1, 0)</f>
        <v>0</v>
      </c>
    </row>
    <row r="155" spans="4:39">
      <c r="D155">
        <v>152</v>
      </c>
      <c r="E155" s="6" t="str">
        <f ca="1">IF(J155&lt;T155,"Operational","Breakdown")</f>
        <v>Operational</v>
      </c>
      <c r="F155" s="6" t="str">
        <f ca="1">IF(K155&lt;U155,"Operational","Breakdown")</f>
        <v>Operational</v>
      </c>
      <c r="G155" s="6" t="str">
        <f ca="1">IF(L155&lt;V155,"Operational","Breakdown")</f>
        <v>Operational</v>
      </c>
      <c r="H155" s="6" t="str">
        <f ca="1">IF(M155&lt;W155,"Operational","Breakdown")</f>
        <v>Operational</v>
      </c>
      <c r="I155" s="6" t="str">
        <f ca="1">IF(N155&lt;X155,"Operational","Breakdown")</f>
        <v>Operational</v>
      </c>
      <c r="J155" s="16">
        <v>9.2075067198660676</v>
      </c>
      <c r="K155" s="16">
        <v>9.2378102525924657</v>
      </c>
      <c r="L155" s="16">
        <v>7.6752332208120757</v>
      </c>
      <c r="M155" s="16">
        <v>4.5176490305221106</v>
      </c>
      <c r="N155" s="16">
        <v>3.8116932468024345</v>
      </c>
      <c r="O155" s="9">
        <v>0.16604068777497868</v>
      </c>
      <c r="P155" s="9">
        <v>0.55139201169883545</v>
      </c>
      <c r="Q155" s="9">
        <v>1.4344741390017988</v>
      </c>
      <c r="R155" s="9">
        <v>0.14386658541091613</v>
      </c>
      <c r="S155" s="9">
        <v>5.4267974302686603</v>
      </c>
      <c r="T155" s="8">
        <f t="shared" ca="1" si="21"/>
        <v>18.516905343541531</v>
      </c>
      <c r="U155" s="8">
        <f t="shared" ca="1" si="21"/>
        <v>10.418336232712555</v>
      </c>
      <c r="V155" s="8">
        <f t="shared" ca="1" si="21"/>
        <v>30.194720659582682</v>
      </c>
      <c r="W155" s="8">
        <f t="shared" ca="1" si="21"/>
        <v>13.62248471043989</v>
      </c>
      <c r="X155" s="8">
        <f t="shared" ca="1" si="22"/>
        <v>25.643888702455737</v>
      </c>
      <c r="Y155" s="16">
        <f ca="1">IF($AI154=0,J154+O154,IF($AJ154=0,J154+O154,9999))</f>
        <v>23.150714750224097</v>
      </c>
      <c r="Z155" s="16">
        <f ca="1">IF($AI154=0,K154+P154,IF($AJ154=0,K154+P154,9999))</f>
        <v>5.7553041400967828</v>
      </c>
      <c r="AA155" s="16">
        <f ca="1">IF($AI154=0,L154+Q154,IF($AJ154=0,L154+Q154,9999))</f>
        <v>1.2479170998451683</v>
      </c>
      <c r="AB155" s="16">
        <f ca="1">IF($AI154=0,M154+R154,IF($AJ154=0,M154+R154,9999))</f>
        <v>6.1240014532813403</v>
      </c>
      <c r="AC155" s="16">
        <f ca="1">IF($AI154=0,N154+S154,IF($AJ154=0,N154+S154,9999))</f>
        <v>6.074141289696386</v>
      </c>
      <c r="AD155" s="11">
        <f t="shared" ca="1" si="23"/>
        <v>9.520939726144336</v>
      </c>
      <c r="AE155" s="11">
        <f t="shared" ca="1" si="24"/>
        <v>9.2931142027288853</v>
      </c>
      <c r="AF155" s="11">
        <f t="shared" ca="1" si="25"/>
        <v>6.7090426528898233</v>
      </c>
      <c r="AG155" s="11">
        <f t="shared" ca="1" si="26"/>
        <v>12.062670238965136</v>
      </c>
      <c r="AH155" s="11">
        <f t="shared" ca="1" si="27"/>
        <v>9.1670113906475557</v>
      </c>
      <c r="AI155">
        <f t="shared" ca="1" si="19"/>
        <v>0</v>
      </c>
      <c r="AJ155">
        <f t="shared" ca="1" si="20"/>
        <v>0</v>
      </c>
      <c r="AK155">
        <f ca="1">MAX(0, COUNTIF(E155:I155, "Breakdown") - COUNTIF(AI155:AJ155, 1))</f>
        <v>0</v>
      </c>
      <c r="AL155" s="12">
        <f ca="1">(AK155 * 50) + ((AI155 + AJ155) * 10)</f>
        <v>0</v>
      </c>
      <c r="AM155">
        <f ca="1">IF(COUNTIF(E155:I155, "Breakdown") &gt;= 5, 1, 0)</f>
        <v>0</v>
      </c>
    </row>
    <row r="156" spans="4:39">
      <c r="D156">
        <v>153</v>
      </c>
      <c r="E156" s="6" t="str">
        <f ca="1">IF(J156&lt;T156,"Operational","Breakdown")</f>
        <v>Operational</v>
      </c>
      <c r="F156" s="6" t="str">
        <f ca="1">IF(K156&lt;U156,"Operational","Breakdown")</f>
        <v>Operational</v>
      </c>
      <c r="G156" s="6" t="str">
        <f ca="1">IF(L156&lt;V156,"Operational","Breakdown")</f>
        <v>Operational</v>
      </c>
      <c r="H156" s="6" t="str">
        <f ca="1">IF(M156&lt;W156,"Operational","Breakdown")</f>
        <v>Operational</v>
      </c>
      <c r="I156" s="6" t="str">
        <f ca="1">IF(N156&lt;X156,"Operational","Breakdown")</f>
        <v>Operational</v>
      </c>
      <c r="J156" s="16">
        <v>2.7514491565135102</v>
      </c>
      <c r="K156" s="16">
        <v>12.76714675282634</v>
      </c>
      <c r="L156" s="16">
        <v>2.6293257642273087</v>
      </c>
      <c r="M156" s="16">
        <v>2.3020402890730658</v>
      </c>
      <c r="N156" s="16">
        <v>3.3686931323918325</v>
      </c>
      <c r="O156" s="9">
        <v>3.366453195233984</v>
      </c>
      <c r="P156" s="9">
        <v>2.2728629665635673</v>
      </c>
      <c r="Q156" s="9">
        <v>4.7135913341929632</v>
      </c>
      <c r="R156" s="9">
        <v>0.78913869337684139</v>
      </c>
      <c r="S156" s="9">
        <v>3.6308892650591829</v>
      </c>
      <c r="T156" s="8">
        <f t="shared" ca="1" si="21"/>
        <v>25.423324517916278</v>
      </c>
      <c r="U156" s="8">
        <f t="shared" ca="1" si="21"/>
        <v>20.462401457799487</v>
      </c>
      <c r="V156" s="8">
        <f t="shared" ca="1" si="21"/>
        <v>3.5057474515908007</v>
      </c>
      <c r="W156" s="8">
        <f t="shared" ca="1" si="21"/>
        <v>9.2065910420758357</v>
      </c>
      <c r="X156" s="8">
        <f t="shared" ca="1" si="22"/>
        <v>9.0819476442629252</v>
      </c>
      <c r="Y156" s="16">
        <f ca="1">IF($AI155=0,J155+O155,IF($AJ155=0,J155+O155,9999))</f>
        <v>9.3735474076410465</v>
      </c>
      <c r="Z156" s="16">
        <f ca="1">IF($AI155=0,K155+P155,IF($AJ155=0,K155+P155,9999))</f>
        <v>9.7892022642913012</v>
      </c>
      <c r="AA156" s="16">
        <f ca="1">IF($AI155=0,L155+Q155,IF($AJ155=0,L155+Q155,9999))</f>
        <v>9.1097073598138749</v>
      </c>
      <c r="AB156" s="16">
        <f ca="1">IF($AI155=0,M155+R155,IF($AJ155=0,M155+R155,9999))</f>
        <v>4.6615156159330269</v>
      </c>
      <c r="AC156" s="16">
        <f ca="1">IF($AI155=0,N155+S155,IF($AJ155=0,N155+S155,9999))</f>
        <v>9.2384906770710948</v>
      </c>
      <c r="AD156" s="11">
        <f t="shared" ca="1" si="23"/>
        <v>18.516905343541531</v>
      </c>
      <c r="AE156" s="11">
        <f t="shared" ca="1" si="24"/>
        <v>5.7553041400967828</v>
      </c>
      <c r="AF156" s="11">
        <f t="shared" ca="1" si="25"/>
        <v>1.2479170998451683</v>
      </c>
      <c r="AG156" s="11">
        <f t="shared" ca="1" si="26"/>
        <v>6.1240014532813403</v>
      </c>
      <c r="AH156" s="11">
        <f t="shared" ca="1" si="27"/>
        <v>6.074141289696386</v>
      </c>
      <c r="AI156">
        <f t="shared" ca="1" si="19"/>
        <v>0</v>
      </c>
      <c r="AJ156">
        <f t="shared" ca="1" si="20"/>
        <v>0</v>
      </c>
      <c r="AK156">
        <f ca="1">MAX(0, COUNTIF(E156:I156, "Breakdown") - COUNTIF(AI156:AJ156, 1))</f>
        <v>0</v>
      </c>
      <c r="AL156" s="12">
        <f ca="1">(AK156 * 50) + ((AI156 + AJ156) * 10)</f>
        <v>0</v>
      </c>
      <c r="AM156">
        <f ca="1">IF(COUNTIF(E156:I156, "Breakdown") &gt;= 5, 1, 0)</f>
        <v>0</v>
      </c>
    </row>
    <row r="157" spans="4:39">
      <c r="D157">
        <v>154</v>
      </c>
      <c r="E157" s="6" t="str">
        <f ca="1">IF(J157&lt;T157,"Operational","Breakdown")</f>
        <v>Operational</v>
      </c>
      <c r="F157" s="6" t="str">
        <f ca="1">IF(K157&lt;U157,"Operational","Breakdown")</f>
        <v>Operational</v>
      </c>
      <c r="G157" s="6" t="str">
        <f ca="1">IF(L157&lt;V157,"Operational","Breakdown")</f>
        <v>Operational</v>
      </c>
      <c r="H157" s="6" t="str">
        <f ca="1">IF(M157&lt;W157,"Operational","Breakdown")</f>
        <v>Breakdown</v>
      </c>
      <c r="I157" s="6" t="str">
        <f ca="1">IF(N157&lt;X157,"Operational","Breakdown")</f>
        <v>Operational</v>
      </c>
      <c r="J157" s="16">
        <v>2.9555672856562318</v>
      </c>
      <c r="K157" s="16">
        <v>5.1783207414695838E-2</v>
      </c>
      <c r="L157" s="16">
        <v>3.6181028247766993</v>
      </c>
      <c r="M157" s="16">
        <v>28.285184011366258</v>
      </c>
      <c r="N157" s="16">
        <v>8.5033928225782685</v>
      </c>
      <c r="O157" s="9">
        <v>3.0426610497113273</v>
      </c>
      <c r="P157" s="9">
        <v>3.2247347883714612</v>
      </c>
      <c r="Q157" s="9">
        <v>0.31393448430553822</v>
      </c>
      <c r="R157" s="9">
        <v>0.38022590567535647</v>
      </c>
      <c r="S157" s="9">
        <v>1.2199349775143205</v>
      </c>
      <c r="T157" s="8">
        <f t="shared" ca="1" si="21"/>
        <v>37.00259178862693</v>
      </c>
      <c r="U157" s="8">
        <f t="shared" ca="1" si="21"/>
        <v>10.614562082624564</v>
      </c>
      <c r="V157" s="8">
        <f t="shared" ca="1" si="21"/>
        <v>7.7969613962408131</v>
      </c>
      <c r="W157" s="8">
        <f t="shared" ca="1" si="21"/>
        <v>18.221930626461003</v>
      </c>
      <c r="X157" s="8">
        <f t="shared" ca="1" si="22"/>
        <v>22.438606052632295</v>
      </c>
      <c r="Y157" s="16">
        <f ca="1">IF($AI156=0,J156+O156,IF($AJ156=0,J156+O156,9999))</f>
        <v>6.1179023517474942</v>
      </c>
      <c r="Z157" s="16">
        <f ca="1">IF($AI156=0,K156+P156,IF($AJ156=0,K156+P156,9999))</f>
        <v>15.040009719389907</v>
      </c>
      <c r="AA157" s="16">
        <f ca="1">IF($AI156=0,L156+Q156,IF($AJ156=0,L156+Q156,9999))</f>
        <v>7.3429170984202718</v>
      </c>
      <c r="AB157" s="16">
        <f ca="1">IF($AI156=0,M156+R156,IF($AJ156=0,M156+R156,9999))</f>
        <v>3.0911789824499074</v>
      </c>
      <c r="AC157" s="16">
        <f ca="1">IF($AI156=0,N156+S156,IF($AJ156=0,N156+S156,9999))</f>
        <v>6.9995823974510154</v>
      </c>
      <c r="AD157" s="11">
        <f t="shared" ca="1" si="23"/>
        <v>9.3735474076410465</v>
      </c>
      <c r="AE157" s="11">
        <f t="shared" ca="1" si="24"/>
        <v>9.7892022642913012</v>
      </c>
      <c r="AF157" s="11">
        <f t="shared" ca="1" si="25"/>
        <v>3.5057474515908007</v>
      </c>
      <c r="AG157" s="11">
        <f t="shared" ca="1" si="26"/>
        <v>4.6615156159330269</v>
      </c>
      <c r="AH157" s="11">
        <f t="shared" ca="1" si="27"/>
        <v>9.0819476442629252</v>
      </c>
      <c r="AI157">
        <f t="shared" ca="1" si="19"/>
        <v>0</v>
      </c>
      <c r="AJ157">
        <f t="shared" ca="1" si="20"/>
        <v>0</v>
      </c>
      <c r="AK157">
        <f ca="1">MAX(0, COUNTIF(E157:I157, "Breakdown") - COUNTIF(AI157:AJ157, 1))</f>
        <v>1</v>
      </c>
      <c r="AL157" s="12">
        <f ca="1">(AK157 * 50) + ((AI157 + AJ157) * 10)</f>
        <v>50</v>
      </c>
      <c r="AM157">
        <f ca="1">IF(COUNTIF(E157:I157, "Breakdown") &gt;= 5, 1, 0)</f>
        <v>0</v>
      </c>
    </row>
    <row r="158" spans="4:39">
      <c r="D158">
        <v>155</v>
      </c>
      <c r="E158" s="6" t="str">
        <f ca="1">IF(J158&lt;T158,"Operational","Breakdown")</f>
        <v>Operational</v>
      </c>
      <c r="F158" s="6" t="str">
        <f ca="1">IF(K158&lt;U158,"Operational","Breakdown")</f>
        <v>Breakdown</v>
      </c>
      <c r="G158" s="6" t="str">
        <f ca="1">IF(L158&lt;V158,"Operational","Breakdown")</f>
        <v>Operational</v>
      </c>
      <c r="H158" s="6" t="str">
        <f ca="1">IF(M158&lt;W158,"Operational","Breakdown")</f>
        <v>Breakdown</v>
      </c>
      <c r="I158" s="6" t="str">
        <f ca="1">IF(N158&lt;X158,"Operational","Breakdown")</f>
        <v>Operational</v>
      </c>
      <c r="J158" s="16">
        <v>12.707953364000639</v>
      </c>
      <c r="K158" s="16">
        <v>13.243972376803789</v>
      </c>
      <c r="L158" s="16">
        <v>2.3100614736250402</v>
      </c>
      <c r="M158" s="16">
        <v>16.547393877248439</v>
      </c>
      <c r="N158" s="16">
        <v>0.85828254409905813</v>
      </c>
      <c r="O158" s="9">
        <v>0.10691877344034673</v>
      </c>
      <c r="P158" s="9">
        <v>0.94166481196438623</v>
      </c>
      <c r="Q158" s="9">
        <v>2.3367515390395019</v>
      </c>
      <c r="R158" s="9">
        <v>1.2936229002549811</v>
      </c>
      <c r="S158" s="9">
        <v>1.0273143023683333</v>
      </c>
      <c r="T158" s="8">
        <f t="shared" ca="1" si="21"/>
        <v>13.215714034181254</v>
      </c>
      <c r="U158" s="8">
        <f t="shared" ca="1" si="21"/>
        <v>11.436334752203807</v>
      </c>
      <c r="V158" s="8">
        <f t="shared" ca="1" si="21"/>
        <v>23.001723748787096</v>
      </c>
      <c r="W158" s="8">
        <f t="shared" ca="1" si="21"/>
        <v>5.4950415332239064</v>
      </c>
      <c r="X158" s="8">
        <f t="shared" ca="1" si="22"/>
        <v>10.108789864519853</v>
      </c>
      <c r="Y158" s="16">
        <f ca="1">IF($AI157=0,J157+O157,IF($AJ157=0,J157+O157,9999))</f>
        <v>5.9982283353675587</v>
      </c>
      <c r="Z158" s="16">
        <f ca="1">IF($AI157=0,K157+P157,IF($AJ157=0,K157+P157,9999))</f>
        <v>3.2765179957861572</v>
      </c>
      <c r="AA158" s="16">
        <f ca="1">IF($AI157=0,L157+Q157,IF($AJ157=0,L157+Q157,9999))</f>
        <v>3.9320373090822374</v>
      </c>
      <c r="AB158" s="16">
        <f ca="1">IF($AI157=0,M157+R157,IF($AJ157=0,M157+R157,9999))</f>
        <v>28.665409917041615</v>
      </c>
      <c r="AC158" s="16">
        <f ca="1">IF($AI157=0,N157+S157,IF($AJ157=0,N157+S157,9999))</f>
        <v>9.7233278000925889</v>
      </c>
      <c r="AD158" s="11">
        <f t="shared" ca="1" si="23"/>
        <v>6.1179023517474942</v>
      </c>
      <c r="AE158" s="11">
        <f t="shared" ca="1" si="24"/>
        <v>10.614562082624564</v>
      </c>
      <c r="AF158" s="11">
        <f t="shared" ca="1" si="25"/>
        <v>7.3429170984202718</v>
      </c>
      <c r="AG158" s="11">
        <f t="shared" ca="1" si="26"/>
        <v>3.0911789824499074</v>
      </c>
      <c r="AH158" s="11">
        <f t="shared" ca="1" si="27"/>
        <v>6.9995823974510154</v>
      </c>
      <c r="AI158">
        <f t="shared" ca="1" si="19"/>
        <v>0</v>
      </c>
      <c r="AJ158">
        <f t="shared" ca="1" si="20"/>
        <v>0</v>
      </c>
      <c r="AK158">
        <f ca="1">MAX(0, COUNTIF(E158:I158, "Breakdown") - COUNTIF(AI158:AJ158, 1))</f>
        <v>2</v>
      </c>
      <c r="AL158" s="12">
        <f ca="1">(AK158 * 50) + ((AI158 + AJ158) * 10)</f>
        <v>100</v>
      </c>
      <c r="AM158">
        <f ca="1">IF(COUNTIF(E158:I158, "Breakdown") &gt;= 5, 1, 0)</f>
        <v>0</v>
      </c>
    </row>
    <row r="159" spans="4:39">
      <c r="D159">
        <v>156</v>
      </c>
      <c r="E159" s="6" t="str">
        <f ca="1">IF(J159&lt;T159,"Operational","Breakdown")</f>
        <v>Operational</v>
      </c>
      <c r="F159" s="6" t="str">
        <f ca="1">IF(K159&lt;U159,"Operational","Breakdown")</f>
        <v>Operational</v>
      </c>
      <c r="G159" s="6" t="str">
        <f ca="1">IF(L159&lt;V159,"Operational","Breakdown")</f>
        <v>Breakdown</v>
      </c>
      <c r="H159" s="6" t="str">
        <f ca="1">IF(M159&lt;W159,"Operational","Breakdown")</f>
        <v>Operational</v>
      </c>
      <c r="I159" s="6" t="str">
        <f ca="1">IF(N159&lt;X159,"Operational","Breakdown")</f>
        <v>Operational</v>
      </c>
      <c r="J159" s="16">
        <v>7.1005360949457756</v>
      </c>
      <c r="K159" s="16">
        <v>2.3197608528733182</v>
      </c>
      <c r="L159" s="16">
        <v>32.39055138492148</v>
      </c>
      <c r="M159" s="16">
        <v>1.0850647775203126</v>
      </c>
      <c r="N159" s="16">
        <v>1.0169000099701042</v>
      </c>
      <c r="O159" s="9">
        <v>4.785857994358647</v>
      </c>
      <c r="P159" s="9">
        <v>0.6569013808281593</v>
      </c>
      <c r="Q159" s="9">
        <v>5.5291284336448836</v>
      </c>
      <c r="R159" s="9">
        <v>0.11082610148776295</v>
      </c>
      <c r="S159" s="9">
        <v>1.6934183898293744</v>
      </c>
      <c r="T159" s="8">
        <f t="shared" ca="1" si="21"/>
        <v>18.543795208096164</v>
      </c>
      <c r="U159" s="8">
        <f t="shared" ca="1" si="21"/>
        <v>14.520731066982357</v>
      </c>
      <c r="V159" s="8">
        <f t="shared" ca="1" si="21"/>
        <v>14.269919279776165</v>
      </c>
      <c r="W159" s="8">
        <f t="shared" ca="1" si="21"/>
        <v>14.988582188020651</v>
      </c>
      <c r="X159" s="8">
        <f t="shared" ca="1" si="22"/>
        <v>10.636578400177994</v>
      </c>
      <c r="Y159" s="16">
        <f ca="1">IF($AI158=0,J158+O158,IF($AJ158=0,J158+O158,9999))</f>
        <v>12.814872137440986</v>
      </c>
      <c r="Z159" s="16">
        <f ca="1">IF($AI158=0,K158+P158,IF($AJ158=0,K158+P158,9999))</f>
        <v>14.185637188768176</v>
      </c>
      <c r="AA159" s="16">
        <f ca="1">IF($AI158=0,L158+Q158,IF($AJ158=0,L158+Q158,9999))</f>
        <v>4.6468130126645422</v>
      </c>
      <c r="AB159" s="16">
        <f ca="1">IF($AI158=0,M158+R158,IF($AJ158=0,M158+R158,9999))</f>
        <v>17.84101677750342</v>
      </c>
      <c r="AC159" s="16">
        <f ca="1">IF($AI158=0,N158+S158,IF($AJ158=0,N158+S158,9999))</f>
        <v>1.8855968464673913</v>
      </c>
      <c r="AD159" s="11">
        <f t="shared" ca="1" si="23"/>
        <v>5.9982283353675587</v>
      </c>
      <c r="AE159" s="11">
        <f t="shared" ca="1" si="24"/>
        <v>3.2765179957861572</v>
      </c>
      <c r="AF159" s="11">
        <f t="shared" ca="1" si="25"/>
        <v>3.9320373090822374</v>
      </c>
      <c r="AG159" s="11">
        <f t="shared" ca="1" si="26"/>
        <v>5.4950415332239064</v>
      </c>
      <c r="AH159" s="11">
        <f t="shared" ca="1" si="27"/>
        <v>9.7233278000925889</v>
      </c>
      <c r="AI159">
        <f t="shared" ca="1" si="19"/>
        <v>0</v>
      </c>
      <c r="AJ159">
        <f t="shared" ca="1" si="20"/>
        <v>0</v>
      </c>
      <c r="AK159">
        <f ca="1">MAX(0, COUNTIF(E159:I159, "Breakdown") - COUNTIF(AI159:AJ159, 1))</f>
        <v>1</v>
      </c>
      <c r="AL159" s="12">
        <f ca="1">(AK159 * 50) + ((AI159 + AJ159) * 10)</f>
        <v>50</v>
      </c>
      <c r="AM159">
        <f ca="1">IF(COUNTIF(E159:I159, "Breakdown") &gt;= 5, 1, 0)</f>
        <v>0</v>
      </c>
    </row>
    <row r="160" spans="4:39">
      <c r="D160">
        <v>157</v>
      </c>
      <c r="E160" s="6" t="str">
        <f ca="1">IF(J160&lt;T160,"Operational","Breakdown")</f>
        <v>Breakdown</v>
      </c>
      <c r="F160" s="6" t="str">
        <f ca="1">IF(K160&lt;U160,"Operational","Breakdown")</f>
        <v>Operational</v>
      </c>
      <c r="G160" s="6" t="str">
        <f ca="1">IF(L160&lt;V160,"Operational","Breakdown")</f>
        <v>Operational</v>
      </c>
      <c r="H160" s="6" t="str">
        <f ca="1">IF(M160&lt;W160,"Operational","Breakdown")</f>
        <v>Operational</v>
      </c>
      <c r="I160" s="6" t="str">
        <f ca="1">IF(N160&lt;X160,"Operational","Breakdown")</f>
        <v>Breakdown</v>
      </c>
      <c r="J160" s="16">
        <v>51.332718516936573</v>
      </c>
      <c r="K160" s="16">
        <v>13.234902330001013</v>
      </c>
      <c r="L160" s="16">
        <v>0.64906938347839016</v>
      </c>
      <c r="M160" s="16">
        <v>8.0078438328817292</v>
      </c>
      <c r="N160" s="16">
        <v>25.119109226497322</v>
      </c>
      <c r="O160" s="9">
        <v>2.1400695458175782</v>
      </c>
      <c r="P160" s="9">
        <v>6.373421337207402</v>
      </c>
      <c r="Q160" s="9">
        <v>2.1668662764468332</v>
      </c>
      <c r="R160" s="9">
        <v>1.901145439401173E-2</v>
      </c>
      <c r="S160" s="9">
        <v>2.7497488462031017</v>
      </c>
      <c r="T160" s="8">
        <f t="shared" ca="1" si="21"/>
        <v>22.041691032529457</v>
      </c>
      <c r="U160" s="8">
        <f t="shared" ca="1" si="21"/>
        <v>21.92760228075182</v>
      </c>
      <c r="V160" s="8">
        <f t="shared" ca="1" si="21"/>
        <v>24.82835695100562</v>
      </c>
      <c r="W160" s="8">
        <f t="shared" ca="1" si="21"/>
        <v>15.724282458294466</v>
      </c>
      <c r="X160" s="8">
        <f t="shared" ca="1" si="22"/>
        <v>11.247659267011333</v>
      </c>
      <c r="Y160" s="16">
        <f ca="1">IF($AI159=0,J159+O159,IF($AJ159=0,J159+O159,9999))</f>
        <v>11.886394089304423</v>
      </c>
      <c r="Z160" s="16">
        <f ca="1">IF($AI159=0,K159+P159,IF($AJ159=0,K159+P159,9999))</f>
        <v>2.9766622337014774</v>
      </c>
      <c r="AA160" s="16">
        <f ca="1">IF($AI159=0,L159+Q159,IF($AJ159=0,L159+Q159,9999))</f>
        <v>37.919679818566365</v>
      </c>
      <c r="AB160" s="16">
        <f ca="1">IF($AI159=0,M159+R159,IF($AJ159=0,M159+R159,9999))</f>
        <v>1.1958908790080756</v>
      </c>
      <c r="AC160" s="16">
        <f ca="1">IF($AI159=0,N159+S159,IF($AJ159=0,N159+S159,9999))</f>
        <v>2.7103183997994789</v>
      </c>
      <c r="AD160" s="11">
        <f t="shared" ca="1" si="23"/>
        <v>12.814872137440986</v>
      </c>
      <c r="AE160" s="11">
        <f t="shared" ca="1" si="24"/>
        <v>14.185637188768176</v>
      </c>
      <c r="AF160" s="11">
        <f t="shared" ca="1" si="25"/>
        <v>4.6468130126645422</v>
      </c>
      <c r="AG160" s="11">
        <f t="shared" ca="1" si="26"/>
        <v>14.988582188020651</v>
      </c>
      <c r="AH160" s="11">
        <f t="shared" ca="1" si="27"/>
        <v>1.8855968464673913</v>
      </c>
      <c r="AI160">
        <f t="shared" ca="1" si="19"/>
        <v>0</v>
      </c>
      <c r="AJ160">
        <f t="shared" ca="1" si="20"/>
        <v>1</v>
      </c>
      <c r="AK160">
        <f ca="1">MAX(0, COUNTIF(E160:I160, "Breakdown") - COUNTIF(AI160:AJ160, 1))</f>
        <v>1</v>
      </c>
      <c r="AL160" s="12">
        <f ca="1">(AK160 * 50) + ((AI160 + AJ160) * 10)</f>
        <v>60</v>
      </c>
      <c r="AM160">
        <f ca="1">IF(COUNTIF(E160:I160, "Breakdown") &gt;= 5, 1, 0)</f>
        <v>0</v>
      </c>
    </row>
    <row r="161" spans="4:39">
      <c r="D161">
        <v>158</v>
      </c>
      <c r="E161" s="6" t="str">
        <f ca="1">IF(J161&lt;T161,"Operational","Breakdown")</f>
        <v>Operational</v>
      </c>
      <c r="F161" s="6" t="str">
        <f ca="1">IF(K161&lt;U161,"Operational","Breakdown")</f>
        <v>Operational</v>
      </c>
      <c r="G161" s="6" t="str">
        <f ca="1">IF(L161&lt;V161,"Operational","Breakdown")</f>
        <v>Operational</v>
      </c>
      <c r="H161" s="6" t="str">
        <f ca="1">IF(M161&lt;W161,"Operational","Breakdown")</f>
        <v>Operational</v>
      </c>
      <c r="I161" s="6" t="str">
        <f ca="1">IF(N161&lt;X161,"Operational","Breakdown")</f>
        <v>Breakdown</v>
      </c>
      <c r="J161" s="16">
        <v>4.5155458670114452</v>
      </c>
      <c r="K161" s="16">
        <v>4.241587955038912</v>
      </c>
      <c r="L161" s="16">
        <v>21.478182814172445</v>
      </c>
      <c r="M161" s="16">
        <v>0.99332176634953018</v>
      </c>
      <c r="N161" s="16">
        <v>14.392555928588305</v>
      </c>
      <c r="O161" s="9">
        <v>1.2755245393869876</v>
      </c>
      <c r="P161" s="9">
        <v>2.8817223194024071</v>
      </c>
      <c r="Q161" s="9">
        <v>2.563825075604071</v>
      </c>
      <c r="R161" s="9">
        <v>4.0418498120049167</v>
      </c>
      <c r="S161" s="9">
        <v>0.79534357813116197</v>
      </c>
      <c r="T161" s="8">
        <f t="shared" ca="1" si="21"/>
        <v>20.065354717051587</v>
      </c>
      <c r="U161" s="8">
        <f t="shared" ca="1" si="21"/>
        <v>38.660182222624954</v>
      </c>
      <c r="V161" s="8">
        <f t="shared" ca="1" si="21"/>
        <v>25.066336703381378</v>
      </c>
      <c r="W161" s="8">
        <f t="shared" ca="1" si="21"/>
        <v>36.821498133888511</v>
      </c>
      <c r="X161" s="8">
        <f t="shared" ca="1" si="22"/>
        <v>10.614036987541599</v>
      </c>
      <c r="Y161" s="16">
        <f ca="1">IF($AI160=0,J160+O160,IF($AJ160=0,J160+O160,9999))</f>
        <v>53.472788062754148</v>
      </c>
      <c r="Z161" s="16">
        <f ca="1">IF($AI160=0,K160+P160,IF($AJ160=0,K160+P160,9999))</f>
        <v>19.608323667208417</v>
      </c>
      <c r="AA161" s="16">
        <f ca="1">IF($AI160=0,L160+Q160,IF($AJ160=0,L160+Q160,9999))</f>
        <v>2.8159356599252234</v>
      </c>
      <c r="AB161" s="16">
        <f ca="1">IF($AI160=0,M160+R160,IF($AJ160=0,M160+R160,9999))</f>
        <v>8.0268552872757404</v>
      </c>
      <c r="AC161" s="16">
        <f ca="1">IF($AI160=0,N160+S160,IF($AJ160=0,N160+S160,9999))</f>
        <v>27.868858072700423</v>
      </c>
      <c r="AD161" s="11">
        <f t="shared" ca="1" si="23"/>
        <v>11.886394089304423</v>
      </c>
      <c r="AE161" s="11">
        <f t="shared" ca="1" si="24"/>
        <v>2.9766622337014774</v>
      </c>
      <c r="AF161" s="11">
        <f t="shared" ca="1" si="25"/>
        <v>24.82835695100562</v>
      </c>
      <c r="AG161" s="11">
        <f t="shared" ca="1" si="26"/>
        <v>1.1958908790080756</v>
      </c>
      <c r="AH161" s="11">
        <f t="shared" ca="1" si="27"/>
        <v>2.7103183997994789</v>
      </c>
      <c r="AI161">
        <f t="shared" ca="1" si="19"/>
        <v>0</v>
      </c>
      <c r="AJ161">
        <f t="shared" ca="1" si="20"/>
        <v>0</v>
      </c>
      <c r="AK161">
        <f ca="1">MAX(0, COUNTIF(E161:I161, "Breakdown") - COUNTIF(AI161:AJ161, 1))</f>
        <v>1</v>
      </c>
      <c r="AL161" s="12">
        <f ca="1">(AK161 * 50) + ((AI161 + AJ161) * 10)</f>
        <v>50</v>
      </c>
      <c r="AM161">
        <f ca="1">IF(COUNTIF(E161:I161, "Breakdown") &gt;= 5, 1, 0)</f>
        <v>0</v>
      </c>
    </row>
    <row r="162" spans="4:39">
      <c r="D162">
        <v>159</v>
      </c>
      <c r="E162" s="6" t="str">
        <f ca="1">IF(J162&lt;T162,"Operational","Breakdown")</f>
        <v>Operational</v>
      </c>
      <c r="F162" s="6" t="str">
        <f ca="1">IF(K162&lt;U162,"Operational","Breakdown")</f>
        <v>Operational</v>
      </c>
      <c r="G162" s="6" t="str">
        <f ca="1">IF(L162&lt;V162,"Operational","Breakdown")</f>
        <v>Operational</v>
      </c>
      <c r="H162" s="6" t="str">
        <f ca="1">IF(M162&lt;W162,"Operational","Breakdown")</f>
        <v>Breakdown</v>
      </c>
      <c r="I162" s="6" t="str">
        <f ca="1">IF(N162&lt;X162,"Operational","Breakdown")</f>
        <v>Operational</v>
      </c>
      <c r="J162" s="16">
        <v>5.8568487605249828</v>
      </c>
      <c r="K162" s="16">
        <v>10.198116415768041</v>
      </c>
      <c r="L162" s="16">
        <v>3.2621594075004263</v>
      </c>
      <c r="M162" s="16">
        <v>15.11284172634076</v>
      </c>
      <c r="N162" s="16">
        <v>0.52236427095433791</v>
      </c>
      <c r="O162" s="9">
        <v>1.539869218031528E-2</v>
      </c>
      <c r="P162" s="9">
        <v>0.89570037677710379</v>
      </c>
      <c r="Q162" s="9">
        <v>0.17551556401348922</v>
      </c>
      <c r="R162" s="9">
        <v>3.7913203236354849</v>
      </c>
      <c r="S162" s="9">
        <v>6.0032059698182065</v>
      </c>
      <c r="T162" s="8">
        <f t="shared" ca="1" si="21"/>
        <v>20.286596787498844</v>
      </c>
      <c r="U162" s="8">
        <f t="shared" ca="1" si="21"/>
        <v>32.096360298660365</v>
      </c>
      <c r="V162" s="8">
        <f t="shared" ca="1" si="21"/>
        <v>4.6774627348310087</v>
      </c>
      <c r="W162" s="8">
        <f t="shared" ca="1" si="21"/>
        <v>13.089713136417512</v>
      </c>
      <c r="X162" s="8">
        <f t="shared" ca="1" si="22"/>
        <v>18.516675441182404</v>
      </c>
      <c r="Y162" s="16">
        <f ca="1">IF($AI161=0,J161+O161,IF($AJ161=0,J161+O161,9999))</f>
        <v>5.7910704063984326</v>
      </c>
      <c r="Z162" s="16">
        <f ca="1">IF($AI161=0,K161+P161,IF($AJ161=0,K161+P161,9999))</f>
        <v>7.1233102744413195</v>
      </c>
      <c r="AA162" s="16">
        <f ca="1">IF($AI161=0,L161+Q161,IF($AJ161=0,L161+Q161,9999))</f>
        <v>24.042007889776517</v>
      </c>
      <c r="AB162" s="16">
        <f ca="1">IF($AI161=0,M161+R161,IF($AJ161=0,M161+R161,9999))</f>
        <v>5.0351715783544471</v>
      </c>
      <c r="AC162" s="16">
        <f ca="1">IF($AI161=0,N161+S161,IF($AJ161=0,N161+S161,9999))</f>
        <v>15.187899506719466</v>
      </c>
      <c r="AD162" s="11">
        <f t="shared" ca="1" si="23"/>
        <v>20.065354717051587</v>
      </c>
      <c r="AE162" s="11">
        <f t="shared" ca="1" si="24"/>
        <v>19.608323667208417</v>
      </c>
      <c r="AF162" s="11">
        <f t="shared" ca="1" si="25"/>
        <v>2.8159356599252234</v>
      </c>
      <c r="AG162" s="11">
        <f t="shared" ca="1" si="26"/>
        <v>8.0268552872757404</v>
      </c>
      <c r="AH162" s="11">
        <f t="shared" ca="1" si="27"/>
        <v>10.614036987541599</v>
      </c>
      <c r="AI162">
        <f t="shared" ca="1" si="19"/>
        <v>0</v>
      </c>
      <c r="AJ162">
        <f t="shared" ca="1" si="20"/>
        <v>0</v>
      </c>
      <c r="AK162">
        <f ca="1">MAX(0, COUNTIF(E162:I162, "Breakdown") - COUNTIF(AI162:AJ162, 1))</f>
        <v>1</v>
      </c>
      <c r="AL162" s="12">
        <f ca="1">(AK162 * 50) + ((AI162 + AJ162) * 10)</f>
        <v>50</v>
      </c>
      <c r="AM162">
        <f ca="1">IF(COUNTIF(E162:I162, "Breakdown") &gt;= 5, 1, 0)</f>
        <v>0</v>
      </c>
    </row>
    <row r="163" spans="4:39">
      <c r="D163">
        <v>160</v>
      </c>
      <c r="E163" s="6" t="str">
        <f ca="1">IF(J163&lt;T163,"Operational","Breakdown")</f>
        <v>Operational</v>
      </c>
      <c r="F163" s="6" t="str">
        <f ca="1">IF(K163&lt;U163,"Operational","Breakdown")</f>
        <v>Operational</v>
      </c>
      <c r="G163" s="6" t="str">
        <f ca="1">IF(L163&lt;V163,"Operational","Breakdown")</f>
        <v>Operational</v>
      </c>
      <c r="H163" s="6" t="str">
        <f ca="1">IF(M163&lt;W163,"Operational","Breakdown")</f>
        <v>Operational</v>
      </c>
      <c r="I163" s="6" t="str">
        <f ca="1">IF(N163&lt;X163,"Operational","Breakdown")</f>
        <v>Operational</v>
      </c>
      <c r="J163" s="16">
        <v>4.573507916017161</v>
      </c>
      <c r="K163" s="16">
        <v>2.0127818284779102</v>
      </c>
      <c r="L163" s="16">
        <v>6.5883143024746209</v>
      </c>
      <c r="M163" s="16">
        <v>8.2669525245045197</v>
      </c>
      <c r="N163" s="16">
        <v>5.8591812130584886</v>
      </c>
      <c r="O163" s="9">
        <v>0.11965842311253105</v>
      </c>
      <c r="P163" s="9">
        <v>3.6068586660368884E-2</v>
      </c>
      <c r="Q163" s="9">
        <v>1.0635706007048806</v>
      </c>
      <c r="R163" s="9">
        <v>2.4554662753790772</v>
      </c>
      <c r="S163" s="9">
        <v>0.58037220477377327</v>
      </c>
      <c r="T163" s="8">
        <f t="shared" ca="1" si="21"/>
        <v>16.801803879674537</v>
      </c>
      <c r="U163" s="8">
        <f t="shared" ca="1" si="21"/>
        <v>19.972625182388697</v>
      </c>
      <c r="V163" s="8">
        <f t="shared" ca="1" si="21"/>
        <v>6.6838579957230699</v>
      </c>
      <c r="W163" s="8">
        <f t="shared" ca="1" si="21"/>
        <v>12.164262322606039</v>
      </c>
      <c r="X163" s="8">
        <f t="shared" ca="1" si="22"/>
        <v>16.742072968411218</v>
      </c>
      <c r="Y163" s="16">
        <f ca="1">IF($AI162=0,J162+O162,IF($AJ162=0,J162+O162,9999))</f>
        <v>5.8722474527052979</v>
      </c>
      <c r="Z163" s="16">
        <f ca="1">IF($AI162=0,K162+P162,IF($AJ162=0,K162+P162,9999))</f>
        <v>11.093816792545145</v>
      </c>
      <c r="AA163" s="16">
        <f ca="1">IF($AI162=0,L162+Q162,IF($AJ162=0,L162+Q162,9999))</f>
        <v>3.4376749715139154</v>
      </c>
      <c r="AB163" s="16">
        <f ca="1">IF($AI162=0,M162+R162,IF($AJ162=0,M162+R162,9999))</f>
        <v>18.904162049976243</v>
      </c>
      <c r="AC163" s="16">
        <f ca="1">IF($AI162=0,N162+S162,IF($AJ162=0,N162+S162,9999))</f>
        <v>6.5255702407725442</v>
      </c>
      <c r="AD163" s="11">
        <f t="shared" ca="1" si="23"/>
        <v>5.7910704063984326</v>
      </c>
      <c r="AE163" s="11">
        <f t="shared" ca="1" si="24"/>
        <v>7.1233102744413195</v>
      </c>
      <c r="AF163" s="11">
        <f t="shared" ca="1" si="25"/>
        <v>4.6774627348310087</v>
      </c>
      <c r="AG163" s="11">
        <f t="shared" ca="1" si="26"/>
        <v>5.0351715783544471</v>
      </c>
      <c r="AH163" s="11">
        <f t="shared" ca="1" si="27"/>
        <v>15.187899506719466</v>
      </c>
      <c r="AI163">
        <f t="shared" ca="1" si="19"/>
        <v>0</v>
      </c>
      <c r="AJ163">
        <f t="shared" ca="1" si="20"/>
        <v>0</v>
      </c>
      <c r="AK163">
        <f ca="1">MAX(0, COUNTIF(E163:I163, "Breakdown") - COUNTIF(AI163:AJ163, 1))</f>
        <v>0</v>
      </c>
      <c r="AL163" s="12">
        <f ca="1">(AK163 * 50) + ((AI163 + AJ163) * 10)</f>
        <v>0</v>
      </c>
      <c r="AM163">
        <f ca="1">IF(COUNTIF(E163:I163, "Breakdown") &gt;= 5, 1, 0)</f>
        <v>0</v>
      </c>
    </row>
    <row r="164" spans="4:39">
      <c r="D164">
        <v>161</v>
      </c>
      <c r="E164" s="6" t="str">
        <f ca="1">IF(J164&lt;T164,"Operational","Breakdown")</f>
        <v>Operational</v>
      </c>
      <c r="F164" s="6" t="str">
        <f ca="1">IF(K164&lt;U164,"Operational","Breakdown")</f>
        <v>Operational</v>
      </c>
      <c r="G164" s="6" t="str">
        <f ca="1">IF(L164&lt;V164,"Operational","Breakdown")</f>
        <v>Breakdown</v>
      </c>
      <c r="H164" s="6" t="str">
        <f ca="1">IF(M164&lt;W164,"Operational","Breakdown")</f>
        <v>Operational</v>
      </c>
      <c r="I164" s="6" t="str">
        <f ca="1">IF(N164&lt;X164,"Operational","Breakdown")</f>
        <v>Operational</v>
      </c>
      <c r="J164" s="16">
        <v>4.3369646610227743</v>
      </c>
      <c r="K164" s="16">
        <v>1.3170924883316284</v>
      </c>
      <c r="L164" s="16">
        <v>10.650828145312108</v>
      </c>
      <c r="M164" s="16">
        <v>1.0840364889102441</v>
      </c>
      <c r="N164" s="16">
        <v>7.9373936055732983</v>
      </c>
      <c r="O164" s="9">
        <v>4.192345954690766</v>
      </c>
      <c r="P164" s="9">
        <v>1.7374813927117774</v>
      </c>
      <c r="Q164" s="9">
        <v>0.4554913380731771</v>
      </c>
      <c r="R164" s="9">
        <v>2.4626205488024508</v>
      </c>
      <c r="S164" s="9">
        <v>1.2519670804388718</v>
      </c>
      <c r="T164" s="8">
        <f t="shared" ca="1" si="21"/>
        <v>16.061136191612633</v>
      </c>
      <c r="U164" s="8">
        <f t="shared" ca="1" si="21"/>
        <v>21.729187554836848</v>
      </c>
      <c r="V164" s="8">
        <f t="shared" ca="1" si="21"/>
        <v>7.6238177682755701</v>
      </c>
      <c r="W164" s="8">
        <f t="shared" ca="1" si="21"/>
        <v>27.880280113914655</v>
      </c>
      <c r="X164" s="8">
        <f t="shared" ca="1" si="22"/>
        <v>19.344324319850596</v>
      </c>
      <c r="Y164" s="16">
        <f ca="1">IF($AI163=0,J163+O163,IF($AJ163=0,J163+O163,9999))</f>
        <v>4.6931663391296921</v>
      </c>
      <c r="Z164" s="16">
        <f ca="1">IF($AI163=0,K163+P163,IF($AJ163=0,K163+P163,9999))</f>
        <v>2.0488504151382791</v>
      </c>
      <c r="AA164" s="16">
        <f ca="1">IF($AI163=0,L163+Q163,IF($AJ163=0,L163+Q163,9999))</f>
        <v>7.6518849031795018</v>
      </c>
      <c r="AB164" s="16">
        <f ca="1">IF($AI163=0,M163+R163,IF($AJ163=0,M163+R163,9999))</f>
        <v>10.722418799883597</v>
      </c>
      <c r="AC164" s="16">
        <f ca="1">IF($AI163=0,N163+S163,IF($AJ163=0,N163+S163,9999))</f>
        <v>6.4395534178322622</v>
      </c>
      <c r="AD164" s="11">
        <f t="shared" ca="1" si="23"/>
        <v>5.8722474527052979</v>
      </c>
      <c r="AE164" s="11">
        <f t="shared" ca="1" si="24"/>
        <v>11.093816792545145</v>
      </c>
      <c r="AF164" s="11">
        <f t="shared" ca="1" si="25"/>
        <v>3.4376749715139154</v>
      </c>
      <c r="AG164" s="11">
        <f t="shared" ca="1" si="26"/>
        <v>12.164262322606039</v>
      </c>
      <c r="AH164" s="11">
        <f t="shared" ca="1" si="27"/>
        <v>6.5255702407725442</v>
      </c>
      <c r="AI164">
        <f t="shared" ca="1" si="19"/>
        <v>0</v>
      </c>
      <c r="AJ164">
        <f t="shared" ca="1" si="20"/>
        <v>0</v>
      </c>
      <c r="AK164">
        <f ca="1">MAX(0, COUNTIF(E164:I164, "Breakdown") - COUNTIF(AI164:AJ164, 1))</f>
        <v>1</v>
      </c>
      <c r="AL164" s="12">
        <f ca="1">(AK164 * 50) + ((AI164 + AJ164) * 10)</f>
        <v>50</v>
      </c>
      <c r="AM164">
        <f ca="1">IF(COUNTIF(E164:I164, "Breakdown") &gt;= 5, 1, 0)</f>
        <v>0</v>
      </c>
    </row>
    <row r="165" spans="4:39">
      <c r="D165">
        <v>162</v>
      </c>
      <c r="E165" s="6" t="str">
        <f ca="1">IF(J165&lt;T165,"Operational","Breakdown")</f>
        <v>Operational</v>
      </c>
      <c r="F165" s="6" t="str">
        <f ca="1">IF(K165&lt;U165,"Operational","Breakdown")</f>
        <v>Breakdown</v>
      </c>
      <c r="G165" s="6" t="str">
        <f ca="1">IF(L165&lt;V165,"Operational","Breakdown")</f>
        <v>Breakdown</v>
      </c>
      <c r="H165" s="6" t="str">
        <f ca="1">IF(M165&lt;W165,"Operational","Breakdown")</f>
        <v>Operational</v>
      </c>
      <c r="I165" s="6" t="str">
        <f ca="1">IF(N165&lt;X165,"Operational","Breakdown")</f>
        <v>Operational</v>
      </c>
      <c r="J165" s="16">
        <v>2.423597115827584</v>
      </c>
      <c r="K165" s="16">
        <v>54.023306166547265</v>
      </c>
      <c r="L165" s="16">
        <v>16.433466317646484</v>
      </c>
      <c r="M165" s="16">
        <v>5.8268638275656848</v>
      </c>
      <c r="N165" s="16">
        <v>3.4141528786164419</v>
      </c>
      <c r="O165" s="9">
        <v>1.917832968556171</v>
      </c>
      <c r="P165" s="9">
        <v>0.44044896070847844</v>
      </c>
      <c r="Q165" s="9">
        <v>2.4184857359061223</v>
      </c>
      <c r="R165" s="9">
        <v>2.051935656735572</v>
      </c>
      <c r="S165" s="9">
        <v>1.5413831182364099</v>
      </c>
      <c r="T165" s="8">
        <f t="shared" ca="1" si="21"/>
        <v>5.2638121824156752</v>
      </c>
      <c r="U165" s="8">
        <f t="shared" ca="1" si="21"/>
        <v>10.079886637199152</v>
      </c>
      <c r="V165" s="8">
        <f t="shared" ca="1" si="21"/>
        <v>9.6873405658214615</v>
      </c>
      <c r="W165" s="8">
        <f t="shared" ca="1" si="21"/>
        <v>23.463260989126358</v>
      </c>
      <c r="X165" s="8">
        <f t="shared" ca="1" si="22"/>
        <v>10.658416186329713</v>
      </c>
      <c r="Y165" s="16">
        <f ca="1">IF($AI164=0,J164+O164,IF($AJ164=0,J164+O164,9999))</f>
        <v>8.5293106157135412</v>
      </c>
      <c r="Z165" s="16">
        <f ca="1">IF($AI164=0,K164+P164,IF($AJ164=0,K164+P164,9999))</f>
        <v>3.0545738810434058</v>
      </c>
      <c r="AA165" s="16">
        <f ca="1">IF($AI164=0,L164+Q164,IF($AJ164=0,L164+Q164,9999))</f>
        <v>11.106319483385285</v>
      </c>
      <c r="AB165" s="16">
        <f ca="1">IF($AI164=0,M164+R164,IF($AJ164=0,M164+R164,9999))</f>
        <v>3.5466570377126949</v>
      </c>
      <c r="AC165" s="16">
        <f ca="1">IF($AI164=0,N164+S164,IF($AJ164=0,N164+S164,9999))</f>
        <v>9.1893606860121704</v>
      </c>
      <c r="AD165" s="11">
        <f t="shared" ca="1" si="23"/>
        <v>4.6931663391296921</v>
      </c>
      <c r="AE165" s="11">
        <f t="shared" ca="1" si="24"/>
        <v>2.0488504151382791</v>
      </c>
      <c r="AF165" s="11">
        <f t="shared" ca="1" si="25"/>
        <v>7.6238177682755701</v>
      </c>
      <c r="AG165" s="11">
        <f t="shared" ca="1" si="26"/>
        <v>10.722418799883597</v>
      </c>
      <c r="AH165" s="11">
        <f t="shared" ca="1" si="27"/>
        <v>6.4395534178322622</v>
      </c>
      <c r="AI165">
        <f t="shared" ca="1" si="19"/>
        <v>0</v>
      </c>
      <c r="AJ165">
        <f t="shared" ca="1" si="20"/>
        <v>0</v>
      </c>
      <c r="AK165">
        <f ca="1">MAX(0, COUNTIF(E165:I165, "Breakdown") - COUNTIF(AI165:AJ165, 1))</f>
        <v>2</v>
      </c>
      <c r="AL165" s="12">
        <f ca="1">(AK165 * 50) + ((AI165 + AJ165) * 10)</f>
        <v>100</v>
      </c>
      <c r="AM165">
        <f ca="1">IF(COUNTIF(E165:I165, "Breakdown") &gt;= 5, 1, 0)</f>
        <v>0</v>
      </c>
    </row>
    <row r="166" spans="4:39">
      <c r="D166">
        <v>163</v>
      </c>
      <c r="E166" s="6" t="str">
        <f ca="1">IF(J166&lt;T166,"Operational","Breakdown")</f>
        <v>Operational</v>
      </c>
      <c r="F166" s="6" t="str">
        <f ca="1">IF(K166&lt;U166,"Operational","Breakdown")</f>
        <v>Operational</v>
      </c>
      <c r="G166" s="6" t="str">
        <f ca="1">IF(L166&lt;V166,"Operational","Breakdown")</f>
        <v>Operational</v>
      </c>
      <c r="H166" s="6" t="str">
        <f ca="1">IF(M166&lt;W166,"Operational","Breakdown")</f>
        <v>Operational</v>
      </c>
      <c r="I166" s="6" t="str">
        <f ca="1">IF(N166&lt;X166,"Operational","Breakdown")</f>
        <v>Operational</v>
      </c>
      <c r="J166" s="16">
        <v>4.2406074412170387</v>
      </c>
      <c r="K166" s="16">
        <v>3.8764635942560779</v>
      </c>
      <c r="L166" s="16">
        <v>4.8401022903976418</v>
      </c>
      <c r="M166" s="16">
        <v>3.3602292757534356</v>
      </c>
      <c r="N166" s="16">
        <v>1.6235466086979708</v>
      </c>
      <c r="O166" s="9">
        <v>5.3400824762003456</v>
      </c>
      <c r="P166" s="9">
        <v>1.4472722622844028</v>
      </c>
      <c r="Q166" s="9">
        <v>0.67074264970971709</v>
      </c>
      <c r="R166" s="9">
        <v>1.4573451794659834E-2</v>
      </c>
      <c r="S166" s="9">
        <v>5.4492709689278149E-2</v>
      </c>
      <c r="T166" s="8">
        <f t="shared" ca="1" si="21"/>
        <v>6.2297233396330682</v>
      </c>
      <c r="U166" s="8">
        <f t="shared" ca="1" si="21"/>
        <v>5.0199242212558328</v>
      </c>
      <c r="V166" s="8">
        <f t="shared" ca="1" si="21"/>
        <v>12.814896256646357</v>
      </c>
      <c r="W166" s="8">
        <f t="shared" ca="1" si="21"/>
        <v>8.4504645076252487</v>
      </c>
      <c r="X166" s="8">
        <f t="shared" ca="1" si="22"/>
        <v>13.130705478302472</v>
      </c>
      <c r="Y166" s="16">
        <f ca="1">IF($AI165=0,J165+O165,IF($AJ165=0,J165+O165,9999))</f>
        <v>4.341430084383755</v>
      </c>
      <c r="Z166" s="16">
        <f ca="1">IF($AI165=0,K165+P165,IF($AJ165=0,K165+P165,9999))</f>
        <v>54.463755127255745</v>
      </c>
      <c r="AA166" s="16">
        <f ca="1">IF($AI165=0,L165+Q165,IF($AJ165=0,L165+Q165,9999))</f>
        <v>18.851952053552608</v>
      </c>
      <c r="AB166" s="16">
        <f ca="1">IF($AI165=0,M165+R165,IF($AJ165=0,M165+R165,9999))</f>
        <v>7.8787994843012568</v>
      </c>
      <c r="AC166" s="16">
        <f ca="1">IF($AI165=0,N165+S165,IF($AJ165=0,N165+S165,9999))</f>
        <v>4.9555359968528521</v>
      </c>
      <c r="AD166" s="11">
        <f t="shared" ca="1" si="23"/>
        <v>5.2638121824156752</v>
      </c>
      <c r="AE166" s="11">
        <f t="shared" ca="1" si="24"/>
        <v>3.0545738810434058</v>
      </c>
      <c r="AF166" s="11">
        <f t="shared" ca="1" si="25"/>
        <v>9.6873405658214615</v>
      </c>
      <c r="AG166" s="11">
        <f t="shared" ca="1" si="26"/>
        <v>3.5466570377126949</v>
      </c>
      <c r="AH166" s="11">
        <f t="shared" ca="1" si="27"/>
        <v>9.1893606860121704</v>
      </c>
      <c r="AI166">
        <f t="shared" ca="1" si="19"/>
        <v>0</v>
      </c>
      <c r="AJ166">
        <f t="shared" ca="1" si="20"/>
        <v>0</v>
      </c>
      <c r="AK166">
        <f ca="1">MAX(0, COUNTIF(E166:I166, "Breakdown") - COUNTIF(AI166:AJ166, 1))</f>
        <v>0</v>
      </c>
      <c r="AL166" s="12">
        <f ca="1">(AK166 * 50) + ((AI166 + AJ166) * 10)</f>
        <v>0</v>
      </c>
      <c r="AM166">
        <f ca="1">IF(COUNTIF(E166:I166, "Breakdown") &gt;= 5, 1, 0)</f>
        <v>0</v>
      </c>
    </row>
    <row r="167" spans="4:39">
      <c r="D167">
        <v>164</v>
      </c>
      <c r="E167" s="6" t="str">
        <f ca="1">IF(J167&lt;T167,"Operational","Breakdown")</f>
        <v>Operational</v>
      </c>
      <c r="F167" s="6" t="str">
        <f ca="1">IF(K167&lt;U167,"Operational","Breakdown")</f>
        <v>Operational</v>
      </c>
      <c r="G167" s="6" t="str">
        <f ca="1">IF(L167&lt;V167,"Operational","Breakdown")</f>
        <v>Operational</v>
      </c>
      <c r="H167" s="6" t="str">
        <f ca="1">IF(M167&lt;W167,"Operational","Breakdown")</f>
        <v>Operational</v>
      </c>
      <c r="I167" s="6" t="str">
        <f ca="1">IF(N167&lt;X167,"Operational","Breakdown")</f>
        <v>Operational</v>
      </c>
      <c r="J167" s="16">
        <v>9.0816764837747197</v>
      </c>
      <c r="K167" s="16">
        <v>4.8529924669208757</v>
      </c>
      <c r="L167" s="16">
        <v>7.3946964631372092</v>
      </c>
      <c r="M167" s="16">
        <v>7.1785798202319802</v>
      </c>
      <c r="N167" s="16">
        <v>5.2049691998352703</v>
      </c>
      <c r="O167" s="9">
        <v>1.3171279928928605</v>
      </c>
      <c r="P167" s="9">
        <v>0.15137822982577309</v>
      </c>
      <c r="Q167" s="9">
        <v>0.51695905312981028</v>
      </c>
      <c r="R167" s="9">
        <v>0.29920271244814928</v>
      </c>
      <c r="S167" s="9">
        <v>5.7402748711260312</v>
      </c>
      <c r="T167" s="8">
        <f t="shared" ca="1" si="21"/>
        <v>11.682662511516284</v>
      </c>
      <c r="U167" s="8">
        <f t="shared" ca="1" si="21"/>
        <v>6.6815780545387318</v>
      </c>
      <c r="V167" s="8">
        <f t="shared" ca="1" si="21"/>
        <v>38.89627997929307</v>
      </c>
      <c r="W167" s="8">
        <f t="shared" ca="1" si="21"/>
        <v>7.9424640652241676</v>
      </c>
      <c r="X167" s="8">
        <f t="shared" ca="1" si="22"/>
        <v>5.3658598485364424</v>
      </c>
      <c r="Y167" s="16">
        <f ca="1">IF($AI166=0,J166+O166,IF($AJ166=0,J166+O166,9999))</f>
        <v>9.5806899174173843</v>
      </c>
      <c r="Z167" s="16">
        <f ca="1">IF($AI166=0,K166+P166,IF($AJ166=0,K166+P166,9999))</f>
        <v>5.3237358565404804</v>
      </c>
      <c r="AA167" s="16">
        <f ca="1">IF($AI166=0,L166+Q166,IF($AJ166=0,L166+Q166,9999))</f>
        <v>5.5108449401073587</v>
      </c>
      <c r="AB167" s="16">
        <f ca="1">IF($AI166=0,M166+R166,IF($AJ166=0,M166+R166,9999))</f>
        <v>3.3748027275480954</v>
      </c>
      <c r="AC167" s="16">
        <f ca="1">IF($AI166=0,N166+S166,IF($AJ166=0,N166+S166,9999))</f>
        <v>1.6780393183872491</v>
      </c>
      <c r="AD167" s="11">
        <f t="shared" ca="1" si="23"/>
        <v>4.341430084383755</v>
      </c>
      <c r="AE167" s="11">
        <f t="shared" ca="1" si="24"/>
        <v>5.0199242212558328</v>
      </c>
      <c r="AF167" s="11">
        <f t="shared" ca="1" si="25"/>
        <v>12.814896256646357</v>
      </c>
      <c r="AG167" s="11">
        <f t="shared" ca="1" si="26"/>
        <v>7.8787994843012568</v>
      </c>
      <c r="AH167" s="11">
        <f t="shared" ca="1" si="27"/>
        <v>4.9555359968528521</v>
      </c>
      <c r="AI167">
        <f t="shared" ca="1" si="19"/>
        <v>0</v>
      </c>
      <c r="AJ167">
        <f t="shared" ca="1" si="20"/>
        <v>0</v>
      </c>
      <c r="AK167">
        <f ca="1">MAX(0, COUNTIF(E167:I167, "Breakdown") - COUNTIF(AI167:AJ167, 1))</f>
        <v>0</v>
      </c>
      <c r="AL167" s="12">
        <f ca="1">(AK167 * 50) + ((AI167 + AJ167) * 10)</f>
        <v>0</v>
      </c>
      <c r="AM167">
        <f ca="1">IF(COUNTIF(E167:I167, "Breakdown") &gt;= 5, 1, 0)</f>
        <v>0</v>
      </c>
    </row>
    <row r="168" spans="4:39">
      <c r="D168">
        <v>165</v>
      </c>
      <c r="E168" s="6" t="str">
        <f ca="1">IF(J168&lt;T168,"Operational","Breakdown")</f>
        <v>Operational</v>
      </c>
      <c r="F168" s="6" t="str">
        <f ca="1">IF(K168&lt;U168,"Operational","Breakdown")</f>
        <v>Operational</v>
      </c>
      <c r="G168" s="6" t="str">
        <f ca="1">IF(L168&lt;V168,"Operational","Breakdown")</f>
        <v>Operational</v>
      </c>
      <c r="H168" s="6" t="str">
        <f ca="1">IF(M168&lt;W168,"Operational","Breakdown")</f>
        <v>Operational</v>
      </c>
      <c r="I168" s="6" t="str">
        <f ca="1">IF(N168&lt;X168,"Operational","Breakdown")</f>
        <v>Breakdown</v>
      </c>
      <c r="J168" s="16">
        <v>16.745009697358615</v>
      </c>
      <c r="K168" s="16">
        <v>6.4473037801974797</v>
      </c>
      <c r="L168" s="16">
        <v>3.0883177323997453</v>
      </c>
      <c r="M168" s="16">
        <v>7.8142884264420029</v>
      </c>
      <c r="N168" s="16">
        <v>11.295408736789179</v>
      </c>
      <c r="O168" s="9">
        <v>5.5188026298301045</v>
      </c>
      <c r="P168" s="9">
        <v>8.5994306470186537</v>
      </c>
      <c r="Q168" s="9">
        <v>1.0383543767164791</v>
      </c>
      <c r="R168" s="9">
        <v>3.9391337160841156</v>
      </c>
      <c r="S168" s="9">
        <v>1.7634411178788612</v>
      </c>
      <c r="T168" s="8">
        <f t="shared" ca="1" si="21"/>
        <v>17.885193585126878</v>
      </c>
      <c r="U168" s="8">
        <f t="shared" ca="1" si="21"/>
        <v>19.066738345824291</v>
      </c>
      <c r="V168" s="8">
        <f t="shared" ca="1" si="21"/>
        <v>7.6631329134178063</v>
      </c>
      <c r="W168" s="8">
        <f t="shared" ca="1" si="21"/>
        <v>23.437006703899435</v>
      </c>
      <c r="X168" s="8">
        <f t="shared" ca="1" si="22"/>
        <v>2.5644076673236653</v>
      </c>
      <c r="Y168" s="16">
        <f ca="1">IF($AI167=0,J167+O167,IF($AJ167=0,J167+O167,9999))</f>
        <v>10.39880447666758</v>
      </c>
      <c r="Z168" s="16">
        <f ca="1">IF($AI167=0,K167+P167,IF($AJ167=0,K167+P167,9999))</f>
        <v>5.0043706967466486</v>
      </c>
      <c r="AA168" s="16">
        <f ca="1">IF($AI167=0,L167+Q167,IF($AJ167=0,L167+Q167,9999))</f>
        <v>7.9116555162670199</v>
      </c>
      <c r="AB168" s="16">
        <f ca="1">IF($AI167=0,M167+R167,IF($AJ167=0,M167+R167,9999))</f>
        <v>7.4777825326801297</v>
      </c>
      <c r="AC168" s="16">
        <f ca="1">IF($AI167=0,N167+S167,IF($AJ167=0,N167+S167,9999))</f>
        <v>10.945244070961301</v>
      </c>
      <c r="AD168" s="11">
        <f t="shared" ca="1" si="23"/>
        <v>9.5806899174173843</v>
      </c>
      <c r="AE168" s="11">
        <f t="shared" ca="1" si="24"/>
        <v>5.3237358565404804</v>
      </c>
      <c r="AF168" s="11">
        <f t="shared" ca="1" si="25"/>
        <v>5.5108449401073587</v>
      </c>
      <c r="AG168" s="11">
        <f t="shared" ca="1" si="26"/>
        <v>3.3748027275480954</v>
      </c>
      <c r="AH168" s="11">
        <f t="shared" ca="1" si="27"/>
        <v>1.6780393183872491</v>
      </c>
      <c r="AI168">
        <f t="shared" ca="1" si="19"/>
        <v>0</v>
      </c>
      <c r="AJ168">
        <f t="shared" ca="1" si="20"/>
        <v>0</v>
      </c>
      <c r="AK168">
        <f ca="1">MAX(0, COUNTIF(E168:I168, "Breakdown") - COUNTIF(AI168:AJ168, 1))</f>
        <v>1</v>
      </c>
      <c r="AL168" s="12">
        <f ca="1">(AK168 * 50) + ((AI168 + AJ168) * 10)</f>
        <v>50</v>
      </c>
      <c r="AM168">
        <f ca="1">IF(COUNTIF(E168:I168, "Breakdown") &gt;= 5, 1, 0)</f>
        <v>0</v>
      </c>
    </row>
    <row r="169" spans="4:39">
      <c r="D169">
        <v>166</v>
      </c>
      <c r="E169" s="6" t="str">
        <f ca="1">IF(J169&lt;T169,"Operational","Breakdown")</f>
        <v>Operational</v>
      </c>
      <c r="F169" s="6" t="str">
        <f ca="1">IF(K169&lt;U169,"Operational","Breakdown")</f>
        <v>Operational</v>
      </c>
      <c r="G169" s="6" t="str">
        <f ca="1">IF(L169&lt;V169,"Operational","Breakdown")</f>
        <v>Breakdown</v>
      </c>
      <c r="H169" s="6" t="str">
        <f ca="1">IF(M169&lt;W169,"Operational","Breakdown")</f>
        <v>Operational</v>
      </c>
      <c r="I169" s="6" t="str">
        <f ca="1">IF(N169&lt;X169,"Operational","Breakdown")</f>
        <v>Operational</v>
      </c>
      <c r="J169" s="16">
        <v>2.2681949229461691</v>
      </c>
      <c r="K169" s="16">
        <v>20.760771175235643</v>
      </c>
      <c r="L169" s="16">
        <v>12.945108329386068</v>
      </c>
      <c r="M169" s="16">
        <v>1.8906580257737731</v>
      </c>
      <c r="N169" s="16">
        <v>2.4899316710150323</v>
      </c>
      <c r="O169" s="9">
        <v>2.552668139478433</v>
      </c>
      <c r="P169" s="9">
        <v>5.0946777056153412</v>
      </c>
      <c r="Q169" s="9">
        <v>0.16380800834489212</v>
      </c>
      <c r="R169" s="9">
        <v>9.1780314462080685</v>
      </c>
      <c r="S169" s="9">
        <v>1.0563988488369962</v>
      </c>
      <c r="T169" s="8">
        <f t="shared" ca="1" si="21"/>
        <v>13.16096759589397</v>
      </c>
      <c r="U169" s="8">
        <f t="shared" ca="1" si="21"/>
        <v>26.152429843894605</v>
      </c>
      <c r="V169" s="8">
        <f t="shared" ca="1" si="21"/>
        <v>9.0138149452525091</v>
      </c>
      <c r="W169" s="8">
        <f t="shared" ca="1" si="21"/>
        <v>10.749630833467645</v>
      </c>
      <c r="X169" s="8">
        <f t="shared" ca="1" si="22"/>
        <v>30.239187906870526</v>
      </c>
      <c r="Y169" s="16">
        <f ca="1">IF($AI168=0,J168+O168,IF($AJ168=0,J168+O168,9999))</f>
        <v>22.26381232718872</v>
      </c>
      <c r="Z169" s="16">
        <f ca="1">IF($AI168=0,K168+P168,IF($AJ168=0,K168+P168,9999))</f>
        <v>15.046734427216133</v>
      </c>
      <c r="AA169" s="16">
        <f ca="1">IF($AI168=0,L168+Q168,IF($AJ168=0,L168+Q168,9999))</f>
        <v>4.1266721091162246</v>
      </c>
      <c r="AB169" s="16">
        <f ca="1">IF($AI168=0,M168+R168,IF($AJ168=0,M168+R168,9999))</f>
        <v>11.753422142526119</v>
      </c>
      <c r="AC169" s="16">
        <f ca="1">IF($AI168=0,N168+S168,IF($AJ168=0,N168+S168,9999))</f>
        <v>13.05884985466804</v>
      </c>
      <c r="AD169" s="11">
        <f t="shared" ca="1" si="23"/>
        <v>10.39880447666758</v>
      </c>
      <c r="AE169" s="11">
        <f t="shared" ca="1" si="24"/>
        <v>5.0043706967466486</v>
      </c>
      <c r="AF169" s="11">
        <f t="shared" ca="1" si="25"/>
        <v>7.6631329134178063</v>
      </c>
      <c r="AG169" s="11">
        <f t="shared" ca="1" si="26"/>
        <v>7.4777825326801297</v>
      </c>
      <c r="AH169" s="11">
        <f t="shared" ca="1" si="27"/>
        <v>2.5644076673236653</v>
      </c>
      <c r="AI169">
        <f t="shared" ca="1" si="19"/>
        <v>0</v>
      </c>
      <c r="AJ169">
        <f t="shared" ca="1" si="20"/>
        <v>0</v>
      </c>
      <c r="AK169">
        <f ca="1">MAX(0, COUNTIF(E169:I169, "Breakdown") - COUNTIF(AI169:AJ169, 1))</f>
        <v>1</v>
      </c>
      <c r="AL169" s="12">
        <f ca="1">(AK169 * 50) + ((AI169 + AJ169) * 10)</f>
        <v>50</v>
      </c>
      <c r="AM169">
        <f ca="1">IF(COUNTIF(E169:I169, "Breakdown") &gt;= 5, 1, 0)</f>
        <v>0</v>
      </c>
    </row>
    <row r="170" spans="4:39">
      <c r="D170">
        <v>167</v>
      </c>
      <c r="E170" s="6" t="str">
        <f ca="1">IF(J170&lt;T170,"Operational","Breakdown")</f>
        <v>Operational</v>
      </c>
      <c r="F170" s="6" t="str">
        <f ca="1">IF(K170&lt;U170,"Operational","Breakdown")</f>
        <v>Operational</v>
      </c>
      <c r="G170" s="6" t="str">
        <f ca="1">IF(L170&lt;V170,"Operational","Breakdown")</f>
        <v>Operational</v>
      </c>
      <c r="H170" s="6" t="str">
        <f ca="1">IF(M170&lt;W170,"Operational","Breakdown")</f>
        <v>Breakdown</v>
      </c>
      <c r="I170" s="6" t="str">
        <f ca="1">IF(N170&lt;X170,"Operational","Breakdown")</f>
        <v>Operational</v>
      </c>
      <c r="J170" s="16">
        <v>4.0241993597094394</v>
      </c>
      <c r="K170" s="16">
        <v>4.146764251697129</v>
      </c>
      <c r="L170" s="16">
        <v>6.7954861315099624</v>
      </c>
      <c r="M170" s="16">
        <v>34.075411902042809</v>
      </c>
      <c r="N170" s="16">
        <v>0.58860555056152586</v>
      </c>
      <c r="O170" s="9">
        <v>8.9379667085215786</v>
      </c>
      <c r="P170" s="9">
        <v>0.31518398824003196</v>
      </c>
      <c r="Q170" s="9">
        <v>0.1010114696188386</v>
      </c>
      <c r="R170" s="9">
        <v>3.1710291787844747</v>
      </c>
      <c r="S170" s="9">
        <v>3.4808867479823249</v>
      </c>
      <c r="T170" s="8">
        <f t="shared" ca="1" si="21"/>
        <v>61.652762705756892</v>
      </c>
      <c r="U170" s="8">
        <f t="shared" ca="1" si="21"/>
        <v>16.53502826906514</v>
      </c>
      <c r="V170" s="8">
        <f t="shared" ca="1" si="21"/>
        <v>17.874094057494741</v>
      </c>
      <c r="W170" s="8">
        <f t="shared" ca="1" si="21"/>
        <v>11.698816137388397</v>
      </c>
      <c r="X170" s="8">
        <f t="shared" ca="1" si="22"/>
        <v>18.232174983518814</v>
      </c>
      <c r="Y170" s="16">
        <f ca="1">IF($AI169=0,J169+O169,IF($AJ169=0,J169+O169,9999))</f>
        <v>4.8208630624246016</v>
      </c>
      <c r="Z170" s="16">
        <f ca="1">IF($AI169=0,K169+P169,IF($AJ169=0,K169+P169,9999))</f>
        <v>25.855448880850986</v>
      </c>
      <c r="AA170" s="16">
        <f ca="1">IF($AI169=0,L169+Q169,IF($AJ169=0,L169+Q169,9999))</f>
        <v>13.10891633773096</v>
      </c>
      <c r="AB170" s="16">
        <f ca="1">IF($AI169=0,M169+R169,IF($AJ169=0,M169+R169,9999))</f>
        <v>11.068689471981841</v>
      </c>
      <c r="AC170" s="16">
        <f ca="1">IF($AI169=0,N169+S169,IF($AJ169=0,N169+S169,9999))</f>
        <v>3.5463305198520283</v>
      </c>
      <c r="AD170" s="11">
        <f t="shared" ca="1" si="23"/>
        <v>13.16096759589397</v>
      </c>
      <c r="AE170" s="11">
        <f t="shared" ca="1" si="24"/>
        <v>15.046734427216133</v>
      </c>
      <c r="AF170" s="11">
        <f t="shared" ca="1" si="25"/>
        <v>4.1266721091162246</v>
      </c>
      <c r="AG170" s="11">
        <f t="shared" ca="1" si="26"/>
        <v>10.749630833467645</v>
      </c>
      <c r="AH170" s="11">
        <f t="shared" ca="1" si="27"/>
        <v>13.05884985466804</v>
      </c>
      <c r="AI170">
        <f t="shared" ca="1" si="19"/>
        <v>0</v>
      </c>
      <c r="AJ170">
        <f t="shared" ca="1" si="20"/>
        <v>0</v>
      </c>
      <c r="AK170">
        <f ca="1">MAX(0, COUNTIF(E170:I170, "Breakdown") - COUNTIF(AI170:AJ170, 1))</f>
        <v>1</v>
      </c>
      <c r="AL170" s="12">
        <f ca="1">(AK170 * 50) + ((AI170 + AJ170) * 10)</f>
        <v>50</v>
      </c>
      <c r="AM170">
        <f ca="1">IF(COUNTIF(E170:I170, "Breakdown") &gt;= 5, 1, 0)</f>
        <v>0</v>
      </c>
    </row>
    <row r="171" spans="4:39">
      <c r="D171">
        <v>168</v>
      </c>
      <c r="E171" s="6" t="str">
        <f ca="1">IF(J171&lt;T171,"Operational","Breakdown")</f>
        <v>Operational</v>
      </c>
      <c r="F171" s="6" t="str">
        <f ca="1">IF(K171&lt;U171,"Operational","Breakdown")</f>
        <v>Operational</v>
      </c>
      <c r="G171" s="6" t="str">
        <f ca="1">IF(L171&lt;V171,"Operational","Breakdown")</f>
        <v>Operational</v>
      </c>
      <c r="H171" s="6" t="str">
        <f ca="1">IF(M171&lt;W171,"Operational","Breakdown")</f>
        <v>Breakdown</v>
      </c>
      <c r="I171" s="6" t="str">
        <f ca="1">IF(N171&lt;X171,"Operational","Breakdown")</f>
        <v>Operational</v>
      </c>
      <c r="J171" s="16">
        <v>1.1651231318284672</v>
      </c>
      <c r="K171" s="16">
        <v>0.24480180941875937</v>
      </c>
      <c r="L171" s="16">
        <v>16.535148030613769</v>
      </c>
      <c r="M171" s="16">
        <v>20.139007329571253</v>
      </c>
      <c r="N171" s="16">
        <v>1.0301182696422773</v>
      </c>
      <c r="O171" s="9">
        <v>2.7573039622082161</v>
      </c>
      <c r="P171" s="9">
        <v>2.7943143239674253</v>
      </c>
      <c r="Q171" s="9">
        <v>9.6812617146258919</v>
      </c>
      <c r="R171" s="9">
        <v>2.7557820185965922</v>
      </c>
      <c r="S171" s="9">
        <v>2.6291701555012721</v>
      </c>
      <c r="T171" s="8">
        <f t="shared" ca="1" si="21"/>
        <v>20.158444240333388</v>
      </c>
      <c r="U171" s="8">
        <f t="shared" ca="1" si="21"/>
        <v>26.173851305135123</v>
      </c>
      <c r="V171" s="8">
        <f t="shared" ca="1" si="21"/>
        <v>20.245155871387368</v>
      </c>
      <c r="W171" s="8">
        <f t="shared" ca="1" si="21"/>
        <v>13.054384000544685</v>
      </c>
      <c r="X171" s="8">
        <f t="shared" ca="1" si="22"/>
        <v>14.272993472613489</v>
      </c>
      <c r="Y171" s="16">
        <f ca="1">IF($AI170=0,J170+O170,IF($AJ170=0,J170+O170,9999))</f>
        <v>12.962166068231017</v>
      </c>
      <c r="Z171" s="16">
        <f ca="1">IF($AI170=0,K170+P170,IF($AJ170=0,K170+P170,9999))</f>
        <v>4.4619482399371613</v>
      </c>
      <c r="AA171" s="16">
        <f ca="1">IF($AI170=0,L170+Q170,IF($AJ170=0,L170+Q170,9999))</f>
        <v>6.8964976011288011</v>
      </c>
      <c r="AB171" s="16">
        <f ca="1">IF($AI170=0,M170+R170,IF($AJ170=0,M170+R170,9999))</f>
        <v>37.246441080827282</v>
      </c>
      <c r="AC171" s="16">
        <f ca="1">IF($AI170=0,N170+S170,IF($AJ170=0,N170+S170,9999))</f>
        <v>4.0694922985438504</v>
      </c>
      <c r="AD171" s="11">
        <f t="shared" ca="1" si="23"/>
        <v>4.8208630624246016</v>
      </c>
      <c r="AE171" s="11">
        <f t="shared" ca="1" si="24"/>
        <v>16.53502826906514</v>
      </c>
      <c r="AF171" s="11">
        <f t="shared" ca="1" si="25"/>
        <v>13.10891633773096</v>
      </c>
      <c r="AG171" s="11">
        <f t="shared" ca="1" si="26"/>
        <v>11.068689471981841</v>
      </c>
      <c r="AH171" s="11">
        <f t="shared" ca="1" si="27"/>
        <v>3.5463305198520283</v>
      </c>
      <c r="AI171">
        <f t="shared" ca="1" si="19"/>
        <v>0</v>
      </c>
      <c r="AJ171">
        <f t="shared" ca="1" si="20"/>
        <v>0</v>
      </c>
      <c r="AK171">
        <f ca="1">MAX(0, COUNTIF(E171:I171, "Breakdown") - COUNTIF(AI171:AJ171, 1))</f>
        <v>1</v>
      </c>
      <c r="AL171" s="12">
        <f ca="1">(AK171 * 50) + ((AI171 + AJ171) * 10)</f>
        <v>50</v>
      </c>
      <c r="AM171">
        <f ca="1">IF(COUNTIF(E171:I171, "Breakdown") &gt;= 5, 1, 0)</f>
        <v>0</v>
      </c>
    </row>
    <row r="172" spans="4:39">
      <c r="D172">
        <v>169</v>
      </c>
      <c r="E172" s="6" t="str">
        <f ca="1">IF(J172&lt;T172,"Operational","Breakdown")</f>
        <v>Breakdown</v>
      </c>
      <c r="F172" s="6" t="str">
        <f ca="1">IF(K172&lt;U172,"Operational","Breakdown")</f>
        <v>Operational</v>
      </c>
      <c r="G172" s="6" t="str">
        <f ca="1">IF(L172&lt;V172,"Operational","Breakdown")</f>
        <v>Operational</v>
      </c>
      <c r="H172" s="6" t="str">
        <f ca="1">IF(M172&lt;W172,"Operational","Breakdown")</f>
        <v>Operational</v>
      </c>
      <c r="I172" s="6" t="str">
        <f ca="1">IF(N172&lt;X172,"Operational","Breakdown")</f>
        <v>Breakdown</v>
      </c>
      <c r="J172" s="16">
        <v>27.925514581766368</v>
      </c>
      <c r="K172" s="16">
        <v>11.207614639221497</v>
      </c>
      <c r="L172" s="16">
        <v>5.5556615186953033</v>
      </c>
      <c r="M172" s="16">
        <v>12.361052917507292</v>
      </c>
      <c r="N172" s="16">
        <v>8.5423999301427109</v>
      </c>
      <c r="O172" s="9">
        <v>4.888121093496733</v>
      </c>
      <c r="P172" s="9">
        <v>0.31258024368987347</v>
      </c>
      <c r="Q172" s="9">
        <v>0.71064670986308975</v>
      </c>
      <c r="R172" s="9">
        <v>1.5949839121867959</v>
      </c>
      <c r="S172" s="9">
        <v>3.628562607674926</v>
      </c>
      <c r="T172" s="8">
        <f t="shared" ca="1" si="21"/>
        <v>21.698326194683617</v>
      </c>
      <c r="U172" s="8">
        <f t="shared" ca="1" si="21"/>
        <v>20.451630394953959</v>
      </c>
      <c r="V172" s="8">
        <f t="shared" ca="1" si="21"/>
        <v>16.765129064382219</v>
      </c>
      <c r="W172" s="8">
        <f t="shared" ca="1" si="21"/>
        <v>24.545532381027542</v>
      </c>
      <c r="X172" s="8">
        <f t="shared" ca="1" si="22"/>
        <v>5.3728387867852687</v>
      </c>
      <c r="Y172" s="16">
        <f ca="1">IF($AI171=0,J171+O171,IF($AJ171=0,J171+O171,9999))</f>
        <v>3.9224270940366832</v>
      </c>
      <c r="Z172" s="16">
        <f ca="1">IF($AI171=0,K171+P171,IF($AJ171=0,K171+P171,9999))</f>
        <v>3.0391161333861847</v>
      </c>
      <c r="AA172" s="16">
        <f ca="1">IF($AI171=0,L171+Q171,IF($AJ171=0,L171+Q171,9999))</f>
        <v>26.216409745239659</v>
      </c>
      <c r="AB172" s="16">
        <f ca="1">IF($AI171=0,M171+R171,IF($AJ171=0,M171+R171,9999))</f>
        <v>22.894789348167844</v>
      </c>
      <c r="AC172" s="16">
        <f ca="1">IF($AI171=0,N171+S171,IF($AJ171=0,N171+S171,9999))</f>
        <v>3.6592884251435494</v>
      </c>
      <c r="AD172" s="11">
        <f t="shared" ca="1" si="23"/>
        <v>12.962166068231017</v>
      </c>
      <c r="AE172" s="11">
        <f t="shared" ca="1" si="24"/>
        <v>4.4619482399371613</v>
      </c>
      <c r="AF172" s="11">
        <f t="shared" ca="1" si="25"/>
        <v>6.8964976011288011</v>
      </c>
      <c r="AG172" s="11">
        <f t="shared" ca="1" si="26"/>
        <v>13.054384000544685</v>
      </c>
      <c r="AH172" s="11">
        <f t="shared" ca="1" si="27"/>
        <v>4.0694922985438504</v>
      </c>
      <c r="AI172">
        <f t="shared" ca="1" si="19"/>
        <v>0</v>
      </c>
      <c r="AJ172">
        <f t="shared" ca="1" si="20"/>
        <v>1</v>
      </c>
      <c r="AK172">
        <f ca="1">MAX(0, COUNTIF(E172:I172, "Breakdown") - COUNTIF(AI172:AJ172, 1))</f>
        <v>1</v>
      </c>
      <c r="AL172" s="12">
        <f ca="1">(AK172 * 50) + ((AI172 + AJ172) * 10)</f>
        <v>60</v>
      </c>
      <c r="AM172">
        <f ca="1">IF(COUNTIF(E172:I172, "Breakdown") &gt;= 5, 1, 0)</f>
        <v>0</v>
      </c>
    </row>
    <row r="173" spans="4:39">
      <c r="D173">
        <v>170</v>
      </c>
      <c r="E173" s="6" t="str">
        <f ca="1">IF(J173&lt;T173,"Operational","Breakdown")</f>
        <v>Operational</v>
      </c>
      <c r="F173" s="6" t="str">
        <f ca="1">IF(K173&lt;U173,"Operational","Breakdown")</f>
        <v>Operational</v>
      </c>
      <c r="G173" s="6" t="str">
        <f ca="1">IF(L173&lt;V173,"Operational","Breakdown")</f>
        <v>Operational</v>
      </c>
      <c r="H173" s="6" t="str">
        <f ca="1">IF(M173&lt;W173,"Operational","Breakdown")</f>
        <v>Operational</v>
      </c>
      <c r="I173" s="6" t="str">
        <f ca="1">IF(N173&lt;X173,"Operational","Breakdown")</f>
        <v>Operational</v>
      </c>
      <c r="J173" s="16">
        <v>1.5001591104955758</v>
      </c>
      <c r="K173" s="16">
        <v>4.4776815750479919</v>
      </c>
      <c r="L173" s="16">
        <v>3.0021290405059999</v>
      </c>
      <c r="M173" s="16">
        <v>4.8256006334425914</v>
      </c>
      <c r="N173" s="16">
        <v>8.5269132761402684</v>
      </c>
      <c r="O173" s="9">
        <v>1.5495321113560179</v>
      </c>
      <c r="P173" s="9">
        <v>1.4382240598804727</v>
      </c>
      <c r="Q173" s="9">
        <v>3.3250043197093624</v>
      </c>
      <c r="R173" s="9">
        <v>0.32550065418618584</v>
      </c>
      <c r="S173" s="9">
        <v>0.74848438167416875</v>
      </c>
      <c r="T173" s="8">
        <f t="shared" ca="1" si="21"/>
        <v>16.593682782180245</v>
      </c>
      <c r="U173" s="8">
        <f t="shared" ca="1" si="21"/>
        <v>19.622515444405497</v>
      </c>
      <c r="V173" s="8">
        <f t="shared" ca="1" si="21"/>
        <v>20.114204601929004</v>
      </c>
      <c r="W173" s="8">
        <f t="shared" ca="1" si="21"/>
        <v>28.214821648249114</v>
      </c>
      <c r="X173" s="8">
        <f t="shared" ca="1" si="22"/>
        <v>13.227712728825418</v>
      </c>
      <c r="Y173" s="16">
        <f ca="1">IF($AI172=0,J172+O172,IF($AJ172=0,J172+O172,9999))</f>
        <v>32.8136356752631</v>
      </c>
      <c r="Z173" s="16">
        <f ca="1">IF($AI172=0,K172+P172,IF($AJ172=0,K172+P172,9999))</f>
        <v>11.520194882911371</v>
      </c>
      <c r="AA173" s="16">
        <f ca="1">IF($AI172=0,L172+Q172,IF($AJ172=0,L172+Q172,9999))</f>
        <v>6.2663082285583931</v>
      </c>
      <c r="AB173" s="16">
        <f ca="1">IF($AI172=0,M172+R172,IF($AJ172=0,M172+R172,9999))</f>
        <v>13.956036829694089</v>
      </c>
      <c r="AC173" s="16">
        <f ca="1">IF($AI172=0,N172+S172,IF($AJ172=0,N172+S172,9999))</f>
        <v>12.170962537817637</v>
      </c>
      <c r="AD173" s="11">
        <f t="shared" ca="1" si="23"/>
        <v>3.9224270940366832</v>
      </c>
      <c r="AE173" s="11">
        <f t="shared" ca="1" si="24"/>
        <v>3.0391161333861847</v>
      </c>
      <c r="AF173" s="11">
        <f t="shared" ca="1" si="25"/>
        <v>16.765129064382219</v>
      </c>
      <c r="AG173" s="11">
        <f t="shared" ca="1" si="26"/>
        <v>22.894789348167844</v>
      </c>
      <c r="AH173" s="11">
        <f t="shared" ca="1" si="27"/>
        <v>3.6592884251435494</v>
      </c>
      <c r="AI173">
        <f t="shared" ca="1" si="19"/>
        <v>0</v>
      </c>
      <c r="AJ173">
        <f t="shared" ca="1" si="20"/>
        <v>0</v>
      </c>
      <c r="AK173">
        <f ca="1">MAX(0, COUNTIF(E173:I173, "Breakdown") - COUNTIF(AI173:AJ173, 1))</f>
        <v>0</v>
      </c>
      <c r="AL173" s="12">
        <f ca="1">(AK173 * 50) + ((AI173 + AJ173) * 10)</f>
        <v>0</v>
      </c>
      <c r="AM173">
        <f ca="1">IF(COUNTIF(E173:I173, "Breakdown") &gt;= 5, 1, 0)</f>
        <v>0</v>
      </c>
    </row>
    <row r="174" spans="4:39">
      <c r="D174">
        <v>171</v>
      </c>
      <c r="E174" s="6" t="str">
        <f ca="1">IF(J174&lt;T174,"Operational","Breakdown")</f>
        <v>Operational</v>
      </c>
      <c r="F174" s="6" t="str">
        <f ca="1">IF(K174&lt;U174,"Operational","Breakdown")</f>
        <v>Operational</v>
      </c>
      <c r="G174" s="6" t="str">
        <f ca="1">IF(L174&lt;V174,"Operational","Breakdown")</f>
        <v>Operational</v>
      </c>
      <c r="H174" s="6" t="str">
        <f ca="1">IF(M174&lt;W174,"Operational","Breakdown")</f>
        <v>Operational</v>
      </c>
      <c r="I174" s="6" t="str">
        <f ca="1">IF(N174&lt;X174,"Operational","Breakdown")</f>
        <v>Operational</v>
      </c>
      <c r="J174" s="16">
        <v>7.5992489717030054</v>
      </c>
      <c r="K174" s="16">
        <v>25.686877407011625</v>
      </c>
      <c r="L174" s="16">
        <v>1.0551551659518987</v>
      </c>
      <c r="M174" s="16">
        <v>6.3757528824732201</v>
      </c>
      <c r="N174" s="16">
        <v>0.57598280264294022</v>
      </c>
      <c r="O174" s="9">
        <v>0.47678209522616233</v>
      </c>
      <c r="P174" s="9">
        <v>0.37376251644046526</v>
      </c>
      <c r="Q174" s="9">
        <v>3.6599332354157639</v>
      </c>
      <c r="R174" s="9">
        <v>0.28541780384047394</v>
      </c>
      <c r="S174" s="9">
        <v>0.55434426770389056</v>
      </c>
      <c r="T174" s="8">
        <f t="shared" ca="1" si="21"/>
        <v>18.324259476463215</v>
      </c>
      <c r="U174" s="8">
        <f t="shared" ca="1" si="21"/>
        <v>46.136372007306122</v>
      </c>
      <c r="V174" s="8">
        <f t="shared" ca="1" si="21"/>
        <v>9.2414542043581847</v>
      </c>
      <c r="W174" s="8">
        <f t="shared" ca="1" si="21"/>
        <v>17.75026051051352</v>
      </c>
      <c r="X174" s="8">
        <f t="shared" ca="1" si="22"/>
        <v>13.445151501459051</v>
      </c>
      <c r="Y174" s="16">
        <f ca="1">IF($AI173=0,J173+O173,IF($AJ173=0,J173+O173,9999))</f>
        <v>3.0496912218515937</v>
      </c>
      <c r="Z174" s="16">
        <f ca="1">IF($AI173=0,K173+P173,IF($AJ173=0,K173+P173,9999))</f>
        <v>5.9159056349284649</v>
      </c>
      <c r="AA174" s="16">
        <f ca="1">IF($AI173=0,L173+Q173,IF($AJ173=0,L173+Q173,9999))</f>
        <v>6.3271333602153623</v>
      </c>
      <c r="AB174" s="16">
        <f ca="1">IF($AI173=0,M173+R173,IF($AJ173=0,M173+R173,9999))</f>
        <v>5.1511012876287774</v>
      </c>
      <c r="AC174" s="16">
        <f ca="1">IF($AI173=0,N173+S173,IF($AJ173=0,N173+S173,9999))</f>
        <v>9.2753976578144375</v>
      </c>
      <c r="AD174" s="11">
        <f t="shared" ca="1" si="23"/>
        <v>16.593682782180245</v>
      </c>
      <c r="AE174" s="11">
        <f t="shared" ca="1" si="24"/>
        <v>11.520194882911371</v>
      </c>
      <c r="AF174" s="11">
        <f t="shared" ca="1" si="25"/>
        <v>6.2663082285583931</v>
      </c>
      <c r="AG174" s="11">
        <f t="shared" ca="1" si="26"/>
        <v>13.956036829694089</v>
      </c>
      <c r="AH174" s="11">
        <f t="shared" ca="1" si="27"/>
        <v>12.170962537817637</v>
      </c>
      <c r="AI174">
        <f t="shared" ca="1" si="19"/>
        <v>0</v>
      </c>
      <c r="AJ174">
        <f t="shared" ca="1" si="20"/>
        <v>0</v>
      </c>
      <c r="AK174">
        <f ca="1">MAX(0, COUNTIF(E174:I174, "Breakdown") - COUNTIF(AI174:AJ174, 1))</f>
        <v>0</v>
      </c>
      <c r="AL174" s="12">
        <f ca="1">(AK174 * 50) + ((AI174 + AJ174) * 10)</f>
        <v>0</v>
      </c>
      <c r="AM174">
        <f ca="1">IF(COUNTIF(E174:I174, "Breakdown") &gt;= 5, 1, 0)</f>
        <v>0</v>
      </c>
    </row>
    <row r="175" spans="4:39">
      <c r="D175">
        <v>172</v>
      </c>
      <c r="E175" s="6" t="str">
        <f ca="1">IF(J175&lt;T175,"Operational","Breakdown")</f>
        <v>Operational</v>
      </c>
      <c r="F175" s="6" t="str">
        <f ca="1">IF(K175&lt;U175,"Operational","Breakdown")</f>
        <v>Operational</v>
      </c>
      <c r="G175" s="6" t="str">
        <f ca="1">IF(L175&lt;V175,"Operational","Breakdown")</f>
        <v>Breakdown</v>
      </c>
      <c r="H175" s="6" t="str">
        <f ca="1">IF(M175&lt;W175,"Operational","Breakdown")</f>
        <v>Operational</v>
      </c>
      <c r="I175" s="6" t="str">
        <f ca="1">IF(N175&lt;X175,"Operational","Breakdown")</f>
        <v>Operational</v>
      </c>
      <c r="J175" s="16">
        <v>0.34532367030443251</v>
      </c>
      <c r="K175" s="16">
        <v>1.744683854275952</v>
      </c>
      <c r="L175" s="16">
        <v>15.621956650227911</v>
      </c>
      <c r="M175" s="16">
        <v>2.3408146122044862</v>
      </c>
      <c r="N175" s="16">
        <v>2.2867896420836789</v>
      </c>
      <c r="O175" s="9">
        <v>5.1285063335998036</v>
      </c>
      <c r="P175" s="9">
        <v>1.3880809721604947E-2</v>
      </c>
      <c r="Q175" s="9">
        <v>2.0075866468542936</v>
      </c>
      <c r="R175" s="9">
        <v>1.4355443947780555</v>
      </c>
      <c r="S175" s="9">
        <v>1.6386016432142232</v>
      </c>
      <c r="T175" s="8">
        <f t="shared" ca="1" si="21"/>
        <v>20.358022766079074</v>
      </c>
      <c r="U175" s="8">
        <f t="shared" ca="1" si="21"/>
        <v>15.403932313369911</v>
      </c>
      <c r="V175" s="8">
        <f t="shared" ca="1" si="21"/>
        <v>14.430945849595339</v>
      </c>
      <c r="W175" s="8">
        <f t="shared" ca="1" si="21"/>
        <v>7.3403105347370552</v>
      </c>
      <c r="X175" s="8">
        <f t="shared" ca="1" si="22"/>
        <v>9.6105479087939525</v>
      </c>
      <c r="Y175" s="16">
        <f ca="1">IF($AI174=0,J174+O174,IF($AJ174=0,J174+O174,9999))</f>
        <v>8.0760310669291684</v>
      </c>
      <c r="Z175" s="16">
        <f ca="1">IF($AI174=0,K174+P174,IF($AJ174=0,K174+P174,9999))</f>
        <v>26.06063992345209</v>
      </c>
      <c r="AA175" s="16">
        <f ca="1">IF($AI174=0,L174+Q174,IF($AJ174=0,L174+Q174,9999))</f>
        <v>4.7150884013676624</v>
      </c>
      <c r="AB175" s="16">
        <f ca="1">IF($AI174=0,M174+R174,IF($AJ174=0,M174+R174,9999))</f>
        <v>6.6611706863136941</v>
      </c>
      <c r="AC175" s="16">
        <f ca="1">IF($AI174=0,N174+S174,IF($AJ174=0,N174+S174,9999))</f>
        <v>1.1303270703468309</v>
      </c>
      <c r="AD175" s="11">
        <f t="shared" ca="1" si="23"/>
        <v>3.0496912218515937</v>
      </c>
      <c r="AE175" s="11">
        <f t="shared" ca="1" si="24"/>
        <v>5.9159056349284649</v>
      </c>
      <c r="AF175" s="11">
        <f t="shared" ca="1" si="25"/>
        <v>6.3271333602153623</v>
      </c>
      <c r="AG175" s="11">
        <f t="shared" ca="1" si="26"/>
        <v>5.1511012876287774</v>
      </c>
      <c r="AH175" s="11">
        <f t="shared" ca="1" si="27"/>
        <v>9.2753976578144375</v>
      </c>
      <c r="AI175">
        <f t="shared" ca="1" si="19"/>
        <v>0</v>
      </c>
      <c r="AJ175">
        <f t="shared" ca="1" si="20"/>
        <v>0</v>
      </c>
      <c r="AK175">
        <f ca="1">MAX(0, COUNTIF(E175:I175, "Breakdown") - COUNTIF(AI175:AJ175, 1))</f>
        <v>1</v>
      </c>
      <c r="AL175" s="12">
        <f ca="1">(AK175 * 50) + ((AI175 + AJ175) * 10)</f>
        <v>50</v>
      </c>
      <c r="AM175">
        <f ca="1">IF(COUNTIF(E175:I175, "Breakdown") &gt;= 5, 1, 0)</f>
        <v>0</v>
      </c>
    </row>
    <row r="176" spans="4:39">
      <c r="D176">
        <v>173</v>
      </c>
      <c r="E176" s="6" t="str">
        <f ca="1">IF(J176&lt;T176,"Operational","Breakdown")</f>
        <v>Operational</v>
      </c>
      <c r="F176" s="6" t="str">
        <f ca="1">IF(K176&lt;U176,"Operational","Breakdown")</f>
        <v>Breakdown</v>
      </c>
      <c r="G176" s="6" t="str">
        <f ca="1">IF(L176&lt;V176,"Operational","Breakdown")</f>
        <v>Breakdown</v>
      </c>
      <c r="H176" s="6" t="str">
        <f ca="1">IF(M176&lt;W176,"Operational","Breakdown")</f>
        <v>Operational</v>
      </c>
      <c r="I176" s="6" t="str">
        <f ca="1">IF(N176&lt;X176,"Operational","Breakdown")</f>
        <v>Breakdown</v>
      </c>
      <c r="J176" s="16">
        <v>1.395557341400107</v>
      </c>
      <c r="K176" s="16">
        <v>22.283922979745668</v>
      </c>
      <c r="L176" s="16">
        <v>17.508856838065675</v>
      </c>
      <c r="M176" s="16">
        <v>3.7809750692938326</v>
      </c>
      <c r="N176" s="16">
        <v>8.8768515678073037</v>
      </c>
      <c r="O176" s="9">
        <v>3.4057615214740395</v>
      </c>
      <c r="P176" s="9">
        <v>1.4116565363303846</v>
      </c>
      <c r="Q176" s="9">
        <v>2.0934478883626761</v>
      </c>
      <c r="R176" s="9">
        <v>2.9556609282039616</v>
      </c>
      <c r="S176" s="9">
        <v>5.4558198332699925</v>
      </c>
      <c r="T176" s="8">
        <f t="shared" ca="1" si="21"/>
        <v>9.895009699651002</v>
      </c>
      <c r="U176" s="8">
        <f t="shared" ca="1" si="21"/>
        <v>20.790871459175957</v>
      </c>
      <c r="V176" s="8">
        <f t="shared" ca="1" si="21"/>
        <v>5.8026469454104026</v>
      </c>
      <c r="W176" s="8">
        <f t="shared" ca="1" si="21"/>
        <v>19.509840152572593</v>
      </c>
      <c r="X176" s="8">
        <f t="shared" ca="1" si="22"/>
        <v>6.0408994500141224</v>
      </c>
      <c r="Y176" s="16">
        <f ca="1">IF($AI175=0,J175+O175,IF($AJ175=0,J175+O175,9999))</f>
        <v>5.4738300039042365</v>
      </c>
      <c r="Z176" s="16">
        <f ca="1">IF($AI175=0,K175+P175,IF($AJ175=0,K175+P175,9999))</f>
        <v>1.758564663997557</v>
      </c>
      <c r="AA176" s="16">
        <f ca="1">IF($AI175=0,L175+Q175,IF($AJ175=0,L175+Q175,9999))</f>
        <v>17.629543297082204</v>
      </c>
      <c r="AB176" s="16">
        <f ca="1">IF($AI175=0,M175+R175,IF($AJ175=0,M175+R175,9999))</f>
        <v>3.7763590069825419</v>
      </c>
      <c r="AC176" s="16">
        <f ca="1">IF($AI175=0,N175+S175,IF($AJ175=0,N175+S175,9999))</f>
        <v>3.925391285297902</v>
      </c>
      <c r="AD176" s="11">
        <f t="shared" ca="1" si="23"/>
        <v>8.0760310669291684</v>
      </c>
      <c r="AE176" s="11">
        <f t="shared" ca="1" si="24"/>
        <v>15.403932313369911</v>
      </c>
      <c r="AF176" s="11">
        <f t="shared" ca="1" si="25"/>
        <v>4.7150884013676624</v>
      </c>
      <c r="AG176" s="11">
        <f t="shared" ca="1" si="26"/>
        <v>6.6611706863136941</v>
      </c>
      <c r="AH176" s="11">
        <f t="shared" ca="1" si="27"/>
        <v>1.1303270703468309</v>
      </c>
      <c r="AI176">
        <f t="shared" ca="1" si="19"/>
        <v>0</v>
      </c>
      <c r="AJ176">
        <f t="shared" ca="1" si="20"/>
        <v>0</v>
      </c>
      <c r="AK176">
        <f ca="1">MAX(0, COUNTIF(E176:I176, "Breakdown") - COUNTIF(AI176:AJ176, 1))</f>
        <v>3</v>
      </c>
      <c r="AL176" s="12">
        <f ca="1">(AK176 * 50) + ((AI176 + AJ176) * 10)</f>
        <v>150</v>
      </c>
      <c r="AM176">
        <f ca="1">IF(COUNTIF(E176:I176, "Breakdown") &gt;= 5, 1, 0)</f>
        <v>0</v>
      </c>
    </row>
    <row r="177" spans="4:39">
      <c r="D177">
        <v>174</v>
      </c>
      <c r="E177" s="6" t="str">
        <f ca="1">IF(J177&lt;T177,"Operational","Breakdown")</f>
        <v>Operational</v>
      </c>
      <c r="F177" s="6" t="str">
        <f ca="1">IF(K177&lt;U177,"Operational","Breakdown")</f>
        <v>Operational</v>
      </c>
      <c r="G177" s="6" t="str">
        <f ca="1">IF(L177&lt;V177,"Operational","Breakdown")</f>
        <v>Breakdown</v>
      </c>
      <c r="H177" s="6" t="str">
        <f ca="1">IF(M177&lt;W177,"Operational","Breakdown")</f>
        <v>Operational</v>
      </c>
      <c r="I177" s="6" t="str">
        <f ca="1">IF(N177&lt;X177,"Operational","Breakdown")</f>
        <v>Operational</v>
      </c>
      <c r="J177" s="16">
        <v>18.364079215002548</v>
      </c>
      <c r="K177" s="16">
        <v>4.136408954271678</v>
      </c>
      <c r="L177" s="16">
        <v>11.956177666955424</v>
      </c>
      <c r="M177" s="16">
        <v>1.0198402761293928</v>
      </c>
      <c r="N177" s="16">
        <v>1.8044429288282144</v>
      </c>
      <c r="O177" s="9">
        <v>0.41664933637595059</v>
      </c>
      <c r="P177" s="9">
        <v>3.8670473631615927</v>
      </c>
      <c r="Q177" s="9">
        <v>1.8796289542177498</v>
      </c>
      <c r="R177" s="9">
        <v>0.238410792042066</v>
      </c>
      <c r="S177" s="9">
        <v>1.3873708985467748</v>
      </c>
      <c r="T177" s="8">
        <f t="shared" ca="1" si="21"/>
        <v>19.645935185104769</v>
      </c>
      <c r="U177" s="8">
        <f t="shared" ca="1" si="21"/>
        <v>15.063735097775984</v>
      </c>
      <c r="V177" s="8">
        <f t="shared" ca="1" si="21"/>
        <v>8.2825444671980168</v>
      </c>
      <c r="W177" s="8">
        <f t="shared" ca="1" si="21"/>
        <v>4.4354077521859692</v>
      </c>
      <c r="X177" s="8">
        <f t="shared" ca="1" si="22"/>
        <v>14.319873564400185</v>
      </c>
      <c r="Y177" s="16">
        <f ca="1">IF($AI176=0,J176+O176,IF($AJ176=0,J176+O176,9999))</f>
        <v>4.8013188628741466</v>
      </c>
      <c r="Z177" s="16">
        <f ca="1">IF($AI176=0,K176+P176,IF($AJ176=0,K176+P176,9999))</f>
        <v>23.695579516076052</v>
      </c>
      <c r="AA177" s="16">
        <f ca="1">IF($AI176=0,L176+Q176,IF($AJ176=0,L176+Q176,9999))</f>
        <v>19.602304726428351</v>
      </c>
      <c r="AB177" s="16">
        <f ca="1">IF($AI176=0,M176+R176,IF($AJ176=0,M176+R176,9999))</f>
        <v>6.7366359974977943</v>
      </c>
      <c r="AC177" s="16">
        <f ca="1">IF($AI176=0,N176+S176,IF($AJ176=0,N176+S176,9999))</f>
        <v>14.332671401077295</v>
      </c>
      <c r="AD177" s="11">
        <f t="shared" ca="1" si="23"/>
        <v>5.4738300039042365</v>
      </c>
      <c r="AE177" s="11">
        <f t="shared" ca="1" si="24"/>
        <v>1.758564663997557</v>
      </c>
      <c r="AF177" s="11">
        <f t="shared" ca="1" si="25"/>
        <v>5.8026469454104026</v>
      </c>
      <c r="AG177" s="11">
        <f t="shared" ca="1" si="26"/>
        <v>3.7763590069825419</v>
      </c>
      <c r="AH177" s="11">
        <f t="shared" ca="1" si="27"/>
        <v>3.925391285297902</v>
      </c>
      <c r="AI177">
        <f t="shared" ca="1" si="19"/>
        <v>0</v>
      </c>
      <c r="AJ177">
        <f t="shared" ca="1" si="20"/>
        <v>0</v>
      </c>
      <c r="AK177">
        <f ca="1">MAX(0, COUNTIF(E177:I177, "Breakdown") - COUNTIF(AI177:AJ177, 1))</f>
        <v>1</v>
      </c>
      <c r="AL177" s="12">
        <f ca="1">(AK177 * 50) + ((AI177 + AJ177) * 10)</f>
        <v>50</v>
      </c>
      <c r="AM177">
        <f ca="1">IF(COUNTIF(E177:I177, "Breakdown") &gt;= 5, 1, 0)</f>
        <v>0</v>
      </c>
    </row>
    <row r="178" spans="4:39">
      <c r="D178">
        <v>175</v>
      </c>
      <c r="E178" s="6" t="str">
        <f ca="1">IF(J178&lt;T178,"Operational","Breakdown")</f>
        <v>Breakdown</v>
      </c>
      <c r="F178" s="6" t="str">
        <f ca="1">IF(K178&lt;U178,"Operational","Breakdown")</f>
        <v>Operational</v>
      </c>
      <c r="G178" s="6" t="str">
        <f ca="1">IF(L178&lt;V178,"Operational","Breakdown")</f>
        <v>Operational</v>
      </c>
      <c r="H178" s="6" t="str">
        <f ca="1">IF(M178&lt;W178,"Operational","Breakdown")</f>
        <v>Breakdown</v>
      </c>
      <c r="I178" s="6" t="str">
        <f ca="1">IF(N178&lt;X178,"Operational","Breakdown")</f>
        <v>Operational</v>
      </c>
      <c r="J178" s="16">
        <v>53.315418934888683</v>
      </c>
      <c r="K178" s="16">
        <v>2.9524435055524001</v>
      </c>
      <c r="L178" s="16">
        <v>1.0729285034032741</v>
      </c>
      <c r="M178" s="16">
        <v>15.956553075908497</v>
      </c>
      <c r="N178" s="16">
        <v>6.3431303770359282</v>
      </c>
      <c r="O178" s="9">
        <v>2.719454869609093</v>
      </c>
      <c r="P178" s="9">
        <v>1.5276602727202784</v>
      </c>
      <c r="Q178" s="9">
        <v>2.8559259336495613</v>
      </c>
      <c r="R178" s="9">
        <v>1.7993377428278976</v>
      </c>
      <c r="S178" s="9">
        <v>1.0370397553076551</v>
      </c>
      <c r="T178" s="8">
        <f t="shared" ca="1" si="21"/>
        <v>6.8703254392601041</v>
      </c>
      <c r="U178" s="8">
        <f t="shared" ca="1" si="21"/>
        <v>19.529162004523151</v>
      </c>
      <c r="V178" s="8">
        <f t="shared" ca="1" si="21"/>
        <v>23.624267568752337</v>
      </c>
      <c r="W178" s="8">
        <f t="shared" ca="1" si="21"/>
        <v>4.9093431158170677</v>
      </c>
      <c r="X178" s="8">
        <f t="shared" ca="1" si="22"/>
        <v>23.016750584843876</v>
      </c>
      <c r="Y178" s="16">
        <f ca="1">IF($AI177=0,J177+O177,IF($AJ177=0,J177+O177,9999))</f>
        <v>18.780728551378498</v>
      </c>
      <c r="Z178" s="16">
        <f ca="1">IF($AI177=0,K177+P177,IF($AJ177=0,K177+P177,9999))</f>
        <v>8.0034563174332707</v>
      </c>
      <c r="AA178" s="16">
        <f ca="1">IF($AI177=0,L177+Q177,IF($AJ177=0,L177+Q177,9999))</f>
        <v>13.835806621173175</v>
      </c>
      <c r="AB178" s="16">
        <f ca="1">IF($AI177=0,M177+R177,IF($AJ177=0,M177+R177,9999))</f>
        <v>1.2582510681714587</v>
      </c>
      <c r="AC178" s="16">
        <f ca="1">IF($AI177=0,N177+S177,IF($AJ177=0,N177+S177,9999))</f>
        <v>3.1918138273749892</v>
      </c>
      <c r="AD178" s="11">
        <f t="shared" ca="1" si="23"/>
        <v>4.8013188628741466</v>
      </c>
      <c r="AE178" s="11">
        <f t="shared" ca="1" si="24"/>
        <v>15.063735097775984</v>
      </c>
      <c r="AF178" s="11">
        <f t="shared" ca="1" si="25"/>
        <v>8.2825444671980168</v>
      </c>
      <c r="AG178" s="11">
        <f t="shared" ca="1" si="26"/>
        <v>4.4354077521859692</v>
      </c>
      <c r="AH178" s="11">
        <f t="shared" ca="1" si="27"/>
        <v>14.319873564400185</v>
      </c>
      <c r="AI178">
        <f t="shared" ca="1" si="19"/>
        <v>0</v>
      </c>
      <c r="AJ178">
        <f t="shared" ca="1" si="20"/>
        <v>1</v>
      </c>
      <c r="AK178">
        <f ca="1">MAX(0, COUNTIF(E178:I178, "Breakdown") - COUNTIF(AI178:AJ178, 1))</f>
        <v>1</v>
      </c>
      <c r="AL178" s="12">
        <f ca="1">(AK178 * 50) + ((AI178 + AJ178) * 10)</f>
        <v>60</v>
      </c>
      <c r="AM178">
        <f ca="1">IF(COUNTIF(E178:I178, "Breakdown") &gt;= 5, 1, 0)</f>
        <v>0</v>
      </c>
    </row>
    <row r="179" spans="4:39">
      <c r="D179">
        <v>176</v>
      </c>
      <c r="E179" s="6" t="str">
        <f ca="1">IF(J179&lt;T179,"Operational","Breakdown")</f>
        <v>Operational</v>
      </c>
      <c r="F179" s="6" t="str">
        <f ca="1">IF(K179&lt;U179,"Operational","Breakdown")</f>
        <v>Operational</v>
      </c>
      <c r="G179" s="6" t="str">
        <f ca="1">IF(L179&lt;V179,"Operational","Breakdown")</f>
        <v>Operational</v>
      </c>
      <c r="H179" s="6" t="str">
        <f ca="1">IF(M179&lt;W179,"Operational","Breakdown")</f>
        <v>Breakdown</v>
      </c>
      <c r="I179" s="6" t="str">
        <f ca="1">IF(N179&lt;X179,"Operational","Breakdown")</f>
        <v>Operational</v>
      </c>
      <c r="J179" s="16">
        <v>4.497248108408173</v>
      </c>
      <c r="K179" s="16">
        <v>7.4739782578292893</v>
      </c>
      <c r="L179" s="16">
        <v>5.5700550580377355</v>
      </c>
      <c r="M179" s="16">
        <v>8.4288480607357101</v>
      </c>
      <c r="N179" s="16">
        <v>7.10290260514821</v>
      </c>
      <c r="O179" s="9">
        <v>3.3136146679687997</v>
      </c>
      <c r="P179" s="9">
        <v>0.42437429701005486</v>
      </c>
      <c r="Q179" s="9">
        <v>0.78505969669147091</v>
      </c>
      <c r="R179" s="9">
        <v>0.40534725004075467</v>
      </c>
      <c r="S179" s="9">
        <v>1.6453362805233565</v>
      </c>
      <c r="T179" s="8">
        <f t="shared" ca="1" si="21"/>
        <v>12.915908361132537</v>
      </c>
      <c r="U179" s="8">
        <f t="shared" ca="1" si="21"/>
        <v>15.023554195581358</v>
      </c>
      <c r="V179" s="8">
        <f t="shared" ca="1" si="21"/>
        <v>15.78735608241219</v>
      </c>
      <c r="W179" s="8">
        <f t="shared" ca="1" si="21"/>
        <v>2.9592531893576908</v>
      </c>
      <c r="X179" s="8">
        <f t="shared" ca="1" si="22"/>
        <v>9.2375318550126817</v>
      </c>
      <c r="Y179" s="16">
        <f ca="1">IF($AI178=0,J178+O178,IF($AJ178=0,J178+O178,9999))</f>
        <v>56.034873804497778</v>
      </c>
      <c r="Z179" s="16">
        <f ca="1">IF($AI178=0,K178+P178,IF($AJ178=0,K178+P178,9999))</f>
        <v>4.480103778272678</v>
      </c>
      <c r="AA179" s="16">
        <f ca="1">IF($AI178=0,L178+Q178,IF($AJ178=0,L178+Q178,9999))</f>
        <v>3.9288544370528351</v>
      </c>
      <c r="AB179" s="16">
        <f ca="1">IF($AI178=0,M178+R178,IF($AJ178=0,M178+R178,9999))</f>
        <v>17.755890818736393</v>
      </c>
      <c r="AC179" s="16">
        <f ca="1">IF($AI178=0,N178+S178,IF($AJ178=0,N178+S178,9999))</f>
        <v>7.3801701323435829</v>
      </c>
      <c r="AD179" s="11">
        <f t="shared" ca="1" si="23"/>
        <v>6.8703254392601041</v>
      </c>
      <c r="AE179" s="11">
        <f t="shared" ca="1" si="24"/>
        <v>8.0034563174332707</v>
      </c>
      <c r="AF179" s="11">
        <f t="shared" ca="1" si="25"/>
        <v>13.835806621173175</v>
      </c>
      <c r="AG179" s="11">
        <f t="shared" ca="1" si="26"/>
        <v>1.2582510681714587</v>
      </c>
      <c r="AH179" s="11">
        <f t="shared" ca="1" si="27"/>
        <v>3.1918138273749892</v>
      </c>
      <c r="AI179">
        <f t="shared" ca="1" si="19"/>
        <v>0</v>
      </c>
      <c r="AJ179">
        <f t="shared" ca="1" si="20"/>
        <v>0</v>
      </c>
      <c r="AK179">
        <f ca="1">MAX(0, COUNTIF(E179:I179, "Breakdown") - COUNTIF(AI179:AJ179, 1))</f>
        <v>1</v>
      </c>
      <c r="AL179" s="12">
        <f ca="1">(AK179 * 50) + ((AI179 + AJ179) * 10)</f>
        <v>50</v>
      </c>
      <c r="AM179">
        <f ca="1">IF(COUNTIF(E179:I179, "Breakdown") &gt;= 5, 1, 0)</f>
        <v>0</v>
      </c>
    </row>
    <row r="180" spans="4:39">
      <c r="D180">
        <v>177</v>
      </c>
      <c r="E180" s="6" t="str">
        <f ca="1">IF(J180&lt;T180,"Operational","Breakdown")</f>
        <v>Operational</v>
      </c>
      <c r="F180" s="6" t="str">
        <f ca="1">IF(K180&lt;U180,"Operational","Breakdown")</f>
        <v>Breakdown</v>
      </c>
      <c r="G180" s="6" t="str">
        <f ca="1">IF(L180&lt;V180,"Operational","Breakdown")</f>
        <v>Breakdown</v>
      </c>
      <c r="H180" s="6" t="str">
        <f ca="1">IF(M180&lt;W180,"Operational","Breakdown")</f>
        <v>Operational</v>
      </c>
      <c r="I180" s="6" t="str">
        <f ca="1">IF(N180&lt;X180,"Operational","Breakdown")</f>
        <v>Operational</v>
      </c>
      <c r="J180" s="16">
        <v>6.7929119923921206</v>
      </c>
      <c r="K180" s="16">
        <v>23.476799230222131</v>
      </c>
      <c r="L180" s="16">
        <v>17.685715208936106</v>
      </c>
      <c r="M180" s="16">
        <v>0.12823637485863798</v>
      </c>
      <c r="N180" s="16">
        <v>7.3562425475756612</v>
      </c>
      <c r="O180" s="9">
        <v>0.62574262879298392</v>
      </c>
      <c r="P180" s="9">
        <v>0.15085414784578277</v>
      </c>
      <c r="Q180" s="9">
        <v>0.14329084411251328</v>
      </c>
      <c r="R180" s="9">
        <v>1.0476222832760893</v>
      </c>
      <c r="S180" s="9">
        <v>2.4701346179320001</v>
      </c>
      <c r="T180" s="8">
        <f t="shared" ca="1" si="21"/>
        <v>13.985823874423469</v>
      </c>
      <c r="U180" s="8">
        <f t="shared" ca="1" si="21"/>
        <v>5.7186249305578061</v>
      </c>
      <c r="V180" s="8">
        <f t="shared" ca="1" si="21"/>
        <v>6.245336903898326</v>
      </c>
      <c r="W180" s="8">
        <f t="shared" ca="1" si="21"/>
        <v>3.1387458926524321</v>
      </c>
      <c r="X180" s="8">
        <f t="shared" ca="1" si="22"/>
        <v>13.337861830939804</v>
      </c>
      <c r="Y180" s="16">
        <f ca="1">IF($AI179=0,J179+O179,IF($AJ179=0,J179+O179,9999))</f>
        <v>7.8108627763769727</v>
      </c>
      <c r="Z180" s="16">
        <f ca="1">IF($AI179=0,K179+P179,IF($AJ179=0,K179+P179,9999))</f>
        <v>7.8983525548393443</v>
      </c>
      <c r="AA180" s="16">
        <f ca="1">IF($AI179=0,L179+Q179,IF($AJ179=0,L179+Q179,9999))</f>
        <v>6.3551147547292066</v>
      </c>
      <c r="AB180" s="16">
        <f ca="1">IF($AI179=0,M179+R179,IF($AJ179=0,M179+R179,9999))</f>
        <v>8.8341953107764652</v>
      </c>
      <c r="AC180" s="16">
        <f ca="1">IF($AI179=0,N179+S179,IF($AJ179=0,N179+S179,9999))</f>
        <v>8.7482388856715669</v>
      </c>
      <c r="AD180" s="11">
        <f t="shared" ca="1" si="23"/>
        <v>12.915908361132537</v>
      </c>
      <c r="AE180" s="11">
        <f t="shared" ca="1" si="24"/>
        <v>4.480103778272678</v>
      </c>
      <c r="AF180" s="11">
        <f t="shared" ca="1" si="25"/>
        <v>3.9288544370528351</v>
      </c>
      <c r="AG180" s="11">
        <f t="shared" ca="1" si="26"/>
        <v>2.9592531893576908</v>
      </c>
      <c r="AH180" s="11">
        <f t="shared" ca="1" si="27"/>
        <v>7.3801701323435829</v>
      </c>
      <c r="AI180">
        <f t="shared" ca="1" si="19"/>
        <v>0</v>
      </c>
      <c r="AJ180">
        <f t="shared" ca="1" si="20"/>
        <v>0</v>
      </c>
      <c r="AK180">
        <f ca="1">MAX(0, COUNTIF(E180:I180, "Breakdown") - COUNTIF(AI180:AJ180, 1))</f>
        <v>2</v>
      </c>
      <c r="AL180" s="12">
        <f ca="1">(AK180 * 50) + ((AI180 + AJ180) * 10)</f>
        <v>100</v>
      </c>
      <c r="AM180">
        <f ca="1">IF(COUNTIF(E180:I180, "Breakdown") &gt;= 5, 1, 0)</f>
        <v>0</v>
      </c>
    </row>
    <row r="181" spans="4:39">
      <c r="D181">
        <v>178</v>
      </c>
      <c r="E181" s="6" t="str">
        <f ca="1">IF(J181&lt;T181,"Operational","Breakdown")</f>
        <v>Operational</v>
      </c>
      <c r="F181" s="6" t="str">
        <f ca="1">IF(K181&lt;U181,"Operational","Breakdown")</f>
        <v>Breakdown</v>
      </c>
      <c r="G181" s="6" t="str">
        <f ca="1">IF(L181&lt;V181,"Operational","Breakdown")</f>
        <v>Operational</v>
      </c>
      <c r="H181" s="6" t="str">
        <f ca="1">IF(M181&lt;W181,"Operational","Breakdown")</f>
        <v>Breakdown</v>
      </c>
      <c r="I181" s="6" t="str">
        <f ca="1">IF(N181&lt;X181,"Operational","Breakdown")</f>
        <v>Operational</v>
      </c>
      <c r="J181" s="16">
        <v>2.3557581330829547</v>
      </c>
      <c r="K181" s="16">
        <v>9.9152860618379144</v>
      </c>
      <c r="L181" s="16">
        <v>9.0026068173538558</v>
      </c>
      <c r="M181" s="16">
        <v>14.246976587354833</v>
      </c>
      <c r="N181" s="16">
        <v>3.1621787703340094</v>
      </c>
      <c r="O181" s="9">
        <v>2.8401653777521956</v>
      </c>
      <c r="P181" s="9">
        <v>0.2583979392380133</v>
      </c>
      <c r="Q181" s="9">
        <v>0.16197976774529058</v>
      </c>
      <c r="R181" s="9">
        <v>2.552824902021928</v>
      </c>
      <c r="S181" s="9">
        <v>3.8324035587807881</v>
      </c>
      <c r="T181" s="8">
        <f t="shared" ca="1" si="21"/>
        <v>8.6925060117428323</v>
      </c>
      <c r="U181" s="8">
        <f t="shared" ca="1" si="21"/>
        <v>6.2277516548232708</v>
      </c>
      <c r="V181" s="8">
        <f t="shared" ca="1" si="21"/>
        <v>20.51092299724753</v>
      </c>
      <c r="W181" s="8">
        <f t="shared" ca="1" si="21"/>
        <v>3.2445787040354395</v>
      </c>
      <c r="X181" s="8">
        <f t="shared" ca="1" si="22"/>
        <v>9.9717665174401802</v>
      </c>
      <c r="Y181" s="16">
        <f ca="1">IF($AI180=0,J180+O180,IF($AJ180=0,J180+O180,9999))</f>
        <v>7.4186546211851043</v>
      </c>
      <c r="Z181" s="16">
        <f ca="1">IF($AI180=0,K180+P180,IF($AJ180=0,K180+P180,9999))</f>
        <v>23.627653378067915</v>
      </c>
      <c r="AA181" s="16">
        <f ca="1">IF($AI180=0,L180+Q180,IF($AJ180=0,L180+Q180,9999))</f>
        <v>17.829006053048619</v>
      </c>
      <c r="AB181" s="16">
        <f ca="1">IF($AI180=0,M180+R180,IF($AJ180=0,M180+R180,9999))</f>
        <v>1.1758586581347272</v>
      </c>
      <c r="AC181" s="16">
        <f ca="1">IF($AI180=0,N180+S180,IF($AJ180=0,N180+S180,9999))</f>
        <v>9.8263771655076617</v>
      </c>
      <c r="AD181" s="11">
        <f t="shared" ca="1" si="23"/>
        <v>7.8108627763769727</v>
      </c>
      <c r="AE181" s="11">
        <f t="shared" ca="1" si="24"/>
        <v>5.7186249305578061</v>
      </c>
      <c r="AF181" s="11">
        <f t="shared" ca="1" si="25"/>
        <v>6.245336903898326</v>
      </c>
      <c r="AG181" s="11">
        <f t="shared" ca="1" si="26"/>
        <v>3.1387458926524321</v>
      </c>
      <c r="AH181" s="11">
        <f t="shared" ca="1" si="27"/>
        <v>8.7482388856715669</v>
      </c>
      <c r="AI181">
        <f t="shared" ca="1" si="19"/>
        <v>0</v>
      </c>
      <c r="AJ181">
        <f t="shared" ca="1" si="20"/>
        <v>0</v>
      </c>
      <c r="AK181">
        <f ca="1">MAX(0, COUNTIF(E181:I181, "Breakdown") - COUNTIF(AI181:AJ181, 1))</f>
        <v>2</v>
      </c>
      <c r="AL181" s="12">
        <f ca="1">(AK181 * 50) + ((AI181 + AJ181) * 10)</f>
        <v>100</v>
      </c>
      <c r="AM181">
        <f ca="1">IF(COUNTIF(E181:I181, "Breakdown") &gt;= 5, 1, 0)</f>
        <v>0</v>
      </c>
    </row>
    <row r="182" spans="4:39">
      <c r="D182">
        <v>179</v>
      </c>
      <c r="E182" s="6" t="str">
        <f ca="1">IF(J182&lt;T182,"Operational","Breakdown")</f>
        <v>Operational</v>
      </c>
      <c r="F182" s="6" t="str">
        <f ca="1">IF(K182&lt;U182,"Operational","Breakdown")</f>
        <v>Operational</v>
      </c>
      <c r="G182" s="6" t="str">
        <f ca="1">IF(L182&lt;V182,"Operational","Breakdown")</f>
        <v>Breakdown</v>
      </c>
      <c r="H182" s="6" t="str">
        <f ca="1">IF(M182&lt;W182,"Operational","Breakdown")</f>
        <v>Breakdown</v>
      </c>
      <c r="I182" s="6" t="str">
        <f ca="1">IF(N182&lt;X182,"Operational","Breakdown")</f>
        <v>Operational</v>
      </c>
      <c r="J182" s="16">
        <v>4.323540923353103E-2</v>
      </c>
      <c r="K182" s="16">
        <v>3.4317791215989071</v>
      </c>
      <c r="L182" s="16">
        <v>32.948793256729616</v>
      </c>
      <c r="M182" s="16">
        <v>3.8335831851855873</v>
      </c>
      <c r="N182" s="16">
        <v>6.316851636587784</v>
      </c>
      <c r="O182" s="9">
        <v>2.8427240781395793</v>
      </c>
      <c r="P182" s="9">
        <v>1.4295916630756518</v>
      </c>
      <c r="Q182" s="9">
        <v>5.3097135891864262</v>
      </c>
      <c r="R182" s="9">
        <v>0.17458604532416006</v>
      </c>
      <c r="S182" s="9">
        <v>2.3641884879441561</v>
      </c>
      <c r="T182" s="8">
        <f t="shared" ca="1" si="21"/>
        <v>37.61616129084306</v>
      </c>
      <c r="U182" s="8">
        <f t="shared" ca="1" si="21"/>
        <v>17.892978290354144</v>
      </c>
      <c r="V182" s="8">
        <f t="shared" ca="1" si="21"/>
        <v>18.066159987206884</v>
      </c>
      <c r="W182" s="8">
        <f t="shared" ca="1" si="21"/>
        <v>1.9532241035252</v>
      </c>
      <c r="X182" s="8">
        <f t="shared" ca="1" si="22"/>
        <v>9.8706643524207767</v>
      </c>
      <c r="Y182" s="16">
        <f ca="1">IF($AI181=0,J181+O181,IF($AJ181=0,J181+O181,9999))</f>
        <v>5.1959235108351507</v>
      </c>
      <c r="Z182" s="16">
        <f ca="1">IF($AI181=0,K181+P181,IF($AJ181=0,K181+P181,9999))</f>
        <v>10.173684001075928</v>
      </c>
      <c r="AA182" s="16">
        <f ca="1">IF($AI181=0,L181+Q181,IF($AJ181=0,L181+Q181,9999))</f>
        <v>9.1645865850991459</v>
      </c>
      <c r="AB182" s="16">
        <f ca="1">IF($AI181=0,M181+R181,IF($AJ181=0,M181+R181,9999))</f>
        <v>16.799801489376762</v>
      </c>
      <c r="AC182" s="16">
        <f ca="1">IF($AI181=0,N181+S181,IF($AJ181=0,N181+S181,9999))</f>
        <v>6.994582329114797</v>
      </c>
      <c r="AD182" s="11">
        <f t="shared" ca="1" si="23"/>
        <v>7.4186546211851043</v>
      </c>
      <c r="AE182" s="11">
        <f t="shared" ca="1" si="24"/>
        <v>6.2277516548232708</v>
      </c>
      <c r="AF182" s="11">
        <f t="shared" ca="1" si="25"/>
        <v>17.829006053048619</v>
      </c>
      <c r="AG182" s="11">
        <f t="shared" ca="1" si="26"/>
        <v>1.1758586581347272</v>
      </c>
      <c r="AH182" s="11">
        <f t="shared" ca="1" si="27"/>
        <v>9.8263771655076617</v>
      </c>
      <c r="AI182">
        <f t="shared" ca="1" si="19"/>
        <v>0</v>
      </c>
      <c r="AJ182">
        <f t="shared" ca="1" si="20"/>
        <v>0</v>
      </c>
      <c r="AK182">
        <f ca="1">MAX(0, COUNTIF(E182:I182, "Breakdown") - COUNTIF(AI182:AJ182, 1))</f>
        <v>2</v>
      </c>
      <c r="AL182" s="12">
        <f ca="1">(AK182 * 50) + ((AI182 + AJ182) * 10)</f>
        <v>100</v>
      </c>
      <c r="AM182">
        <f ca="1">IF(COUNTIF(E182:I182, "Breakdown") &gt;= 5, 1, 0)</f>
        <v>0</v>
      </c>
    </row>
    <row r="183" spans="4:39">
      <c r="D183">
        <v>180</v>
      </c>
      <c r="E183" s="6" t="str">
        <f ca="1">IF(J183&lt;T183,"Operational","Breakdown")</f>
        <v>Operational</v>
      </c>
      <c r="F183" s="6" t="str">
        <f ca="1">IF(K183&lt;U183,"Operational","Breakdown")</f>
        <v>Operational</v>
      </c>
      <c r="G183" s="6" t="str">
        <f ca="1">IF(L183&lt;V183,"Operational","Breakdown")</f>
        <v>Operational</v>
      </c>
      <c r="H183" s="6" t="str">
        <f ca="1">IF(M183&lt;W183,"Operational","Breakdown")</f>
        <v>Operational</v>
      </c>
      <c r="I183" s="6" t="str">
        <f ca="1">IF(N183&lt;X183,"Operational","Breakdown")</f>
        <v>Operational</v>
      </c>
      <c r="J183" s="16">
        <v>0.97108932823731586</v>
      </c>
      <c r="K183" s="16">
        <v>9.8047063968005208</v>
      </c>
      <c r="L183" s="16">
        <v>0.1756230895498142</v>
      </c>
      <c r="M183" s="16">
        <v>0.82678440662612729</v>
      </c>
      <c r="N183" s="16">
        <v>16.213049967713278</v>
      </c>
      <c r="O183" s="9">
        <v>0.16380393657335093</v>
      </c>
      <c r="P183" s="9">
        <v>0.64664681052601181</v>
      </c>
      <c r="Q183" s="9">
        <v>4.6917872811168415</v>
      </c>
      <c r="R183" s="9">
        <v>0.55479475372139764</v>
      </c>
      <c r="S183" s="9">
        <v>3.9862316580684092</v>
      </c>
      <c r="T183" s="8">
        <f t="shared" ca="1" si="21"/>
        <v>12.542112155626981</v>
      </c>
      <c r="U183" s="8">
        <f t="shared" ca="1" si="21"/>
        <v>38.362830537564712</v>
      </c>
      <c r="V183" s="8">
        <f t="shared" ca="1" si="21"/>
        <v>17.185752859332034</v>
      </c>
      <c r="W183" s="8">
        <f t="shared" ca="1" si="21"/>
        <v>13.187305289615354</v>
      </c>
      <c r="X183" s="8">
        <f t="shared" ca="1" si="22"/>
        <v>21.284201840224746</v>
      </c>
      <c r="Y183" s="16">
        <f ca="1">IF($AI182=0,J182+O182,IF($AJ182=0,J182+O182,9999))</f>
        <v>2.8859594873731105</v>
      </c>
      <c r="Z183" s="16">
        <f ca="1">IF($AI182=0,K182+P182,IF($AJ182=0,K182+P182,9999))</f>
        <v>4.8613707846745591</v>
      </c>
      <c r="AA183" s="16">
        <f ca="1">IF($AI182=0,L182+Q182,IF($AJ182=0,L182+Q182,9999))</f>
        <v>38.258506845916045</v>
      </c>
      <c r="AB183" s="16">
        <f ca="1">IF($AI182=0,M182+R182,IF($AJ182=0,M182+R182,9999))</f>
        <v>4.0081692305097469</v>
      </c>
      <c r="AC183" s="16">
        <f ca="1">IF($AI182=0,N182+S182,IF($AJ182=0,N182+S182,9999))</f>
        <v>8.6810401245319397</v>
      </c>
      <c r="AD183" s="11">
        <f t="shared" ca="1" si="23"/>
        <v>5.1959235108351507</v>
      </c>
      <c r="AE183" s="11">
        <f t="shared" ca="1" si="24"/>
        <v>10.173684001075928</v>
      </c>
      <c r="AF183" s="11">
        <f t="shared" ca="1" si="25"/>
        <v>9.1645865850991459</v>
      </c>
      <c r="AG183" s="11">
        <f t="shared" ca="1" si="26"/>
        <v>1.9532241035252</v>
      </c>
      <c r="AH183" s="11">
        <f t="shared" ca="1" si="27"/>
        <v>6.994582329114797</v>
      </c>
      <c r="AI183">
        <f t="shared" ca="1" si="19"/>
        <v>0</v>
      </c>
      <c r="AJ183">
        <f t="shared" ca="1" si="20"/>
        <v>0</v>
      </c>
      <c r="AK183">
        <f ca="1">MAX(0, COUNTIF(E183:I183, "Breakdown") - COUNTIF(AI183:AJ183, 1))</f>
        <v>0</v>
      </c>
      <c r="AL183" s="12">
        <f ca="1">(AK183 * 50) + ((AI183 + AJ183) * 10)</f>
        <v>0</v>
      </c>
      <c r="AM183">
        <f ca="1">IF(COUNTIF(E183:I183, "Breakdown") &gt;= 5, 1, 0)</f>
        <v>0</v>
      </c>
    </row>
    <row r="184" spans="4:39">
      <c r="D184">
        <v>181</v>
      </c>
      <c r="E184" s="6" t="str">
        <f ca="1">IF(J184&lt;T184,"Operational","Breakdown")</f>
        <v>Operational</v>
      </c>
      <c r="F184" s="6" t="str">
        <f ca="1">IF(K184&lt;U184,"Operational","Breakdown")</f>
        <v>Operational</v>
      </c>
      <c r="G184" s="6" t="str">
        <f ca="1">IF(L184&lt;V184,"Operational","Breakdown")</f>
        <v>Operational</v>
      </c>
      <c r="H184" s="6" t="str">
        <f ca="1">IF(M184&lt;W184,"Operational","Breakdown")</f>
        <v>Operational</v>
      </c>
      <c r="I184" s="6" t="str">
        <f ca="1">IF(N184&lt;X184,"Operational","Breakdown")</f>
        <v>Operational</v>
      </c>
      <c r="J184" s="16">
        <v>0.54196645017956158</v>
      </c>
      <c r="K184" s="16">
        <v>4.5853726692045491</v>
      </c>
      <c r="L184" s="16">
        <v>20.747385758551879</v>
      </c>
      <c r="M184" s="16">
        <v>2.1519810066365914</v>
      </c>
      <c r="N184" s="16">
        <v>5.4253186044713582</v>
      </c>
      <c r="O184" s="9">
        <v>0.54714820530159836</v>
      </c>
      <c r="P184" s="9">
        <v>1.5261861031312789</v>
      </c>
      <c r="Q184" s="9">
        <v>0.20583232833573228</v>
      </c>
      <c r="R184" s="9">
        <v>0.86419351207998241</v>
      </c>
      <c r="S184" s="9">
        <v>3.0328926534826737</v>
      </c>
      <c r="T184" s="8">
        <f t="shared" ca="1" si="21"/>
        <v>5.9788549894485712</v>
      </c>
      <c r="U184" s="8">
        <f t="shared" ca="1" si="21"/>
        <v>6.1180777340168806</v>
      </c>
      <c r="V184" s="8">
        <f t="shared" ca="1" si="21"/>
        <v>41.453228217341504</v>
      </c>
      <c r="W184" s="8">
        <f t="shared" ca="1" si="21"/>
        <v>7.2211744291500555</v>
      </c>
      <c r="X184" s="8">
        <f t="shared" ca="1" si="22"/>
        <v>12.558688642856648</v>
      </c>
      <c r="Y184" s="16">
        <f ca="1">IF($AI183=0,J183+O183,IF($AJ183=0,J183+O183,9999))</f>
        <v>1.1348932648106669</v>
      </c>
      <c r="Z184" s="16">
        <f ca="1">IF($AI183=0,K183+P183,IF($AJ183=0,K183+P183,9999))</f>
        <v>10.451353207326532</v>
      </c>
      <c r="AA184" s="16">
        <f ca="1">IF($AI183=0,L183+Q183,IF($AJ183=0,L183+Q183,9999))</f>
        <v>4.867410370666656</v>
      </c>
      <c r="AB184" s="16">
        <f ca="1">IF($AI183=0,M183+R183,IF($AJ183=0,M183+R183,9999))</f>
        <v>1.3815791603475249</v>
      </c>
      <c r="AC184" s="16">
        <f ca="1">IF($AI183=0,N183+S183,IF($AJ183=0,N183+S183,9999))</f>
        <v>20.199281625781687</v>
      </c>
      <c r="AD184" s="11">
        <f t="shared" ca="1" si="23"/>
        <v>2.8859594873731105</v>
      </c>
      <c r="AE184" s="11">
        <f t="shared" ca="1" si="24"/>
        <v>4.8613707846745591</v>
      </c>
      <c r="AF184" s="11">
        <f t="shared" ca="1" si="25"/>
        <v>17.185752859332034</v>
      </c>
      <c r="AG184" s="11">
        <f t="shared" ca="1" si="26"/>
        <v>4.0081692305097469</v>
      </c>
      <c r="AH184" s="11">
        <f t="shared" ca="1" si="27"/>
        <v>8.6810401245319397</v>
      </c>
      <c r="AI184">
        <f t="shared" ca="1" si="19"/>
        <v>0</v>
      </c>
      <c r="AJ184">
        <f t="shared" ca="1" si="20"/>
        <v>0</v>
      </c>
      <c r="AK184">
        <f ca="1">MAX(0, COUNTIF(E184:I184, "Breakdown") - COUNTIF(AI184:AJ184, 1))</f>
        <v>0</v>
      </c>
      <c r="AL184" s="12">
        <f ca="1">(AK184 * 50) + ((AI184 + AJ184) * 10)</f>
        <v>0</v>
      </c>
      <c r="AM184">
        <f ca="1">IF(COUNTIF(E184:I184, "Breakdown") &gt;= 5, 1, 0)</f>
        <v>0</v>
      </c>
    </row>
    <row r="185" spans="4:39">
      <c r="D185">
        <v>182</v>
      </c>
      <c r="E185" s="6" t="str">
        <f ca="1">IF(J185&lt;T185,"Operational","Breakdown")</f>
        <v>Operational</v>
      </c>
      <c r="F185" s="6" t="str">
        <f ca="1">IF(K185&lt;U185,"Operational","Breakdown")</f>
        <v>Operational</v>
      </c>
      <c r="G185" s="6" t="str">
        <f ca="1">IF(L185&lt;V185,"Operational","Breakdown")</f>
        <v>Breakdown</v>
      </c>
      <c r="H185" s="6" t="str">
        <f ca="1">IF(M185&lt;W185,"Operational","Breakdown")</f>
        <v>Breakdown</v>
      </c>
      <c r="I185" s="6" t="str">
        <f ca="1">IF(N185&lt;X185,"Operational","Breakdown")</f>
        <v>Operational</v>
      </c>
      <c r="J185" s="16">
        <v>0.80212216776332323</v>
      </c>
      <c r="K185" s="16">
        <v>6.2473046952076237</v>
      </c>
      <c r="L185" s="16">
        <v>19.386761769912127</v>
      </c>
      <c r="M185" s="16">
        <v>11.801563858170274</v>
      </c>
      <c r="N185" s="16">
        <v>4.6194070555113678</v>
      </c>
      <c r="O185" s="9">
        <v>1.8064776227324768</v>
      </c>
      <c r="P185" s="9">
        <v>1.247650826226073</v>
      </c>
      <c r="Q185" s="9">
        <v>3.1514601351985343</v>
      </c>
      <c r="R185" s="9">
        <v>0.46194300568262509</v>
      </c>
      <c r="S185" s="9">
        <v>0.27379563553903874</v>
      </c>
      <c r="T185" s="8">
        <f t="shared" ca="1" si="21"/>
        <v>1.6603770683691055</v>
      </c>
      <c r="U185" s="8">
        <f t="shared" ca="1" si="21"/>
        <v>13.054558094329476</v>
      </c>
      <c r="V185" s="8">
        <f t="shared" ca="1" si="21"/>
        <v>7.0240957300494848</v>
      </c>
      <c r="W185" s="8">
        <f t="shared" ca="1" si="21"/>
        <v>5.3502569884039737</v>
      </c>
      <c r="X185" s="8">
        <f t="shared" ca="1" si="22"/>
        <v>16.000993341187044</v>
      </c>
      <c r="Y185" s="16">
        <f ca="1">IF($AI184=0,J184+O184,IF($AJ184=0,J184+O184,9999))</f>
        <v>1.0891146554811599</v>
      </c>
      <c r="Z185" s="16">
        <f ca="1">IF($AI184=0,K184+P184,IF($AJ184=0,K184+P184,9999))</f>
        <v>6.1115587723358278</v>
      </c>
      <c r="AA185" s="16">
        <f ca="1">IF($AI184=0,L184+Q184,IF($AJ184=0,L184+Q184,9999))</f>
        <v>20.95321808688761</v>
      </c>
      <c r="AB185" s="16">
        <f ca="1">IF($AI184=0,M184+R184,IF($AJ184=0,M184+R184,9999))</f>
        <v>3.016174518716574</v>
      </c>
      <c r="AC185" s="16">
        <f ca="1">IF($AI184=0,N184+S184,IF($AJ184=0,N184+S184,9999))</f>
        <v>8.4582112579540318</v>
      </c>
      <c r="AD185" s="11">
        <f t="shared" ca="1" si="23"/>
        <v>1.1348932648106669</v>
      </c>
      <c r="AE185" s="11">
        <f t="shared" ca="1" si="24"/>
        <v>6.1180777340168806</v>
      </c>
      <c r="AF185" s="11">
        <f t="shared" ca="1" si="25"/>
        <v>4.867410370666656</v>
      </c>
      <c r="AG185" s="11">
        <f t="shared" ca="1" si="26"/>
        <v>1.3815791603475249</v>
      </c>
      <c r="AH185" s="11">
        <f t="shared" ca="1" si="27"/>
        <v>12.558688642856648</v>
      </c>
      <c r="AI185">
        <f t="shared" ca="1" si="19"/>
        <v>0</v>
      </c>
      <c r="AJ185">
        <f t="shared" ca="1" si="20"/>
        <v>0</v>
      </c>
      <c r="AK185">
        <f ca="1">MAX(0, COUNTIF(E185:I185, "Breakdown") - COUNTIF(AI185:AJ185, 1))</f>
        <v>2</v>
      </c>
      <c r="AL185" s="12">
        <f ca="1">(AK185 * 50) + ((AI185 + AJ185) * 10)</f>
        <v>100</v>
      </c>
      <c r="AM185">
        <f ca="1">IF(COUNTIF(E185:I185, "Breakdown") &gt;= 5, 1, 0)</f>
        <v>0</v>
      </c>
    </row>
    <row r="186" spans="4:39">
      <c r="D186">
        <v>183</v>
      </c>
      <c r="E186" s="6" t="str">
        <f ca="1">IF(J186&lt;T186,"Operational","Breakdown")</f>
        <v>Breakdown</v>
      </c>
      <c r="F186" s="6" t="str">
        <f ca="1">IF(K186&lt;U186,"Operational","Breakdown")</f>
        <v>Operational</v>
      </c>
      <c r="G186" s="6" t="str">
        <f ca="1">IF(L186&lt;V186,"Operational","Breakdown")</f>
        <v>Breakdown</v>
      </c>
      <c r="H186" s="6" t="str">
        <f ca="1">IF(M186&lt;W186,"Operational","Breakdown")</f>
        <v>Breakdown</v>
      </c>
      <c r="I186" s="6" t="str">
        <f ca="1">IF(N186&lt;X186,"Operational","Breakdown")</f>
        <v>Operational</v>
      </c>
      <c r="J186" s="16">
        <v>21.158097552620173</v>
      </c>
      <c r="K186" s="16">
        <v>9.5987681101083844</v>
      </c>
      <c r="L186" s="16">
        <v>34.888343909437737</v>
      </c>
      <c r="M186" s="16">
        <v>13.976423597574723</v>
      </c>
      <c r="N186" s="16">
        <v>17.537028678060185</v>
      </c>
      <c r="O186" s="9">
        <v>5.6504740302545606</v>
      </c>
      <c r="P186" s="9">
        <v>2.6576532939091493</v>
      </c>
      <c r="Q186" s="9">
        <v>3.0508693151286059</v>
      </c>
      <c r="R186" s="9">
        <v>0.87375471931508786</v>
      </c>
      <c r="S186" s="9">
        <v>2.2365723348200781</v>
      </c>
      <c r="T186" s="8">
        <f t="shared" ca="1" si="21"/>
        <v>4.0527310222566939</v>
      </c>
      <c r="U186" s="8">
        <f t="shared" ca="1" si="21"/>
        <v>32.005669094062334</v>
      </c>
      <c r="V186" s="8">
        <f t="shared" ca="1" si="21"/>
        <v>9.8785941194401552</v>
      </c>
      <c r="W186" s="8">
        <f t="shared" ca="1" si="21"/>
        <v>3.298199720976529</v>
      </c>
      <c r="X186" s="8">
        <f t="shared" ca="1" si="22"/>
        <v>19.866964373259957</v>
      </c>
      <c r="Y186" s="16">
        <f ca="1">IF($AI185=0,J185+O185,IF($AJ185=0,J185+O185,9999))</f>
        <v>2.6085997904958003</v>
      </c>
      <c r="Z186" s="16">
        <f ca="1">IF($AI185=0,K185+P185,IF($AJ185=0,K185+P185,9999))</f>
        <v>7.4949555214336971</v>
      </c>
      <c r="AA186" s="16">
        <f ca="1">IF($AI185=0,L185+Q185,IF($AJ185=0,L185+Q185,9999))</f>
        <v>22.53822190511066</v>
      </c>
      <c r="AB186" s="16">
        <f ca="1">IF($AI185=0,M185+R185,IF($AJ185=0,M185+R185,9999))</f>
        <v>12.2635068638529</v>
      </c>
      <c r="AC186" s="16">
        <f ca="1">IF($AI185=0,N185+S185,IF($AJ185=0,N185+S185,9999))</f>
        <v>4.8932026910504067</v>
      </c>
      <c r="AD186" s="11">
        <f t="shared" ca="1" si="23"/>
        <v>1.0891146554811599</v>
      </c>
      <c r="AE186" s="11">
        <f t="shared" ca="1" si="24"/>
        <v>6.1115587723358278</v>
      </c>
      <c r="AF186" s="11">
        <f t="shared" ca="1" si="25"/>
        <v>7.0240957300494848</v>
      </c>
      <c r="AG186" s="11">
        <f t="shared" ca="1" si="26"/>
        <v>3.016174518716574</v>
      </c>
      <c r="AH186" s="11">
        <f t="shared" ca="1" si="27"/>
        <v>8.4582112579540318</v>
      </c>
      <c r="AI186">
        <f t="shared" ca="1" si="19"/>
        <v>1</v>
      </c>
      <c r="AJ186">
        <f t="shared" ca="1" si="20"/>
        <v>1</v>
      </c>
      <c r="AK186">
        <f ca="1">MAX(0, COUNTIF(E186:I186, "Breakdown") - COUNTIF(AI186:AJ186, 1))</f>
        <v>1</v>
      </c>
      <c r="AL186" s="12">
        <f ca="1">(AK186 * 50) + ((AI186 + AJ186) * 10)</f>
        <v>70</v>
      </c>
      <c r="AM186">
        <f ca="1">IF(COUNTIF(E186:I186, "Breakdown") &gt;= 5, 1, 0)</f>
        <v>0</v>
      </c>
    </row>
    <row r="187" spans="4:39">
      <c r="D187">
        <v>184</v>
      </c>
      <c r="E187" s="6" t="str">
        <f ca="1">IF(J187&lt;T187,"Operational","Breakdown")</f>
        <v>Breakdown</v>
      </c>
      <c r="F187" s="6" t="str">
        <f ca="1">IF(K187&lt;U187,"Operational","Breakdown")</f>
        <v>Operational</v>
      </c>
      <c r="G187" s="6" t="str">
        <f ca="1">IF(L187&lt;V187,"Operational","Breakdown")</f>
        <v>Operational</v>
      </c>
      <c r="H187" s="6" t="str">
        <f ca="1">IF(M187&lt;W187,"Operational","Breakdown")</f>
        <v>Breakdown</v>
      </c>
      <c r="I187" s="6" t="str">
        <f ca="1">IF(N187&lt;X187,"Operational","Breakdown")</f>
        <v>Breakdown</v>
      </c>
      <c r="J187" s="16">
        <v>10.198533911353866</v>
      </c>
      <c r="K187" s="16">
        <v>3.7215873046078083</v>
      </c>
      <c r="L187" s="16">
        <v>2.1620442579097463</v>
      </c>
      <c r="M187" s="16">
        <v>5.2977881913701887</v>
      </c>
      <c r="N187" s="16">
        <v>10.990459964191603</v>
      </c>
      <c r="O187" s="9">
        <v>6.6195283817391077</v>
      </c>
      <c r="P187" s="9">
        <v>4.056273967851685</v>
      </c>
      <c r="Q187" s="9">
        <v>1.3387853173413229</v>
      </c>
      <c r="R187" s="9">
        <v>1.4253130831082517</v>
      </c>
      <c r="S187" s="9">
        <v>0.45565315750447077</v>
      </c>
      <c r="T187" s="8">
        <f t="shared" ca="1" si="21"/>
        <v>6.824075338680629</v>
      </c>
      <c r="U187" s="8">
        <f t="shared" ca="1" si="21"/>
        <v>11.205339415625307</v>
      </c>
      <c r="V187" s="8">
        <f t="shared" ca="1" si="21"/>
        <v>12.625616603431769</v>
      </c>
      <c r="W187" s="8">
        <f t="shared" ca="1" si="21"/>
        <v>4.0262595807100006</v>
      </c>
      <c r="X187" s="8">
        <f t="shared" ca="1" si="22"/>
        <v>5.0936847920967905</v>
      </c>
      <c r="Y187" s="16">
        <f ca="1">IF($AI186=0,J186+O186,IF($AJ186=0,J186+O186,9999))</f>
        <v>9999</v>
      </c>
      <c r="Z187" s="16">
        <f ca="1">IF($AI186=0,K186+P186,IF($AJ186=0,K186+P186,9999))</f>
        <v>9999</v>
      </c>
      <c r="AA187" s="16">
        <f ca="1">IF($AI186=0,L186+Q186,IF($AJ186=0,L186+Q186,9999))</f>
        <v>9999</v>
      </c>
      <c r="AB187" s="16">
        <f ca="1">IF($AI186=0,M186+R186,IF($AJ186=0,M186+R186,9999))</f>
        <v>9999</v>
      </c>
      <c r="AC187" s="16">
        <f ca="1">IF($AI186=0,N186+S186,IF($AJ186=0,N186+S186,9999))</f>
        <v>9999</v>
      </c>
      <c r="AD187" s="11">
        <f t="shared" ca="1" si="23"/>
        <v>2.6085997904958003</v>
      </c>
      <c r="AE187" s="11">
        <f t="shared" ca="1" si="24"/>
        <v>7.4949555214336971</v>
      </c>
      <c r="AF187" s="11">
        <f t="shared" ca="1" si="25"/>
        <v>9.8785941194401552</v>
      </c>
      <c r="AG187" s="11">
        <f t="shared" ca="1" si="26"/>
        <v>3.298199720976529</v>
      </c>
      <c r="AH187" s="11">
        <f t="shared" ca="1" si="27"/>
        <v>4.8932026910504067</v>
      </c>
      <c r="AI187">
        <f t="shared" ca="1" si="19"/>
        <v>0</v>
      </c>
      <c r="AJ187">
        <f t="shared" ca="1" si="20"/>
        <v>1</v>
      </c>
      <c r="AK187">
        <f ca="1">MAX(0, COUNTIF(E187:I187, "Breakdown") - COUNTIF(AI187:AJ187, 1))</f>
        <v>2</v>
      </c>
      <c r="AL187" s="12">
        <f ca="1">(AK187 * 50) + ((AI187 + AJ187) * 10)</f>
        <v>110</v>
      </c>
      <c r="AM187">
        <f ca="1">IF(COUNTIF(E187:I187, "Breakdown") &gt;= 5, 1, 0)</f>
        <v>0</v>
      </c>
    </row>
    <row r="188" spans="4:39">
      <c r="D188">
        <v>185</v>
      </c>
      <c r="E188" s="6" t="str">
        <f ca="1">IF(J188&lt;T188,"Operational","Breakdown")</f>
        <v>Operational</v>
      </c>
      <c r="F188" s="6" t="str">
        <f ca="1">IF(K188&lt;U188,"Operational","Breakdown")</f>
        <v>Operational</v>
      </c>
      <c r="G188" s="6" t="str">
        <f ca="1">IF(L188&lt;V188,"Operational","Breakdown")</f>
        <v>Breakdown</v>
      </c>
      <c r="H188" s="6" t="str">
        <f ca="1">IF(M188&lt;W188,"Operational","Breakdown")</f>
        <v>Operational</v>
      </c>
      <c r="I188" s="6" t="str">
        <f ca="1">IF(N188&lt;X188,"Operational","Breakdown")</f>
        <v>Breakdown</v>
      </c>
      <c r="J188" s="16">
        <v>0.60632648692936175</v>
      </c>
      <c r="K188" s="16">
        <v>12.286149131526159</v>
      </c>
      <c r="L188" s="16">
        <v>18.239132219177559</v>
      </c>
      <c r="M188" s="16">
        <v>16.067037544409725</v>
      </c>
      <c r="N188" s="16">
        <v>27.030370994605406</v>
      </c>
      <c r="O188" s="9">
        <v>1.6067940584261129</v>
      </c>
      <c r="P188" s="9">
        <v>0.30863773323753746</v>
      </c>
      <c r="Q188" s="9">
        <v>2.2171807824734286</v>
      </c>
      <c r="R188" s="9">
        <v>6.1218296442292547E-3</v>
      </c>
      <c r="S188" s="9">
        <v>6.0957593675848827</v>
      </c>
      <c r="T188" s="8">
        <f t="shared" ca="1" si="21"/>
        <v>17.088690040877545</v>
      </c>
      <c r="U188" s="8">
        <f t="shared" ca="1" si="21"/>
        <v>18.760899142725698</v>
      </c>
      <c r="V188" s="8">
        <f t="shared" ca="1" si="21"/>
        <v>15.069903728002629</v>
      </c>
      <c r="W188" s="8">
        <f t="shared" ca="1" si="21"/>
        <v>18.005978968672601</v>
      </c>
      <c r="X188" s="8">
        <f t="shared" ca="1" si="22"/>
        <v>8.9209331729339425</v>
      </c>
      <c r="Y188" s="16">
        <f ca="1">IF($AI187=0,J187+O187,IF($AJ187=0,J187+O187,9999))</f>
        <v>16.818062293092975</v>
      </c>
      <c r="Z188" s="16">
        <f ca="1">IF($AI187=0,K187+P187,IF($AJ187=0,K187+P187,9999))</f>
        <v>7.7778612724594929</v>
      </c>
      <c r="AA188" s="16">
        <f ca="1">IF($AI187=0,L187+Q187,IF($AJ187=0,L187+Q187,9999))</f>
        <v>3.5008295752510694</v>
      </c>
      <c r="AB188" s="16">
        <f ca="1">IF($AI187=0,M187+R187,IF($AJ187=0,M187+R187,9999))</f>
        <v>6.7231012744784406</v>
      </c>
      <c r="AC188" s="16">
        <f ca="1">IF($AI187=0,N187+S187,IF($AJ187=0,N187+S187,9999))</f>
        <v>11.446113121696074</v>
      </c>
      <c r="AD188" s="11">
        <f t="shared" ca="1" si="23"/>
        <v>6.824075338680629</v>
      </c>
      <c r="AE188" s="11">
        <f t="shared" ca="1" si="24"/>
        <v>11.205339415625307</v>
      </c>
      <c r="AF188" s="11">
        <f t="shared" ca="1" si="25"/>
        <v>12.625616603431769</v>
      </c>
      <c r="AG188" s="11">
        <f t="shared" ca="1" si="26"/>
        <v>4.0262595807100006</v>
      </c>
      <c r="AH188" s="11">
        <f t="shared" ca="1" si="27"/>
        <v>5.0936847920967905</v>
      </c>
      <c r="AI188">
        <f t="shared" ca="1" si="19"/>
        <v>0</v>
      </c>
      <c r="AJ188">
        <f t="shared" ca="1" si="20"/>
        <v>0</v>
      </c>
      <c r="AK188">
        <f ca="1">MAX(0, COUNTIF(E188:I188, "Breakdown") - COUNTIF(AI188:AJ188, 1))</f>
        <v>2</v>
      </c>
      <c r="AL188" s="12">
        <f ca="1">(AK188 * 50) + ((AI188 + AJ188) * 10)</f>
        <v>100</v>
      </c>
      <c r="AM188">
        <f ca="1">IF(COUNTIF(E188:I188, "Breakdown") &gt;= 5, 1, 0)</f>
        <v>0</v>
      </c>
    </row>
    <row r="189" spans="4:39">
      <c r="D189">
        <v>186</v>
      </c>
      <c r="E189" s="6" t="str">
        <f ca="1">IF(J189&lt;T189,"Operational","Breakdown")</f>
        <v>Operational</v>
      </c>
      <c r="F189" s="6" t="str">
        <f ca="1">IF(K189&lt;U189,"Operational","Breakdown")</f>
        <v>Operational</v>
      </c>
      <c r="G189" s="6" t="str">
        <f ca="1">IF(L189&lt;V189,"Operational","Breakdown")</f>
        <v>Breakdown</v>
      </c>
      <c r="H189" s="6" t="str">
        <f ca="1">IF(M189&lt;W189,"Operational","Breakdown")</f>
        <v>Breakdown</v>
      </c>
      <c r="I189" s="6" t="str">
        <f ca="1">IF(N189&lt;X189,"Operational","Breakdown")</f>
        <v>Breakdown</v>
      </c>
      <c r="J189" s="16">
        <v>2.4136191174930635</v>
      </c>
      <c r="K189" s="16">
        <v>7.9693460294014162</v>
      </c>
      <c r="L189" s="16">
        <v>9.082735658291984</v>
      </c>
      <c r="M189" s="16">
        <v>12.681730578729201</v>
      </c>
      <c r="N189" s="16">
        <v>32.380165690188136</v>
      </c>
      <c r="O189" s="9">
        <v>6.7626924588959853E-3</v>
      </c>
      <c r="P189" s="9">
        <v>2.2264402281369176</v>
      </c>
      <c r="Q189" s="9">
        <v>1.4394114073966053</v>
      </c>
      <c r="R189" s="9">
        <v>1.2546907500945641</v>
      </c>
      <c r="S189" s="9">
        <v>3.2453846410575808</v>
      </c>
      <c r="T189" s="8">
        <f t="shared" ca="1" si="21"/>
        <v>25.6611767308247</v>
      </c>
      <c r="U189" s="8">
        <f t="shared" ca="1" si="21"/>
        <v>62.586363088099418</v>
      </c>
      <c r="V189" s="8">
        <f t="shared" ca="1" si="21"/>
        <v>3.6172930650254753</v>
      </c>
      <c r="W189" s="8">
        <f t="shared" ca="1" si="21"/>
        <v>11.666462805507699</v>
      </c>
      <c r="X189" s="8">
        <f t="shared" ca="1" si="22"/>
        <v>9.7337095539655571</v>
      </c>
      <c r="Y189" s="16">
        <f ca="1">IF($AI188=0,J188+O188,IF($AJ188=0,J188+O188,9999))</f>
        <v>2.2131205453554745</v>
      </c>
      <c r="Z189" s="16">
        <f ca="1">IF($AI188=0,K188+P188,IF($AJ188=0,K188+P188,9999))</f>
        <v>12.594786864763696</v>
      </c>
      <c r="AA189" s="16">
        <f ca="1">IF($AI188=0,L188+Q188,IF($AJ188=0,L188+Q188,9999))</f>
        <v>20.456313001650987</v>
      </c>
      <c r="AB189" s="16">
        <f ca="1">IF($AI188=0,M188+R188,IF($AJ188=0,M188+R188,9999))</f>
        <v>16.073159374053954</v>
      </c>
      <c r="AC189" s="16">
        <f ca="1">IF($AI188=0,N188+S188,IF($AJ188=0,N188+S188,9999))</f>
        <v>33.126130362190288</v>
      </c>
      <c r="AD189" s="11">
        <f t="shared" ca="1" si="23"/>
        <v>16.818062293092975</v>
      </c>
      <c r="AE189" s="11">
        <f t="shared" ca="1" si="24"/>
        <v>7.7778612724594929</v>
      </c>
      <c r="AF189" s="11">
        <f t="shared" ca="1" si="25"/>
        <v>3.5008295752510694</v>
      </c>
      <c r="AG189" s="11">
        <f t="shared" ca="1" si="26"/>
        <v>6.7231012744784406</v>
      </c>
      <c r="AH189" s="11">
        <f t="shared" ca="1" si="27"/>
        <v>8.9209331729339425</v>
      </c>
      <c r="AI189">
        <f t="shared" ca="1" si="19"/>
        <v>0</v>
      </c>
      <c r="AJ189">
        <f t="shared" ca="1" si="20"/>
        <v>0</v>
      </c>
      <c r="AK189">
        <f ca="1">MAX(0, COUNTIF(E189:I189, "Breakdown") - COUNTIF(AI189:AJ189, 1))</f>
        <v>3</v>
      </c>
      <c r="AL189" s="12">
        <f ca="1">(AK189 * 50) + ((AI189 + AJ189) * 10)</f>
        <v>150</v>
      </c>
      <c r="AM189">
        <f ca="1">IF(COUNTIF(E189:I189, "Breakdown") &gt;= 5, 1, 0)</f>
        <v>0</v>
      </c>
    </row>
    <row r="190" spans="4:39">
      <c r="D190">
        <v>187</v>
      </c>
      <c r="E190" s="6" t="str">
        <f ca="1">IF(J190&lt;T190,"Operational","Breakdown")</f>
        <v>Breakdown</v>
      </c>
      <c r="F190" s="6" t="str">
        <f ca="1">IF(K190&lt;U190,"Operational","Breakdown")</f>
        <v>Operational</v>
      </c>
      <c r="G190" s="6" t="str">
        <f ca="1">IF(L190&lt;V190,"Operational","Breakdown")</f>
        <v>Operational</v>
      </c>
      <c r="H190" s="6" t="str">
        <f ca="1">IF(M190&lt;W190,"Operational","Breakdown")</f>
        <v>Operational</v>
      </c>
      <c r="I190" s="6" t="str">
        <f ca="1">IF(N190&lt;X190,"Operational","Breakdown")</f>
        <v>Operational</v>
      </c>
      <c r="J190" s="16">
        <v>14.211630929238673</v>
      </c>
      <c r="K190" s="16">
        <v>7.7688191754795479</v>
      </c>
      <c r="L190" s="16">
        <v>0.21027713510262497</v>
      </c>
      <c r="M190" s="16">
        <v>1.7886534226972775</v>
      </c>
      <c r="N190" s="16">
        <v>8.0039196807808803</v>
      </c>
      <c r="O190" s="9">
        <v>0.98585019603341739</v>
      </c>
      <c r="P190" s="9">
        <v>0.97562720780280321</v>
      </c>
      <c r="Q190" s="9">
        <v>4.4194072943541798</v>
      </c>
      <c r="R190" s="9">
        <v>4.4798702749116437</v>
      </c>
      <c r="S190" s="9">
        <v>1.5895623356654154</v>
      </c>
      <c r="T190" s="8">
        <f t="shared" ca="1" si="21"/>
        <v>10.05485071578369</v>
      </c>
      <c r="U190" s="8">
        <f t="shared" ca="1" si="21"/>
        <v>16.530342971632912</v>
      </c>
      <c r="V190" s="8">
        <f t="shared" ca="1" si="21"/>
        <v>12.611848566478827</v>
      </c>
      <c r="W190" s="8">
        <f t="shared" ca="1" si="21"/>
        <v>11.990858516510833</v>
      </c>
      <c r="X190" s="8">
        <f t="shared" ca="1" si="22"/>
        <v>12.3943331312007</v>
      </c>
      <c r="Y190" s="16">
        <f ca="1">IF($AI189=0,J189+O189,IF($AJ189=0,J189+O189,9999))</f>
        <v>2.4203818099519596</v>
      </c>
      <c r="Z190" s="16">
        <f ca="1">IF($AI189=0,K189+P189,IF($AJ189=0,K189+P189,9999))</f>
        <v>10.195786257538334</v>
      </c>
      <c r="AA190" s="16">
        <f ca="1">IF($AI189=0,L189+Q189,IF($AJ189=0,L189+Q189,9999))</f>
        <v>10.522147065688589</v>
      </c>
      <c r="AB190" s="16">
        <f ca="1">IF($AI189=0,M189+R189,IF($AJ189=0,M189+R189,9999))</f>
        <v>13.936421328823766</v>
      </c>
      <c r="AC190" s="16">
        <f ca="1">IF($AI189=0,N189+S189,IF($AJ189=0,N189+S189,9999))</f>
        <v>35.625550331245719</v>
      </c>
      <c r="AD190" s="11">
        <f t="shared" ca="1" si="23"/>
        <v>2.2131205453554745</v>
      </c>
      <c r="AE190" s="11">
        <f t="shared" ca="1" si="24"/>
        <v>12.594786864763696</v>
      </c>
      <c r="AF190" s="11">
        <f t="shared" ca="1" si="25"/>
        <v>3.6172930650254753</v>
      </c>
      <c r="AG190" s="11">
        <f t="shared" ca="1" si="26"/>
        <v>11.666462805507699</v>
      </c>
      <c r="AH190" s="11">
        <f t="shared" ca="1" si="27"/>
        <v>9.7337095539655571</v>
      </c>
      <c r="AI190">
        <f t="shared" ca="1" si="19"/>
        <v>0</v>
      </c>
      <c r="AJ190">
        <f t="shared" ca="1" si="20"/>
        <v>1</v>
      </c>
      <c r="AK190">
        <f ca="1">MAX(0, COUNTIF(E190:I190, "Breakdown") - COUNTIF(AI190:AJ190, 1))</f>
        <v>0</v>
      </c>
      <c r="AL190" s="12">
        <f ca="1">(AK190 * 50) + ((AI190 + AJ190) * 10)</f>
        <v>10</v>
      </c>
      <c r="AM190">
        <f ca="1">IF(COUNTIF(E190:I190, "Breakdown") &gt;= 5, 1, 0)</f>
        <v>0</v>
      </c>
    </row>
    <row r="191" spans="4:39">
      <c r="D191">
        <v>188</v>
      </c>
      <c r="E191" s="6" t="str">
        <f ca="1">IF(J191&lt;T191,"Operational","Breakdown")</f>
        <v>Operational</v>
      </c>
      <c r="F191" s="6" t="str">
        <f ca="1">IF(K191&lt;U191,"Operational","Breakdown")</f>
        <v>Operational</v>
      </c>
      <c r="G191" s="6" t="str">
        <f ca="1">IF(L191&lt;V191,"Operational","Breakdown")</f>
        <v>Operational</v>
      </c>
      <c r="H191" s="6" t="str">
        <f ca="1">IF(M191&lt;W191,"Operational","Breakdown")</f>
        <v>Operational</v>
      </c>
      <c r="I191" s="6" t="str">
        <f ca="1">IF(N191&lt;X191,"Operational","Breakdown")</f>
        <v>Operational</v>
      </c>
      <c r="J191" s="16">
        <v>0.9345163674928928</v>
      </c>
      <c r="K191" s="16">
        <v>2.4439434962287012</v>
      </c>
      <c r="L191" s="16">
        <v>16.561254116441045</v>
      </c>
      <c r="M191" s="16">
        <v>2.4213858220158513</v>
      </c>
      <c r="N191" s="16">
        <v>5.5962341096181207</v>
      </c>
      <c r="O191" s="9">
        <v>0.42201784169713435</v>
      </c>
      <c r="P191" s="9">
        <v>5.5560131602232099</v>
      </c>
      <c r="Q191" s="9">
        <v>6.4929631862634585</v>
      </c>
      <c r="R191" s="9">
        <v>0.53806881219964331</v>
      </c>
      <c r="S191" s="9">
        <v>1.4341709029193703</v>
      </c>
      <c r="T191" s="8">
        <f t="shared" ca="1" si="21"/>
        <v>47.939781469366054</v>
      </c>
      <c r="U191" s="8">
        <f t="shared" ca="1" si="21"/>
        <v>14.482356682365982</v>
      </c>
      <c r="V191" s="8">
        <f t="shared" ca="1" si="21"/>
        <v>28.921943317924953</v>
      </c>
      <c r="W191" s="8">
        <f t="shared" ca="1" si="21"/>
        <v>58.779228781060638</v>
      </c>
      <c r="X191" s="8">
        <f t="shared" ca="1" si="22"/>
        <v>14.195800478971208</v>
      </c>
      <c r="Y191" s="16">
        <f ca="1">IF($AI190=0,J190+O190,IF($AJ190=0,J190+O190,9999))</f>
        <v>15.197481125272091</v>
      </c>
      <c r="Z191" s="16">
        <f ca="1">IF($AI190=0,K190+P190,IF($AJ190=0,K190+P190,9999))</f>
        <v>8.7444463832823516</v>
      </c>
      <c r="AA191" s="16">
        <f ca="1">IF($AI190=0,L190+Q190,IF($AJ190=0,L190+Q190,9999))</f>
        <v>4.6296844294568045</v>
      </c>
      <c r="AB191" s="16">
        <f ca="1">IF($AI190=0,M190+R190,IF($AJ190=0,M190+R190,9999))</f>
        <v>6.2685236976089209</v>
      </c>
      <c r="AC191" s="16">
        <f ca="1">IF($AI190=0,N190+S190,IF($AJ190=0,N190+S190,9999))</f>
        <v>9.5934820164462948</v>
      </c>
      <c r="AD191" s="11">
        <f t="shared" ca="1" si="23"/>
        <v>2.4203818099519596</v>
      </c>
      <c r="AE191" s="11">
        <f t="shared" ca="1" si="24"/>
        <v>10.195786257538334</v>
      </c>
      <c r="AF191" s="11">
        <f t="shared" ca="1" si="25"/>
        <v>10.522147065688589</v>
      </c>
      <c r="AG191" s="11">
        <f t="shared" ca="1" si="26"/>
        <v>11.990858516510833</v>
      </c>
      <c r="AH191" s="11">
        <f t="shared" ca="1" si="27"/>
        <v>12.3943331312007</v>
      </c>
      <c r="AI191">
        <f t="shared" ca="1" si="19"/>
        <v>0</v>
      </c>
      <c r="AJ191">
        <f t="shared" ca="1" si="20"/>
        <v>0</v>
      </c>
      <c r="AK191">
        <f ca="1">MAX(0, COUNTIF(E191:I191, "Breakdown") - COUNTIF(AI191:AJ191, 1))</f>
        <v>0</v>
      </c>
      <c r="AL191" s="12">
        <f ca="1">(AK191 * 50) + ((AI191 + AJ191) * 10)</f>
        <v>0</v>
      </c>
      <c r="AM191">
        <f ca="1">IF(COUNTIF(E191:I191, "Breakdown") &gt;= 5, 1, 0)</f>
        <v>0</v>
      </c>
    </row>
    <row r="192" spans="4:39">
      <c r="D192">
        <v>189</v>
      </c>
      <c r="E192" s="6" t="str">
        <f ca="1">IF(J192&lt;T192,"Operational","Breakdown")</f>
        <v>Operational</v>
      </c>
      <c r="F192" s="6" t="str">
        <f ca="1">IF(K192&lt;U192,"Operational","Breakdown")</f>
        <v>Operational</v>
      </c>
      <c r="G192" s="6" t="str">
        <f ca="1">IF(L192&lt;V192,"Operational","Breakdown")</f>
        <v>Operational</v>
      </c>
      <c r="H192" s="6" t="str">
        <f ca="1">IF(M192&lt;W192,"Operational","Breakdown")</f>
        <v>Breakdown</v>
      </c>
      <c r="I192" s="6" t="str">
        <f ca="1">IF(N192&lt;X192,"Operational","Breakdown")</f>
        <v>Operational</v>
      </c>
      <c r="J192" s="16">
        <v>1.6759782075857783</v>
      </c>
      <c r="K192" s="16">
        <v>5.4299314460358712</v>
      </c>
      <c r="L192" s="16">
        <v>2.6362027668717816</v>
      </c>
      <c r="M192" s="16">
        <v>9.743083164518394</v>
      </c>
      <c r="N192" s="16">
        <v>8.8197323751219336</v>
      </c>
      <c r="O192" s="9">
        <v>1.5083541898649573</v>
      </c>
      <c r="P192" s="9">
        <v>1.319011370750905</v>
      </c>
      <c r="Q192" s="9">
        <v>9.895905500895387E-2</v>
      </c>
      <c r="R192" s="9">
        <v>2.3345694316718002</v>
      </c>
      <c r="S192" s="9">
        <v>0.73443542082728974</v>
      </c>
      <c r="T192" s="8">
        <f t="shared" ca="1" si="21"/>
        <v>22.987216322378355</v>
      </c>
      <c r="U192" s="8">
        <f t="shared" ca="1" si="21"/>
        <v>20.558644388534827</v>
      </c>
      <c r="V192" s="8">
        <f t="shared" ca="1" si="21"/>
        <v>9.8442623161881109</v>
      </c>
      <c r="W192" s="8">
        <f t="shared" ca="1" si="21"/>
        <v>9.7220160658699317</v>
      </c>
      <c r="X192" s="8">
        <f t="shared" ca="1" si="22"/>
        <v>42.384883251068381</v>
      </c>
      <c r="Y192" s="16">
        <f ca="1">IF($AI191=0,J191+O191,IF($AJ191=0,J191+O191,9999))</f>
        <v>1.3565342091900272</v>
      </c>
      <c r="Z192" s="16">
        <f ca="1">IF($AI191=0,K191+P191,IF($AJ191=0,K191+P191,9999))</f>
        <v>7.9999566564519107</v>
      </c>
      <c r="AA192" s="16">
        <f ca="1">IF($AI191=0,L191+Q191,IF($AJ191=0,L191+Q191,9999))</f>
        <v>23.054217302704505</v>
      </c>
      <c r="AB192" s="16">
        <f ca="1">IF($AI191=0,M191+R191,IF($AJ191=0,M191+R191,9999))</f>
        <v>2.9594546342154944</v>
      </c>
      <c r="AC192" s="16">
        <f ca="1">IF($AI191=0,N191+S191,IF($AJ191=0,N191+S191,9999))</f>
        <v>7.0304050125374911</v>
      </c>
      <c r="AD192" s="11">
        <f t="shared" ca="1" si="23"/>
        <v>15.197481125272091</v>
      </c>
      <c r="AE192" s="11">
        <f t="shared" ca="1" si="24"/>
        <v>8.7444463832823516</v>
      </c>
      <c r="AF192" s="11">
        <f t="shared" ca="1" si="25"/>
        <v>4.6296844294568045</v>
      </c>
      <c r="AG192" s="11">
        <f t="shared" ca="1" si="26"/>
        <v>6.2685236976089209</v>
      </c>
      <c r="AH192" s="11">
        <f t="shared" ca="1" si="27"/>
        <v>9.5934820164462948</v>
      </c>
      <c r="AI192">
        <f t="shared" ca="1" si="19"/>
        <v>0</v>
      </c>
      <c r="AJ192">
        <f t="shared" ca="1" si="20"/>
        <v>0</v>
      </c>
      <c r="AK192">
        <f ca="1">MAX(0, COUNTIF(E192:I192, "Breakdown") - COUNTIF(AI192:AJ192, 1))</f>
        <v>1</v>
      </c>
      <c r="AL192" s="12">
        <f ca="1">(AK192 * 50) + ((AI192 + AJ192) * 10)</f>
        <v>50</v>
      </c>
      <c r="AM192">
        <f ca="1">IF(COUNTIF(E192:I192, "Breakdown") &gt;= 5, 1, 0)</f>
        <v>0</v>
      </c>
    </row>
    <row r="193" spans="4:39">
      <c r="D193">
        <v>190</v>
      </c>
      <c r="E193" s="6" t="str">
        <f ca="1">IF(J193&lt;T193,"Operational","Breakdown")</f>
        <v>Breakdown</v>
      </c>
      <c r="F193" s="6" t="str">
        <f ca="1">IF(K193&lt;U193,"Operational","Breakdown")</f>
        <v>Operational</v>
      </c>
      <c r="G193" s="6" t="str">
        <f ca="1">IF(L193&lt;V193,"Operational","Breakdown")</f>
        <v>Operational</v>
      </c>
      <c r="H193" s="6" t="str">
        <f ca="1">IF(M193&lt;W193,"Operational","Breakdown")</f>
        <v>Operational</v>
      </c>
      <c r="I193" s="6" t="str">
        <f ca="1">IF(N193&lt;X193,"Operational","Breakdown")</f>
        <v>Operational</v>
      </c>
      <c r="J193" s="16">
        <v>8.7681338821742667</v>
      </c>
      <c r="K193" s="16">
        <v>1.3081045822144906</v>
      </c>
      <c r="L193" s="16">
        <v>13.141242484741502</v>
      </c>
      <c r="M193" s="16">
        <v>3.6111326322686716</v>
      </c>
      <c r="N193" s="16">
        <v>8.7758512423291428</v>
      </c>
      <c r="O193" s="9">
        <v>0.99535683506497052</v>
      </c>
      <c r="P193" s="9">
        <v>1.0734102589720704</v>
      </c>
      <c r="Q193" s="9">
        <v>0.70755505172275135</v>
      </c>
      <c r="R193" s="9">
        <v>3.0599971191572522E-2</v>
      </c>
      <c r="S193" s="9">
        <v>0.76301602940891788</v>
      </c>
      <c r="T193" s="8">
        <f t="shared" ca="1" si="21"/>
        <v>6.380201448855165</v>
      </c>
      <c r="U193" s="8">
        <f t="shared" ca="1" si="21"/>
        <v>11.365023861033432</v>
      </c>
      <c r="V193" s="8">
        <f t="shared" ca="1" si="21"/>
        <v>31.602080856740677</v>
      </c>
      <c r="W193" s="8">
        <f t="shared" ca="1" si="21"/>
        <v>9.2690397108953597</v>
      </c>
      <c r="X193" s="8">
        <f t="shared" ca="1" si="22"/>
        <v>9.3292780058597202</v>
      </c>
      <c r="Y193" s="16">
        <f ca="1">IF($AI192=0,J192+O192,IF($AJ192=0,J192+O192,9999))</f>
        <v>3.1843323974507358</v>
      </c>
      <c r="Z193" s="16">
        <f ca="1">IF($AI192=0,K192+P192,IF($AJ192=0,K192+P192,9999))</f>
        <v>6.7489428167867764</v>
      </c>
      <c r="AA193" s="16">
        <f ca="1">IF($AI192=0,L192+Q192,IF($AJ192=0,L192+Q192,9999))</f>
        <v>2.7351618218807356</v>
      </c>
      <c r="AB193" s="16">
        <f ca="1">IF($AI192=0,M192+R192,IF($AJ192=0,M192+R192,9999))</f>
        <v>12.077652596190195</v>
      </c>
      <c r="AC193" s="16">
        <f ca="1">IF($AI192=0,N192+S192,IF($AJ192=0,N192+S192,9999))</f>
        <v>9.5541677959492226</v>
      </c>
      <c r="AD193" s="11">
        <f t="shared" ca="1" si="23"/>
        <v>1.3565342091900272</v>
      </c>
      <c r="AE193" s="11">
        <f t="shared" ca="1" si="24"/>
        <v>7.9999566564519107</v>
      </c>
      <c r="AF193" s="11">
        <f t="shared" ca="1" si="25"/>
        <v>9.8442623161881109</v>
      </c>
      <c r="AG193" s="11">
        <f t="shared" ca="1" si="26"/>
        <v>2.9594546342154944</v>
      </c>
      <c r="AH193" s="11">
        <f t="shared" ca="1" si="27"/>
        <v>7.0304050125374911</v>
      </c>
      <c r="AI193">
        <f t="shared" ca="1" si="19"/>
        <v>0</v>
      </c>
      <c r="AJ193">
        <f t="shared" ca="1" si="20"/>
        <v>1</v>
      </c>
      <c r="AK193">
        <f ca="1">MAX(0, COUNTIF(E193:I193, "Breakdown") - COUNTIF(AI193:AJ193, 1))</f>
        <v>0</v>
      </c>
      <c r="AL193" s="12">
        <f ca="1">(AK193 * 50) + ((AI193 + AJ193) * 10)</f>
        <v>10</v>
      </c>
      <c r="AM193">
        <f ca="1">IF(COUNTIF(E193:I193, "Breakdown") &gt;= 5, 1, 0)</f>
        <v>0</v>
      </c>
    </row>
    <row r="194" spans="4:39">
      <c r="D194">
        <v>191</v>
      </c>
      <c r="E194" s="6" t="str">
        <f ca="1">IF(J194&lt;T194,"Operational","Breakdown")</f>
        <v>Breakdown</v>
      </c>
      <c r="F194" s="6" t="str">
        <f ca="1">IF(K194&lt;U194,"Operational","Breakdown")</f>
        <v>Operational</v>
      </c>
      <c r="G194" s="6" t="str">
        <f ca="1">IF(L194&lt;V194,"Operational","Breakdown")</f>
        <v>Operational</v>
      </c>
      <c r="H194" s="6" t="str">
        <f ca="1">IF(M194&lt;W194,"Operational","Breakdown")</f>
        <v>Operational</v>
      </c>
      <c r="I194" s="6" t="str">
        <f ca="1">IF(N194&lt;X194,"Operational","Breakdown")</f>
        <v>Operational</v>
      </c>
      <c r="J194" s="16">
        <v>12.475442106431792</v>
      </c>
      <c r="K194" s="16">
        <v>0.34756170380687901</v>
      </c>
      <c r="L194" s="16">
        <v>2.9847624805901996</v>
      </c>
      <c r="M194" s="16">
        <v>4.1022203311503018</v>
      </c>
      <c r="N194" s="16">
        <v>2.8113392713507879</v>
      </c>
      <c r="O194" s="9">
        <v>0.11846160452476524</v>
      </c>
      <c r="P194" s="9">
        <v>6.5204491419384709</v>
      </c>
      <c r="Q194" s="9">
        <v>0.25935643886472587</v>
      </c>
      <c r="R194" s="9">
        <v>0.63973280045951331</v>
      </c>
      <c r="S194" s="9">
        <v>1.9606272390279524</v>
      </c>
      <c r="T194" s="8">
        <f t="shared" ca="1" si="21"/>
        <v>8.9599803877386819</v>
      </c>
      <c r="U194" s="8">
        <f t="shared" ca="1" si="21"/>
        <v>8.9101182142500139</v>
      </c>
      <c r="V194" s="8">
        <f t="shared" ca="1" si="21"/>
        <v>16.72168033748255</v>
      </c>
      <c r="W194" s="8">
        <f t="shared" ca="1" si="21"/>
        <v>12.717098141920133</v>
      </c>
      <c r="X194" s="8">
        <f t="shared" ca="1" si="22"/>
        <v>12.148571498271792</v>
      </c>
      <c r="Y194" s="16">
        <f ca="1">IF($AI193=0,J193+O193,IF($AJ193=0,J193+O193,9999))</f>
        <v>9.7634907172392378</v>
      </c>
      <c r="Z194" s="16">
        <f ca="1">IF($AI193=0,K193+P193,IF($AJ193=0,K193+P193,9999))</f>
        <v>2.381514841186561</v>
      </c>
      <c r="AA194" s="16">
        <f ca="1">IF($AI193=0,L193+Q193,IF($AJ193=0,L193+Q193,9999))</f>
        <v>13.848797536464254</v>
      </c>
      <c r="AB194" s="16">
        <f ca="1">IF($AI193=0,M193+R193,IF($AJ193=0,M193+R193,9999))</f>
        <v>3.6417326034602442</v>
      </c>
      <c r="AC194" s="16">
        <f ca="1">IF($AI193=0,N193+S193,IF($AJ193=0,N193+S193,9999))</f>
        <v>9.5388672717380611</v>
      </c>
      <c r="AD194" s="11">
        <f t="shared" ca="1" si="23"/>
        <v>3.1843323974507358</v>
      </c>
      <c r="AE194" s="11">
        <f t="shared" ca="1" si="24"/>
        <v>6.7489428167867764</v>
      </c>
      <c r="AF194" s="11">
        <f t="shared" ca="1" si="25"/>
        <v>2.7351618218807356</v>
      </c>
      <c r="AG194" s="11">
        <f t="shared" ca="1" si="26"/>
        <v>9.2690397108953597</v>
      </c>
      <c r="AH194" s="11">
        <f t="shared" ca="1" si="27"/>
        <v>9.3292780058597202</v>
      </c>
      <c r="AI194">
        <f t="shared" ca="1" si="19"/>
        <v>0</v>
      </c>
      <c r="AJ194">
        <f t="shared" ca="1" si="20"/>
        <v>1</v>
      </c>
      <c r="AK194">
        <f ca="1">MAX(0, COUNTIF(E194:I194, "Breakdown") - COUNTIF(AI194:AJ194, 1))</f>
        <v>0</v>
      </c>
      <c r="AL194" s="12">
        <f ca="1">(AK194 * 50) + ((AI194 + AJ194) * 10)</f>
        <v>10</v>
      </c>
      <c r="AM194">
        <f ca="1">IF(COUNTIF(E194:I194, "Breakdown") &gt;= 5, 1, 0)</f>
        <v>0</v>
      </c>
    </row>
    <row r="195" spans="4:39">
      <c r="D195">
        <v>192</v>
      </c>
      <c r="E195" s="6" t="str">
        <f ca="1">IF(J195&lt;T195,"Operational","Breakdown")</f>
        <v>Operational</v>
      </c>
      <c r="F195" s="6" t="str">
        <f ca="1">IF(K195&lt;U195,"Operational","Breakdown")</f>
        <v>Operational</v>
      </c>
      <c r="G195" s="6" t="str">
        <f ca="1">IF(L195&lt;V195,"Operational","Breakdown")</f>
        <v>Operational</v>
      </c>
      <c r="H195" s="6" t="str">
        <f ca="1">IF(M195&lt;W195,"Operational","Breakdown")</f>
        <v>Breakdown</v>
      </c>
      <c r="I195" s="6" t="str">
        <f ca="1">IF(N195&lt;X195,"Operational","Breakdown")</f>
        <v>Operational</v>
      </c>
      <c r="J195" s="16">
        <v>1.1780261169994495</v>
      </c>
      <c r="K195" s="16">
        <v>2.4546946978410649</v>
      </c>
      <c r="L195" s="16">
        <v>4.6654101050102712</v>
      </c>
      <c r="M195" s="16">
        <v>12.933398968897533</v>
      </c>
      <c r="N195" s="16">
        <v>5.7218665195852765</v>
      </c>
      <c r="O195" s="9">
        <v>0.48774382415410156</v>
      </c>
      <c r="P195" s="9">
        <v>0.84906948649320002</v>
      </c>
      <c r="Q195" s="9">
        <v>3.9080473602740797</v>
      </c>
      <c r="R195" s="9">
        <v>0.29750258561716281</v>
      </c>
      <c r="S195" s="9">
        <v>6.4531630080696143</v>
      </c>
      <c r="T195" s="8">
        <f t="shared" ca="1" si="21"/>
        <v>15.845800765641307</v>
      </c>
      <c r="U195" s="8">
        <f t="shared" ca="1" si="21"/>
        <v>7.5937209434088579</v>
      </c>
      <c r="V195" s="8">
        <f t="shared" ca="1" si="21"/>
        <v>17.388486964605573</v>
      </c>
      <c r="W195" s="8">
        <f t="shared" ca="1" si="21"/>
        <v>6.2137643677852745</v>
      </c>
      <c r="X195" s="8">
        <f t="shared" ca="1" si="22"/>
        <v>16.789716346622512</v>
      </c>
      <c r="Y195" s="16">
        <f ca="1">IF($AI194=0,J194+O194,IF($AJ194=0,J194+O194,9999))</f>
        <v>12.593903710956557</v>
      </c>
      <c r="Z195" s="16">
        <f ca="1">IF($AI194=0,K194+P194,IF($AJ194=0,K194+P194,9999))</f>
        <v>6.8680108457453501</v>
      </c>
      <c r="AA195" s="16">
        <f ca="1">IF($AI194=0,L194+Q194,IF($AJ194=0,L194+Q194,9999))</f>
        <v>3.2441189194549254</v>
      </c>
      <c r="AB195" s="16">
        <f ca="1">IF($AI194=0,M194+R194,IF($AJ194=0,M194+R194,9999))</f>
        <v>4.7419531316098151</v>
      </c>
      <c r="AC195" s="16">
        <f ca="1">IF($AI194=0,N194+S194,IF($AJ194=0,N194+S194,9999))</f>
        <v>4.7719665103787401</v>
      </c>
      <c r="AD195" s="11">
        <f t="shared" ca="1" si="23"/>
        <v>8.9599803877386819</v>
      </c>
      <c r="AE195" s="11">
        <f t="shared" ca="1" si="24"/>
        <v>2.381514841186561</v>
      </c>
      <c r="AF195" s="11">
        <f t="shared" ca="1" si="25"/>
        <v>13.848797536464254</v>
      </c>
      <c r="AG195" s="11">
        <f t="shared" ca="1" si="26"/>
        <v>3.6417326034602442</v>
      </c>
      <c r="AH195" s="11">
        <f t="shared" ca="1" si="27"/>
        <v>9.5388672717380611</v>
      </c>
      <c r="AI195">
        <f t="shared" ca="1" si="19"/>
        <v>0</v>
      </c>
      <c r="AJ195">
        <f t="shared" ca="1" si="20"/>
        <v>0</v>
      </c>
      <c r="AK195">
        <f ca="1">MAX(0, COUNTIF(E195:I195, "Breakdown") - COUNTIF(AI195:AJ195, 1))</f>
        <v>1</v>
      </c>
      <c r="AL195" s="12">
        <f ca="1">(AK195 * 50) + ((AI195 + AJ195) * 10)</f>
        <v>50</v>
      </c>
      <c r="AM195">
        <f ca="1">IF(COUNTIF(E195:I195, "Breakdown") &gt;= 5, 1, 0)</f>
        <v>0</v>
      </c>
    </row>
    <row r="196" spans="4:39">
      <c r="D196">
        <v>193</v>
      </c>
      <c r="E196" s="6" t="str">
        <f ca="1">IF(J196&lt;T196,"Operational","Breakdown")</f>
        <v>Operational</v>
      </c>
      <c r="F196" s="6" t="str">
        <f ca="1">IF(K196&lt;U196,"Operational","Breakdown")</f>
        <v>Operational</v>
      </c>
      <c r="G196" s="6" t="str">
        <f ca="1">IF(L196&lt;V196,"Operational","Breakdown")</f>
        <v>Breakdown</v>
      </c>
      <c r="H196" s="6" t="str">
        <f ca="1">IF(M196&lt;W196,"Operational","Breakdown")</f>
        <v>Operational</v>
      </c>
      <c r="I196" s="6" t="str">
        <f ca="1">IF(N196&lt;X196,"Operational","Breakdown")</f>
        <v>Operational</v>
      </c>
      <c r="J196" s="16">
        <v>4.3340333672608979</v>
      </c>
      <c r="K196" s="16">
        <v>8.3003439419203904</v>
      </c>
      <c r="L196" s="16">
        <v>16.705353265461913</v>
      </c>
      <c r="M196" s="16">
        <v>1.5260552192129564</v>
      </c>
      <c r="N196" s="16">
        <v>0.13080095427905411</v>
      </c>
      <c r="O196" s="9">
        <v>0.36781112112779962</v>
      </c>
      <c r="P196" s="9">
        <v>2.0967177072059311</v>
      </c>
      <c r="Q196" s="9">
        <v>0.30434899612451899</v>
      </c>
      <c r="R196" s="9">
        <v>0.37302510023376356</v>
      </c>
      <c r="S196" s="9">
        <v>1.2429201985253893</v>
      </c>
      <c r="T196" s="8">
        <f t="shared" ca="1" si="21"/>
        <v>14.142384062727769</v>
      </c>
      <c r="U196" s="8">
        <f t="shared" ca="1" si="21"/>
        <v>8.8272453660781416</v>
      </c>
      <c r="V196" s="8">
        <f t="shared" ca="1" si="21"/>
        <v>15.11293029200302</v>
      </c>
      <c r="W196" s="8">
        <f t="shared" ref="W196:W259" ca="1" si="28">AG196-8*LN(RAND())</f>
        <v>9.1277783612532772</v>
      </c>
      <c r="X196" s="8">
        <f t="shared" ca="1" si="22"/>
        <v>17.323359560652968</v>
      </c>
      <c r="Y196" s="16">
        <f ca="1">IF($AI195=0,J195+O195,IF($AJ195=0,J195+O195,9999))</f>
        <v>1.6657699411535511</v>
      </c>
      <c r="Z196" s="16">
        <f ca="1">IF($AI195=0,K195+P195,IF($AJ195=0,K195+P195,9999))</f>
        <v>3.3037641843342649</v>
      </c>
      <c r="AA196" s="16">
        <f ca="1">IF($AI195=0,L195+Q195,IF($AJ195=0,L195+Q195,9999))</f>
        <v>8.5734574652843509</v>
      </c>
      <c r="AB196" s="16">
        <f ca="1">IF($AI195=0,M195+R195,IF($AJ195=0,M195+R195,9999))</f>
        <v>13.230901554514697</v>
      </c>
      <c r="AC196" s="16">
        <f ca="1">IF($AI195=0,N195+S195,IF($AJ195=0,N195+S195,9999))</f>
        <v>12.175029527654891</v>
      </c>
      <c r="AD196" s="11">
        <f t="shared" ca="1" si="23"/>
        <v>12.593903710956557</v>
      </c>
      <c r="AE196" s="11">
        <f t="shared" ca="1" si="24"/>
        <v>6.8680108457453501</v>
      </c>
      <c r="AF196" s="11">
        <f t="shared" ca="1" si="25"/>
        <v>3.2441189194549254</v>
      </c>
      <c r="AG196" s="11">
        <f t="shared" ca="1" si="26"/>
        <v>4.7419531316098151</v>
      </c>
      <c r="AH196" s="11">
        <f t="shared" ca="1" si="27"/>
        <v>4.7719665103787401</v>
      </c>
      <c r="AI196">
        <f t="shared" ref="AI196:AI259" ca="1" si="29">IF(AND(E196="Breakdown", G196&lt;&gt;"Operational"), 1, 0)</f>
        <v>0</v>
      </c>
      <c r="AJ196">
        <f t="shared" ref="AJ196:AJ259" ca="1" si="30">IF(AND(E196="Breakdown", F196="Operational"), 1, 0)</f>
        <v>0</v>
      </c>
      <c r="AK196">
        <f ca="1">MAX(0, COUNTIF(E196:I196, "Breakdown") - COUNTIF(AI196:AJ196, 1))</f>
        <v>1</v>
      </c>
      <c r="AL196" s="12">
        <f ca="1">(AK196 * 50) + ((AI196 + AJ196) * 10)</f>
        <v>50</v>
      </c>
      <c r="AM196">
        <f ca="1">IF(COUNTIF(E196:I196, "Breakdown") &gt;= 5, 1, 0)</f>
        <v>0</v>
      </c>
    </row>
    <row r="197" spans="4:39">
      <c r="D197">
        <v>194</v>
      </c>
      <c r="E197" s="6" t="str">
        <f ca="1">IF(J197&lt;T197,"Operational","Breakdown")</f>
        <v>Operational</v>
      </c>
      <c r="F197" s="6" t="str">
        <f ca="1">IF(K197&lt;U197,"Operational","Breakdown")</f>
        <v>Breakdown</v>
      </c>
      <c r="G197" s="6" t="str">
        <f ca="1">IF(L197&lt;V197,"Operational","Breakdown")</f>
        <v>Operational</v>
      </c>
      <c r="H197" s="6" t="str">
        <f ca="1">IF(M197&lt;W197,"Operational","Breakdown")</f>
        <v>Operational</v>
      </c>
      <c r="I197" s="6" t="str">
        <f ca="1">IF(N197&lt;X197,"Operational","Breakdown")</f>
        <v>Operational</v>
      </c>
      <c r="J197" s="16">
        <v>1.594744629993182</v>
      </c>
      <c r="K197" s="16">
        <v>35.637023722675785</v>
      </c>
      <c r="L197" s="16">
        <v>3.3190865483393801</v>
      </c>
      <c r="M197" s="16">
        <v>10.028784021374713</v>
      </c>
      <c r="N197" s="16">
        <v>11.647859574911507</v>
      </c>
      <c r="O197" s="9">
        <v>2.700879142096988</v>
      </c>
      <c r="P197" s="9">
        <v>0.19253784405510915</v>
      </c>
      <c r="Q197" s="9">
        <v>1.3943398915841188</v>
      </c>
      <c r="R197" s="9">
        <v>1.3425157598190425</v>
      </c>
      <c r="S197" s="9">
        <v>1.0860884541793674</v>
      </c>
      <c r="T197" s="8">
        <f t="shared" ref="T197:W260" ca="1" si="31">AD197-8*LN(RAND())</f>
        <v>10.488258553261335</v>
      </c>
      <c r="U197" s="8">
        <f t="shared" ca="1" si="31"/>
        <v>22.183853321319642</v>
      </c>
      <c r="V197" s="8">
        <f t="shared" ca="1" si="31"/>
        <v>22.868570274469064</v>
      </c>
      <c r="W197" s="8">
        <f t="shared" ca="1" si="28"/>
        <v>11.572598447962823</v>
      </c>
      <c r="X197" s="8">
        <f t="shared" ref="X197:X260" ca="1" si="32">AH197-8*LN(RAND())</f>
        <v>25.632651725164315</v>
      </c>
      <c r="Y197" s="16">
        <f ca="1">IF($AI196=0,J196+O196,IF($AJ196=0,J196+O196,9999))</f>
        <v>4.7018444883886978</v>
      </c>
      <c r="Z197" s="16">
        <f ca="1">IF($AI196=0,K196+P196,IF($AJ196=0,K196+P196,9999))</f>
        <v>10.397061649126321</v>
      </c>
      <c r="AA197" s="16">
        <f ca="1">IF($AI196=0,L196+Q196,IF($AJ196=0,L196+Q196,9999))</f>
        <v>17.009702261586433</v>
      </c>
      <c r="AB197" s="16">
        <f ca="1">IF($AI196=0,M196+R196,IF($AJ196=0,M196+R196,9999))</f>
        <v>1.8990803194467198</v>
      </c>
      <c r="AC197" s="16">
        <f ca="1">IF($AI196=0,N196+S196,IF($AJ196=0,N196+S196,9999))</f>
        <v>1.3737211528044433</v>
      </c>
      <c r="AD197" s="11">
        <f t="shared" ref="AD197:AD260" ca="1" si="33">MIN(T196,Y196)</f>
        <v>1.6657699411535511</v>
      </c>
      <c r="AE197" s="11">
        <f t="shared" ref="AE197:AE260" ca="1" si="34">MIN(U196,Z196)</f>
        <v>3.3037641843342649</v>
      </c>
      <c r="AF197" s="11">
        <f t="shared" ref="AF197:AF260" ca="1" si="35">MIN(V196,AA196)</f>
        <v>8.5734574652843509</v>
      </c>
      <c r="AG197" s="11">
        <f t="shared" ref="AG197:AG260" ca="1" si="36">MIN(W196,AB196)</f>
        <v>9.1277783612532772</v>
      </c>
      <c r="AH197" s="11">
        <f t="shared" ref="AH197:AH260" ca="1" si="37">MIN(X196,AC196)</f>
        <v>12.175029527654891</v>
      </c>
      <c r="AI197">
        <f t="shared" ca="1" si="29"/>
        <v>0</v>
      </c>
      <c r="AJ197">
        <f t="shared" ca="1" si="30"/>
        <v>0</v>
      </c>
      <c r="AK197">
        <f ca="1">MAX(0, COUNTIF(E197:I197, "Breakdown") - COUNTIF(AI197:AJ197, 1))</f>
        <v>1</v>
      </c>
      <c r="AL197" s="12">
        <f ca="1">(AK197 * 50) + ((AI197 + AJ197) * 10)</f>
        <v>50</v>
      </c>
      <c r="AM197">
        <f ca="1">IF(COUNTIF(E197:I197, "Breakdown") &gt;= 5, 1, 0)</f>
        <v>0</v>
      </c>
    </row>
    <row r="198" spans="4:39">
      <c r="D198">
        <v>195</v>
      </c>
      <c r="E198" s="6" t="str">
        <f ca="1">IF(J198&lt;T198,"Operational","Breakdown")</f>
        <v>Breakdown</v>
      </c>
      <c r="F198" s="6" t="str">
        <f ca="1">IF(K198&lt;U198,"Operational","Breakdown")</f>
        <v>Operational</v>
      </c>
      <c r="G198" s="6" t="str">
        <f ca="1">IF(L198&lt;V198,"Operational","Breakdown")</f>
        <v>Operational</v>
      </c>
      <c r="H198" s="6" t="str">
        <f ca="1">IF(M198&lt;W198,"Operational","Breakdown")</f>
        <v>Operational</v>
      </c>
      <c r="I198" s="6" t="str">
        <f ca="1">IF(N198&lt;X198,"Operational","Breakdown")</f>
        <v>Operational</v>
      </c>
      <c r="J198" s="16">
        <v>23.332772547911905</v>
      </c>
      <c r="K198" s="16">
        <v>5.0804967681235214</v>
      </c>
      <c r="L198" s="16">
        <v>3.9522860057250613</v>
      </c>
      <c r="M198" s="16">
        <v>0.72431136114821992</v>
      </c>
      <c r="N198" s="16">
        <v>3.9913488078065753</v>
      </c>
      <c r="O198" s="9">
        <v>2.3354923521125652</v>
      </c>
      <c r="P198" s="9">
        <v>3.5855900450154157</v>
      </c>
      <c r="Q198" s="9">
        <v>2.6219547381429287</v>
      </c>
      <c r="R198" s="9">
        <v>0.4991569027403589</v>
      </c>
      <c r="S198" s="9">
        <v>1.0019481671328889</v>
      </c>
      <c r="T198" s="8">
        <f t="shared" ca="1" si="31"/>
        <v>19.530545272998957</v>
      </c>
      <c r="U198" s="8">
        <f t="shared" ca="1" si="31"/>
        <v>15.484088441016699</v>
      </c>
      <c r="V198" s="8">
        <f t="shared" ca="1" si="31"/>
        <v>19.786263443162994</v>
      </c>
      <c r="W198" s="8">
        <f t="shared" ca="1" si="28"/>
        <v>1.9968426670703834</v>
      </c>
      <c r="X198" s="8">
        <f t="shared" ca="1" si="32"/>
        <v>26.204487020826651</v>
      </c>
      <c r="Y198" s="16">
        <f ca="1">IF($AI197=0,J197+O197,IF($AJ197=0,J197+O197,9999))</f>
        <v>4.2956237720901704</v>
      </c>
      <c r="Z198" s="16">
        <f ca="1">IF($AI197=0,K197+P197,IF($AJ197=0,K197+P197,9999))</f>
        <v>35.829561566730895</v>
      </c>
      <c r="AA198" s="16">
        <f ca="1">IF($AI197=0,L197+Q197,IF($AJ197=0,L197+Q197,9999))</f>
        <v>4.7134264399234986</v>
      </c>
      <c r="AB198" s="16">
        <f ca="1">IF($AI197=0,M197+R197,IF($AJ197=0,M197+R197,9999))</f>
        <v>11.371299781193756</v>
      </c>
      <c r="AC198" s="16">
        <f ca="1">IF($AI197=0,N197+S197,IF($AJ197=0,N197+S197,9999))</f>
        <v>12.733948029090875</v>
      </c>
      <c r="AD198" s="11">
        <f t="shared" ca="1" si="33"/>
        <v>4.7018444883886978</v>
      </c>
      <c r="AE198" s="11">
        <f t="shared" ca="1" si="34"/>
        <v>10.397061649126321</v>
      </c>
      <c r="AF198" s="11">
        <f t="shared" ca="1" si="35"/>
        <v>17.009702261586433</v>
      </c>
      <c r="AG198" s="11">
        <f t="shared" ca="1" si="36"/>
        <v>1.8990803194467198</v>
      </c>
      <c r="AH198" s="11">
        <f t="shared" ca="1" si="37"/>
        <v>1.3737211528044433</v>
      </c>
      <c r="AI198">
        <f t="shared" ca="1" si="29"/>
        <v>0</v>
      </c>
      <c r="AJ198">
        <f t="shared" ca="1" si="30"/>
        <v>1</v>
      </c>
      <c r="AK198">
        <f ca="1">MAX(0, COUNTIF(E198:I198, "Breakdown") - COUNTIF(AI198:AJ198, 1))</f>
        <v>0</v>
      </c>
      <c r="AL198" s="12">
        <f ca="1">(AK198 * 50) + ((AI198 + AJ198) * 10)</f>
        <v>10</v>
      </c>
      <c r="AM198">
        <f ca="1">IF(COUNTIF(E198:I198, "Breakdown") &gt;= 5, 1, 0)</f>
        <v>0</v>
      </c>
    </row>
    <row r="199" spans="4:39">
      <c r="D199">
        <v>196</v>
      </c>
      <c r="E199" s="6" t="str">
        <f ca="1">IF(J199&lt;T199,"Operational","Breakdown")</f>
        <v>Breakdown</v>
      </c>
      <c r="F199" s="6" t="str">
        <f ca="1">IF(K199&lt;U199,"Operational","Breakdown")</f>
        <v>Operational</v>
      </c>
      <c r="G199" s="6" t="str">
        <f ca="1">IF(L199&lt;V199,"Operational","Breakdown")</f>
        <v>Operational</v>
      </c>
      <c r="H199" s="6" t="str">
        <f ca="1">IF(M199&lt;W199,"Operational","Breakdown")</f>
        <v>Operational</v>
      </c>
      <c r="I199" s="6" t="str">
        <f ca="1">IF(N199&lt;X199,"Operational","Breakdown")</f>
        <v>Operational</v>
      </c>
      <c r="J199" s="16">
        <v>7.7856380578461195</v>
      </c>
      <c r="K199" s="16">
        <v>2.2531518386289098</v>
      </c>
      <c r="L199" s="16">
        <v>2.1276589400264356</v>
      </c>
      <c r="M199" s="16">
        <v>6.6339764382525885</v>
      </c>
      <c r="N199" s="16">
        <v>5.7811103698786921</v>
      </c>
      <c r="O199" s="9">
        <v>6.0067185274930512</v>
      </c>
      <c r="P199" s="9">
        <v>0.77215715062482215</v>
      </c>
      <c r="Q199" s="9">
        <v>8.2133678710471365</v>
      </c>
      <c r="R199" s="9">
        <v>0.17290587992969525</v>
      </c>
      <c r="S199" s="9">
        <v>1.7095350918564254</v>
      </c>
      <c r="T199" s="8">
        <f t="shared" ca="1" si="31"/>
        <v>5.8932100102858493</v>
      </c>
      <c r="U199" s="8">
        <f t="shared" ca="1" si="31"/>
        <v>35.03548194766563</v>
      </c>
      <c r="V199" s="8">
        <f t="shared" ca="1" si="31"/>
        <v>9.0452834013828269</v>
      </c>
      <c r="W199" s="8">
        <f t="shared" ca="1" si="28"/>
        <v>13.996279585795255</v>
      </c>
      <c r="X199" s="8">
        <f t="shared" ca="1" si="32"/>
        <v>31.740174315585836</v>
      </c>
      <c r="Y199" s="16">
        <f ca="1">IF($AI198=0,J198+O198,IF($AJ198=0,J198+O198,9999))</f>
        <v>25.668264900024468</v>
      </c>
      <c r="Z199" s="16">
        <f ca="1">IF($AI198=0,K198+P198,IF($AJ198=0,K198+P198,9999))</f>
        <v>8.6660868131389375</v>
      </c>
      <c r="AA199" s="16">
        <f ca="1">IF($AI198=0,L198+Q198,IF($AJ198=0,L198+Q198,9999))</f>
        <v>6.57424074386799</v>
      </c>
      <c r="AB199" s="16">
        <f ca="1">IF($AI198=0,M198+R198,IF($AJ198=0,M198+R198,9999))</f>
        <v>1.2234682638885788</v>
      </c>
      <c r="AC199" s="16">
        <f ca="1">IF($AI198=0,N198+S198,IF($AJ198=0,N198+S198,9999))</f>
        <v>4.9932969749394642</v>
      </c>
      <c r="AD199" s="11">
        <f t="shared" ca="1" si="33"/>
        <v>4.2956237720901704</v>
      </c>
      <c r="AE199" s="11">
        <f t="shared" ca="1" si="34"/>
        <v>15.484088441016699</v>
      </c>
      <c r="AF199" s="11">
        <f t="shared" ca="1" si="35"/>
        <v>4.7134264399234986</v>
      </c>
      <c r="AG199" s="11">
        <f t="shared" ca="1" si="36"/>
        <v>1.9968426670703834</v>
      </c>
      <c r="AH199" s="11">
        <f t="shared" ca="1" si="37"/>
        <v>12.733948029090875</v>
      </c>
      <c r="AI199">
        <f t="shared" ca="1" si="29"/>
        <v>0</v>
      </c>
      <c r="AJ199">
        <f t="shared" ca="1" si="30"/>
        <v>1</v>
      </c>
      <c r="AK199">
        <f ca="1">MAX(0, COUNTIF(E199:I199, "Breakdown") - COUNTIF(AI199:AJ199, 1))</f>
        <v>0</v>
      </c>
      <c r="AL199" s="12">
        <f ca="1">(AK199 * 50) + ((AI199 + AJ199) * 10)</f>
        <v>10</v>
      </c>
      <c r="AM199">
        <f ca="1">IF(COUNTIF(E199:I199, "Breakdown") &gt;= 5, 1, 0)</f>
        <v>0</v>
      </c>
    </row>
    <row r="200" spans="4:39">
      <c r="D200">
        <v>197</v>
      </c>
      <c r="E200" s="6" t="str">
        <f ca="1">IF(J200&lt;T200,"Operational","Breakdown")</f>
        <v>Operational</v>
      </c>
      <c r="F200" s="6" t="str">
        <f ca="1">IF(K200&lt;U200,"Operational","Breakdown")</f>
        <v>Operational</v>
      </c>
      <c r="G200" s="6" t="str">
        <f ca="1">IF(L200&lt;V200,"Operational","Breakdown")</f>
        <v>Breakdown</v>
      </c>
      <c r="H200" s="6" t="str">
        <f ca="1">IF(M200&lt;W200,"Operational","Breakdown")</f>
        <v>Operational</v>
      </c>
      <c r="I200" s="6" t="str">
        <f ca="1">IF(N200&lt;X200,"Operational","Breakdown")</f>
        <v>Operational</v>
      </c>
      <c r="J200" s="16">
        <v>2.0979190960386127</v>
      </c>
      <c r="K200" s="16">
        <v>9.1055087311023186</v>
      </c>
      <c r="L200" s="16">
        <v>9.8215105241939593</v>
      </c>
      <c r="M200" s="16">
        <v>1.1446729085532001</v>
      </c>
      <c r="N200" s="16">
        <v>8.2497036151959229</v>
      </c>
      <c r="O200" s="9">
        <v>1.8696447691182621</v>
      </c>
      <c r="P200" s="9">
        <v>1.2745064204597951</v>
      </c>
      <c r="Q200" s="9">
        <v>0.12927952026655856</v>
      </c>
      <c r="R200" s="9">
        <v>1.1140481894963485</v>
      </c>
      <c r="S200" s="9">
        <v>0.9301738932019924</v>
      </c>
      <c r="T200" s="8">
        <f t="shared" ca="1" si="31"/>
        <v>19.74435082239382</v>
      </c>
      <c r="U200" s="8">
        <f t="shared" ca="1" si="31"/>
        <v>10.926474642978079</v>
      </c>
      <c r="V200" s="8">
        <f t="shared" ca="1" si="31"/>
        <v>9.5824652654944522</v>
      </c>
      <c r="W200" s="8">
        <f t="shared" ca="1" si="28"/>
        <v>2.6856611213587573</v>
      </c>
      <c r="X200" s="8">
        <f t="shared" ca="1" si="32"/>
        <v>15.746408865003858</v>
      </c>
      <c r="Y200" s="16">
        <f ca="1">IF($AI199=0,J199+O199,IF($AJ199=0,J199+O199,9999))</f>
        <v>13.792356585339171</v>
      </c>
      <c r="Z200" s="16">
        <f ca="1">IF($AI199=0,K199+P199,IF($AJ199=0,K199+P199,9999))</f>
        <v>3.0253089892537322</v>
      </c>
      <c r="AA200" s="16">
        <f ca="1">IF($AI199=0,L199+Q199,IF($AJ199=0,L199+Q199,9999))</f>
        <v>10.341026811073572</v>
      </c>
      <c r="AB200" s="16">
        <f ca="1">IF($AI199=0,M199+R199,IF($AJ199=0,M199+R199,9999))</f>
        <v>6.806882318182284</v>
      </c>
      <c r="AC200" s="16">
        <f ca="1">IF($AI199=0,N199+S199,IF($AJ199=0,N199+S199,9999))</f>
        <v>7.4906454617351175</v>
      </c>
      <c r="AD200" s="11">
        <f t="shared" ca="1" si="33"/>
        <v>5.8932100102858493</v>
      </c>
      <c r="AE200" s="11">
        <f t="shared" ca="1" si="34"/>
        <v>8.6660868131389375</v>
      </c>
      <c r="AF200" s="11">
        <f t="shared" ca="1" si="35"/>
        <v>6.57424074386799</v>
      </c>
      <c r="AG200" s="11">
        <f t="shared" ca="1" si="36"/>
        <v>1.2234682638885788</v>
      </c>
      <c r="AH200" s="11">
        <f t="shared" ca="1" si="37"/>
        <v>4.9932969749394642</v>
      </c>
      <c r="AI200">
        <f t="shared" ca="1" si="29"/>
        <v>0</v>
      </c>
      <c r="AJ200">
        <f t="shared" ca="1" si="30"/>
        <v>0</v>
      </c>
      <c r="AK200">
        <f ca="1">MAX(0, COUNTIF(E200:I200, "Breakdown") - COUNTIF(AI200:AJ200, 1))</f>
        <v>1</v>
      </c>
      <c r="AL200" s="12">
        <f ca="1">(AK200 * 50) + ((AI200 + AJ200) * 10)</f>
        <v>50</v>
      </c>
      <c r="AM200">
        <f ca="1">IF(COUNTIF(E200:I200, "Breakdown") &gt;= 5, 1, 0)</f>
        <v>0</v>
      </c>
    </row>
    <row r="201" spans="4:39">
      <c r="D201">
        <v>198</v>
      </c>
      <c r="E201" s="6" t="str">
        <f ca="1">IF(J201&lt;T201,"Operational","Breakdown")</f>
        <v>Operational</v>
      </c>
      <c r="F201" s="6" t="str">
        <f ca="1">IF(K201&lt;U201,"Operational","Breakdown")</f>
        <v>Operational</v>
      </c>
      <c r="G201" s="6" t="str">
        <f ca="1">IF(L201&lt;V201,"Operational","Breakdown")</f>
        <v>Operational</v>
      </c>
      <c r="H201" s="6" t="str">
        <f ca="1">IF(M201&lt;W201,"Operational","Breakdown")</f>
        <v>Operational</v>
      </c>
      <c r="I201" s="6" t="str">
        <f ca="1">IF(N201&lt;X201,"Operational","Breakdown")</f>
        <v>Breakdown</v>
      </c>
      <c r="J201" s="16">
        <v>0.58005910890624235</v>
      </c>
      <c r="K201" s="16">
        <v>8.7086583319681115</v>
      </c>
      <c r="L201" s="16">
        <v>4.3229175018911201</v>
      </c>
      <c r="M201" s="16">
        <v>7.3990780571606241</v>
      </c>
      <c r="N201" s="16">
        <v>14.442390676003992</v>
      </c>
      <c r="O201" s="9">
        <v>3.5393044019785136</v>
      </c>
      <c r="P201" s="9">
        <v>0.49883852917288579</v>
      </c>
      <c r="Q201" s="9">
        <v>1.5929565157986787</v>
      </c>
      <c r="R201" s="9">
        <v>0.20147192213249718</v>
      </c>
      <c r="S201" s="9">
        <v>0.19135398480823912</v>
      </c>
      <c r="T201" s="8">
        <f t="shared" ca="1" si="31"/>
        <v>23.858751754472813</v>
      </c>
      <c r="U201" s="8">
        <f t="shared" ca="1" si="31"/>
        <v>12.750165294364482</v>
      </c>
      <c r="V201" s="8">
        <f t="shared" ca="1" si="31"/>
        <v>10.213342059230502</v>
      </c>
      <c r="W201" s="8">
        <f t="shared" ca="1" si="28"/>
        <v>7.9661319992900719</v>
      </c>
      <c r="X201" s="8">
        <f t="shared" ca="1" si="32"/>
        <v>14.28817744221929</v>
      </c>
      <c r="Y201" s="16">
        <f ca="1">IF($AI200=0,J200+O200,IF($AJ200=0,J200+O200,9999))</f>
        <v>3.9675638651568748</v>
      </c>
      <c r="Z201" s="16">
        <f ca="1">IF($AI200=0,K200+P200,IF($AJ200=0,K200+P200,9999))</f>
        <v>10.380015151562114</v>
      </c>
      <c r="AA201" s="16">
        <f ca="1">IF($AI200=0,L200+Q200,IF($AJ200=0,L200+Q200,9999))</f>
        <v>9.9507900444605184</v>
      </c>
      <c r="AB201" s="16">
        <f ca="1">IF($AI200=0,M200+R200,IF($AJ200=0,M200+R200,9999))</f>
        <v>2.2587210980495485</v>
      </c>
      <c r="AC201" s="16">
        <f ca="1">IF($AI200=0,N200+S200,IF($AJ200=0,N200+S200,9999))</f>
        <v>9.1798775083979152</v>
      </c>
      <c r="AD201" s="11">
        <f t="shared" ca="1" si="33"/>
        <v>13.792356585339171</v>
      </c>
      <c r="AE201" s="11">
        <f t="shared" ca="1" si="34"/>
        <v>3.0253089892537322</v>
      </c>
      <c r="AF201" s="11">
        <f t="shared" ca="1" si="35"/>
        <v>9.5824652654944522</v>
      </c>
      <c r="AG201" s="11">
        <f t="shared" ca="1" si="36"/>
        <v>2.6856611213587573</v>
      </c>
      <c r="AH201" s="11">
        <f t="shared" ca="1" si="37"/>
        <v>7.4906454617351175</v>
      </c>
      <c r="AI201">
        <f t="shared" ca="1" si="29"/>
        <v>0</v>
      </c>
      <c r="AJ201">
        <f t="shared" ca="1" si="30"/>
        <v>0</v>
      </c>
      <c r="AK201">
        <f ca="1">MAX(0, COUNTIF(E201:I201, "Breakdown") - COUNTIF(AI201:AJ201, 1))</f>
        <v>1</v>
      </c>
      <c r="AL201" s="12">
        <f ca="1">(AK201 * 50) + ((AI201 + AJ201) * 10)</f>
        <v>50</v>
      </c>
      <c r="AM201">
        <f ca="1">IF(COUNTIF(E201:I201, "Breakdown") &gt;= 5, 1, 0)</f>
        <v>0</v>
      </c>
    </row>
    <row r="202" spans="4:39">
      <c r="D202">
        <v>199</v>
      </c>
      <c r="E202" s="6" t="str">
        <f ca="1">IF(J202&lt;T202,"Operational","Breakdown")</f>
        <v>Operational</v>
      </c>
      <c r="F202" s="6" t="str">
        <f ca="1">IF(K202&lt;U202,"Operational","Breakdown")</f>
        <v>Operational</v>
      </c>
      <c r="G202" s="6" t="str">
        <f ca="1">IF(L202&lt;V202,"Operational","Breakdown")</f>
        <v>Operational</v>
      </c>
      <c r="H202" s="6" t="str">
        <f ca="1">IF(M202&lt;W202,"Operational","Breakdown")</f>
        <v>Operational</v>
      </c>
      <c r="I202" s="6" t="str">
        <f ca="1">IF(N202&lt;X202,"Operational","Breakdown")</f>
        <v>Operational</v>
      </c>
      <c r="J202" s="16">
        <v>8.6370493812933358</v>
      </c>
      <c r="K202" s="16">
        <v>15.081037620846409</v>
      </c>
      <c r="L202" s="16">
        <v>0.8405126300308976</v>
      </c>
      <c r="M202" s="16">
        <v>3.0307490857857942</v>
      </c>
      <c r="N202" s="16">
        <v>2.224364261010114</v>
      </c>
      <c r="O202" s="9">
        <v>1.0409418946273097</v>
      </c>
      <c r="P202" s="9">
        <v>0.19991625228316226</v>
      </c>
      <c r="Q202" s="9">
        <v>1.6106534664227543</v>
      </c>
      <c r="R202" s="9">
        <v>2.1300018081463929</v>
      </c>
      <c r="S202" s="9">
        <v>1.3345872374758618</v>
      </c>
      <c r="T202" s="8">
        <f t="shared" ca="1" si="31"/>
        <v>17.683358176477718</v>
      </c>
      <c r="U202" s="8">
        <f t="shared" ca="1" si="31"/>
        <v>23.205327002887362</v>
      </c>
      <c r="V202" s="8">
        <f t="shared" ca="1" si="31"/>
        <v>27.62711758220151</v>
      </c>
      <c r="W202" s="8">
        <f t="shared" ca="1" si="28"/>
        <v>4.7350017532857063</v>
      </c>
      <c r="X202" s="8">
        <f t="shared" ca="1" si="32"/>
        <v>10.906840000370371</v>
      </c>
      <c r="Y202" s="16">
        <f ca="1">IF($AI201=0,J201+O201,IF($AJ201=0,J201+O201,9999))</f>
        <v>4.1193635108847557</v>
      </c>
      <c r="Z202" s="16">
        <f ca="1">IF($AI201=0,K201+P201,IF($AJ201=0,K201+P201,9999))</f>
        <v>9.2074968611409975</v>
      </c>
      <c r="AA202" s="16">
        <f ca="1">IF($AI201=0,L201+Q201,IF($AJ201=0,L201+Q201,9999))</f>
        <v>5.9158740176897986</v>
      </c>
      <c r="AB202" s="16">
        <f ca="1">IF($AI201=0,M201+R201,IF($AJ201=0,M201+R201,9999))</f>
        <v>7.6005499792931213</v>
      </c>
      <c r="AC202" s="16">
        <f ca="1">IF($AI201=0,N201+S201,IF($AJ201=0,N201+S201,9999))</f>
        <v>14.633744660812232</v>
      </c>
      <c r="AD202" s="11">
        <f t="shared" ca="1" si="33"/>
        <v>3.9675638651568748</v>
      </c>
      <c r="AE202" s="11">
        <f t="shared" ca="1" si="34"/>
        <v>10.380015151562114</v>
      </c>
      <c r="AF202" s="11">
        <f t="shared" ca="1" si="35"/>
        <v>9.9507900444605184</v>
      </c>
      <c r="AG202" s="11">
        <f t="shared" ca="1" si="36"/>
        <v>2.2587210980495485</v>
      </c>
      <c r="AH202" s="11">
        <f t="shared" ca="1" si="37"/>
        <v>9.1798775083979152</v>
      </c>
      <c r="AI202">
        <f t="shared" ca="1" si="29"/>
        <v>0</v>
      </c>
      <c r="AJ202">
        <f t="shared" ca="1" si="30"/>
        <v>0</v>
      </c>
      <c r="AK202">
        <f ca="1">MAX(0, COUNTIF(E202:I202, "Breakdown") - COUNTIF(AI202:AJ202, 1))</f>
        <v>0</v>
      </c>
      <c r="AL202" s="12">
        <f ca="1">(AK202 * 50) + ((AI202 + AJ202) * 10)</f>
        <v>0</v>
      </c>
      <c r="AM202">
        <f ca="1">IF(COUNTIF(E202:I202, "Breakdown") &gt;= 5, 1, 0)</f>
        <v>0</v>
      </c>
    </row>
    <row r="203" spans="4:39">
      <c r="D203">
        <v>200</v>
      </c>
      <c r="E203" s="6" t="str">
        <f ca="1">IF(J203&lt;T203,"Operational","Breakdown")</f>
        <v>Operational</v>
      </c>
      <c r="F203" s="6" t="str">
        <f ca="1">IF(K203&lt;U203,"Operational","Breakdown")</f>
        <v>Operational</v>
      </c>
      <c r="G203" s="6" t="str">
        <f ca="1">IF(L203&lt;V203,"Operational","Breakdown")</f>
        <v>Breakdown</v>
      </c>
      <c r="H203" s="6" t="str">
        <f ca="1">IF(M203&lt;W203,"Operational","Breakdown")</f>
        <v>Breakdown</v>
      </c>
      <c r="I203" s="6" t="str">
        <f ca="1">IF(N203&lt;X203,"Operational","Breakdown")</f>
        <v>Operational</v>
      </c>
      <c r="J203" s="16">
        <v>1.0720094141941183</v>
      </c>
      <c r="K203" s="16">
        <v>10.578955207156046</v>
      </c>
      <c r="L203" s="16">
        <v>9.9452172626083577</v>
      </c>
      <c r="M203" s="16">
        <v>22.123338222925319</v>
      </c>
      <c r="N203" s="16">
        <v>8.0748255077857181</v>
      </c>
      <c r="O203" s="9">
        <v>0.25456777942928488</v>
      </c>
      <c r="P203" s="9">
        <v>1.9665275480298348</v>
      </c>
      <c r="Q203" s="9">
        <v>0.71804546097287336</v>
      </c>
      <c r="R203" s="9">
        <v>0.81047259242933267</v>
      </c>
      <c r="S203" s="9">
        <v>1.3502122446485858</v>
      </c>
      <c r="T203" s="8">
        <f t="shared" ca="1" si="31"/>
        <v>21.548156748156813</v>
      </c>
      <c r="U203" s="8">
        <f t="shared" ca="1" si="31"/>
        <v>21.209608863848835</v>
      </c>
      <c r="V203" s="8">
        <f t="shared" ca="1" si="31"/>
        <v>6.6350993760263375</v>
      </c>
      <c r="W203" s="8">
        <f t="shared" ca="1" si="28"/>
        <v>13.816045900352693</v>
      </c>
      <c r="X203" s="8">
        <f t="shared" ca="1" si="32"/>
        <v>27.120325368996923</v>
      </c>
      <c r="Y203" s="16">
        <f ca="1">IF($AI202=0,J202+O202,IF($AJ202=0,J202+O202,9999))</f>
        <v>9.677991275920645</v>
      </c>
      <c r="Z203" s="16">
        <f ca="1">IF($AI202=0,K202+P202,IF($AJ202=0,K202+P202,9999))</f>
        <v>15.280953873129571</v>
      </c>
      <c r="AA203" s="16">
        <f ca="1">IF($AI202=0,L202+Q202,IF($AJ202=0,L202+Q202,9999))</f>
        <v>2.4511660964536519</v>
      </c>
      <c r="AB203" s="16">
        <f ca="1">IF($AI202=0,M202+R202,IF($AJ202=0,M202+R202,9999))</f>
        <v>5.1607508939321871</v>
      </c>
      <c r="AC203" s="16">
        <f ca="1">IF($AI202=0,N202+S202,IF($AJ202=0,N202+S202,9999))</f>
        <v>3.5589514984859756</v>
      </c>
      <c r="AD203" s="11">
        <f t="shared" ca="1" si="33"/>
        <v>4.1193635108847557</v>
      </c>
      <c r="AE203" s="11">
        <f t="shared" ca="1" si="34"/>
        <v>9.2074968611409975</v>
      </c>
      <c r="AF203" s="11">
        <f t="shared" ca="1" si="35"/>
        <v>5.9158740176897986</v>
      </c>
      <c r="AG203" s="11">
        <f t="shared" ca="1" si="36"/>
        <v>4.7350017532857063</v>
      </c>
      <c r="AH203" s="11">
        <f t="shared" ca="1" si="37"/>
        <v>10.906840000370371</v>
      </c>
      <c r="AI203">
        <f t="shared" ca="1" si="29"/>
        <v>0</v>
      </c>
      <c r="AJ203">
        <f t="shared" ca="1" si="30"/>
        <v>0</v>
      </c>
      <c r="AK203">
        <f ca="1">MAX(0, COUNTIF(E203:I203, "Breakdown") - COUNTIF(AI203:AJ203, 1))</f>
        <v>2</v>
      </c>
      <c r="AL203" s="12">
        <f ca="1">(AK203 * 50) + ((AI203 + AJ203) * 10)</f>
        <v>100</v>
      </c>
      <c r="AM203">
        <f ca="1">IF(COUNTIF(E203:I203, "Breakdown") &gt;= 5, 1, 0)</f>
        <v>0</v>
      </c>
    </row>
    <row r="204" spans="4:39">
      <c r="D204">
        <v>201</v>
      </c>
      <c r="E204" s="6" t="str">
        <f ca="1">IF(J204&lt;T204,"Operational","Breakdown")</f>
        <v>Operational</v>
      </c>
      <c r="F204" s="6" t="str">
        <f ca="1">IF(K204&lt;U204,"Operational","Breakdown")</f>
        <v>Operational</v>
      </c>
      <c r="G204" s="6" t="str">
        <f ca="1">IF(L204&lt;V204,"Operational","Breakdown")</f>
        <v>Breakdown</v>
      </c>
      <c r="H204" s="6" t="str">
        <f ca="1">IF(M204&lt;W204,"Operational","Breakdown")</f>
        <v>Breakdown</v>
      </c>
      <c r="I204" s="6" t="str">
        <f ca="1">IF(N204&lt;X204,"Operational","Breakdown")</f>
        <v>Operational</v>
      </c>
      <c r="J204" s="16">
        <v>2.3302609739604487</v>
      </c>
      <c r="K204" s="16">
        <v>7.721378712486862</v>
      </c>
      <c r="L204" s="16">
        <v>14.877442964023153</v>
      </c>
      <c r="M204" s="16">
        <v>11.378838298735186</v>
      </c>
      <c r="N204" s="16">
        <v>5.3406778613724306</v>
      </c>
      <c r="O204" s="9">
        <v>4.153525745567868</v>
      </c>
      <c r="P204" s="9">
        <v>0.86100909670979098</v>
      </c>
      <c r="Q204" s="9">
        <v>0.26517235079982815</v>
      </c>
      <c r="R204" s="9">
        <v>0.40550450326166471</v>
      </c>
      <c r="S204" s="9">
        <v>0.40302776537796764</v>
      </c>
      <c r="T204" s="8">
        <f t="shared" ca="1" si="31"/>
        <v>13.654626020265276</v>
      </c>
      <c r="U204" s="8">
        <f t="shared" ca="1" si="31"/>
        <v>17.350602737139408</v>
      </c>
      <c r="V204" s="8">
        <f t="shared" ca="1" si="31"/>
        <v>6.88181503918576</v>
      </c>
      <c r="W204" s="8">
        <f t="shared" ca="1" si="28"/>
        <v>11.179304069207285</v>
      </c>
      <c r="X204" s="8">
        <f t="shared" ca="1" si="32"/>
        <v>5.8919439954012907</v>
      </c>
      <c r="Y204" s="16">
        <f ca="1">IF($AI203=0,J203+O203,IF($AJ203=0,J203+O203,9999))</f>
        <v>1.3265771936234032</v>
      </c>
      <c r="Z204" s="16">
        <f ca="1">IF($AI203=0,K203+P203,IF($AJ203=0,K203+P203,9999))</f>
        <v>12.54548275518588</v>
      </c>
      <c r="AA204" s="16">
        <f ca="1">IF($AI203=0,L203+Q203,IF($AJ203=0,L203+Q203,9999))</f>
        <v>10.663262723581232</v>
      </c>
      <c r="AB204" s="16">
        <f ca="1">IF($AI203=0,M203+R203,IF($AJ203=0,M203+R203,9999))</f>
        <v>22.933810815354651</v>
      </c>
      <c r="AC204" s="16">
        <f ca="1">IF($AI203=0,N203+S203,IF($AJ203=0,N203+S203,9999))</f>
        <v>9.425037752434303</v>
      </c>
      <c r="AD204" s="11">
        <f t="shared" ca="1" si="33"/>
        <v>9.677991275920645</v>
      </c>
      <c r="AE204" s="11">
        <f t="shared" ca="1" si="34"/>
        <v>15.280953873129571</v>
      </c>
      <c r="AF204" s="11">
        <f t="shared" ca="1" si="35"/>
        <v>2.4511660964536519</v>
      </c>
      <c r="AG204" s="11">
        <f t="shared" ca="1" si="36"/>
        <v>5.1607508939321871</v>
      </c>
      <c r="AH204" s="11">
        <f t="shared" ca="1" si="37"/>
        <v>3.5589514984859756</v>
      </c>
      <c r="AI204">
        <f t="shared" ca="1" si="29"/>
        <v>0</v>
      </c>
      <c r="AJ204">
        <f t="shared" ca="1" si="30"/>
        <v>0</v>
      </c>
      <c r="AK204">
        <f ca="1">MAX(0, COUNTIF(E204:I204, "Breakdown") - COUNTIF(AI204:AJ204, 1))</f>
        <v>2</v>
      </c>
      <c r="AL204" s="12">
        <f ca="1">(AK204 * 50) + ((AI204 + AJ204) * 10)</f>
        <v>100</v>
      </c>
      <c r="AM204">
        <f ca="1">IF(COUNTIF(E204:I204, "Breakdown") &gt;= 5, 1, 0)</f>
        <v>0</v>
      </c>
    </row>
    <row r="205" spans="4:39">
      <c r="D205">
        <v>202</v>
      </c>
      <c r="E205" s="6" t="str">
        <f ca="1">IF(J205&lt;T205,"Operational","Breakdown")</f>
        <v>Operational</v>
      </c>
      <c r="F205" s="6" t="str">
        <f ca="1">IF(K205&lt;U205,"Operational","Breakdown")</f>
        <v>Operational</v>
      </c>
      <c r="G205" s="6" t="str">
        <f ca="1">IF(L205&lt;V205,"Operational","Breakdown")</f>
        <v>Operational</v>
      </c>
      <c r="H205" s="6" t="str">
        <f ca="1">IF(M205&lt;W205,"Operational","Breakdown")</f>
        <v>Operational</v>
      </c>
      <c r="I205" s="6" t="str">
        <f ca="1">IF(N205&lt;X205,"Operational","Breakdown")</f>
        <v>Operational</v>
      </c>
      <c r="J205" s="16">
        <v>5.7880240381283947</v>
      </c>
      <c r="K205" s="16">
        <v>6.2930134633682604</v>
      </c>
      <c r="L205" s="16">
        <v>12.671279332866918</v>
      </c>
      <c r="M205" s="16">
        <v>0.74588511349150521</v>
      </c>
      <c r="N205" s="16">
        <v>6.241095449385309</v>
      </c>
      <c r="O205" s="9">
        <v>2.526468480815292</v>
      </c>
      <c r="P205" s="9">
        <v>2.4045059799122086</v>
      </c>
      <c r="Q205" s="9">
        <v>2.8627979913293107</v>
      </c>
      <c r="R205" s="9">
        <v>1.7320208201574649</v>
      </c>
      <c r="S205" s="9">
        <v>1.2907494938984503</v>
      </c>
      <c r="T205" s="8">
        <f t="shared" ca="1" si="31"/>
        <v>7.368128099554772</v>
      </c>
      <c r="U205" s="8">
        <f t="shared" ca="1" si="31"/>
        <v>32.306535720315125</v>
      </c>
      <c r="V205" s="8">
        <f t="shared" ca="1" si="31"/>
        <v>19.22971228141671</v>
      </c>
      <c r="W205" s="8">
        <f t="shared" ca="1" si="28"/>
        <v>34.818072094123728</v>
      </c>
      <c r="X205" s="8">
        <f t="shared" ca="1" si="32"/>
        <v>7.0611263043734898</v>
      </c>
      <c r="Y205" s="16">
        <f ca="1">IF($AI204=0,J204+O204,IF($AJ204=0,J204+O204,9999))</f>
        <v>6.4837867195283163</v>
      </c>
      <c r="Z205" s="16">
        <f ca="1">IF($AI204=0,K204+P204,IF($AJ204=0,K204+P204,9999))</f>
        <v>8.5823878091966534</v>
      </c>
      <c r="AA205" s="16">
        <f ca="1">IF($AI204=0,L204+Q204,IF($AJ204=0,L204+Q204,9999))</f>
        <v>15.142615314822981</v>
      </c>
      <c r="AB205" s="16">
        <f ca="1">IF($AI204=0,M204+R204,IF($AJ204=0,M204+R204,9999))</f>
        <v>11.78434280199685</v>
      </c>
      <c r="AC205" s="16">
        <f ca="1">IF($AI204=0,N204+S204,IF($AJ204=0,N204+S204,9999))</f>
        <v>5.7437056267503985</v>
      </c>
      <c r="AD205" s="11">
        <f t="shared" ca="1" si="33"/>
        <v>1.3265771936234032</v>
      </c>
      <c r="AE205" s="11">
        <f t="shared" ca="1" si="34"/>
        <v>12.54548275518588</v>
      </c>
      <c r="AF205" s="11">
        <f t="shared" ca="1" si="35"/>
        <v>6.88181503918576</v>
      </c>
      <c r="AG205" s="11">
        <f t="shared" ca="1" si="36"/>
        <v>11.179304069207285</v>
      </c>
      <c r="AH205" s="11">
        <f t="shared" ca="1" si="37"/>
        <v>5.8919439954012907</v>
      </c>
      <c r="AI205">
        <f t="shared" ca="1" si="29"/>
        <v>0</v>
      </c>
      <c r="AJ205">
        <f t="shared" ca="1" si="30"/>
        <v>0</v>
      </c>
      <c r="AK205">
        <f ca="1">MAX(0, COUNTIF(E205:I205, "Breakdown") - COUNTIF(AI205:AJ205, 1))</f>
        <v>0</v>
      </c>
      <c r="AL205" s="12">
        <f ca="1">(AK205 * 50) + ((AI205 + AJ205) * 10)</f>
        <v>0</v>
      </c>
      <c r="AM205">
        <f ca="1">IF(COUNTIF(E205:I205, "Breakdown") &gt;= 5, 1, 0)</f>
        <v>0</v>
      </c>
    </row>
    <row r="206" spans="4:39">
      <c r="D206">
        <v>203</v>
      </c>
      <c r="E206" s="6" t="str">
        <f ca="1">IF(J206&lt;T206,"Operational","Breakdown")</f>
        <v>Operational</v>
      </c>
      <c r="F206" s="6" t="str">
        <f ca="1">IF(K206&lt;U206,"Operational","Breakdown")</f>
        <v>Breakdown</v>
      </c>
      <c r="G206" s="6" t="str">
        <f ca="1">IF(L206&lt;V206,"Operational","Breakdown")</f>
        <v>Operational</v>
      </c>
      <c r="H206" s="6" t="str">
        <f ca="1">IF(M206&lt;W206,"Operational","Breakdown")</f>
        <v>Operational</v>
      </c>
      <c r="I206" s="6" t="str">
        <f ca="1">IF(N206&lt;X206,"Operational","Breakdown")</f>
        <v>Operational</v>
      </c>
      <c r="J206" s="16">
        <v>0.9089041760208566</v>
      </c>
      <c r="K206" s="16">
        <v>16.650902073826643</v>
      </c>
      <c r="L206" s="16">
        <v>15.650496391594549</v>
      </c>
      <c r="M206" s="16">
        <v>4.3698081454564681</v>
      </c>
      <c r="N206" s="16">
        <v>13.12551502922185</v>
      </c>
      <c r="O206" s="9">
        <v>0.85167539113109214</v>
      </c>
      <c r="P206" s="9">
        <v>0.74320726478431332</v>
      </c>
      <c r="Q206" s="9">
        <v>7.9599334868394296</v>
      </c>
      <c r="R206" s="9">
        <v>2.6169405150177987</v>
      </c>
      <c r="S206" s="9">
        <v>4.175605456037796</v>
      </c>
      <c r="T206" s="8">
        <f t="shared" ca="1" si="31"/>
        <v>18.654242368629284</v>
      </c>
      <c r="U206" s="8">
        <f t="shared" ca="1" si="31"/>
        <v>15.031174932742458</v>
      </c>
      <c r="V206" s="8">
        <f t="shared" ca="1" si="31"/>
        <v>17.078382155426038</v>
      </c>
      <c r="W206" s="8">
        <f t="shared" ca="1" si="28"/>
        <v>16.948085441127731</v>
      </c>
      <c r="X206" s="8">
        <f t="shared" ca="1" si="32"/>
        <v>18.625765642065595</v>
      </c>
      <c r="Y206" s="16">
        <f ca="1">IF($AI205=0,J205+O205,IF($AJ205=0,J205+O205,9999))</f>
        <v>8.3144925189436876</v>
      </c>
      <c r="Z206" s="16">
        <f ca="1">IF($AI205=0,K205+P205,IF($AJ205=0,K205+P205,9999))</f>
        <v>8.6975194432804699</v>
      </c>
      <c r="AA206" s="16">
        <f ca="1">IF($AI205=0,L205+Q205,IF($AJ205=0,L205+Q205,9999))</f>
        <v>15.534077324196229</v>
      </c>
      <c r="AB206" s="16">
        <f ca="1">IF($AI205=0,M205+R205,IF($AJ205=0,M205+R205,9999))</f>
        <v>2.4779059336489704</v>
      </c>
      <c r="AC206" s="16">
        <f ca="1">IF($AI205=0,N205+S205,IF($AJ205=0,N205+S205,9999))</f>
        <v>7.5318449432837591</v>
      </c>
      <c r="AD206" s="11">
        <f t="shared" ca="1" si="33"/>
        <v>6.4837867195283163</v>
      </c>
      <c r="AE206" s="11">
        <f t="shared" ca="1" si="34"/>
        <v>8.5823878091966534</v>
      </c>
      <c r="AF206" s="11">
        <f t="shared" ca="1" si="35"/>
        <v>15.142615314822981</v>
      </c>
      <c r="AG206" s="11">
        <f t="shared" ca="1" si="36"/>
        <v>11.78434280199685</v>
      </c>
      <c r="AH206" s="11">
        <f t="shared" ca="1" si="37"/>
        <v>5.7437056267503985</v>
      </c>
      <c r="AI206">
        <f t="shared" ca="1" si="29"/>
        <v>0</v>
      </c>
      <c r="AJ206">
        <f t="shared" ca="1" si="30"/>
        <v>0</v>
      </c>
      <c r="AK206">
        <f ca="1">MAX(0, COUNTIF(E206:I206, "Breakdown") - COUNTIF(AI206:AJ206, 1))</f>
        <v>1</v>
      </c>
      <c r="AL206" s="12">
        <f ca="1">(AK206 * 50) + ((AI206 + AJ206) * 10)</f>
        <v>50</v>
      </c>
      <c r="AM206">
        <f ca="1">IF(COUNTIF(E206:I206, "Breakdown") &gt;= 5, 1, 0)</f>
        <v>0</v>
      </c>
    </row>
    <row r="207" spans="4:39">
      <c r="D207">
        <v>204</v>
      </c>
      <c r="E207" s="6" t="str">
        <f ca="1">IF(J207&lt;T207,"Operational","Breakdown")</f>
        <v>Operational</v>
      </c>
      <c r="F207" s="6" t="str">
        <f ca="1">IF(K207&lt;U207,"Operational","Breakdown")</f>
        <v>Operational</v>
      </c>
      <c r="G207" s="6" t="str">
        <f ca="1">IF(L207&lt;V207,"Operational","Breakdown")</f>
        <v>Operational</v>
      </c>
      <c r="H207" s="6" t="str">
        <f ca="1">IF(M207&lt;W207,"Operational","Breakdown")</f>
        <v>Operational</v>
      </c>
      <c r="I207" s="6" t="str">
        <f ca="1">IF(N207&lt;X207,"Operational","Breakdown")</f>
        <v>Operational</v>
      </c>
      <c r="J207" s="16">
        <v>0.98907991235897308</v>
      </c>
      <c r="K207" s="16">
        <v>2.0531753824827743</v>
      </c>
      <c r="L207" s="16">
        <v>1.4303471573033548</v>
      </c>
      <c r="M207" s="16">
        <v>12.065043371788189</v>
      </c>
      <c r="N207" s="16">
        <v>10.133193933187743</v>
      </c>
      <c r="O207" s="9">
        <v>0.48330003039934155</v>
      </c>
      <c r="P207" s="9">
        <v>0.48765131431911052</v>
      </c>
      <c r="Q207" s="9">
        <v>0.14302158144370444</v>
      </c>
      <c r="R207" s="9">
        <v>4.7250719016081053</v>
      </c>
      <c r="S207" s="9">
        <v>1.9580593619876274</v>
      </c>
      <c r="T207" s="8">
        <f t="shared" ca="1" si="31"/>
        <v>8.3299172603876137</v>
      </c>
      <c r="U207" s="8">
        <f t="shared" ca="1" si="31"/>
        <v>40.756912604497707</v>
      </c>
      <c r="V207" s="8">
        <f t="shared" ca="1" si="31"/>
        <v>29.080632581208626</v>
      </c>
      <c r="W207" s="8">
        <f t="shared" ca="1" si="28"/>
        <v>12.545293635967997</v>
      </c>
      <c r="X207" s="8">
        <f t="shared" ca="1" si="32"/>
        <v>10.755236281799132</v>
      </c>
      <c r="Y207" s="16">
        <f ca="1">IF($AI206=0,J206+O206,IF($AJ206=0,J206+O206,9999))</f>
        <v>1.7605795671519489</v>
      </c>
      <c r="Z207" s="16">
        <f ca="1">IF($AI206=0,K206+P206,IF($AJ206=0,K206+P206,9999))</f>
        <v>17.394109338610956</v>
      </c>
      <c r="AA207" s="16">
        <f ca="1">IF($AI206=0,L206+Q206,IF($AJ206=0,L206+Q206,9999))</f>
        <v>23.61042987843398</v>
      </c>
      <c r="AB207" s="16">
        <f ca="1">IF($AI206=0,M206+R206,IF($AJ206=0,M206+R206,9999))</f>
        <v>6.9867486604742668</v>
      </c>
      <c r="AC207" s="16">
        <f ca="1">IF($AI206=0,N206+S206,IF($AJ206=0,N206+S206,9999))</f>
        <v>17.301120485259645</v>
      </c>
      <c r="AD207" s="11">
        <f t="shared" ca="1" si="33"/>
        <v>8.3144925189436876</v>
      </c>
      <c r="AE207" s="11">
        <f t="shared" ca="1" si="34"/>
        <v>8.6975194432804699</v>
      </c>
      <c r="AF207" s="11">
        <f t="shared" ca="1" si="35"/>
        <v>15.534077324196229</v>
      </c>
      <c r="AG207" s="11">
        <f t="shared" ca="1" si="36"/>
        <v>2.4779059336489704</v>
      </c>
      <c r="AH207" s="11">
        <f t="shared" ca="1" si="37"/>
        <v>7.5318449432837591</v>
      </c>
      <c r="AI207">
        <f t="shared" ca="1" si="29"/>
        <v>0</v>
      </c>
      <c r="AJ207">
        <f t="shared" ca="1" si="30"/>
        <v>0</v>
      </c>
      <c r="AK207">
        <f ca="1">MAX(0, COUNTIF(E207:I207, "Breakdown") - COUNTIF(AI207:AJ207, 1))</f>
        <v>0</v>
      </c>
      <c r="AL207" s="12">
        <f ca="1">(AK207 * 50) + ((AI207 + AJ207) * 10)</f>
        <v>0</v>
      </c>
      <c r="AM207">
        <f ca="1">IF(COUNTIF(E207:I207, "Breakdown") &gt;= 5, 1, 0)</f>
        <v>0</v>
      </c>
    </row>
    <row r="208" spans="4:39">
      <c r="D208">
        <v>205</v>
      </c>
      <c r="E208" s="6" t="str">
        <f ca="1">IF(J208&lt;T208,"Operational","Breakdown")</f>
        <v>Breakdown</v>
      </c>
      <c r="F208" s="6" t="str">
        <f ca="1">IF(K208&lt;U208,"Operational","Breakdown")</f>
        <v>Operational</v>
      </c>
      <c r="G208" s="6" t="str">
        <f ca="1">IF(L208&lt;V208,"Operational","Breakdown")</f>
        <v>Operational</v>
      </c>
      <c r="H208" s="6" t="str">
        <f ca="1">IF(M208&lt;W208,"Operational","Breakdown")</f>
        <v>Breakdown</v>
      </c>
      <c r="I208" s="6" t="str">
        <f ca="1">IF(N208&lt;X208,"Operational","Breakdown")</f>
        <v>Operational</v>
      </c>
      <c r="J208" s="16">
        <v>17.369712733851127</v>
      </c>
      <c r="K208" s="16">
        <v>3.0958097333473371</v>
      </c>
      <c r="L208" s="16">
        <v>4.1134648459712473</v>
      </c>
      <c r="M208" s="16">
        <v>10.154108380619826</v>
      </c>
      <c r="N208" s="16">
        <v>5.173949791807865</v>
      </c>
      <c r="O208" s="9">
        <v>1.0733379636865829E-2</v>
      </c>
      <c r="P208" s="9">
        <v>0.62185153524591463</v>
      </c>
      <c r="Q208" s="9">
        <v>3.6587496707168965</v>
      </c>
      <c r="R208" s="9">
        <v>1.2781379594127555</v>
      </c>
      <c r="S208" s="9">
        <v>1.7446125636638832</v>
      </c>
      <c r="T208" s="8">
        <f t="shared" ca="1" si="31"/>
        <v>3.1884066290061543</v>
      </c>
      <c r="U208" s="8">
        <f t="shared" ca="1" si="31"/>
        <v>22.147155355894345</v>
      </c>
      <c r="V208" s="8">
        <f t="shared" ca="1" si="31"/>
        <v>27.003962143086351</v>
      </c>
      <c r="W208" s="8">
        <f t="shared" ca="1" si="28"/>
        <v>9.8868445348022753</v>
      </c>
      <c r="X208" s="8">
        <f t="shared" ca="1" si="32"/>
        <v>11.693405662198847</v>
      </c>
      <c r="Y208" s="16">
        <f ca="1">IF($AI207=0,J207+O207,IF($AJ207=0,J207+O207,9999))</f>
        <v>1.4723799427583146</v>
      </c>
      <c r="Z208" s="16">
        <f ca="1">IF($AI207=0,K207+P207,IF($AJ207=0,K207+P207,9999))</f>
        <v>2.5408266968018847</v>
      </c>
      <c r="AA208" s="16">
        <f ca="1">IF($AI207=0,L207+Q207,IF($AJ207=0,L207+Q207,9999))</f>
        <v>1.5733687387470592</v>
      </c>
      <c r="AB208" s="16">
        <f ca="1">IF($AI207=0,M207+R207,IF($AJ207=0,M207+R207,9999))</f>
        <v>16.790115273396296</v>
      </c>
      <c r="AC208" s="16">
        <f ca="1">IF($AI207=0,N207+S207,IF($AJ207=0,N207+S207,9999))</f>
        <v>12.09125329517537</v>
      </c>
      <c r="AD208" s="11">
        <f t="shared" ca="1" si="33"/>
        <v>1.7605795671519489</v>
      </c>
      <c r="AE208" s="11">
        <f t="shared" ca="1" si="34"/>
        <v>17.394109338610956</v>
      </c>
      <c r="AF208" s="11">
        <f t="shared" ca="1" si="35"/>
        <v>23.61042987843398</v>
      </c>
      <c r="AG208" s="11">
        <f t="shared" ca="1" si="36"/>
        <v>6.9867486604742668</v>
      </c>
      <c r="AH208" s="11">
        <f t="shared" ca="1" si="37"/>
        <v>10.755236281799132</v>
      </c>
      <c r="AI208">
        <f t="shared" ca="1" si="29"/>
        <v>0</v>
      </c>
      <c r="AJ208">
        <f t="shared" ca="1" si="30"/>
        <v>1</v>
      </c>
      <c r="AK208">
        <f ca="1">MAX(0, COUNTIF(E208:I208, "Breakdown") - COUNTIF(AI208:AJ208, 1))</f>
        <v>1</v>
      </c>
      <c r="AL208" s="12">
        <f ca="1">(AK208 * 50) + ((AI208 + AJ208) * 10)</f>
        <v>60</v>
      </c>
      <c r="AM208">
        <f ca="1">IF(COUNTIF(E208:I208, "Breakdown") &gt;= 5, 1, 0)</f>
        <v>0</v>
      </c>
    </row>
    <row r="209" spans="4:39">
      <c r="D209">
        <v>206</v>
      </c>
      <c r="E209" s="6" t="str">
        <f ca="1">IF(J209&lt;T209,"Operational","Breakdown")</f>
        <v>Operational</v>
      </c>
      <c r="F209" s="6" t="str">
        <f ca="1">IF(K209&lt;U209,"Operational","Breakdown")</f>
        <v>Operational</v>
      </c>
      <c r="G209" s="6" t="str">
        <f ca="1">IF(L209&lt;V209,"Operational","Breakdown")</f>
        <v>Breakdown</v>
      </c>
      <c r="H209" s="6" t="str">
        <f ca="1">IF(M209&lt;W209,"Operational","Breakdown")</f>
        <v>Operational</v>
      </c>
      <c r="I209" s="6" t="str">
        <f ca="1">IF(N209&lt;X209,"Operational","Breakdown")</f>
        <v>Breakdown</v>
      </c>
      <c r="J209" s="16">
        <v>1.7590763147804844</v>
      </c>
      <c r="K209" s="16">
        <v>3.107720542752705</v>
      </c>
      <c r="L209" s="16">
        <v>2.2235479785857537</v>
      </c>
      <c r="M209" s="16">
        <v>3.3525752560990618</v>
      </c>
      <c r="N209" s="16">
        <v>16.655709675411735</v>
      </c>
      <c r="O209" s="9">
        <v>2.0831688435693181</v>
      </c>
      <c r="P209" s="9">
        <v>0.34805022295432314</v>
      </c>
      <c r="Q209" s="9">
        <v>3.9859115613853997</v>
      </c>
      <c r="R209" s="9">
        <v>1.1689223956023045</v>
      </c>
      <c r="S209" s="9">
        <v>0.18555344212459154</v>
      </c>
      <c r="T209" s="8">
        <f t="shared" ca="1" si="31"/>
        <v>8.2354079597823464</v>
      </c>
      <c r="U209" s="8">
        <f t="shared" ca="1" si="31"/>
        <v>4.3145801963408834</v>
      </c>
      <c r="V209" s="8">
        <f t="shared" ca="1" si="31"/>
        <v>2.005505249589532</v>
      </c>
      <c r="W209" s="8">
        <f t="shared" ca="1" si="28"/>
        <v>36.195241616869609</v>
      </c>
      <c r="X209" s="8">
        <f t="shared" ca="1" si="32"/>
        <v>11.795193841844622</v>
      </c>
      <c r="Y209" s="16">
        <f ca="1">IF($AI208=0,J208+O208,IF($AJ208=0,J208+O208,9999))</f>
        <v>17.380446113487992</v>
      </c>
      <c r="Z209" s="16">
        <f ca="1">IF($AI208=0,K208+P208,IF($AJ208=0,K208+P208,9999))</f>
        <v>3.7176612685932517</v>
      </c>
      <c r="AA209" s="16">
        <f ca="1">IF($AI208=0,L208+Q208,IF($AJ208=0,L208+Q208,9999))</f>
        <v>7.7722145166881438</v>
      </c>
      <c r="AB209" s="16">
        <f ca="1">IF($AI208=0,M208+R208,IF($AJ208=0,M208+R208,9999))</f>
        <v>11.432246340032581</v>
      </c>
      <c r="AC209" s="16">
        <f ca="1">IF($AI208=0,N208+S208,IF($AJ208=0,N208+S208,9999))</f>
        <v>6.9185623554717477</v>
      </c>
      <c r="AD209" s="11">
        <f t="shared" ca="1" si="33"/>
        <v>1.4723799427583146</v>
      </c>
      <c r="AE209" s="11">
        <f t="shared" ca="1" si="34"/>
        <v>2.5408266968018847</v>
      </c>
      <c r="AF209" s="11">
        <f t="shared" ca="1" si="35"/>
        <v>1.5733687387470592</v>
      </c>
      <c r="AG209" s="11">
        <f t="shared" ca="1" si="36"/>
        <v>9.8868445348022753</v>
      </c>
      <c r="AH209" s="11">
        <f t="shared" ca="1" si="37"/>
        <v>11.693405662198847</v>
      </c>
      <c r="AI209">
        <f t="shared" ca="1" si="29"/>
        <v>0</v>
      </c>
      <c r="AJ209">
        <f t="shared" ca="1" si="30"/>
        <v>0</v>
      </c>
      <c r="AK209">
        <f ca="1">MAX(0, COUNTIF(E209:I209, "Breakdown") - COUNTIF(AI209:AJ209, 1))</f>
        <v>2</v>
      </c>
      <c r="AL209" s="12">
        <f ca="1">(AK209 * 50) + ((AI209 + AJ209) * 10)</f>
        <v>100</v>
      </c>
      <c r="AM209">
        <f ca="1">IF(COUNTIF(E209:I209, "Breakdown") &gt;= 5, 1, 0)</f>
        <v>0</v>
      </c>
    </row>
    <row r="210" spans="4:39">
      <c r="D210">
        <v>207</v>
      </c>
      <c r="E210" s="6" t="str">
        <f ca="1">IF(J210&lt;T210,"Operational","Breakdown")</f>
        <v>Operational</v>
      </c>
      <c r="F210" s="6" t="str">
        <f ca="1">IF(K210&lt;U210,"Operational","Breakdown")</f>
        <v>Operational</v>
      </c>
      <c r="G210" s="6" t="str">
        <f ca="1">IF(L210&lt;V210,"Operational","Breakdown")</f>
        <v>Operational</v>
      </c>
      <c r="H210" s="6" t="str">
        <f ca="1">IF(M210&lt;W210,"Operational","Breakdown")</f>
        <v>Operational</v>
      </c>
      <c r="I210" s="6" t="str">
        <f ca="1">IF(N210&lt;X210,"Operational","Breakdown")</f>
        <v>Operational</v>
      </c>
      <c r="J210" s="16">
        <v>8.4788080105123491</v>
      </c>
      <c r="K210" s="16">
        <v>2.7637727992724312</v>
      </c>
      <c r="L210" s="16">
        <v>1.3952010833803916</v>
      </c>
      <c r="M210" s="16">
        <v>0.88575739127978603</v>
      </c>
      <c r="N210" s="16">
        <v>7.9993227823106299</v>
      </c>
      <c r="O210" s="9">
        <v>4.4420877547162716</v>
      </c>
      <c r="P210" s="9">
        <v>0.37969702146311102</v>
      </c>
      <c r="Q210" s="9">
        <v>1.6075516000246779</v>
      </c>
      <c r="R210" s="9">
        <v>0.75414777795450116</v>
      </c>
      <c r="S210" s="9">
        <v>5.4200600135272788E-2</v>
      </c>
      <c r="T210" s="8">
        <f t="shared" ca="1" si="31"/>
        <v>20.645334711122633</v>
      </c>
      <c r="U210" s="8">
        <f t="shared" ca="1" si="31"/>
        <v>18.506275534072437</v>
      </c>
      <c r="V210" s="8">
        <f t="shared" ca="1" si="31"/>
        <v>19.570178818681566</v>
      </c>
      <c r="W210" s="8">
        <f t="shared" ca="1" si="28"/>
        <v>32.443532682283738</v>
      </c>
      <c r="X210" s="8">
        <f t="shared" ca="1" si="32"/>
        <v>9.1020699144598911</v>
      </c>
      <c r="Y210" s="16">
        <f ca="1">IF($AI209=0,J209+O209,IF($AJ209=0,J209+O209,9999))</f>
        <v>3.8422451583498027</v>
      </c>
      <c r="Z210" s="16">
        <f ca="1">IF($AI209=0,K209+P209,IF($AJ209=0,K209+P209,9999))</f>
        <v>3.4557707657070282</v>
      </c>
      <c r="AA210" s="16">
        <f ca="1">IF($AI209=0,L209+Q209,IF($AJ209=0,L209+Q209,9999))</f>
        <v>6.209459539971153</v>
      </c>
      <c r="AB210" s="16">
        <f ca="1">IF($AI209=0,M209+R209,IF($AJ209=0,M209+R209,9999))</f>
        <v>4.5214976517013667</v>
      </c>
      <c r="AC210" s="16">
        <f ca="1">IF($AI209=0,N209+S209,IF($AJ209=0,N209+S209,9999))</f>
        <v>16.841263117536325</v>
      </c>
      <c r="AD210" s="11">
        <f t="shared" ca="1" si="33"/>
        <v>8.2354079597823464</v>
      </c>
      <c r="AE210" s="11">
        <f t="shared" ca="1" si="34"/>
        <v>3.7176612685932517</v>
      </c>
      <c r="AF210" s="11">
        <f t="shared" ca="1" si="35"/>
        <v>2.005505249589532</v>
      </c>
      <c r="AG210" s="11">
        <f t="shared" ca="1" si="36"/>
        <v>11.432246340032581</v>
      </c>
      <c r="AH210" s="11">
        <f t="shared" ca="1" si="37"/>
        <v>6.9185623554717477</v>
      </c>
      <c r="AI210">
        <f t="shared" ca="1" si="29"/>
        <v>0</v>
      </c>
      <c r="AJ210">
        <f t="shared" ca="1" si="30"/>
        <v>0</v>
      </c>
      <c r="AK210">
        <f ca="1">MAX(0, COUNTIF(E210:I210, "Breakdown") - COUNTIF(AI210:AJ210, 1))</f>
        <v>0</v>
      </c>
      <c r="AL210" s="12">
        <f ca="1">(AK210 * 50) + ((AI210 + AJ210) * 10)</f>
        <v>0</v>
      </c>
      <c r="AM210">
        <f ca="1">IF(COUNTIF(E210:I210, "Breakdown") &gt;= 5, 1, 0)</f>
        <v>0</v>
      </c>
    </row>
    <row r="211" spans="4:39">
      <c r="D211">
        <v>208</v>
      </c>
      <c r="E211" s="6" t="str">
        <f ca="1">IF(J211&lt;T211,"Operational","Breakdown")</f>
        <v>Operational</v>
      </c>
      <c r="F211" s="6" t="str">
        <f ca="1">IF(K211&lt;U211,"Operational","Breakdown")</f>
        <v>Operational</v>
      </c>
      <c r="G211" s="6" t="str">
        <f ca="1">IF(L211&lt;V211,"Operational","Breakdown")</f>
        <v>Operational</v>
      </c>
      <c r="H211" s="6" t="str">
        <f ca="1">IF(M211&lt;W211,"Operational","Breakdown")</f>
        <v>Breakdown</v>
      </c>
      <c r="I211" s="6" t="str">
        <f ca="1">IF(N211&lt;X211,"Operational","Breakdown")</f>
        <v>Operational</v>
      </c>
      <c r="J211" s="16">
        <v>2.5478525833694023</v>
      </c>
      <c r="K211" s="16">
        <v>1.0113996881861862</v>
      </c>
      <c r="L211" s="16">
        <v>4.4431592679373635</v>
      </c>
      <c r="M211" s="16">
        <v>21.453484489606176</v>
      </c>
      <c r="N211" s="16">
        <v>2.8196678967692512</v>
      </c>
      <c r="O211" s="9">
        <v>0.9243628136931844</v>
      </c>
      <c r="P211" s="9">
        <v>1.8552857576491573</v>
      </c>
      <c r="Q211" s="9">
        <v>1.0829052802285262</v>
      </c>
      <c r="R211" s="9">
        <v>1.0741995712839885</v>
      </c>
      <c r="S211" s="9">
        <v>2.8623695852939379</v>
      </c>
      <c r="T211" s="8">
        <f t="shared" ca="1" si="31"/>
        <v>6.215030640133536</v>
      </c>
      <c r="U211" s="8">
        <f t="shared" ca="1" si="31"/>
        <v>27.114037842644347</v>
      </c>
      <c r="V211" s="8">
        <f t="shared" ca="1" si="31"/>
        <v>16.426625267817332</v>
      </c>
      <c r="W211" s="8">
        <f t="shared" ca="1" si="28"/>
        <v>12.420343363476853</v>
      </c>
      <c r="X211" s="8">
        <f t="shared" ca="1" si="32"/>
        <v>18.99306351472914</v>
      </c>
      <c r="Y211" s="16">
        <f ca="1">IF($AI210=0,J210+O210,IF($AJ210=0,J210+O210,9999))</f>
        <v>12.920895765228622</v>
      </c>
      <c r="Z211" s="16">
        <f ca="1">IF($AI210=0,K210+P210,IF($AJ210=0,K210+P210,9999))</f>
        <v>3.1434698207355423</v>
      </c>
      <c r="AA211" s="16">
        <f ca="1">IF($AI210=0,L210+Q210,IF($AJ210=0,L210+Q210,9999))</f>
        <v>3.0027526834050695</v>
      </c>
      <c r="AB211" s="16">
        <f ca="1">IF($AI210=0,M210+R210,IF($AJ210=0,M210+R210,9999))</f>
        <v>1.6399051692342872</v>
      </c>
      <c r="AC211" s="16">
        <f ca="1">IF($AI210=0,N210+S210,IF($AJ210=0,N210+S210,9999))</f>
        <v>8.0535233824459027</v>
      </c>
      <c r="AD211" s="11">
        <f t="shared" ca="1" si="33"/>
        <v>3.8422451583498027</v>
      </c>
      <c r="AE211" s="11">
        <f t="shared" ca="1" si="34"/>
        <v>3.4557707657070282</v>
      </c>
      <c r="AF211" s="11">
        <f t="shared" ca="1" si="35"/>
        <v>6.209459539971153</v>
      </c>
      <c r="AG211" s="11">
        <f t="shared" ca="1" si="36"/>
        <v>4.5214976517013667</v>
      </c>
      <c r="AH211" s="11">
        <f t="shared" ca="1" si="37"/>
        <v>9.1020699144598911</v>
      </c>
      <c r="AI211">
        <f t="shared" ca="1" si="29"/>
        <v>0</v>
      </c>
      <c r="AJ211">
        <f t="shared" ca="1" si="30"/>
        <v>0</v>
      </c>
      <c r="AK211">
        <f ca="1">MAX(0, COUNTIF(E211:I211, "Breakdown") - COUNTIF(AI211:AJ211, 1))</f>
        <v>1</v>
      </c>
      <c r="AL211" s="12">
        <f ca="1">(AK211 * 50) + ((AI211 + AJ211) * 10)</f>
        <v>50</v>
      </c>
      <c r="AM211">
        <f ca="1">IF(COUNTIF(E211:I211, "Breakdown") &gt;= 5, 1, 0)</f>
        <v>0</v>
      </c>
    </row>
    <row r="212" spans="4:39">
      <c r="D212">
        <v>209</v>
      </c>
      <c r="E212" s="6" t="str">
        <f ca="1">IF(J212&lt;T212,"Operational","Breakdown")</f>
        <v>Operational</v>
      </c>
      <c r="F212" s="6" t="str">
        <f ca="1">IF(K212&lt;U212,"Operational","Breakdown")</f>
        <v>Operational</v>
      </c>
      <c r="G212" s="6" t="str">
        <f ca="1">IF(L212&lt;V212,"Operational","Breakdown")</f>
        <v>Operational</v>
      </c>
      <c r="H212" s="6" t="str">
        <f ca="1">IF(M212&lt;W212,"Operational","Breakdown")</f>
        <v>Breakdown</v>
      </c>
      <c r="I212" s="6" t="str">
        <f ca="1">IF(N212&lt;X212,"Operational","Breakdown")</f>
        <v>Operational</v>
      </c>
      <c r="J212" s="16">
        <v>3.3437789810400642</v>
      </c>
      <c r="K212" s="16">
        <v>0.50953503407861156</v>
      </c>
      <c r="L212" s="16">
        <v>2.129509665788226</v>
      </c>
      <c r="M212" s="16">
        <v>18.360276499573366</v>
      </c>
      <c r="N212" s="16">
        <v>6.7760790283390415</v>
      </c>
      <c r="O212" s="9">
        <v>1.8080857020414975</v>
      </c>
      <c r="P212" s="9">
        <v>5.966704530749392</v>
      </c>
      <c r="Q212" s="9">
        <v>4.0081422558739893E-2</v>
      </c>
      <c r="R212" s="9">
        <v>1.0819701295862056</v>
      </c>
      <c r="S212" s="9">
        <v>1.4737907588108436</v>
      </c>
      <c r="T212" s="8">
        <f t="shared" ca="1" si="31"/>
        <v>6.7175061751365401</v>
      </c>
      <c r="U212" s="8">
        <f t="shared" ca="1" si="31"/>
        <v>18.41908590817534</v>
      </c>
      <c r="V212" s="8">
        <f t="shared" ca="1" si="31"/>
        <v>5.9588115414071465</v>
      </c>
      <c r="W212" s="8">
        <f t="shared" ca="1" si="28"/>
        <v>8.3857985320464046</v>
      </c>
      <c r="X212" s="8">
        <f t="shared" ca="1" si="32"/>
        <v>14.565699703864231</v>
      </c>
      <c r="Y212" s="16">
        <f ca="1">IF($AI211=0,J211+O211,IF($AJ211=0,J211+O211,9999))</f>
        <v>3.4722153970625866</v>
      </c>
      <c r="Z212" s="16">
        <f ca="1">IF($AI211=0,K211+P211,IF($AJ211=0,K211+P211,9999))</f>
        <v>2.8666854458353432</v>
      </c>
      <c r="AA212" s="16">
        <f ca="1">IF($AI211=0,L211+Q211,IF($AJ211=0,L211+Q211,9999))</f>
        <v>5.5260645481658894</v>
      </c>
      <c r="AB212" s="16">
        <f ca="1">IF($AI211=0,M211+R211,IF($AJ211=0,M211+R211,9999))</f>
        <v>22.527684060890163</v>
      </c>
      <c r="AC212" s="16">
        <f ca="1">IF($AI211=0,N211+S211,IF($AJ211=0,N211+S211,9999))</f>
        <v>5.6820374820631887</v>
      </c>
      <c r="AD212" s="11">
        <f t="shared" ca="1" si="33"/>
        <v>6.215030640133536</v>
      </c>
      <c r="AE212" s="11">
        <f t="shared" ca="1" si="34"/>
        <v>3.1434698207355423</v>
      </c>
      <c r="AF212" s="11">
        <f t="shared" ca="1" si="35"/>
        <v>3.0027526834050695</v>
      </c>
      <c r="AG212" s="11">
        <f t="shared" ca="1" si="36"/>
        <v>1.6399051692342872</v>
      </c>
      <c r="AH212" s="11">
        <f t="shared" ca="1" si="37"/>
        <v>8.0535233824459027</v>
      </c>
      <c r="AI212">
        <f t="shared" ca="1" si="29"/>
        <v>0</v>
      </c>
      <c r="AJ212">
        <f t="shared" ca="1" si="30"/>
        <v>0</v>
      </c>
      <c r="AK212">
        <f ca="1">MAX(0, COUNTIF(E212:I212, "Breakdown") - COUNTIF(AI212:AJ212, 1))</f>
        <v>1</v>
      </c>
      <c r="AL212" s="12">
        <f ca="1">(AK212 * 50) + ((AI212 + AJ212) * 10)</f>
        <v>50</v>
      </c>
      <c r="AM212">
        <f ca="1">IF(COUNTIF(E212:I212, "Breakdown") &gt;= 5, 1, 0)</f>
        <v>0</v>
      </c>
    </row>
    <row r="213" spans="4:39">
      <c r="D213">
        <v>210</v>
      </c>
      <c r="E213" s="6" t="str">
        <f ca="1">IF(J213&lt;T213,"Operational","Breakdown")</f>
        <v>Operational</v>
      </c>
      <c r="F213" s="6" t="str">
        <f ca="1">IF(K213&lt;U213,"Operational","Breakdown")</f>
        <v>Operational</v>
      </c>
      <c r="G213" s="6" t="str">
        <f ca="1">IF(L213&lt;V213,"Operational","Breakdown")</f>
        <v>Operational</v>
      </c>
      <c r="H213" s="6" t="str">
        <f ca="1">IF(M213&lt;W213,"Operational","Breakdown")</f>
        <v>Operational</v>
      </c>
      <c r="I213" s="6" t="str">
        <f ca="1">IF(N213&lt;X213,"Operational","Breakdown")</f>
        <v>Operational</v>
      </c>
      <c r="J213" s="16">
        <v>0.93694358647108056</v>
      </c>
      <c r="K213" s="16">
        <v>4.0847896724069503</v>
      </c>
      <c r="L213" s="16">
        <v>0.40605946361952167</v>
      </c>
      <c r="M213" s="16">
        <v>2.6616803104083377</v>
      </c>
      <c r="N213" s="16">
        <v>1.9928319935820931E-2</v>
      </c>
      <c r="O213" s="9">
        <v>1.2849899295471936</v>
      </c>
      <c r="P213" s="9">
        <v>2.4902977445332639</v>
      </c>
      <c r="Q213" s="9">
        <v>0.41355187167402352</v>
      </c>
      <c r="R213" s="9">
        <v>1.7677332988481111</v>
      </c>
      <c r="S213" s="9">
        <v>0.12534807056701647</v>
      </c>
      <c r="T213" s="8">
        <f t="shared" ca="1" si="31"/>
        <v>5.6972121425680928</v>
      </c>
      <c r="U213" s="8">
        <f t="shared" ca="1" si="31"/>
        <v>20.034404545374084</v>
      </c>
      <c r="V213" s="8">
        <f t="shared" ca="1" si="31"/>
        <v>21.29434642341873</v>
      </c>
      <c r="W213" s="8">
        <f t="shared" ca="1" si="28"/>
        <v>12.048230085849498</v>
      </c>
      <c r="X213" s="8">
        <f t="shared" ca="1" si="32"/>
        <v>6.2397667413201958</v>
      </c>
      <c r="Y213" s="16">
        <f ca="1">IF($AI212=0,J212+O212,IF($AJ212=0,J212+O212,9999))</f>
        <v>5.1518646830815618</v>
      </c>
      <c r="Z213" s="16">
        <f ca="1">IF($AI212=0,K212+P212,IF($AJ212=0,K212+P212,9999))</f>
        <v>6.4762395648280036</v>
      </c>
      <c r="AA213" s="16">
        <f ca="1">IF($AI212=0,L212+Q212,IF($AJ212=0,L212+Q212,9999))</f>
        <v>2.1695910883469658</v>
      </c>
      <c r="AB213" s="16">
        <f ca="1">IF($AI212=0,M212+R212,IF($AJ212=0,M212+R212,9999))</f>
        <v>19.442246629159573</v>
      </c>
      <c r="AC213" s="16">
        <f ca="1">IF($AI212=0,N212+S212,IF($AJ212=0,N212+S212,9999))</f>
        <v>8.2498697871498852</v>
      </c>
      <c r="AD213" s="11">
        <f t="shared" ca="1" si="33"/>
        <v>3.4722153970625866</v>
      </c>
      <c r="AE213" s="11">
        <f t="shared" ca="1" si="34"/>
        <v>2.8666854458353432</v>
      </c>
      <c r="AF213" s="11">
        <f t="shared" ca="1" si="35"/>
        <v>5.5260645481658894</v>
      </c>
      <c r="AG213" s="11">
        <f t="shared" ca="1" si="36"/>
        <v>8.3857985320464046</v>
      </c>
      <c r="AH213" s="11">
        <f t="shared" ca="1" si="37"/>
        <v>5.6820374820631887</v>
      </c>
      <c r="AI213">
        <f t="shared" ca="1" si="29"/>
        <v>0</v>
      </c>
      <c r="AJ213">
        <f t="shared" ca="1" si="30"/>
        <v>0</v>
      </c>
      <c r="AK213">
        <f ca="1">MAX(0, COUNTIF(E213:I213, "Breakdown") - COUNTIF(AI213:AJ213, 1))</f>
        <v>0</v>
      </c>
      <c r="AL213" s="12">
        <f ca="1">(AK213 * 50) + ((AI213 + AJ213) * 10)</f>
        <v>0</v>
      </c>
      <c r="AM213">
        <f ca="1">IF(COUNTIF(E213:I213, "Breakdown") &gt;= 5, 1, 0)</f>
        <v>0</v>
      </c>
    </row>
    <row r="214" spans="4:39">
      <c r="D214">
        <v>211</v>
      </c>
      <c r="E214" s="6" t="str">
        <f ca="1">IF(J214&lt;T214,"Operational","Breakdown")</f>
        <v>Breakdown</v>
      </c>
      <c r="F214" s="6" t="str">
        <f ca="1">IF(K214&lt;U214,"Operational","Breakdown")</f>
        <v>Breakdown</v>
      </c>
      <c r="G214" s="6" t="str">
        <f ca="1">IF(L214&lt;V214,"Operational","Breakdown")</f>
        <v>Operational</v>
      </c>
      <c r="H214" s="6" t="str">
        <f ca="1">IF(M214&lt;W214,"Operational","Breakdown")</f>
        <v>Operational</v>
      </c>
      <c r="I214" s="6" t="str">
        <f ca="1">IF(N214&lt;X214,"Operational","Breakdown")</f>
        <v>Breakdown</v>
      </c>
      <c r="J214" s="16">
        <v>8.1705513477893987</v>
      </c>
      <c r="K214" s="16">
        <v>25.813849771588476</v>
      </c>
      <c r="L214" s="16">
        <v>6.4297082364449274</v>
      </c>
      <c r="M214" s="16">
        <v>9.6793221103844544</v>
      </c>
      <c r="N214" s="16">
        <v>20.093502112533649</v>
      </c>
      <c r="O214" s="9">
        <v>2.3744098620264191</v>
      </c>
      <c r="P214" s="9">
        <v>1.0594740318216787</v>
      </c>
      <c r="Q214" s="9">
        <v>0.62182827588783052</v>
      </c>
      <c r="R214" s="9">
        <v>5.0965442132430727</v>
      </c>
      <c r="S214" s="9">
        <v>0.53564315070178814</v>
      </c>
      <c r="T214" s="8">
        <f t="shared" ca="1" si="31"/>
        <v>6.1772024055909469</v>
      </c>
      <c r="U214" s="8">
        <f t="shared" ca="1" si="31"/>
        <v>19.564854063150044</v>
      </c>
      <c r="V214" s="8">
        <f t="shared" ca="1" si="31"/>
        <v>11.122842887621808</v>
      </c>
      <c r="W214" s="8">
        <f t="shared" ca="1" si="28"/>
        <v>16.571397102320368</v>
      </c>
      <c r="X214" s="8">
        <f t="shared" ca="1" si="32"/>
        <v>7.8760486074603619</v>
      </c>
      <c r="Y214" s="16">
        <f ca="1">IF($AI213=0,J213+O213,IF($AJ213=0,J213+O213,9999))</f>
        <v>2.2219335160182743</v>
      </c>
      <c r="Z214" s="16">
        <f ca="1">IF($AI213=0,K213+P213,IF($AJ213=0,K213+P213,9999))</f>
        <v>6.5750874169402138</v>
      </c>
      <c r="AA214" s="16">
        <f ca="1">IF($AI213=0,L213+Q213,IF($AJ213=0,L213+Q213,9999))</f>
        <v>0.81961133529354524</v>
      </c>
      <c r="AB214" s="16">
        <f ca="1">IF($AI213=0,M213+R213,IF($AJ213=0,M213+R213,9999))</f>
        <v>4.4294136092564491</v>
      </c>
      <c r="AC214" s="16">
        <f ca="1">IF($AI213=0,N213+S213,IF($AJ213=0,N213+S213,9999))</f>
        <v>0.14527639050283739</v>
      </c>
      <c r="AD214" s="11">
        <f t="shared" ca="1" si="33"/>
        <v>5.1518646830815618</v>
      </c>
      <c r="AE214" s="11">
        <f t="shared" ca="1" si="34"/>
        <v>6.4762395648280036</v>
      </c>
      <c r="AF214" s="11">
        <f t="shared" ca="1" si="35"/>
        <v>2.1695910883469658</v>
      </c>
      <c r="AG214" s="11">
        <f t="shared" ca="1" si="36"/>
        <v>12.048230085849498</v>
      </c>
      <c r="AH214" s="11">
        <f t="shared" ca="1" si="37"/>
        <v>6.2397667413201958</v>
      </c>
      <c r="AI214">
        <f t="shared" ca="1" si="29"/>
        <v>0</v>
      </c>
      <c r="AJ214">
        <f t="shared" ca="1" si="30"/>
        <v>0</v>
      </c>
      <c r="AK214">
        <f ca="1">MAX(0, COUNTIF(E214:I214, "Breakdown") - COUNTIF(AI214:AJ214, 1))</f>
        <v>3</v>
      </c>
      <c r="AL214" s="12">
        <f ca="1">(AK214 * 50) + ((AI214 + AJ214) * 10)</f>
        <v>150</v>
      </c>
      <c r="AM214">
        <f ca="1">IF(COUNTIF(E214:I214, "Breakdown") &gt;= 5, 1, 0)</f>
        <v>0</v>
      </c>
    </row>
    <row r="215" spans="4:39">
      <c r="D215">
        <v>212</v>
      </c>
      <c r="E215" s="6" t="str">
        <f ca="1">IF(J215&lt;T215,"Operational","Breakdown")</f>
        <v>Operational</v>
      </c>
      <c r="F215" s="6" t="str">
        <f ca="1">IF(K215&lt;U215,"Operational","Breakdown")</f>
        <v>Breakdown</v>
      </c>
      <c r="G215" s="6" t="str">
        <f ca="1">IF(L215&lt;V215,"Operational","Breakdown")</f>
        <v>Breakdown</v>
      </c>
      <c r="H215" s="6" t="str">
        <f ca="1">IF(M215&lt;W215,"Operational","Breakdown")</f>
        <v>Breakdown</v>
      </c>
      <c r="I215" s="6" t="str">
        <f ca="1">IF(N215&lt;X215,"Operational","Breakdown")</f>
        <v>Operational</v>
      </c>
      <c r="J215" s="16">
        <v>0.1227457334959158</v>
      </c>
      <c r="K215" s="16">
        <v>19.307426464150026</v>
      </c>
      <c r="L215" s="16">
        <v>2.5910168235661617</v>
      </c>
      <c r="M215" s="16">
        <v>29.495311339869929</v>
      </c>
      <c r="N215" s="16">
        <v>6.0686513826035196</v>
      </c>
      <c r="O215" s="9">
        <v>5.9153875160819132</v>
      </c>
      <c r="P215" s="9">
        <v>5.6260158417492825</v>
      </c>
      <c r="Q215" s="9">
        <v>4.5659349154536741</v>
      </c>
      <c r="R215" s="9">
        <v>1.2836129965276706</v>
      </c>
      <c r="S215" s="9">
        <v>2.3972528435902865</v>
      </c>
      <c r="T215" s="8">
        <f t="shared" ca="1" si="31"/>
        <v>18.79195869937627</v>
      </c>
      <c r="U215" s="8">
        <f t="shared" ca="1" si="31"/>
        <v>15.069341368431054</v>
      </c>
      <c r="V215" s="8">
        <f t="shared" ca="1" si="31"/>
        <v>1.3271395244786457</v>
      </c>
      <c r="W215" s="8">
        <f t="shared" ca="1" si="28"/>
        <v>4.475750326530493</v>
      </c>
      <c r="X215" s="8">
        <f t="shared" ca="1" si="32"/>
        <v>15.343283613792053</v>
      </c>
      <c r="Y215" s="16">
        <f ca="1">IF($AI214=0,J214+O214,IF($AJ214=0,J214+O214,9999))</f>
        <v>10.544961209815817</v>
      </c>
      <c r="Z215" s="16">
        <f ca="1">IF($AI214=0,K214+P214,IF($AJ214=0,K214+P214,9999))</f>
        <v>26.873323803410155</v>
      </c>
      <c r="AA215" s="16">
        <f ca="1">IF($AI214=0,L214+Q214,IF($AJ214=0,L214+Q214,9999))</f>
        <v>7.051536512332758</v>
      </c>
      <c r="AB215" s="16">
        <f ca="1">IF($AI214=0,M214+R214,IF($AJ214=0,M214+R214,9999))</f>
        <v>14.775866323627527</v>
      </c>
      <c r="AC215" s="16">
        <f ca="1">IF($AI214=0,N214+S214,IF($AJ214=0,N214+S214,9999))</f>
        <v>20.629145263235436</v>
      </c>
      <c r="AD215" s="11">
        <f t="shared" ca="1" si="33"/>
        <v>2.2219335160182743</v>
      </c>
      <c r="AE215" s="11">
        <f t="shared" ca="1" si="34"/>
        <v>6.5750874169402138</v>
      </c>
      <c r="AF215" s="11">
        <f t="shared" ca="1" si="35"/>
        <v>0.81961133529354524</v>
      </c>
      <c r="AG215" s="11">
        <f t="shared" ca="1" si="36"/>
        <v>4.4294136092564491</v>
      </c>
      <c r="AH215" s="11">
        <f t="shared" ca="1" si="37"/>
        <v>0.14527639050283739</v>
      </c>
      <c r="AI215">
        <f t="shared" ca="1" si="29"/>
        <v>0</v>
      </c>
      <c r="AJ215">
        <f t="shared" ca="1" si="30"/>
        <v>0</v>
      </c>
      <c r="AK215">
        <f ca="1">MAX(0, COUNTIF(E215:I215, "Breakdown") - COUNTIF(AI215:AJ215, 1))</f>
        <v>3</v>
      </c>
      <c r="AL215" s="12">
        <f ca="1">(AK215 * 50) + ((AI215 + AJ215) * 10)</f>
        <v>150</v>
      </c>
      <c r="AM215">
        <f ca="1">IF(COUNTIF(E215:I215, "Breakdown") &gt;= 5, 1, 0)</f>
        <v>0</v>
      </c>
    </row>
    <row r="216" spans="4:39">
      <c r="D216">
        <v>213</v>
      </c>
      <c r="E216" s="6" t="str">
        <f ca="1">IF(J216&lt;T216,"Operational","Breakdown")</f>
        <v>Operational</v>
      </c>
      <c r="F216" s="6" t="str">
        <f ca="1">IF(K216&lt;U216,"Operational","Breakdown")</f>
        <v>Operational</v>
      </c>
      <c r="G216" s="6" t="str">
        <f ca="1">IF(L216&lt;V216,"Operational","Breakdown")</f>
        <v>Breakdown</v>
      </c>
      <c r="H216" s="6" t="str">
        <f ca="1">IF(M216&lt;W216,"Operational","Breakdown")</f>
        <v>Breakdown</v>
      </c>
      <c r="I216" s="6" t="str">
        <f ca="1">IF(N216&lt;X216,"Operational","Breakdown")</f>
        <v>Operational</v>
      </c>
      <c r="J216" s="16">
        <v>7.2015083870759575</v>
      </c>
      <c r="K216" s="16">
        <v>10.569219151464997</v>
      </c>
      <c r="L216" s="16">
        <v>16.058379665842178</v>
      </c>
      <c r="M216" s="16">
        <v>8.8201844196745185</v>
      </c>
      <c r="N216" s="16">
        <v>9.2441752991145947</v>
      </c>
      <c r="O216" s="9">
        <v>1.5485114641927544</v>
      </c>
      <c r="P216" s="9">
        <v>1.6137408678045375</v>
      </c>
      <c r="Q216" s="9">
        <v>4.7505166456233354</v>
      </c>
      <c r="R216" s="9">
        <v>0.72305625220526482</v>
      </c>
      <c r="S216" s="9">
        <v>2.1320660842994856</v>
      </c>
      <c r="T216" s="8">
        <f t="shared" ca="1" si="31"/>
        <v>15.794798524869041</v>
      </c>
      <c r="U216" s="8">
        <f t="shared" ca="1" si="31"/>
        <v>20.9407649617985</v>
      </c>
      <c r="V216" s="8">
        <f t="shared" ca="1" si="31"/>
        <v>8.0716958757014865</v>
      </c>
      <c r="W216" s="8">
        <f t="shared" ca="1" si="28"/>
        <v>7.0538334618986624</v>
      </c>
      <c r="X216" s="8">
        <f t="shared" ca="1" si="32"/>
        <v>15.406174328109934</v>
      </c>
      <c r="Y216" s="16">
        <f ca="1">IF($AI215=0,J215+O215,IF($AJ215=0,J215+O215,9999))</f>
        <v>6.0381332495778288</v>
      </c>
      <c r="Z216" s="16">
        <f ca="1">IF($AI215=0,K215+P215,IF($AJ215=0,K215+P215,9999))</f>
        <v>24.933442305899309</v>
      </c>
      <c r="AA216" s="16">
        <f ca="1">IF($AI215=0,L215+Q215,IF($AJ215=0,L215+Q215,9999))</f>
        <v>7.1569517390198358</v>
      </c>
      <c r="AB216" s="16">
        <f ca="1">IF($AI215=0,M215+R215,IF($AJ215=0,M215+R215,9999))</f>
        <v>30.778924336397598</v>
      </c>
      <c r="AC216" s="16">
        <f ca="1">IF($AI215=0,N215+S215,IF($AJ215=0,N215+S215,9999))</f>
        <v>8.4659042261938069</v>
      </c>
      <c r="AD216" s="11">
        <f t="shared" ca="1" si="33"/>
        <v>10.544961209815817</v>
      </c>
      <c r="AE216" s="11">
        <f t="shared" ca="1" si="34"/>
        <v>15.069341368431054</v>
      </c>
      <c r="AF216" s="11">
        <f t="shared" ca="1" si="35"/>
        <v>1.3271395244786457</v>
      </c>
      <c r="AG216" s="11">
        <f t="shared" ca="1" si="36"/>
        <v>4.475750326530493</v>
      </c>
      <c r="AH216" s="11">
        <f t="shared" ca="1" si="37"/>
        <v>15.343283613792053</v>
      </c>
      <c r="AI216">
        <f t="shared" ca="1" si="29"/>
        <v>0</v>
      </c>
      <c r="AJ216">
        <f t="shared" ca="1" si="30"/>
        <v>0</v>
      </c>
      <c r="AK216">
        <f ca="1">MAX(0, COUNTIF(E216:I216, "Breakdown") - COUNTIF(AI216:AJ216, 1))</f>
        <v>2</v>
      </c>
      <c r="AL216" s="12">
        <f ca="1">(AK216 * 50) + ((AI216 + AJ216) * 10)</f>
        <v>100</v>
      </c>
      <c r="AM216">
        <f ca="1">IF(COUNTIF(E216:I216, "Breakdown") &gt;= 5, 1, 0)</f>
        <v>0</v>
      </c>
    </row>
    <row r="217" spans="4:39">
      <c r="D217">
        <v>214</v>
      </c>
      <c r="E217" s="6" t="str">
        <f ca="1">IF(J217&lt;T217,"Operational","Breakdown")</f>
        <v>Breakdown</v>
      </c>
      <c r="F217" s="6" t="str">
        <f ca="1">IF(K217&lt;U217,"Operational","Breakdown")</f>
        <v>Operational</v>
      </c>
      <c r="G217" s="6" t="str">
        <f ca="1">IF(L217&lt;V217,"Operational","Breakdown")</f>
        <v>Operational</v>
      </c>
      <c r="H217" s="6" t="str">
        <f ca="1">IF(M217&lt;W217,"Operational","Breakdown")</f>
        <v>Operational</v>
      </c>
      <c r="I217" s="6" t="str">
        <f ca="1">IF(N217&lt;X217,"Operational","Breakdown")</f>
        <v>Operational</v>
      </c>
      <c r="J217" s="16">
        <v>16.436400086575997</v>
      </c>
      <c r="K217" s="16">
        <v>2.0938806657733404</v>
      </c>
      <c r="L217" s="16">
        <v>8.7128814015098115</v>
      </c>
      <c r="M217" s="16">
        <v>2.2733199070796495</v>
      </c>
      <c r="N217" s="16">
        <v>1.3363149265279235</v>
      </c>
      <c r="O217" s="9">
        <v>1.2726161341258211</v>
      </c>
      <c r="P217" s="9">
        <v>0.28339769815597099</v>
      </c>
      <c r="Q217" s="9">
        <v>1.0401198696094651E-2</v>
      </c>
      <c r="R217" s="9">
        <v>0.14091173588599909</v>
      </c>
      <c r="S217" s="9">
        <v>0.20736192267650597</v>
      </c>
      <c r="T217" s="8">
        <f t="shared" ca="1" si="31"/>
        <v>6.8691947608188988</v>
      </c>
      <c r="U217" s="8">
        <f t="shared" ca="1" si="31"/>
        <v>36.994894049025817</v>
      </c>
      <c r="V217" s="8">
        <f t="shared" ca="1" si="31"/>
        <v>16.978617204798226</v>
      </c>
      <c r="W217" s="8">
        <f t="shared" ca="1" si="28"/>
        <v>10.108760180661891</v>
      </c>
      <c r="X217" s="8">
        <f t="shared" ca="1" si="32"/>
        <v>12.086609388815738</v>
      </c>
      <c r="Y217" s="16">
        <f ca="1">IF($AI216=0,J216+O216,IF($AJ216=0,J216+O216,9999))</f>
        <v>8.7500198512687124</v>
      </c>
      <c r="Z217" s="16">
        <f ca="1">IF($AI216=0,K216+P216,IF($AJ216=0,K216+P216,9999))</f>
        <v>12.182960019269535</v>
      </c>
      <c r="AA217" s="16">
        <f ca="1">IF($AI216=0,L216+Q216,IF($AJ216=0,L216+Q216,9999))</f>
        <v>20.808896311465514</v>
      </c>
      <c r="AB217" s="16">
        <f ca="1">IF($AI216=0,M216+R216,IF($AJ216=0,M216+R216,9999))</f>
        <v>9.5432406718797829</v>
      </c>
      <c r="AC217" s="16">
        <f ca="1">IF($AI216=0,N216+S216,IF($AJ216=0,N216+S216,9999))</f>
        <v>11.376241383414079</v>
      </c>
      <c r="AD217" s="11">
        <f t="shared" ca="1" si="33"/>
        <v>6.0381332495778288</v>
      </c>
      <c r="AE217" s="11">
        <f t="shared" ca="1" si="34"/>
        <v>20.9407649617985</v>
      </c>
      <c r="AF217" s="11">
        <f t="shared" ca="1" si="35"/>
        <v>7.1569517390198358</v>
      </c>
      <c r="AG217" s="11">
        <f t="shared" ca="1" si="36"/>
        <v>7.0538334618986624</v>
      </c>
      <c r="AH217" s="11">
        <f t="shared" ca="1" si="37"/>
        <v>8.4659042261938069</v>
      </c>
      <c r="AI217">
        <f t="shared" ca="1" si="29"/>
        <v>0</v>
      </c>
      <c r="AJ217">
        <f t="shared" ca="1" si="30"/>
        <v>1</v>
      </c>
      <c r="AK217">
        <f ca="1">MAX(0, COUNTIF(E217:I217, "Breakdown") - COUNTIF(AI217:AJ217, 1))</f>
        <v>0</v>
      </c>
      <c r="AL217" s="12">
        <f ca="1">(AK217 * 50) + ((AI217 + AJ217) * 10)</f>
        <v>10</v>
      </c>
      <c r="AM217">
        <f ca="1">IF(COUNTIF(E217:I217, "Breakdown") &gt;= 5, 1, 0)</f>
        <v>0</v>
      </c>
    </row>
    <row r="218" spans="4:39">
      <c r="D218">
        <v>215</v>
      </c>
      <c r="E218" s="6" t="str">
        <f ca="1">IF(J218&lt;T218,"Operational","Breakdown")</f>
        <v>Breakdown</v>
      </c>
      <c r="F218" s="6" t="str">
        <f ca="1">IF(K218&lt;U218,"Operational","Breakdown")</f>
        <v>Operational</v>
      </c>
      <c r="G218" s="6" t="str">
        <f ca="1">IF(L218&lt;V218,"Operational","Breakdown")</f>
        <v>Operational</v>
      </c>
      <c r="H218" s="6" t="str">
        <f ca="1">IF(M218&lt;W218,"Operational","Breakdown")</f>
        <v>Breakdown</v>
      </c>
      <c r="I218" s="6" t="str">
        <f ca="1">IF(N218&lt;X218,"Operational","Breakdown")</f>
        <v>Operational</v>
      </c>
      <c r="J218" s="16">
        <v>8.5565513167910598</v>
      </c>
      <c r="K218" s="16">
        <v>15.667274063583491</v>
      </c>
      <c r="L218" s="16">
        <v>6.8272838953932151</v>
      </c>
      <c r="M218" s="16">
        <v>15.562586908583398</v>
      </c>
      <c r="N218" s="16">
        <v>10.326073784737904</v>
      </c>
      <c r="O218" s="9">
        <v>1.540248323350887</v>
      </c>
      <c r="P218" s="9">
        <v>0.69285970951008424</v>
      </c>
      <c r="Q218" s="9">
        <v>1.3641165143067731</v>
      </c>
      <c r="R218" s="9">
        <v>2.6558496382775534</v>
      </c>
      <c r="S218" s="9">
        <v>1.6297699449271641</v>
      </c>
      <c r="T218" s="8">
        <f t="shared" ca="1" si="31"/>
        <v>8.4816275429490737</v>
      </c>
      <c r="U218" s="8">
        <f t="shared" ca="1" si="31"/>
        <v>21.91582766606534</v>
      </c>
      <c r="V218" s="8">
        <f t="shared" ca="1" si="31"/>
        <v>18.433060675916689</v>
      </c>
      <c r="W218" s="8">
        <f t="shared" ca="1" si="28"/>
        <v>15.538888683620385</v>
      </c>
      <c r="X218" s="8">
        <f t="shared" ca="1" si="32"/>
        <v>32.26048446344106</v>
      </c>
      <c r="Y218" s="16">
        <f ca="1">IF($AI217=0,J217+O217,IF($AJ217=0,J217+O217,9999))</f>
        <v>17.70901622070182</v>
      </c>
      <c r="Z218" s="16">
        <f ca="1">IF($AI217=0,K217+P217,IF($AJ217=0,K217+P217,9999))</f>
        <v>2.3772783639293116</v>
      </c>
      <c r="AA218" s="16">
        <f ca="1">IF($AI217=0,L217+Q217,IF($AJ217=0,L217+Q217,9999))</f>
        <v>8.7232826002059056</v>
      </c>
      <c r="AB218" s="16">
        <f ca="1">IF($AI217=0,M217+R217,IF($AJ217=0,M217+R217,9999))</f>
        <v>2.4142316429656487</v>
      </c>
      <c r="AC218" s="16">
        <f ca="1">IF($AI217=0,N217+S217,IF($AJ217=0,N217+S217,9999))</f>
        <v>1.5436768492044295</v>
      </c>
      <c r="AD218" s="11">
        <f t="shared" ca="1" si="33"/>
        <v>6.8691947608188988</v>
      </c>
      <c r="AE218" s="11">
        <f t="shared" ca="1" si="34"/>
        <v>12.182960019269535</v>
      </c>
      <c r="AF218" s="11">
        <f t="shared" ca="1" si="35"/>
        <v>16.978617204798226</v>
      </c>
      <c r="AG218" s="11">
        <f t="shared" ca="1" si="36"/>
        <v>9.5432406718797829</v>
      </c>
      <c r="AH218" s="11">
        <f t="shared" ca="1" si="37"/>
        <v>11.376241383414079</v>
      </c>
      <c r="AI218">
        <f t="shared" ca="1" si="29"/>
        <v>0</v>
      </c>
      <c r="AJ218">
        <f t="shared" ca="1" si="30"/>
        <v>1</v>
      </c>
      <c r="AK218">
        <f ca="1">MAX(0, COUNTIF(E218:I218, "Breakdown") - COUNTIF(AI218:AJ218, 1))</f>
        <v>1</v>
      </c>
      <c r="AL218" s="12">
        <f ca="1">(AK218 * 50) + ((AI218 + AJ218) * 10)</f>
        <v>60</v>
      </c>
      <c r="AM218">
        <f ca="1">IF(COUNTIF(E218:I218, "Breakdown") &gt;= 5, 1, 0)</f>
        <v>0</v>
      </c>
    </row>
    <row r="219" spans="4:39">
      <c r="D219">
        <v>216</v>
      </c>
      <c r="E219" s="6" t="str">
        <f ca="1">IF(J219&lt;T219,"Operational","Breakdown")</f>
        <v>Operational</v>
      </c>
      <c r="F219" s="6" t="str">
        <f ca="1">IF(K219&lt;U219,"Operational","Breakdown")</f>
        <v>Breakdown</v>
      </c>
      <c r="G219" s="6" t="str">
        <f ca="1">IF(L219&lt;V219,"Operational","Breakdown")</f>
        <v>Operational</v>
      </c>
      <c r="H219" s="6" t="str">
        <f ca="1">IF(M219&lt;W219,"Operational","Breakdown")</f>
        <v>Breakdown</v>
      </c>
      <c r="I219" s="6" t="str">
        <f ca="1">IF(N219&lt;X219,"Operational","Breakdown")</f>
        <v>Operational</v>
      </c>
      <c r="J219" s="16">
        <v>0.39502000975014012</v>
      </c>
      <c r="K219" s="16">
        <v>12.136136655313278</v>
      </c>
      <c r="L219" s="16">
        <v>0.42257255197032434</v>
      </c>
      <c r="M219" s="16">
        <v>13.840448628063768</v>
      </c>
      <c r="N219" s="16">
        <v>1.2100780816426868</v>
      </c>
      <c r="O219" s="9">
        <v>1.7229080430620749</v>
      </c>
      <c r="P219" s="9">
        <v>1.7038979684464153</v>
      </c>
      <c r="Q219" s="9">
        <v>0.75291923632122149</v>
      </c>
      <c r="R219" s="9">
        <v>6.5884691089859846</v>
      </c>
      <c r="S219" s="9">
        <v>1.7203009513367491</v>
      </c>
      <c r="T219" s="8">
        <f t="shared" ca="1" si="31"/>
        <v>25.721528894617812</v>
      </c>
      <c r="U219" s="8">
        <f t="shared" ca="1" si="31"/>
        <v>6.7893346927180609</v>
      </c>
      <c r="V219" s="8">
        <f t="shared" ca="1" si="31"/>
        <v>21.558797464069734</v>
      </c>
      <c r="W219" s="8">
        <f t="shared" ca="1" si="28"/>
        <v>6.043476041240023</v>
      </c>
      <c r="X219" s="8">
        <f t="shared" ca="1" si="32"/>
        <v>19.744460705058497</v>
      </c>
      <c r="Y219" s="16">
        <f ca="1">IF($AI218=0,J218+O218,IF($AJ218=0,J218+O218,9999))</f>
        <v>10.096799640141947</v>
      </c>
      <c r="Z219" s="16">
        <f ca="1">IF($AI218=0,K218+P218,IF($AJ218=0,K218+P218,9999))</f>
        <v>16.360133773093576</v>
      </c>
      <c r="AA219" s="16">
        <f ca="1">IF($AI218=0,L218+Q218,IF($AJ218=0,L218+Q218,9999))</f>
        <v>8.1914004096999875</v>
      </c>
      <c r="AB219" s="16">
        <f ca="1">IF($AI218=0,M218+R218,IF($AJ218=0,M218+R218,9999))</f>
        <v>18.21843654686095</v>
      </c>
      <c r="AC219" s="16">
        <f ca="1">IF($AI218=0,N218+S218,IF($AJ218=0,N218+S218,9999))</f>
        <v>11.955843729665068</v>
      </c>
      <c r="AD219" s="11">
        <f t="shared" ca="1" si="33"/>
        <v>8.4816275429490737</v>
      </c>
      <c r="AE219" s="11">
        <f t="shared" ca="1" si="34"/>
        <v>2.3772783639293116</v>
      </c>
      <c r="AF219" s="11">
        <f t="shared" ca="1" si="35"/>
        <v>8.7232826002059056</v>
      </c>
      <c r="AG219" s="11">
        <f t="shared" ca="1" si="36"/>
        <v>2.4142316429656487</v>
      </c>
      <c r="AH219" s="11">
        <f t="shared" ca="1" si="37"/>
        <v>1.5436768492044295</v>
      </c>
      <c r="AI219">
        <f t="shared" ca="1" si="29"/>
        <v>0</v>
      </c>
      <c r="AJ219">
        <f t="shared" ca="1" si="30"/>
        <v>0</v>
      </c>
      <c r="AK219">
        <f ca="1">MAX(0, COUNTIF(E219:I219, "Breakdown") - COUNTIF(AI219:AJ219, 1))</f>
        <v>2</v>
      </c>
      <c r="AL219" s="12">
        <f ca="1">(AK219 * 50) + ((AI219 + AJ219) * 10)</f>
        <v>100</v>
      </c>
      <c r="AM219">
        <f ca="1">IF(COUNTIF(E219:I219, "Breakdown") &gt;= 5, 1, 0)</f>
        <v>0</v>
      </c>
    </row>
    <row r="220" spans="4:39">
      <c r="D220">
        <v>217</v>
      </c>
      <c r="E220" s="6" t="str">
        <f ca="1">IF(J220&lt;T220,"Operational","Breakdown")</f>
        <v>Operational</v>
      </c>
      <c r="F220" s="6" t="str">
        <f ca="1">IF(K220&lt;U220,"Operational","Breakdown")</f>
        <v>Breakdown</v>
      </c>
      <c r="G220" s="6" t="str">
        <f ca="1">IF(L220&lt;V220,"Operational","Breakdown")</f>
        <v>Breakdown</v>
      </c>
      <c r="H220" s="6" t="str">
        <f ca="1">IF(M220&lt;W220,"Operational","Breakdown")</f>
        <v>Breakdown</v>
      </c>
      <c r="I220" s="6" t="str">
        <f ca="1">IF(N220&lt;X220,"Operational","Breakdown")</f>
        <v>Operational</v>
      </c>
      <c r="J220" s="16">
        <v>2.6992023402726151</v>
      </c>
      <c r="K220" s="16">
        <v>17.200061560222281</v>
      </c>
      <c r="L220" s="16">
        <v>27.519862038275399</v>
      </c>
      <c r="M220" s="16">
        <v>12.793862754854763</v>
      </c>
      <c r="N220" s="16">
        <v>0.42680749094392806</v>
      </c>
      <c r="O220" s="9">
        <v>4.0145303995832391</v>
      </c>
      <c r="P220" s="9">
        <v>0.95173134514153934</v>
      </c>
      <c r="Q220" s="9">
        <v>3.0978116635131769</v>
      </c>
      <c r="R220" s="9">
        <v>4.9500004846669263</v>
      </c>
      <c r="S220" s="9">
        <v>3.0912067080631864</v>
      </c>
      <c r="T220" s="8">
        <f t="shared" ca="1" si="31"/>
        <v>17.118684976226682</v>
      </c>
      <c r="U220" s="8">
        <f t="shared" ca="1" si="31"/>
        <v>11.535092925307406</v>
      </c>
      <c r="V220" s="8">
        <f t="shared" ca="1" si="31"/>
        <v>9.8015112177805594</v>
      </c>
      <c r="W220" s="8">
        <f t="shared" ca="1" si="28"/>
        <v>10.57160982424789</v>
      </c>
      <c r="X220" s="8">
        <f t="shared" ca="1" si="32"/>
        <v>14.284281987026274</v>
      </c>
      <c r="Y220" s="16">
        <f ca="1">IF($AI219=0,J219+O219,IF($AJ219=0,J219+O219,9999))</f>
        <v>2.1179280528122151</v>
      </c>
      <c r="Z220" s="16">
        <f ca="1">IF($AI219=0,K219+P219,IF($AJ219=0,K219+P219,9999))</f>
        <v>13.840034623759694</v>
      </c>
      <c r="AA220" s="16">
        <f ca="1">IF($AI219=0,L219+Q219,IF($AJ219=0,L219+Q219,9999))</f>
        <v>1.1754917882915459</v>
      </c>
      <c r="AB220" s="16">
        <f ca="1">IF($AI219=0,M219+R219,IF($AJ219=0,M219+R219,9999))</f>
        <v>20.428917737049751</v>
      </c>
      <c r="AC220" s="16">
        <f ca="1">IF($AI219=0,N219+S219,IF($AJ219=0,N219+S219,9999))</f>
        <v>2.9303790329794359</v>
      </c>
      <c r="AD220" s="11">
        <f t="shared" ca="1" si="33"/>
        <v>10.096799640141947</v>
      </c>
      <c r="AE220" s="11">
        <f t="shared" ca="1" si="34"/>
        <v>6.7893346927180609</v>
      </c>
      <c r="AF220" s="11">
        <f t="shared" ca="1" si="35"/>
        <v>8.1914004096999875</v>
      </c>
      <c r="AG220" s="11">
        <f t="shared" ca="1" si="36"/>
        <v>6.043476041240023</v>
      </c>
      <c r="AH220" s="11">
        <f t="shared" ca="1" si="37"/>
        <v>11.955843729665068</v>
      </c>
      <c r="AI220">
        <f t="shared" ca="1" si="29"/>
        <v>0</v>
      </c>
      <c r="AJ220">
        <f t="shared" ca="1" si="30"/>
        <v>0</v>
      </c>
      <c r="AK220">
        <f ca="1">MAX(0, COUNTIF(E220:I220, "Breakdown") - COUNTIF(AI220:AJ220, 1))</f>
        <v>3</v>
      </c>
      <c r="AL220" s="12">
        <f ca="1">(AK220 * 50) + ((AI220 + AJ220) * 10)</f>
        <v>150</v>
      </c>
      <c r="AM220">
        <f ca="1">IF(COUNTIF(E220:I220, "Breakdown") &gt;= 5, 1, 0)</f>
        <v>0</v>
      </c>
    </row>
    <row r="221" spans="4:39">
      <c r="D221">
        <v>218</v>
      </c>
      <c r="E221" s="6" t="str">
        <f ca="1">IF(J221&lt;T221,"Operational","Breakdown")</f>
        <v>Operational</v>
      </c>
      <c r="F221" s="6" t="str">
        <f ca="1">IF(K221&lt;U221,"Operational","Breakdown")</f>
        <v>Operational</v>
      </c>
      <c r="G221" s="6" t="str">
        <f ca="1">IF(L221&lt;V221,"Operational","Breakdown")</f>
        <v>Breakdown</v>
      </c>
      <c r="H221" s="6" t="str">
        <f ca="1">IF(M221&lt;W221,"Operational","Breakdown")</f>
        <v>Operational</v>
      </c>
      <c r="I221" s="6" t="str">
        <f ca="1">IF(N221&lt;X221,"Operational","Breakdown")</f>
        <v>Operational</v>
      </c>
      <c r="J221" s="16">
        <v>0.88323533415902744</v>
      </c>
      <c r="K221" s="16">
        <v>6.0097774188507795</v>
      </c>
      <c r="L221" s="16">
        <v>18.264607262737513</v>
      </c>
      <c r="M221" s="16">
        <v>1.4237420603001896</v>
      </c>
      <c r="N221" s="16">
        <v>4.0961528386779031</v>
      </c>
      <c r="O221" s="9">
        <v>0.19828845985259053</v>
      </c>
      <c r="P221" s="9">
        <v>0.65242939779420905</v>
      </c>
      <c r="Q221" s="9">
        <v>1.2978197145749084</v>
      </c>
      <c r="R221" s="9">
        <v>2.0188193725776911</v>
      </c>
      <c r="S221" s="9">
        <v>5.8371167986389185</v>
      </c>
      <c r="T221" s="8">
        <f t="shared" ca="1" si="31"/>
        <v>15.115421856474917</v>
      </c>
      <c r="U221" s="8">
        <f t="shared" ca="1" si="31"/>
        <v>11.674074142273019</v>
      </c>
      <c r="V221" s="8">
        <f t="shared" ca="1" si="31"/>
        <v>7.0985971684577196</v>
      </c>
      <c r="W221" s="8">
        <f t="shared" ca="1" si="28"/>
        <v>15.208316102050592</v>
      </c>
      <c r="X221" s="8">
        <f t="shared" ca="1" si="32"/>
        <v>12.209258103714319</v>
      </c>
      <c r="Y221" s="16">
        <f ca="1">IF($AI220=0,J220+O220,IF($AJ220=0,J220+O220,9999))</f>
        <v>6.7137327398558542</v>
      </c>
      <c r="Z221" s="16">
        <f ca="1">IF($AI220=0,K220+P220,IF($AJ220=0,K220+P220,9999))</f>
        <v>18.15179290536382</v>
      </c>
      <c r="AA221" s="16">
        <f ca="1">IF($AI220=0,L220+Q220,IF($AJ220=0,L220+Q220,9999))</f>
        <v>30.617673701788576</v>
      </c>
      <c r="AB221" s="16">
        <f ca="1">IF($AI220=0,M220+R220,IF($AJ220=0,M220+R220,9999))</f>
        <v>17.743863239521687</v>
      </c>
      <c r="AC221" s="16">
        <f ca="1">IF($AI220=0,N220+S220,IF($AJ220=0,N220+S220,9999))</f>
        <v>3.5180141990071143</v>
      </c>
      <c r="AD221" s="11">
        <f t="shared" ca="1" si="33"/>
        <v>2.1179280528122151</v>
      </c>
      <c r="AE221" s="11">
        <f t="shared" ca="1" si="34"/>
        <v>11.535092925307406</v>
      </c>
      <c r="AF221" s="11">
        <f t="shared" ca="1" si="35"/>
        <v>1.1754917882915459</v>
      </c>
      <c r="AG221" s="11">
        <f t="shared" ca="1" si="36"/>
        <v>10.57160982424789</v>
      </c>
      <c r="AH221" s="11">
        <f t="shared" ca="1" si="37"/>
        <v>2.9303790329794359</v>
      </c>
      <c r="AI221">
        <f t="shared" ca="1" si="29"/>
        <v>0</v>
      </c>
      <c r="AJ221">
        <f t="shared" ca="1" si="30"/>
        <v>0</v>
      </c>
      <c r="AK221">
        <f ca="1">MAX(0, COUNTIF(E221:I221, "Breakdown") - COUNTIF(AI221:AJ221, 1))</f>
        <v>1</v>
      </c>
      <c r="AL221" s="12">
        <f ca="1">(AK221 * 50) + ((AI221 + AJ221) * 10)</f>
        <v>50</v>
      </c>
      <c r="AM221">
        <f ca="1">IF(COUNTIF(E221:I221, "Breakdown") &gt;= 5, 1, 0)</f>
        <v>0</v>
      </c>
    </row>
    <row r="222" spans="4:39">
      <c r="D222">
        <v>219</v>
      </c>
      <c r="E222" s="6" t="str">
        <f ca="1">IF(J222&lt;T222,"Operational","Breakdown")</f>
        <v>Operational</v>
      </c>
      <c r="F222" s="6" t="str">
        <f ca="1">IF(K222&lt;U222,"Operational","Breakdown")</f>
        <v>Operational</v>
      </c>
      <c r="G222" s="6" t="str">
        <f ca="1">IF(L222&lt;V222,"Operational","Breakdown")</f>
        <v>Operational</v>
      </c>
      <c r="H222" s="6" t="str">
        <f ca="1">IF(M222&lt;W222,"Operational","Breakdown")</f>
        <v>Operational</v>
      </c>
      <c r="I222" s="6" t="str">
        <f ca="1">IF(N222&lt;X222,"Operational","Breakdown")</f>
        <v>Operational</v>
      </c>
      <c r="J222" s="16">
        <v>9.8028811103227309E-2</v>
      </c>
      <c r="K222" s="16">
        <v>5.0431224264863221</v>
      </c>
      <c r="L222" s="16">
        <v>0.93163617016778866</v>
      </c>
      <c r="M222" s="16">
        <v>9.2469831409277337</v>
      </c>
      <c r="N222" s="16">
        <v>5.4591015131084317</v>
      </c>
      <c r="O222" s="9">
        <v>1.4776199864471653</v>
      </c>
      <c r="P222" s="9">
        <v>0.23308035940987243</v>
      </c>
      <c r="Q222" s="9">
        <v>1.7920735494548254</v>
      </c>
      <c r="R222" s="9">
        <v>0.19721205583941717</v>
      </c>
      <c r="S222" s="9">
        <v>1.5435559662549276</v>
      </c>
      <c r="T222" s="8">
        <f t="shared" ca="1" si="31"/>
        <v>10.441751231532628</v>
      </c>
      <c r="U222" s="8">
        <f t="shared" ca="1" si="31"/>
        <v>11.948470830730301</v>
      </c>
      <c r="V222" s="8">
        <f t="shared" ca="1" si="31"/>
        <v>27.372683941697971</v>
      </c>
      <c r="W222" s="8">
        <f t="shared" ca="1" si="28"/>
        <v>18.382809426408233</v>
      </c>
      <c r="X222" s="8">
        <f t="shared" ca="1" si="32"/>
        <v>5.9173382162021255</v>
      </c>
      <c r="Y222" s="16">
        <f ca="1">IF($AI221=0,J221+O221,IF($AJ221=0,J221+O221,9999))</f>
        <v>1.081523794011618</v>
      </c>
      <c r="Z222" s="16">
        <f ca="1">IF($AI221=0,K221+P221,IF($AJ221=0,K221+P221,9999))</f>
        <v>6.6622068166449884</v>
      </c>
      <c r="AA222" s="16">
        <f ca="1">IF($AI221=0,L221+Q221,IF($AJ221=0,L221+Q221,9999))</f>
        <v>19.562426977312423</v>
      </c>
      <c r="AB222" s="16">
        <f ca="1">IF($AI221=0,M221+R221,IF($AJ221=0,M221+R221,9999))</f>
        <v>3.4425614328778806</v>
      </c>
      <c r="AC222" s="16">
        <f ca="1">IF($AI221=0,N221+S221,IF($AJ221=0,N221+S221,9999))</f>
        <v>9.9332696373168226</v>
      </c>
      <c r="AD222" s="11">
        <f t="shared" ca="1" si="33"/>
        <v>6.7137327398558542</v>
      </c>
      <c r="AE222" s="11">
        <f t="shared" ca="1" si="34"/>
        <v>11.674074142273019</v>
      </c>
      <c r="AF222" s="11">
        <f t="shared" ca="1" si="35"/>
        <v>7.0985971684577196</v>
      </c>
      <c r="AG222" s="11">
        <f t="shared" ca="1" si="36"/>
        <v>15.208316102050592</v>
      </c>
      <c r="AH222" s="11">
        <f t="shared" ca="1" si="37"/>
        <v>3.5180141990071143</v>
      </c>
      <c r="AI222">
        <f t="shared" ca="1" si="29"/>
        <v>0</v>
      </c>
      <c r="AJ222">
        <f t="shared" ca="1" si="30"/>
        <v>0</v>
      </c>
      <c r="AK222">
        <f ca="1">MAX(0, COUNTIF(E222:I222, "Breakdown") - COUNTIF(AI222:AJ222, 1))</f>
        <v>0</v>
      </c>
      <c r="AL222" s="12">
        <f ca="1">(AK222 * 50) + ((AI222 + AJ222) * 10)</f>
        <v>0</v>
      </c>
      <c r="AM222">
        <f ca="1">IF(COUNTIF(E222:I222, "Breakdown") &gt;= 5, 1, 0)</f>
        <v>0</v>
      </c>
    </row>
    <row r="223" spans="4:39">
      <c r="D223">
        <v>220</v>
      </c>
      <c r="E223" s="6" t="str">
        <f ca="1">IF(J223&lt;T223,"Operational","Breakdown")</f>
        <v>Breakdown</v>
      </c>
      <c r="F223" s="6" t="str">
        <f ca="1">IF(K223&lt;U223,"Operational","Breakdown")</f>
        <v>Operational</v>
      </c>
      <c r="G223" s="6" t="str">
        <f ca="1">IF(L223&lt;V223,"Operational","Breakdown")</f>
        <v>Operational</v>
      </c>
      <c r="H223" s="6" t="str">
        <f ca="1">IF(M223&lt;W223,"Operational","Breakdown")</f>
        <v>Operational</v>
      </c>
      <c r="I223" s="6" t="str">
        <f ca="1">IF(N223&lt;X223,"Operational","Breakdown")</f>
        <v>Breakdown</v>
      </c>
      <c r="J223" s="16">
        <v>14.618409834546677</v>
      </c>
      <c r="K223" s="16">
        <v>1.6565297002607917</v>
      </c>
      <c r="L223" s="16">
        <v>8.3858576549988086</v>
      </c>
      <c r="M223" s="16">
        <v>6.4079860448350789</v>
      </c>
      <c r="N223" s="16">
        <v>19.179954376606936</v>
      </c>
      <c r="O223" s="9">
        <v>0.19500889986965012</v>
      </c>
      <c r="P223" s="9">
        <v>2.6022150861892972</v>
      </c>
      <c r="Q223" s="9">
        <v>2.913863077186718</v>
      </c>
      <c r="R223" s="9">
        <v>5.0377618467435408</v>
      </c>
      <c r="S223" s="9">
        <v>1.8836247634248553</v>
      </c>
      <c r="T223" s="8">
        <f t="shared" ca="1" si="31"/>
        <v>13.999671374563412</v>
      </c>
      <c r="U223" s="8">
        <f t="shared" ca="1" si="31"/>
        <v>9.3278539907196993</v>
      </c>
      <c r="V223" s="8">
        <f t="shared" ca="1" si="31"/>
        <v>21.283359332369567</v>
      </c>
      <c r="W223" s="8">
        <f t="shared" ca="1" si="28"/>
        <v>14.867387875165386</v>
      </c>
      <c r="X223" s="8">
        <f t="shared" ca="1" si="32"/>
        <v>6.6093459585961307</v>
      </c>
      <c r="Y223" s="16">
        <f ca="1">IF($AI222=0,J222+O222,IF($AJ222=0,J222+O222,9999))</f>
        <v>1.5756487975503926</v>
      </c>
      <c r="Z223" s="16">
        <f ca="1">IF($AI222=0,K222+P222,IF($AJ222=0,K222+P222,9999))</f>
        <v>5.2762027858961948</v>
      </c>
      <c r="AA223" s="16">
        <f ca="1">IF($AI222=0,L222+Q222,IF($AJ222=0,L222+Q222,9999))</f>
        <v>2.7237097196226143</v>
      </c>
      <c r="AB223" s="16">
        <f ca="1">IF($AI222=0,M222+R222,IF($AJ222=0,M222+R222,9999))</f>
        <v>9.4441951967671507</v>
      </c>
      <c r="AC223" s="16">
        <f ca="1">IF($AI222=0,N222+S222,IF($AJ222=0,N222+S222,9999))</f>
        <v>7.0026574793633589</v>
      </c>
      <c r="AD223" s="11">
        <f t="shared" ca="1" si="33"/>
        <v>1.081523794011618</v>
      </c>
      <c r="AE223" s="11">
        <f t="shared" ca="1" si="34"/>
        <v>6.6622068166449884</v>
      </c>
      <c r="AF223" s="11">
        <f t="shared" ca="1" si="35"/>
        <v>19.562426977312423</v>
      </c>
      <c r="AG223" s="11">
        <f t="shared" ca="1" si="36"/>
        <v>3.4425614328778806</v>
      </c>
      <c r="AH223" s="11">
        <f t="shared" ca="1" si="37"/>
        <v>5.9173382162021255</v>
      </c>
      <c r="AI223">
        <f t="shared" ca="1" si="29"/>
        <v>0</v>
      </c>
      <c r="AJ223">
        <f t="shared" ca="1" si="30"/>
        <v>1</v>
      </c>
      <c r="AK223">
        <f ca="1">MAX(0, COUNTIF(E223:I223, "Breakdown") - COUNTIF(AI223:AJ223, 1))</f>
        <v>1</v>
      </c>
      <c r="AL223" s="12">
        <f ca="1">(AK223 * 50) + ((AI223 + AJ223) * 10)</f>
        <v>60</v>
      </c>
      <c r="AM223">
        <f ca="1">IF(COUNTIF(E223:I223, "Breakdown") &gt;= 5, 1, 0)</f>
        <v>0</v>
      </c>
    </row>
    <row r="224" spans="4:39">
      <c r="D224">
        <v>221</v>
      </c>
      <c r="E224" s="6" t="str">
        <f ca="1">IF(J224&lt;T224,"Operational","Breakdown")</f>
        <v>Operational</v>
      </c>
      <c r="F224" s="6" t="str">
        <f ca="1">IF(K224&lt;U224,"Operational","Breakdown")</f>
        <v>Breakdown</v>
      </c>
      <c r="G224" s="6" t="str">
        <f ca="1">IF(L224&lt;V224,"Operational","Breakdown")</f>
        <v>Breakdown</v>
      </c>
      <c r="H224" s="6" t="str">
        <f ca="1">IF(M224&lt;W224,"Operational","Breakdown")</f>
        <v>Operational</v>
      </c>
      <c r="I224" s="6" t="str">
        <f ca="1">IF(N224&lt;X224,"Operational","Breakdown")</f>
        <v>Breakdown</v>
      </c>
      <c r="J224" s="16">
        <v>2.210784783086047</v>
      </c>
      <c r="K224" s="16">
        <v>15.767929554214602</v>
      </c>
      <c r="L224" s="16">
        <v>9.1154518798601814</v>
      </c>
      <c r="M224" s="16">
        <v>8.2456753470013364</v>
      </c>
      <c r="N224" s="16">
        <v>21.907917029895039</v>
      </c>
      <c r="O224" s="9">
        <v>4.6748023534844858</v>
      </c>
      <c r="P224" s="9">
        <v>2.4649954828801319</v>
      </c>
      <c r="Q224" s="9">
        <v>0.34426402321415167</v>
      </c>
      <c r="R224" s="9">
        <v>1.0707810754190119</v>
      </c>
      <c r="S224" s="9">
        <v>2.9095349830989305</v>
      </c>
      <c r="T224" s="8">
        <f t="shared" ca="1" si="31"/>
        <v>5.3306637247429283</v>
      </c>
      <c r="U224" s="8">
        <f t="shared" ca="1" si="31"/>
        <v>8.1676988264242461</v>
      </c>
      <c r="V224" s="8">
        <f t="shared" ca="1" si="31"/>
        <v>6.8844871798240437</v>
      </c>
      <c r="W224" s="8">
        <f t="shared" ca="1" si="28"/>
        <v>17.342513418893326</v>
      </c>
      <c r="X224" s="8">
        <f t="shared" ca="1" si="32"/>
        <v>8.2492305813280709</v>
      </c>
      <c r="Y224" s="16">
        <f ca="1">IF($AI223=0,J223+O223,IF($AJ223=0,J223+O223,9999))</f>
        <v>14.813418734416327</v>
      </c>
      <c r="Z224" s="16">
        <f ca="1">IF($AI223=0,K223+P223,IF($AJ223=0,K223+P223,9999))</f>
        <v>4.2587447864500891</v>
      </c>
      <c r="AA224" s="16">
        <f ca="1">IF($AI223=0,L223+Q223,IF($AJ223=0,L223+Q223,9999))</f>
        <v>11.299720732185527</v>
      </c>
      <c r="AB224" s="16">
        <f ca="1">IF($AI223=0,M223+R223,IF($AJ223=0,M223+R223,9999))</f>
        <v>11.44574789157862</v>
      </c>
      <c r="AC224" s="16">
        <f ca="1">IF($AI223=0,N223+S223,IF($AJ223=0,N223+S223,9999))</f>
        <v>21.063579140031791</v>
      </c>
      <c r="AD224" s="11">
        <f t="shared" ca="1" si="33"/>
        <v>1.5756487975503926</v>
      </c>
      <c r="AE224" s="11">
        <f t="shared" ca="1" si="34"/>
        <v>5.2762027858961948</v>
      </c>
      <c r="AF224" s="11">
        <f t="shared" ca="1" si="35"/>
        <v>2.7237097196226143</v>
      </c>
      <c r="AG224" s="11">
        <f t="shared" ca="1" si="36"/>
        <v>9.4441951967671507</v>
      </c>
      <c r="AH224" s="11">
        <f t="shared" ca="1" si="37"/>
        <v>6.6093459585961307</v>
      </c>
      <c r="AI224">
        <f t="shared" ca="1" si="29"/>
        <v>0</v>
      </c>
      <c r="AJ224">
        <f t="shared" ca="1" si="30"/>
        <v>0</v>
      </c>
      <c r="AK224">
        <f ca="1">MAX(0, COUNTIF(E224:I224, "Breakdown") - COUNTIF(AI224:AJ224, 1))</f>
        <v>3</v>
      </c>
      <c r="AL224" s="12">
        <f ca="1">(AK224 * 50) + ((AI224 + AJ224) * 10)</f>
        <v>150</v>
      </c>
      <c r="AM224">
        <f ca="1">IF(COUNTIF(E224:I224, "Breakdown") &gt;= 5, 1, 0)</f>
        <v>0</v>
      </c>
    </row>
    <row r="225" spans="4:39">
      <c r="D225">
        <v>222</v>
      </c>
      <c r="E225" s="6" t="str">
        <f ca="1">IF(J225&lt;T225,"Operational","Breakdown")</f>
        <v>Operational</v>
      </c>
      <c r="F225" s="6" t="str">
        <f ca="1">IF(K225&lt;U225,"Operational","Breakdown")</f>
        <v>Breakdown</v>
      </c>
      <c r="G225" s="6" t="str">
        <f ca="1">IF(L225&lt;V225,"Operational","Breakdown")</f>
        <v>Breakdown</v>
      </c>
      <c r="H225" s="6" t="str">
        <f ca="1">IF(M225&lt;W225,"Operational","Breakdown")</f>
        <v>Operational</v>
      </c>
      <c r="I225" s="6" t="str">
        <f ca="1">IF(N225&lt;X225,"Operational","Breakdown")</f>
        <v>Operational</v>
      </c>
      <c r="J225" s="16">
        <v>4.6514898927108428</v>
      </c>
      <c r="K225" s="16">
        <v>8.9480565271264414</v>
      </c>
      <c r="L225" s="16">
        <v>27.174674524848967</v>
      </c>
      <c r="M225" s="16">
        <v>13.65457009206064</v>
      </c>
      <c r="N225" s="16">
        <v>11.423594130817746</v>
      </c>
      <c r="O225" s="9">
        <v>1.3901137572551241</v>
      </c>
      <c r="P225" s="9">
        <v>0.81922624895806551</v>
      </c>
      <c r="Q225" s="9">
        <v>5.5585418918657945</v>
      </c>
      <c r="R225" s="9">
        <v>5.5085436788249336</v>
      </c>
      <c r="S225" s="9">
        <v>0.35584187572778264</v>
      </c>
      <c r="T225" s="8">
        <f t="shared" ca="1" si="31"/>
        <v>18.41313217698492</v>
      </c>
      <c r="U225" s="8">
        <f t="shared" ca="1" si="31"/>
        <v>5.0312527952415085</v>
      </c>
      <c r="V225" s="8">
        <f t="shared" ca="1" si="31"/>
        <v>10.366665277012558</v>
      </c>
      <c r="W225" s="8">
        <f t="shared" ca="1" si="28"/>
        <v>26.332081012901408</v>
      </c>
      <c r="X225" s="8">
        <f t="shared" ca="1" si="32"/>
        <v>24.309543051574213</v>
      </c>
      <c r="Y225" s="16">
        <f ca="1">IF($AI224=0,J224+O224,IF($AJ224=0,J224+O224,9999))</f>
        <v>6.8855871365705328</v>
      </c>
      <c r="Z225" s="16">
        <f ca="1">IF($AI224=0,K224+P224,IF($AJ224=0,K224+P224,9999))</f>
        <v>18.232925037094734</v>
      </c>
      <c r="AA225" s="16">
        <f ca="1">IF($AI224=0,L224+Q224,IF($AJ224=0,L224+Q224,9999))</f>
        <v>9.4597159030743327</v>
      </c>
      <c r="AB225" s="16">
        <f ca="1">IF($AI224=0,M224+R224,IF($AJ224=0,M224+R224,9999))</f>
        <v>9.3164564224203481</v>
      </c>
      <c r="AC225" s="16">
        <f ca="1">IF($AI224=0,N224+S224,IF($AJ224=0,N224+S224,9999))</f>
        <v>24.817452012993968</v>
      </c>
      <c r="AD225" s="11">
        <f t="shared" ca="1" si="33"/>
        <v>5.3306637247429283</v>
      </c>
      <c r="AE225" s="11">
        <f t="shared" ca="1" si="34"/>
        <v>4.2587447864500891</v>
      </c>
      <c r="AF225" s="11">
        <f t="shared" ca="1" si="35"/>
        <v>6.8844871798240437</v>
      </c>
      <c r="AG225" s="11">
        <f t="shared" ca="1" si="36"/>
        <v>11.44574789157862</v>
      </c>
      <c r="AH225" s="11">
        <f t="shared" ca="1" si="37"/>
        <v>8.2492305813280709</v>
      </c>
      <c r="AI225">
        <f t="shared" ca="1" si="29"/>
        <v>0</v>
      </c>
      <c r="AJ225">
        <f t="shared" ca="1" si="30"/>
        <v>0</v>
      </c>
      <c r="AK225">
        <f ca="1">MAX(0, COUNTIF(E225:I225, "Breakdown") - COUNTIF(AI225:AJ225, 1))</f>
        <v>2</v>
      </c>
      <c r="AL225" s="12">
        <f ca="1">(AK225 * 50) + ((AI225 + AJ225) * 10)</f>
        <v>100</v>
      </c>
      <c r="AM225">
        <f ca="1">IF(COUNTIF(E225:I225, "Breakdown") &gt;= 5, 1, 0)</f>
        <v>0</v>
      </c>
    </row>
    <row r="226" spans="4:39">
      <c r="D226">
        <v>223</v>
      </c>
      <c r="E226" s="6" t="str">
        <f ca="1">IF(J226&lt;T226,"Operational","Breakdown")</f>
        <v>Operational</v>
      </c>
      <c r="F226" s="6" t="str">
        <f ca="1">IF(K226&lt;U226,"Operational","Breakdown")</f>
        <v>Operational</v>
      </c>
      <c r="G226" s="6" t="str">
        <f ca="1">IF(L226&lt;V226,"Operational","Breakdown")</f>
        <v>Operational</v>
      </c>
      <c r="H226" s="6" t="str">
        <f ca="1">IF(M226&lt;W226,"Operational","Breakdown")</f>
        <v>Operational</v>
      </c>
      <c r="I226" s="6" t="str">
        <f ca="1">IF(N226&lt;X226,"Operational","Breakdown")</f>
        <v>Operational</v>
      </c>
      <c r="J226" s="16">
        <v>8.5692369246621123</v>
      </c>
      <c r="K226" s="16">
        <v>0.8132175377209192</v>
      </c>
      <c r="L226" s="16">
        <v>7.8540900406773337</v>
      </c>
      <c r="M226" s="16">
        <v>0.20135324809261457</v>
      </c>
      <c r="N226" s="16">
        <v>9.2047265998873389</v>
      </c>
      <c r="O226" s="9">
        <v>0.8307344976565546</v>
      </c>
      <c r="P226" s="9">
        <v>0.27011113443203577</v>
      </c>
      <c r="Q226" s="9">
        <v>1.5201952164350385</v>
      </c>
      <c r="R226" s="9">
        <v>0.12431178930627534</v>
      </c>
      <c r="S226" s="9">
        <v>4.5750286642690075</v>
      </c>
      <c r="T226" s="8">
        <f t="shared" ca="1" si="31"/>
        <v>31.244702195459666</v>
      </c>
      <c r="U226" s="8">
        <f t="shared" ca="1" si="31"/>
        <v>28.271935384370018</v>
      </c>
      <c r="V226" s="8">
        <f t="shared" ca="1" si="31"/>
        <v>11.804087706781871</v>
      </c>
      <c r="W226" s="8">
        <f t="shared" ca="1" si="28"/>
        <v>10.046125760632961</v>
      </c>
      <c r="X226" s="8">
        <f t="shared" ca="1" si="32"/>
        <v>25.11965891907041</v>
      </c>
      <c r="Y226" s="16">
        <f ca="1">IF($AI225=0,J225+O225,IF($AJ225=0,J225+O225,9999))</f>
        <v>6.0416036499659667</v>
      </c>
      <c r="Z226" s="16">
        <f ca="1">IF($AI225=0,K225+P225,IF($AJ225=0,K225+P225,9999))</f>
        <v>9.7672827760845067</v>
      </c>
      <c r="AA226" s="16">
        <f ca="1">IF($AI225=0,L225+Q225,IF($AJ225=0,L225+Q225,9999))</f>
        <v>32.733216416714761</v>
      </c>
      <c r="AB226" s="16">
        <f ca="1">IF($AI225=0,M225+R225,IF($AJ225=0,M225+R225,9999))</f>
        <v>19.163113770885573</v>
      </c>
      <c r="AC226" s="16">
        <f ca="1">IF($AI225=0,N225+S225,IF($AJ225=0,N225+S225,9999))</f>
        <v>11.779436006545529</v>
      </c>
      <c r="AD226" s="11">
        <f t="shared" ca="1" si="33"/>
        <v>6.8855871365705328</v>
      </c>
      <c r="AE226" s="11">
        <f t="shared" ca="1" si="34"/>
        <v>5.0312527952415085</v>
      </c>
      <c r="AF226" s="11">
        <f t="shared" ca="1" si="35"/>
        <v>9.4597159030743327</v>
      </c>
      <c r="AG226" s="11">
        <f t="shared" ca="1" si="36"/>
        <v>9.3164564224203481</v>
      </c>
      <c r="AH226" s="11">
        <f t="shared" ca="1" si="37"/>
        <v>24.309543051574213</v>
      </c>
      <c r="AI226">
        <f t="shared" ca="1" si="29"/>
        <v>0</v>
      </c>
      <c r="AJ226">
        <f t="shared" ca="1" si="30"/>
        <v>0</v>
      </c>
      <c r="AK226">
        <f ca="1">MAX(0, COUNTIF(E226:I226, "Breakdown") - COUNTIF(AI226:AJ226, 1))</f>
        <v>0</v>
      </c>
      <c r="AL226" s="12">
        <f ca="1">(AK226 * 50) + ((AI226 + AJ226) * 10)</f>
        <v>0</v>
      </c>
      <c r="AM226">
        <f ca="1">IF(COUNTIF(E226:I226, "Breakdown") &gt;= 5, 1, 0)</f>
        <v>0</v>
      </c>
    </row>
    <row r="227" spans="4:39">
      <c r="D227">
        <v>224</v>
      </c>
      <c r="E227" s="6" t="str">
        <f ca="1">IF(J227&lt;T227,"Operational","Breakdown")</f>
        <v>Breakdown</v>
      </c>
      <c r="F227" s="6" t="str">
        <f ca="1">IF(K227&lt;U227,"Operational","Breakdown")</f>
        <v>Operational</v>
      </c>
      <c r="G227" s="6" t="str">
        <f ca="1">IF(L227&lt;V227,"Operational","Breakdown")</f>
        <v>Operational</v>
      </c>
      <c r="H227" s="6" t="str">
        <f ca="1">IF(M227&lt;W227,"Operational","Breakdown")</f>
        <v>Operational</v>
      </c>
      <c r="I227" s="6" t="str">
        <f ca="1">IF(N227&lt;X227,"Operational","Breakdown")</f>
        <v>Operational</v>
      </c>
      <c r="J227" s="16">
        <v>10.531054954099979</v>
      </c>
      <c r="K227" s="16">
        <v>14.917366445694903</v>
      </c>
      <c r="L227" s="16">
        <v>1.3330545245661267</v>
      </c>
      <c r="M227" s="16">
        <v>0.25171808273764296</v>
      </c>
      <c r="N227" s="16">
        <v>2.1847423714647993</v>
      </c>
      <c r="O227" s="9">
        <v>3.1221382315165198</v>
      </c>
      <c r="P227" s="9">
        <v>1.5398503083936161</v>
      </c>
      <c r="Q227" s="9">
        <v>3.4247153609699525</v>
      </c>
      <c r="R227" s="9">
        <v>2.6493439237413474</v>
      </c>
      <c r="S227" s="9">
        <v>1.7975029118227472</v>
      </c>
      <c r="T227" s="8">
        <f t="shared" ca="1" si="31"/>
        <v>7.0953735307454053</v>
      </c>
      <c r="U227" s="8">
        <f t="shared" ca="1" si="31"/>
        <v>33.394672894138793</v>
      </c>
      <c r="V227" s="8">
        <f t="shared" ca="1" si="31"/>
        <v>14.188588967445909</v>
      </c>
      <c r="W227" s="8">
        <f t="shared" ca="1" si="28"/>
        <v>15.442358140503119</v>
      </c>
      <c r="X227" s="8">
        <f t="shared" ca="1" si="32"/>
        <v>22.639378773052229</v>
      </c>
      <c r="Y227" s="16">
        <f ca="1">IF($AI226=0,J226+O226,IF($AJ226=0,J226+O226,9999))</f>
        <v>9.3999714223186661</v>
      </c>
      <c r="Z227" s="16">
        <f ca="1">IF($AI226=0,K226+P226,IF($AJ226=0,K226+P226,9999))</f>
        <v>1.0833286721529549</v>
      </c>
      <c r="AA227" s="16">
        <f ca="1">IF($AI226=0,L226+Q226,IF($AJ226=0,L226+Q226,9999))</f>
        <v>9.3742852571123727</v>
      </c>
      <c r="AB227" s="16">
        <f ca="1">IF($AI226=0,M226+R226,IF($AJ226=0,M226+R226,9999))</f>
        <v>0.32566503739888991</v>
      </c>
      <c r="AC227" s="16">
        <f ca="1">IF($AI226=0,N226+S226,IF($AJ226=0,N226+S226,9999))</f>
        <v>13.779755264156346</v>
      </c>
      <c r="AD227" s="11">
        <f t="shared" ca="1" si="33"/>
        <v>6.0416036499659667</v>
      </c>
      <c r="AE227" s="11">
        <f t="shared" ca="1" si="34"/>
        <v>9.7672827760845067</v>
      </c>
      <c r="AF227" s="11">
        <f t="shared" ca="1" si="35"/>
        <v>11.804087706781871</v>
      </c>
      <c r="AG227" s="11">
        <f t="shared" ca="1" si="36"/>
        <v>10.046125760632961</v>
      </c>
      <c r="AH227" s="11">
        <f t="shared" ca="1" si="37"/>
        <v>11.779436006545529</v>
      </c>
      <c r="AI227">
        <f t="shared" ca="1" si="29"/>
        <v>0</v>
      </c>
      <c r="AJ227">
        <f t="shared" ca="1" si="30"/>
        <v>1</v>
      </c>
      <c r="AK227">
        <f ca="1">MAX(0, COUNTIF(E227:I227, "Breakdown") - COUNTIF(AI227:AJ227, 1))</f>
        <v>0</v>
      </c>
      <c r="AL227" s="12">
        <f ca="1">(AK227 * 50) + ((AI227 + AJ227) * 10)</f>
        <v>10</v>
      </c>
      <c r="AM227">
        <f ca="1">IF(COUNTIF(E227:I227, "Breakdown") &gt;= 5, 1, 0)</f>
        <v>0</v>
      </c>
    </row>
    <row r="228" spans="4:39">
      <c r="D228">
        <v>225</v>
      </c>
      <c r="E228" s="6" t="str">
        <f ca="1">IF(J228&lt;T228,"Operational","Breakdown")</f>
        <v>Operational</v>
      </c>
      <c r="F228" s="6" t="str">
        <f ca="1">IF(K228&lt;U228,"Operational","Breakdown")</f>
        <v>Breakdown</v>
      </c>
      <c r="G228" s="6" t="str">
        <f ca="1">IF(L228&lt;V228,"Operational","Breakdown")</f>
        <v>Operational</v>
      </c>
      <c r="H228" s="6" t="str">
        <f ca="1">IF(M228&lt;W228,"Operational","Breakdown")</f>
        <v>Operational</v>
      </c>
      <c r="I228" s="6" t="str">
        <f ca="1">IF(N228&lt;X228,"Operational","Breakdown")</f>
        <v>Operational</v>
      </c>
      <c r="J228" s="16">
        <v>10.530463910524503</v>
      </c>
      <c r="K228" s="16">
        <v>11.203319806335481</v>
      </c>
      <c r="L228" s="16">
        <v>10.165428991250746</v>
      </c>
      <c r="M228" s="16">
        <v>1.7625182718679859</v>
      </c>
      <c r="N228" s="16">
        <v>8.2533317836366429</v>
      </c>
      <c r="O228" s="9">
        <v>0.77468901386456379</v>
      </c>
      <c r="P228" s="9">
        <v>0.54097903512185264</v>
      </c>
      <c r="Q228" s="9">
        <v>4.4960836358056504</v>
      </c>
      <c r="R228" s="9">
        <v>0.21949599310802748</v>
      </c>
      <c r="S228" s="9">
        <v>1.2925620864978296</v>
      </c>
      <c r="T228" s="8">
        <f t="shared" ca="1" si="31"/>
        <v>22.260308229667924</v>
      </c>
      <c r="U228" s="8">
        <f t="shared" ca="1" si="31"/>
        <v>4.4620080660762769</v>
      </c>
      <c r="V228" s="8">
        <f t="shared" ca="1" si="31"/>
        <v>18.302111499718915</v>
      </c>
      <c r="W228" s="8">
        <f t="shared" ca="1" si="28"/>
        <v>2.4145730107751904</v>
      </c>
      <c r="X228" s="8">
        <f t="shared" ca="1" si="32"/>
        <v>26.25578758846612</v>
      </c>
      <c r="Y228" s="16">
        <f ca="1">IF($AI227=0,J227+O227,IF($AJ227=0,J227+O227,9999))</f>
        <v>13.653193185616498</v>
      </c>
      <c r="Z228" s="16">
        <f ca="1">IF($AI227=0,K227+P227,IF($AJ227=0,K227+P227,9999))</f>
        <v>16.45721675408852</v>
      </c>
      <c r="AA228" s="16">
        <f ca="1">IF($AI227=0,L227+Q227,IF($AJ227=0,L227+Q227,9999))</f>
        <v>4.7577698855360797</v>
      </c>
      <c r="AB228" s="16">
        <f ca="1">IF($AI227=0,M227+R227,IF($AJ227=0,M227+R227,9999))</f>
        <v>2.9010620064789903</v>
      </c>
      <c r="AC228" s="16">
        <f ca="1">IF($AI227=0,N227+S227,IF($AJ227=0,N227+S227,9999))</f>
        <v>3.9822452832875466</v>
      </c>
      <c r="AD228" s="11">
        <f t="shared" ca="1" si="33"/>
        <v>7.0953735307454053</v>
      </c>
      <c r="AE228" s="11">
        <f t="shared" ca="1" si="34"/>
        <v>1.0833286721529549</v>
      </c>
      <c r="AF228" s="11">
        <f t="shared" ca="1" si="35"/>
        <v>9.3742852571123727</v>
      </c>
      <c r="AG228" s="11">
        <f t="shared" ca="1" si="36"/>
        <v>0.32566503739888991</v>
      </c>
      <c r="AH228" s="11">
        <f t="shared" ca="1" si="37"/>
        <v>13.779755264156346</v>
      </c>
      <c r="AI228">
        <f t="shared" ca="1" si="29"/>
        <v>0</v>
      </c>
      <c r="AJ228">
        <f t="shared" ca="1" si="30"/>
        <v>0</v>
      </c>
      <c r="AK228">
        <f ca="1">MAX(0, COUNTIF(E228:I228, "Breakdown") - COUNTIF(AI228:AJ228, 1))</f>
        <v>1</v>
      </c>
      <c r="AL228" s="12">
        <f ca="1">(AK228 * 50) + ((AI228 + AJ228) * 10)</f>
        <v>50</v>
      </c>
      <c r="AM228">
        <f ca="1">IF(COUNTIF(E228:I228, "Breakdown") &gt;= 5, 1, 0)</f>
        <v>0</v>
      </c>
    </row>
    <row r="229" spans="4:39">
      <c r="D229">
        <v>226</v>
      </c>
      <c r="E229" s="6" t="str">
        <f ca="1">IF(J229&lt;T229,"Operational","Breakdown")</f>
        <v>Operational</v>
      </c>
      <c r="F229" s="6" t="str">
        <f ca="1">IF(K229&lt;U229,"Operational","Breakdown")</f>
        <v>Operational</v>
      </c>
      <c r="G229" s="6" t="str">
        <f ca="1">IF(L229&lt;V229,"Operational","Breakdown")</f>
        <v>Operational</v>
      </c>
      <c r="H229" s="6" t="str">
        <f ca="1">IF(M229&lt;W229,"Operational","Breakdown")</f>
        <v>Operational</v>
      </c>
      <c r="I229" s="6" t="str">
        <f ca="1">IF(N229&lt;X229,"Operational","Breakdown")</f>
        <v>Operational</v>
      </c>
      <c r="J229" s="16">
        <v>2.2827894580535828</v>
      </c>
      <c r="K229" s="16">
        <v>1.9550182674919281</v>
      </c>
      <c r="L229" s="16">
        <v>1.1430555897583454E-2</v>
      </c>
      <c r="M229" s="16">
        <v>2.0627735595701648</v>
      </c>
      <c r="N229" s="16">
        <v>1.9347389401828139</v>
      </c>
      <c r="O229" s="9">
        <v>0.15094511379148257</v>
      </c>
      <c r="P229" s="9">
        <v>0.4408771426695936</v>
      </c>
      <c r="Q229" s="9">
        <v>2.945894979518707</v>
      </c>
      <c r="R229" s="9">
        <v>0.48930958705234301</v>
      </c>
      <c r="S229" s="9">
        <v>5.0144073477631652</v>
      </c>
      <c r="T229" s="8">
        <f t="shared" ca="1" si="31"/>
        <v>17.632443931277393</v>
      </c>
      <c r="U229" s="8">
        <f t="shared" ca="1" si="31"/>
        <v>9.4108265202122254</v>
      </c>
      <c r="V229" s="8">
        <f t="shared" ca="1" si="31"/>
        <v>9.7513578087986268</v>
      </c>
      <c r="W229" s="8">
        <f t="shared" ca="1" si="28"/>
        <v>6.3635643717436263</v>
      </c>
      <c r="X229" s="8">
        <f t="shared" ca="1" si="32"/>
        <v>72.803387772200722</v>
      </c>
      <c r="Y229" s="16">
        <f ca="1">IF($AI228=0,J228+O228,IF($AJ228=0,J228+O228,9999))</f>
        <v>11.305152924389066</v>
      </c>
      <c r="Z229" s="16">
        <f ca="1">IF($AI228=0,K228+P228,IF($AJ228=0,K228+P228,9999))</f>
        <v>11.744298841457333</v>
      </c>
      <c r="AA229" s="16">
        <f ca="1">IF($AI228=0,L228+Q228,IF($AJ228=0,L228+Q228,9999))</f>
        <v>14.661512627056396</v>
      </c>
      <c r="AB229" s="16">
        <f ca="1">IF($AI228=0,M228+R228,IF($AJ228=0,M228+R228,9999))</f>
        <v>1.9820142649760135</v>
      </c>
      <c r="AC229" s="16">
        <f ca="1">IF($AI228=0,N228+S228,IF($AJ228=0,N228+S228,9999))</f>
        <v>9.5458938701344724</v>
      </c>
      <c r="AD229" s="11">
        <f t="shared" ca="1" si="33"/>
        <v>13.653193185616498</v>
      </c>
      <c r="AE229" s="11">
        <f t="shared" ca="1" si="34"/>
        <v>4.4620080660762769</v>
      </c>
      <c r="AF229" s="11">
        <f t="shared" ca="1" si="35"/>
        <v>4.7577698855360797</v>
      </c>
      <c r="AG229" s="11">
        <f t="shared" ca="1" si="36"/>
        <v>2.4145730107751904</v>
      </c>
      <c r="AH229" s="11">
        <f t="shared" ca="1" si="37"/>
        <v>3.9822452832875466</v>
      </c>
      <c r="AI229">
        <f t="shared" ca="1" si="29"/>
        <v>0</v>
      </c>
      <c r="AJ229">
        <f t="shared" ca="1" si="30"/>
        <v>0</v>
      </c>
      <c r="AK229">
        <f ca="1">MAX(0, COUNTIF(E229:I229, "Breakdown") - COUNTIF(AI229:AJ229, 1))</f>
        <v>0</v>
      </c>
      <c r="AL229" s="12">
        <f ca="1">(AK229 * 50) + ((AI229 + AJ229) * 10)</f>
        <v>0</v>
      </c>
      <c r="AM229">
        <f ca="1">IF(COUNTIF(E229:I229, "Breakdown") &gt;= 5, 1, 0)</f>
        <v>0</v>
      </c>
    </row>
    <row r="230" spans="4:39">
      <c r="D230">
        <v>227</v>
      </c>
      <c r="E230" s="6" t="str">
        <f ca="1">IF(J230&lt;T230,"Operational","Breakdown")</f>
        <v>Operational</v>
      </c>
      <c r="F230" s="6" t="str">
        <f ca="1">IF(K230&lt;U230,"Operational","Breakdown")</f>
        <v>Operational</v>
      </c>
      <c r="G230" s="6" t="str">
        <f ca="1">IF(L230&lt;V230,"Operational","Breakdown")</f>
        <v>Operational</v>
      </c>
      <c r="H230" s="6" t="str">
        <f ca="1">IF(M230&lt;W230,"Operational","Breakdown")</f>
        <v>Operational</v>
      </c>
      <c r="I230" s="6" t="str">
        <f ca="1">IF(N230&lt;X230,"Operational","Breakdown")</f>
        <v>Operational</v>
      </c>
      <c r="J230" s="16">
        <v>6.052068273802524</v>
      </c>
      <c r="K230" s="16">
        <v>10.500072466744534</v>
      </c>
      <c r="L230" s="16">
        <v>10.170148160097677</v>
      </c>
      <c r="M230" s="16">
        <v>8.5781355703191657</v>
      </c>
      <c r="N230" s="16">
        <v>2.3845258995187812</v>
      </c>
      <c r="O230" s="9">
        <v>2.2049569922624461</v>
      </c>
      <c r="P230" s="9">
        <v>2.616181463908946</v>
      </c>
      <c r="Q230" s="9">
        <v>4.1590830864597271E-2</v>
      </c>
      <c r="R230" s="9">
        <v>3.1791104329243245</v>
      </c>
      <c r="S230" s="9">
        <v>1.668377520782067</v>
      </c>
      <c r="T230" s="8">
        <f t="shared" ca="1" si="31"/>
        <v>40.029947417331556</v>
      </c>
      <c r="U230" s="8">
        <f t="shared" ca="1" si="31"/>
        <v>23.021254521740872</v>
      </c>
      <c r="V230" s="8">
        <f t="shared" ca="1" si="31"/>
        <v>25.324085701215989</v>
      </c>
      <c r="W230" s="8">
        <f t="shared" ca="1" si="28"/>
        <v>17.196856128465868</v>
      </c>
      <c r="X230" s="8">
        <f t="shared" ca="1" si="32"/>
        <v>11.841518296411765</v>
      </c>
      <c r="Y230" s="16">
        <f ca="1">IF($AI229=0,J229+O229,IF($AJ229=0,J229+O229,9999))</f>
        <v>2.4337345718450654</v>
      </c>
      <c r="Z230" s="16">
        <f ca="1">IF($AI229=0,K229+P229,IF($AJ229=0,K229+P229,9999))</f>
        <v>2.3958954101615215</v>
      </c>
      <c r="AA230" s="16">
        <f ca="1">IF($AI229=0,L229+Q229,IF($AJ229=0,L229+Q229,9999))</f>
        <v>2.9573255354162904</v>
      </c>
      <c r="AB230" s="16">
        <f ca="1">IF($AI229=0,M229+R229,IF($AJ229=0,M229+R229,9999))</f>
        <v>2.552083146622508</v>
      </c>
      <c r="AC230" s="16">
        <f ca="1">IF($AI229=0,N229+S229,IF($AJ229=0,N229+S229,9999))</f>
        <v>6.9491462879459789</v>
      </c>
      <c r="AD230" s="11">
        <f t="shared" ca="1" si="33"/>
        <v>11.305152924389066</v>
      </c>
      <c r="AE230" s="11">
        <f t="shared" ca="1" si="34"/>
        <v>9.4108265202122254</v>
      </c>
      <c r="AF230" s="11">
        <f t="shared" ca="1" si="35"/>
        <v>9.7513578087986268</v>
      </c>
      <c r="AG230" s="11">
        <f t="shared" ca="1" si="36"/>
        <v>1.9820142649760135</v>
      </c>
      <c r="AH230" s="11">
        <f t="shared" ca="1" si="37"/>
        <v>9.5458938701344724</v>
      </c>
      <c r="AI230">
        <f t="shared" ca="1" si="29"/>
        <v>0</v>
      </c>
      <c r="AJ230">
        <f t="shared" ca="1" si="30"/>
        <v>0</v>
      </c>
      <c r="AK230">
        <f ca="1">MAX(0, COUNTIF(E230:I230, "Breakdown") - COUNTIF(AI230:AJ230, 1))</f>
        <v>0</v>
      </c>
      <c r="AL230" s="12">
        <f ca="1">(AK230 * 50) + ((AI230 + AJ230) * 10)</f>
        <v>0</v>
      </c>
      <c r="AM230">
        <f ca="1">IF(COUNTIF(E230:I230, "Breakdown") &gt;= 5, 1, 0)</f>
        <v>0</v>
      </c>
    </row>
    <row r="231" spans="4:39">
      <c r="D231">
        <v>228</v>
      </c>
      <c r="E231" s="6" t="str">
        <f ca="1">IF(J231&lt;T231,"Operational","Breakdown")</f>
        <v>Operational</v>
      </c>
      <c r="F231" s="6" t="str">
        <f ca="1">IF(K231&lt;U231,"Operational","Breakdown")</f>
        <v>Operational</v>
      </c>
      <c r="G231" s="6" t="str">
        <f ca="1">IF(L231&lt;V231,"Operational","Breakdown")</f>
        <v>Breakdown</v>
      </c>
      <c r="H231" s="6" t="str">
        <f ca="1">IF(M231&lt;W231,"Operational","Breakdown")</f>
        <v>Operational</v>
      </c>
      <c r="I231" s="6" t="str">
        <f ca="1">IF(N231&lt;X231,"Operational","Breakdown")</f>
        <v>Operational</v>
      </c>
      <c r="J231" s="16">
        <v>3.0756843590525711</v>
      </c>
      <c r="K231" s="16">
        <v>3.0508306667816449</v>
      </c>
      <c r="L231" s="16">
        <v>15.259896316361893</v>
      </c>
      <c r="M231" s="16">
        <v>3.0429792749729185</v>
      </c>
      <c r="N231" s="16">
        <v>5.2332430106595096</v>
      </c>
      <c r="O231" s="9">
        <v>4.0291617609235981</v>
      </c>
      <c r="P231" s="9">
        <v>5.1798477949683654</v>
      </c>
      <c r="Q231" s="9">
        <v>2.1102110009222006</v>
      </c>
      <c r="R231" s="9">
        <v>1.6180148056579577</v>
      </c>
      <c r="S231" s="9">
        <v>0.59878667340552949</v>
      </c>
      <c r="T231" s="8">
        <f t="shared" ca="1" si="31"/>
        <v>5.6520676666127585</v>
      </c>
      <c r="U231" s="8">
        <f t="shared" ca="1" si="31"/>
        <v>3.771068434439802</v>
      </c>
      <c r="V231" s="8">
        <f t="shared" ca="1" si="31"/>
        <v>9.1609235425571836</v>
      </c>
      <c r="W231" s="8">
        <f t="shared" ca="1" si="28"/>
        <v>6.0800912991838825</v>
      </c>
      <c r="X231" s="8">
        <f t="shared" ca="1" si="32"/>
        <v>16.351807772807376</v>
      </c>
      <c r="Y231" s="16">
        <f ca="1">IF($AI230=0,J230+O230,IF($AJ230=0,J230+O230,9999))</f>
        <v>8.2570252660649697</v>
      </c>
      <c r="Z231" s="16">
        <f ca="1">IF($AI230=0,K230+P230,IF($AJ230=0,K230+P230,9999))</f>
        <v>13.11625393065348</v>
      </c>
      <c r="AA231" s="16">
        <f ca="1">IF($AI230=0,L230+Q230,IF($AJ230=0,L230+Q230,9999))</f>
        <v>10.211738990962274</v>
      </c>
      <c r="AB231" s="16">
        <f ca="1">IF($AI230=0,M230+R230,IF($AJ230=0,M230+R230,9999))</f>
        <v>11.757246003243491</v>
      </c>
      <c r="AC231" s="16">
        <f ca="1">IF($AI230=0,N230+S230,IF($AJ230=0,N230+S230,9999))</f>
        <v>4.052903420300848</v>
      </c>
      <c r="AD231" s="11">
        <f t="shared" ca="1" si="33"/>
        <v>2.4337345718450654</v>
      </c>
      <c r="AE231" s="11">
        <f t="shared" ca="1" si="34"/>
        <v>2.3958954101615215</v>
      </c>
      <c r="AF231" s="11">
        <f t="shared" ca="1" si="35"/>
        <v>2.9573255354162904</v>
      </c>
      <c r="AG231" s="11">
        <f t="shared" ca="1" si="36"/>
        <v>2.552083146622508</v>
      </c>
      <c r="AH231" s="11">
        <f t="shared" ca="1" si="37"/>
        <v>6.9491462879459789</v>
      </c>
      <c r="AI231">
        <f t="shared" ca="1" si="29"/>
        <v>0</v>
      </c>
      <c r="AJ231">
        <f t="shared" ca="1" si="30"/>
        <v>0</v>
      </c>
      <c r="AK231">
        <f ca="1">MAX(0, COUNTIF(E231:I231, "Breakdown") - COUNTIF(AI231:AJ231, 1))</f>
        <v>1</v>
      </c>
      <c r="AL231" s="12">
        <f ca="1">(AK231 * 50) + ((AI231 + AJ231) * 10)</f>
        <v>50</v>
      </c>
      <c r="AM231">
        <f ca="1">IF(COUNTIF(E231:I231, "Breakdown") &gt;= 5, 1, 0)</f>
        <v>0</v>
      </c>
    </row>
    <row r="232" spans="4:39">
      <c r="D232">
        <v>229</v>
      </c>
      <c r="E232" s="6" t="str">
        <f ca="1">IF(J232&lt;T232,"Operational","Breakdown")</f>
        <v>Breakdown</v>
      </c>
      <c r="F232" s="6" t="str">
        <f ca="1">IF(K232&lt;U232,"Operational","Breakdown")</f>
        <v>Operational</v>
      </c>
      <c r="G232" s="6" t="str">
        <f ca="1">IF(L232&lt;V232,"Operational","Breakdown")</f>
        <v>Breakdown</v>
      </c>
      <c r="H232" s="6" t="str">
        <f ca="1">IF(M232&lt;W232,"Operational","Breakdown")</f>
        <v>Operational</v>
      </c>
      <c r="I232" s="6" t="str">
        <f ca="1">IF(N232&lt;X232,"Operational","Breakdown")</f>
        <v>Operational</v>
      </c>
      <c r="J232" s="16">
        <v>10.062676639360301</v>
      </c>
      <c r="K232" s="16">
        <v>4.3899419770556181</v>
      </c>
      <c r="L232" s="16">
        <v>36.199078458743287</v>
      </c>
      <c r="M232" s="16">
        <v>13.914497879591938</v>
      </c>
      <c r="N232" s="16">
        <v>1.3890717976410176</v>
      </c>
      <c r="O232" s="9">
        <v>0.75638257702333844</v>
      </c>
      <c r="P232" s="9">
        <v>0.29432393648041116</v>
      </c>
      <c r="Q232" s="9">
        <v>1.3828263728147696</v>
      </c>
      <c r="R232" s="9">
        <v>1.8531548296543681</v>
      </c>
      <c r="S232" s="9">
        <v>5.0234798294437342</v>
      </c>
      <c r="T232" s="8">
        <f t="shared" ca="1" si="31"/>
        <v>6.0056714889108536</v>
      </c>
      <c r="U232" s="8">
        <f t="shared" ca="1" si="31"/>
        <v>13.435674356115882</v>
      </c>
      <c r="V232" s="8">
        <f t="shared" ca="1" si="31"/>
        <v>11.393164107784063</v>
      </c>
      <c r="W232" s="8">
        <f t="shared" ca="1" si="28"/>
        <v>14.092883029403369</v>
      </c>
      <c r="X232" s="8">
        <f t="shared" ca="1" si="32"/>
        <v>27.836808587061249</v>
      </c>
      <c r="Y232" s="16">
        <f ca="1">IF($AI231=0,J231+O231,IF($AJ231=0,J231+O231,9999))</f>
        <v>7.1048461199761697</v>
      </c>
      <c r="Z232" s="16">
        <f ca="1">IF($AI231=0,K231+P231,IF($AJ231=0,K231+P231,9999))</f>
        <v>8.2306784617500099</v>
      </c>
      <c r="AA232" s="16">
        <f ca="1">IF($AI231=0,L231+Q231,IF($AJ231=0,L231+Q231,9999))</f>
        <v>17.370107317284095</v>
      </c>
      <c r="AB232" s="16">
        <f ca="1">IF($AI231=0,M231+R231,IF($AJ231=0,M231+R231,9999))</f>
        <v>4.6609940806308767</v>
      </c>
      <c r="AC232" s="16">
        <f ca="1">IF($AI231=0,N231+S231,IF($AJ231=0,N231+S231,9999))</f>
        <v>5.8320296840650387</v>
      </c>
      <c r="AD232" s="11">
        <f t="shared" ca="1" si="33"/>
        <v>5.6520676666127585</v>
      </c>
      <c r="AE232" s="11">
        <f t="shared" ca="1" si="34"/>
        <v>3.771068434439802</v>
      </c>
      <c r="AF232" s="11">
        <f t="shared" ca="1" si="35"/>
        <v>9.1609235425571836</v>
      </c>
      <c r="AG232" s="11">
        <f t="shared" ca="1" si="36"/>
        <v>6.0800912991838825</v>
      </c>
      <c r="AH232" s="11">
        <f t="shared" ca="1" si="37"/>
        <v>4.052903420300848</v>
      </c>
      <c r="AI232">
        <f t="shared" ca="1" si="29"/>
        <v>1</v>
      </c>
      <c r="AJ232">
        <f t="shared" ca="1" si="30"/>
        <v>1</v>
      </c>
      <c r="AK232">
        <f ca="1">MAX(0, COUNTIF(E232:I232, "Breakdown") - COUNTIF(AI232:AJ232, 1))</f>
        <v>0</v>
      </c>
      <c r="AL232" s="12">
        <f ca="1">(AK232 * 50) + ((AI232 + AJ232) * 10)</f>
        <v>20</v>
      </c>
      <c r="AM232">
        <f ca="1">IF(COUNTIF(E232:I232, "Breakdown") &gt;= 5, 1, 0)</f>
        <v>0</v>
      </c>
    </row>
    <row r="233" spans="4:39">
      <c r="D233">
        <v>230</v>
      </c>
      <c r="E233" s="6" t="str">
        <f ca="1">IF(J233&lt;T233,"Operational","Breakdown")</f>
        <v>Operational</v>
      </c>
      <c r="F233" s="6" t="str">
        <f ca="1">IF(K233&lt;U233,"Operational","Breakdown")</f>
        <v>Operational</v>
      </c>
      <c r="G233" s="6" t="str">
        <f ca="1">IF(L233&lt;V233,"Operational","Breakdown")</f>
        <v>Operational</v>
      </c>
      <c r="H233" s="6" t="str">
        <f ca="1">IF(M233&lt;W233,"Operational","Breakdown")</f>
        <v>Operational</v>
      </c>
      <c r="I233" s="6" t="str">
        <f ca="1">IF(N233&lt;X233,"Operational","Breakdown")</f>
        <v>Operational</v>
      </c>
      <c r="J233" s="16">
        <v>2.1707850218381526</v>
      </c>
      <c r="K233" s="16">
        <v>0.5284147057238775</v>
      </c>
      <c r="L233" s="16">
        <v>3.8246959407859284</v>
      </c>
      <c r="M233" s="16">
        <v>3.5075191804186678</v>
      </c>
      <c r="N233" s="16">
        <v>1.9400009248858343</v>
      </c>
      <c r="O233" s="9">
        <v>1.3477148100510417</v>
      </c>
      <c r="P233" s="9">
        <v>0.97478785706103122</v>
      </c>
      <c r="Q233" s="9">
        <v>1.3146114308420871</v>
      </c>
      <c r="R233" s="9">
        <v>1.0105408956953947</v>
      </c>
      <c r="S233" s="9">
        <v>10.605566043579071</v>
      </c>
      <c r="T233" s="8">
        <f t="shared" ca="1" si="31"/>
        <v>11.707978872119543</v>
      </c>
      <c r="U233" s="8">
        <f t="shared" ca="1" si="31"/>
        <v>15.141342713577473</v>
      </c>
      <c r="V233" s="8">
        <f t="shared" ca="1" si="31"/>
        <v>19.00802557001613</v>
      </c>
      <c r="W233" s="8">
        <f t="shared" ca="1" si="28"/>
        <v>4.7868926696899559</v>
      </c>
      <c r="X233" s="8">
        <f t="shared" ca="1" si="32"/>
        <v>13.594437784101231</v>
      </c>
      <c r="Y233" s="16">
        <f ca="1">IF($AI232=0,J232+O232,IF($AJ232=0,J232+O232,9999))</f>
        <v>9999</v>
      </c>
      <c r="Z233" s="16">
        <f ca="1">IF($AI232=0,K232+P232,IF($AJ232=0,K232+P232,9999))</f>
        <v>9999</v>
      </c>
      <c r="AA233" s="16">
        <f ca="1">IF($AI232=0,L232+Q232,IF($AJ232=0,L232+Q232,9999))</f>
        <v>9999</v>
      </c>
      <c r="AB233" s="16">
        <f ca="1">IF($AI232=0,M232+R232,IF($AJ232=0,M232+R232,9999))</f>
        <v>9999</v>
      </c>
      <c r="AC233" s="16">
        <f ca="1">IF($AI232=0,N232+S232,IF($AJ232=0,N232+S232,9999))</f>
        <v>9999</v>
      </c>
      <c r="AD233" s="11">
        <f t="shared" ca="1" si="33"/>
        <v>6.0056714889108536</v>
      </c>
      <c r="AE233" s="11">
        <f t="shared" ca="1" si="34"/>
        <v>8.2306784617500099</v>
      </c>
      <c r="AF233" s="11">
        <f t="shared" ca="1" si="35"/>
        <v>11.393164107784063</v>
      </c>
      <c r="AG233" s="11">
        <f t="shared" ca="1" si="36"/>
        <v>4.6609940806308767</v>
      </c>
      <c r="AH233" s="11">
        <f t="shared" ca="1" si="37"/>
        <v>5.8320296840650387</v>
      </c>
      <c r="AI233">
        <f t="shared" ca="1" si="29"/>
        <v>0</v>
      </c>
      <c r="AJ233">
        <f t="shared" ca="1" si="30"/>
        <v>0</v>
      </c>
      <c r="AK233">
        <f ca="1">MAX(0, COUNTIF(E233:I233, "Breakdown") - COUNTIF(AI233:AJ233, 1))</f>
        <v>0</v>
      </c>
      <c r="AL233" s="12">
        <f ca="1">(AK233 * 50) + ((AI233 + AJ233) * 10)</f>
        <v>0</v>
      </c>
      <c r="AM233">
        <f ca="1">IF(COUNTIF(E233:I233, "Breakdown") &gt;= 5, 1, 0)</f>
        <v>0</v>
      </c>
    </row>
    <row r="234" spans="4:39">
      <c r="D234">
        <v>231</v>
      </c>
      <c r="E234" s="6" t="str">
        <f ca="1">IF(J234&lt;T234,"Operational","Breakdown")</f>
        <v>Operational</v>
      </c>
      <c r="F234" s="6" t="str">
        <f ca="1">IF(K234&lt;U234,"Operational","Breakdown")</f>
        <v>Operational</v>
      </c>
      <c r="G234" s="6" t="str">
        <f ca="1">IF(L234&lt;V234,"Operational","Breakdown")</f>
        <v>Operational</v>
      </c>
      <c r="H234" s="6" t="str">
        <f ca="1">IF(M234&lt;W234,"Operational","Breakdown")</f>
        <v>Operational</v>
      </c>
      <c r="I234" s="6" t="str">
        <f ca="1">IF(N234&lt;X234,"Operational","Breakdown")</f>
        <v>Operational</v>
      </c>
      <c r="J234" s="16">
        <v>3.803041497678298</v>
      </c>
      <c r="K234" s="16">
        <v>3.4357792304395107</v>
      </c>
      <c r="L234" s="16">
        <v>1.898488349302953</v>
      </c>
      <c r="M234" s="16">
        <v>1.1062387101370956</v>
      </c>
      <c r="N234" s="16">
        <v>14.00348522173207</v>
      </c>
      <c r="O234" s="9">
        <v>2.1799548698190794</v>
      </c>
      <c r="P234" s="9">
        <v>1.6407805629470857</v>
      </c>
      <c r="Q234" s="9">
        <v>2.9237668145503974</v>
      </c>
      <c r="R234" s="9">
        <v>0.36125488113487636</v>
      </c>
      <c r="S234" s="9">
        <v>4.9654271133698193</v>
      </c>
      <c r="T234" s="8">
        <f t="shared" ca="1" si="31"/>
        <v>16.861437359299597</v>
      </c>
      <c r="U234" s="8">
        <f t="shared" ca="1" si="31"/>
        <v>40.841250250703425</v>
      </c>
      <c r="V234" s="8">
        <f t="shared" ca="1" si="31"/>
        <v>19.181002017390352</v>
      </c>
      <c r="W234" s="8">
        <f t="shared" ca="1" si="28"/>
        <v>8.8643527634881387</v>
      </c>
      <c r="X234" s="8">
        <f t="shared" ca="1" si="32"/>
        <v>17.793740145745613</v>
      </c>
      <c r="Y234" s="16">
        <f ca="1">IF($AI233=0,J233+O233,IF($AJ233=0,J233+O233,9999))</f>
        <v>3.5184998318891942</v>
      </c>
      <c r="Z234" s="16">
        <f ca="1">IF($AI233=0,K233+P233,IF($AJ233=0,K233+P233,9999))</f>
        <v>1.5032025627849088</v>
      </c>
      <c r="AA234" s="16">
        <f ca="1">IF($AI233=0,L233+Q233,IF($AJ233=0,L233+Q233,9999))</f>
        <v>5.139307371628016</v>
      </c>
      <c r="AB234" s="16">
        <f ca="1">IF($AI233=0,M233+R233,IF($AJ233=0,M233+R233,9999))</f>
        <v>4.5180600761140628</v>
      </c>
      <c r="AC234" s="16">
        <f ca="1">IF($AI233=0,N233+S233,IF($AJ233=0,N233+S233,9999))</f>
        <v>12.545566968464906</v>
      </c>
      <c r="AD234" s="11">
        <f t="shared" ca="1" si="33"/>
        <v>11.707978872119543</v>
      </c>
      <c r="AE234" s="11">
        <f t="shared" ca="1" si="34"/>
        <v>15.141342713577473</v>
      </c>
      <c r="AF234" s="11">
        <f t="shared" ca="1" si="35"/>
        <v>19.00802557001613</v>
      </c>
      <c r="AG234" s="11">
        <f t="shared" ca="1" si="36"/>
        <v>4.7868926696899559</v>
      </c>
      <c r="AH234" s="11">
        <f t="shared" ca="1" si="37"/>
        <v>13.594437784101231</v>
      </c>
      <c r="AI234">
        <f t="shared" ca="1" si="29"/>
        <v>0</v>
      </c>
      <c r="AJ234">
        <f t="shared" ca="1" si="30"/>
        <v>0</v>
      </c>
      <c r="AK234">
        <f ca="1">MAX(0, COUNTIF(E234:I234, "Breakdown") - COUNTIF(AI234:AJ234, 1))</f>
        <v>0</v>
      </c>
      <c r="AL234" s="12">
        <f ca="1">(AK234 * 50) + ((AI234 + AJ234) * 10)</f>
        <v>0</v>
      </c>
      <c r="AM234">
        <f ca="1">IF(COUNTIF(E234:I234, "Breakdown") &gt;= 5, 1, 0)</f>
        <v>0</v>
      </c>
    </row>
    <row r="235" spans="4:39">
      <c r="D235">
        <v>232</v>
      </c>
      <c r="E235" s="6" t="str">
        <f ca="1">IF(J235&lt;T235,"Operational","Breakdown")</f>
        <v>Operational</v>
      </c>
      <c r="F235" s="6" t="str">
        <f ca="1">IF(K235&lt;U235,"Operational","Breakdown")</f>
        <v>Breakdown</v>
      </c>
      <c r="G235" s="6" t="str">
        <f ca="1">IF(L235&lt;V235,"Operational","Breakdown")</f>
        <v>Operational</v>
      </c>
      <c r="H235" s="6" t="str">
        <f ca="1">IF(M235&lt;W235,"Operational","Breakdown")</f>
        <v>Operational</v>
      </c>
      <c r="I235" s="6" t="str">
        <f ca="1">IF(N235&lt;X235,"Operational","Breakdown")</f>
        <v>Breakdown</v>
      </c>
      <c r="J235" s="16">
        <v>5.865190670193142</v>
      </c>
      <c r="K235" s="16">
        <v>27.159027730676442</v>
      </c>
      <c r="L235" s="16">
        <v>7.8900996924600992</v>
      </c>
      <c r="M235" s="16">
        <v>7.0693351712330044</v>
      </c>
      <c r="N235" s="16">
        <v>16.657101266858906</v>
      </c>
      <c r="O235" s="9">
        <v>0.632189576301185</v>
      </c>
      <c r="P235" s="9">
        <v>1.44046051345569</v>
      </c>
      <c r="Q235" s="9">
        <v>5.1350397615973282</v>
      </c>
      <c r="R235" s="9">
        <v>4.1481451714891966</v>
      </c>
      <c r="S235" s="9">
        <v>0.74103127143655567</v>
      </c>
      <c r="T235" s="8">
        <f t="shared" ca="1" si="31"/>
        <v>10.951757505422467</v>
      </c>
      <c r="U235" s="8">
        <f t="shared" ca="1" si="31"/>
        <v>6.1820531330859527</v>
      </c>
      <c r="V235" s="8">
        <f t="shared" ca="1" si="31"/>
        <v>30.973175976826717</v>
      </c>
      <c r="W235" s="8">
        <f t="shared" ca="1" si="28"/>
        <v>8.3903166164655421</v>
      </c>
      <c r="X235" s="8">
        <f t="shared" ca="1" si="32"/>
        <v>14.535053985481582</v>
      </c>
      <c r="Y235" s="16">
        <f ca="1">IF($AI234=0,J234+O234,IF($AJ234=0,J234+O234,9999))</f>
        <v>5.9829963674973774</v>
      </c>
      <c r="Z235" s="16">
        <f ca="1">IF($AI234=0,K234+P234,IF($AJ234=0,K234+P234,9999))</f>
        <v>5.0765597933865969</v>
      </c>
      <c r="AA235" s="16">
        <f ca="1">IF($AI234=0,L234+Q234,IF($AJ234=0,L234+Q234,9999))</f>
        <v>4.8222551638533506</v>
      </c>
      <c r="AB235" s="16">
        <f ca="1">IF($AI234=0,M234+R234,IF($AJ234=0,M234+R234,9999))</f>
        <v>1.467493591271972</v>
      </c>
      <c r="AC235" s="16">
        <f ca="1">IF($AI234=0,N234+S234,IF($AJ234=0,N234+S234,9999))</f>
        <v>18.968912335101891</v>
      </c>
      <c r="AD235" s="11">
        <f t="shared" ca="1" si="33"/>
        <v>3.5184998318891942</v>
      </c>
      <c r="AE235" s="11">
        <f t="shared" ca="1" si="34"/>
        <v>1.5032025627849088</v>
      </c>
      <c r="AF235" s="11">
        <f t="shared" ca="1" si="35"/>
        <v>5.139307371628016</v>
      </c>
      <c r="AG235" s="11">
        <f t="shared" ca="1" si="36"/>
        <v>4.5180600761140628</v>
      </c>
      <c r="AH235" s="11">
        <f t="shared" ca="1" si="37"/>
        <v>12.545566968464906</v>
      </c>
      <c r="AI235">
        <f t="shared" ca="1" si="29"/>
        <v>0</v>
      </c>
      <c r="AJ235">
        <f t="shared" ca="1" si="30"/>
        <v>0</v>
      </c>
      <c r="AK235">
        <f ca="1">MAX(0, COUNTIF(E235:I235, "Breakdown") - COUNTIF(AI235:AJ235, 1))</f>
        <v>2</v>
      </c>
      <c r="AL235" s="12">
        <f ca="1">(AK235 * 50) + ((AI235 + AJ235) * 10)</f>
        <v>100</v>
      </c>
      <c r="AM235">
        <f ca="1">IF(COUNTIF(E235:I235, "Breakdown") &gt;= 5, 1, 0)</f>
        <v>0</v>
      </c>
    </row>
    <row r="236" spans="4:39">
      <c r="D236">
        <v>233</v>
      </c>
      <c r="E236" s="6" t="str">
        <f ca="1">IF(J236&lt;T236,"Operational","Breakdown")</f>
        <v>Operational</v>
      </c>
      <c r="F236" s="6" t="str">
        <f ca="1">IF(K236&lt;U236,"Operational","Breakdown")</f>
        <v>Operational</v>
      </c>
      <c r="G236" s="6" t="str">
        <f ca="1">IF(L236&lt;V236,"Operational","Breakdown")</f>
        <v>Operational</v>
      </c>
      <c r="H236" s="6" t="str">
        <f ca="1">IF(M236&lt;W236,"Operational","Breakdown")</f>
        <v>Breakdown</v>
      </c>
      <c r="I236" s="6" t="str">
        <f ca="1">IF(N236&lt;X236,"Operational","Breakdown")</f>
        <v>Operational</v>
      </c>
      <c r="J236" s="16">
        <v>6.2825403934826491</v>
      </c>
      <c r="K236" s="16">
        <v>1.6900073098828015</v>
      </c>
      <c r="L236" s="16">
        <v>9.2597764072812456</v>
      </c>
      <c r="M236" s="16">
        <v>12.702513666914895</v>
      </c>
      <c r="N236" s="16">
        <v>13.316442219673331</v>
      </c>
      <c r="O236" s="9">
        <v>2.6753652457344246</v>
      </c>
      <c r="P236" s="9">
        <v>1.7740480565588825</v>
      </c>
      <c r="Q236" s="9">
        <v>2.2180412158235367</v>
      </c>
      <c r="R236" s="9">
        <v>11.685935022612531</v>
      </c>
      <c r="S236" s="9">
        <v>7.6300407305900082</v>
      </c>
      <c r="T236" s="8">
        <f t="shared" ca="1" si="31"/>
        <v>6.9507256711878611</v>
      </c>
      <c r="U236" s="8">
        <f t="shared" ca="1" si="31"/>
        <v>23.084923084217575</v>
      </c>
      <c r="V236" s="8">
        <f t="shared" ca="1" si="31"/>
        <v>16.534413668267202</v>
      </c>
      <c r="W236" s="8">
        <f t="shared" ca="1" si="28"/>
        <v>5.2795245236760042</v>
      </c>
      <c r="X236" s="8">
        <f t="shared" ca="1" si="32"/>
        <v>17.356567885622578</v>
      </c>
      <c r="Y236" s="16">
        <f ca="1">IF($AI235=0,J235+O235,IF($AJ235=0,J235+O235,9999))</f>
        <v>6.4973802464943269</v>
      </c>
      <c r="Z236" s="16">
        <f ca="1">IF($AI235=0,K235+P235,IF($AJ235=0,K235+P235,9999))</f>
        <v>28.599488244132132</v>
      </c>
      <c r="AA236" s="16">
        <f ca="1">IF($AI235=0,L235+Q235,IF($AJ235=0,L235+Q235,9999))</f>
        <v>13.025139454057427</v>
      </c>
      <c r="AB236" s="16">
        <f ca="1">IF($AI235=0,M235+R235,IF($AJ235=0,M235+R235,9999))</f>
        <v>11.217480342722201</v>
      </c>
      <c r="AC236" s="16">
        <f ca="1">IF($AI235=0,N235+S235,IF($AJ235=0,N235+S235,9999))</f>
        <v>17.39813253829546</v>
      </c>
      <c r="AD236" s="11">
        <f t="shared" ca="1" si="33"/>
        <v>5.9829963674973774</v>
      </c>
      <c r="AE236" s="11">
        <f t="shared" ca="1" si="34"/>
        <v>5.0765597933865969</v>
      </c>
      <c r="AF236" s="11">
        <f t="shared" ca="1" si="35"/>
        <v>4.8222551638533506</v>
      </c>
      <c r="AG236" s="11">
        <f t="shared" ca="1" si="36"/>
        <v>1.467493591271972</v>
      </c>
      <c r="AH236" s="11">
        <f t="shared" ca="1" si="37"/>
        <v>14.535053985481582</v>
      </c>
      <c r="AI236">
        <f t="shared" ca="1" si="29"/>
        <v>0</v>
      </c>
      <c r="AJ236">
        <f t="shared" ca="1" si="30"/>
        <v>0</v>
      </c>
      <c r="AK236">
        <f ca="1">MAX(0, COUNTIF(E236:I236, "Breakdown") - COUNTIF(AI236:AJ236, 1))</f>
        <v>1</v>
      </c>
      <c r="AL236" s="12">
        <f ca="1">(AK236 * 50) + ((AI236 + AJ236) * 10)</f>
        <v>50</v>
      </c>
      <c r="AM236">
        <f ca="1">IF(COUNTIF(E236:I236, "Breakdown") &gt;= 5, 1, 0)</f>
        <v>0</v>
      </c>
    </row>
    <row r="237" spans="4:39">
      <c r="D237">
        <v>234</v>
      </c>
      <c r="E237" s="6" t="str">
        <f ca="1">IF(J237&lt;T237,"Operational","Breakdown")</f>
        <v>Operational</v>
      </c>
      <c r="F237" s="6" t="str">
        <f ca="1">IF(K237&lt;U237,"Operational","Breakdown")</f>
        <v>Operational</v>
      </c>
      <c r="G237" s="6" t="str">
        <f ca="1">IF(L237&lt;V237,"Operational","Breakdown")</f>
        <v>Operational</v>
      </c>
      <c r="H237" s="6" t="str">
        <f ca="1">IF(M237&lt;W237,"Operational","Breakdown")</f>
        <v>Operational</v>
      </c>
      <c r="I237" s="6" t="str">
        <f ca="1">IF(N237&lt;X237,"Operational","Breakdown")</f>
        <v>Operational</v>
      </c>
      <c r="J237" s="16">
        <v>14.959189889292041</v>
      </c>
      <c r="K237" s="16">
        <v>0.75970222723175962</v>
      </c>
      <c r="L237" s="16">
        <v>8.0926455412865419</v>
      </c>
      <c r="M237" s="16">
        <v>1.4162500390723236</v>
      </c>
      <c r="N237" s="16">
        <v>3.3086300256354413</v>
      </c>
      <c r="O237" s="9">
        <v>3.0830830850606232</v>
      </c>
      <c r="P237" s="9">
        <v>0.21004995747431501</v>
      </c>
      <c r="Q237" s="9">
        <v>1.4826967812063139</v>
      </c>
      <c r="R237" s="9">
        <v>3.218470207301233</v>
      </c>
      <c r="S237" s="9">
        <v>1.44159991366016</v>
      </c>
      <c r="T237" s="8">
        <f t="shared" ca="1" si="31"/>
        <v>15.371465961163411</v>
      </c>
      <c r="U237" s="8">
        <f t="shared" ca="1" si="31"/>
        <v>29.430509330656147</v>
      </c>
      <c r="V237" s="8">
        <f t="shared" ca="1" si="31"/>
        <v>13.909664957165546</v>
      </c>
      <c r="W237" s="8">
        <f t="shared" ca="1" si="28"/>
        <v>10.000317073596559</v>
      </c>
      <c r="X237" s="8">
        <f t="shared" ca="1" si="32"/>
        <v>34.049295188813545</v>
      </c>
      <c r="Y237" s="16">
        <f ca="1">IF($AI236=0,J236+O236,IF($AJ236=0,J236+O236,9999))</f>
        <v>8.9579056392170742</v>
      </c>
      <c r="Z237" s="16">
        <f ca="1">IF($AI236=0,K236+P236,IF($AJ236=0,K236+P236,9999))</f>
        <v>3.4640553664416842</v>
      </c>
      <c r="AA237" s="16">
        <f ca="1">IF($AI236=0,L236+Q236,IF($AJ236=0,L236+Q236,9999))</f>
        <v>11.477817623104782</v>
      </c>
      <c r="AB237" s="16">
        <f ca="1">IF($AI236=0,M236+R236,IF($AJ236=0,M236+R236,9999))</f>
        <v>24.388448689527426</v>
      </c>
      <c r="AC237" s="16">
        <f ca="1">IF($AI236=0,N236+S236,IF($AJ236=0,N236+S236,9999))</f>
        <v>20.946482950263338</v>
      </c>
      <c r="AD237" s="11">
        <f t="shared" ca="1" si="33"/>
        <v>6.4973802464943269</v>
      </c>
      <c r="AE237" s="11">
        <f t="shared" ca="1" si="34"/>
        <v>23.084923084217575</v>
      </c>
      <c r="AF237" s="11">
        <f t="shared" ca="1" si="35"/>
        <v>13.025139454057427</v>
      </c>
      <c r="AG237" s="11">
        <f t="shared" ca="1" si="36"/>
        <v>5.2795245236760042</v>
      </c>
      <c r="AH237" s="11">
        <f t="shared" ca="1" si="37"/>
        <v>17.356567885622578</v>
      </c>
      <c r="AI237">
        <f t="shared" ca="1" si="29"/>
        <v>0</v>
      </c>
      <c r="AJ237">
        <f t="shared" ca="1" si="30"/>
        <v>0</v>
      </c>
      <c r="AK237">
        <f ca="1">MAX(0, COUNTIF(E237:I237, "Breakdown") - COUNTIF(AI237:AJ237, 1))</f>
        <v>0</v>
      </c>
      <c r="AL237" s="12">
        <f ca="1">(AK237 * 50) + ((AI237 + AJ237) * 10)</f>
        <v>0</v>
      </c>
      <c r="AM237">
        <f ca="1">IF(COUNTIF(E237:I237, "Breakdown") &gt;= 5, 1, 0)</f>
        <v>0</v>
      </c>
    </row>
    <row r="238" spans="4:39">
      <c r="D238">
        <v>235</v>
      </c>
      <c r="E238" s="6" t="str">
        <f ca="1">IF(J238&lt;T238,"Operational","Breakdown")</f>
        <v>Operational</v>
      </c>
      <c r="F238" s="6" t="str">
        <f ca="1">IF(K238&lt;U238,"Operational","Breakdown")</f>
        <v>Operational</v>
      </c>
      <c r="G238" s="6" t="str">
        <f ca="1">IF(L238&lt;V238,"Operational","Breakdown")</f>
        <v>Operational</v>
      </c>
      <c r="H238" s="6" t="str">
        <f ca="1">IF(M238&lt;W238,"Operational","Breakdown")</f>
        <v>Operational</v>
      </c>
      <c r="I238" s="6" t="str">
        <f ca="1">IF(N238&lt;X238,"Operational","Breakdown")</f>
        <v>Operational</v>
      </c>
      <c r="J238" s="16">
        <v>5.0822040151137609</v>
      </c>
      <c r="K238" s="16">
        <v>1.5747861409799557</v>
      </c>
      <c r="L238" s="16">
        <v>6.201218487741663</v>
      </c>
      <c r="M238" s="16">
        <v>11.040029740104714</v>
      </c>
      <c r="N238" s="16">
        <v>3.6829184590112281</v>
      </c>
      <c r="O238" s="9">
        <v>0.39295839724499509</v>
      </c>
      <c r="P238" s="9">
        <v>0.76777122358016126</v>
      </c>
      <c r="Q238" s="9">
        <v>3.458258387612168</v>
      </c>
      <c r="R238" s="9">
        <v>0.52709878589019554</v>
      </c>
      <c r="S238" s="9">
        <v>0.27166749575604487</v>
      </c>
      <c r="T238" s="8">
        <f t="shared" ca="1" si="31"/>
        <v>13.531884813143545</v>
      </c>
      <c r="U238" s="8">
        <f t="shared" ca="1" si="31"/>
        <v>11.535272147406818</v>
      </c>
      <c r="V238" s="8">
        <f t="shared" ca="1" si="31"/>
        <v>19.774321530428317</v>
      </c>
      <c r="W238" s="8">
        <f t="shared" ca="1" si="28"/>
        <v>25.38855188602259</v>
      </c>
      <c r="X238" s="8">
        <f t="shared" ca="1" si="32"/>
        <v>34.21743726136819</v>
      </c>
      <c r="Y238" s="16">
        <f ca="1">IF($AI237=0,J237+O237,IF($AJ237=0,J237+O237,9999))</f>
        <v>18.042272974352663</v>
      </c>
      <c r="Z238" s="16">
        <f ca="1">IF($AI237=0,K237+P237,IF($AJ237=0,K237+P237,9999))</f>
        <v>0.9697521847060746</v>
      </c>
      <c r="AA238" s="16">
        <f ca="1">IF($AI237=0,L237+Q237,IF($AJ237=0,L237+Q237,9999))</f>
        <v>9.5753423224928564</v>
      </c>
      <c r="AB238" s="16">
        <f ca="1">IF($AI237=0,M237+R237,IF($AJ237=0,M237+R237,9999))</f>
        <v>4.6347202463735568</v>
      </c>
      <c r="AC238" s="16">
        <f ca="1">IF($AI237=0,N237+S237,IF($AJ237=0,N237+S237,9999))</f>
        <v>4.7502299392956013</v>
      </c>
      <c r="AD238" s="11">
        <f t="shared" ca="1" si="33"/>
        <v>8.9579056392170742</v>
      </c>
      <c r="AE238" s="11">
        <f t="shared" ca="1" si="34"/>
        <v>3.4640553664416842</v>
      </c>
      <c r="AF238" s="11">
        <f t="shared" ca="1" si="35"/>
        <v>11.477817623104782</v>
      </c>
      <c r="AG238" s="11">
        <f t="shared" ca="1" si="36"/>
        <v>10.000317073596559</v>
      </c>
      <c r="AH238" s="11">
        <f t="shared" ca="1" si="37"/>
        <v>20.946482950263338</v>
      </c>
      <c r="AI238">
        <f t="shared" ca="1" si="29"/>
        <v>0</v>
      </c>
      <c r="AJ238">
        <f t="shared" ca="1" si="30"/>
        <v>0</v>
      </c>
      <c r="AK238">
        <f ca="1">MAX(0, COUNTIF(E238:I238, "Breakdown") - COUNTIF(AI238:AJ238, 1))</f>
        <v>0</v>
      </c>
      <c r="AL238" s="12">
        <f ca="1">(AK238 * 50) + ((AI238 + AJ238) * 10)</f>
        <v>0</v>
      </c>
      <c r="AM238">
        <f ca="1">IF(COUNTIF(E238:I238, "Breakdown") &gt;= 5, 1, 0)</f>
        <v>0</v>
      </c>
    </row>
    <row r="239" spans="4:39">
      <c r="D239">
        <v>236</v>
      </c>
      <c r="E239" s="6" t="str">
        <f ca="1">IF(J239&lt;T239,"Operational","Breakdown")</f>
        <v>Operational</v>
      </c>
      <c r="F239" s="6" t="str">
        <f ca="1">IF(K239&lt;U239,"Operational","Breakdown")</f>
        <v>Operational</v>
      </c>
      <c r="G239" s="6" t="str">
        <f ca="1">IF(L239&lt;V239,"Operational","Breakdown")</f>
        <v>Operational</v>
      </c>
      <c r="H239" s="6" t="str">
        <f ca="1">IF(M239&lt;W239,"Operational","Breakdown")</f>
        <v>Operational</v>
      </c>
      <c r="I239" s="6" t="str">
        <f ca="1">IF(N239&lt;X239,"Operational","Breakdown")</f>
        <v>Operational</v>
      </c>
      <c r="J239" s="16">
        <v>6.1010109685831839</v>
      </c>
      <c r="K239" s="16">
        <v>1.1585510867135305</v>
      </c>
      <c r="L239" s="16">
        <v>0.79052147660662297</v>
      </c>
      <c r="M239" s="16">
        <v>0.90821107406220136</v>
      </c>
      <c r="N239" s="16">
        <v>10.094140994383475</v>
      </c>
      <c r="O239" s="9">
        <v>0.54228493941801947</v>
      </c>
      <c r="P239" s="9">
        <v>3.7263472058213747</v>
      </c>
      <c r="Q239" s="9">
        <v>0.45946857950006614</v>
      </c>
      <c r="R239" s="9">
        <v>0.83228601789820866</v>
      </c>
      <c r="S239" s="9">
        <v>0.18444511567058383</v>
      </c>
      <c r="T239" s="8">
        <f t="shared" ca="1" si="31"/>
        <v>19.834238002394152</v>
      </c>
      <c r="U239" s="8">
        <f t="shared" ca="1" si="31"/>
        <v>10.078371763393001</v>
      </c>
      <c r="V239" s="8">
        <f t="shared" ca="1" si="31"/>
        <v>10.64060055369219</v>
      </c>
      <c r="W239" s="8">
        <f t="shared" ca="1" si="28"/>
        <v>27.267427138119235</v>
      </c>
      <c r="X239" s="8">
        <f t="shared" ca="1" si="32"/>
        <v>15.896644738431302</v>
      </c>
      <c r="Y239" s="16">
        <f ca="1">IF($AI238=0,J238+O238,IF($AJ238=0,J238+O238,9999))</f>
        <v>5.4751624123587561</v>
      </c>
      <c r="Z239" s="16">
        <f ca="1">IF($AI238=0,K238+P238,IF($AJ238=0,K238+P238,9999))</f>
        <v>2.342557364560117</v>
      </c>
      <c r="AA239" s="16">
        <f ca="1">IF($AI238=0,L238+Q238,IF($AJ238=0,L238+Q238,9999))</f>
        <v>9.6594768753538318</v>
      </c>
      <c r="AB239" s="16">
        <f ca="1">IF($AI238=0,M238+R238,IF($AJ238=0,M238+R238,9999))</f>
        <v>11.56712852599491</v>
      </c>
      <c r="AC239" s="16">
        <f ca="1">IF($AI238=0,N238+S238,IF($AJ238=0,N238+S238,9999))</f>
        <v>3.954585954767273</v>
      </c>
      <c r="AD239" s="11">
        <f t="shared" ca="1" si="33"/>
        <v>13.531884813143545</v>
      </c>
      <c r="AE239" s="11">
        <f t="shared" ca="1" si="34"/>
        <v>0.9697521847060746</v>
      </c>
      <c r="AF239" s="11">
        <f t="shared" ca="1" si="35"/>
        <v>9.5753423224928564</v>
      </c>
      <c r="AG239" s="11">
        <f t="shared" ca="1" si="36"/>
        <v>4.6347202463735568</v>
      </c>
      <c r="AH239" s="11">
        <f t="shared" ca="1" si="37"/>
        <v>4.7502299392956013</v>
      </c>
      <c r="AI239">
        <f t="shared" ca="1" si="29"/>
        <v>0</v>
      </c>
      <c r="AJ239">
        <f t="shared" ca="1" si="30"/>
        <v>0</v>
      </c>
      <c r="AK239">
        <f ca="1">MAX(0, COUNTIF(E239:I239, "Breakdown") - COUNTIF(AI239:AJ239, 1))</f>
        <v>0</v>
      </c>
      <c r="AL239" s="12">
        <f ca="1">(AK239 * 50) + ((AI239 + AJ239) * 10)</f>
        <v>0</v>
      </c>
      <c r="AM239">
        <f ca="1">IF(COUNTIF(E239:I239, "Breakdown") &gt;= 5, 1, 0)</f>
        <v>0</v>
      </c>
    </row>
    <row r="240" spans="4:39">
      <c r="D240">
        <v>237</v>
      </c>
      <c r="E240" s="6" t="str">
        <f ca="1">IF(J240&lt;T240,"Operational","Breakdown")</f>
        <v>Operational</v>
      </c>
      <c r="F240" s="6" t="str">
        <f ca="1">IF(K240&lt;U240,"Operational","Breakdown")</f>
        <v>Operational</v>
      </c>
      <c r="G240" s="6" t="str">
        <f ca="1">IF(L240&lt;V240,"Operational","Breakdown")</f>
        <v>Operational</v>
      </c>
      <c r="H240" s="6" t="str">
        <f ca="1">IF(M240&lt;W240,"Operational","Breakdown")</f>
        <v>Operational</v>
      </c>
      <c r="I240" s="6" t="str">
        <f ca="1">IF(N240&lt;X240,"Operational","Breakdown")</f>
        <v>Operational</v>
      </c>
      <c r="J240" s="16">
        <v>5.4507600744255225</v>
      </c>
      <c r="K240" s="16">
        <v>17.552525145834821</v>
      </c>
      <c r="L240" s="16">
        <v>1.6086662888193111</v>
      </c>
      <c r="M240" s="16">
        <v>6.8333909043774792</v>
      </c>
      <c r="N240" s="16">
        <v>4.3028922586146292</v>
      </c>
      <c r="O240" s="9">
        <v>7.9142921790768164E-2</v>
      </c>
      <c r="P240" s="9">
        <v>2.4826176014719961</v>
      </c>
      <c r="Q240" s="9">
        <v>1.3561915530339315</v>
      </c>
      <c r="R240" s="9">
        <v>5.2525814039275245</v>
      </c>
      <c r="S240" s="9">
        <v>2.703755853191959</v>
      </c>
      <c r="T240" s="8">
        <f t="shared" ca="1" si="31"/>
        <v>12.98355955744292</v>
      </c>
      <c r="U240" s="8">
        <f t="shared" ca="1" si="31"/>
        <v>19.105122025361371</v>
      </c>
      <c r="V240" s="8">
        <f t="shared" ca="1" si="31"/>
        <v>15.828091468634273</v>
      </c>
      <c r="W240" s="8">
        <f t="shared" ca="1" si="28"/>
        <v>17.308942557305297</v>
      </c>
      <c r="X240" s="8">
        <f t="shared" ca="1" si="32"/>
        <v>22.799242041257621</v>
      </c>
      <c r="Y240" s="16">
        <f ca="1">IF($AI239=0,J239+O239,IF($AJ239=0,J239+O239,9999))</f>
        <v>6.6432959080012033</v>
      </c>
      <c r="Z240" s="16">
        <f ca="1">IF($AI239=0,K239+P239,IF($AJ239=0,K239+P239,9999))</f>
        <v>4.8848982925349054</v>
      </c>
      <c r="AA240" s="16">
        <f ca="1">IF($AI239=0,L239+Q239,IF($AJ239=0,L239+Q239,9999))</f>
        <v>1.249990056106689</v>
      </c>
      <c r="AB240" s="16">
        <f ca="1">IF($AI239=0,M239+R239,IF($AJ239=0,M239+R239,9999))</f>
        <v>1.7404970919604099</v>
      </c>
      <c r="AC240" s="16">
        <f ca="1">IF($AI239=0,N239+S239,IF($AJ239=0,N239+S239,9999))</f>
        <v>10.278586110054059</v>
      </c>
      <c r="AD240" s="11">
        <f t="shared" ca="1" si="33"/>
        <v>5.4751624123587561</v>
      </c>
      <c r="AE240" s="11">
        <f t="shared" ca="1" si="34"/>
        <v>2.342557364560117</v>
      </c>
      <c r="AF240" s="11">
        <f t="shared" ca="1" si="35"/>
        <v>9.6594768753538318</v>
      </c>
      <c r="AG240" s="11">
        <f t="shared" ca="1" si="36"/>
        <v>11.56712852599491</v>
      </c>
      <c r="AH240" s="11">
        <f t="shared" ca="1" si="37"/>
        <v>3.954585954767273</v>
      </c>
      <c r="AI240">
        <f t="shared" ca="1" si="29"/>
        <v>0</v>
      </c>
      <c r="AJ240">
        <f t="shared" ca="1" si="30"/>
        <v>0</v>
      </c>
      <c r="AK240">
        <f ca="1">MAX(0, COUNTIF(E240:I240, "Breakdown") - COUNTIF(AI240:AJ240, 1))</f>
        <v>0</v>
      </c>
      <c r="AL240" s="12">
        <f ca="1">(AK240 * 50) + ((AI240 + AJ240) * 10)</f>
        <v>0</v>
      </c>
      <c r="AM240">
        <f ca="1">IF(COUNTIF(E240:I240, "Breakdown") &gt;= 5, 1, 0)</f>
        <v>0</v>
      </c>
    </row>
    <row r="241" spans="4:39">
      <c r="D241">
        <v>238</v>
      </c>
      <c r="E241" s="6" t="str">
        <f ca="1">IF(J241&lt;T241,"Operational","Breakdown")</f>
        <v>Operational</v>
      </c>
      <c r="F241" s="6" t="str">
        <f ca="1">IF(K241&lt;U241,"Operational","Breakdown")</f>
        <v>Operational</v>
      </c>
      <c r="G241" s="6" t="str">
        <f ca="1">IF(L241&lt;V241,"Operational","Breakdown")</f>
        <v>Breakdown</v>
      </c>
      <c r="H241" s="6" t="str">
        <f ca="1">IF(M241&lt;W241,"Operational","Breakdown")</f>
        <v>Breakdown</v>
      </c>
      <c r="I241" s="6" t="str">
        <f ca="1">IF(N241&lt;X241,"Operational","Breakdown")</f>
        <v>Operational</v>
      </c>
      <c r="J241" s="16">
        <v>2.3630110357270837</v>
      </c>
      <c r="K241" s="16">
        <v>14.669373594389841</v>
      </c>
      <c r="L241" s="16">
        <v>15.972485075709756</v>
      </c>
      <c r="M241" s="16">
        <v>22.563363465607935</v>
      </c>
      <c r="N241" s="16">
        <v>2.7248646744501843</v>
      </c>
      <c r="O241" s="9">
        <v>3.0342792681996364</v>
      </c>
      <c r="P241" s="9">
        <v>3.1767826265720354</v>
      </c>
      <c r="Q241" s="9">
        <v>0.45907837284200531</v>
      </c>
      <c r="R241" s="9">
        <v>1.677984847140066</v>
      </c>
      <c r="S241" s="9">
        <v>0.78247104378850363</v>
      </c>
      <c r="T241" s="8">
        <f t="shared" ca="1" si="31"/>
        <v>8.3745233315760785</v>
      </c>
      <c r="U241" s="8">
        <f t="shared" ca="1" si="31"/>
        <v>17.675876372365664</v>
      </c>
      <c r="V241" s="8">
        <f t="shared" ca="1" si="31"/>
        <v>3.8700639944235617</v>
      </c>
      <c r="W241" s="8">
        <f t="shared" ca="1" si="28"/>
        <v>6.5155038878807368</v>
      </c>
      <c r="X241" s="8">
        <f t="shared" ca="1" si="32"/>
        <v>12.896124668857034</v>
      </c>
      <c r="Y241" s="16">
        <f ca="1">IF($AI240=0,J240+O240,IF($AJ240=0,J240+O240,9999))</f>
        <v>5.5299029962162907</v>
      </c>
      <c r="Z241" s="16">
        <f ca="1">IF($AI240=0,K240+P240,IF($AJ240=0,K240+P240,9999))</f>
        <v>20.035142747306818</v>
      </c>
      <c r="AA241" s="16">
        <f ca="1">IF($AI240=0,L240+Q240,IF($AJ240=0,L240+Q240,9999))</f>
        <v>2.9648578418532425</v>
      </c>
      <c r="AB241" s="16">
        <f ca="1">IF($AI240=0,M240+R240,IF($AJ240=0,M240+R240,9999))</f>
        <v>12.085972308305003</v>
      </c>
      <c r="AC241" s="16">
        <f ca="1">IF($AI240=0,N240+S240,IF($AJ240=0,N240+S240,9999))</f>
        <v>7.0066481118065882</v>
      </c>
      <c r="AD241" s="11">
        <f t="shared" ca="1" si="33"/>
        <v>6.6432959080012033</v>
      </c>
      <c r="AE241" s="11">
        <f t="shared" ca="1" si="34"/>
        <v>4.8848982925349054</v>
      </c>
      <c r="AF241" s="11">
        <f t="shared" ca="1" si="35"/>
        <v>1.249990056106689</v>
      </c>
      <c r="AG241" s="11">
        <f t="shared" ca="1" si="36"/>
        <v>1.7404970919604099</v>
      </c>
      <c r="AH241" s="11">
        <f t="shared" ca="1" si="37"/>
        <v>10.278586110054059</v>
      </c>
      <c r="AI241">
        <f t="shared" ca="1" si="29"/>
        <v>0</v>
      </c>
      <c r="AJ241">
        <f t="shared" ca="1" si="30"/>
        <v>0</v>
      </c>
      <c r="AK241">
        <f ca="1">MAX(0, COUNTIF(E241:I241, "Breakdown") - COUNTIF(AI241:AJ241, 1))</f>
        <v>2</v>
      </c>
      <c r="AL241" s="12">
        <f ca="1">(AK241 * 50) + ((AI241 + AJ241) * 10)</f>
        <v>100</v>
      </c>
      <c r="AM241">
        <f ca="1">IF(COUNTIF(E241:I241, "Breakdown") &gt;= 5, 1, 0)</f>
        <v>0</v>
      </c>
    </row>
    <row r="242" spans="4:39">
      <c r="D242">
        <v>239</v>
      </c>
      <c r="E242" s="6" t="str">
        <f ca="1">IF(J242&lt;T242,"Operational","Breakdown")</f>
        <v>Operational</v>
      </c>
      <c r="F242" s="6" t="str">
        <f ca="1">IF(K242&lt;U242,"Operational","Breakdown")</f>
        <v>Operational</v>
      </c>
      <c r="G242" s="6" t="str">
        <f ca="1">IF(L242&lt;V242,"Operational","Breakdown")</f>
        <v>Operational</v>
      </c>
      <c r="H242" s="6" t="str">
        <f ca="1">IF(M242&lt;W242,"Operational","Breakdown")</f>
        <v>Operational</v>
      </c>
      <c r="I242" s="6" t="str">
        <f ca="1">IF(N242&lt;X242,"Operational","Breakdown")</f>
        <v>Breakdown</v>
      </c>
      <c r="J242" s="16">
        <v>5.0514643555154084</v>
      </c>
      <c r="K242" s="16">
        <v>1.1275369985691304</v>
      </c>
      <c r="L242" s="16">
        <v>10.403413892758564</v>
      </c>
      <c r="M242" s="16">
        <v>1.0860878927237487</v>
      </c>
      <c r="N242" s="16">
        <v>26.084067238804295</v>
      </c>
      <c r="O242" s="9">
        <v>0.35836967972338885</v>
      </c>
      <c r="P242" s="9">
        <v>0.20921167684663658</v>
      </c>
      <c r="Q242" s="9">
        <v>4.2122269212715189</v>
      </c>
      <c r="R242" s="9">
        <v>1.1161781008490474</v>
      </c>
      <c r="S242" s="9">
        <v>1.0097493211267183</v>
      </c>
      <c r="T242" s="8">
        <f t="shared" ca="1" si="31"/>
        <v>37.491958752528504</v>
      </c>
      <c r="U242" s="8">
        <f t="shared" ca="1" si="31"/>
        <v>19.001104609271856</v>
      </c>
      <c r="V242" s="8">
        <f t="shared" ca="1" si="31"/>
        <v>13.471861633345348</v>
      </c>
      <c r="W242" s="8">
        <f t="shared" ca="1" si="28"/>
        <v>30.696752012089011</v>
      </c>
      <c r="X242" s="8">
        <f t="shared" ca="1" si="32"/>
        <v>7.0548174029769575</v>
      </c>
      <c r="Y242" s="16">
        <f ca="1">IF($AI241=0,J241+O241,IF($AJ241=0,J241+O241,9999))</f>
        <v>5.3972903039267202</v>
      </c>
      <c r="Z242" s="16">
        <f ca="1">IF($AI241=0,K241+P241,IF($AJ241=0,K241+P241,9999))</f>
        <v>17.846156220961877</v>
      </c>
      <c r="AA242" s="16">
        <f ca="1">IF($AI241=0,L241+Q241,IF($AJ241=0,L241+Q241,9999))</f>
        <v>16.43156344855176</v>
      </c>
      <c r="AB242" s="16">
        <f ca="1">IF($AI241=0,M241+R241,IF($AJ241=0,M241+R241,9999))</f>
        <v>24.241348312748002</v>
      </c>
      <c r="AC242" s="16">
        <f ca="1">IF($AI241=0,N241+S241,IF($AJ241=0,N241+S241,9999))</f>
        <v>3.5073357182386879</v>
      </c>
      <c r="AD242" s="11">
        <f t="shared" ca="1" si="33"/>
        <v>5.5299029962162907</v>
      </c>
      <c r="AE242" s="11">
        <f t="shared" ca="1" si="34"/>
        <v>17.675876372365664</v>
      </c>
      <c r="AF242" s="11">
        <f t="shared" ca="1" si="35"/>
        <v>2.9648578418532425</v>
      </c>
      <c r="AG242" s="11">
        <f t="shared" ca="1" si="36"/>
        <v>6.5155038878807368</v>
      </c>
      <c r="AH242" s="11">
        <f t="shared" ca="1" si="37"/>
        <v>7.0066481118065882</v>
      </c>
      <c r="AI242">
        <f t="shared" ca="1" si="29"/>
        <v>0</v>
      </c>
      <c r="AJ242">
        <f t="shared" ca="1" si="30"/>
        <v>0</v>
      </c>
      <c r="AK242">
        <f ca="1">MAX(0, COUNTIF(E242:I242, "Breakdown") - COUNTIF(AI242:AJ242, 1))</f>
        <v>1</v>
      </c>
      <c r="AL242" s="12">
        <f ca="1">(AK242 * 50) + ((AI242 + AJ242) * 10)</f>
        <v>50</v>
      </c>
      <c r="AM242">
        <f ca="1">IF(COUNTIF(E242:I242, "Breakdown") &gt;= 5, 1, 0)</f>
        <v>0</v>
      </c>
    </row>
    <row r="243" spans="4:39">
      <c r="D243">
        <v>240</v>
      </c>
      <c r="E243" s="6" t="str">
        <f ca="1">IF(J243&lt;T243,"Operational","Breakdown")</f>
        <v>Operational</v>
      </c>
      <c r="F243" s="6" t="str">
        <f ca="1">IF(K243&lt;U243,"Operational","Breakdown")</f>
        <v>Operational</v>
      </c>
      <c r="G243" s="6" t="str">
        <f ca="1">IF(L243&lt;V243,"Operational","Breakdown")</f>
        <v>Operational</v>
      </c>
      <c r="H243" s="6" t="str">
        <f ca="1">IF(M243&lt;W243,"Operational","Breakdown")</f>
        <v>Operational</v>
      </c>
      <c r="I243" s="6" t="str">
        <f ca="1">IF(N243&lt;X243,"Operational","Breakdown")</f>
        <v>Operational</v>
      </c>
      <c r="J243" s="16">
        <v>7.7779056534297171</v>
      </c>
      <c r="K243" s="16">
        <v>3.8631172085645562</v>
      </c>
      <c r="L243" s="16">
        <v>3.4411944890953285</v>
      </c>
      <c r="M243" s="16">
        <v>0.45744082349822057</v>
      </c>
      <c r="N243" s="16">
        <v>1.6030828579514704</v>
      </c>
      <c r="O243" s="9">
        <v>0.30912525035327038</v>
      </c>
      <c r="P243" s="9">
        <v>3.1521924501964667</v>
      </c>
      <c r="Q243" s="9">
        <v>1.4806436168706012</v>
      </c>
      <c r="R243" s="9">
        <v>0.47410688818517965</v>
      </c>
      <c r="S243" s="9">
        <v>1.7049242525475576</v>
      </c>
      <c r="T243" s="8">
        <f t="shared" ca="1" si="31"/>
        <v>12.989164097952424</v>
      </c>
      <c r="U243" s="8">
        <f t="shared" ca="1" si="31"/>
        <v>22.894544178671257</v>
      </c>
      <c r="V243" s="8">
        <f t="shared" ca="1" si="31"/>
        <v>15.369735532379392</v>
      </c>
      <c r="W243" s="8">
        <f t="shared" ca="1" si="28"/>
        <v>32.875307897516421</v>
      </c>
      <c r="X243" s="8">
        <f t="shared" ca="1" si="32"/>
        <v>10.593886762890664</v>
      </c>
      <c r="Y243" s="16">
        <f ca="1">IF($AI242=0,J242+O242,IF($AJ242=0,J242+O242,9999))</f>
        <v>5.4098340352387968</v>
      </c>
      <c r="Z243" s="16">
        <f ca="1">IF($AI242=0,K242+P242,IF($AJ242=0,K242+P242,9999))</f>
        <v>1.3367486754157669</v>
      </c>
      <c r="AA243" s="16">
        <f ca="1">IF($AI242=0,L242+Q242,IF($AJ242=0,L242+Q242,9999))</f>
        <v>14.615640814030083</v>
      </c>
      <c r="AB243" s="16">
        <f ca="1">IF($AI242=0,M242+R242,IF($AJ242=0,M242+R242,9999))</f>
        <v>2.2022659935727962</v>
      </c>
      <c r="AC243" s="16">
        <f ca="1">IF($AI242=0,N242+S242,IF($AJ242=0,N242+S242,9999))</f>
        <v>27.093816559931014</v>
      </c>
      <c r="AD243" s="11">
        <f t="shared" ca="1" si="33"/>
        <v>5.3972903039267202</v>
      </c>
      <c r="AE243" s="11">
        <f t="shared" ca="1" si="34"/>
        <v>17.846156220961877</v>
      </c>
      <c r="AF243" s="11">
        <f t="shared" ca="1" si="35"/>
        <v>13.471861633345348</v>
      </c>
      <c r="AG243" s="11">
        <f t="shared" ca="1" si="36"/>
        <v>24.241348312748002</v>
      </c>
      <c r="AH243" s="11">
        <f t="shared" ca="1" si="37"/>
        <v>3.5073357182386879</v>
      </c>
      <c r="AI243">
        <f t="shared" ca="1" si="29"/>
        <v>0</v>
      </c>
      <c r="AJ243">
        <f t="shared" ca="1" si="30"/>
        <v>0</v>
      </c>
      <c r="AK243">
        <f ca="1">MAX(0, COUNTIF(E243:I243, "Breakdown") - COUNTIF(AI243:AJ243, 1))</f>
        <v>0</v>
      </c>
      <c r="AL243" s="12">
        <f ca="1">(AK243 * 50) + ((AI243 + AJ243) * 10)</f>
        <v>0</v>
      </c>
      <c r="AM243">
        <f ca="1">IF(COUNTIF(E243:I243, "Breakdown") &gt;= 5, 1, 0)</f>
        <v>0</v>
      </c>
    </row>
    <row r="244" spans="4:39">
      <c r="D244">
        <v>241</v>
      </c>
      <c r="E244" s="6" t="str">
        <f ca="1">IF(J244&lt;T244,"Operational","Breakdown")</f>
        <v>Operational</v>
      </c>
      <c r="F244" s="6" t="str">
        <f ca="1">IF(K244&lt;U244,"Operational","Breakdown")</f>
        <v>Operational</v>
      </c>
      <c r="G244" s="6" t="str">
        <f ca="1">IF(L244&lt;V244,"Operational","Breakdown")</f>
        <v>Operational</v>
      </c>
      <c r="H244" s="6" t="str">
        <f ca="1">IF(M244&lt;W244,"Operational","Breakdown")</f>
        <v>Breakdown</v>
      </c>
      <c r="I244" s="6" t="str">
        <f ca="1">IF(N244&lt;X244,"Operational","Breakdown")</f>
        <v>Operational</v>
      </c>
      <c r="J244" s="16">
        <v>6.7588308648251658</v>
      </c>
      <c r="K244" s="16">
        <v>3.6333967068148576</v>
      </c>
      <c r="L244" s="16">
        <v>14.532298590074824</v>
      </c>
      <c r="M244" s="16">
        <v>17.322226042323038</v>
      </c>
      <c r="N244" s="16">
        <v>7.0337435963219022E-2</v>
      </c>
      <c r="O244" s="9">
        <v>3.6078043212020452</v>
      </c>
      <c r="P244" s="9">
        <v>2.0764602471184825</v>
      </c>
      <c r="Q244" s="9">
        <v>0.51769986944141855</v>
      </c>
      <c r="R244" s="9">
        <v>4.6519972440606532</v>
      </c>
      <c r="S244" s="9">
        <v>5.6505903701153821</v>
      </c>
      <c r="T244" s="8">
        <f t="shared" ca="1" si="31"/>
        <v>6.8584778914959115</v>
      </c>
      <c r="U244" s="8">
        <f t="shared" ca="1" si="31"/>
        <v>18.458067782600178</v>
      </c>
      <c r="V244" s="8">
        <f t="shared" ca="1" si="31"/>
        <v>24.361543147733776</v>
      </c>
      <c r="W244" s="8">
        <f t="shared" ca="1" si="28"/>
        <v>14.864537855879384</v>
      </c>
      <c r="X244" s="8">
        <f t="shared" ca="1" si="32"/>
        <v>35.515187545747679</v>
      </c>
      <c r="Y244" s="16">
        <f ca="1">IF($AI243=0,J243+O243,IF($AJ243=0,J243+O243,9999))</f>
        <v>8.0870309037829866</v>
      </c>
      <c r="Z244" s="16">
        <f ca="1">IF($AI243=0,K243+P243,IF($AJ243=0,K243+P243,9999))</f>
        <v>7.0153096587610229</v>
      </c>
      <c r="AA244" s="16">
        <f ca="1">IF($AI243=0,L243+Q243,IF($AJ243=0,L243+Q243,9999))</f>
        <v>4.9218381059659295</v>
      </c>
      <c r="AB244" s="16">
        <f ca="1">IF($AI243=0,M243+R243,IF($AJ243=0,M243+R243,9999))</f>
        <v>0.93154771168340023</v>
      </c>
      <c r="AC244" s="16">
        <f ca="1">IF($AI243=0,N243+S243,IF($AJ243=0,N243+S243,9999))</f>
        <v>3.3080071104990281</v>
      </c>
      <c r="AD244" s="11">
        <f t="shared" ca="1" si="33"/>
        <v>5.4098340352387968</v>
      </c>
      <c r="AE244" s="11">
        <f t="shared" ca="1" si="34"/>
        <v>1.3367486754157669</v>
      </c>
      <c r="AF244" s="11">
        <f t="shared" ca="1" si="35"/>
        <v>14.615640814030083</v>
      </c>
      <c r="AG244" s="11">
        <f t="shared" ca="1" si="36"/>
        <v>2.2022659935727962</v>
      </c>
      <c r="AH244" s="11">
        <f t="shared" ca="1" si="37"/>
        <v>10.593886762890664</v>
      </c>
      <c r="AI244">
        <f t="shared" ca="1" si="29"/>
        <v>0</v>
      </c>
      <c r="AJ244">
        <f t="shared" ca="1" si="30"/>
        <v>0</v>
      </c>
      <c r="AK244">
        <f ca="1">MAX(0, COUNTIF(E244:I244, "Breakdown") - COUNTIF(AI244:AJ244, 1))</f>
        <v>1</v>
      </c>
      <c r="AL244" s="12">
        <f ca="1">(AK244 * 50) + ((AI244 + AJ244) * 10)</f>
        <v>50</v>
      </c>
      <c r="AM244">
        <f ca="1">IF(COUNTIF(E244:I244, "Breakdown") &gt;= 5, 1, 0)</f>
        <v>0</v>
      </c>
    </row>
    <row r="245" spans="4:39">
      <c r="D245">
        <v>242</v>
      </c>
      <c r="E245" s="6" t="str">
        <f ca="1">IF(J245&lt;T245,"Operational","Breakdown")</f>
        <v>Operational</v>
      </c>
      <c r="F245" s="6" t="str">
        <f ca="1">IF(K245&lt;U245,"Operational","Breakdown")</f>
        <v>Operational</v>
      </c>
      <c r="G245" s="6" t="str">
        <f ca="1">IF(L245&lt;V245,"Operational","Breakdown")</f>
        <v>Breakdown</v>
      </c>
      <c r="H245" s="6" t="str">
        <f ca="1">IF(M245&lt;W245,"Operational","Breakdown")</f>
        <v>Breakdown</v>
      </c>
      <c r="I245" s="6" t="str">
        <f ca="1">IF(N245&lt;X245,"Operational","Breakdown")</f>
        <v>Operational</v>
      </c>
      <c r="J245" s="16">
        <v>0.85334063438395158</v>
      </c>
      <c r="K245" s="16">
        <v>0.5966920768370525</v>
      </c>
      <c r="L245" s="16">
        <v>31.426331694414547</v>
      </c>
      <c r="M245" s="16">
        <v>15.048858870148218</v>
      </c>
      <c r="N245" s="16">
        <v>14.584136592376963</v>
      </c>
      <c r="O245" s="9">
        <v>9.7124019542223632</v>
      </c>
      <c r="P245" s="9">
        <v>1.2094394291130701</v>
      </c>
      <c r="Q245" s="9">
        <v>3.0912611371507226</v>
      </c>
      <c r="R245" s="9">
        <v>0.30853339451944234</v>
      </c>
      <c r="S245" s="9">
        <v>1.1925931078721961</v>
      </c>
      <c r="T245" s="8">
        <f t="shared" ca="1" si="31"/>
        <v>7.5745624446340729</v>
      </c>
      <c r="U245" s="8">
        <f t="shared" ca="1" si="31"/>
        <v>35.154010456343926</v>
      </c>
      <c r="V245" s="8">
        <f t="shared" ca="1" si="31"/>
        <v>12.265114147628267</v>
      </c>
      <c r="W245" s="8">
        <f t="shared" ca="1" si="28"/>
        <v>4.1341292440591513</v>
      </c>
      <c r="X245" s="8">
        <f t="shared" ca="1" si="32"/>
        <v>21.102579288767537</v>
      </c>
      <c r="Y245" s="16">
        <f ca="1">IF($AI244=0,J244+O244,IF($AJ244=0,J244+O244,9999))</f>
        <v>10.36663518602721</v>
      </c>
      <c r="Z245" s="16">
        <f ca="1">IF($AI244=0,K244+P244,IF($AJ244=0,K244+P244,9999))</f>
        <v>5.7098569539333397</v>
      </c>
      <c r="AA245" s="16">
        <f ca="1">IF($AI244=0,L244+Q244,IF($AJ244=0,L244+Q244,9999))</f>
        <v>15.049998459516242</v>
      </c>
      <c r="AB245" s="16">
        <f ca="1">IF($AI244=0,M244+R244,IF($AJ244=0,M244+R244,9999))</f>
        <v>21.97422328638369</v>
      </c>
      <c r="AC245" s="16">
        <f ca="1">IF($AI244=0,N244+S244,IF($AJ244=0,N244+S244,9999))</f>
        <v>5.7209278060786009</v>
      </c>
      <c r="AD245" s="11">
        <f t="shared" ca="1" si="33"/>
        <v>6.8584778914959115</v>
      </c>
      <c r="AE245" s="11">
        <f t="shared" ca="1" si="34"/>
        <v>7.0153096587610229</v>
      </c>
      <c r="AF245" s="11">
        <f t="shared" ca="1" si="35"/>
        <v>4.9218381059659295</v>
      </c>
      <c r="AG245" s="11">
        <f t="shared" ca="1" si="36"/>
        <v>0.93154771168340023</v>
      </c>
      <c r="AH245" s="11">
        <f t="shared" ca="1" si="37"/>
        <v>3.3080071104990281</v>
      </c>
      <c r="AI245">
        <f t="shared" ca="1" si="29"/>
        <v>0</v>
      </c>
      <c r="AJ245">
        <f t="shared" ca="1" si="30"/>
        <v>0</v>
      </c>
      <c r="AK245">
        <f ca="1">MAX(0, COUNTIF(E245:I245, "Breakdown") - COUNTIF(AI245:AJ245, 1))</f>
        <v>2</v>
      </c>
      <c r="AL245" s="12">
        <f ca="1">(AK245 * 50) + ((AI245 + AJ245) * 10)</f>
        <v>100</v>
      </c>
      <c r="AM245">
        <f ca="1">IF(COUNTIF(E245:I245, "Breakdown") &gt;= 5, 1, 0)</f>
        <v>0</v>
      </c>
    </row>
    <row r="246" spans="4:39">
      <c r="D246">
        <v>243</v>
      </c>
      <c r="E246" s="6" t="str">
        <f ca="1">IF(J246&lt;T246,"Operational","Breakdown")</f>
        <v>Operational</v>
      </c>
      <c r="F246" s="6" t="str">
        <f ca="1">IF(K246&lt;U246,"Operational","Breakdown")</f>
        <v>Operational</v>
      </c>
      <c r="G246" s="6" t="str">
        <f ca="1">IF(L246&lt;V246,"Operational","Breakdown")</f>
        <v>Operational</v>
      </c>
      <c r="H246" s="6" t="str">
        <f ca="1">IF(M246&lt;W246,"Operational","Breakdown")</f>
        <v>Operational</v>
      </c>
      <c r="I246" s="6" t="str">
        <f ca="1">IF(N246&lt;X246,"Operational","Breakdown")</f>
        <v>Operational</v>
      </c>
      <c r="J246" s="16">
        <v>13.236570352954272</v>
      </c>
      <c r="K246" s="16">
        <v>0.90827453399484492</v>
      </c>
      <c r="L246" s="16">
        <v>4.5253124150838167</v>
      </c>
      <c r="M246" s="16">
        <v>2.994953004390295</v>
      </c>
      <c r="N246" s="16">
        <v>1.7346039097869403</v>
      </c>
      <c r="O246" s="9">
        <v>1.4599949046663376</v>
      </c>
      <c r="P246" s="9">
        <v>11.465869190938742</v>
      </c>
      <c r="Q246" s="9">
        <v>2.1203016762913895</v>
      </c>
      <c r="R246" s="9">
        <v>1.3011884989694158</v>
      </c>
      <c r="S246" s="9">
        <v>0.80419031143093223</v>
      </c>
      <c r="T246" s="8">
        <f t="shared" ca="1" si="31"/>
        <v>24.395373215471469</v>
      </c>
      <c r="U246" s="8">
        <f t="shared" ca="1" si="31"/>
        <v>10.550731450421583</v>
      </c>
      <c r="V246" s="8">
        <f t="shared" ca="1" si="31"/>
        <v>15.920315480826003</v>
      </c>
      <c r="W246" s="8">
        <f t="shared" ca="1" si="28"/>
        <v>11.354255233722451</v>
      </c>
      <c r="X246" s="8">
        <f t="shared" ca="1" si="32"/>
        <v>9.116387467630954</v>
      </c>
      <c r="Y246" s="16">
        <f ca="1">IF($AI245=0,J245+O245,IF($AJ245=0,J245+O245,9999))</f>
        <v>10.565742588606314</v>
      </c>
      <c r="Z246" s="16">
        <f ca="1">IF($AI245=0,K245+P245,IF($AJ245=0,K245+P245,9999))</f>
        <v>1.8061315059501226</v>
      </c>
      <c r="AA246" s="16">
        <f ca="1">IF($AI245=0,L245+Q245,IF($AJ245=0,L245+Q245,9999))</f>
        <v>34.517592831565267</v>
      </c>
      <c r="AB246" s="16">
        <f ca="1">IF($AI245=0,M245+R245,IF($AJ245=0,M245+R245,9999))</f>
        <v>15.357392264667659</v>
      </c>
      <c r="AC246" s="16">
        <f ca="1">IF($AI245=0,N245+S245,IF($AJ245=0,N245+S245,9999))</f>
        <v>15.77672970024916</v>
      </c>
      <c r="AD246" s="11">
        <f t="shared" ca="1" si="33"/>
        <v>7.5745624446340729</v>
      </c>
      <c r="AE246" s="11">
        <f t="shared" ca="1" si="34"/>
        <v>5.7098569539333397</v>
      </c>
      <c r="AF246" s="11">
        <f t="shared" ca="1" si="35"/>
        <v>12.265114147628267</v>
      </c>
      <c r="AG246" s="11">
        <f t="shared" ca="1" si="36"/>
        <v>4.1341292440591513</v>
      </c>
      <c r="AH246" s="11">
        <f t="shared" ca="1" si="37"/>
        <v>5.7209278060786009</v>
      </c>
      <c r="AI246">
        <f t="shared" ca="1" si="29"/>
        <v>0</v>
      </c>
      <c r="AJ246">
        <f t="shared" ca="1" si="30"/>
        <v>0</v>
      </c>
      <c r="AK246">
        <f ca="1">MAX(0, COUNTIF(E246:I246, "Breakdown") - COUNTIF(AI246:AJ246, 1))</f>
        <v>0</v>
      </c>
      <c r="AL246" s="12">
        <f ca="1">(AK246 * 50) + ((AI246 + AJ246) * 10)</f>
        <v>0</v>
      </c>
      <c r="AM246">
        <f ca="1">IF(COUNTIF(E246:I246, "Breakdown") &gt;= 5, 1, 0)</f>
        <v>0</v>
      </c>
    </row>
    <row r="247" spans="4:39">
      <c r="D247">
        <v>244</v>
      </c>
      <c r="E247" s="6" t="str">
        <f ca="1">IF(J247&lt;T247,"Operational","Breakdown")</f>
        <v>Operational</v>
      </c>
      <c r="F247" s="6" t="str">
        <f ca="1">IF(K247&lt;U247,"Operational","Breakdown")</f>
        <v>Breakdown</v>
      </c>
      <c r="G247" s="6" t="str">
        <f ca="1">IF(L247&lt;V247,"Operational","Breakdown")</f>
        <v>Operational</v>
      </c>
      <c r="H247" s="6" t="str">
        <f ca="1">IF(M247&lt;W247,"Operational","Breakdown")</f>
        <v>Operational</v>
      </c>
      <c r="I247" s="6" t="str">
        <f ca="1">IF(N247&lt;X247,"Operational","Breakdown")</f>
        <v>Operational</v>
      </c>
      <c r="J247" s="16">
        <v>1.5599182072762487</v>
      </c>
      <c r="K247" s="16">
        <v>19.185858082567076</v>
      </c>
      <c r="L247" s="16">
        <v>2.2388635935741918</v>
      </c>
      <c r="M247" s="16">
        <v>1.9641184466819883</v>
      </c>
      <c r="N247" s="16">
        <v>13.971757889064527</v>
      </c>
      <c r="O247" s="9">
        <v>0.91148381048764771</v>
      </c>
      <c r="P247" s="9">
        <v>1.7754864540484685</v>
      </c>
      <c r="Q247" s="9">
        <v>4.0410018837925819</v>
      </c>
      <c r="R247" s="9">
        <v>1.8415635369556471</v>
      </c>
      <c r="S247" s="9">
        <v>1.7828020626168648</v>
      </c>
      <c r="T247" s="8">
        <f t="shared" ca="1" si="31"/>
        <v>15.544680634882269</v>
      </c>
      <c r="U247" s="8">
        <f t="shared" ca="1" si="31"/>
        <v>8.8138337151543205</v>
      </c>
      <c r="V247" s="8">
        <f t="shared" ca="1" si="31"/>
        <v>19.606378483420169</v>
      </c>
      <c r="W247" s="8">
        <f t="shared" ca="1" si="28"/>
        <v>22.320780878570144</v>
      </c>
      <c r="X247" s="8">
        <f t="shared" ca="1" si="32"/>
        <v>45.838089752760013</v>
      </c>
      <c r="Y247" s="16">
        <f ca="1">IF($AI246=0,J246+O246,IF($AJ246=0,J246+O246,9999))</f>
        <v>14.696565257620611</v>
      </c>
      <c r="Z247" s="16">
        <f ca="1">IF($AI246=0,K246+P246,IF($AJ246=0,K246+P246,9999))</f>
        <v>12.374143724933587</v>
      </c>
      <c r="AA247" s="16">
        <f ca="1">IF($AI246=0,L246+Q246,IF($AJ246=0,L246+Q246,9999))</f>
        <v>6.6456140913752062</v>
      </c>
      <c r="AB247" s="16">
        <f ca="1">IF($AI246=0,M246+R246,IF($AJ246=0,M246+R246,9999))</f>
        <v>4.2961415033597108</v>
      </c>
      <c r="AC247" s="16">
        <f ca="1">IF($AI246=0,N246+S246,IF($AJ246=0,N246+S246,9999))</f>
        <v>2.5387942212178727</v>
      </c>
      <c r="AD247" s="11">
        <f t="shared" ca="1" si="33"/>
        <v>10.565742588606314</v>
      </c>
      <c r="AE247" s="11">
        <f t="shared" ca="1" si="34"/>
        <v>1.8061315059501226</v>
      </c>
      <c r="AF247" s="11">
        <f t="shared" ca="1" si="35"/>
        <v>15.920315480826003</v>
      </c>
      <c r="AG247" s="11">
        <f t="shared" ca="1" si="36"/>
        <v>11.354255233722451</v>
      </c>
      <c r="AH247" s="11">
        <f t="shared" ca="1" si="37"/>
        <v>9.116387467630954</v>
      </c>
      <c r="AI247">
        <f t="shared" ca="1" si="29"/>
        <v>0</v>
      </c>
      <c r="AJ247">
        <f t="shared" ca="1" si="30"/>
        <v>0</v>
      </c>
      <c r="AK247">
        <f ca="1">MAX(0, COUNTIF(E247:I247, "Breakdown") - COUNTIF(AI247:AJ247, 1))</f>
        <v>1</v>
      </c>
      <c r="AL247" s="12">
        <f ca="1">(AK247 * 50) + ((AI247 + AJ247) * 10)</f>
        <v>50</v>
      </c>
      <c r="AM247">
        <f ca="1">IF(COUNTIF(E247:I247, "Breakdown") &gt;= 5, 1, 0)</f>
        <v>0</v>
      </c>
    </row>
    <row r="248" spans="4:39">
      <c r="D248">
        <v>245</v>
      </c>
      <c r="E248" s="6" t="str">
        <f ca="1">IF(J248&lt;T248,"Operational","Breakdown")</f>
        <v>Operational</v>
      </c>
      <c r="F248" s="6" t="str">
        <f ca="1">IF(K248&lt;U248,"Operational","Breakdown")</f>
        <v>Breakdown</v>
      </c>
      <c r="G248" s="6" t="str">
        <f ca="1">IF(L248&lt;V248,"Operational","Breakdown")</f>
        <v>Operational</v>
      </c>
      <c r="H248" s="6" t="str">
        <f ca="1">IF(M248&lt;W248,"Operational","Breakdown")</f>
        <v>Operational</v>
      </c>
      <c r="I248" s="6" t="str">
        <f ca="1">IF(N248&lt;X248,"Operational","Breakdown")</f>
        <v>Operational</v>
      </c>
      <c r="J248" s="16">
        <v>2.2271664760534846</v>
      </c>
      <c r="K248" s="16">
        <v>14.524199019810741</v>
      </c>
      <c r="L248" s="16">
        <v>1.4989649058295527</v>
      </c>
      <c r="M248" s="16">
        <v>7.4695064687499233</v>
      </c>
      <c r="N248" s="16">
        <v>4.3810074628118905</v>
      </c>
      <c r="O248" s="9">
        <v>0.58744024798554195</v>
      </c>
      <c r="P248" s="9">
        <v>0.9943526860596853</v>
      </c>
      <c r="Q248" s="9">
        <v>1.2367976124243301</v>
      </c>
      <c r="R248" s="9">
        <v>3.8183518961542302</v>
      </c>
      <c r="S248" s="9">
        <v>1.1295956922303949</v>
      </c>
      <c r="T248" s="8">
        <f t="shared" ca="1" si="31"/>
        <v>18.556483836570312</v>
      </c>
      <c r="U248" s="8">
        <f t="shared" ca="1" si="31"/>
        <v>9.9251760869704029</v>
      </c>
      <c r="V248" s="8">
        <f t="shared" ca="1" si="31"/>
        <v>22.501963550277633</v>
      </c>
      <c r="W248" s="8">
        <f t="shared" ca="1" si="28"/>
        <v>8.2647012718699564</v>
      </c>
      <c r="X248" s="8">
        <f t="shared" ca="1" si="32"/>
        <v>9.6831111272775683</v>
      </c>
      <c r="Y248" s="16">
        <f ca="1">IF($AI247=0,J247+O247,IF($AJ247=0,J247+O247,9999))</f>
        <v>2.4714020177638965</v>
      </c>
      <c r="Z248" s="16">
        <f ca="1">IF($AI247=0,K247+P247,IF($AJ247=0,K247+P247,9999))</f>
        <v>20.961344536615545</v>
      </c>
      <c r="AA248" s="16">
        <f ca="1">IF($AI247=0,L247+Q247,IF($AJ247=0,L247+Q247,9999))</f>
        <v>6.2798654773667737</v>
      </c>
      <c r="AB248" s="16">
        <f ca="1">IF($AI247=0,M247+R247,IF($AJ247=0,M247+R247,9999))</f>
        <v>3.8056819836376352</v>
      </c>
      <c r="AC248" s="16">
        <f ca="1">IF($AI247=0,N247+S247,IF($AJ247=0,N247+S247,9999))</f>
        <v>15.754559951681392</v>
      </c>
      <c r="AD248" s="11">
        <f t="shared" ca="1" si="33"/>
        <v>14.696565257620611</v>
      </c>
      <c r="AE248" s="11">
        <f t="shared" ca="1" si="34"/>
        <v>8.8138337151543205</v>
      </c>
      <c r="AF248" s="11">
        <f t="shared" ca="1" si="35"/>
        <v>6.6456140913752062</v>
      </c>
      <c r="AG248" s="11">
        <f t="shared" ca="1" si="36"/>
        <v>4.2961415033597108</v>
      </c>
      <c r="AH248" s="11">
        <f t="shared" ca="1" si="37"/>
        <v>2.5387942212178727</v>
      </c>
      <c r="AI248">
        <f t="shared" ca="1" si="29"/>
        <v>0</v>
      </c>
      <c r="AJ248">
        <f t="shared" ca="1" si="30"/>
        <v>0</v>
      </c>
      <c r="AK248">
        <f ca="1">MAX(0, COUNTIF(E248:I248, "Breakdown") - COUNTIF(AI248:AJ248, 1))</f>
        <v>1</v>
      </c>
      <c r="AL248" s="12">
        <f ca="1">(AK248 * 50) + ((AI248 + AJ248) * 10)</f>
        <v>50</v>
      </c>
      <c r="AM248">
        <f ca="1">IF(COUNTIF(E248:I248, "Breakdown") &gt;= 5, 1, 0)</f>
        <v>0</v>
      </c>
    </row>
    <row r="249" spans="4:39">
      <c r="D249">
        <v>246</v>
      </c>
      <c r="E249" s="6" t="str">
        <f ca="1">IF(J249&lt;T249,"Operational","Breakdown")</f>
        <v>Operational</v>
      </c>
      <c r="F249" s="6" t="str">
        <f ca="1">IF(K249&lt;U249,"Operational","Breakdown")</f>
        <v>Operational</v>
      </c>
      <c r="G249" s="6" t="str">
        <f ca="1">IF(L249&lt;V249,"Operational","Breakdown")</f>
        <v>Operational</v>
      </c>
      <c r="H249" s="6" t="str">
        <f ca="1">IF(M249&lt;W249,"Operational","Breakdown")</f>
        <v>Breakdown</v>
      </c>
      <c r="I249" s="6" t="str">
        <f ca="1">IF(N249&lt;X249,"Operational","Breakdown")</f>
        <v>Operational</v>
      </c>
      <c r="J249" s="16">
        <v>0.32445608171989115</v>
      </c>
      <c r="K249" s="16">
        <v>5.2774048113428957</v>
      </c>
      <c r="L249" s="16">
        <v>3.6372211909099192</v>
      </c>
      <c r="M249" s="16">
        <v>11.724096022293105</v>
      </c>
      <c r="N249" s="16">
        <v>2.0211600453597227</v>
      </c>
      <c r="O249" s="9">
        <v>3.1827548934866741</v>
      </c>
      <c r="P249" s="9">
        <v>8.3238217594732156</v>
      </c>
      <c r="Q249" s="9">
        <v>0.79284312481878882</v>
      </c>
      <c r="R249" s="9">
        <v>0.13181092984942652</v>
      </c>
      <c r="S249" s="9">
        <v>3.8211648752426024</v>
      </c>
      <c r="T249" s="8">
        <f t="shared" ca="1" si="31"/>
        <v>11.135341682302185</v>
      </c>
      <c r="U249" s="8">
        <f t="shared" ca="1" si="31"/>
        <v>10.21710626913605</v>
      </c>
      <c r="V249" s="8">
        <f t="shared" ca="1" si="31"/>
        <v>17.73254656589047</v>
      </c>
      <c r="W249" s="8">
        <f t="shared" ca="1" si="28"/>
        <v>7.2161750867088106</v>
      </c>
      <c r="X249" s="8">
        <f t="shared" ca="1" si="32"/>
        <v>15.608032592140843</v>
      </c>
      <c r="Y249" s="16">
        <f ca="1">IF($AI248=0,J248+O248,IF($AJ248=0,J248+O248,9999))</f>
        <v>2.8146067240390265</v>
      </c>
      <c r="Z249" s="16">
        <f ca="1">IF($AI248=0,K248+P248,IF($AJ248=0,K248+P248,9999))</f>
        <v>15.518551705870426</v>
      </c>
      <c r="AA249" s="16">
        <f ca="1">IF($AI248=0,L248+Q248,IF($AJ248=0,L248+Q248,9999))</f>
        <v>2.7357625182538827</v>
      </c>
      <c r="AB249" s="16">
        <f ca="1">IF($AI248=0,M248+R248,IF($AJ248=0,M248+R248,9999))</f>
        <v>11.287858364904153</v>
      </c>
      <c r="AC249" s="16">
        <f ca="1">IF($AI248=0,N248+S248,IF($AJ248=0,N248+S248,9999))</f>
        <v>5.5106031550422854</v>
      </c>
      <c r="AD249" s="11">
        <f t="shared" ca="1" si="33"/>
        <v>2.4714020177638965</v>
      </c>
      <c r="AE249" s="11">
        <f t="shared" ca="1" si="34"/>
        <v>9.9251760869704029</v>
      </c>
      <c r="AF249" s="11">
        <f t="shared" ca="1" si="35"/>
        <v>6.2798654773667737</v>
      </c>
      <c r="AG249" s="11">
        <f t="shared" ca="1" si="36"/>
        <v>3.8056819836376352</v>
      </c>
      <c r="AH249" s="11">
        <f t="shared" ca="1" si="37"/>
        <v>9.6831111272775683</v>
      </c>
      <c r="AI249">
        <f t="shared" ca="1" si="29"/>
        <v>0</v>
      </c>
      <c r="AJ249">
        <f t="shared" ca="1" si="30"/>
        <v>0</v>
      </c>
      <c r="AK249">
        <f ca="1">MAX(0, COUNTIF(E249:I249, "Breakdown") - COUNTIF(AI249:AJ249, 1))</f>
        <v>1</v>
      </c>
      <c r="AL249" s="12">
        <f ca="1">(AK249 * 50) + ((AI249 + AJ249) * 10)</f>
        <v>50</v>
      </c>
      <c r="AM249">
        <f ca="1">IF(COUNTIF(E249:I249, "Breakdown") &gt;= 5, 1, 0)</f>
        <v>0</v>
      </c>
    </row>
    <row r="250" spans="4:39">
      <c r="D250">
        <v>247</v>
      </c>
      <c r="E250" s="6" t="str">
        <f ca="1">IF(J250&lt;T250,"Operational","Breakdown")</f>
        <v>Breakdown</v>
      </c>
      <c r="F250" s="6" t="str">
        <f ca="1">IF(K250&lt;U250,"Operational","Breakdown")</f>
        <v>Operational</v>
      </c>
      <c r="G250" s="6" t="str">
        <f ca="1">IF(L250&lt;V250,"Operational","Breakdown")</f>
        <v>Operational</v>
      </c>
      <c r="H250" s="6" t="str">
        <f ca="1">IF(M250&lt;W250,"Operational","Breakdown")</f>
        <v>Breakdown</v>
      </c>
      <c r="I250" s="6" t="str">
        <f ca="1">IF(N250&lt;X250,"Operational","Breakdown")</f>
        <v>Breakdown</v>
      </c>
      <c r="J250" s="16">
        <v>17.833707303791066</v>
      </c>
      <c r="K250" s="16">
        <v>6.1899113304897516E-2</v>
      </c>
      <c r="L250" s="16">
        <v>0.75087331156134751</v>
      </c>
      <c r="M250" s="16">
        <v>13.216578752910275</v>
      </c>
      <c r="N250" s="16">
        <v>9.0414028284361212</v>
      </c>
      <c r="O250" s="9">
        <v>0.6129377466856849</v>
      </c>
      <c r="P250" s="9">
        <v>0.85149350824586745</v>
      </c>
      <c r="Q250" s="9">
        <v>0.10846038799545409</v>
      </c>
      <c r="R250" s="9">
        <v>0.99593287970421418</v>
      </c>
      <c r="S250" s="9">
        <v>3.0872919002582018</v>
      </c>
      <c r="T250" s="8">
        <f t="shared" ca="1" si="31"/>
        <v>6.0877948328429987</v>
      </c>
      <c r="U250" s="8">
        <f t="shared" ca="1" si="31"/>
        <v>19.804562759973805</v>
      </c>
      <c r="V250" s="8">
        <f t="shared" ca="1" si="31"/>
        <v>8.3954083340180823</v>
      </c>
      <c r="W250" s="8">
        <f t="shared" ca="1" si="28"/>
        <v>10.175002106320026</v>
      </c>
      <c r="X250" s="8">
        <f t="shared" ca="1" si="32"/>
        <v>5.6429501104018893</v>
      </c>
      <c r="Y250" s="16">
        <f ca="1">IF($AI249=0,J249+O249,IF($AJ249=0,J249+O249,9999))</f>
        <v>3.507210975206565</v>
      </c>
      <c r="Z250" s="16">
        <f ca="1">IF($AI249=0,K249+P249,IF($AJ249=0,K249+P249,9999))</f>
        <v>13.601226570816111</v>
      </c>
      <c r="AA250" s="16">
        <f ca="1">IF($AI249=0,L249+Q249,IF($AJ249=0,L249+Q249,9999))</f>
        <v>4.4300643157287078</v>
      </c>
      <c r="AB250" s="16">
        <f ca="1">IF($AI249=0,M249+R249,IF($AJ249=0,M249+R249,9999))</f>
        <v>11.855906952142531</v>
      </c>
      <c r="AC250" s="16">
        <f ca="1">IF($AI249=0,N249+S249,IF($AJ249=0,N249+S249,9999))</f>
        <v>5.8423249206023247</v>
      </c>
      <c r="AD250" s="11">
        <f t="shared" ca="1" si="33"/>
        <v>2.8146067240390265</v>
      </c>
      <c r="AE250" s="11">
        <f t="shared" ca="1" si="34"/>
        <v>10.21710626913605</v>
      </c>
      <c r="AF250" s="11">
        <f t="shared" ca="1" si="35"/>
        <v>2.7357625182538827</v>
      </c>
      <c r="AG250" s="11">
        <f t="shared" ca="1" si="36"/>
        <v>7.2161750867088106</v>
      </c>
      <c r="AH250" s="11">
        <f t="shared" ca="1" si="37"/>
        <v>5.5106031550422854</v>
      </c>
      <c r="AI250">
        <f t="shared" ca="1" si="29"/>
        <v>0</v>
      </c>
      <c r="AJ250">
        <f t="shared" ca="1" si="30"/>
        <v>1</v>
      </c>
      <c r="AK250">
        <f ca="1">MAX(0, COUNTIF(E250:I250, "Breakdown") - COUNTIF(AI250:AJ250, 1))</f>
        <v>2</v>
      </c>
      <c r="AL250" s="12">
        <f ca="1">(AK250 * 50) + ((AI250 + AJ250) * 10)</f>
        <v>110</v>
      </c>
      <c r="AM250">
        <f ca="1">IF(COUNTIF(E250:I250, "Breakdown") &gt;= 5, 1, 0)</f>
        <v>0</v>
      </c>
    </row>
    <row r="251" spans="4:39">
      <c r="D251">
        <v>248</v>
      </c>
      <c r="E251" s="6" t="str">
        <f ca="1">IF(J251&lt;T251,"Operational","Breakdown")</f>
        <v>Operational</v>
      </c>
      <c r="F251" s="6" t="str">
        <f ca="1">IF(K251&lt;U251,"Operational","Breakdown")</f>
        <v>Operational</v>
      </c>
      <c r="G251" s="6" t="str">
        <f ca="1">IF(L251&lt;V251,"Operational","Breakdown")</f>
        <v>Operational</v>
      </c>
      <c r="H251" s="6" t="str">
        <f ca="1">IF(M251&lt;W251,"Operational","Breakdown")</f>
        <v>Operational</v>
      </c>
      <c r="I251" s="6" t="str">
        <f ca="1">IF(N251&lt;X251,"Operational","Breakdown")</f>
        <v>Operational</v>
      </c>
      <c r="J251" s="16">
        <v>2.0032563256471283</v>
      </c>
      <c r="K251" s="16">
        <v>15.933672748784641</v>
      </c>
      <c r="L251" s="16">
        <v>2.6024583467381115</v>
      </c>
      <c r="M251" s="16">
        <v>0.7271018248564346</v>
      </c>
      <c r="N251" s="16">
        <v>0.90906136840302254</v>
      </c>
      <c r="O251" s="9">
        <v>1.9338705700246783</v>
      </c>
      <c r="P251" s="9">
        <v>0.43150983289073624</v>
      </c>
      <c r="Q251" s="9">
        <v>1.455676180653201</v>
      </c>
      <c r="R251" s="9">
        <v>1.4870276522107937</v>
      </c>
      <c r="S251" s="9">
        <v>1.3469548420791657</v>
      </c>
      <c r="T251" s="8">
        <f t="shared" ca="1" si="31"/>
        <v>11.001282921416305</v>
      </c>
      <c r="U251" s="8">
        <f t="shared" ca="1" si="31"/>
        <v>16.51023190558827</v>
      </c>
      <c r="V251" s="8">
        <f t="shared" ca="1" si="31"/>
        <v>5.6769793889129732</v>
      </c>
      <c r="W251" s="8">
        <f t="shared" ca="1" si="28"/>
        <v>20.42092594847853</v>
      </c>
      <c r="X251" s="8">
        <f t="shared" ca="1" si="32"/>
        <v>9.9015533270043079</v>
      </c>
      <c r="Y251" s="16">
        <f ca="1">IF($AI250=0,J250+O250,IF($AJ250=0,J250+O250,9999))</f>
        <v>18.44664505047675</v>
      </c>
      <c r="Z251" s="16">
        <f ca="1">IF($AI250=0,K250+P250,IF($AJ250=0,K250+P250,9999))</f>
        <v>0.91339262155076495</v>
      </c>
      <c r="AA251" s="16">
        <f ca="1">IF($AI250=0,L250+Q250,IF($AJ250=0,L250+Q250,9999))</f>
        <v>0.85933369955680161</v>
      </c>
      <c r="AB251" s="16">
        <f ca="1">IF($AI250=0,M250+R250,IF($AJ250=0,M250+R250,9999))</f>
        <v>14.21251163261449</v>
      </c>
      <c r="AC251" s="16">
        <f ca="1">IF($AI250=0,N250+S250,IF($AJ250=0,N250+S250,9999))</f>
        <v>12.128694728694324</v>
      </c>
      <c r="AD251" s="11">
        <f t="shared" ca="1" si="33"/>
        <v>3.507210975206565</v>
      </c>
      <c r="AE251" s="11">
        <f t="shared" ca="1" si="34"/>
        <v>13.601226570816111</v>
      </c>
      <c r="AF251" s="11">
        <f t="shared" ca="1" si="35"/>
        <v>4.4300643157287078</v>
      </c>
      <c r="AG251" s="11">
        <f t="shared" ca="1" si="36"/>
        <v>10.175002106320026</v>
      </c>
      <c r="AH251" s="11">
        <f t="shared" ca="1" si="37"/>
        <v>5.6429501104018893</v>
      </c>
      <c r="AI251">
        <f t="shared" ca="1" si="29"/>
        <v>0</v>
      </c>
      <c r="AJ251">
        <f t="shared" ca="1" si="30"/>
        <v>0</v>
      </c>
      <c r="AK251">
        <f ca="1">MAX(0, COUNTIF(E251:I251, "Breakdown") - COUNTIF(AI251:AJ251, 1))</f>
        <v>0</v>
      </c>
      <c r="AL251" s="12">
        <f ca="1">(AK251 * 50) + ((AI251 + AJ251) * 10)</f>
        <v>0</v>
      </c>
      <c r="AM251">
        <f ca="1">IF(COUNTIF(E251:I251, "Breakdown") &gt;= 5, 1, 0)</f>
        <v>0</v>
      </c>
    </row>
    <row r="252" spans="4:39">
      <c r="D252">
        <v>249</v>
      </c>
      <c r="E252" s="6" t="str">
        <f ca="1">IF(J252&lt;T252,"Operational","Breakdown")</f>
        <v>Breakdown</v>
      </c>
      <c r="F252" s="6" t="str">
        <f ca="1">IF(K252&lt;U252,"Operational","Breakdown")</f>
        <v>Operational</v>
      </c>
      <c r="G252" s="6" t="str">
        <f ca="1">IF(L252&lt;V252,"Operational","Breakdown")</f>
        <v>Operational</v>
      </c>
      <c r="H252" s="6" t="str">
        <f ca="1">IF(M252&lt;W252,"Operational","Breakdown")</f>
        <v>Operational</v>
      </c>
      <c r="I252" s="6" t="str">
        <f ca="1">IF(N252&lt;X252,"Operational","Breakdown")</f>
        <v>Breakdown</v>
      </c>
      <c r="J252" s="16">
        <v>42.768001395201054</v>
      </c>
      <c r="K252" s="16">
        <v>0.46916840288934258</v>
      </c>
      <c r="L252" s="16">
        <v>1.9516983170301834</v>
      </c>
      <c r="M252" s="16">
        <v>5.7912841469936733</v>
      </c>
      <c r="N252" s="16">
        <v>25.696599630735403</v>
      </c>
      <c r="O252" s="9">
        <v>3.1448388471197815</v>
      </c>
      <c r="P252" s="9">
        <v>0.29161860396852551</v>
      </c>
      <c r="Q252" s="9">
        <v>1.4320882436999314</v>
      </c>
      <c r="R252" s="9">
        <v>8.2470310574954571</v>
      </c>
      <c r="S252" s="9">
        <v>0.58680273721873122</v>
      </c>
      <c r="T252" s="8">
        <f t="shared" ca="1" si="31"/>
        <v>21.255983481781286</v>
      </c>
      <c r="U252" s="8">
        <f t="shared" ca="1" si="31"/>
        <v>10.118452470169968</v>
      </c>
      <c r="V252" s="8">
        <f t="shared" ca="1" si="31"/>
        <v>2.6669646036185655</v>
      </c>
      <c r="W252" s="8">
        <f t="shared" ca="1" si="28"/>
        <v>18.71390974596553</v>
      </c>
      <c r="X252" s="8">
        <f t="shared" ca="1" si="32"/>
        <v>10.203554707879034</v>
      </c>
      <c r="Y252" s="16">
        <f ca="1">IF($AI251=0,J251+O251,IF($AJ251=0,J251+O251,9999))</f>
        <v>3.9371268956718066</v>
      </c>
      <c r="Z252" s="16">
        <f ca="1">IF($AI251=0,K251+P251,IF($AJ251=0,K251+P251,9999))</f>
        <v>16.365182581675377</v>
      </c>
      <c r="AA252" s="16">
        <f ca="1">IF($AI251=0,L251+Q251,IF($AJ251=0,L251+Q251,9999))</f>
        <v>4.0581345273913128</v>
      </c>
      <c r="AB252" s="16">
        <f ca="1">IF($AI251=0,M251+R251,IF($AJ251=0,M251+R251,9999))</f>
        <v>2.2141294770672282</v>
      </c>
      <c r="AC252" s="16">
        <f ca="1">IF($AI251=0,N251+S251,IF($AJ251=0,N251+S251,9999))</f>
        <v>2.2560162104821884</v>
      </c>
      <c r="AD252" s="11">
        <f t="shared" ca="1" si="33"/>
        <v>11.001282921416305</v>
      </c>
      <c r="AE252" s="11">
        <f t="shared" ca="1" si="34"/>
        <v>0.91339262155076495</v>
      </c>
      <c r="AF252" s="11">
        <f t="shared" ca="1" si="35"/>
        <v>0.85933369955680161</v>
      </c>
      <c r="AG252" s="11">
        <f t="shared" ca="1" si="36"/>
        <v>14.21251163261449</v>
      </c>
      <c r="AH252" s="11">
        <f t="shared" ca="1" si="37"/>
        <v>9.9015533270043079</v>
      </c>
      <c r="AI252">
        <f t="shared" ca="1" si="29"/>
        <v>0</v>
      </c>
      <c r="AJ252">
        <f t="shared" ca="1" si="30"/>
        <v>1</v>
      </c>
      <c r="AK252">
        <f ca="1">MAX(0, COUNTIF(E252:I252, "Breakdown") - COUNTIF(AI252:AJ252, 1))</f>
        <v>1</v>
      </c>
      <c r="AL252" s="12">
        <f ca="1">(AK252 * 50) + ((AI252 + AJ252) * 10)</f>
        <v>60</v>
      </c>
      <c r="AM252">
        <f ca="1">IF(COUNTIF(E252:I252, "Breakdown") &gt;= 5, 1, 0)</f>
        <v>0</v>
      </c>
    </row>
    <row r="253" spans="4:39">
      <c r="D253">
        <v>250</v>
      </c>
      <c r="E253" s="6" t="str">
        <f ca="1">IF(J253&lt;T253,"Operational","Breakdown")</f>
        <v>Operational</v>
      </c>
      <c r="F253" s="6" t="str">
        <f ca="1">IF(K253&lt;U253,"Operational","Breakdown")</f>
        <v>Operational</v>
      </c>
      <c r="G253" s="6" t="str">
        <f ca="1">IF(L253&lt;V253,"Operational","Breakdown")</f>
        <v>Breakdown</v>
      </c>
      <c r="H253" s="6" t="str">
        <f ca="1">IF(M253&lt;W253,"Operational","Breakdown")</f>
        <v>Breakdown</v>
      </c>
      <c r="I253" s="6" t="str">
        <f ca="1">IF(N253&lt;X253,"Operational","Breakdown")</f>
        <v>Breakdown</v>
      </c>
      <c r="J253" s="16">
        <v>1.6136752309810103</v>
      </c>
      <c r="K253" s="16">
        <v>5.4832442897841744</v>
      </c>
      <c r="L253" s="16">
        <v>40.255056604728495</v>
      </c>
      <c r="M253" s="16">
        <v>6.912466476485176</v>
      </c>
      <c r="N253" s="16">
        <v>6.1542652818855377</v>
      </c>
      <c r="O253" s="9">
        <v>2.4948621021594031</v>
      </c>
      <c r="P253" s="9">
        <v>2.5080019952000847</v>
      </c>
      <c r="Q253" s="9">
        <v>8.6516838801522464</v>
      </c>
      <c r="R253" s="9">
        <v>7.3005454684810944</v>
      </c>
      <c r="S253" s="9">
        <v>4.2330359638955306</v>
      </c>
      <c r="T253" s="8">
        <f t="shared" ca="1" si="31"/>
        <v>11.420230131539578</v>
      </c>
      <c r="U253" s="8">
        <f t="shared" ca="1" si="31"/>
        <v>12.277007403359935</v>
      </c>
      <c r="V253" s="8">
        <f t="shared" ca="1" si="31"/>
        <v>4.2457878882699314</v>
      </c>
      <c r="W253" s="8">
        <f t="shared" ca="1" si="28"/>
        <v>4.4254898786631864</v>
      </c>
      <c r="X253" s="8">
        <f t="shared" ca="1" si="32"/>
        <v>2.99125746109199</v>
      </c>
      <c r="Y253" s="16">
        <f ca="1">IF($AI252=0,J252+O252,IF($AJ252=0,J252+O252,9999))</f>
        <v>45.912840242320833</v>
      </c>
      <c r="Z253" s="16">
        <f ca="1">IF($AI252=0,K252+P252,IF($AJ252=0,K252+P252,9999))</f>
        <v>0.76078700685786815</v>
      </c>
      <c r="AA253" s="16">
        <f ca="1">IF($AI252=0,L252+Q252,IF($AJ252=0,L252+Q252,9999))</f>
        <v>3.3837865607301145</v>
      </c>
      <c r="AB253" s="16">
        <f ca="1">IF($AI252=0,M252+R252,IF($AJ252=0,M252+R252,9999))</f>
        <v>14.03831520448913</v>
      </c>
      <c r="AC253" s="16">
        <f ca="1">IF($AI252=0,N252+S252,IF($AJ252=0,N252+S252,9999))</f>
        <v>26.283402367954135</v>
      </c>
      <c r="AD253" s="11">
        <f t="shared" ca="1" si="33"/>
        <v>3.9371268956718066</v>
      </c>
      <c r="AE253" s="11">
        <f t="shared" ca="1" si="34"/>
        <v>10.118452470169968</v>
      </c>
      <c r="AF253" s="11">
        <f t="shared" ca="1" si="35"/>
        <v>2.6669646036185655</v>
      </c>
      <c r="AG253" s="11">
        <f t="shared" ca="1" si="36"/>
        <v>2.2141294770672282</v>
      </c>
      <c r="AH253" s="11">
        <f t="shared" ca="1" si="37"/>
        <v>2.2560162104821884</v>
      </c>
      <c r="AI253">
        <f t="shared" ca="1" si="29"/>
        <v>0</v>
      </c>
      <c r="AJ253">
        <f t="shared" ca="1" si="30"/>
        <v>0</v>
      </c>
      <c r="AK253">
        <f ca="1">MAX(0, COUNTIF(E253:I253, "Breakdown") - COUNTIF(AI253:AJ253, 1))</f>
        <v>3</v>
      </c>
      <c r="AL253" s="12">
        <f ca="1">(AK253 * 50) + ((AI253 + AJ253) * 10)</f>
        <v>150</v>
      </c>
      <c r="AM253">
        <f ca="1">IF(COUNTIF(E253:I253, "Breakdown") &gt;= 5, 1, 0)</f>
        <v>0</v>
      </c>
    </row>
    <row r="254" spans="4:39">
      <c r="D254">
        <v>251</v>
      </c>
      <c r="E254" s="6" t="str">
        <f ca="1">IF(J254&lt;T254,"Operational","Breakdown")</f>
        <v>Breakdown</v>
      </c>
      <c r="F254" s="6" t="str">
        <f ca="1">IF(K254&lt;U254,"Operational","Breakdown")</f>
        <v>Breakdown</v>
      </c>
      <c r="G254" s="6" t="str">
        <f ca="1">IF(L254&lt;V254,"Operational","Breakdown")</f>
        <v>Operational</v>
      </c>
      <c r="H254" s="6" t="str">
        <f ca="1">IF(M254&lt;W254,"Operational","Breakdown")</f>
        <v>Operational</v>
      </c>
      <c r="I254" s="6" t="str">
        <f ca="1">IF(N254&lt;X254,"Operational","Breakdown")</f>
        <v>Operational</v>
      </c>
      <c r="J254" s="16">
        <v>13.48103589586359</v>
      </c>
      <c r="K254" s="16">
        <v>6.7377568645006782</v>
      </c>
      <c r="L254" s="16">
        <v>0.96426246692408013</v>
      </c>
      <c r="M254" s="16">
        <v>2.8994035605399788</v>
      </c>
      <c r="N254" s="16">
        <v>0.56296345833286088</v>
      </c>
      <c r="O254" s="9">
        <v>2.0568141310008099</v>
      </c>
      <c r="P254" s="9">
        <v>4.6882167612349557</v>
      </c>
      <c r="Q254" s="9">
        <v>3.8548400347133511</v>
      </c>
      <c r="R254" s="9">
        <v>1.134744259815737E-2</v>
      </c>
      <c r="S254" s="9">
        <v>0.39246808960511725</v>
      </c>
      <c r="T254" s="8">
        <f t="shared" ca="1" si="31"/>
        <v>12.196326788999949</v>
      </c>
      <c r="U254" s="8">
        <f t="shared" ca="1" si="31"/>
        <v>4.1837637802337682</v>
      </c>
      <c r="V254" s="8">
        <f t="shared" ca="1" si="31"/>
        <v>13.379037676822545</v>
      </c>
      <c r="W254" s="8">
        <f t="shared" ca="1" si="28"/>
        <v>6.4412222234684471</v>
      </c>
      <c r="X254" s="8">
        <f t="shared" ca="1" si="32"/>
        <v>9.0504973819659416</v>
      </c>
      <c r="Y254" s="16">
        <f ca="1">IF($AI253=0,J253+O253,IF($AJ253=0,J253+O253,9999))</f>
        <v>4.1085373331404131</v>
      </c>
      <c r="Z254" s="16">
        <f ca="1">IF($AI253=0,K253+P253,IF($AJ253=0,K253+P253,9999))</f>
        <v>7.9912462849842587</v>
      </c>
      <c r="AA254" s="16">
        <f ca="1">IF($AI253=0,L253+Q253,IF($AJ253=0,L253+Q253,9999))</f>
        <v>48.906740484880743</v>
      </c>
      <c r="AB254" s="16">
        <f ca="1">IF($AI253=0,M253+R253,IF($AJ253=0,M253+R253,9999))</f>
        <v>14.21301194496627</v>
      </c>
      <c r="AC254" s="16">
        <f ca="1">IF($AI253=0,N253+S253,IF($AJ253=0,N253+S253,9999))</f>
        <v>10.387301245781067</v>
      </c>
      <c r="AD254" s="11">
        <f t="shared" ca="1" si="33"/>
        <v>11.420230131539578</v>
      </c>
      <c r="AE254" s="11">
        <f t="shared" ca="1" si="34"/>
        <v>0.76078700685786815</v>
      </c>
      <c r="AF254" s="11">
        <f t="shared" ca="1" si="35"/>
        <v>3.3837865607301145</v>
      </c>
      <c r="AG254" s="11">
        <f t="shared" ca="1" si="36"/>
        <v>4.4254898786631864</v>
      </c>
      <c r="AH254" s="11">
        <f t="shared" ca="1" si="37"/>
        <v>2.99125746109199</v>
      </c>
      <c r="AI254">
        <f t="shared" ca="1" si="29"/>
        <v>0</v>
      </c>
      <c r="AJ254">
        <f t="shared" ca="1" si="30"/>
        <v>0</v>
      </c>
      <c r="AK254">
        <f ca="1">MAX(0, COUNTIF(E254:I254, "Breakdown") - COUNTIF(AI254:AJ254, 1))</f>
        <v>2</v>
      </c>
      <c r="AL254" s="12">
        <f ca="1">(AK254 * 50) + ((AI254 + AJ254) * 10)</f>
        <v>100</v>
      </c>
      <c r="AM254">
        <f ca="1">IF(COUNTIF(E254:I254, "Breakdown") &gt;= 5, 1, 0)</f>
        <v>0</v>
      </c>
    </row>
    <row r="255" spans="4:39">
      <c r="D255">
        <v>252</v>
      </c>
      <c r="E255" s="6" t="str">
        <f ca="1">IF(J255&lt;T255,"Operational","Breakdown")</f>
        <v>Operational</v>
      </c>
      <c r="F255" s="6" t="str">
        <f ca="1">IF(K255&lt;U255,"Operational","Breakdown")</f>
        <v>Breakdown</v>
      </c>
      <c r="G255" s="6" t="str">
        <f ca="1">IF(L255&lt;V255,"Operational","Breakdown")</f>
        <v>Operational</v>
      </c>
      <c r="H255" s="6" t="str">
        <f ca="1">IF(M255&lt;W255,"Operational","Breakdown")</f>
        <v>Operational</v>
      </c>
      <c r="I255" s="6" t="str">
        <f ca="1">IF(N255&lt;X255,"Operational","Breakdown")</f>
        <v>Breakdown</v>
      </c>
      <c r="J255" s="16">
        <v>2.6795142611881486</v>
      </c>
      <c r="K255" s="16">
        <v>5.7553577681790573</v>
      </c>
      <c r="L255" s="16">
        <v>4.792905744640529</v>
      </c>
      <c r="M255" s="16">
        <v>0.90708705579993687</v>
      </c>
      <c r="N255" s="16">
        <v>21.871786299180357</v>
      </c>
      <c r="O255" s="9">
        <v>7.8428776880258235</v>
      </c>
      <c r="P255" s="9">
        <v>6.025226940540267</v>
      </c>
      <c r="Q255" s="9">
        <v>1.0446209580651107</v>
      </c>
      <c r="R255" s="9">
        <v>1.627915654341626</v>
      </c>
      <c r="S255" s="9">
        <v>1.5621373500991564</v>
      </c>
      <c r="T255" s="8">
        <f t="shared" ca="1" si="31"/>
        <v>8.0036518497516305</v>
      </c>
      <c r="U255" s="8">
        <f t="shared" ca="1" si="31"/>
        <v>5.3493328121344206</v>
      </c>
      <c r="V255" s="8">
        <f t="shared" ca="1" si="31"/>
        <v>13.692816939506899</v>
      </c>
      <c r="W255" s="8">
        <f t="shared" ca="1" si="28"/>
        <v>7.0642824015287653</v>
      </c>
      <c r="X255" s="8">
        <f t="shared" ca="1" si="32"/>
        <v>9.1647162498192571</v>
      </c>
      <c r="Y255" s="16">
        <f ca="1">IF($AI254=0,J254+O254,IF($AJ254=0,J254+O254,9999))</f>
        <v>15.537850026864399</v>
      </c>
      <c r="Z255" s="16">
        <f ca="1">IF($AI254=0,K254+P254,IF($AJ254=0,K254+P254,9999))</f>
        <v>11.425973625735633</v>
      </c>
      <c r="AA255" s="16">
        <f ca="1">IF($AI254=0,L254+Q254,IF($AJ254=0,L254+Q254,9999))</f>
        <v>4.8191025016374311</v>
      </c>
      <c r="AB255" s="16">
        <f ca="1">IF($AI254=0,M254+R254,IF($AJ254=0,M254+R254,9999))</f>
        <v>2.9107510031381363</v>
      </c>
      <c r="AC255" s="16">
        <f ca="1">IF($AI254=0,N254+S254,IF($AJ254=0,N254+S254,9999))</f>
        <v>0.95543154793797813</v>
      </c>
      <c r="AD255" s="11">
        <f t="shared" ca="1" si="33"/>
        <v>4.1085373331404131</v>
      </c>
      <c r="AE255" s="11">
        <f t="shared" ca="1" si="34"/>
        <v>4.1837637802337682</v>
      </c>
      <c r="AF255" s="11">
        <f t="shared" ca="1" si="35"/>
        <v>13.379037676822545</v>
      </c>
      <c r="AG255" s="11">
        <f t="shared" ca="1" si="36"/>
        <v>6.4412222234684471</v>
      </c>
      <c r="AH255" s="11">
        <f t="shared" ca="1" si="37"/>
        <v>9.0504973819659416</v>
      </c>
      <c r="AI255">
        <f t="shared" ca="1" si="29"/>
        <v>0</v>
      </c>
      <c r="AJ255">
        <f t="shared" ca="1" si="30"/>
        <v>0</v>
      </c>
      <c r="AK255">
        <f ca="1">MAX(0, COUNTIF(E255:I255, "Breakdown") - COUNTIF(AI255:AJ255, 1))</f>
        <v>2</v>
      </c>
      <c r="AL255" s="12">
        <f ca="1">(AK255 * 50) + ((AI255 + AJ255) * 10)</f>
        <v>100</v>
      </c>
      <c r="AM255">
        <f ca="1">IF(COUNTIF(E255:I255, "Breakdown") &gt;= 5, 1, 0)</f>
        <v>0</v>
      </c>
    </row>
    <row r="256" spans="4:39">
      <c r="D256">
        <v>253</v>
      </c>
      <c r="E256" s="6" t="str">
        <f ca="1">IF(J256&lt;T256,"Operational","Breakdown")</f>
        <v>Operational</v>
      </c>
      <c r="F256" s="6" t="str">
        <f ca="1">IF(K256&lt;U256,"Operational","Breakdown")</f>
        <v>Operational</v>
      </c>
      <c r="G256" s="6" t="str">
        <f ca="1">IF(L256&lt;V256,"Operational","Breakdown")</f>
        <v>Operational</v>
      </c>
      <c r="H256" s="6" t="str">
        <f ca="1">IF(M256&lt;W256,"Operational","Breakdown")</f>
        <v>Breakdown</v>
      </c>
      <c r="I256" s="6" t="str">
        <f ca="1">IF(N256&lt;X256,"Operational","Breakdown")</f>
        <v>Operational</v>
      </c>
      <c r="J256" s="16">
        <v>21.082891882567871</v>
      </c>
      <c r="K256" s="16">
        <v>9.6824449347481725</v>
      </c>
      <c r="L256" s="16">
        <v>6.7556702810163403</v>
      </c>
      <c r="M256" s="16">
        <v>11.876130930747092</v>
      </c>
      <c r="N256" s="16">
        <v>1.1216307507054071</v>
      </c>
      <c r="O256" s="9">
        <v>1.0130850357273506</v>
      </c>
      <c r="P256" s="9">
        <v>2.8008238963172483</v>
      </c>
      <c r="Q256" s="9">
        <v>0.90190044499206123</v>
      </c>
      <c r="R256" s="9">
        <v>0.48038216159487457</v>
      </c>
      <c r="S256" s="9">
        <v>3.4392803674588053</v>
      </c>
      <c r="T256" s="8">
        <f t="shared" ca="1" si="31"/>
        <v>22.361336877101046</v>
      </c>
      <c r="U256" s="8">
        <f t="shared" ca="1" si="31"/>
        <v>10.77034221024774</v>
      </c>
      <c r="V256" s="8">
        <f t="shared" ca="1" si="31"/>
        <v>10.722814858917564</v>
      </c>
      <c r="W256" s="8">
        <f t="shared" ca="1" si="28"/>
        <v>3.6314771081124784</v>
      </c>
      <c r="X256" s="8">
        <f t="shared" ca="1" si="32"/>
        <v>3.0707146753627046</v>
      </c>
      <c r="Y256" s="16">
        <f ca="1">IF($AI255=0,J255+O255,IF($AJ255=0,J255+O255,9999))</f>
        <v>10.522391949213972</v>
      </c>
      <c r="Z256" s="16">
        <f ca="1">IF($AI255=0,K255+P255,IF($AJ255=0,K255+P255,9999))</f>
        <v>11.780584708719324</v>
      </c>
      <c r="AA256" s="16">
        <f ca="1">IF($AI255=0,L255+Q255,IF($AJ255=0,L255+Q255,9999))</f>
        <v>5.8375267027056399</v>
      </c>
      <c r="AB256" s="16">
        <f ca="1">IF($AI255=0,M255+R255,IF($AJ255=0,M255+R255,9999))</f>
        <v>2.5350027101415629</v>
      </c>
      <c r="AC256" s="16">
        <f ca="1">IF($AI255=0,N255+S255,IF($AJ255=0,N255+S255,9999))</f>
        <v>23.433923649279514</v>
      </c>
      <c r="AD256" s="11">
        <f t="shared" ca="1" si="33"/>
        <v>8.0036518497516305</v>
      </c>
      <c r="AE256" s="11">
        <f t="shared" ca="1" si="34"/>
        <v>5.3493328121344206</v>
      </c>
      <c r="AF256" s="11">
        <f t="shared" ca="1" si="35"/>
        <v>4.8191025016374311</v>
      </c>
      <c r="AG256" s="11">
        <f t="shared" ca="1" si="36"/>
        <v>2.9107510031381363</v>
      </c>
      <c r="AH256" s="11">
        <f t="shared" ca="1" si="37"/>
        <v>0.95543154793797813</v>
      </c>
      <c r="AI256">
        <f t="shared" ca="1" si="29"/>
        <v>0</v>
      </c>
      <c r="AJ256">
        <f t="shared" ca="1" si="30"/>
        <v>0</v>
      </c>
      <c r="AK256">
        <f ca="1">MAX(0, COUNTIF(E256:I256, "Breakdown") - COUNTIF(AI256:AJ256, 1))</f>
        <v>1</v>
      </c>
      <c r="AL256" s="12">
        <f ca="1">(AK256 * 50) + ((AI256 + AJ256) * 10)</f>
        <v>50</v>
      </c>
      <c r="AM256">
        <f ca="1">IF(COUNTIF(E256:I256, "Breakdown") &gt;= 5, 1, 0)</f>
        <v>0</v>
      </c>
    </row>
    <row r="257" spans="4:39">
      <c r="D257">
        <v>254</v>
      </c>
      <c r="E257" s="6" t="str">
        <f ca="1">IF(J257&lt;T257,"Operational","Breakdown")</f>
        <v>Breakdown</v>
      </c>
      <c r="F257" s="6" t="str">
        <f ca="1">IF(K257&lt;U257,"Operational","Breakdown")</f>
        <v>Breakdown</v>
      </c>
      <c r="G257" s="6" t="str">
        <f ca="1">IF(L257&lt;V257,"Operational","Breakdown")</f>
        <v>Operational</v>
      </c>
      <c r="H257" s="6" t="str">
        <f ca="1">IF(M257&lt;W257,"Operational","Breakdown")</f>
        <v>Operational</v>
      </c>
      <c r="I257" s="6" t="str">
        <f ca="1">IF(N257&lt;X257,"Operational","Breakdown")</f>
        <v>Operational</v>
      </c>
      <c r="J257" s="16">
        <v>17.044384734600332</v>
      </c>
      <c r="K257" s="16">
        <v>14.939876783398509</v>
      </c>
      <c r="L257" s="16">
        <v>0.93016688667809733</v>
      </c>
      <c r="M257" s="16">
        <v>1.6343799558560772</v>
      </c>
      <c r="N257" s="16">
        <v>0.70454621468907552</v>
      </c>
      <c r="O257" s="9">
        <v>0.38822755718037377</v>
      </c>
      <c r="P257" s="9">
        <v>1.626649757305066</v>
      </c>
      <c r="Q257" s="9">
        <v>2.4390757250364388</v>
      </c>
      <c r="R257" s="9">
        <v>0.75366189052689136</v>
      </c>
      <c r="S257" s="9">
        <v>1.4134268501869807</v>
      </c>
      <c r="T257" s="8">
        <f t="shared" ca="1" si="31"/>
        <v>12.017176051474157</v>
      </c>
      <c r="U257" s="8">
        <f t="shared" ca="1" si="31"/>
        <v>11.588371991194496</v>
      </c>
      <c r="V257" s="8">
        <f t="shared" ca="1" si="31"/>
        <v>24.716769687085353</v>
      </c>
      <c r="W257" s="8">
        <f t="shared" ca="1" si="28"/>
        <v>2.6485990702956541</v>
      </c>
      <c r="X257" s="8">
        <f t="shared" ca="1" si="32"/>
        <v>4.5294459854678397</v>
      </c>
      <c r="Y257" s="16">
        <f ca="1">IF($AI256=0,J256+O256,IF($AJ256=0,J256+O256,9999))</f>
        <v>22.095976918295221</v>
      </c>
      <c r="Z257" s="16">
        <f ca="1">IF($AI256=0,K256+P256,IF($AJ256=0,K256+P256,9999))</f>
        <v>12.48326883106542</v>
      </c>
      <c r="AA257" s="16">
        <f ca="1">IF($AI256=0,L256+Q256,IF($AJ256=0,L256+Q256,9999))</f>
        <v>7.6575707260084016</v>
      </c>
      <c r="AB257" s="16">
        <f ca="1">IF($AI256=0,M256+R256,IF($AJ256=0,M256+R256,9999))</f>
        <v>12.356513092341967</v>
      </c>
      <c r="AC257" s="16">
        <f ca="1">IF($AI256=0,N256+S256,IF($AJ256=0,N256+S256,9999))</f>
        <v>4.5609111181642126</v>
      </c>
      <c r="AD257" s="11">
        <f t="shared" ca="1" si="33"/>
        <v>10.522391949213972</v>
      </c>
      <c r="AE257" s="11">
        <f t="shared" ca="1" si="34"/>
        <v>10.77034221024774</v>
      </c>
      <c r="AF257" s="11">
        <f t="shared" ca="1" si="35"/>
        <v>5.8375267027056399</v>
      </c>
      <c r="AG257" s="11">
        <f t="shared" ca="1" si="36"/>
        <v>2.5350027101415629</v>
      </c>
      <c r="AH257" s="11">
        <f t="shared" ca="1" si="37"/>
        <v>3.0707146753627046</v>
      </c>
      <c r="AI257">
        <f t="shared" ca="1" si="29"/>
        <v>0</v>
      </c>
      <c r="AJ257">
        <f t="shared" ca="1" si="30"/>
        <v>0</v>
      </c>
      <c r="AK257">
        <f ca="1">MAX(0, COUNTIF(E257:I257, "Breakdown") - COUNTIF(AI257:AJ257, 1))</f>
        <v>2</v>
      </c>
      <c r="AL257" s="12">
        <f ca="1">(AK257 * 50) + ((AI257 + AJ257) * 10)</f>
        <v>100</v>
      </c>
      <c r="AM257">
        <f ca="1">IF(COUNTIF(E257:I257, "Breakdown") &gt;= 5, 1, 0)</f>
        <v>0</v>
      </c>
    </row>
    <row r="258" spans="4:39">
      <c r="D258">
        <v>255</v>
      </c>
      <c r="E258" s="6" t="str">
        <f ca="1">IF(J258&lt;T258,"Operational","Breakdown")</f>
        <v>Operational</v>
      </c>
      <c r="F258" s="6" t="str">
        <f ca="1">IF(K258&lt;U258,"Operational","Breakdown")</f>
        <v>Breakdown</v>
      </c>
      <c r="G258" s="6" t="str">
        <f ca="1">IF(L258&lt;V258,"Operational","Breakdown")</f>
        <v>Breakdown</v>
      </c>
      <c r="H258" s="6" t="str">
        <f ca="1">IF(M258&lt;W258,"Operational","Breakdown")</f>
        <v>Operational</v>
      </c>
      <c r="I258" s="6" t="str">
        <f ca="1">IF(N258&lt;X258,"Operational","Breakdown")</f>
        <v>Operational</v>
      </c>
      <c r="J258" s="16">
        <v>0.13447025446439784</v>
      </c>
      <c r="K258" s="16">
        <v>13.439061437118371</v>
      </c>
      <c r="L258" s="16">
        <v>24.922295610729037</v>
      </c>
      <c r="M258" s="16">
        <v>1.45679643737696</v>
      </c>
      <c r="N258" s="16">
        <v>7.969558973190825</v>
      </c>
      <c r="O258" s="9">
        <v>1.1888718420985167</v>
      </c>
      <c r="P258" s="9">
        <v>2.5452942842759936</v>
      </c>
      <c r="Q258" s="9">
        <v>2.1835498952688042</v>
      </c>
      <c r="R258" s="9">
        <v>2.0812402416526594</v>
      </c>
      <c r="S258" s="9">
        <v>3.5076008351827075</v>
      </c>
      <c r="T258" s="8">
        <f t="shared" ca="1" si="31"/>
        <v>15.794938850408943</v>
      </c>
      <c r="U258" s="8">
        <f t="shared" ca="1" si="31"/>
        <v>12.968165554738322</v>
      </c>
      <c r="V258" s="8">
        <f t="shared" ca="1" si="31"/>
        <v>10.872978741907218</v>
      </c>
      <c r="W258" s="8">
        <f t="shared" ca="1" si="28"/>
        <v>10.690171140958915</v>
      </c>
      <c r="X258" s="8">
        <f t="shared" ca="1" si="32"/>
        <v>7.9921900753160369</v>
      </c>
      <c r="Y258" s="16">
        <f ca="1">IF($AI257=0,J257+O257,IF($AJ257=0,J257+O257,9999))</f>
        <v>17.432612291780707</v>
      </c>
      <c r="Z258" s="16">
        <f ca="1">IF($AI257=0,K257+P257,IF($AJ257=0,K257+P257,9999))</f>
        <v>16.566526540703574</v>
      </c>
      <c r="AA258" s="16">
        <f ca="1">IF($AI257=0,L257+Q257,IF($AJ257=0,L257+Q257,9999))</f>
        <v>3.3692426117145362</v>
      </c>
      <c r="AB258" s="16">
        <f ca="1">IF($AI257=0,M257+R257,IF($AJ257=0,M257+R257,9999))</f>
        <v>2.3880418463829685</v>
      </c>
      <c r="AC258" s="16">
        <f ca="1">IF($AI257=0,N257+S257,IF($AJ257=0,N257+S257,9999))</f>
        <v>2.1179730648760562</v>
      </c>
      <c r="AD258" s="11">
        <f t="shared" ca="1" si="33"/>
        <v>12.017176051474157</v>
      </c>
      <c r="AE258" s="11">
        <f t="shared" ca="1" si="34"/>
        <v>11.588371991194496</v>
      </c>
      <c r="AF258" s="11">
        <f t="shared" ca="1" si="35"/>
        <v>7.6575707260084016</v>
      </c>
      <c r="AG258" s="11">
        <f t="shared" ca="1" si="36"/>
        <v>2.6485990702956541</v>
      </c>
      <c r="AH258" s="11">
        <f t="shared" ca="1" si="37"/>
        <v>4.5294459854678397</v>
      </c>
      <c r="AI258">
        <f t="shared" ca="1" si="29"/>
        <v>0</v>
      </c>
      <c r="AJ258">
        <f t="shared" ca="1" si="30"/>
        <v>0</v>
      </c>
      <c r="AK258">
        <f ca="1">MAX(0, COUNTIF(E258:I258, "Breakdown") - COUNTIF(AI258:AJ258, 1))</f>
        <v>2</v>
      </c>
      <c r="AL258" s="12">
        <f ca="1">(AK258 * 50) + ((AI258 + AJ258) * 10)</f>
        <v>100</v>
      </c>
      <c r="AM258">
        <f ca="1">IF(COUNTIF(E258:I258, "Breakdown") &gt;= 5, 1, 0)</f>
        <v>0</v>
      </c>
    </row>
    <row r="259" spans="4:39">
      <c r="D259">
        <v>256</v>
      </c>
      <c r="E259" s="6" t="str">
        <f ca="1">IF(J259&lt;T259,"Operational","Breakdown")</f>
        <v>Operational</v>
      </c>
      <c r="F259" s="6" t="str">
        <f ca="1">IF(K259&lt;U259,"Operational","Breakdown")</f>
        <v>Operational</v>
      </c>
      <c r="G259" s="6" t="str">
        <f ca="1">IF(L259&lt;V259,"Operational","Breakdown")</f>
        <v>Operational</v>
      </c>
      <c r="H259" s="6" t="str">
        <f ca="1">IF(M259&lt;W259,"Operational","Breakdown")</f>
        <v>Operational</v>
      </c>
      <c r="I259" s="6" t="str">
        <f ca="1">IF(N259&lt;X259,"Operational","Breakdown")</f>
        <v>Breakdown</v>
      </c>
      <c r="J259" s="16">
        <v>3.5372842974621359</v>
      </c>
      <c r="K259" s="16">
        <v>11.501970257793069</v>
      </c>
      <c r="L259" s="16">
        <v>2.927085131063965</v>
      </c>
      <c r="M259" s="16">
        <v>9.8540396209708678</v>
      </c>
      <c r="N259" s="16">
        <v>2.6805223806441414</v>
      </c>
      <c r="O259" s="9">
        <v>1.4581177281028959</v>
      </c>
      <c r="P259" s="9">
        <v>5.8239590952051907</v>
      </c>
      <c r="Q259" s="9">
        <v>4.0342481235014711</v>
      </c>
      <c r="R259" s="9">
        <v>8.4176783778884179</v>
      </c>
      <c r="S259" s="9">
        <v>3.2995121824541518</v>
      </c>
      <c r="T259" s="8">
        <f t="shared" ca="1" si="31"/>
        <v>22.196114106632745</v>
      </c>
      <c r="U259" s="8">
        <f t="shared" ca="1" si="31"/>
        <v>36.458281394937913</v>
      </c>
      <c r="V259" s="8">
        <f t="shared" ca="1" si="31"/>
        <v>18.750596971520483</v>
      </c>
      <c r="W259" s="8">
        <f t="shared" ca="1" si="28"/>
        <v>31.75904638762864</v>
      </c>
      <c r="X259" s="8">
        <f t="shared" ca="1" si="32"/>
        <v>2.6337806466465561</v>
      </c>
      <c r="Y259" s="16">
        <f ca="1">IF($AI258=0,J258+O258,IF($AJ258=0,J258+O258,9999))</f>
        <v>1.3233420965629146</v>
      </c>
      <c r="Z259" s="16">
        <f ca="1">IF($AI258=0,K258+P258,IF($AJ258=0,K258+P258,9999))</f>
        <v>15.984355721394364</v>
      </c>
      <c r="AA259" s="16">
        <f ca="1">IF($AI258=0,L258+Q258,IF($AJ258=0,L258+Q258,9999))</f>
        <v>27.105845505997841</v>
      </c>
      <c r="AB259" s="16">
        <f ca="1">IF($AI258=0,M258+R258,IF($AJ258=0,M258+R258,9999))</f>
        <v>3.5380366790296192</v>
      </c>
      <c r="AC259" s="16">
        <f ca="1">IF($AI258=0,N258+S258,IF($AJ258=0,N258+S258,9999))</f>
        <v>11.477159808373532</v>
      </c>
      <c r="AD259" s="11">
        <f t="shared" ca="1" si="33"/>
        <v>15.794938850408943</v>
      </c>
      <c r="AE259" s="11">
        <f t="shared" ca="1" si="34"/>
        <v>12.968165554738322</v>
      </c>
      <c r="AF259" s="11">
        <f t="shared" ca="1" si="35"/>
        <v>3.3692426117145362</v>
      </c>
      <c r="AG259" s="11">
        <f t="shared" ca="1" si="36"/>
        <v>2.3880418463829685</v>
      </c>
      <c r="AH259" s="11">
        <f t="shared" ca="1" si="37"/>
        <v>2.1179730648760562</v>
      </c>
      <c r="AI259">
        <f t="shared" ca="1" si="29"/>
        <v>0</v>
      </c>
      <c r="AJ259">
        <f t="shared" ca="1" si="30"/>
        <v>0</v>
      </c>
      <c r="AK259">
        <f ca="1">MAX(0, COUNTIF(E259:I259, "Breakdown") - COUNTIF(AI259:AJ259, 1))</f>
        <v>1</v>
      </c>
      <c r="AL259" s="12">
        <f ca="1">(AK259 * 50) + ((AI259 + AJ259) * 10)</f>
        <v>50</v>
      </c>
      <c r="AM259">
        <f ca="1">IF(COUNTIF(E259:I259, "Breakdown") &gt;= 5, 1, 0)</f>
        <v>0</v>
      </c>
    </row>
    <row r="260" spans="4:39">
      <c r="D260">
        <v>257</v>
      </c>
      <c r="E260" s="6" t="str">
        <f ca="1">IF(J260&lt;T260,"Operational","Breakdown")</f>
        <v>Operational</v>
      </c>
      <c r="F260" s="6" t="str">
        <f ca="1">IF(K260&lt;U260,"Operational","Breakdown")</f>
        <v>Breakdown</v>
      </c>
      <c r="G260" s="6" t="str">
        <f ca="1">IF(L260&lt;V260,"Operational","Breakdown")</f>
        <v>Operational</v>
      </c>
      <c r="H260" s="6" t="str">
        <f ca="1">IF(M260&lt;W260,"Operational","Breakdown")</f>
        <v>Operational</v>
      </c>
      <c r="I260" s="6" t="str">
        <f ca="1">IF(N260&lt;X260,"Operational","Breakdown")</f>
        <v>Operational</v>
      </c>
      <c r="J260" s="16">
        <v>4.5064722652358249</v>
      </c>
      <c r="K260" s="16">
        <v>29.743518097038606</v>
      </c>
      <c r="L260" s="16">
        <v>2.5479402843594281</v>
      </c>
      <c r="M260" s="16">
        <v>7.509039144935107</v>
      </c>
      <c r="N260" s="16">
        <v>2.2349813037035653</v>
      </c>
      <c r="O260" s="9">
        <v>0.78660749241411587</v>
      </c>
      <c r="P260" s="9">
        <v>1.4382400544191922</v>
      </c>
      <c r="Q260" s="9">
        <v>2.2712029022296191E-3</v>
      </c>
      <c r="R260" s="9">
        <v>3.1804760824893941</v>
      </c>
      <c r="S260" s="9">
        <v>1.6441278118187588</v>
      </c>
      <c r="T260" s="8">
        <f t="shared" ca="1" si="31"/>
        <v>34.916608278784864</v>
      </c>
      <c r="U260" s="8">
        <f t="shared" ca="1" si="31"/>
        <v>20.201981846405889</v>
      </c>
      <c r="V260" s="8">
        <f t="shared" ca="1" si="31"/>
        <v>32.860667138995701</v>
      </c>
      <c r="W260" s="8">
        <f t="shared" ca="1" si="31"/>
        <v>25.007236710657075</v>
      </c>
      <c r="X260" s="8">
        <f t="shared" ca="1" si="32"/>
        <v>5.3531703808405435</v>
      </c>
      <c r="Y260" s="16">
        <f ca="1">IF($AI259=0,J259+O259,IF($AJ259=0,J259+O259,9999))</f>
        <v>4.9954020255650313</v>
      </c>
      <c r="Z260" s="16">
        <f ca="1">IF($AI259=0,K259+P259,IF($AJ259=0,K259+P259,9999))</f>
        <v>17.325929352998259</v>
      </c>
      <c r="AA260" s="16">
        <f ca="1">IF($AI259=0,L259+Q259,IF($AJ259=0,L259+Q259,9999))</f>
        <v>6.9613332545654361</v>
      </c>
      <c r="AB260" s="16">
        <f ca="1">IF($AI259=0,M259+R259,IF($AJ259=0,M259+R259,9999))</f>
        <v>18.271717998859287</v>
      </c>
      <c r="AC260" s="16">
        <f ca="1">IF($AI259=0,N259+S259,IF($AJ259=0,N259+S259,9999))</f>
        <v>5.9800345630982932</v>
      </c>
      <c r="AD260" s="11">
        <f t="shared" ca="1" si="33"/>
        <v>1.3233420965629146</v>
      </c>
      <c r="AE260" s="11">
        <f t="shared" ca="1" si="34"/>
        <v>15.984355721394364</v>
      </c>
      <c r="AF260" s="11">
        <f t="shared" ca="1" si="35"/>
        <v>18.750596971520483</v>
      </c>
      <c r="AG260" s="11">
        <f t="shared" ca="1" si="36"/>
        <v>3.5380366790296192</v>
      </c>
      <c r="AH260" s="11">
        <f t="shared" ca="1" si="37"/>
        <v>2.6337806466465561</v>
      </c>
      <c r="AI260">
        <f t="shared" ref="AI260:AI323" ca="1" si="38">IF(AND(E260="Breakdown", G260&lt;&gt;"Operational"), 1, 0)</f>
        <v>0</v>
      </c>
      <c r="AJ260">
        <f t="shared" ref="AJ260:AJ323" ca="1" si="39">IF(AND(E260="Breakdown", F260="Operational"), 1, 0)</f>
        <v>0</v>
      </c>
      <c r="AK260">
        <f ca="1">MAX(0, COUNTIF(E260:I260, "Breakdown") - COUNTIF(AI260:AJ260, 1))</f>
        <v>1</v>
      </c>
      <c r="AL260" s="12">
        <f ca="1">(AK260 * 50) + ((AI260 + AJ260) * 10)</f>
        <v>50</v>
      </c>
      <c r="AM260">
        <f ca="1">IF(COUNTIF(E260:I260, "Breakdown") &gt;= 5, 1, 0)</f>
        <v>0</v>
      </c>
    </row>
    <row r="261" spans="4:39">
      <c r="D261">
        <v>258</v>
      </c>
      <c r="E261" s="6" t="str">
        <f ca="1">IF(J261&lt;T261,"Operational","Breakdown")</f>
        <v>Operational</v>
      </c>
      <c r="F261" s="6" t="str">
        <f ca="1">IF(K261&lt;U261,"Operational","Breakdown")</f>
        <v>Operational</v>
      </c>
      <c r="G261" s="6" t="str">
        <f ca="1">IF(L261&lt;V261,"Operational","Breakdown")</f>
        <v>Operational</v>
      </c>
      <c r="H261" s="6" t="str">
        <f ca="1">IF(M261&lt;W261,"Operational","Breakdown")</f>
        <v>Operational</v>
      </c>
      <c r="I261" s="6" t="str">
        <f ca="1">IF(N261&lt;X261,"Operational","Breakdown")</f>
        <v>Operational</v>
      </c>
      <c r="J261" s="16">
        <v>8.8205430016710942</v>
      </c>
      <c r="K261" s="16">
        <v>7.5915868344414825</v>
      </c>
      <c r="L261" s="16">
        <v>0.50270671456586402</v>
      </c>
      <c r="M261" s="16">
        <v>3.7826425302615063</v>
      </c>
      <c r="N261" s="16">
        <v>11.174933900118612</v>
      </c>
      <c r="O261" s="9">
        <v>2.9634352909646853</v>
      </c>
      <c r="P261" s="9">
        <v>4.4164834034210357E-2</v>
      </c>
      <c r="Q261" s="9">
        <v>1.7351385404543609</v>
      </c>
      <c r="R261" s="9">
        <v>5.837655646031445</v>
      </c>
      <c r="S261" s="9">
        <v>1.0904766803559671</v>
      </c>
      <c r="T261" s="8">
        <f t="shared" ref="T261:W324" ca="1" si="40">AD261-8*LN(RAND())</f>
        <v>13.30978813668651</v>
      </c>
      <c r="U261" s="8">
        <f t="shared" ca="1" si="40"/>
        <v>26.281371401229062</v>
      </c>
      <c r="V261" s="8">
        <f t="shared" ca="1" si="40"/>
        <v>17.014187410684073</v>
      </c>
      <c r="W261" s="8">
        <f t="shared" ca="1" si="40"/>
        <v>25.20643412371783</v>
      </c>
      <c r="X261" s="8">
        <f t="shared" ref="X261:X324" ca="1" si="41">AH261-8*LN(RAND())</f>
        <v>13.002617562875667</v>
      </c>
      <c r="Y261" s="16">
        <f ca="1">IF($AI260=0,J260+O260,IF($AJ260=0,J260+O260,9999))</f>
        <v>5.2930797576499407</v>
      </c>
      <c r="Z261" s="16">
        <f ca="1">IF($AI260=0,K260+P260,IF($AJ260=0,K260+P260,9999))</f>
        <v>31.181758151457799</v>
      </c>
      <c r="AA261" s="16">
        <f ca="1">IF($AI260=0,L260+Q260,IF($AJ260=0,L260+Q260,9999))</f>
        <v>2.5502114872616577</v>
      </c>
      <c r="AB261" s="16">
        <f ca="1">IF($AI260=0,M260+R260,IF($AJ260=0,M260+R260,9999))</f>
        <v>10.689515227424501</v>
      </c>
      <c r="AC261" s="16">
        <f ca="1">IF($AI260=0,N260+S260,IF($AJ260=0,N260+S260,9999))</f>
        <v>3.8791091155223238</v>
      </c>
      <c r="AD261" s="11">
        <f t="shared" ref="AD261:AD324" ca="1" si="42">MIN(T260,Y260)</f>
        <v>4.9954020255650313</v>
      </c>
      <c r="AE261" s="11">
        <f t="shared" ref="AE261:AE324" ca="1" si="43">MIN(U260,Z260)</f>
        <v>17.325929352998259</v>
      </c>
      <c r="AF261" s="11">
        <f t="shared" ref="AF261:AF324" ca="1" si="44">MIN(V260,AA260)</f>
        <v>6.9613332545654361</v>
      </c>
      <c r="AG261" s="11">
        <f t="shared" ref="AG261:AG324" ca="1" si="45">MIN(W260,AB260)</f>
        <v>18.271717998859287</v>
      </c>
      <c r="AH261" s="11">
        <f t="shared" ref="AH261:AH324" ca="1" si="46">MIN(X260,AC260)</f>
        <v>5.3531703808405435</v>
      </c>
      <c r="AI261">
        <f t="shared" ca="1" si="38"/>
        <v>0</v>
      </c>
      <c r="AJ261">
        <f t="shared" ca="1" si="39"/>
        <v>0</v>
      </c>
      <c r="AK261">
        <f ca="1">MAX(0, COUNTIF(E261:I261, "Breakdown") - COUNTIF(AI261:AJ261, 1))</f>
        <v>0</v>
      </c>
      <c r="AL261" s="12">
        <f ca="1">(AK261 * 50) + ((AI261 + AJ261) * 10)</f>
        <v>0</v>
      </c>
      <c r="AM261">
        <f ca="1">IF(COUNTIF(E261:I261, "Breakdown") &gt;= 5, 1, 0)</f>
        <v>0</v>
      </c>
    </row>
    <row r="262" spans="4:39">
      <c r="D262">
        <v>259</v>
      </c>
      <c r="E262" s="6" t="str">
        <f ca="1">IF(J262&lt;T262,"Operational","Breakdown")</f>
        <v>Operational</v>
      </c>
      <c r="F262" s="6" t="str">
        <f ca="1">IF(K262&lt;U262,"Operational","Breakdown")</f>
        <v>Operational</v>
      </c>
      <c r="G262" s="6" t="str">
        <f ca="1">IF(L262&lt;V262,"Operational","Breakdown")</f>
        <v>Operational</v>
      </c>
      <c r="H262" s="6" t="str">
        <f ca="1">IF(M262&lt;W262,"Operational","Breakdown")</f>
        <v>Breakdown</v>
      </c>
      <c r="I262" s="6" t="str">
        <f ca="1">IF(N262&lt;X262,"Operational","Breakdown")</f>
        <v>Breakdown</v>
      </c>
      <c r="J262" s="16">
        <v>1.5540979881512589</v>
      </c>
      <c r="K262" s="16">
        <v>5.9671248792859437</v>
      </c>
      <c r="L262" s="16">
        <v>4.0026969871849971</v>
      </c>
      <c r="M262" s="16">
        <v>17.098358083011004</v>
      </c>
      <c r="N262" s="16">
        <v>20.121215500114964</v>
      </c>
      <c r="O262" s="9">
        <v>4.4645835088266441</v>
      </c>
      <c r="P262" s="9">
        <v>1.4044511506777499</v>
      </c>
      <c r="Q262" s="9">
        <v>1.4884787920728477</v>
      </c>
      <c r="R262" s="9">
        <v>3.0789552836113945</v>
      </c>
      <c r="S262" s="9">
        <v>3.5830531182540546</v>
      </c>
      <c r="T262" s="8">
        <f t="shared" ca="1" si="40"/>
        <v>22.648967460630523</v>
      </c>
      <c r="U262" s="8">
        <f t="shared" ca="1" si="40"/>
        <v>34.937155009955099</v>
      </c>
      <c r="V262" s="8">
        <f t="shared" ca="1" si="40"/>
        <v>12.123028213999898</v>
      </c>
      <c r="W262" s="8">
        <f t="shared" ca="1" si="40"/>
        <v>14.269858326814518</v>
      </c>
      <c r="X262" s="8">
        <f t="shared" ca="1" si="41"/>
        <v>7.3766501755434453</v>
      </c>
      <c r="Y262" s="16">
        <f ca="1">IF($AI261=0,J261+O261,IF($AJ261=0,J261+O261,9999))</f>
        <v>11.78397829263578</v>
      </c>
      <c r="Z262" s="16">
        <f ca="1">IF($AI261=0,K261+P261,IF($AJ261=0,K261+P261,9999))</f>
        <v>7.6357516684756925</v>
      </c>
      <c r="AA262" s="16">
        <f ca="1">IF($AI261=0,L261+Q261,IF($AJ261=0,L261+Q261,9999))</f>
        <v>2.237845255020225</v>
      </c>
      <c r="AB262" s="16">
        <f ca="1">IF($AI261=0,M261+R261,IF($AJ261=0,M261+R261,9999))</f>
        <v>9.6202981762929518</v>
      </c>
      <c r="AC262" s="16">
        <f ca="1">IF($AI261=0,N261+S261,IF($AJ261=0,N261+S261,9999))</f>
        <v>12.26541058047458</v>
      </c>
      <c r="AD262" s="11">
        <f t="shared" ca="1" si="42"/>
        <v>5.2930797576499407</v>
      </c>
      <c r="AE262" s="11">
        <f t="shared" ca="1" si="43"/>
        <v>26.281371401229062</v>
      </c>
      <c r="AF262" s="11">
        <f t="shared" ca="1" si="44"/>
        <v>2.5502114872616577</v>
      </c>
      <c r="AG262" s="11">
        <f t="shared" ca="1" si="45"/>
        <v>10.689515227424501</v>
      </c>
      <c r="AH262" s="11">
        <f t="shared" ca="1" si="46"/>
        <v>3.8791091155223238</v>
      </c>
      <c r="AI262">
        <f t="shared" ca="1" si="38"/>
        <v>0</v>
      </c>
      <c r="AJ262">
        <f t="shared" ca="1" si="39"/>
        <v>0</v>
      </c>
      <c r="AK262">
        <f ca="1">MAX(0, COUNTIF(E262:I262, "Breakdown") - COUNTIF(AI262:AJ262, 1))</f>
        <v>2</v>
      </c>
      <c r="AL262" s="12">
        <f ca="1">(AK262 * 50) + ((AI262 + AJ262) * 10)</f>
        <v>100</v>
      </c>
      <c r="AM262">
        <f ca="1">IF(COUNTIF(E262:I262, "Breakdown") &gt;= 5, 1, 0)</f>
        <v>0</v>
      </c>
    </row>
    <row r="263" spans="4:39">
      <c r="D263">
        <v>260</v>
      </c>
      <c r="E263" s="6" t="str">
        <f ca="1">IF(J263&lt;T263,"Operational","Breakdown")</f>
        <v>Operational</v>
      </c>
      <c r="F263" s="6" t="str">
        <f ca="1">IF(K263&lt;U263,"Operational","Breakdown")</f>
        <v>Operational</v>
      </c>
      <c r="G263" s="6" t="str">
        <f ca="1">IF(L263&lt;V263,"Operational","Breakdown")</f>
        <v>Operational</v>
      </c>
      <c r="H263" s="6" t="str">
        <f ca="1">IF(M263&lt;W263,"Operational","Breakdown")</f>
        <v>Operational</v>
      </c>
      <c r="I263" s="6" t="str">
        <f ca="1">IF(N263&lt;X263,"Operational","Breakdown")</f>
        <v>Operational</v>
      </c>
      <c r="J263" s="16">
        <v>13.993435452222696</v>
      </c>
      <c r="K263" s="16">
        <v>7.4961500601538713</v>
      </c>
      <c r="L263" s="16">
        <v>1.7069903454592208</v>
      </c>
      <c r="M263" s="16">
        <v>0.42490045658191261</v>
      </c>
      <c r="N263" s="16">
        <v>11.946695375461537</v>
      </c>
      <c r="O263" s="9">
        <v>0.21627404740581035</v>
      </c>
      <c r="P263" s="9">
        <v>2.7513914098303389</v>
      </c>
      <c r="Q263" s="9">
        <v>3.4682982773407804</v>
      </c>
      <c r="R263" s="9">
        <v>2.6852484909789811</v>
      </c>
      <c r="S263" s="9">
        <v>1.7220991414652094</v>
      </c>
      <c r="T263" s="8">
        <f t="shared" ca="1" si="40"/>
        <v>16.504324742139659</v>
      </c>
      <c r="U263" s="8">
        <f t="shared" ca="1" si="40"/>
        <v>12.895488944298592</v>
      </c>
      <c r="V263" s="8">
        <f t="shared" ca="1" si="40"/>
        <v>6.5106275371077924</v>
      </c>
      <c r="W263" s="8">
        <f t="shared" ca="1" si="40"/>
        <v>32.42989902158552</v>
      </c>
      <c r="X263" s="8">
        <f t="shared" ca="1" si="41"/>
        <v>38.669043733272275</v>
      </c>
      <c r="Y263" s="16">
        <f ca="1">IF($AI262=0,J262+O262,IF($AJ262=0,J262+O262,9999))</f>
        <v>6.0186814969779032</v>
      </c>
      <c r="Z263" s="16">
        <f ca="1">IF($AI262=0,K262+P262,IF($AJ262=0,K262+P262,9999))</f>
        <v>7.3715760299636939</v>
      </c>
      <c r="AA263" s="16">
        <f ca="1">IF($AI262=0,L262+Q262,IF($AJ262=0,L262+Q262,9999))</f>
        <v>5.4911757792578451</v>
      </c>
      <c r="AB263" s="16">
        <f ca="1">IF($AI262=0,M262+R262,IF($AJ262=0,M262+R262,9999))</f>
        <v>20.1773133666224</v>
      </c>
      <c r="AC263" s="16">
        <f ca="1">IF($AI262=0,N262+S262,IF($AJ262=0,N262+S262,9999))</f>
        <v>23.704268618369017</v>
      </c>
      <c r="AD263" s="11">
        <f t="shared" ca="1" si="42"/>
        <v>11.78397829263578</v>
      </c>
      <c r="AE263" s="11">
        <f t="shared" ca="1" si="43"/>
        <v>7.6357516684756925</v>
      </c>
      <c r="AF263" s="11">
        <f t="shared" ca="1" si="44"/>
        <v>2.237845255020225</v>
      </c>
      <c r="AG263" s="11">
        <f t="shared" ca="1" si="45"/>
        <v>9.6202981762929518</v>
      </c>
      <c r="AH263" s="11">
        <f t="shared" ca="1" si="46"/>
        <v>7.3766501755434453</v>
      </c>
      <c r="AI263">
        <f t="shared" ca="1" si="38"/>
        <v>0</v>
      </c>
      <c r="AJ263">
        <f t="shared" ca="1" si="39"/>
        <v>0</v>
      </c>
      <c r="AK263">
        <f ca="1">MAX(0, COUNTIF(E263:I263, "Breakdown") - COUNTIF(AI263:AJ263, 1))</f>
        <v>0</v>
      </c>
      <c r="AL263" s="12">
        <f ca="1">(AK263 * 50) + ((AI263 + AJ263) * 10)</f>
        <v>0</v>
      </c>
      <c r="AM263">
        <f ca="1">IF(COUNTIF(E263:I263, "Breakdown") &gt;= 5, 1, 0)</f>
        <v>0</v>
      </c>
    </row>
    <row r="264" spans="4:39">
      <c r="D264">
        <v>261</v>
      </c>
      <c r="E264" s="6" t="str">
        <f ca="1">IF(J264&lt;T264,"Operational","Breakdown")</f>
        <v>Operational</v>
      </c>
      <c r="F264" s="6" t="str">
        <f ca="1">IF(K264&lt;U264,"Operational","Breakdown")</f>
        <v>Operational</v>
      </c>
      <c r="G264" s="6" t="str">
        <f ca="1">IF(L264&lt;V264,"Operational","Breakdown")</f>
        <v>Operational</v>
      </c>
      <c r="H264" s="6" t="str">
        <f ca="1">IF(M264&lt;W264,"Operational","Breakdown")</f>
        <v>Operational</v>
      </c>
      <c r="I264" s="6" t="str">
        <f ca="1">IF(N264&lt;X264,"Operational","Breakdown")</f>
        <v>Operational</v>
      </c>
      <c r="J264" s="16">
        <v>4.0121333536917385</v>
      </c>
      <c r="K264" s="16">
        <v>10.517588652992409</v>
      </c>
      <c r="L264" s="16">
        <v>4.3484719373785374</v>
      </c>
      <c r="M264" s="16">
        <v>0.65916541671034556</v>
      </c>
      <c r="N264" s="16">
        <v>8.7816687950393888</v>
      </c>
      <c r="O264" s="9">
        <v>3.8393513722024184</v>
      </c>
      <c r="P264" s="9">
        <v>1.6314821196965812</v>
      </c>
      <c r="Q264" s="9">
        <v>3.1539435533508025</v>
      </c>
      <c r="R264" s="9">
        <v>2.6110504655275912</v>
      </c>
      <c r="S264" s="9">
        <v>3.6336389054892377</v>
      </c>
      <c r="T264" s="8">
        <f t="shared" ca="1" si="40"/>
        <v>9.8938609448640342</v>
      </c>
      <c r="U264" s="8">
        <f t="shared" ca="1" si="40"/>
        <v>19.634597469220271</v>
      </c>
      <c r="V264" s="8">
        <f t="shared" ca="1" si="40"/>
        <v>9.6435426652081055</v>
      </c>
      <c r="W264" s="8">
        <f t="shared" ca="1" si="40"/>
        <v>49.617408264427404</v>
      </c>
      <c r="X264" s="8">
        <f t="shared" ca="1" si="41"/>
        <v>25.149714307505299</v>
      </c>
      <c r="Y264" s="16">
        <f ca="1">IF($AI263=0,J263+O263,IF($AJ263=0,J263+O263,9999))</f>
        <v>14.209709499628508</v>
      </c>
      <c r="Z264" s="16">
        <f ca="1">IF($AI263=0,K263+P263,IF($AJ263=0,K263+P263,9999))</f>
        <v>10.24754146998421</v>
      </c>
      <c r="AA264" s="16">
        <f ca="1">IF($AI263=0,L263+Q263,IF($AJ263=0,L263+Q263,9999))</f>
        <v>5.175288622800001</v>
      </c>
      <c r="AB264" s="16">
        <f ca="1">IF($AI263=0,M263+R263,IF($AJ263=0,M263+R263,9999))</f>
        <v>3.1101489475608939</v>
      </c>
      <c r="AC264" s="16">
        <f ca="1">IF($AI263=0,N263+S263,IF($AJ263=0,N263+S263,9999))</f>
        <v>13.668794516926747</v>
      </c>
      <c r="AD264" s="11">
        <f t="shared" ca="1" si="42"/>
        <v>6.0186814969779032</v>
      </c>
      <c r="AE264" s="11">
        <f t="shared" ca="1" si="43"/>
        <v>7.3715760299636939</v>
      </c>
      <c r="AF264" s="11">
        <f t="shared" ca="1" si="44"/>
        <v>5.4911757792578451</v>
      </c>
      <c r="AG264" s="11">
        <f t="shared" ca="1" si="45"/>
        <v>20.1773133666224</v>
      </c>
      <c r="AH264" s="11">
        <f t="shared" ca="1" si="46"/>
        <v>23.704268618369017</v>
      </c>
      <c r="AI264">
        <f t="shared" ca="1" si="38"/>
        <v>0</v>
      </c>
      <c r="AJ264">
        <f t="shared" ca="1" si="39"/>
        <v>0</v>
      </c>
      <c r="AK264">
        <f ca="1">MAX(0, COUNTIF(E264:I264, "Breakdown") - COUNTIF(AI264:AJ264, 1))</f>
        <v>0</v>
      </c>
      <c r="AL264" s="12">
        <f ca="1">(AK264 * 50) + ((AI264 + AJ264) * 10)</f>
        <v>0</v>
      </c>
      <c r="AM264">
        <f ca="1">IF(COUNTIF(E264:I264, "Breakdown") &gt;= 5, 1, 0)</f>
        <v>0</v>
      </c>
    </row>
    <row r="265" spans="4:39">
      <c r="D265">
        <v>262</v>
      </c>
      <c r="E265" s="6" t="str">
        <f ca="1">IF(J265&lt;T265,"Operational","Breakdown")</f>
        <v>Operational</v>
      </c>
      <c r="F265" s="6" t="str">
        <f ca="1">IF(K265&lt;U265,"Operational","Breakdown")</f>
        <v>Breakdown</v>
      </c>
      <c r="G265" s="6" t="str">
        <f ca="1">IF(L265&lt;V265,"Operational","Breakdown")</f>
        <v>Operational</v>
      </c>
      <c r="H265" s="6" t="str">
        <f ca="1">IF(M265&lt;W265,"Operational","Breakdown")</f>
        <v>Operational</v>
      </c>
      <c r="I265" s="6" t="str">
        <f ca="1">IF(N265&lt;X265,"Operational","Breakdown")</f>
        <v>Operational</v>
      </c>
      <c r="J265" s="16">
        <v>10.595572972274377</v>
      </c>
      <c r="K265" s="16">
        <v>15.071802770676848</v>
      </c>
      <c r="L265" s="16">
        <v>0.6735885554428801</v>
      </c>
      <c r="M265" s="16">
        <v>1.8782350151246483</v>
      </c>
      <c r="N265" s="16">
        <v>17.252557326965096</v>
      </c>
      <c r="O265" s="9">
        <v>0.54337894428027456</v>
      </c>
      <c r="P265" s="9">
        <v>3.9427054386556821</v>
      </c>
      <c r="Q265" s="9">
        <v>1.0883212859316849</v>
      </c>
      <c r="R265" s="9">
        <v>1.2109702213038052</v>
      </c>
      <c r="S265" s="9">
        <v>0.11737033292585607</v>
      </c>
      <c r="T265" s="8">
        <f t="shared" ca="1" si="40"/>
        <v>12.858941666395491</v>
      </c>
      <c r="U265" s="8">
        <f t="shared" ca="1" si="40"/>
        <v>13.481029034531705</v>
      </c>
      <c r="V265" s="8">
        <f t="shared" ca="1" si="40"/>
        <v>5.7941224990567815</v>
      </c>
      <c r="W265" s="8">
        <f t="shared" ca="1" si="40"/>
        <v>8.3513775632005505</v>
      </c>
      <c r="X265" s="8">
        <f t="shared" ca="1" si="41"/>
        <v>26.387220074857929</v>
      </c>
      <c r="Y265" s="16">
        <f ca="1">IF($AI264=0,J264+O264,IF($AJ264=0,J264+O264,9999))</f>
        <v>7.8514847258941565</v>
      </c>
      <c r="Z265" s="16">
        <f ca="1">IF($AI264=0,K264+P264,IF($AJ264=0,K264+P264,9999))</f>
        <v>12.14907077268899</v>
      </c>
      <c r="AA265" s="16">
        <f ca="1">IF($AI264=0,L264+Q264,IF($AJ264=0,L264+Q264,9999))</f>
        <v>7.5024154907293399</v>
      </c>
      <c r="AB265" s="16">
        <f ca="1">IF($AI264=0,M264+R264,IF($AJ264=0,M264+R264,9999))</f>
        <v>3.2702158822379368</v>
      </c>
      <c r="AC265" s="16">
        <f ca="1">IF($AI264=0,N264+S264,IF($AJ264=0,N264+S264,9999))</f>
        <v>12.415307700528626</v>
      </c>
      <c r="AD265" s="11">
        <f t="shared" ca="1" si="42"/>
        <v>9.8938609448640342</v>
      </c>
      <c r="AE265" s="11">
        <f t="shared" ca="1" si="43"/>
        <v>10.24754146998421</v>
      </c>
      <c r="AF265" s="11">
        <f t="shared" ca="1" si="44"/>
        <v>5.175288622800001</v>
      </c>
      <c r="AG265" s="11">
        <f t="shared" ca="1" si="45"/>
        <v>3.1101489475608939</v>
      </c>
      <c r="AH265" s="11">
        <f t="shared" ca="1" si="46"/>
        <v>13.668794516926747</v>
      </c>
      <c r="AI265">
        <f t="shared" ca="1" si="38"/>
        <v>0</v>
      </c>
      <c r="AJ265">
        <f t="shared" ca="1" si="39"/>
        <v>0</v>
      </c>
      <c r="AK265">
        <f ca="1">MAX(0, COUNTIF(E265:I265, "Breakdown") - COUNTIF(AI265:AJ265, 1))</f>
        <v>1</v>
      </c>
      <c r="AL265" s="12">
        <f ca="1">(AK265 * 50) + ((AI265 + AJ265) * 10)</f>
        <v>50</v>
      </c>
      <c r="AM265">
        <f ca="1">IF(COUNTIF(E265:I265, "Breakdown") &gt;= 5, 1, 0)</f>
        <v>0</v>
      </c>
    </row>
    <row r="266" spans="4:39">
      <c r="D266">
        <v>263</v>
      </c>
      <c r="E266" s="6" t="str">
        <f ca="1">IF(J266&lt;T266,"Operational","Breakdown")</f>
        <v>Breakdown</v>
      </c>
      <c r="F266" s="6" t="str">
        <f ca="1">IF(K266&lt;U266,"Operational","Breakdown")</f>
        <v>Breakdown</v>
      </c>
      <c r="G266" s="6" t="str">
        <f ca="1">IF(L266&lt;V266,"Operational","Breakdown")</f>
        <v>Operational</v>
      </c>
      <c r="H266" s="6" t="str">
        <f ca="1">IF(M266&lt;W266,"Operational","Breakdown")</f>
        <v>Breakdown</v>
      </c>
      <c r="I266" s="6" t="str">
        <f ca="1">IF(N266&lt;X266,"Operational","Breakdown")</f>
        <v>Operational</v>
      </c>
      <c r="J266" s="16">
        <v>12.481564280452446</v>
      </c>
      <c r="K266" s="16">
        <v>27.919302969649664</v>
      </c>
      <c r="L266" s="16">
        <v>2.7839559644817098</v>
      </c>
      <c r="M266" s="16">
        <v>40.999269748361272</v>
      </c>
      <c r="N266" s="16">
        <v>4.839453152313915</v>
      </c>
      <c r="O266" s="9">
        <v>3.3927321468942773</v>
      </c>
      <c r="P266" s="9">
        <v>2.2207277318528211</v>
      </c>
      <c r="Q266" s="9">
        <v>1.301362418996888</v>
      </c>
      <c r="R266" s="9">
        <v>0.35907604691219308</v>
      </c>
      <c r="S266" s="9">
        <v>3.9431365573941353</v>
      </c>
      <c r="T266" s="8">
        <f t="shared" ca="1" si="40"/>
        <v>10.045647778518916</v>
      </c>
      <c r="U266" s="8">
        <f t="shared" ca="1" si="40"/>
        <v>25.354077988097934</v>
      </c>
      <c r="V266" s="8">
        <f t="shared" ca="1" si="40"/>
        <v>12.905089492638623</v>
      </c>
      <c r="W266" s="8">
        <f t="shared" ca="1" si="40"/>
        <v>7.1532450245485002</v>
      </c>
      <c r="X266" s="8">
        <f t="shared" ca="1" si="41"/>
        <v>23.412633209546645</v>
      </c>
      <c r="Y266" s="16">
        <f ca="1">IF($AI265=0,J265+O265,IF($AJ265=0,J265+O265,9999))</f>
        <v>11.138951916554651</v>
      </c>
      <c r="Z266" s="16">
        <f ca="1">IF($AI265=0,K265+P265,IF($AJ265=0,K265+P265,9999))</f>
        <v>19.014508209332529</v>
      </c>
      <c r="AA266" s="16">
        <f ca="1">IF($AI265=0,L265+Q265,IF($AJ265=0,L265+Q265,9999))</f>
        <v>1.7619098413745649</v>
      </c>
      <c r="AB266" s="16">
        <f ca="1">IF($AI265=0,M265+R265,IF($AJ265=0,M265+R265,9999))</f>
        <v>3.0892052364284535</v>
      </c>
      <c r="AC266" s="16">
        <f ca="1">IF($AI265=0,N265+S265,IF($AJ265=0,N265+S265,9999))</f>
        <v>17.369927659890951</v>
      </c>
      <c r="AD266" s="11">
        <f t="shared" ca="1" si="42"/>
        <v>7.8514847258941565</v>
      </c>
      <c r="AE266" s="11">
        <f t="shared" ca="1" si="43"/>
        <v>12.14907077268899</v>
      </c>
      <c r="AF266" s="11">
        <f t="shared" ca="1" si="44"/>
        <v>5.7941224990567815</v>
      </c>
      <c r="AG266" s="11">
        <f t="shared" ca="1" si="45"/>
        <v>3.2702158822379368</v>
      </c>
      <c r="AH266" s="11">
        <f t="shared" ca="1" si="46"/>
        <v>12.415307700528626</v>
      </c>
      <c r="AI266">
        <f t="shared" ca="1" si="38"/>
        <v>0</v>
      </c>
      <c r="AJ266">
        <f t="shared" ca="1" si="39"/>
        <v>0</v>
      </c>
      <c r="AK266">
        <f ca="1">MAX(0, COUNTIF(E266:I266, "Breakdown") - COUNTIF(AI266:AJ266, 1))</f>
        <v>3</v>
      </c>
      <c r="AL266" s="12">
        <f ca="1">(AK266 * 50) + ((AI266 + AJ266) * 10)</f>
        <v>150</v>
      </c>
      <c r="AM266">
        <f ca="1">IF(COUNTIF(E266:I266, "Breakdown") &gt;= 5, 1, 0)</f>
        <v>0</v>
      </c>
    </row>
    <row r="267" spans="4:39">
      <c r="D267">
        <v>264</v>
      </c>
      <c r="E267" s="6" t="str">
        <f ca="1">IF(J267&lt;T267,"Operational","Breakdown")</f>
        <v>Operational</v>
      </c>
      <c r="F267" s="6" t="str">
        <f ca="1">IF(K267&lt;U267,"Operational","Breakdown")</f>
        <v>Operational</v>
      </c>
      <c r="G267" s="6" t="str">
        <f ca="1">IF(L267&lt;V267,"Operational","Breakdown")</f>
        <v>Operational</v>
      </c>
      <c r="H267" s="6" t="str">
        <f ca="1">IF(M267&lt;W267,"Operational","Breakdown")</f>
        <v>Operational</v>
      </c>
      <c r="I267" s="6" t="str">
        <f ca="1">IF(N267&lt;X267,"Operational","Breakdown")</f>
        <v>Operational</v>
      </c>
      <c r="J267" s="16">
        <v>3.2311915577203956</v>
      </c>
      <c r="K267" s="16">
        <v>3.7146225078789015</v>
      </c>
      <c r="L267" s="16">
        <v>1.5369008928411203</v>
      </c>
      <c r="M267" s="16">
        <v>4.7508241824092217</v>
      </c>
      <c r="N267" s="16">
        <v>6.4474804311536822</v>
      </c>
      <c r="O267" s="9">
        <v>1.7534718962751339</v>
      </c>
      <c r="P267" s="9">
        <v>0.56349063082904194</v>
      </c>
      <c r="Q267" s="9">
        <v>0.55226528978610934</v>
      </c>
      <c r="R267" s="9">
        <v>0.40324193066635461</v>
      </c>
      <c r="S267" s="9">
        <v>0.62473449851247764</v>
      </c>
      <c r="T267" s="8">
        <f t="shared" ca="1" si="40"/>
        <v>18.526728865474993</v>
      </c>
      <c r="U267" s="8">
        <f t="shared" ca="1" si="40"/>
        <v>30.622379093555978</v>
      </c>
      <c r="V267" s="8">
        <f t="shared" ca="1" si="40"/>
        <v>6.406122023593479</v>
      </c>
      <c r="W267" s="8">
        <f t="shared" ca="1" si="40"/>
        <v>15.736179251358058</v>
      </c>
      <c r="X267" s="8">
        <f t="shared" ca="1" si="41"/>
        <v>18.386606329140918</v>
      </c>
      <c r="Y267" s="16">
        <f ca="1">IF($AI266=0,J266+O266,IF($AJ266=0,J266+O266,9999))</f>
        <v>15.874296427346723</v>
      </c>
      <c r="Z267" s="16">
        <f ca="1">IF($AI266=0,K266+P266,IF($AJ266=0,K266+P266,9999))</f>
        <v>30.140030701502486</v>
      </c>
      <c r="AA267" s="16">
        <f ca="1">IF($AI266=0,L266+Q266,IF($AJ266=0,L266+Q266,9999))</f>
        <v>4.0853183834785973</v>
      </c>
      <c r="AB267" s="16">
        <f ca="1">IF($AI266=0,M266+R266,IF($AJ266=0,M266+R266,9999))</f>
        <v>41.358345795273465</v>
      </c>
      <c r="AC267" s="16">
        <f ca="1">IF($AI266=0,N266+S266,IF($AJ266=0,N266+S266,9999))</f>
        <v>8.7825897097080503</v>
      </c>
      <c r="AD267" s="11">
        <f t="shared" ca="1" si="42"/>
        <v>10.045647778518916</v>
      </c>
      <c r="AE267" s="11">
        <f t="shared" ca="1" si="43"/>
        <v>19.014508209332529</v>
      </c>
      <c r="AF267" s="11">
        <f t="shared" ca="1" si="44"/>
        <v>1.7619098413745649</v>
      </c>
      <c r="AG267" s="11">
        <f t="shared" ca="1" si="45"/>
        <v>3.0892052364284535</v>
      </c>
      <c r="AH267" s="11">
        <f t="shared" ca="1" si="46"/>
        <v>17.369927659890951</v>
      </c>
      <c r="AI267">
        <f t="shared" ca="1" si="38"/>
        <v>0</v>
      </c>
      <c r="AJ267">
        <f t="shared" ca="1" si="39"/>
        <v>0</v>
      </c>
      <c r="AK267">
        <f ca="1">MAX(0, COUNTIF(E267:I267, "Breakdown") - COUNTIF(AI267:AJ267, 1))</f>
        <v>0</v>
      </c>
      <c r="AL267" s="12">
        <f ca="1">(AK267 * 50) + ((AI267 + AJ267) * 10)</f>
        <v>0</v>
      </c>
      <c r="AM267">
        <f ca="1">IF(COUNTIF(E267:I267, "Breakdown") &gt;= 5, 1, 0)</f>
        <v>0</v>
      </c>
    </row>
    <row r="268" spans="4:39">
      <c r="D268">
        <v>265</v>
      </c>
      <c r="E268" s="6" t="str">
        <f ca="1">IF(J268&lt;T268,"Operational","Breakdown")</f>
        <v>Operational</v>
      </c>
      <c r="F268" s="6" t="str">
        <f ca="1">IF(K268&lt;U268,"Operational","Breakdown")</f>
        <v>Operational</v>
      </c>
      <c r="G268" s="6" t="str">
        <f ca="1">IF(L268&lt;V268,"Operational","Breakdown")</f>
        <v>Operational</v>
      </c>
      <c r="H268" s="6" t="str">
        <f ca="1">IF(M268&lt;W268,"Operational","Breakdown")</f>
        <v>Operational</v>
      </c>
      <c r="I268" s="6" t="str">
        <f ca="1">IF(N268&lt;X268,"Operational","Breakdown")</f>
        <v>Operational</v>
      </c>
      <c r="J268" s="16">
        <v>7.5053696405078538</v>
      </c>
      <c r="K268" s="16">
        <v>3.8930780482981588</v>
      </c>
      <c r="L268" s="16">
        <v>15.746154578794435</v>
      </c>
      <c r="M268" s="16">
        <v>18.942661320183493</v>
      </c>
      <c r="N268" s="16">
        <v>6.0012414061852262</v>
      </c>
      <c r="O268" s="9">
        <v>1.6909201457540626</v>
      </c>
      <c r="P268" s="9">
        <v>5.3417878294013201</v>
      </c>
      <c r="Q268" s="9">
        <v>8.1430765260510327</v>
      </c>
      <c r="R268" s="9">
        <v>0.1724795213848111</v>
      </c>
      <c r="S268" s="9">
        <v>0.10151157624198336</v>
      </c>
      <c r="T268" s="8">
        <f t="shared" ca="1" si="40"/>
        <v>15.909169529171765</v>
      </c>
      <c r="U268" s="8">
        <f t="shared" ca="1" si="40"/>
        <v>31.617328963250468</v>
      </c>
      <c r="V268" s="8">
        <f t="shared" ca="1" si="40"/>
        <v>38.318583778965007</v>
      </c>
      <c r="W268" s="8">
        <f t="shared" ca="1" si="40"/>
        <v>34.422396269375966</v>
      </c>
      <c r="X268" s="8">
        <f t="shared" ca="1" si="41"/>
        <v>21.966984769858652</v>
      </c>
      <c r="Y268" s="16">
        <f ca="1">IF($AI267=0,J267+O267,IF($AJ267=0,J267+O267,9999))</f>
        <v>4.9846634539955295</v>
      </c>
      <c r="Z268" s="16">
        <f ca="1">IF($AI267=0,K267+P267,IF($AJ267=0,K267+P267,9999))</f>
        <v>4.2781131387079432</v>
      </c>
      <c r="AA268" s="16">
        <f ca="1">IF($AI267=0,L267+Q267,IF($AJ267=0,L267+Q267,9999))</f>
        <v>2.0891661826272294</v>
      </c>
      <c r="AB268" s="16">
        <f ca="1">IF($AI267=0,M267+R267,IF($AJ267=0,M267+R267,9999))</f>
        <v>5.1540661130755758</v>
      </c>
      <c r="AC268" s="16">
        <f ca="1">IF($AI267=0,N267+S267,IF($AJ267=0,N267+S267,9999))</f>
        <v>7.0722149296661598</v>
      </c>
      <c r="AD268" s="11">
        <f t="shared" ca="1" si="42"/>
        <v>15.874296427346723</v>
      </c>
      <c r="AE268" s="11">
        <f t="shared" ca="1" si="43"/>
        <v>30.140030701502486</v>
      </c>
      <c r="AF268" s="11">
        <f t="shared" ca="1" si="44"/>
        <v>4.0853183834785973</v>
      </c>
      <c r="AG268" s="11">
        <f t="shared" ca="1" si="45"/>
        <v>15.736179251358058</v>
      </c>
      <c r="AH268" s="11">
        <f t="shared" ca="1" si="46"/>
        <v>8.7825897097080503</v>
      </c>
      <c r="AI268">
        <f t="shared" ca="1" si="38"/>
        <v>0</v>
      </c>
      <c r="AJ268">
        <f t="shared" ca="1" si="39"/>
        <v>0</v>
      </c>
      <c r="AK268">
        <f ca="1">MAX(0, COUNTIF(E268:I268, "Breakdown") - COUNTIF(AI268:AJ268, 1))</f>
        <v>0</v>
      </c>
      <c r="AL268" s="12">
        <f ca="1">(AK268 * 50) + ((AI268 + AJ268) * 10)</f>
        <v>0</v>
      </c>
      <c r="AM268">
        <f ca="1">IF(COUNTIF(E268:I268, "Breakdown") &gt;= 5, 1, 0)</f>
        <v>0</v>
      </c>
    </row>
    <row r="269" spans="4:39">
      <c r="D269">
        <v>266</v>
      </c>
      <c r="E269" s="6" t="str">
        <f ca="1">IF(J269&lt;T269,"Operational","Breakdown")</f>
        <v>Operational</v>
      </c>
      <c r="F269" s="6" t="str">
        <f ca="1">IF(K269&lt;U269,"Operational","Breakdown")</f>
        <v>Operational</v>
      </c>
      <c r="G269" s="6" t="str">
        <f ca="1">IF(L269&lt;V269,"Operational","Breakdown")</f>
        <v>Operational</v>
      </c>
      <c r="H269" s="6" t="str">
        <f ca="1">IF(M269&lt;W269,"Operational","Breakdown")</f>
        <v>Operational</v>
      </c>
      <c r="I269" s="6" t="str">
        <f ca="1">IF(N269&lt;X269,"Operational","Breakdown")</f>
        <v>Operational</v>
      </c>
      <c r="J269" s="16">
        <v>0.49452541444982956</v>
      </c>
      <c r="K269" s="16">
        <v>7.5178165095749625</v>
      </c>
      <c r="L269" s="16">
        <v>5.9354942955274215</v>
      </c>
      <c r="M269" s="16">
        <v>1.3514391774085408</v>
      </c>
      <c r="N269" s="16">
        <v>0.38884670292080292</v>
      </c>
      <c r="O269" s="9">
        <v>5.2654209512504713E-2</v>
      </c>
      <c r="P269" s="9">
        <v>3.2766335180420785</v>
      </c>
      <c r="Q269" s="9">
        <v>1.156509509112766</v>
      </c>
      <c r="R269" s="9">
        <v>0.87929041915960937</v>
      </c>
      <c r="S269" s="9">
        <v>0.5029593865563653</v>
      </c>
      <c r="T269" s="8">
        <f t="shared" ca="1" si="40"/>
        <v>17.751242364192606</v>
      </c>
      <c r="U269" s="8">
        <f t="shared" ca="1" si="40"/>
        <v>11.399752996492996</v>
      </c>
      <c r="V269" s="8">
        <f t="shared" ca="1" si="40"/>
        <v>14.849623928248892</v>
      </c>
      <c r="W269" s="8">
        <f t="shared" ca="1" si="40"/>
        <v>11.542505320030475</v>
      </c>
      <c r="X269" s="8">
        <f t="shared" ca="1" si="41"/>
        <v>8.1685942799835889</v>
      </c>
      <c r="Y269" s="16">
        <f ca="1">IF($AI268=0,J268+O268,IF($AJ268=0,J268+O268,9999))</f>
        <v>9.1962897862619162</v>
      </c>
      <c r="Z269" s="16">
        <f ca="1">IF($AI268=0,K268+P268,IF($AJ268=0,K268+P268,9999))</f>
        <v>9.2348658776994785</v>
      </c>
      <c r="AA269" s="16">
        <f ca="1">IF($AI268=0,L268+Q268,IF($AJ268=0,L268+Q268,9999))</f>
        <v>23.889231104845468</v>
      </c>
      <c r="AB269" s="16">
        <f ca="1">IF($AI268=0,M268+R268,IF($AJ268=0,M268+R268,9999))</f>
        <v>19.115140841568305</v>
      </c>
      <c r="AC269" s="16">
        <f ca="1">IF($AI268=0,N268+S268,IF($AJ268=0,N268+S268,9999))</f>
        <v>6.1027529824272095</v>
      </c>
      <c r="AD269" s="11">
        <f t="shared" ca="1" si="42"/>
        <v>4.9846634539955295</v>
      </c>
      <c r="AE269" s="11">
        <f t="shared" ca="1" si="43"/>
        <v>4.2781131387079432</v>
      </c>
      <c r="AF269" s="11">
        <f t="shared" ca="1" si="44"/>
        <v>2.0891661826272294</v>
      </c>
      <c r="AG269" s="11">
        <f t="shared" ca="1" si="45"/>
        <v>5.1540661130755758</v>
      </c>
      <c r="AH269" s="11">
        <f t="shared" ca="1" si="46"/>
        <v>7.0722149296661598</v>
      </c>
      <c r="AI269">
        <f t="shared" ca="1" si="38"/>
        <v>0</v>
      </c>
      <c r="AJ269">
        <f t="shared" ca="1" si="39"/>
        <v>0</v>
      </c>
      <c r="AK269">
        <f ca="1">MAX(0, COUNTIF(E269:I269, "Breakdown") - COUNTIF(AI269:AJ269, 1))</f>
        <v>0</v>
      </c>
      <c r="AL269" s="12">
        <f ca="1">(AK269 * 50) + ((AI269 + AJ269) * 10)</f>
        <v>0</v>
      </c>
      <c r="AM269">
        <f ca="1">IF(COUNTIF(E269:I269, "Breakdown") &gt;= 5, 1, 0)</f>
        <v>0</v>
      </c>
    </row>
    <row r="270" spans="4:39">
      <c r="D270">
        <v>267</v>
      </c>
      <c r="E270" s="6" t="str">
        <f ca="1">IF(J270&lt;T270,"Operational","Breakdown")</f>
        <v>Operational</v>
      </c>
      <c r="F270" s="6" t="str">
        <f ca="1">IF(K270&lt;U270,"Operational","Breakdown")</f>
        <v>Breakdown</v>
      </c>
      <c r="G270" s="6" t="str">
        <f ca="1">IF(L270&lt;V270,"Operational","Breakdown")</f>
        <v>Operational</v>
      </c>
      <c r="H270" s="6" t="str">
        <f ca="1">IF(M270&lt;W270,"Operational","Breakdown")</f>
        <v>Operational</v>
      </c>
      <c r="I270" s="6" t="str">
        <f ca="1">IF(N270&lt;X270,"Operational","Breakdown")</f>
        <v>Operational</v>
      </c>
      <c r="J270" s="16">
        <v>1.0424434648389087</v>
      </c>
      <c r="K270" s="16">
        <v>14.077776225919054</v>
      </c>
      <c r="L270" s="16">
        <v>6.7186449674800697</v>
      </c>
      <c r="M270" s="16">
        <v>9.8152822240566824</v>
      </c>
      <c r="N270" s="16">
        <v>4.217208881425873</v>
      </c>
      <c r="O270" s="9">
        <v>2.1329718917910911</v>
      </c>
      <c r="P270" s="9">
        <v>1.7140002409793169</v>
      </c>
      <c r="Q270" s="9">
        <v>1.0905477370864634</v>
      </c>
      <c r="R270" s="9">
        <v>4.3452379341539347</v>
      </c>
      <c r="S270" s="9">
        <v>0.34676403494258379</v>
      </c>
      <c r="T270" s="8">
        <f t="shared" ca="1" si="40"/>
        <v>9.6674683708995026</v>
      </c>
      <c r="U270" s="8">
        <f t="shared" ca="1" si="40"/>
        <v>11.673087207208535</v>
      </c>
      <c r="V270" s="8">
        <f t="shared" ca="1" si="40"/>
        <v>21.048684007871248</v>
      </c>
      <c r="W270" s="8">
        <f t="shared" ca="1" si="40"/>
        <v>20.279670116142661</v>
      </c>
      <c r="X270" s="8">
        <f t="shared" ca="1" si="41"/>
        <v>14.064817233223865</v>
      </c>
      <c r="Y270" s="16">
        <f ca="1">IF($AI269=0,J269+O269,IF($AJ269=0,J269+O269,9999))</f>
        <v>0.54717962396233433</v>
      </c>
      <c r="Z270" s="16">
        <f ca="1">IF($AI269=0,K269+P269,IF($AJ269=0,K269+P269,9999))</f>
        <v>10.794450027617041</v>
      </c>
      <c r="AA270" s="16">
        <f ca="1">IF($AI269=0,L269+Q269,IF($AJ269=0,L269+Q269,9999))</f>
        <v>7.0920038046401874</v>
      </c>
      <c r="AB270" s="16">
        <f ca="1">IF($AI269=0,M269+R269,IF($AJ269=0,M269+R269,9999))</f>
        <v>2.2307295965681502</v>
      </c>
      <c r="AC270" s="16">
        <f ca="1">IF($AI269=0,N269+S269,IF($AJ269=0,N269+S269,9999))</f>
        <v>0.89180608947716822</v>
      </c>
      <c r="AD270" s="11">
        <f t="shared" ca="1" si="42"/>
        <v>9.1962897862619162</v>
      </c>
      <c r="AE270" s="11">
        <f t="shared" ca="1" si="43"/>
        <v>9.2348658776994785</v>
      </c>
      <c r="AF270" s="11">
        <f t="shared" ca="1" si="44"/>
        <v>14.849623928248892</v>
      </c>
      <c r="AG270" s="11">
        <f t="shared" ca="1" si="45"/>
        <v>11.542505320030475</v>
      </c>
      <c r="AH270" s="11">
        <f t="shared" ca="1" si="46"/>
        <v>6.1027529824272095</v>
      </c>
      <c r="AI270">
        <f t="shared" ca="1" si="38"/>
        <v>0</v>
      </c>
      <c r="AJ270">
        <f t="shared" ca="1" si="39"/>
        <v>0</v>
      </c>
      <c r="AK270">
        <f ca="1">MAX(0, COUNTIF(E270:I270, "Breakdown") - COUNTIF(AI270:AJ270, 1))</f>
        <v>1</v>
      </c>
      <c r="AL270" s="12">
        <f ca="1">(AK270 * 50) + ((AI270 + AJ270) * 10)</f>
        <v>50</v>
      </c>
      <c r="AM270">
        <f ca="1">IF(COUNTIF(E270:I270, "Breakdown") &gt;= 5, 1, 0)</f>
        <v>0</v>
      </c>
    </row>
    <row r="271" spans="4:39">
      <c r="D271">
        <v>268</v>
      </c>
      <c r="E271" s="6" t="str">
        <f ca="1">IF(J271&lt;T271,"Operational","Breakdown")</f>
        <v>Breakdown</v>
      </c>
      <c r="F271" s="6" t="str">
        <f ca="1">IF(K271&lt;U271,"Operational","Breakdown")</f>
        <v>Operational</v>
      </c>
      <c r="G271" s="6" t="str">
        <f ca="1">IF(L271&lt;V271,"Operational","Breakdown")</f>
        <v>Operational</v>
      </c>
      <c r="H271" s="6" t="str">
        <f ca="1">IF(M271&lt;W271,"Operational","Breakdown")</f>
        <v>Operational</v>
      </c>
      <c r="I271" s="6" t="str">
        <f ca="1">IF(N271&lt;X271,"Operational","Breakdown")</f>
        <v>Breakdown</v>
      </c>
      <c r="J271" s="16">
        <v>6.832886946035452</v>
      </c>
      <c r="K271" s="16">
        <v>7.8956530946288792</v>
      </c>
      <c r="L271" s="16">
        <v>7.5913739901537802</v>
      </c>
      <c r="M271" s="16">
        <v>14.728015010444285</v>
      </c>
      <c r="N271" s="16">
        <v>10.386038312265971</v>
      </c>
      <c r="O271" s="9">
        <v>2.7229610969893914</v>
      </c>
      <c r="P271" s="9">
        <v>6.2156703414382106E-3</v>
      </c>
      <c r="Q271" s="9">
        <v>4.0025057603862546E-2</v>
      </c>
      <c r="R271" s="9">
        <v>0.65044937371315248</v>
      </c>
      <c r="S271" s="9">
        <v>3.8518531984684894</v>
      </c>
      <c r="T271" s="8">
        <f t="shared" ca="1" si="40"/>
        <v>4.0905055192883335</v>
      </c>
      <c r="U271" s="8">
        <f t="shared" ca="1" si="40"/>
        <v>18.956271346581261</v>
      </c>
      <c r="V271" s="8">
        <f t="shared" ca="1" si="40"/>
        <v>27.084134626836658</v>
      </c>
      <c r="W271" s="8">
        <f t="shared" ca="1" si="40"/>
        <v>25.020032743102973</v>
      </c>
      <c r="X271" s="8">
        <f t="shared" ca="1" si="41"/>
        <v>6.0359519705946969</v>
      </c>
      <c r="Y271" s="16">
        <f ca="1">IF($AI270=0,J270+O270,IF($AJ270=0,J270+O270,9999))</f>
        <v>3.1754153566299999</v>
      </c>
      <c r="Z271" s="16">
        <f ca="1">IF($AI270=0,K270+P270,IF($AJ270=0,K270+P270,9999))</f>
        <v>15.791776466898371</v>
      </c>
      <c r="AA271" s="16">
        <f ca="1">IF($AI270=0,L270+Q270,IF($AJ270=0,L270+Q270,9999))</f>
        <v>7.8091927045665326</v>
      </c>
      <c r="AB271" s="16">
        <f ca="1">IF($AI270=0,M270+R270,IF($AJ270=0,M270+R270,9999))</f>
        <v>14.160520158210616</v>
      </c>
      <c r="AC271" s="16">
        <f ca="1">IF($AI270=0,N270+S270,IF($AJ270=0,N270+S270,9999))</f>
        <v>4.5639729163684564</v>
      </c>
      <c r="AD271" s="11">
        <f t="shared" ca="1" si="42"/>
        <v>0.54717962396233433</v>
      </c>
      <c r="AE271" s="11">
        <f t="shared" ca="1" si="43"/>
        <v>10.794450027617041</v>
      </c>
      <c r="AF271" s="11">
        <f t="shared" ca="1" si="44"/>
        <v>7.0920038046401874</v>
      </c>
      <c r="AG271" s="11">
        <f t="shared" ca="1" si="45"/>
        <v>2.2307295965681502</v>
      </c>
      <c r="AH271" s="11">
        <f t="shared" ca="1" si="46"/>
        <v>0.89180608947716822</v>
      </c>
      <c r="AI271">
        <f t="shared" ca="1" si="38"/>
        <v>0</v>
      </c>
      <c r="AJ271">
        <f t="shared" ca="1" si="39"/>
        <v>1</v>
      </c>
      <c r="AK271">
        <f ca="1">MAX(0, COUNTIF(E271:I271, "Breakdown") - COUNTIF(AI271:AJ271, 1))</f>
        <v>1</v>
      </c>
      <c r="AL271" s="12">
        <f ca="1">(AK271 * 50) + ((AI271 + AJ271) * 10)</f>
        <v>60</v>
      </c>
      <c r="AM271">
        <f ca="1">IF(COUNTIF(E271:I271, "Breakdown") &gt;= 5, 1, 0)</f>
        <v>0</v>
      </c>
    </row>
    <row r="272" spans="4:39">
      <c r="D272">
        <v>269</v>
      </c>
      <c r="E272" s="6" t="str">
        <f ca="1">IF(J272&lt;T272,"Operational","Breakdown")</f>
        <v>Operational</v>
      </c>
      <c r="F272" s="6" t="str">
        <f ca="1">IF(K272&lt;U272,"Operational","Breakdown")</f>
        <v>Operational</v>
      </c>
      <c r="G272" s="6" t="str">
        <f ca="1">IF(L272&lt;V272,"Operational","Breakdown")</f>
        <v>Operational</v>
      </c>
      <c r="H272" s="6" t="str">
        <f ca="1">IF(M272&lt;W272,"Operational","Breakdown")</f>
        <v>Operational</v>
      </c>
      <c r="I272" s="6" t="str">
        <f ca="1">IF(N272&lt;X272,"Operational","Breakdown")</f>
        <v>Operational</v>
      </c>
      <c r="J272" s="16">
        <v>2.214916910639793</v>
      </c>
      <c r="K272" s="16">
        <v>3.9618334945737872</v>
      </c>
      <c r="L272" s="16">
        <v>5.19597217019568</v>
      </c>
      <c r="M272" s="16">
        <v>4.303168719300126E-2</v>
      </c>
      <c r="N272" s="16">
        <v>3.4475488775764829</v>
      </c>
      <c r="O272" s="9">
        <v>0.67199431179891411</v>
      </c>
      <c r="P272" s="9">
        <v>0.66562125740958855</v>
      </c>
      <c r="Q272" s="9">
        <v>1.8983013696717663</v>
      </c>
      <c r="R272" s="9">
        <v>2.3465538768403573</v>
      </c>
      <c r="S272" s="9">
        <v>1.6363740679003229</v>
      </c>
      <c r="T272" s="8">
        <f t="shared" ca="1" si="40"/>
        <v>34.352245782258407</v>
      </c>
      <c r="U272" s="8">
        <f t="shared" ca="1" si="40"/>
        <v>15.807990084615035</v>
      </c>
      <c r="V272" s="8">
        <f t="shared" ca="1" si="40"/>
        <v>11.715341030472143</v>
      </c>
      <c r="W272" s="8">
        <f t="shared" ca="1" si="40"/>
        <v>15.964315346538484</v>
      </c>
      <c r="X272" s="8">
        <f t="shared" ca="1" si="41"/>
        <v>10.520191541768266</v>
      </c>
      <c r="Y272" s="16">
        <f ca="1">IF($AI271=0,J271+O271,IF($AJ271=0,J271+O271,9999))</f>
        <v>9.5558480430248434</v>
      </c>
      <c r="Z272" s="16">
        <f ca="1">IF($AI271=0,K271+P271,IF($AJ271=0,K271+P271,9999))</f>
        <v>7.9018687649703176</v>
      </c>
      <c r="AA272" s="16">
        <f ca="1">IF($AI271=0,L271+Q271,IF($AJ271=0,L271+Q271,9999))</f>
        <v>7.6313990477576432</v>
      </c>
      <c r="AB272" s="16">
        <f ca="1">IF($AI271=0,M271+R271,IF($AJ271=0,M271+R271,9999))</f>
        <v>15.378464384157438</v>
      </c>
      <c r="AC272" s="16">
        <f ca="1">IF($AI271=0,N271+S271,IF($AJ271=0,N271+S271,9999))</f>
        <v>14.23789151073446</v>
      </c>
      <c r="AD272" s="11">
        <f t="shared" ca="1" si="42"/>
        <v>3.1754153566299999</v>
      </c>
      <c r="AE272" s="11">
        <f t="shared" ca="1" si="43"/>
        <v>15.791776466898371</v>
      </c>
      <c r="AF272" s="11">
        <f t="shared" ca="1" si="44"/>
        <v>7.8091927045665326</v>
      </c>
      <c r="AG272" s="11">
        <f t="shared" ca="1" si="45"/>
        <v>14.160520158210616</v>
      </c>
      <c r="AH272" s="11">
        <f t="shared" ca="1" si="46"/>
        <v>4.5639729163684564</v>
      </c>
      <c r="AI272">
        <f t="shared" ca="1" si="38"/>
        <v>0</v>
      </c>
      <c r="AJ272">
        <f t="shared" ca="1" si="39"/>
        <v>0</v>
      </c>
      <c r="AK272">
        <f ca="1">MAX(0, COUNTIF(E272:I272, "Breakdown") - COUNTIF(AI272:AJ272, 1))</f>
        <v>0</v>
      </c>
      <c r="AL272" s="12">
        <f ca="1">(AK272 * 50) + ((AI272 + AJ272) * 10)</f>
        <v>0</v>
      </c>
      <c r="AM272">
        <f ca="1">IF(COUNTIF(E272:I272, "Breakdown") &gt;= 5, 1, 0)</f>
        <v>0</v>
      </c>
    </row>
    <row r="273" spans="4:39">
      <c r="D273">
        <v>270</v>
      </c>
      <c r="E273" s="6" t="str">
        <f ca="1">IF(J273&lt;T273,"Operational","Breakdown")</f>
        <v>Breakdown</v>
      </c>
      <c r="F273" s="6" t="str">
        <f ca="1">IF(K273&lt;U273,"Operational","Breakdown")</f>
        <v>Breakdown</v>
      </c>
      <c r="G273" s="6" t="str">
        <f ca="1">IF(L273&lt;V273,"Operational","Breakdown")</f>
        <v>Operational</v>
      </c>
      <c r="H273" s="6" t="str">
        <f ca="1">IF(M273&lt;W273,"Operational","Breakdown")</f>
        <v>Operational</v>
      </c>
      <c r="I273" s="6" t="str">
        <f ca="1">IF(N273&lt;X273,"Operational","Breakdown")</f>
        <v>Breakdown</v>
      </c>
      <c r="J273" s="16">
        <v>15.321271902340941</v>
      </c>
      <c r="K273" s="16">
        <v>15.841610855001916</v>
      </c>
      <c r="L273" s="16">
        <v>0.97585965988588919</v>
      </c>
      <c r="M273" s="16">
        <v>2.3086668605832377</v>
      </c>
      <c r="N273" s="16">
        <v>17.391820220906531</v>
      </c>
      <c r="O273" s="9">
        <v>1.4114560245749603</v>
      </c>
      <c r="P273" s="9">
        <v>0.30308904571138168</v>
      </c>
      <c r="Q273" s="9">
        <v>1.78861779976599</v>
      </c>
      <c r="R273" s="9">
        <v>1.4009661547000392</v>
      </c>
      <c r="S273" s="9">
        <v>1.9683609866785987</v>
      </c>
      <c r="T273" s="8">
        <f t="shared" ca="1" si="40"/>
        <v>10.163457468580745</v>
      </c>
      <c r="U273" s="8">
        <f t="shared" ca="1" si="40"/>
        <v>13.7535334520852</v>
      </c>
      <c r="V273" s="8">
        <f t="shared" ca="1" si="40"/>
        <v>19.900187488441347</v>
      </c>
      <c r="W273" s="8">
        <f t="shared" ca="1" si="40"/>
        <v>40.052544266295612</v>
      </c>
      <c r="X273" s="8">
        <f t="shared" ca="1" si="41"/>
        <v>14.815713621435249</v>
      </c>
      <c r="Y273" s="16">
        <f ca="1">IF($AI272=0,J272+O272,IF($AJ272=0,J272+O272,9999))</f>
        <v>2.886911222438707</v>
      </c>
      <c r="Z273" s="16">
        <f ca="1">IF($AI272=0,K272+P272,IF($AJ272=0,K272+P272,9999))</f>
        <v>4.6274547519833753</v>
      </c>
      <c r="AA273" s="16">
        <f ca="1">IF($AI272=0,L272+Q272,IF($AJ272=0,L272+Q272,9999))</f>
        <v>7.0942735398674461</v>
      </c>
      <c r="AB273" s="16">
        <f ca="1">IF($AI272=0,M272+R272,IF($AJ272=0,M272+R272,9999))</f>
        <v>2.3895855640333585</v>
      </c>
      <c r="AC273" s="16">
        <f ca="1">IF($AI272=0,N272+S272,IF($AJ272=0,N272+S272,9999))</f>
        <v>5.0839229454768056</v>
      </c>
      <c r="AD273" s="11">
        <f t="shared" ca="1" si="42"/>
        <v>9.5558480430248434</v>
      </c>
      <c r="AE273" s="11">
        <f t="shared" ca="1" si="43"/>
        <v>7.9018687649703176</v>
      </c>
      <c r="AF273" s="11">
        <f t="shared" ca="1" si="44"/>
        <v>7.6313990477576432</v>
      </c>
      <c r="AG273" s="11">
        <f t="shared" ca="1" si="45"/>
        <v>15.378464384157438</v>
      </c>
      <c r="AH273" s="11">
        <f t="shared" ca="1" si="46"/>
        <v>10.520191541768266</v>
      </c>
      <c r="AI273">
        <f t="shared" ca="1" si="38"/>
        <v>0</v>
      </c>
      <c r="AJ273">
        <f t="shared" ca="1" si="39"/>
        <v>0</v>
      </c>
      <c r="AK273">
        <f ca="1">MAX(0, COUNTIF(E273:I273, "Breakdown") - COUNTIF(AI273:AJ273, 1))</f>
        <v>3</v>
      </c>
      <c r="AL273" s="12">
        <f ca="1">(AK273 * 50) + ((AI273 + AJ273) * 10)</f>
        <v>150</v>
      </c>
      <c r="AM273">
        <f ca="1">IF(COUNTIF(E273:I273, "Breakdown") &gt;= 5, 1, 0)</f>
        <v>0</v>
      </c>
    </row>
    <row r="274" spans="4:39">
      <c r="D274">
        <v>271</v>
      </c>
      <c r="E274" s="6" t="str">
        <f ca="1">IF(J274&lt;T274,"Operational","Breakdown")</f>
        <v>Operational</v>
      </c>
      <c r="F274" s="6" t="str">
        <f ca="1">IF(K274&lt;U274,"Operational","Breakdown")</f>
        <v>Operational</v>
      </c>
      <c r="G274" s="6" t="str">
        <f ca="1">IF(L274&lt;V274,"Operational","Breakdown")</f>
        <v>Operational</v>
      </c>
      <c r="H274" s="6" t="str">
        <f ca="1">IF(M274&lt;W274,"Operational","Breakdown")</f>
        <v>Breakdown</v>
      </c>
      <c r="I274" s="6" t="str">
        <f ca="1">IF(N274&lt;X274,"Operational","Breakdown")</f>
        <v>Operational</v>
      </c>
      <c r="J274" s="16">
        <v>6.0993207895532295</v>
      </c>
      <c r="K274" s="16">
        <v>2.6518943049667114</v>
      </c>
      <c r="L274" s="16">
        <v>8.3078265678406549</v>
      </c>
      <c r="M274" s="16">
        <v>11.749850447775698</v>
      </c>
      <c r="N274" s="16">
        <v>1.1087211389727174</v>
      </c>
      <c r="O274" s="9">
        <v>5.0203982100568138E-2</v>
      </c>
      <c r="P274" s="9">
        <v>0.66910856603574453</v>
      </c>
      <c r="Q274" s="9">
        <v>2.2931297312004459</v>
      </c>
      <c r="R274" s="9">
        <v>1.6445707175876987</v>
      </c>
      <c r="S274" s="9">
        <v>1.1356617774911562</v>
      </c>
      <c r="T274" s="8">
        <f t="shared" ca="1" si="40"/>
        <v>7.2493403323808332</v>
      </c>
      <c r="U274" s="8">
        <f t="shared" ca="1" si="40"/>
        <v>7.8349013096580693</v>
      </c>
      <c r="V274" s="8">
        <f t="shared" ca="1" si="40"/>
        <v>9.416774756645534</v>
      </c>
      <c r="W274" s="8">
        <f t="shared" ca="1" si="40"/>
        <v>11.700840971162657</v>
      </c>
      <c r="X274" s="8">
        <f t="shared" ca="1" si="41"/>
        <v>7.6552192499226814</v>
      </c>
      <c r="Y274" s="16">
        <f ca="1">IF($AI273=0,J273+O273,IF($AJ273=0,J273+O273,9999))</f>
        <v>16.732727926915903</v>
      </c>
      <c r="Z274" s="16">
        <f ca="1">IF($AI273=0,K273+P273,IF($AJ273=0,K273+P273,9999))</f>
        <v>16.144699900713299</v>
      </c>
      <c r="AA274" s="16">
        <f ca="1">IF($AI273=0,L273+Q273,IF($AJ273=0,L273+Q273,9999))</f>
        <v>2.7644774596518791</v>
      </c>
      <c r="AB274" s="16">
        <f ca="1">IF($AI273=0,M273+R273,IF($AJ273=0,M273+R273,9999))</f>
        <v>3.709633015283277</v>
      </c>
      <c r="AC274" s="16">
        <f ca="1">IF($AI273=0,N273+S273,IF($AJ273=0,N273+S273,9999))</f>
        <v>19.360181207585129</v>
      </c>
      <c r="AD274" s="11">
        <f t="shared" ca="1" si="42"/>
        <v>2.886911222438707</v>
      </c>
      <c r="AE274" s="11">
        <f t="shared" ca="1" si="43"/>
        <v>4.6274547519833753</v>
      </c>
      <c r="AF274" s="11">
        <f t="shared" ca="1" si="44"/>
        <v>7.0942735398674461</v>
      </c>
      <c r="AG274" s="11">
        <f t="shared" ca="1" si="45"/>
        <v>2.3895855640333585</v>
      </c>
      <c r="AH274" s="11">
        <f t="shared" ca="1" si="46"/>
        <v>5.0839229454768056</v>
      </c>
      <c r="AI274">
        <f t="shared" ca="1" si="38"/>
        <v>0</v>
      </c>
      <c r="AJ274">
        <f t="shared" ca="1" si="39"/>
        <v>0</v>
      </c>
      <c r="AK274">
        <f ca="1">MAX(0, COUNTIF(E274:I274, "Breakdown") - COUNTIF(AI274:AJ274, 1))</f>
        <v>1</v>
      </c>
      <c r="AL274" s="12">
        <f ca="1">(AK274 * 50) + ((AI274 + AJ274) * 10)</f>
        <v>50</v>
      </c>
      <c r="AM274">
        <f ca="1">IF(COUNTIF(E274:I274, "Breakdown") &gt;= 5, 1, 0)</f>
        <v>0</v>
      </c>
    </row>
    <row r="275" spans="4:39">
      <c r="D275">
        <v>272</v>
      </c>
      <c r="E275" s="6" t="str">
        <f ca="1">IF(J275&lt;T275,"Operational","Breakdown")</f>
        <v>Operational</v>
      </c>
      <c r="F275" s="6" t="str">
        <f ca="1">IF(K275&lt;U275,"Operational","Breakdown")</f>
        <v>Operational</v>
      </c>
      <c r="G275" s="6" t="str">
        <f ca="1">IF(L275&lt;V275,"Operational","Breakdown")</f>
        <v>Breakdown</v>
      </c>
      <c r="H275" s="6" t="str">
        <f ca="1">IF(M275&lt;W275,"Operational","Breakdown")</f>
        <v>Operational</v>
      </c>
      <c r="I275" s="6" t="str">
        <f ca="1">IF(N275&lt;X275,"Operational","Breakdown")</f>
        <v>Operational</v>
      </c>
      <c r="J275" s="16">
        <v>5.5179405138936168</v>
      </c>
      <c r="K275" s="16">
        <v>5.5394922221127079</v>
      </c>
      <c r="L275" s="16">
        <v>7.674847059505205</v>
      </c>
      <c r="M275" s="16">
        <v>0.73191508598803268</v>
      </c>
      <c r="N275" s="16">
        <v>5.202948790831698</v>
      </c>
      <c r="O275" s="9">
        <v>0.17537713969395669</v>
      </c>
      <c r="P275" s="9">
        <v>1.5419790392300601</v>
      </c>
      <c r="Q275" s="9">
        <v>0.44371213064989495</v>
      </c>
      <c r="R275" s="9">
        <v>1.6423759868965035</v>
      </c>
      <c r="S275" s="9">
        <v>2.1688029386144625</v>
      </c>
      <c r="T275" s="8">
        <f t="shared" ca="1" si="40"/>
        <v>8.2128496621772076</v>
      </c>
      <c r="U275" s="8">
        <f t="shared" ca="1" si="40"/>
        <v>9.4587155525930875</v>
      </c>
      <c r="V275" s="8">
        <f t="shared" ca="1" si="40"/>
        <v>3.7651408892375127</v>
      </c>
      <c r="W275" s="8">
        <f t="shared" ca="1" si="40"/>
        <v>7.0157671211521464</v>
      </c>
      <c r="X275" s="8">
        <f t="shared" ca="1" si="41"/>
        <v>10.359026988294062</v>
      </c>
      <c r="Y275" s="16">
        <f ca="1">IF($AI274=0,J274+O274,IF($AJ274=0,J274+O274,9999))</f>
        <v>6.1495247716537973</v>
      </c>
      <c r="Z275" s="16">
        <f ca="1">IF($AI274=0,K274+P274,IF($AJ274=0,K274+P274,9999))</f>
        <v>3.3210028710024559</v>
      </c>
      <c r="AA275" s="16">
        <f ca="1">IF($AI274=0,L274+Q274,IF($AJ274=0,L274+Q274,9999))</f>
        <v>10.600956299041101</v>
      </c>
      <c r="AB275" s="16">
        <f ca="1">IF($AI274=0,M274+R274,IF($AJ274=0,M274+R274,9999))</f>
        <v>13.394421165363397</v>
      </c>
      <c r="AC275" s="16">
        <f ca="1">IF($AI274=0,N274+S274,IF($AJ274=0,N274+S274,9999))</f>
        <v>2.2443829164638736</v>
      </c>
      <c r="AD275" s="11">
        <f t="shared" ca="1" si="42"/>
        <v>7.2493403323808332</v>
      </c>
      <c r="AE275" s="11">
        <f t="shared" ca="1" si="43"/>
        <v>7.8349013096580693</v>
      </c>
      <c r="AF275" s="11">
        <f t="shared" ca="1" si="44"/>
        <v>2.7644774596518791</v>
      </c>
      <c r="AG275" s="11">
        <f t="shared" ca="1" si="45"/>
        <v>3.709633015283277</v>
      </c>
      <c r="AH275" s="11">
        <f t="shared" ca="1" si="46"/>
        <v>7.6552192499226814</v>
      </c>
      <c r="AI275">
        <f t="shared" ca="1" si="38"/>
        <v>0</v>
      </c>
      <c r="AJ275">
        <f t="shared" ca="1" si="39"/>
        <v>0</v>
      </c>
      <c r="AK275">
        <f ca="1">MAX(0, COUNTIF(E275:I275, "Breakdown") - COUNTIF(AI275:AJ275, 1))</f>
        <v>1</v>
      </c>
      <c r="AL275" s="12">
        <f ca="1">(AK275 * 50) + ((AI275 + AJ275) * 10)</f>
        <v>50</v>
      </c>
      <c r="AM275">
        <f ca="1">IF(COUNTIF(E275:I275, "Breakdown") &gt;= 5, 1, 0)</f>
        <v>0</v>
      </c>
    </row>
    <row r="276" spans="4:39">
      <c r="D276">
        <v>273</v>
      </c>
      <c r="E276" s="6" t="str">
        <f ca="1">IF(J276&lt;T276,"Operational","Breakdown")</f>
        <v>Operational</v>
      </c>
      <c r="F276" s="6" t="str">
        <f ca="1">IF(K276&lt;U276,"Operational","Breakdown")</f>
        <v>Operational</v>
      </c>
      <c r="G276" s="6" t="str">
        <f ca="1">IF(L276&lt;V276,"Operational","Breakdown")</f>
        <v>Operational</v>
      </c>
      <c r="H276" s="6" t="str">
        <f ca="1">IF(M276&lt;W276,"Operational","Breakdown")</f>
        <v>Operational</v>
      </c>
      <c r="I276" s="6" t="str">
        <f ca="1">IF(N276&lt;X276,"Operational","Breakdown")</f>
        <v>Operational</v>
      </c>
      <c r="J276" s="16">
        <v>3.8198354043605471</v>
      </c>
      <c r="K276" s="16">
        <v>2.3342041406549687</v>
      </c>
      <c r="L276" s="16">
        <v>1.2794314867476733</v>
      </c>
      <c r="M276" s="16">
        <v>3.4071713501344401</v>
      </c>
      <c r="N276" s="16">
        <v>4.6651214430589132</v>
      </c>
      <c r="O276" s="9">
        <v>8.3911136758451246</v>
      </c>
      <c r="P276" s="9">
        <v>2.4559824024293708</v>
      </c>
      <c r="Q276" s="9">
        <v>3.0139685259020088</v>
      </c>
      <c r="R276" s="9">
        <v>1.3804727569073145</v>
      </c>
      <c r="S276" s="9">
        <v>1.3337451251344379</v>
      </c>
      <c r="T276" s="8">
        <f t="shared" ca="1" si="40"/>
        <v>21.850298940996691</v>
      </c>
      <c r="U276" s="8">
        <f t="shared" ca="1" si="40"/>
        <v>3.7485302392968123</v>
      </c>
      <c r="V276" s="8">
        <f t="shared" ca="1" si="40"/>
        <v>14.736116153110437</v>
      </c>
      <c r="W276" s="8">
        <f t="shared" ca="1" si="40"/>
        <v>9.476774131969421</v>
      </c>
      <c r="X276" s="8">
        <f t="shared" ca="1" si="41"/>
        <v>9.6899335827802116</v>
      </c>
      <c r="Y276" s="16">
        <f ca="1">IF($AI275=0,J275+O275,IF($AJ275=0,J275+O275,9999))</f>
        <v>5.6933176535875738</v>
      </c>
      <c r="Z276" s="16">
        <f ca="1">IF($AI275=0,K275+P275,IF($AJ275=0,K275+P275,9999))</f>
        <v>7.0814712613427684</v>
      </c>
      <c r="AA276" s="16">
        <f ca="1">IF($AI275=0,L275+Q275,IF($AJ275=0,L275+Q275,9999))</f>
        <v>8.1185591901551</v>
      </c>
      <c r="AB276" s="16">
        <f ca="1">IF($AI275=0,M275+R275,IF($AJ275=0,M275+R275,9999))</f>
        <v>2.3742910728845361</v>
      </c>
      <c r="AC276" s="16">
        <f ca="1">IF($AI275=0,N275+S275,IF($AJ275=0,N275+S275,9999))</f>
        <v>7.3717517294461601</v>
      </c>
      <c r="AD276" s="11">
        <f t="shared" ca="1" si="42"/>
        <v>6.1495247716537973</v>
      </c>
      <c r="AE276" s="11">
        <f t="shared" ca="1" si="43"/>
        <v>3.3210028710024559</v>
      </c>
      <c r="AF276" s="11">
        <f t="shared" ca="1" si="44"/>
        <v>3.7651408892375127</v>
      </c>
      <c r="AG276" s="11">
        <f t="shared" ca="1" si="45"/>
        <v>7.0157671211521464</v>
      </c>
      <c r="AH276" s="11">
        <f t="shared" ca="1" si="46"/>
        <v>2.2443829164638736</v>
      </c>
      <c r="AI276">
        <f t="shared" ca="1" si="38"/>
        <v>0</v>
      </c>
      <c r="AJ276">
        <f t="shared" ca="1" si="39"/>
        <v>0</v>
      </c>
      <c r="AK276">
        <f ca="1">MAX(0, COUNTIF(E276:I276, "Breakdown") - COUNTIF(AI276:AJ276, 1))</f>
        <v>0</v>
      </c>
      <c r="AL276" s="12">
        <f ca="1">(AK276 * 50) + ((AI276 + AJ276) * 10)</f>
        <v>0</v>
      </c>
      <c r="AM276">
        <f ca="1">IF(COUNTIF(E276:I276, "Breakdown") &gt;= 5, 1, 0)</f>
        <v>0</v>
      </c>
    </row>
    <row r="277" spans="4:39">
      <c r="D277">
        <v>274</v>
      </c>
      <c r="E277" s="6" t="str">
        <f ca="1">IF(J277&lt;T277,"Operational","Breakdown")</f>
        <v>Breakdown</v>
      </c>
      <c r="F277" s="6" t="str">
        <f ca="1">IF(K277&lt;U277,"Operational","Breakdown")</f>
        <v>Operational</v>
      </c>
      <c r="G277" s="6" t="str">
        <f ca="1">IF(L277&lt;V277,"Operational","Breakdown")</f>
        <v>Operational</v>
      </c>
      <c r="H277" s="6" t="str">
        <f ca="1">IF(M277&lt;W277,"Operational","Breakdown")</f>
        <v>Breakdown</v>
      </c>
      <c r="I277" s="6" t="str">
        <f ca="1">IF(N277&lt;X277,"Operational","Breakdown")</f>
        <v>Breakdown</v>
      </c>
      <c r="J277" s="16">
        <v>23.878134511114155</v>
      </c>
      <c r="K277" s="16">
        <v>2.8640314642607931</v>
      </c>
      <c r="L277" s="16">
        <v>10.12390884543052</v>
      </c>
      <c r="M277" s="16">
        <v>26.330967701360567</v>
      </c>
      <c r="N277" s="16">
        <v>27.185728023136072</v>
      </c>
      <c r="O277" s="9">
        <v>0.73837901316444976</v>
      </c>
      <c r="P277" s="9">
        <v>1.1071621025586587</v>
      </c>
      <c r="Q277" s="9">
        <v>9.5452309105727759E-2</v>
      </c>
      <c r="R277" s="9">
        <v>1.2962697358773765</v>
      </c>
      <c r="S277" s="9">
        <v>3.656939089383076</v>
      </c>
      <c r="T277" s="8">
        <f t="shared" ca="1" si="40"/>
        <v>15.370270352368085</v>
      </c>
      <c r="U277" s="8">
        <f t="shared" ca="1" si="40"/>
        <v>7.9785989330464568</v>
      </c>
      <c r="V277" s="8">
        <f t="shared" ca="1" si="40"/>
        <v>18.958956329742698</v>
      </c>
      <c r="W277" s="8">
        <f t="shared" ca="1" si="40"/>
        <v>7.9065031911178698</v>
      </c>
      <c r="X277" s="8">
        <f t="shared" ca="1" si="41"/>
        <v>13.749158684986252</v>
      </c>
      <c r="Y277" s="16">
        <f ca="1">IF($AI276=0,J276+O276,IF($AJ276=0,J276+O276,9999))</f>
        <v>12.210949080205673</v>
      </c>
      <c r="Z277" s="16">
        <f ca="1">IF($AI276=0,K276+P276,IF($AJ276=0,K276+P276,9999))</f>
        <v>4.7901865430843396</v>
      </c>
      <c r="AA277" s="16">
        <f ca="1">IF($AI276=0,L276+Q276,IF($AJ276=0,L276+Q276,9999))</f>
        <v>4.2934000126496823</v>
      </c>
      <c r="AB277" s="16">
        <f ca="1">IF($AI276=0,M276+R276,IF($AJ276=0,M276+R276,9999))</f>
        <v>4.7876441070417544</v>
      </c>
      <c r="AC277" s="16">
        <f ca="1">IF($AI276=0,N276+S276,IF($AJ276=0,N276+S276,9999))</f>
        <v>5.9988665681933515</v>
      </c>
      <c r="AD277" s="11">
        <f t="shared" ca="1" si="42"/>
        <v>5.6933176535875738</v>
      </c>
      <c r="AE277" s="11">
        <f t="shared" ca="1" si="43"/>
        <v>3.7485302392968123</v>
      </c>
      <c r="AF277" s="11">
        <f t="shared" ca="1" si="44"/>
        <v>8.1185591901551</v>
      </c>
      <c r="AG277" s="11">
        <f t="shared" ca="1" si="45"/>
        <v>2.3742910728845361</v>
      </c>
      <c r="AH277" s="11">
        <f t="shared" ca="1" si="46"/>
        <v>7.3717517294461601</v>
      </c>
      <c r="AI277">
        <f t="shared" ca="1" si="38"/>
        <v>0</v>
      </c>
      <c r="AJ277">
        <f t="shared" ca="1" si="39"/>
        <v>1</v>
      </c>
      <c r="AK277">
        <f ca="1">MAX(0, COUNTIF(E277:I277, "Breakdown") - COUNTIF(AI277:AJ277, 1))</f>
        <v>2</v>
      </c>
      <c r="AL277" s="12">
        <f ca="1">(AK277 * 50) + ((AI277 + AJ277) * 10)</f>
        <v>110</v>
      </c>
      <c r="AM277">
        <f ca="1">IF(COUNTIF(E277:I277, "Breakdown") &gt;= 5, 1, 0)</f>
        <v>0</v>
      </c>
    </row>
    <row r="278" spans="4:39">
      <c r="D278">
        <v>275</v>
      </c>
      <c r="E278" s="6" t="str">
        <f ca="1">IF(J278&lt;T278,"Operational","Breakdown")</f>
        <v>Operational</v>
      </c>
      <c r="F278" s="6" t="str">
        <f ca="1">IF(K278&lt;U278,"Operational","Breakdown")</f>
        <v>Operational</v>
      </c>
      <c r="G278" s="6" t="str">
        <f ca="1">IF(L278&lt;V278,"Operational","Breakdown")</f>
        <v>Breakdown</v>
      </c>
      <c r="H278" s="6" t="str">
        <f ca="1">IF(M278&lt;W278,"Operational","Breakdown")</f>
        <v>Operational</v>
      </c>
      <c r="I278" s="6" t="str">
        <f ca="1">IF(N278&lt;X278,"Operational","Breakdown")</f>
        <v>Breakdown</v>
      </c>
      <c r="J278" s="16">
        <v>2.5227258747413419</v>
      </c>
      <c r="K278" s="16">
        <v>7.4447347097178493</v>
      </c>
      <c r="L278" s="16">
        <v>7.5671078534465943</v>
      </c>
      <c r="M278" s="16">
        <v>9.9192321932392673</v>
      </c>
      <c r="N278" s="16">
        <v>14.024240275476089</v>
      </c>
      <c r="O278" s="9">
        <v>0.40247583550616073</v>
      </c>
      <c r="P278" s="9">
        <v>4.2285283614292393</v>
      </c>
      <c r="Q278" s="9">
        <v>7.7672061953691731</v>
      </c>
      <c r="R278" s="9">
        <v>1.5691236962634407</v>
      </c>
      <c r="S278" s="9">
        <v>0.84014584444744078</v>
      </c>
      <c r="T278" s="8">
        <f t="shared" ca="1" si="40"/>
        <v>26.91350147624998</v>
      </c>
      <c r="U278" s="8">
        <f t="shared" ca="1" si="40"/>
        <v>10.051913141373584</v>
      </c>
      <c r="V278" s="8">
        <f t="shared" ca="1" si="40"/>
        <v>7.0706157945593668</v>
      </c>
      <c r="W278" s="8">
        <f t="shared" ca="1" si="40"/>
        <v>15.505045655478334</v>
      </c>
      <c r="X278" s="8">
        <f t="shared" ca="1" si="41"/>
        <v>6.5311145736743699</v>
      </c>
      <c r="Y278" s="16">
        <f ca="1">IF($AI277=0,J277+O277,IF($AJ277=0,J277+O277,9999))</f>
        <v>24.616513524278606</v>
      </c>
      <c r="Z278" s="16">
        <f ca="1">IF($AI277=0,K277+P277,IF($AJ277=0,K277+P277,9999))</f>
        <v>3.9711935668194518</v>
      </c>
      <c r="AA278" s="16">
        <f ca="1">IF($AI277=0,L277+Q277,IF($AJ277=0,L277+Q277,9999))</f>
        <v>10.219361154536248</v>
      </c>
      <c r="AB278" s="16">
        <f ca="1">IF($AI277=0,M277+R277,IF($AJ277=0,M277+R277,9999))</f>
        <v>27.627237437237945</v>
      </c>
      <c r="AC278" s="16">
        <f ca="1">IF($AI277=0,N277+S277,IF($AJ277=0,N277+S277,9999))</f>
        <v>30.842667112519148</v>
      </c>
      <c r="AD278" s="11">
        <f t="shared" ca="1" si="42"/>
        <v>12.210949080205673</v>
      </c>
      <c r="AE278" s="11">
        <f t="shared" ca="1" si="43"/>
        <v>4.7901865430843396</v>
      </c>
      <c r="AF278" s="11">
        <f t="shared" ca="1" si="44"/>
        <v>4.2934000126496823</v>
      </c>
      <c r="AG278" s="11">
        <f t="shared" ca="1" si="45"/>
        <v>4.7876441070417544</v>
      </c>
      <c r="AH278" s="11">
        <f t="shared" ca="1" si="46"/>
        <v>5.9988665681933515</v>
      </c>
      <c r="AI278">
        <f t="shared" ca="1" si="38"/>
        <v>0</v>
      </c>
      <c r="AJ278">
        <f t="shared" ca="1" si="39"/>
        <v>0</v>
      </c>
      <c r="AK278">
        <f ca="1">MAX(0, COUNTIF(E278:I278, "Breakdown") - COUNTIF(AI278:AJ278, 1))</f>
        <v>2</v>
      </c>
      <c r="AL278" s="12">
        <f ca="1">(AK278 * 50) + ((AI278 + AJ278) * 10)</f>
        <v>100</v>
      </c>
      <c r="AM278">
        <f ca="1">IF(COUNTIF(E278:I278, "Breakdown") &gt;= 5, 1, 0)</f>
        <v>0</v>
      </c>
    </row>
    <row r="279" spans="4:39">
      <c r="D279">
        <v>276</v>
      </c>
      <c r="E279" s="6" t="str">
        <f ca="1">IF(J279&lt;T279,"Operational","Breakdown")</f>
        <v>Operational</v>
      </c>
      <c r="F279" s="6" t="str">
        <f ca="1">IF(K279&lt;U279,"Operational","Breakdown")</f>
        <v>Operational</v>
      </c>
      <c r="G279" s="6" t="str">
        <f ca="1">IF(L279&lt;V279,"Operational","Breakdown")</f>
        <v>Operational</v>
      </c>
      <c r="H279" s="6" t="str">
        <f ca="1">IF(M279&lt;W279,"Operational","Breakdown")</f>
        <v>Operational</v>
      </c>
      <c r="I279" s="6" t="str">
        <f ca="1">IF(N279&lt;X279,"Operational","Breakdown")</f>
        <v>Operational</v>
      </c>
      <c r="J279" s="16">
        <v>2.1518582221831464</v>
      </c>
      <c r="K279" s="16">
        <v>1.6462156247868815</v>
      </c>
      <c r="L279" s="16">
        <v>4.1767394167612313</v>
      </c>
      <c r="M279" s="16">
        <v>2.9930809248916632</v>
      </c>
      <c r="N279" s="16">
        <v>1.6969799455348489</v>
      </c>
      <c r="O279" s="9">
        <v>1.4397521463932224</v>
      </c>
      <c r="P279" s="9">
        <v>5.448153003312461</v>
      </c>
      <c r="Q279" s="9">
        <v>4.2333946867380332E-2</v>
      </c>
      <c r="R279" s="9">
        <v>2.443292774286562</v>
      </c>
      <c r="S279" s="9">
        <v>0.51932343612101373</v>
      </c>
      <c r="T279" s="8">
        <f t="shared" ca="1" si="40"/>
        <v>32.878647754894779</v>
      </c>
      <c r="U279" s="8">
        <f t="shared" ca="1" si="40"/>
        <v>20.911172502334491</v>
      </c>
      <c r="V279" s="8">
        <f t="shared" ca="1" si="40"/>
        <v>7.339338794883326</v>
      </c>
      <c r="W279" s="8">
        <f t="shared" ca="1" si="40"/>
        <v>24.858960806878478</v>
      </c>
      <c r="X279" s="8">
        <f t="shared" ca="1" si="41"/>
        <v>17.406768016380191</v>
      </c>
      <c r="Y279" s="16">
        <f ca="1">IF($AI278=0,J278+O278,IF($AJ278=0,J278+O278,9999))</f>
        <v>2.9252017102475025</v>
      </c>
      <c r="Z279" s="16">
        <f ca="1">IF($AI278=0,K278+P278,IF($AJ278=0,K278+P278,9999))</f>
        <v>11.673263071147089</v>
      </c>
      <c r="AA279" s="16">
        <f ca="1">IF($AI278=0,L278+Q278,IF($AJ278=0,L278+Q278,9999))</f>
        <v>15.334314048815767</v>
      </c>
      <c r="AB279" s="16">
        <f ca="1">IF($AI278=0,M278+R278,IF($AJ278=0,M278+R278,9999))</f>
        <v>11.488355889502708</v>
      </c>
      <c r="AC279" s="16">
        <f ca="1">IF($AI278=0,N278+S278,IF($AJ278=0,N278+S278,9999))</f>
        <v>14.86438611992353</v>
      </c>
      <c r="AD279" s="11">
        <f t="shared" ca="1" si="42"/>
        <v>24.616513524278606</v>
      </c>
      <c r="AE279" s="11">
        <f t="shared" ca="1" si="43"/>
        <v>3.9711935668194518</v>
      </c>
      <c r="AF279" s="11">
        <f t="shared" ca="1" si="44"/>
        <v>7.0706157945593668</v>
      </c>
      <c r="AG279" s="11">
        <f t="shared" ca="1" si="45"/>
        <v>15.505045655478334</v>
      </c>
      <c r="AH279" s="11">
        <f t="shared" ca="1" si="46"/>
        <v>6.5311145736743699</v>
      </c>
      <c r="AI279">
        <f t="shared" ca="1" si="38"/>
        <v>0</v>
      </c>
      <c r="AJ279">
        <f t="shared" ca="1" si="39"/>
        <v>0</v>
      </c>
      <c r="AK279">
        <f ca="1">MAX(0, COUNTIF(E279:I279, "Breakdown") - COUNTIF(AI279:AJ279, 1))</f>
        <v>0</v>
      </c>
      <c r="AL279" s="12">
        <f ca="1">(AK279 * 50) + ((AI279 + AJ279) * 10)</f>
        <v>0</v>
      </c>
      <c r="AM279">
        <f ca="1">IF(COUNTIF(E279:I279, "Breakdown") &gt;= 5, 1, 0)</f>
        <v>0</v>
      </c>
    </row>
    <row r="280" spans="4:39">
      <c r="D280">
        <v>277</v>
      </c>
      <c r="E280" s="6" t="str">
        <f ca="1">IF(J280&lt;T280,"Operational","Breakdown")</f>
        <v>Operational</v>
      </c>
      <c r="F280" s="6" t="str">
        <f ca="1">IF(K280&lt;U280,"Operational","Breakdown")</f>
        <v>Operational</v>
      </c>
      <c r="G280" s="6" t="str">
        <f ca="1">IF(L280&lt;V280,"Operational","Breakdown")</f>
        <v>Operational</v>
      </c>
      <c r="H280" s="6" t="str">
        <f ca="1">IF(M280&lt;W280,"Operational","Breakdown")</f>
        <v>Operational</v>
      </c>
      <c r="I280" s="6" t="str">
        <f ca="1">IF(N280&lt;X280,"Operational","Breakdown")</f>
        <v>Operational</v>
      </c>
      <c r="J280" s="16">
        <v>2.2739535333173961</v>
      </c>
      <c r="K280" s="16">
        <v>4.8276384500165621</v>
      </c>
      <c r="L280" s="16">
        <v>11.16632749900794</v>
      </c>
      <c r="M280" s="16">
        <v>6.8518706855795566</v>
      </c>
      <c r="N280" s="16">
        <v>1.1698019749244564</v>
      </c>
      <c r="O280" s="9">
        <v>1.3467704455768594</v>
      </c>
      <c r="P280" s="9">
        <v>9.4251549487676806E-2</v>
      </c>
      <c r="Q280" s="9">
        <v>0.60945032392961096</v>
      </c>
      <c r="R280" s="9">
        <v>0.57308870241520848</v>
      </c>
      <c r="S280" s="9">
        <v>2.0824005910704599</v>
      </c>
      <c r="T280" s="8">
        <f t="shared" ca="1" si="40"/>
        <v>12.244529386013095</v>
      </c>
      <c r="U280" s="8">
        <f t="shared" ca="1" si="40"/>
        <v>31.981541554384265</v>
      </c>
      <c r="V280" s="8">
        <f t="shared" ca="1" si="40"/>
        <v>20.592942429919773</v>
      </c>
      <c r="W280" s="8">
        <f t="shared" ca="1" si="40"/>
        <v>14.478675809405509</v>
      </c>
      <c r="X280" s="8">
        <f t="shared" ca="1" si="41"/>
        <v>16.055636544279171</v>
      </c>
      <c r="Y280" s="16">
        <f ca="1">IF($AI279=0,J279+O279,IF($AJ279=0,J279+O279,9999))</f>
        <v>3.5916103685763687</v>
      </c>
      <c r="Z280" s="16">
        <f ca="1">IF($AI279=0,K279+P279,IF($AJ279=0,K279+P279,9999))</f>
        <v>7.0943686280993425</v>
      </c>
      <c r="AA280" s="16">
        <f ca="1">IF($AI279=0,L279+Q279,IF($AJ279=0,L279+Q279,9999))</f>
        <v>4.2190733636286115</v>
      </c>
      <c r="AB280" s="16">
        <f ca="1">IF($AI279=0,M279+R279,IF($AJ279=0,M279+R279,9999))</f>
        <v>5.4363736991782252</v>
      </c>
      <c r="AC280" s="16">
        <f ca="1">IF($AI279=0,N279+S279,IF($AJ279=0,N279+S279,9999))</f>
        <v>2.2163033816558624</v>
      </c>
      <c r="AD280" s="11">
        <f t="shared" ca="1" si="42"/>
        <v>2.9252017102475025</v>
      </c>
      <c r="AE280" s="11">
        <f t="shared" ca="1" si="43"/>
        <v>11.673263071147089</v>
      </c>
      <c r="AF280" s="11">
        <f t="shared" ca="1" si="44"/>
        <v>7.339338794883326</v>
      </c>
      <c r="AG280" s="11">
        <f t="shared" ca="1" si="45"/>
        <v>11.488355889502708</v>
      </c>
      <c r="AH280" s="11">
        <f t="shared" ca="1" si="46"/>
        <v>14.86438611992353</v>
      </c>
      <c r="AI280">
        <f t="shared" ca="1" si="38"/>
        <v>0</v>
      </c>
      <c r="AJ280">
        <f t="shared" ca="1" si="39"/>
        <v>0</v>
      </c>
      <c r="AK280">
        <f ca="1">MAX(0, COUNTIF(E280:I280, "Breakdown") - COUNTIF(AI280:AJ280, 1))</f>
        <v>0</v>
      </c>
      <c r="AL280" s="12">
        <f ca="1">(AK280 * 50) + ((AI280 + AJ280) * 10)</f>
        <v>0</v>
      </c>
      <c r="AM280">
        <f ca="1">IF(COUNTIF(E280:I280, "Breakdown") &gt;= 5, 1, 0)</f>
        <v>0</v>
      </c>
    </row>
    <row r="281" spans="4:39">
      <c r="D281">
        <v>278</v>
      </c>
      <c r="E281" s="6" t="str">
        <f ca="1">IF(J281&lt;T281,"Operational","Breakdown")</f>
        <v>Operational</v>
      </c>
      <c r="F281" s="6" t="str">
        <f ca="1">IF(K281&lt;U281,"Operational","Breakdown")</f>
        <v>Breakdown</v>
      </c>
      <c r="G281" s="6" t="str">
        <f ca="1">IF(L281&lt;V281,"Operational","Breakdown")</f>
        <v>Breakdown</v>
      </c>
      <c r="H281" s="6" t="str">
        <f ca="1">IF(M281&lt;W281,"Operational","Breakdown")</f>
        <v>Operational</v>
      </c>
      <c r="I281" s="6" t="str">
        <f ca="1">IF(N281&lt;X281,"Operational","Breakdown")</f>
        <v>Operational</v>
      </c>
      <c r="J281" s="16">
        <v>7.7901627266065319</v>
      </c>
      <c r="K281" s="16">
        <v>11.593748594946961</v>
      </c>
      <c r="L281" s="16">
        <v>19.533640095892711</v>
      </c>
      <c r="M281" s="16">
        <v>2.2294311025976703</v>
      </c>
      <c r="N281" s="16">
        <v>1.7760655883333496</v>
      </c>
      <c r="O281" s="9">
        <v>2.820345022968318</v>
      </c>
      <c r="P281" s="9">
        <v>0.3790076896988448</v>
      </c>
      <c r="Q281" s="9">
        <v>1.5061698730942841</v>
      </c>
      <c r="R281" s="9">
        <v>3.1959766037028428</v>
      </c>
      <c r="S281" s="9">
        <v>7.3427317473278464</v>
      </c>
      <c r="T281" s="8">
        <f t="shared" ca="1" si="40"/>
        <v>12.527527637408793</v>
      </c>
      <c r="U281" s="8">
        <f t="shared" ca="1" si="40"/>
        <v>10.147771620853222</v>
      </c>
      <c r="V281" s="8">
        <f t="shared" ca="1" si="40"/>
        <v>9.4693802984663158</v>
      </c>
      <c r="W281" s="8">
        <f t="shared" ca="1" si="40"/>
        <v>17.970948375154187</v>
      </c>
      <c r="X281" s="8">
        <f t="shared" ca="1" si="41"/>
        <v>7.0091623818429252</v>
      </c>
      <c r="Y281" s="16">
        <f ca="1">IF($AI280=0,J280+O280,IF($AJ280=0,J280+O280,9999))</f>
        <v>3.6207239788942553</v>
      </c>
      <c r="Z281" s="16">
        <f ca="1">IF($AI280=0,K280+P280,IF($AJ280=0,K280+P280,9999))</f>
        <v>4.9218899995042387</v>
      </c>
      <c r="AA281" s="16">
        <f ca="1">IF($AI280=0,L280+Q280,IF($AJ280=0,L280+Q280,9999))</f>
        <v>11.775777822937551</v>
      </c>
      <c r="AB281" s="16">
        <f ca="1">IF($AI280=0,M280+R280,IF($AJ280=0,M280+R280,9999))</f>
        <v>7.4249593879947646</v>
      </c>
      <c r="AC281" s="16">
        <f ca="1">IF($AI280=0,N280+S280,IF($AJ280=0,N280+S280,9999))</f>
        <v>3.2522025659949163</v>
      </c>
      <c r="AD281" s="11">
        <f t="shared" ca="1" si="42"/>
        <v>3.5916103685763687</v>
      </c>
      <c r="AE281" s="11">
        <f t="shared" ca="1" si="43"/>
        <v>7.0943686280993425</v>
      </c>
      <c r="AF281" s="11">
        <f t="shared" ca="1" si="44"/>
        <v>4.2190733636286115</v>
      </c>
      <c r="AG281" s="11">
        <f t="shared" ca="1" si="45"/>
        <v>5.4363736991782252</v>
      </c>
      <c r="AH281" s="11">
        <f t="shared" ca="1" si="46"/>
        <v>2.2163033816558624</v>
      </c>
      <c r="AI281">
        <f t="shared" ca="1" si="38"/>
        <v>0</v>
      </c>
      <c r="AJ281">
        <f t="shared" ca="1" si="39"/>
        <v>0</v>
      </c>
      <c r="AK281">
        <f ca="1">MAX(0, COUNTIF(E281:I281, "Breakdown") - COUNTIF(AI281:AJ281, 1))</f>
        <v>2</v>
      </c>
      <c r="AL281" s="12">
        <f ca="1">(AK281 * 50) + ((AI281 + AJ281) * 10)</f>
        <v>100</v>
      </c>
      <c r="AM281">
        <f ca="1">IF(COUNTIF(E281:I281, "Breakdown") &gt;= 5, 1, 0)</f>
        <v>0</v>
      </c>
    </row>
    <row r="282" spans="4:39">
      <c r="D282">
        <v>279</v>
      </c>
      <c r="E282" s="6" t="str">
        <f ca="1">IF(J282&lt;T282,"Operational","Breakdown")</f>
        <v>Operational</v>
      </c>
      <c r="F282" s="6" t="str">
        <f ca="1">IF(K282&lt;U282,"Operational","Breakdown")</f>
        <v>Operational</v>
      </c>
      <c r="G282" s="6" t="str">
        <f ca="1">IF(L282&lt;V282,"Operational","Breakdown")</f>
        <v>Operational</v>
      </c>
      <c r="H282" s="6" t="str">
        <f ca="1">IF(M282&lt;W282,"Operational","Breakdown")</f>
        <v>Breakdown</v>
      </c>
      <c r="I282" s="6" t="str">
        <f ca="1">IF(N282&lt;X282,"Operational","Breakdown")</f>
        <v>Operational</v>
      </c>
      <c r="J282" s="16">
        <v>5.1556396196608159</v>
      </c>
      <c r="K282" s="16">
        <v>6.3566735477027168</v>
      </c>
      <c r="L282" s="16">
        <v>3.1755073102907669</v>
      </c>
      <c r="M282" s="16">
        <v>21.338293718458445</v>
      </c>
      <c r="N282" s="16">
        <v>9.1446339013776315E-2</v>
      </c>
      <c r="O282" s="9">
        <v>1.9847943744615562</v>
      </c>
      <c r="P282" s="9">
        <v>0.57598152755232335</v>
      </c>
      <c r="Q282" s="9">
        <v>4.4173865928134157</v>
      </c>
      <c r="R282" s="9">
        <v>1.5223094633723222</v>
      </c>
      <c r="S282" s="9">
        <v>0.21429132787659691</v>
      </c>
      <c r="T282" s="8">
        <f t="shared" ca="1" si="40"/>
        <v>14.431795661454906</v>
      </c>
      <c r="U282" s="8">
        <f t="shared" ca="1" si="40"/>
        <v>25.234334890574495</v>
      </c>
      <c r="V282" s="8">
        <f t="shared" ca="1" si="40"/>
        <v>10.759145693363397</v>
      </c>
      <c r="W282" s="8">
        <f t="shared" ca="1" si="40"/>
        <v>14.206936227345548</v>
      </c>
      <c r="X282" s="8">
        <f t="shared" ca="1" si="41"/>
        <v>9.0973874698581234</v>
      </c>
      <c r="Y282" s="16">
        <f ca="1">IF($AI281=0,J281+O281,IF($AJ281=0,J281+O281,9999))</f>
        <v>10.61050774957485</v>
      </c>
      <c r="Z282" s="16">
        <f ca="1">IF($AI281=0,K281+P281,IF($AJ281=0,K281+P281,9999))</f>
        <v>11.972756284645806</v>
      </c>
      <c r="AA282" s="16">
        <f ca="1">IF($AI281=0,L281+Q281,IF($AJ281=0,L281+Q281,9999))</f>
        <v>21.039809968986994</v>
      </c>
      <c r="AB282" s="16">
        <f ca="1">IF($AI281=0,M281+R281,IF($AJ281=0,M281+R281,9999))</f>
        <v>5.4254077063005131</v>
      </c>
      <c r="AC282" s="16">
        <f ca="1">IF($AI281=0,N281+S281,IF($AJ281=0,N281+S281,9999))</f>
        <v>9.1187973356611955</v>
      </c>
      <c r="AD282" s="11">
        <f t="shared" ca="1" si="42"/>
        <v>3.6207239788942553</v>
      </c>
      <c r="AE282" s="11">
        <f t="shared" ca="1" si="43"/>
        <v>4.9218899995042387</v>
      </c>
      <c r="AF282" s="11">
        <f t="shared" ca="1" si="44"/>
        <v>9.4693802984663158</v>
      </c>
      <c r="AG282" s="11">
        <f t="shared" ca="1" si="45"/>
        <v>7.4249593879947646</v>
      </c>
      <c r="AH282" s="11">
        <f t="shared" ca="1" si="46"/>
        <v>3.2522025659949163</v>
      </c>
      <c r="AI282">
        <f t="shared" ca="1" si="38"/>
        <v>0</v>
      </c>
      <c r="AJ282">
        <f t="shared" ca="1" si="39"/>
        <v>0</v>
      </c>
      <c r="AK282">
        <f ca="1">MAX(0, COUNTIF(E282:I282, "Breakdown") - COUNTIF(AI282:AJ282, 1))</f>
        <v>1</v>
      </c>
      <c r="AL282" s="12">
        <f ca="1">(AK282 * 50) + ((AI282 + AJ282) * 10)</f>
        <v>50</v>
      </c>
      <c r="AM282">
        <f ca="1">IF(COUNTIF(E282:I282, "Breakdown") &gt;= 5, 1, 0)</f>
        <v>0</v>
      </c>
    </row>
    <row r="283" spans="4:39">
      <c r="D283">
        <v>280</v>
      </c>
      <c r="E283" s="6" t="str">
        <f ca="1">IF(J283&lt;T283,"Operational","Breakdown")</f>
        <v>Operational</v>
      </c>
      <c r="F283" s="6" t="str">
        <f ca="1">IF(K283&lt;U283,"Operational","Breakdown")</f>
        <v>Operational</v>
      </c>
      <c r="G283" s="6" t="str">
        <f ca="1">IF(L283&lt;V283,"Operational","Breakdown")</f>
        <v>Operational</v>
      </c>
      <c r="H283" s="6" t="str">
        <f ca="1">IF(M283&lt;W283,"Operational","Breakdown")</f>
        <v>Operational</v>
      </c>
      <c r="I283" s="6" t="str">
        <f ca="1">IF(N283&lt;X283,"Operational","Breakdown")</f>
        <v>Operational</v>
      </c>
      <c r="J283" s="16">
        <v>14.007550040169034</v>
      </c>
      <c r="K283" s="16">
        <v>1.2910321121136685</v>
      </c>
      <c r="L283" s="16">
        <v>0.14082617625377095</v>
      </c>
      <c r="M283" s="16">
        <v>3.9347689412340889</v>
      </c>
      <c r="N283" s="16">
        <v>0.4994518865179598</v>
      </c>
      <c r="O283" s="9">
        <v>1.385972805943658E-5</v>
      </c>
      <c r="P283" s="9">
        <v>1.1195184596820262</v>
      </c>
      <c r="Q283" s="9">
        <v>1.6859388606323071</v>
      </c>
      <c r="R283" s="9">
        <v>1.8722128099879198</v>
      </c>
      <c r="S283" s="9">
        <v>3.7261512867165991</v>
      </c>
      <c r="T283" s="8">
        <f t="shared" ca="1" si="40"/>
        <v>14.718762198890921</v>
      </c>
      <c r="U283" s="8">
        <f t="shared" ca="1" si="40"/>
        <v>24.27055874759111</v>
      </c>
      <c r="V283" s="8">
        <f t="shared" ca="1" si="40"/>
        <v>11.989444872621847</v>
      </c>
      <c r="W283" s="8">
        <f t="shared" ca="1" si="40"/>
        <v>11.284404406879466</v>
      </c>
      <c r="X283" s="8">
        <f t="shared" ca="1" si="41"/>
        <v>10.350166168314427</v>
      </c>
      <c r="Y283" s="16">
        <f ca="1">IF($AI282=0,J282+O282,IF($AJ282=0,J282+O282,9999))</f>
        <v>7.1404339941223718</v>
      </c>
      <c r="Z283" s="16">
        <f ca="1">IF($AI282=0,K282+P282,IF($AJ282=0,K282+P282,9999))</f>
        <v>6.93265507525504</v>
      </c>
      <c r="AA283" s="16">
        <f ca="1">IF($AI282=0,L282+Q282,IF($AJ282=0,L282+Q282,9999))</f>
        <v>7.5928939031041827</v>
      </c>
      <c r="AB283" s="16">
        <f ca="1">IF($AI282=0,M282+R282,IF($AJ282=0,M282+R282,9999))</f>
        <v>22.860603181830768</v>
      </c>
      <c r="AC283" s="16">
        <f ca="1">IF($AI282=0,N282+S282,IF($AJ282=0,N282+S282,9999))</f>
        <v>0.30573766689037324</v>
      </c>
      <c r="AD283" s="11">
        <f t="shared" ca="1" si="42"/>
        <v>10.61050774957485</v>
      </c>
      <c r="AE283" s="11">
        <f t="shared" ca="1" si="43"/>
        <v>11.972756284645806</v>
      </c>
      <c r="AF283" s="11">
        <f t="shared" ca="1" si="44"/>
        <v>10.759145693363397</v>
      </c>
      <c r="AG283" s="11">
        <f t="shared" ca="1" si="45"/>
        <v>5.4254077063005131</v>
      </c>
      <c r="AH283" s="11">
        <f t="shared" ca="1" si="46"/>
        <v>9.0973874698581234</v>
      </c>
      <c r="AI283">
        <f t="shared" ca="1" si="38"/>
        <v>0</v>
      </c>
      <c r="AJ283">
        <f t="shared" ca="1" si="39"/>
        <v>0</v>
      </c>
      <c r="AK283">
        <f ca="1">MAX(0, COUNTIF(E283:I283, "Breakdown") - COUNTIF(AI283:AJ283, 1))</f>
        <v>0</v>
      </c>
      <c r="AL283" s="12">
        <f ca="1">(AK283 * 50) + ((AI283 + AJ283) * 10)</f>
        <v>0</v>
      </c>
      <c r="AM283">
        <f ca="1">IF(COUNTIF(E283:I283, "Breakdown") &gt;= 5, 1, 0)</f>
        <v>0</v>
      </c>
    </row>
    <row r="284" spans="4:39">
      <c r="D284">
        <v>281</v>
      </c>
      <c r="E284" s="6" t="str">
        <f ca="1">IF(J284&lt;T284,"Operational","Breakdown")</f>
        <v>Operational</v>
      </c>
      <c r="F284" s="6" t="str">
        <f ca="1">IF(K284&lt;U284,"Operational","Breakdown")</f>
        <v>Breakdown</v>
      </c>
      <c r="G284" s="6" t="str">
        <f ca="1">IF(L284&lt;V284,"Operational","Breakdown")</f>
        <v>Breakdown</v>
      </c>
      <c r="H284" s="6" t="str">
        <f ca="1">IF(M284&lt;W284,"Operational","Breakdown")</f>
        <v>Operational</v>
      </c>
      <c r="I284" s="6" t="str">
        <f ca="1">IF(N284&lt;X284,"Operational","Breakdown")</f>
        <v>Operational</v>
      </c>
      <c r="J284" s="16">
        <v>4.4867323489948037</v>
      </c>
      <c r="K284" s="16">
        <v>20.787770999615184</v>
      </c>
      <c r="L284" s="16">
        <v>23.91596264461764</v>
      </c>
      <c r="M284" s="16">
        <v>5.3561523557482671</v>
      </c>
      <c r="N284" s="16">
        <v>0.34232831569066302</v>
      </c>
      <c r="O284" s="9">
        <v>5.1697797398767609</v>
      </c>
      <c r="P284" s="9">
        <v>1.1128888820894216</v>
      </c>
      <c r="Q284" s="9">
        <v>0.50336731444272997</v>
      </c>
      <c r="R284" s="9">
        <v>0.83019590937416909</v>
      </c>
      <c r="S284" s="9">
        <v>0.71132289257554615</v>
      </c>
      <c r="T284" s="8">
        <f t="shared" ca="1" si="40"/>
        <v>13.108574493057279</v>
      </c>
      <c r="U284" s="8">
        <f t="shared" ca="1" si="40"/>
        <v>14.628446922248479</v>
      </c>
      <c r="V284" s="8">
        <f t="shared" ca="1" si="40"/>
        <v>18.099066757030759</v>
      </c>
      <c r="W284" s="8">
        <f t="shared" ca="1" si="40"/>
        <v>13.492359314739561</v>
      </c>
      <c r="X284" s="8">
        <f t="shared" ca="1" si="41"/>
        <v>31.035015027875371</v>
      </c>
      <c r="Y284" s="16">
        <f ca="1">IF($AI283=0,J283+O283,IF($AJ283=0,J283+O283,9999))</f>
        <v>14.007563899897093</v>
      </c>
      <c r="Z284" s="16">
        <f ca="1">IF($AI283=0,K283+P283,IF($AJ283=0,K283+P283,9999))</f>
        <v>2.410550571795695</v>
      </c>
      <c r="AA284" s="16">
        <f ca="1">IF($AI283=0,L283+Q283,IF($AJ283=0,L283+Q283,9999))</f>
        <v>1.8267650368860782</v>
      </c>
      <c r="AB284" s="16">
        <f ca="1">IF($AI283=0,M283+R283,IF($AJ283=0,M283+R283,9999))</f>
        <v>5.8069817512220085</v>
      </c>
      <c r="AC284" s="16">
        <f ca="1">IF($AI283=0,N283+S283,IF($AJ283=0,N283+S283,9999))</f>
        <v>4.2256031732345587</v>
      </c>
      <c r="AD284" s="11">
        <f t="shared" ca="1" si="42"/>
        <v>7.1404339941223718</v>
      </c>
      <c r="AE284" s="11">
        <f t="shared" ca="1" si="43"/>
        <v>6.93265507525504</v>
      </c>
      <c r="AF284" s="11">
        <f t="shared" ca="1" si="44"/>
        <v>7.5928939031041827</v>
      </c>
      <c r="AG284" s="11">
        <f t="shared" ca="1" si="45"/>
        <v>11.284404406879466</v>
      </c>
      <c r="AH284" s="11">
        <f t="shared" ca="1" si="46"/>
        <v>0.30573766689037324</v>
      </c>
      <c r="AI284">
        <f t="shared" ca="1" si="38"/>
        <v>0</v>
      </c>
      <c r="AJ284">
        <f t="shared" ca="1" si="39"/>
        <v>0</v>
      </c>
      <c r="AK284">
        <f ca="1">MAX(0, COUNTIF(E284:I284, "Breakdown") - COUNTIF(AI284:AJ284, 1))</f>
        <v>2</v>
      </c>
      <c r="AL284" s="12">
        <f ca="1">(AK284 * 50) + ((AI284 + AJ284) * 10)</f>
        <v>100</v>
      </c>
      <c r="AM284">
        <f ca="1">IF(COUNTIF(E284:I284, "Breakdown") &gt;= 5, 1, 0)</f>
        <v>0</v>
      </c>
    </row>
    <row r="285" spans="4:39">
      <c r="D285">
        <v>282</v>
      </c>
      <c r="E285" s="6" t="str">
        <f ca="1">IF(J285&lt;T285,"Operational","Breakdown")</f>
        <v>Operational</v>
      </c>
      <c r="F285" s="6" t="str">
        <f ca="1">IF(K285&lt;U285,"Operational","Breakdown")</f>
        <v>Breakdown</v>
      </c>
      <c r="G285" s="6" t="str">
        <f ca="1">IF(L285&lt;V285,"Operational","Breakdown")</f>
        <v>Operational</v>
      </c>
      <c r="H285" s="6" t="str">
        <f ca="1">IF(M285&lt;W285,"Operational","Breakdown")</f>
        <v>Breakdown</v>
      </c>
      <c r="I285" s="6" t="str">
        <f ca="1">IF(N285&lt;X285,"Operational","Breakdown")</f>
        <v>Operational</v>
      </c>
      <c r="J285" s="16">
        <v>6.1134491939267983</v>
      </c>
      <c r="K285" s="16">
        <v>10.543384626236337</v>
      </c>
      <c r="L285" s="16">
        <v>5.388465292418509</v>
      </c>
      <c r="M285" s="16">
        <v>13.355060201804649</v>
      </c>
      <c r="N285" s="16">
        <v>6.122735377832929</v>
      </c>
      <c r="O285" s="9">
        <v>1.3299937698278006</v>
      </c>
      <c r="P285" s="9">
        <v>0.21470915277235159</v>
      </c>
      <c r="Q285" s="9">
        <v>2.2416761741661513</v>
      </c>
      <c r="R285" s="9">
        <v>4.2146119321115423</v>
      </c>
      <c r="S285" s="9">
        <v>1.3560830209303216</v>
      </c>
      <c r="T285" s="8">
        <f t="shared" ca="1" si="40"/>
        <v>16.4269211799961</v>
      </c>
      <c r="U285" s="8">
        <f t="shared" ca="1" si="40"/>
        <v>2.6012926264483349</v>
      </c>
      <c r="V285" s="8">
        <f t="shared" ca="1" si="40"/>
        <v>5.6593581260971098</v>
      </c>
      <c r="W285" s="8">
        <f t="shared" ca="1" si="40"/>
        <v>7.6474779341058374</v>
      </c>
      <c r="X285" s="8">
        <f t="shared" ca="1" si="41"/>
        <v>10.270130847196643</v>
      </c>
      <c r="Y285" s="16">
        <f ca="1">IF($AI284=0,J284+O284,IF($AJ284=0,J284+O284,9999))</f>
        <v>9.6565120888715654</v>
      </c>
      <c r="Z285" s="16">
        <f ca="1">IF($AI284=0,K284+P284,IF($AJ284=0,K284+P284,9999))</f>
        <v>21.900659881704605</v>
      </c>
      <c r="AA285" s="16">
        <f ca="1">IF($AI284=0,L284+Q284,IF($AJ284=0,L284+Q284,9999))</f>
        <v>24.41932995906037</v>
      </c>
      <c r="AB285" s="16">
        <f ca="1">IF($AI284=0,M284+R284,IF($AJ284=0,M284+R284,9999))</f>
        <v>6.1863482651224366</v>
      </c>
      <c r="AC285" s="16">
        <f ca="1">IF($AI284=0,N284+S284,IF($AJ284=0,N284+S284,9999))</f>
        <v>1.0536512082662091</v>
      </c>
      <c r="AD285" s="11">
        <f t="shared" ca="1" si="42"/>
        <v>13.108574493057279</v>
      </c>
      <c r="AE285" s="11">
        <f t="shared" ca="1" si="43"/>
        <v>2.410550571795695</v>
      </c>
      <c r="AF285" s="11">
        <f t="shared" ca="1" si="44"/>
        <v>1.8267650368860782</v>
      </c>
      <c r="AG285" s="11">
        <f t="shared" ca="1" si="45"/>
        <v>5.8069817512220085</v>
      </c>
      <c r="AH285" s="11">
        <f t="shared" ca="1" si="46"/>
        <v>4.2256031732345587</v>
      </c>
      <c r="AI285">
        <f t="shared" ca="1" si="38"/>
        <v>0</v>
      </c>
      <c r="AJ285">
        <f t="shared" ca="1" si="39"/>
        <v>0</v>
      </c>
      <c r="AK285">
        <f ca="1">MAX(0, COUNTIF(E285:I285, "Breakdown") - COUNTIF(AI285:AJ285, 1))</f>
        <v>2</v>
      </c>
      <c r="AL285" s="12">
        <f ca="1">(AK285 * 50) + ((AI285 + AJ285) * 10)</f>
        <v>100</v>
      </c>
      <c r="AM285">
        <f ca="1">IF(COUNTIF(E285:I285, "Breakdown") &gt;= 5, 1, 0)</f>
        <v>0</v>
      </c>
    </row>
    <row r="286" spans="4:39">
      <c r="D286">
        <v>283</v>
      </c>
      <c r="E286" s="6" t="str">
        <f ca="1">IF(J286&lt;T286,"Operational","Breakdown")</f>
        <v>Operational</v>
      </c>
      <c r="F286" s="6" t="str">
        <f ca="1">IF(K286&lt;U286,"Operational","Breakdown")</f>
        <v>Operational</v>
      </c>
      <c r="G286" s="6" t="str">
        <f ca="1">IF(L286&lt;V286,"Operational","Breakdown")</f>
        <v>Breakdown</v>
      </c>
      <c r="H286" s="6" t="str">
        <f ca="1">IF(M286&lt;W286,"Operational","Breakdown")</f>
        <v>Operational</v>
      </c>
      <c r="I286" s="6" t="str">
        <f ca="1">IF(N286&lt;X286,"Operational","Breakdown")</f>
        <v>Operational</v>
      </c>
      <c r="J286" s="16">
        <v>10.255746386514433</v>
      </c>
      <c r="K286" s="16">
        <v>2.3276040464280805</v>
      </c>
      <c r="L286" s="16">
        <v>11.247073197269168</v>
      </c>
      <c r="M286" s="16">
        <v>1.8470233104085299</v>
      </c>
      <c r="N286" s="16">
        <v>1.9891484129857253</v>
      </c>
      <c r="O286" s="9">
        <v>4.9881715836297973</v>
      </c>
      <c r="P286" s="9">
        <v>0.65355369300744615</v>
      </c>
      <c r="Q286" s="9">
        <v>4.5594010491212034</v>
      </c>
      <c r="R286" s="9">
        <v>0.75080098162949649</v>
      </c>
      <c r="S286" s="9">
        <v>3.4822333301303567</v>
      </c>
      <c r="T286" s="8">
        <f t="shared" ca="1" si="40"/>
        <v>14.938728895482836</v>
      </c>
      <c r="U286" s="8">
        <f t="shared" ca="1" si="40"/>
        <v>4.5753171129696666</v>
      </c>
      <c r="V286" s="8">
        <f t="shared" ca="1" si="40"/>
        <v>6.8506497909225219</v>
      </c>
      <c r="W286" s="8">
        <f t="shared" ca="1" si="40"/>
        <v>8.2351373433203268</v>
      </c>
      <c r="X286" s="8">
        <f t="shared" ca="1" si="41"/>
        <v>4.1645052019681472</v>
      </c>
      <c r="Y286" s="16">
        <f ca="1">IF($AI285=0,J285+O285,IF($AJ285=0,J285+O285,9999))</f>
        <v>7.4434429637545989</v>
      </c>
      <c r="Z286" s="16">
        <f ca="1">IF($AI285=0,K285+P285,IF($AJ285=0,K285+P285,9999))</f>
        <v>10.758093779008689</v>
      </c>
      <c r="AA286" s="16">
        <f ca="1">IF($AI285=0,L285+Q285,IF($AJ285=0,L285+Q285,9999))</f>
        <v>7.6301414665846607</v>
      </c>
      <c r="AB286" s="16">
        <f ca="1">IF($AI285=0,M285+R285,IF($AJ285=0,M285+R285,9999))</f>
        <v>17.569672133916193</v>
      </c>
      <c r="AC286" s="16">
        <f ca="1">IF($AI285=0,N285+S285,IF($AJ285=0,N285+S285,9999))</f>
        <v>7.4788183987632504</v>
      </c>
      <c r="AD286" s="11">
        <f t="shared" ca="1" si="42"/>
        <v>9.6565120888715654</v>
      </c>
      <c r="AE286" s="11">
        <f t="shared" ca="1" si="43"/>
        <v>2.6012926264483349</v>
      </c>
      <c r="AF286" s="11">
        <f t="shared" ca="1" si="44"/>
        <v>5.6593581260971098</v>
      </c>
      <c r="AG286" s="11">
        <f t="shared" ca="1" si="45"/>
        <v>6.1863482651224366</v>
      </c>
      <c r="AH286" s="11">
        <f t="shared" ca="1" si="46"/>
        <v>1.0536512082662091</v>
      </c>
      <c r="AI286">
        <f t="shared" ca="1" si="38"/>
        <v>0</v>
      </c>
      <c r="AJ286">
        <f t="shared" ca="1" si="39"/>
        <v>0</v>
      </c>
      <c r="AK286">
        <f ca="1">MAX(0, COUNTIF(E286:I286, "Breakdown") - COUNTIF(AI286:AJ286, 1))</f>
        <v>1</v>
      </c>
      <c r="AL286" s="12">
        <f ca="1">(AK286 * 50) + ((AI286 + AJ286) * 10)</f>
        <v>50</v>
      </c>
      <c r="AM286">
        <f ca="1">IF(COUNTIF(E286:I286, "Breakdown") &gt;= 5, 1, 0)</f>
        <v>0</v>
      </c>
    </row>
    <row r="287" spans="4:39">
      <c r="D287">
        <v>284</v>
      </c>
      <c r="E287" s="6" t="str">
        <f ca="1">IF(J287&lt;T287,"Operational","Breakdown")</f>
        <v>Operational</v>
      </c>
      <c r="F287" s="6" t="str">
        <f ca="1">IF(K287&lt;U287,"Operational","Breakdown")</f>
        <v>Operational</v>
      </c>
      <c r="G287" s="6" t="str">
        <f ca="1">IF(L287&lt;V287,"Operational","Breakdown")</f>
        <v>Operational</v>
      </c>
      <c r="H287" s="6" t="str">
        <f ca="1">IF(M287&lt;W287,"Operational","Breakdown")</f>
        <v>Operational</v>
      </c>
      <c r="I287" s="6" t="str">
        <f ca="1">IF(N287&lt;X287,"Operational","Breakdown")</f>
        <v>Operational</v>
      </c>
      <c r="J287" s="16">
        <v>1.273174059930845</v>
      </c>
      <c r="K287" s="16">
        <v>1.4051082477763825</v>
      </c>
      <c r="L287" s="16">
        <v>4.2908690897136239</v>
      </c>
      <c r="M287" s="16">
        <v>2.284740302136385</v>
      </c>
      <c r="N287" s="16">
        <v>1.3781063915643637</v>
      </c>
      <c r="O287" s="9">
        <v>2.0108171888935011</v>
      </c>
      <c r="P287" s="9">
        <v>8.1155597231321819E-2</v>
      </c>
      <c r="Q287" s="9">
        <v>1.5682549403443844</v>
      </c>
      <c r="R287" s="9">
        <v>6.3424561239919957</v>
      </c>
      <c r="S287" s="9">
        <v>3.1836456280722243</v>
      </c>
      <c r="T287" s="8">
        <f t="shared" ca="1" si="40"/>
        <v>16.442914287879113</v>
      </c>
      <c r="U287" s="8">
        <f t="shared" ca="1" si="40"/>
        <v>6.2856178313967623</v>
      </c>
      <c r="V287" s="8">
        <f t="shared" ca="1" si="40"/>
        <v>40.834873255594005</v>
      </c>
      <c r="W287" s="8">
        <f t="shared" ca="1" si="40"/>
        <v>14.126006433989193</v>
      </c>
      <c r="X287" s="8">
        <f t="shared" ca="1" si="41"/>
        <v>10.225839179356463</v>
      </c>
      <c r="Y287" s="16">
        <f ca="1">IF($AI286=0,J286+O286,IF($AJ286=0,J286+O286,9999))</f>
        <v>15.243917970144231</v>
      </c>
      <c r="Z287" s="16">
        <f ca="1">IF($AI286=0,K286+P286,IF($AJ286=0,K286+P286,9999))</f>
        <v>2.9811577394355266</v>
      </c>
      <c r="AA287" s="16">
        <f ca="1">IF($AI286=0,L286+Q286,IF($AJ286=0,L286+Q286,9999))</f>
        <v>15.806474246390373</v>
      </c>
      <c r="AB287" s="16">
        <f ca="1">IF($AI286=0,M286+R286,IF($AJ286=0,M286+R286,9999))</f>
        <v>2.5978242920380263</v>
      </c>
      <c r="AC287" s="16">
        <f ca="1">IF($AI286=0,N286+S286,IF($AJ286=0,N286+S286,9999))</f>
        <v>5.4713817431160816</v>
      </c>
      <c r="AD287" s="11">
        <f t="shared" ca="1" si="42"/>
        <v>7.4434429637545989</v>
      </c>
      <c r="AE287" s="11">
        <f t="shared" ca="1" si="43"/>
        <v>4.5753171129696666</v>
      </c>
      <c r="AF287" s="11">
        <f t="shared" ca="1" si="44"/>
        <v>6.8506497909225219</v>
      </c>
      <c r="AG287" s="11">
        <f t="shared" ca="1" si="45"/>
        <v>8.2351373433203268</v>
      </c>
      <c r="AH287" s="11">
        <f t="shared" ca="1" si="46"/>
        <v>4.1645052019681472</v>
      </c>
      <c r="AI287">
        <f t="shared" ca="1" si="38"/>
        <v>0</v>
      </c>
      <c r="AJ287">
        <f t="shared" ca="1" si="39"/>
        <v>0</v>
      </c>
      <c r="AK287">
        <f ca="1">MAX(0, COUNTIF(E287:I287, "Breakdown") - COUNTIF(AI287:AJ287, 1))</f>
        <v>0</v>
      </c>
      <c r="AL287" s="12">
        <f ca="1">(AK287 * 50) + ((AI287 + AJ287) * 10)</f>
        <v>0</v>
      </c>
      <c r="AM287">
        <f ca="1">IF(COUNTIF(E287:I287, "Breakdown") &gt;= 5, 1, 0)</f>
        <v>0</v>
      </c>
    </row>
    <row r="288" spans="4:39">
      <c r="D288">
        <v>285</v>
      </c>
      <c r="E288" s="6" t="str">
        <f ca="1">IF(J288&lt;T288,"Operational","Breakdown")</f>
        <v>Breakdown</v>
      </c>
      <c r="F288" s="6" t="str">
        <f ca="1">IF(K288&lt;U288,"Operational","Breakdown")</f>
        <v>Breakdown</v>
      </c>
      <c r="G288" s="6" t="str">
        <f ca="1">IF(L288&lt;V288,"Operational","Breakdown")</f>
        <v>Operational</v>
      </c>
      <c r="H288" s="6" t="str">
        <f ca="1">IF(M288&lt;W288,"Operational","Breakdown")</f>
        <v>Breakdown</v>
      </c>
      <c r="I288" s="6" t="str">
        <f ca="1">IF(N288&lt;X288,"Operational","Breakdown")</f>
        <v>Operational</v>
      </c>
      <c r="J288" s="16">
        <v>24.792189603374595</v>
      </c>
      <c r="K288" s="16">
        <v>21.936730402451289</v>
      </c>
      <c r="L288" s="16">
        <v>12.190186562885543</v>
      </c>
      <c r="M288" s="16">
        <v>10.881831965686688</v>
      </c>
      <c r="N288" s="16">
        <v>6.7440186702986917</v>
      </c>
      <c r="O288" s="9">
        <v>1.0924468759262049</v>
      </c>
      <c r="P288" s="9">
        <v>1.0523441869369483</v>
      </c>
      <c r="Q288" s="9">
        <v>0.87041255398419237</v>
      </c>
      <c r="R288" s="9">
        <v>0.60868612584718362</v>
      </c>
      <c r="S288" s="9">
        <v>0.5384058101932182</v>
      </c>
      <c r="T288" s="8">
        <f t="shared" ca="1" si="40"/>
        <v>19.599601214377859</v>
      </c>
      <c r="U288" s="8">
        <f t="shared" ca="1" si="40"/>
        <v>8.0541651356253361</v>
      </c>
      <c r="V288" s="8">
        <f t="shared" ca="1" si="40"/>
        <v>26.8828604171667</v>
      </c>
      <c r="W288" s="8">
        <f t="shared" ca="1" si="40"/>
        <v>7.7497233299172983</v>
      </c>
      <c r="X288" s="8">
        <f t="shared" ca="1" si="41"/>
        <v>19.731223090272174</v>
      </c>
      <c r="Y288" s="16">
        <f ca="1">IF($AI287=0,J287+O287,IF($AJ287=0,J287+O287,9999))</f>
        <v>3.2839912488243463</v>
      </c>
      <c r="Z288" s="16">
        <f ca="1">IF($AI287=0,K287+P287,IF($AJ287=0,K287+P287,9999))</f>
        <v>1.4862638450077044</v>
      </c>
      <c r="AA288" s="16">
        <f ca="1">IF($AI287=0,L287+Q287,IF($AJ287=0,L287+Q287,9999))</f>
        <v>5.8591240300580081</v>
      </c>
      <c r="AB288" s="16">
        <f ca="1">IF($AI287=0,M287+R287,IF($AJ287=0,M287+R287,9999))</f>
        <v>8.6271964261283802</v>
      </c>
      <c r="AC288" s="16">
        <f ca="1">IF($AI287=0,N287+S287,IF($AJ287=0,N287+S287,9999))</f>
        <v>4.5617520196365877</v>
      </c>
      <c r="AD288" s="11">
        <f t="shared" ca="1" si="42"/>
        <v>15.243917970144231</v>
      </c>
      <c r="AE288" s="11">
        <f t="shared" ca="1" si="43"/>
        <v>2.9811577394355266</v>
      </c>
      <c r="AF288" s="11">
        <f t="shared" ca="1" si="44"/>
        <v>15.806474246390373</v>
      </c>
      <c r="AG288" s="11">
        <f t="shared" ca="1" si="45"/>
        <v>2.5978242920380263</v>
      </c>
      <c r="AH288" s="11">
        <f t="shared" ca="1" si="46"/>
        <v>5.4713817431160816</v>
      </c>
      <c r="AI288">
        <f t="shared" ca="1" si="38"/>
        <v>0</v>
      </c>
      <c r="AJ288">
        <f t="shared" ca="1" si="39"/>
        <v>0</v>
      </c>
      <c r="AK288">
        <f ca="1">MAX(0, COUNTIF(E288:I288, "Breakdown") - COUNTIF(AI288:AJ288, 1))</f>
        <v>3</v>
      </c>
      <c r="AL288" s="12">
        <f ca="1">(AK288 * 50) + ((AI288 + AJ288) * 10)</f>
        <v>150</v>
      </c>
      <c r="AM288">
        <f ca="1">IF(COUNTIF(E288:I288, "Breakdown") &gt;= 5, 1, 0)</f>
        <v>0</v>
      </c>
    </row>
    <row r="289" spans="4:39">
      <c r="D289">
        <v>286</v>
      </c>
      <c r="E289" s="6" t="str">
        <f ca="1">IF(J289&lt;T289,"Operational","Breakdown")</f>
        <v>Operational</v>
      </c>
      <c r="F289" s="6" t="str">
        <f ca="1">IF(K289&lt;U289,"Operational","Breakdown")</f>
        <v>Breakdown</v>
      </c>
      <c r="G289" s="6" t="str">
        <f ca="1">IF(L289&lt;V289,"Operational","Breakdown")</f>
        <v>Breakdown</v>
      </c>
      <c r="H289" s="6" t="str">
        <f ca="1">IF(M289&lt;W289,"Operational","Breakdown")</f>
        <v>Operational</v>
      </c>
      <c r="I289" s="6" t="str">
        <f ca="1">IF(N289&lt;X289,"Operational","Breakdown")</f>
        <v>Operational</v>
      </c>
      <c r="J289" s="16">
        <v>4.5423876781466053</v>
      </c>
      <c r="K289" s="16">
        <v>7.0112012912322221</v>
      </c>
      <c r="L289" s="16">
        <v>19.10640557435303</v>
      </c>
      <c r="M289" s="16">
        <v>4.8381089612352142</v>
      </c>
      <c r="N289" s="16">
        <v>1.7034552824498228</v>
      </c>
      <c r="O289" s="9">
        <v>3.8344984198335386</v>
      </c>
      <c r="P289" s="9">
        <v>0.44830167142299282</v>
      </c>
      <c r="Q289" s="9">
        <v>1.0418380113544514</v>
      </c>
      <c r="R289" s="9">
        <v>0.59191198586077254</v>
      </c>
      <c r="S289" s="9">
        <v>0.29895241953409712</v>
      </c>
      <c r="T289" s="8">
        <f t="shared" ca="1" si="40"/>
        <v>13.59248074890454</v>
      </c>
      <c r="U289" s="8">
        <f t="shared" ca="1" si="40"/>
        <v>6.6219054539090436</v>
      </c>
      <c r="V289" s="8">
        <f t="shared" ca="1" si="40"/>
        <v>8.9865551223993201</v>
      </c>
      <c r="W289" s="8">
        <f t="shared" ca="1" si="40"/>
        <v>11.970375958177531</v>
      </c>
      <c r="X289" s="8">
        <f t="shared" ca="1" si="41"/>
        <v>6.8526506027801988</v>
      </c>
      <c r="Y289" s="16">
        <f ca="1">IF($AI288=0,J288+O288,IF($AJ288=0,J288+O288,9999))</f>
        <v>25.884636479300799</v>
      </c>
      <c r="Z289" s="16">
        <f ca="1">IF($AI288=0,K288+P288,IF($AJ288=0,K288+P288,9999))</f>
        <v>22.989074589388238</v>
      </c>
      <c r="AA289" s="16">
        <f ca="1">IF($AI288=0,L288+Q288,IF($AJ288=0,L288+Q288,9999))</f>
        <v>13.060599116869735</v>
      </c>
      <c r="AB289" s="16">
        <f ca="1">IF($AI288=0,M288+R288,IF($AJ288=0,M288+R288,9999))</f>
        <v>11.490518091533872</v>
      </c>
      <c r="AC289" s="16">
        <f ca="1">IF($AI288=0,N288+S288,IF($AJ288=0,N288+S288,9999))</f>
        <v>7.28242448049191</v>
      </c>
      <c r="AD289" s="11">
        <f t="shared" ca="1" si="42"/>
        <v>3.2839912488243463</v>
      </c>
      <c r="AE289" s="11">
        <f t="shared" ca="1" si="43"/>
        <v>1.4862638450077044</v>
      </c>
      <c r="AF289" s="11">
        <f t="shared" ca="1" si="44"/>
        <v>5.8591240300580081</v>
      </c>
      <c r="AG289" s="11">
        <f t="shared" ca="1" si="45"/>
        <v>7.7497233299172983</v>
      </c>
      <c r="AH289" s="11">
        <f t="shared" ca="1" si="46"/>
        <v>4.5617520196365877</v>
      </c>
      <c r="AI289">
        <f t="shared" ca="1" si="38"/>
        <v>0</v>
      </c>
      <c r="AJ289">
        <f t="shared" ca="1" si="39"/>
        <v>0</v>
      </c>
      <c r="AK289">
        <f ca="1">MAX(0, COUNTIF(E289:I289, "Breakdown") - COUNTIF(AI289:AJ289, 1))</f>
        <v>2</v>
      </c>
      <c r="AL289" s="12">
        <f ca="1">(AK289 * 50) + ((AI289 + AJ289) * 10)</f>
        <v>100</v>
      </c>
      <c r="AM289">
        <f ca="1">IF(COUNTIF(E289:I289, "Breakdown") &gt;= 5, 1, 0)</f>
        <v>0</v>
      </c>
    </row>
    <row r="290" spans="4:39">
      <c r="D290">
        <v>287</v>
      </c>
      <c r="E290" s="6" t="str">
        <f ca="1">IF(J290&lt;T290,"Operational","Breakdown")</f>
        <v>Operational</v>
      </c>
      <c r="F290" s="6" t="str">
        <f ca="1">IF(K290&lt;U290,"Operational","Breakdown")</f>
        <v>Breakdown</v>
      </c>
      <c r="G290" s="6" t="str">
        <f ca="1">IF(L290&lt;V290,"Operational","Breakdown")</f>
        <v>Operational</v>
      </c>
      <c r="H290" s="6" t="str">
        <f ca="1">IF(M290&lt;W290,"Operational","Breakdown")</f>
        <v>Operational</v>
      </c>
      <c r="I290" s="6" t="str">
        <f ca="1">IF(N290&lt;X290,"Operational","Breakdown")</f>
        <v>Operational</v>
      </c>
      <c r="J290" s="16">
        <v>9.5906122773616289</v>
      </c>
      <c r="K290" s="16">
        <v>15.067171023134064</v>
      </c>
      <c r="L290" s="16">
        <v>7.1446908911959932</v>
      </c>
      <c r="M290" s="16">
        <v>0.16912598788737518</v>
      </c>
      <c r="N290" s="16">
        <v>3.1706823176722607</v>
      </c>
      <c r="O290" s="9">
        <v>3.7598316790041171</v>
      </c>
      <c r="P290" s="9">
        <v>1.5423975180674787</v>
      </c>
      <c r="Q290" s="9">
        <v>0.35503918797901002</v>
      </c>
      <c r="R290" s="9">
        <v>9.4207563487238841E-2</v>
      </c>
      <c r="S290" s="9">
        <v>0.85499094362789707</v>
      </c>
      <c r="T290" s="8">
        <f t="shared" ca="1" si="40"/>
        <v>17.039071342713214</v>
      </c>
      <c r="U290" s="8">
        <f t="shared" ca="1" si="40"/>
        <v>7.8821991216842076</v>
      </c>
      <c r="V290" s="8">
        <f t="shared" ca="1" si="40"/>
        <v>10.140074188372612</v>
      </c>
      <c r="W290" s="8">
        <f t="shared" ca="1" si="40"/>
        <v>11.684446335603157</v>
      </c>
      <c r="X290" s="8">
        <f t="shared" ca="1" si="41"/>
        <v>12.144631063655027</v>
      </c>
      <c r="Y290" s="16">
        <f ca="1">IF($AI289=0,J289+O289,IF($AJ289=0,J289+O289,9999))</f>
        <v>8.3768860979801438</v>
      </c>
      <c r="Z290" s="16">
        <f ca="1">IF($AI289=0,K289+P289,IF($AJ289=0,K289+P289,9999))</f>
        <v>7.4595029626552147</v>
      </c>
      <c r="AA290" s="16">
        <f ca="1">IF($AI289=0,L289+Q289,IF($AJ289=0,L289+Q289,9999))</f>
        <v>20.14824358570748</v>
      </c>
      <c r="AB290" s="16">
        <f ca="1">IF($AI289=0,M289+R289,IF($AJ289=0,M289+R289,9999))</f>
        <v>5.4300209470959864</v>
      </c>
      <c r="AC290" s="16">
        <f ca="1">IF($AI289=0,N289+S289,IF($AJ289=0,N289+S289,9999))</f>
        <v>2.0024077019839197</v>
      </c>
      <c r="AD290" s="11">
        <f t="shared" ca="1" si="42"/>
        <v>13.59248074890454</v>
      </c>
      <c r="AE290" s="11">
        <f t="shared" ca="1" si="43"/>
        <v>6.6219054539090436</v>
      </c>
      <c r="AF290" s="11">
        <f t="shared" ca="1" si="44"/>
        <v>8.9865551223993201</v>
      </c>
      <c r="AG290" s="11">
        <f t="shared" ca="1" si="45"/>
        <v>11.490518091533872</v>
      </c>
      <c r="AH290" s="11">
        <f t="shared" ca="1" si="46"/>
        <v>6.8526506027801988</v>
      </c>
      <c r="AI290">
        <f t="shared" ca="1" si="38"/>
        <v>0</v>
      </c>
      <c r="AJ290">
        <f t="shared" ca="1" si="39"/>
        <v>0</v>
      </c>
      <c r="AK290">
        <f ca="1">MAX(0, COUNTIF(E290:I290, "Breakdown") - COUNTIF(AI290:AJ290, 1))</f>
        <v>1</v>
      </c>
      <c r="AL290" s="12">
        <f ca="1">(AK290 * 50) + ((AI290 + AJ290) * 10)</f>
        <v>50</v>
      </c>
      <c r="AM290">
        <f ca="1">IF(COUNTIF(E290:I290, "Breakdown") &gt;= 5, 1, 0)</f>
        <v>0</v>
      </c>
    </row>
    <row r="291" spans="4:39">
      <c r="D291">
        <v>288</v>
      </c>
      <c r="E291" s="6" t="str">
        <f ca="1">IF(J291&lt;T291,"Operational","Breakdown")</f>
        <v>Operational</v>
      </c>
      <c r="F291" s="6" t="str">
        <f ca="1">IF(K291&lt;U291,"Operational","Breakdown")</f>
        <v>Operational</v>
      </c>
      <c r="G291" s="6" t="str">
        <f ca="1">IF(L291&lt;V291,"Operational","Breakdown")</f>
        <v>Operational</v>
      </c>
      <c r="H291" s="6" t="str">
        <f ca="1">IF(M291&lt;W291,"Operational","Breakdown")</f>
        <v>Operational</v>
      </c>
      <c r="I291" s="6" t="str">
        <f ca="1">IF(N291&lt;X291,"Operational","Breakdown")</f>
        <v>Breakdown</v>
      </c>
      <c r="J291" s="16">
        <v>2.4176912108173805</v>
      </c>
      <c r="K291" s="16">
        <v>6.7814103245838186</v>
      </c>
      <c r="L291" s="16">
        <v>4.9963860117760488</v>
      </c>
      <c r="M291" s="16">
        <v>10.838939225351673</v>
      </c>
      <c r="N291" s="16">
        <v>8.2699249973147335</v>
      </c>
      <c r="O291" s="9">
        <v>2.4069863349045577</v>
      </c>
      <c r="P291" s="9">
        <v>2.6821578402203468</v>
      </c>
      <c r="Q291" s="9">
        <v>0.42376095894177512</v>
      </c>
      <c r="R291" s="9">
        <v>2.8026858474607463</v>
      </c>
      <c r="S291" s="9">
        <v>2.8308907307506206</v>
      </c>
      <c r="T291" s="8">
        <f t="shared" ca="1" si="40"/>
        <v>14.96805411883787</v>
      </c>
      <c r="U291" s="8">
        <f t="shared" ca="1" si="40"/>
        <v>10.184408286589237</v>
      </c>
      <c r="V291" s="8">
        <f t="shared" ca="1" si="40"/>
        <v>10.831077181048443</v>
      </c>
      <c r="W291" s="8">
        <f t="shared" ca="1" si="40"/>
        <v>16.711888482479218</v>
      </c>
      <c r="X291" s="8">
        <f t="shared" ca="1" si="41"/>
        <v>7.7227871461502291</v>
      </c>
      <c r="Y291" s="16">
        <f ca="1">IF($AI290=0,J290+O290,IF($AJ290=0,J290+O290,9999))</f>
        <v>13.350443956365746</v>
      </c>
      <c r="Z291" s="16">
        <f ca="1">IF($AI290=0,K290+P290,IF($AJ290=0,K290+P290,9999))</f>
        <v>16.609568541201543</v>
      </c>
      <c r="AA291" s="16">
        <f ca="1">IF($AI290=0,L290+Q290,IF($AJ290=0,L290+Q290,9999))</f>
        <v>7.499730079175003</v>
      </c>
      <c r="AB291" s="16">
        <f ca="1">IF($AI290=0,M290+R290,IF($AJ290=0,M290+R290,9999))</f>
        <v>0.26333355137461401</v>
      </c>
      <c r="AC291" s="16">
        <f ca="1">IF($AI290=0,N290+S290,IF($AJ290=0,N290+S290,9999))</f>
        <v>4.0256732613001578</v>
      </c>
      <c r="AD291" s="11">
        <f t="shared" ca="1" si="42"/>
        <v>8.3768860979801438</v>
      </c>
      <c r="AE291" s="11">
        <f t="shared" ca="1" si="43"/>
        <v>7.4595029626552147</v>
      </c>
      <c r="AF291" s="11">
        <f t="shared" ca="1" si="44"/>
        <v>10.140074188372612</v>
      </c>
      <c r="AG291" s="11">
        <f t="shared" ca="1" si="45"/>
        <v>5.4300209470959864</v>
      </c>
      <c r="AH291" s="11">
        <f t="shared" ca="1" si="46"/>
        <v>2.0024077019839197</v>
      </c>
      <c r="AI291">
        <f t="shared" ca="1" si="38"/>
        <v>0</v>
      </c>
      <c r="AJ291">
        <f t="shared" ca="1" si="39"/>
        <v>0</v>
      </c>
      <c r="AK291">
        <f ca="1">MAX(0, COUNTIF(E291:I291, "Breakdown") - COUNTIF(AI291:AJ291, 1))</f>
        <v>1</v>
      </c>
      <c r="AL291" s="12">
        <f ca="1">(AK291 * 50) + ((AI291 + AJ291) * 10)</f>
        <v>50</v>
      </c>
      <c r="AM291">
        <f ca="1">IF(COUNTIF(E291:I291, "Breakdown") &gt;= 5, 1, 0)</f>
        <v>0</v>
      </c>
    </row>
    <row r="292" spans="4:39">
      <c r="D292">
        <v>289</v>
      </c>
      <c r="E292" s="6" t="str">
        <f ca="1">IF(J292&lt;T292,"Operational","Breakdown")</f>
        <v>Operational</v>
      </c>
      <c r="F292" s="6" t="str">
        <f ca="1">IF(K292&lt;U292,"Operational","Breakdown")</f>
        <v>Operational</v>
      </c>
      <c r="G292" s="6" t="str">
        <f ca="1">IF(L292&lt;V292,"Operational","Breakdown")</f>
        <v>Operational</v>
      </c>
      <c r="H292" s="6" t="str">
        <f ca="1">IF(M292&lt;W292,"Operational","Breakdown")</f>
        <v>Operational</v>
      </c>
      <c r="I292" s="6" t="str">
        <f ca="1">IF(N292&lt;X292,"Operational","Breakdown")</f>
        <v>Breakdown</v>
      </c>
      <c r="J292" s="16">
        <v>3.6906407814625029</v>
      </c>
      <c r="K292" s="16">
        <v>4.9204594541685607</v>
      </c>
      <c r="L292" s="16">
        <v>1.9636434193132426</v>
      </c>
      <c r="M292" s="16">
        <v>2.0844365190257332</v>
      </c>
      <c r="N292" s="16">
        <v>11.711353685491751</v>
      </c>
      <c r="O292" s="9">
        <v>0.4234696681356771</v>
      </c>
      <c r="P292" s="9">
        <v>0.99926309889264653</v>
      </c>
      <c r="Q292" s="9">
        <v>1.4220387818192894</v>
      </c>
      <c r="R292" s="9">
        <v>1.3561460513125627</v>
      </c>
      <c r="S292" s="9">
        <v>1.5908947026730829E-2</v>
      </c>
      <c r="T292" s="8">
        <f t="shared" ca="1" si="40"/>
        <v>39.184501425997766</v>
      </c>
      <c r="U292" s="8">
        <f t="shared" ca="1" si="40"/>
        <v>14.584962751829725</v>
      </c>
      <c r="V292" s="8">
        <f t="shared" ca="1" si="40"/>
        <v>8.2537820033968465</v>
      </c>
      <c r="W292" s="8">
        <f t="shared" ca="1" si="40"/>
        <v>2.9556310692221075</v>
      </c>
      <c r="X292" s="8">
        <f t="shared" ca="1" si="41"/>
        <v>5.7265242879573233</v>
      </c>
      <c r="Y292" s="16">
        <f ca="1">IF($AI291=0,J291+O291,IF($AJ291=0,J291+O291,9999))</f>
        <v>4.8246775457219382</v>
      </c>
      <c r="Z292" s="16">
        <f ca="1">IF($AI291=0,K291+P291,IF($AJ291=0,K291+P291,9999))</f>
        <v>9.4635681648041654</v>
      </c>
      <c r="AA292" s="16">
        <f ca="1">IF($AI291=0,L291+Q291,IF($AJ291=0,L291+Q291,9999))</f>
        <v>5.4201469707178243</v>
      </c>
      <c r="AB292" s="16">
        <f ca="1">IF($AI291=0,M291+R291,IF($AJ291=0,M291+R291,9999))</f>
        <v>13.64162507281242</v>
      </c>
      <c r="AC292" s="16">
        <f ca="1">IF($AI291=0,N291+S291,IF($AJ291=0,N291+S291,9999))</f>
        <v>11.100815728065355</v>
      </c>
      <c r="AD292" s="11">
        <f t="shared" ca="1" si="42"/>
        <v>13.350443956365746</v>
      </c>
      <c r="AE292" s="11">
        <f t="shared" ca="1" si="43"/>
        <v>10.184408286589237</v>
      </c>
      <c r="AF292" s="11">
        <f t="shared" ca="1" si="44"/>
        <v>7.499730079175003</v>
      </c>
      <c r="AG292" s="11">
        <f t="shared" ca="1" si="45"/>
        <v>0.26333355137461401</v>
      </c>
      <c r="AH292" s="11">
        <f t="shared" ca="1" si="46"/>
        <v>4.0256732613001578</v>
      </c>
      <c r="AI292">
        <f t="shared" ca="1" si="38"/>
        <v>0</v>
      </c>
      <c r="AJ292">
        <f t="shared" ca="1" si="39"/>
        <v>0</v>
      </c>
      <c r="AK292">
        <f ca="1">MAX(0, COUNTIF(E292:I292, "Breakdown") - COUNTIF(AI292:AJ292, 1))</f>
        <v>1</v>
      </c>
      <c r="AL292" s="12">
        <f ca="1">(AK292 * 50) + ((AI292 + AJ292) * 10)</f>
        <v>50</v>
      </c>
      <c r="AM292">
        <f ca="1">IF(COUNTIF(E292:I292, "Breakdown") &gt;= 5, 1, 0)</f>
        <v>0</v>
      </c>
    </row>
    <row r="293" spans="4:39">
      <c r="D293">
        <v>290</v>
      </c>
      <c r="E293" s="6" t="str">
        <f ca="1">IF(J293&lt;T293,"Operational","Breakdown")</f>
        <v>Operational</v>
      </c>
      <c r="F293" s="6" t="str">
        <f ca="1">IF(K293&lt;U293,"Operational","Breakdown")</f>
        <v>Operational</v>
      </c>
      <c r="G293" s="6" t="str">
        <f ca="1">IF(L293&lt;V293,"Operational","Breakdown")</f>
        <v>Operational</v>
      </c>
      <c r="H293" s="6" t="str">
        <f ca="1">IF(M293&lt;W293,"Operational","Breakdown")</f>
        <v>Breakdown</v>
      </c>
      <c r="I293" s="6" t="str">
        <f ca="1">IF(N293&lt;X293,"Operational","Breakdown")</f>
        <v>Breakdown</v>
      </c>
      <c r="J293" s="16">
        <v>8.1260996074662195</v>
      </c>
      <c r="K293" s="16">
        <v>1.0814092387213119</v>
      </c>
      <c r="L293" s="16">
        <v>0.47370970590178413</v>
      </c>
      <c r="M293" s="16">
        <v>16.65303392469389</v>
      </c>
      <c r="N293" s="16">
        <v>15.802776672613312</v>
      </c>
      <c r="O293" s="9">
        <v>4.9536461575068962E-2</v>
      </c>
      <c r="P293" s="9">
        <v>0.90566084313955542</v>
      </c>
      <c r="Q293" s="9">
        <v>2.1948580646794773</v>
      </c>
      <c r="R293" s="9">
        <v>2.0430710277401691</v>
      </c>
      <c r="S293" s="9">
        <v>0.75930027748389695</v>
      </c>
      <c r="T293" s="8">
        <f t="shared" ca="1" si="40"/>
        <v>10.001825324745131</v>
      </c>
      <c r="U293" s="8">
        <f t="shared" ca="1" si="40"/>
        <v>14.403924151898135</v>
      </c>
      <c r="V293" s="8">
        <f t="shared" ca="1" si="40"/>
        <v>10.325471477834885</v>
      </c>
      <c r="W293" s="8">
        <f t="shared" ca="1" si="40"/>
        <v>4.6741784426462125</v>
      </c>
      <c r="X293" s="8">
        <f t="shared" ca="1" si="41"/>
        <v>6.1466832363560053</v>
      </c>
      <c r="Y293" s="16">
        <f ca="1">IF($AI292=0,J292+O292,IF($AJ292=0,J292+O292,9999))</f>
        <v>4.1141104495981802</v>
      </c>
      <c r="Z293" s="16">
        <f ca="1">IF($AI292=0,K292+P292,IF($AJ292=0,K292+P292,9999))</f>
        <v>5.9197225530612076</v>
      </c>
      <c r="AA293" s="16">
        <f ca="1">IF($AI292=0,L292+Q292,IF($AJ292=0,L292+Q292,9999))</f>
        <v>3.385682201132532</v>
      </c>
      <c r="AB293" s="16">
        <f ca="1">IF($AI292=0,M292+R292,IF($AJ292=0,M292+R292,9999))</f>
        <v>3.4405825703382957</v>
      </c>
      <c r="AC293" s="16">
        <f ca="1">IF($AI292=0,N292+S292,IF($AJ292=0,N292+S292,9999))</f>
        <v>11.727262632518482</v>
      </c>
      <c r="AD293" s="11">
        <f t="shared" ca="1" si="42"/>
        <v>4.8246775457219382</v>
      </c>
      <c r="AE293" s="11">
        <f t="shared" ca="1" si="43"/>
        <v>9.4635681648041654</v>
      </c>
      <c r="AF293" s="11">
        <f t="shared" ca="1" si="44"/>
        <v>5.4201469707178243</v>
      </c>
      <c r="AG293" s="11">
        <f t="shared" ca="1" si="45"/>
        <v>2.9556310692221075</v>
      </c>
      <c r="AH293" s="11">
        <f t="shared" ca="1" si="46"/>
        <v>5.7265242879573233</v>
      </c>
      <c r="AI293">
        <f t="shared" ca="1" si="38"/>
        <v>0</v>
      </c>
      <c r="AJ293">
        <f t="shared" ca="1" si="39"/>
        <v>0</v>
      </c>
      <c r="AK293">
        <f ca="1">MAX(0, COUNTIF(E293:I293, "Breakdown") - COUNTIF(AI293:AJ293, 1))</f>
        <v>2</v>
      </c>
      <c r="AL293" s="12">
        <f ca="1">(AK293 * 50) + ((AI293 + AJ293) * 10)</f>
        <v>100</v>
      </c>
      <c r="AM293">
        <f ca="1">IF(COUNTIF(E293:I293, "Breakdown") &gt;= 5, 1, 0)</f>
        <v>0</v>
      </c>
    </row>
    <row r="294" spans="4:39">
      <c r="D294">
        <v>291</v>
      </c>
      <c r="E294" s="6" t="str">
        <f ca="1">IF(J294&lt;T294,"Operational","Breakdown")</f>
        <v>Breakdown</v>
      </c>
      <c r="F294" s="6" t="str">
        <f ca="1">IF(K294&lt;U294,"Operational","Breakdown")</f>
        <v>Operational</v>
      </c>
      <c r="G294" s="6" t="str">
        <f ca="1">IF(L294&lt;V294,"Operational","Breakdown")</f>
        <v>Operational</v>
      </c>
      <c r="H294" s="6" t="str">
        <f ca="1">IF(M294&lt;W294,"Operational","Breakdown")</f>
        <v>Breakdown</v>
      </c>
      <c r="I294" s="6" t="str">
        <f ca="1">IF(N294&lt;X294,"Operational","Breakdown")</f>
        <v>Operational</v>
      </c>
      <c r="J294" s="16">
        <v>20.617517704137565</v>
      </c>
      <c r="K294" s="16">
        <v>5.1132551528105941</v>
      </c>
      <c r="L294" s="16">
        <v>5.5429331394398504</v>
      </c>
      <c r="M294" s="16">
        <v>13.377824738352986</v>
      </c>
      <c r="N294" s="16">
        <v>4.9219551922656866</v>
      </c>
      <c r="O294" s="9">
        <v>1.2829255211968433</v>
      </c>
      <c r="P294" s="9">
        <v>2.5660638355796812</v>
      </c>
      <c r="Q294" s="9">
        <v>0.45631541043316892</v>
      </c>
      <c r="R294" s="9">
        <v>1.4183426414941698</v>
      </c>
      <c r="S294" s="9">
        <v>2.1588723468698161</v>
      </c>
      <c r="T294" s="8">
        <f t="shared" ca="1" si="40"/>
        <v>4.1309009888593469</v>
      </c>
      <c r="U294" s="8">
        <f t="shared" ca="1" si="40"/>
        <v>19.412550028455144</v>
      </c>
      <c r="V294" s="8">
        <f t="shared" ca="1" si="40"/>
        <v>5.5915129255001981</v>
      </c>
      <c r="W294" s="8">
        <f t="shared" ca="1" si="40"/>
        <v>6.5246485331259105</v>
      </c>
      <c r="X294" s="8">
        <f t="shared" ca="1" si="41"/>
        <v>27.19013840393022</v>
      </c>
      <c r="Y294" s="16">
        <f ca="1">IF($AI293=0,J293+O293,IF($AJ293=0,J293+O293,9999))</f>
        <v>8.175636069041289</v>
      </c>
      <c r="Z294" s="16">
        <f ca="1">IF($AI293=0,K293+P293,IF($AJ293=0,K293+P293,9999))</f>
        <v>1.9870700818608673</v>
      </c>
      <c r="AA294" s="16">
        <f ca="1">IF($AI293=0,L293+Q293,IF($AJ293=0,L293+Q293,9999))</f>
        <v>2.6685677705812614</v>
      </c>
      <c r="AB294" s="16">
        <f ca="1">IF($AI293=0,M293+R293,IF($AJ293=0,M293+R293,9999))</f>
        <v>18.696104952434059</v>
      </c>
      <c r="AC294" s="16">
        <f ca="1">IF($AI293=0,N293+S293,IF($AJ293=0,N293+S293,9999))</f>
        <v>16.562076950097211</v>
      </c>
      <c r="AD294" s="11">
        <f t="shared" ca="1" si="42"/>
        <v>4.1141104495981802</v>
      </c>
      <c r="AE294" s="11">
        <f t="shared" ca="1" si="43"/>
        <v>5.9197225530612076</v>
      </c>
      <c r="AF294" s="11">
        <f t="shared" ca="1" si="44"/>
        <v>3.385682201132532</v>
      </c>
      <c r="AG294" s="11">
        <f t="shared" ca="1" si="45"/>
        <v>3.4405825703382957</v>
      </c>
      <c r="AH294" s="11">
        <f t="shared" ca="1" si="46"/>
        <v>6.1466832363560053</v>
      </c>
      <c r="AI294">
        <f t="shared" ca="1" si="38"/>
        <v>0</v>
      </c>
      <c r="AJ294">
        <f t="shared" ca="1" si="39"/>
        <v>1</v>
      </c>
      <c r="AK294">
        <f ca="1">MAX(0, COUNTIF(E294:I294, "Breakdown") - COUNTIF(AI294:AJ294, 1))</f>
        <v>1</v>
      </c>
      <c r="AL294" s="12">
        <f ca="1">(AK294 * 50) + ((AI294 + AJ294) * 10)</f>
        <v>60</v>
      </c>
      <c r="AM294">
        <f ca="1">IF(COUNTIF(E294:I294, "Breakdown") &gt;= 5, 1, 0)</f>
        <v>0</v>
      </c>
    </row>
    <row r="295" spans="4:39">
      <c r="D295">
        <v>292</v>
      </c>
      <c r="E295" s="6" t="str">
        <f ca="1">IF(J295&lt;T295,"Operational","Breakdown")</f>
        <v>Operational</v>
      </c>
      <c r="F295" s="6" t="str">
        <f ca="1">IF(K295&lt;U295,"Operational","Breakdown")</f>
        <v>Operational</v>
      </c>
      <c r="G295" s="6" t="str">
        <f ca="1">IF(L295&lt;V295,"Operational","Breakdown")</f>
        <v>Breakdown</v>
      </c>
      <c r="H295" s="6" t="str">
        <f ca="1">IF(M295&lt;W295,"Operational","Breakdown")</f>
        <v>Breakdown</v>
      </c>
      <c r="I295" s="6" t="str">
        <f ca="1">IF(N295&lt;X295,"Operational","Breakdown")</f>
        <v>Operational</v>
      </c>
      <c r="J295" s="16">
        <v>2.073792908576471</v>
      </c>
      <c r="K295" s="16">
        <v>0.31065766803032419</v>
      </c>
      <c r="L295" s="16">
        <v>17.497287432501327</v>
      </c>
      <c r="M295" s="16">
        <v>44.695330235363393</v>
      </c>
      <c r="N295" s="16">
        <v>28.746996682418768</v>
      </c>
      <c r="O295" s="9">
        <v>0.77617565418593348</v>
      </c>
      <c r="P295" s="9">
        <v>0.59962072532521715</v>
      </c>
      <c r="Q295" s="9">
        <v>0.54039459985783678</v>
      </c>
      <c r="R295" s="9">
        <v>5.5727442390617732</v>
      </c>
      <c r="S295" s="9">
        <v>2.1796542967300456</v>
      </c>
      <c r="T295" s="8">
        <f t="shared" ca="1" si="40"/>
        <v>13.319361940195323</v>
      </c>
      <c r="U295" s="8">
        <f t="shared" ca="1" si="40"/>
        <v>2.2119763505206045</v>
      </c>
      <c r="V295" s="8">
        <f t="shared" ca="1" si="40"/>
        <v>3.3418031963515427</v>
      </c>
      <c r="W295" s="8">
        <f t="shared" ca="1" si="40"/>
        <v>12.872598733851053</v>
      </c>
      <c r="X295" s="8">
        <f t="shared" ca="1" si="41"/>
        <v>30.085215751211024</v>
      </c>
      <c r="Y295" s="16">
        <f ca="1">IF($AI294=0,J294+O294,IF($AJ294=0,J294+O294,9999))</f>
        <v>21.90044322533441</v>
      </c>
      <c r="Z295" s="16">
        <f ca="1">IF($AI294=0,K294+P294,IF($AJ294=0,K294+P294,9999))</f>
        <v>7.6793189883902748</v>
      </c>
      <c r="AA295" s="16">
        <f ca="1">IF($AI294=0,L294+Q294,IF($AJ294=0,L294+Q294,9999))</f>
        <v>5.9992485498730197</v>
      </c>
      <c r="AB295" s="16">
        <f ca="1">IF($AI294=0,M294+R294,IF($AJ294=0,M294+R294,9999))</f>
        <v>14.796167379847155</v>
      </c>
      <c r="AC295" s="16">
        <f ca="1">IF($AI294=0,N294+S294,IF($AJ294=0,N294+S294,9999))</f>
        <v>7.0808275391355027</v>
      </c>
      <c r="AD295" s="11">
        <f t="shared" ca="1" si="42"/>
        <v>4.1309009888593469</v>
      </c>
      <c r="AE295" s="11">
        <f t="shared" ca="1" si="43"/>
        <v>1.9870700818608673</v>
      </c>
      <c r="AF295" s="11">
        <f t="shared" ca="1" si="44"/>
        <v>2.6685677705812614</v>
      </c>
      <c r="AG295" s="11">
        <f t="shared" ca="1" si="45"/>
        <v>6.5246485331259105</v>
      </c>
      <c r="AH295" s="11">
        <f t="shared" ca="1" si="46"/>
        <v>16.562076950097211</v>
      </c>
      <c r="AI295">
        <f t="shared" ca="1" si="38"/>
        <v>0</v>
      </c>
      <c r="AJ295">
        <f t="shared" ca="1" si="39"/>
        <v>0</v>
      </c>
      <c r="AK295">
        <f ca="1">MAX(0, COUNTIF(E295:I295, "Breakdown") - COUNTIF(AI295:AJ295, 1))</f>
        <v>2</v>
      </c>
      <c r="AL295" s="12">
        <f ca="1">(AK295 * 50) + ((AI295 + AJ295) * 10)</f>
        <v>100</v>
      </c>
      <c r="AM295">
        <f ca="1">IF(COUNTIF(E295:I295, "Breakdown") &gt;= 5, 1, 0)</f>
        <v>0</v>
      </c>
    </row>
    <row r="296" spans="4:39">
      <c r="D296">
        <v>293</v>
      </c>
      <c r="E296" s="6" t="str">
        <f ca="1">IF(J296&lt;T296,"Operational","Breakdown")</f>
        <v>Operational</v>
      </c>
      <c r="F296" s="6" t="str">
        <f ca="1">IF(K296&lt;U296,"Operational","Breakdown")</f>
        <v>Breakdown</v>
      </c>
      <c r="G296" s="6" t="str">
        <f ca="1">IF(L296&lt;V296,"Operational","Breakdown")</f>
        <v>Breakdown</v>
      </c>
      <c r="H296" s="6" t="str">
        <f ca="1">IF(M296&lt;W296,"Operational","Breakdown")</f>
        <v>Operational</v>
      </c>
      <c r="I296" s="6" t="str">
        <f ca="1">IF(N296&lt;X296,"Operational","Breakdown")</f>
        <v>Operational</v>
      </c>
      <c r="J296" s="16">
        <v>2.0507619004523595E-2</v>
      </c>
      <c r="K296" s="16">
        <v>4.4054309209654354</v>
      </c>
      <c r="L296" s="16">
        <v>16.038263441187226</v>
      </c>
      <c r="M296" s="16">
        <v>0.5042541320621613</v>
      </c>
      <c r="N296" s="16">
        <v>5.2884791762609238</v>
      </c>
      <c r="O296" s="9">
        <v>3.6555376105877082</v>
      </c>
      <c r="P296" s="9">
        <v>0.57790420838334344</v>
      </c>
      <c r="Q296" s="9">
        <v>1.2864348241599421</v>
      </c>
      <c r="R296" s="9">
        <v>0.34032607471814774</v>
      </c>
      <c r="S296" s="9">
        <v>2.838575126566961</v>
      </c>
      <c r="T296" s="8">
        <f t="shared" ca="1" si="40"/>
        <v>30.270723859720505</v>
      </c>
      <c r="U296" s="8">
        <f t="shared" ca="1" si="40"/>
        <v>4.0383750125783617</v>
      </c>
      <c r="V296" s="8">
        <f t="shared" ca="1" si="40"/>
        <v>4.8471299300762452</v>
      </c>
      <c r="W296" s="8">
        <f t="shared" ca="1" si="40"/>
        <v>16.43555414517602</v>
      </c>
      <c r="X296" s="8">
        <f t="shared" ca="1" si="41"/>
        <v>31.269479948660308</v>
      </c>
      <c r="Y296" s="16">
        <f ca="1">IF($AI295=0,J295+O295,IF($AJ295=0,J295+O295,9999))</f>
        <v>2.8499685627624043</v>
      </c>
      <c r="Z296" s="16">
        <f ca="1">IF($AI295=0,K295+P295,IF($AJ295=0,K295+P295,9999))</f>
        <v>0.91027839335554139</v>
      </c>
      <c r="AA296" s="16">
        <f ca="1">IF($AI295=0,L295+Q295,IF($AJ295=0,L295+Q295,9999))</f>
        <v>18.037682032359164</v>
      </c>
      <c r="AB296" s="16">
        <f ca="1">IF($AI295=0,M295+R295,IF($AJ295=0,M295+R295,9999))</f>
        <v>50.268074474425163</v>
      </c>
      <c r="AC296" s="16">
        <f ca="1">IF($AI295=0,N295+S295,IF($AJ295=0,N295+S295,9999))</f>
        <v>30.926650979148814</v>
      </c>
      <c r="AD296" s="11">
        <f t="shared" ca="1" si="42"/>
        <v>13.319361940195323</v>
      </c>
      <c r="AE296" s="11">
        <f t="shared" ca="1" si="43"/>
        <v>2.2119763505206045</v>
      </c>
      <c r="AF296" s="11">
        <f t="shared" ca="1" si="44"/>
        <v>3.3418031963515427</v>
      </c>
      <c r="AG296" s="11">
        <f t="shared" ca="1" si="45"/>
        <v>12.872598733851053</v>
      </c>
      <c r="AH296" s="11">
        <f t="shared" ca="1" si="46"/>
        <v>7.0808275391355027</v>
      </c>
      <c r="AI296">
        <f t="shared" ca="1" si="38"/>
        <v>0</v>
      </c>
      <c r="AJ296">
        <f t="shared" ca="1" si="39"/>
        <v>0</v>
      </c>
      <c r="AK296">
        <f ca="1">MAX(0, COUNTIF(E296:I296, "Breakdown") - COUNTIF(AI296:AJ296, 1))</f>
        <v>2</v>
      </c>
      <c r="AL296" s="12">
        <f ca="1">(AK296 * 50) + ((AI296 + AJ296) * 10)</f>
        <v>100</v>
      </c>
      <c r="AM296">
        <f ca="1">IF(COUNTIF(E296:I296, "Breakdown") &gt;= 5, 1, 0)</f>
        <v>0</v>
      </c>
    </row>
    <row r="297" spans="4:39">
      <c r="D297">
        <v>294</v>
      </c>
      <c r="E297" s="6" t="str">
        <f ca="1">IF(J297&lt;T297,"Operational","Breakdown")</f>
        <v>Operational</v>
      </c>
      <c r="F297" s="6" t="str">
        <f ca="1">IF(K297&lt;U297,"Operational","Breakdown")</f>
        <v>Breakdown</v>
      </c>
      <c r="G297" s="6" t="str">
        <f ca="1">IF(L297&lt;V297,"Operational","Breakdown")</f>
        <v>Operational</v>
      </c>
      <c r="H297" s="6" t="str">
        <f ca="1">IF(M297&lt;W297,"Operational","Breakdown")</f>
        <v>Operational</v>
      </c>
      <c r="I297" s="6" t="str">
        <f ca="1">IF(N297&lt;X297,"Operational","Breakdown")</f>
        <v>Operational</v>
      </c>
      <c r="J297" s="16">
        <v>0.39217171727564898</v>
      </c>
      <c r="K297" s="16">
        <v>20.206539858644582</v>
      </c>
      <c r="L297" s="16">
        <v>0.65318959781680375</v>
      </c>
      <c r="M297" s="16">
        <v>19.061094314154612</v>
      </c>
      <c r="N297" s="16">
        <v>4.5870427698964686</v>
      </c>
      <c r="O297" s="9">
        <v>0.34040168511881841</v>
      </c>
      <c r="P297" s="9">
        <v>2.3285556520503867</v>
      </c>
      <c r="Q297" s="9">
        <v>0.10463382760180036</v>
      </c>
      <c r="R297" s="9">
        <v>6.1039382239434605</v>
      </c>
      <c r="S297" s="9">
        <v>0.62737622589759856</v>
      </c>
      <c r="T297" s="8">
        <f t="shared" ca="1" si="40"/>
        <v>4.3452588297729653</v>
      </c>
      <c r="U297" s="8">
        <f t="shared" ca="1" si="40"/>
        <v>12.184207710027412</v>
      </c>
      <c r="V297" s="8">
        <f t="shared" ca="1" si="40"/>
        <v>10.233313173607669</v>
      </c>
      <c r="W297" s="8">
        <f t="shared" ca="1" si="40"/>
        <v>26.503749304506982</v>
      </c>
      <c r="X297" s="8">
        <f t="shared" ca="1" si="41"/>
        <v>31.074362394127849</v>
      </c>
      <c r="Y297" s="16">
        <f ca="1">IF($AI296=0,J296+O296,IF($AJ296=0,J296+O296,9999))</f>
        <v>3.6760452295922317</v>
      </c>
      <c r="Z297" s="16">
        <f ca="1">IF($AI296=0,K296+P296,IF($AJ296=0,K296+P296,9999))</f>
        <v>4.9833351293487791</v>
      </c>
      <c r="AA297" s="16">
        <f ca="1">IF($AI296=0,L296+Q296,IF($AJ296=0,L296+Q296,9999))</f>
        <v>17.32469826534717</v>
      </c>
      <c r="AB297" s="16">
        <f ca="1">IF($AI296=0,M296+R296,IF($AJ296=0,M296+R296,9999))</f>
        <v>0.84458020678030898</v>
      </c>
      <c r="AC297" s="16">
        <f ca="1">IF($AI296=0,N296+S296,IF($AJ296=0,N296+S296,9999))</f>
        <v>8.1270543028278848</v>
      </c>
      <c r="AD297" s="11">
        <f t="shared" ca="1" si="42"/>
        <v>2.8499685627624043</v>
      </c>
      <c r="AE297" s="11">
        <f t="shared" ca="1" si="43"/>
        <v>0.91027839335554139</v>
      </c>
      <c r="AF297" s="11">
        <f t="shared" ca="1" si="44"/>
        <v>4.8471299300762452</v>
      </c>
      <c r="AG297" s="11">
        <f t="shared" ca="1" si="45"/>
        <v>16.43555414517602</v>
      </c>
      <c r="AH297" s="11">
        <f t="shared" ca="1" si="46"/>
        <v>30.926650979148814</v>
      </c>
      <c r="AI297">
        <f t="shared" ca="1" si="38"/>
        <v>0</v>
      </c>
      <c r="AJ297">
        <f t="shared" ca="1" si="39"/>
        <v>0</v>
      </c>
      <c r="AK297">
        <f ca="1">MAX(0, COUNTIF(E297:I297, "Breakdown") - COUNTIF(AI297:AJ297, 1))</f>
        <v>1</v>
      </c>
      <c r="AL297" s="12">
        <f ca="1">(AK297 * 50) + ((AI297 + AJ297) * 10)</f>
        <v>50</v>
      </c>
      <c r="AM297">
        <f ca="1">IF(COUNTIF(E297:I297, "Breakdown") &gt;= 5, 1, 0)</f>
        <v>0</v>
      </c>
    </row>
    <row r="298" spans="4:39">
      <c r="D298">
        <v>295</v>
      </c>
      <c r="E298" s="6" t="str">
        <f ca="1">IF(J298&lt;T298,"Operational","Breakdown")</f>
        <v>Breakdown</v>
      </c>
      <c r="F298" s="6" t="str">
        <f ca="1">IF(K298&lt;U298,"Operational","Breakdown")</f>
        <v>Breakdown</v>
      </c>
      <c r="G298" s="6" t="str">
        <f ca="1">IF(L298&lt;V298,"Operational","Breakdown")</f>
        <v>Operational</v>
      </c>
      <c r="H298" s="6" t="str">
        <f ca="1">IF(M298&lt;W298,"Operational","Breakdown")</f>
        <v>Operational</v>
      </c>
      <c r="I298" s="6" t="str">
        <f ca="1">IF(N298&lt;X298,"Operational","Breakdown")</f>
        <v>Operational</v>
      </c>
      <c r="J298" s="16">
        <v>23.771775656108492</v>
      </c>
      <c r="K298" s="16">
        <v>8.6754164537388156</v>
      </c>
      <c r="L298" s="16">
        <v>5.3243418755250982</v>
      </c>
      <c r="M298" s="16">
        <v>18.492701711124489</v>
      </c>
      <c r="N298" s="16">
        <v>11.031332586428462</v>
      </c>
      <c r="O298" s="9">
        <v>1.9483784080481688</v>
      </c>
      <c r="P298" s="9">
        <v>0.68751828716450014</v>
      </c>
      <c r="Q298" s="9">
        <v>1.8712149269783767</v>
      </c>
      <c r="R298" s="9">
        <v>0.59917231265126936</v>
      </c>
      <c r="S298" s="9">
        <v>4.514068367635967</v>
      </c>
      <c r="T298" s="8">
        <f t="shared" ca="1" si="40"/>
        <v>5.9826597017548035</v>
      </c>
      <c r="U298" s="8">
        <f t="shared" ca="1" si="40"/>
        <v>8.4124977642749101</v>
      </c>
      <c r="V298" s="8">
        <f t="shared" ca="1" si="40"/>
        <v>11.552284974140782</v>
      </c>
      <c r="W298" s="8">
        <f t="shared" ca="1" si="40"/>
        <v>21.32682290109679</v>
      </c>
      <c r="X298" s="8">
        <f t="shared" ca="1" si="41"/>
        <v>20.608045458543039</v>
      </c>
      <c r="Y298" s="16">
        <f ca="1">IF($AI297=0,J297+O297,IF($AJ297=0,J297+O297,9999))</f>
        <v>0.73257340239446744</v>
      </c>
      <c r="Z298" s="16">
        <f ca="1">IF($AI297=0,K297+P297,IF($AJ297=0,K297+P297,9999))</f>
        <v>22.535095510694969</v>
      </c>
      <c r="AA298" s="16">
        <f ca="1">IF($AI297=0,L297+Q297,IF($AJ297=0,L297+Q297,9999))</f>
        <v>0.75782342541860415</v>
      </c>
      <c r="AB298" s="16">
        <f ca="1">IF($AI297=0,M297+R297,IF($AJ297=0,M297+R297,9999))</f>
        <v>25.165032538098075</v>
      </c>
      <c r="AC298" s="16">
        <f ca="1">IF($AI297=0,N297+S297,IF($AJ297=0,N297+S297,9999))</f>
        <v>5.214418995794067</v>
      </c>
      <c r="AD298" s="11">
        <f t="shared" ca="1" si="42"/>
        <v>3.6760452295922317</v>
      </c>
      <c r="AE298" s="11">
        <f t="shared" ca="1" si="43"/>
        <v>4.9833351293487791</v>
      </c>
      <c r="AF298" s="11">
        <f t="shared" ca="1" si="44"/>
        <v>10.233313173607669</v>
      </c>
      <c r="AG298" s="11">
        <f t="shared" ca="1" si="45"/>
        <v>0.84458020678030898</v>
      </c>
      <c r="AH298" s="11">
        <f t="shared" ca="1" si="46"/>
        <v>8.1270543028278848</v>
      </c>
      <c r="AI298">
        <f t="shared" ca="1" si="38"/>
        <v>0</v>
      </c>
      <c r="AJ298">
        <f t="shared" ca="1" si="39"/>
        <v>0</v>
      </c>
      <c r="AK298">
        <f ca="1">MAX(0, COUNTIF(E298:I298, "Breakdown") - COUNTIF(AI298:AJ298, 1))</f>
        <v>2</v>
      </c>
      <c r="AL298" s="12">
        <f ca="1">(AK298 * 50) + ((AI298 + AJ298) * 10)</f>
        <v>100</v>
      </c>
      <c r="AM298">
        <f ca="1">IF(COUNTIF(E298:I298, "Breakdown") &gt;= 5, 1, 0)</f>
        <v>0</v>
      </c>
    </row>
    <row r="299" spans="4:39">
      <c r="D299">
        <v>296</v>
      </c>
      <c r="E299" s="6" t="str">
        <f ca="1">IF(J299&lt;T299,"Operational","Breakdown")</f>
        <v>Breakdown</v>
      </c>
      <c r="F299" s="6" t="str">
        <f ca="1">IF(K299&lt;U299,"Operational","Breakdown")</f>
        <v>Breakdown</v>
      </c>
      <c r="G299" s="6" t="str">
        <f ca="1">IF(L299&lt;V299,"Operational","Breakdown")</f>
        <v>Operational</v>
      </c>
      <c r="H299" s="6" t="str">
        <f ca="1">IF(M299&lt;W299,"Operational","Breakdown")</f>
        <v>Operational</v>
      </c>
      <c r="I299" s="6" t="str">
        <f ca="1">IF(N299&lt;X299,"Operational","Breakdown")</f>
        <v>Breakdown</v>
      </c>
      <c r="J299" s="16">
        <v>4.3352853510958926</v>
      </c>
      <c r="K299" s="16">
        <v>18.145048184689937</v>
      </c>
      <c r="L299" s="16">
        <v>0.84967311266363044</v>
      </c>
      <c r="M299" s="16">
        <v>11.822548218948135</v>
      </c>
      <c r="N299" s="16">
        <v>11.754929479800623</v>
      </c>
      <c r="O299" s="9">
        <v>1.9669706167888101</v>
      </c>
      <c r="P299" s="9">
        <v>1.4466721547238615</v>
      </c>
      <c r="Q299" s="9">
        <v>1.2311382902110735</v>
      </c>
      <c r="R299" s="9">
        <v>2.6315965141586197</v>
      </c>
      <c r="S299" s="9">
        <v>4.0535875913926587</v>
      </c>
      <c r="T299" s="8">
        <f t="shared" ca="1" si="40"/>
        <v>1.9929172268364974</v>
      </c>
      <c r="U299" s="8">
        <f t="shared" ca="1" si="40"/>
        <v>8.418211435840611</v>
      </c>
      <c r="V299" s="8">
        <f t="shared" ca="1" si="40"/>
        <v>17.036983980496146</v>
      </c>
      <c r="W299" s="8">
        <f t="shared" ca="1" si="40"/>
        <v>63.013776223976571</v>
      </c>
      <c r="X299" s="8">
        <f t="shared" ca="1" si="41"/>
        <v>11.033586347024112</v>
      </c>
      <c r="Y299" s="16">
        <f ca="1">IF($AI298=0,J298+O298,IF($AJ298=0,J298+O298,9999))</f>
        <v>25.72015406415666</v>
      </c>
      <c r="Z299" s="16">
        <f ca="1">IF($AI298=0,K298+P298,IF($AJ298=0,K298+P298,9999))</f>
        <v>9.3629347409033166</v>
      </c>
      <c r="AA299" s="16">
        <f ca="1">IF($AI298=0,L298+Q298,IF($AJ298=0,L298+Q298,9999))</f>
        <v>7.1955568025034751</v>
      </c>
      <c r="AB299" s="16">
        <f ca="1">IF($AI298=0,M298+R298,IF($AJ298=0,M298+R298,9999))</f>
        <v>19.091874023775759</v>
      </c>
      <c r="AC299" s="16">
        <f ca="1">IF($AI298=0,N298+S298,IF($AJ298=0,N298+S298,9999))</f>
        <v>15.54540095406443</v>
      </c>
      <c r="AD299" s="11">
        <f t="shared" ca="1" si="42"/>
        <v>0.73257340239446744</v>
      </c>
      <c r="AE299" s="11">
        <f t="shared" ca="1" si="43"/>
        <v>8.4124977642749101</v>
      </c>
      <c r="AF299" s="11">
        <f t="shared" ca="1" si="44"/>
        <v>0.75782342541860415</v>
      </c>
      <c r="AG299" s="11">
        <f t="shared" ca="1" si="45"/>
        <v>21.32682290109679</v>
      </c>
      <c r="AH299" s="11">
        <f t="shared" ca="1" si="46"/>
        <v>5.214418995794067</v>
      </c>
      <c r="AI299">
        <f t="shared" ca="1" si="38"/>
        <v>0</v>
      </c>
      <c r="AJ299">
        <f t="shared" ca="1" si="39"/>
        <v>0</v>
      </c>
      <c r="AK299">
        <f ca="1">MAX(0, COUNTIF(E299:I299, "Breakdown") - COUNTIF(AI299:AJ299, 1))</f>
        <v>3</v>
      </c>
      <c r="AL299" s="12">
        <f ca="1">(AK299 * 50) + ((AI299 + AJ299) * 10)</f>
        <v>150</v>
      </c>
      <c r="AM299">
        <f ca="1">IF(COUNTIF(E299:I299, "Breakdown") &gt;= 5, 1, 0)</f>
        <v>0</v>
      </c>
    </row>
    <row r="300" spans="4:39">
      <c r="D300">
        <v>297</v>
      </c>
      <c r="E300" s="6" t="str">
        <f ca="1">IF(J300&lt;T300,"Operational","Breakdown")</f>
        <v>Operational</v>
      </c>
      <c r="F300" s="6" t="str">
        <f ca="1">IF(K300&lt;U300,"Operational","Breakdown")</f>
        <v>Operational</v>
      </c>
      <c r="G300" s="6" t="str">
        <f ca="1">IF(L300&lt;V300,"Operational","Breakdown")</f>
        <v>Operational</v>
      </c>
      <c r="H300" s="6" t="str">
        <f ca="1">IF(M300&lt;W300,"Operational","Breakdown")</f>
        <v>Breakdown</v>
      </c>
      <c r="I300" s="6" t="str">
        <f ca="1">IF(N300&lt;X300,"Operational","Breakdown")</f>
        <v>Operational</v>
      </c>
      <c r="J300" s="16">
        <v>1.2457211441282374</v>
      </c>
      <c r="K300" s="16">
        <v>4.8222301606313671</v>
      </c>
      <c r="L300" s="16">
        <v>10.036561482793287</v>
      </c>
      <c r="M300" s="16">
        <v>29.590251738908822</v>
      </c>
      <c r="N300" s="16">
        <v>16.444153586469824</v>
      </c>
      <c r="O300" s="9">
        <v>2.1512437995091851</v>
      </c>
      <c r="P300" s="9">
        <v>0.33288265445329673</v>
      </c>
      <c r="Q300" s="9">
        <v>0.81844436901479301</v>
      </c>
      <c r="R300" s="9">
        <v>3.1076175341387224</v>
      </c>
      <c r="S300" s="9">
        <v>1.7820886438645889</v>
      </c>
      <c r="T300" s="8">
        <f t="shared" ca="1" si="40"/>
        <v>12.761696811424521</v>
      </c>
      <c r="U300" s="8">
        <f t="shared" ca="1" si="40"/>
        <v>19.546752204578581</v>
      </c>
      <c r="V300" s="8">
        <f t="shared" ca="1" si="40"/>
        <v>20.016771354485812</v>
      </c>
      <c r="W300" s="8">
        <f t="shared" ca="1" si="40"/>
        <v>19.558176336900189</v>
      </c>
      <c r="X300" s="8">
        <f t="shared" ca="1" si="41"/>
        <v>23.680340869561736</v>
      </c>
      <c r="Y300" s="16">
        <f ca="1">IF($AI299=0,J299+O299,IF($AJ299=0,J299+O299,9999))</f>
        <v>6.3022559678847028</v>
      </c>
      <c r="Z300" s="16">
        <f ca="1">IF($AI299=0,K299+P299,IF($AJ299=0,K299+P299,9999))</f>
        <v>19.591720339413797</v>
      </c>
      <c r="AA300" s="16">
        <f ca="1">IF($AI299=0,L299+Q299,IF($AJ299=0,L299+Q299,9999))</f>
        <v>2.080811402874704</v>
      </c>
      <c r="AB300" s="16">
        <f ca="1">IF($AI299=0,M299+R299,IF($AJ299=0,M299+R299,9999))</f>
        <v>14.454144733106755</v>
      </c>
      <c r="AC300" s="16">
        <f ca="1">IF($AI299=0,N299+S299,IF($AJ299=0,N299+S299,9999))</f>
        <v>15.808517071193283</v>
      </c>
      <c r="AD300" s="11">
        <f t="shared" ca="1" si="42"/>
        <v>1.9929172268364974</v>
      </c>
      <c r="AE300" s="11">
        <f t="shared" ca="1" si="43"/>
        <v>8.418211435840611</v>
      </c>
      <c r="AF300" s="11">
        <f t="shared" ca="1" si="44"/>
        <v>7.1955568025034751</v>
      </c>
      <c r="AG300" s="11">
        <f t="shared" ca="1" si="45"/>
        <v>19.091874023775759</v>
      </c>
      <c r="AH300" s="11">
        <f t="shared" ca="1" si="46"/>
        <v>11.033586347024112</v>
      </c>
      <c r="AI300">
        <f t="shared" ca="1" si="38"/>
        <v>0</v>
      </c>
      <c r="AJ300">
        <f t="shared" ca="1" si="39"/>
        <v>0</v>
      </c>
      <c r="AK300">
        <f ca="1">MAX(0, COUNTIF(E300:I300, "Breakdown") - COUNTIF(AI300:AJ300, 1))</f>
        <v>1</v>
      </c>
      <c r="AL300" s="12">
        <f ca="1">(AK300 * 50) + ((AI300 + AJ300) * 10)</f>
        <v>50</v>
      </c>
      <c r="AM300">
        <f ca="1">IF(COUNTIF(E300:I300, "Breakdown") &gt;= 5, 1, 0)</f>
        <v>0</v>
      </c>
    </row>
    <row r="301" spans="4:39">
      <c r="D301">
        <v>298</v>
      </c>
      <c r="E301" s="6" t="str">
        <f ca="1">IF(J301&lt;T301,"Operational","Breakdown")</f>
        <v>Breakdown</v>
      </c>
      <c r="F301" s="6" t="str">
        <f ca="1">IF(K301&lt;U301,"Operational","Breakdown")</f>
        <v>Operational</v>
      </c>
      <c r="G301" s="6" t="str">
        <f ca="1">IF(L301&lt;V301,"Operational","Breakdown")</f>
        <v>Operational</v>
      </c>
      <c r="H301" s="6" t="str">
        <f ca="1">IF(M301&lt;W301,"Operational","Breakdown")</f>
        <v>Operational</v>
      </c>
      <c r="I301" s="6" t="str">
        <f ca="1">IF(N301&lt;X301,"Operational","Breakdown")</f>
        <v>Operational</v>
      </c>
      <c r="J301" s="16">
        <v>35.424524214424018</v>
      </c>
      <c r="K301" s="16">
        <v>9.277303740045415</v>
      </c>
      <c r="L301" s="16">
        <v>0.1609556907586788</v>
      </c>
      <c r="M301" s="16">
        <v>3.2900530565120816</v>
      </c>
      <c r="N301" s="16">
        <v>18.68274419548132</v>
      </c>
      <c r="O301" s="9">
        <v>4.1418879498743637</v>
      </c>
      <c r="P301" s="9">
        <v>0.61159411859006318</v>
      </c>
      <c r="Q301" s="9">
        <v>0.71893380797907647</v>
      </c>
      <c r="R301" s="9">
        <v>0.65332469937340165</v>
      </c>
      <c r="S301" s="9">
        <v>1.3860591451474991</v>
      </c>
      <c r="T301" s="8">
        <f t="shared" ca="1" si="40"/>
        <v>10.425418551810901</v>
      </c>
      <c r="U301" s="8">
        <f t="shared" ca="1" si="40"/>
        <v>33.085255299299618</v>
      </c>
      <c r="V301" s="8">
        <f t="shared" ca="1" si="40"/>
        <v>5.5200016602246524</v>
      </c>
      <c r="W301" s="8">
        <f t="shared" ca="1" si="40"/>
        <v>17.807147822342813</v>
      </c>
      <c r="X301" s="8">
        <f t="shared" ca="1" si="41"/>
        <v>20.505918537280266</v>
      </c>
      <c r="Y301" s="16">
        <f ca="1">IF($AI300=0,J300+O300,IF($AJ300=0,J300+O300,9999))</f>
        <v>3.3969649436374225</v>
      </c>
      <c r="Z301" s="16">
        <f ca="1">IF($AI300=0,K300+P300,IF($AJ300=0,K300+P300,9999))</f>
        <v>5.1551128150846637</v>
      </c>
      <c r="AA301" s="16">
        <f ca="1">IF($AI300=0,L300+Q300,IF($AJ300=0,L300+Q300,9999))</f>
        <v>10.85500585180808</v>
      </c>
      <c r="AB301" s="16">
        <f ca="1">IF($AI300=0,M300+R300,IF($AJ300=0,M300+R300,9999))</f>
        <v>32.697869273047544</v>
      </c>
      <c r="AC301" s="16">
        <f ca="1">IF($AI300=0,N300+S300,IF($AJ300=0,N300+S300,9999))</f>
        <v>18.226242230334414</v>
      </c>
      <c r="AD301" s="11">
        <f t="shared" ca="1" si="42"/>
        <v>6.3022559678847028</v>
      </c>
      <c r="AE301" s="11">
        <f t="shared" ca="1" si="43"/>
        <v>19.546752204578581</v>
      </c>
      <c r="AF301" s="11">
        <f t="shared" ca="1" si="44"/>
        <v>2.080811402874704</v>
      </c>
      <c r="AG301" s="11">
        <f t="shared" ca="1" si="45"/>
        <v>14.454144733106755</v>
      </c>
      <c r="AH301" s="11">
        <f t="shared" ca="1" si="46"/>
        <v>15.808517071193283</v>
      </c>
      <c r="AI301">
        <f t="shared" ca="1" si="38"/>
        <v>0</v>
      </c>
      <c r="AJ301">
        <f t="shared" ca="1" si="39"/>
        <v>1</v>
      </c>
      <c r="AK301">
        <f ca="1">MAX(0, COUNTIF(E301:I301, "Breakdown") - COUNTIF(AI301:AJ301, 1))</f>
        <v>0</v>
      </c>
      <c r="AL301" s="12">
        <f ca="1">(AK301 * 50) + ((AI301 + AJ301) * 10)</f>
        <v>10</v>
      </c>
      <c r="AM301">
        <f ca="1">IF(COUNTIF(E301:I301, "Breakdown") &gt;= 5, 1, 0)</f>
        <v>0</v>
      </c>
    </row>
    <row r="302" spans="4:39">
      <c r="D302">
        <v>299</v>
      </c>
      <c r="E302" s="6" t="str">
        <f ca="1">IF(J302&lt;T302,"Operational","Breakdown")</f>
        <v>Operational</v>
      </c>
      <c r="F302" s="6" t="str">
        <f ca="1">IF(K302&lt;U302,"Operational","Breakdown")</f>
        <v>Operational</v>
      </c>
      <c r="G302" s="6" t="str">
        <f ca="1">IF(L302&lt;V302,"Operational","Breakdown")</f>
        <v>Operational</v>
      </c>
      <c r="H302" s="6" t="str">
        <f ca="1">IF(M302&lt;W302,"Operational","Breakdown")</f>
        <v>Operational</v>
      </c>
      <c r="I302" s="6" t="str">
        <f ca="1">IF(N302&lt;X302,"Operational","Breakdown")</f>
        <v>Operational</v>
      </c>
      <c r="J302" s="16">
        <v>0.31806397948260184</v>
      </c>
      <c r="K302" s="16">
        <v>1.6195154873225523</v>
      </c>
      <c r="L302" s="16">
        <v>2.6467376236351789</v>
      </c>
      <c r="M302" s="16">
        <v>10.905723037940668</v>
      </c>
      <c r="N302" s="16">
        <v>1.839339267925127</v>
      </c>
      <c r="O302" s="9">
        <v>0.16462947089481511</v>
      </c>
      <c r="P302" s="9">
        <v>0.77264480835827942</v>
      </c>
      <c r="Q302" s="9">
        <v>1.1467153939618049</v>
      </c>
      <c r="R302" s="9">
        <v>0.74974613137187462</v>
      </c>
      <c r="S302" s="9">
        <v>5.6354007926971095</v>
      </c>
      <c r="T302" s="8">
        <f t="shared" ca="1" si="40"/>
        <v>11.028649543129879</v>
      </c>
      <c r="U302" s="8">
        <f t="shared" ca="1" si="40"/>
        <v>11.550372890645791</v>
      </c>
      <c r="V302" s="8">
        <f t="shared" ca="1" si="40"/>
        <v>14.684536408059632</v>
      </c>
      <c r="W302" s="8">
        <f t="shared" ca="1" si="40"/>
        <v>17.895639104583015</v>
      </c>
      <c r="X302" s="8">
        <f t="shared" ca="1" si="41"/>
        <v>28.416721330633912</v>
      </c>
      <c r="Y302" s="16">
        <f ca="1">IF($AI301=0,J301+O301,IF($AJ301=0,J301+O301,9999))</f>
        <v>39.566412164298384</v>
      </c>
      <c r="Z302" s="16">
        <f ca="1">IF($AI301=0,K301+P301,IF($AJ301=0,K301+P301,9999))</f>
        <v>9.8888978586354774</v>
      </c>
      <c r="AA302" s="16">
        <f ca="1">IF($AI301=0,L301+Q301,IF($AJ301=0,L301+Q301,9999))</f>
        <v>0.87988949873775524</v>
      </c>
      <c r="AB302" s="16">
        <f ca="1">IF($AI301=0,M301+R301,IF($AJ301=0,M301+R301,9999))</f>
        <v>3.943377755885483</v>
      </c>
      <c r="AC302" s="16">
        <f ca="1">IF($AI301=0,N301+S301,IF($AJ301=0,N301+S301,9999))</f>
        <v>20.068803340628818</v>
      </c>
      <c r="AD302" s="11">
        <f t="shared" ca="1" si="42"/>
        <v>3.3969649436374225</v>
      </c>
      <c r="AE302" s="11">
        <f t="shared" ca="1" si="43"/>
        <v>5.1551128150846637</v>
      </c>
      <c r="AF302" s="11">
        <f t="shared" ca="1" si="44"/>
        <v>5.5200016602246524</v>
      </c>
      <c r="AG302" s="11">
        <f t="shared" ca="1" si="45"/>
        <v>17.807147822342813</v>
      </c>
      <c r="AH302" s="11">
        <f t="shared" ca="1" si="46"/>
        <v>18.226242230334414</v>
      </c>
      <c r="AI302">
        <f t="shared" ca="1" si="38"/>
        <v>0</v>
      </c>
      <c r="AJ302">
        <f t="shared" ca="1" si="39"/>
        <v>0</v>
      </c>
      <c r="AK302">
        <f ca="1">MAX(0, COUNTIF(E302:I302, "Breakdown") - COUNTIF(AI302:AJ302, 1))</f>
        <v>0</v>
      </c>
      <c r="AL302" s="12">
        <f ca="1">(AK302 * 50) + ((AI302 + AJ302) * 10)</f>
        <v>0</v>
      </c>
      <c r="AM302">
        <f ca="1">IF(COUNTIF(E302:I302, "Breakdown") &gt;= 5, 1, 0)</f>
        <v>0</v>
      </c>
    </row>
    <row r="303" spans="4:39">
      <c r="D303">
        <v>300</v>
      </c>
      <c r="E303" s="6" t="str">
        <f ca="1">IF(J303&lt;T303,"Operational","Breakdown")</f>
        <v>Operational</v>
      </c>
      <c r="F303" s="6" t="str">
        <f ca="1">IF(K303&lt;U303,"Operational","Breakdown")</f>
        <v>Operational</v>
      </c>
      <c r="G303" s="6" t="str">
        <f ca="1">IF(L303&lt;V303,"Operational","Breakdown")</f>
        <v>Breakdown</v>
      </c>
      <c r="H303" s="6" t="str">
        <f ca="1">IF(M303&lt;W303,"Operational","Breakdown")</f>
        <v>Operational</v>
      </c>
      <c r="I303" s="6" t="str">
        <f ca="1">IF(N303&lt;X303,"Operational","Breakdown")</f>
        <v>Operational</v>
      </c>
      <c r="J303" s="16">
        <v>2.9780586671075264</v>
      </c>
      <c r="K303" s="16">
        <v>10.384457130809263</v>
      </c>
      <c r="L303" s="16">
        <v>23.016116859914842</v>
      </c>
      <c r="M303" s="16">
        <v>4.6207579833599235</v>
      </c>
      <c r="N303" s="16">
        <v>1.8801433123775528</v>
      </c>
      <c r="O303" s="9">
        <v>1.0038999263903678</v>
      </c>
      <c r="P303" s="9">
        <v>1.9943642277644447</v>
      </c>
      <c r="Q303" s="9">
        <v>0.47674153363608146</v>
      </c>
      <c r="R303" s="9">
        <v>3.0094059456252169</v>
      </c>
      <c r="S303" s="9">
        <v>1.0784600268073841E-3</v>
      </c>
      <c r="T303" s="8">
        <f t="shared" ca="1" si="40"/>
        <v>12.116949743084078</v>
      </c>
      <c r="U303" s="8">
        <f t="shared" ca="1" si="40"/>
        <v>18.585015208583187</v>
      </c>
      <c r="V303" s="8">
        <f t="shared" ca="1" si="40"/>
        <v>17.8298663719467</v>
      </c>
      <c r="W303" s="8">
        <f t="shared" ca="1" si="40"/>
        <v>5.3381929433474511</v>
      </c>
      <c r="X303" s="8">
        <f t="shared" ca="1" si="41"/>
        <v>35.284744185715908</v>
      </c>
      <c r="Y303" s="16">
        <f ca="1">IF($AI302=0,J302+O302,IF($AJ302=0,J302+O302,9999))</f>
        <v>0.48269345037741695</v>
      </c>
      <c r="Z303" s="16">
        <f ca="1">IF($AI302=0,K302+P302,IF($AJ302=0,K302+P302,9999))</f>
        <v>2.3921602956808319</v>
      </c>
      <c r="AA303" s="16">
        <f ca="1">IF($AI302=0,L302+Q302,IF($AJ302=0,L302+Q302,9999))</f>
        <v>3.7934530175969838</v>
      </c>
      <c r="AB303" s="16">
        <f ca="1">IF($AI302=0,M302+R302,IF($AJ302=0,M302+R302,9999))</f>
        <v>11.655469169312543</v>
      </c>
      <c r="AC303" s="16">
        <f ca="1">IF($AI302=0,N302+S302,IF($AJ302=0,N302+S302,9999))</f>
        <v>7.4747400606222367</v>
      </c>
      <c r="AD303" s="11">
        <f t="shared" ca="1" si="42"/>
        <v>11.028649543129879</v>
      </c>
      <c r="AE303" s="11">
        <f t="shared" ca="1" si="43"/>
        <v>9.8888978586354774</v>
      </c>
      <c r="AF303" s="11">
        <f t="shared" ca="1" si="44"/>
        <v>0.87988949873775524</v>
      </c>
      <c r="AG303" s="11">
        <f t="shared" ca="1" si="45"/>
        <v>3.943377755885483</v>
      </c>
      <c r="AH303" s="11">
        <f t="shared" ca="1" si="46"/>
        <v>20.068803340628818</v>
      </c>
      <c r="AI303">
        <f t="shared" ca="1" si="38"/>
        <v>0</v>
      </c>
      <c r="AJ303">
        <f t="shared" ca="1" si="39"/>
        <v>0</v>
      </c>
      <c r="AK303">
        <f ca="1">MAX(0, COUNTIF(E303:I303, "Breakdown") - COUNTIF(AI303:AJ303, 1))</f>
        <v>1</v>
      </c>
      <c r="AL303" s="12">
        <f ca="1">(AK303 * 50) + ((AI303 + AJ303) * 10)</f>
        <v>50</v>
      </c>
      <c r="AM303">
        <f ca="1">IF(COUNTIF(E303:I303, "Breakdown") &gt;= 5, 1, 0)</f>
        <v>0</v>
      </c>
    </row>
    <row r="304" spans="4:39">
      <c r="D304">
        <v>301</v>
      </c>
      <c r="E304" s="6" t="str">
        <f ca="1">IF(J304&lt;T304,"Operational","Breakdown")</f>
        <v>Breakdown</v>
      </c>
      <c r="F304" s="6" t="str">
        <f ca="1">IF(K304&lt;U304,"Operational","Breakdown")</f>
        <v>Operational</v>
      </c>
      <c r="G304" s="6" t="str">
        <f ca="1">IF(L304&lt;V304,"Operational","Breakdown")</f>
        <v>Operational</v>
      </c>
      <c r="H304" s="6" t="str">
        <f ca="1">IF(M304&lt;W304,"Operational","Breakdown")</f>
        <v>Operational</v>
      </c>
      <c r="I304" s="6" t="str">
        <f ca="1">IF(N304&lt;X304,"Operational","Breakdown")</f>
        <v>Breakdown</v>
      </c>
      <c r="J304" s="16">
        <v>5.3428447311911569</v>
      </c>
      <c r="K304" s="16">
        <v>0.77628329038076105</v>
      </c>
      <c r="L304" s="16">
        <v>5.5244041271949458</v>
      </c>
      <c r="M304" s="16">
        <v>4.6568722831687719</v>
      </c>
      <c r="N304" s="16">
        <v>20.43886973006741</v>
      </c>
      <c r="O304" s="9">
        <v>0.6029056521642091</v>
      </c>
      <c r="P304" s="9">
        <v>1.626430070213537</v>
      </c>
      <c r="Q304" s="9">
        <v>2.474811323316545</v>
      </c>
      <c r="R304" s="9">
        <v>2.4411191918144821</v>
      </c>
      <c r="S304" s="9">
        <v>2.2077642994111386</v>
      </c>
      <c r="T304" s="8">
        <f t="shared" ca="1" si="40"/>
        <v>4.7788603981214184</v>
      </c>
      <c r="U304" s="8">
        <f t="shared" ca="1" si="40"/>
        <v>5.5863328393563201</v>
      </c>
      <c r="V304" s="8">
        <f t="shared" ca="1" si="40"/>
        <v>15.161838684764209</v>
      </c>
      <c r="W304" s="8">
        <f t="shared" ca="1" si="40"/>
        <v>6.5727591263757406</v>
      </c>
      <c r="X304" s="8">
        <f t="shared" ca="1" si="41"/>
        <v>9.4383126417069896</v>
      </c>
      <c r="Y304" s="16">
        <f ca="1">IF($AI303=0,J303+O303,IF($AJ303=0,J303+O303,9999))</f>
        <v>3.9819585934978941</v>
      </c>
      <c r="Z304" s="16">
        <f ca="1">IF($AI303=0,K303+P303,IF($AJ303=0,K303+P303,9999))</f>
        <v>12.378821358573708</v>
      </c>
      <c r="AA304" s="16">
        <f ca="1">IF($AI303=0,L303+Q303,IF($AJ303=0,L303+Q303,9999))</f>
        <v>23.492858393550922</v>
      </c>
      <c r="AB304" s="16">
        <f ca="1">IF($AI303=0,M303+R303,IF($AJ303=0,M303+R303,9999))</f>
        <v>7.6301639289851408</v>
      </c>
      <c r="AC304" s="16">
        <f ca="1">IF($AI303=0,N303+S303,IF($AJ303=0,N303+S303,9999))</f>
        <v>1.8812217724043603</v>
      </c>
      <c r="AD304" s="11">
        <f t="shared" ca="1" si="42"/>
        <v>0.48269345037741695</v>
      </c>
      <c r="AE304" s="11">
        <f t="shared" ca="1" si="43"/>
        <v>2.3921602956808319</v>
      </c>
      <c r="AF304" s="11">
        <f t="shared" ca="1" si="44"/>
        <v>3.7934530175969838</v>
      </c>
      <c r="AG304" s="11">
        <f t="shared" ca="1" si="45"/>
        <v>5.3381929433474511</v>
      </c>
      <c r="AH304" s="11">
        <f t="shared" ca="1" si="46"/>
        <v>7.4747400606222367</v>
      </c>
      <c r="AI304">
        <f t="shared" ca="1" si="38"/>
        <v>0</v>
      </c>
      <c r="AJ304">
        <f t="shared" ca="1" si="39"/>
        <v>1</v>
      </c>
      <c r="AK304">
        <f ca="1">MAX(0, COUNTIF(E304:I304, "Breakdown") - COUNTIF(AI304:AJ304, 1))</f>
        <v>1</v>
      </c>
      <c r="AL304" s="12">
        <f ca="1">(AK304 * 50) + ((AI304 + AJ304) * 10)</f>
        <v>60</v>
      </c>
      <c r="AM304">
        <f ca="1">IF(COUNTIF(E304:I304, "Breakdown") &gt;= 5, 1, 0)</f>
        <v>0</v>
      </c>
    </row>
    <row r="305" spans="4:39">
      <c r="D305">
        <v>302</v>
      </c>
      <c r="E305" s="6" t="str">
        <f ca="1">IF(J305&lt;T305,"Operational","Breakdown")</f>
        <v>Breakdown</v>
      </c>
      <c r="F305" s="6" t="str">
        <f ca="1">IF(K305&lt;U305,"Operational","Breakdown")</f>
        <v>Operational</v>
      </c>
      <c r="G305" s="6" t="str">
        <f ca="1">IF(L305&lt;V305,"Operational","Breakdown")</f>
        <v>Operational</v>
      </c>
      <c r="H305" s="6" t="str">
        <f ca="1">IF(M305&lt;W305,"Operational","Breakdown")</f>
        <v>Operational</v>
      </c>
      <c r="I305" s="6" t="str">
        <f ca="1">IF(N305&lt;X305,"Operational","Breakdown")</f>
        <v>Breakdown</v>
      </c>
      <c r="J305" s="16">
        <v>12.712507187958577</v>
      </c>
      <c r="K305" s="16">
        <v>2.1659829005318265</v>
      </c>
      <c r="L305" s="16">
        <v>3.8626416289464243</v>
      </c>
      <c r="M305" s="16">
        <v>1.4069838400547505</v>
      </c>
      <c r="N305" s="16">
        <v>22.55335080979027</v>
      </c>
      <c r="O305" s="9">
        <v>4.3047971149038244E-2</v>
      </c>
      <c r="P305" s="9">
        <v>0.61262023678815447</v>
      </c>
      <c r="Q305" s="9">
        <v>5.8166917190635612</v>
      </c>
      <c r="R305" s="9">
        <v>1.3882408495826695</v>
      </c>
      <c r="S305" s="9">
        <v>6.8697045625625522E-2</v>
      </c>
      <c r="T305" s="8">
        <f t="shared" ca="1" si="40"/>
        <v>7.5805887604611897</v>
      </c>
      <c r="U305" s="8">
        <f t="shared" ca="1" si="40"/>
        <v>6.8333319183656851</v>
      </c>
      <c r="V305" s="8">
        <f t="shared" ca="1" si="40"/>
        <v>16.991001924460868</v>
      </c>
      <c r="W305" s="8">
        <f t="shared" ca="1" si="40"/>
        <v>8.6070343143480379</v>
      </c>
      <c r="X305" s="8">
        <f t="shared" ca="1" si="41"/>
        <v>11.897562497433107</v>
      </c>
      <c r="Y305" s="16">
        <f ca="1">IF($AI304=0,J304+O304,IF($AJ304=0,J304+O304,9999))</f>
        <v>5.9457503833553655</v>
      </c>
      <c r="Z305" s="16">
        <f ca="1">IF($AI304=0,K304+P304,IF($AJ304=0,K304+P304,9999))</f>
        <v>2.4027133605942979</v>
      </c>
      <c r="AA305" s="16">
        <f ca="1">IF($AI304=0,L304+Q304,IF($AJ304=0,L304+Q304,9999))</f>
        <v>7.9992154505114907</v>
      </c>
      <c r="AB305" s="16">
        <f ca="1">IF($AI304=0,M304+R304,IF($AJ304=0,M304+R304,9999))</f>
        <v>7.097991474983254</v>
      </c>
      <c r="AC305" s="16">
        <f ca="1">IF($AI304=0,N304+S304,IF($AJ304=0,N304+S304,9999))</f>
        <v>22.646634029478548</v>
      </c>
      <c r="AD305" s="11">
        <f t="shared" ca="1" si="42"/>
        <v>3.9819585934978941</v>
      </c>
      <c r="AE305" s="11">
        <f t="shared" ca="1" si="43"/>
        <v>5.5863328393563201</v>
      </c>
      <c r="AF305" s="11">
        <f t="shared" ca="1" si="44"/>
        <v>15.161838684764209</v>
      </c>
      <c r="AG305" s="11">
        <f t="shared" ca="1" si="45"/>
        <v>6.5727591263757406</v>
      </c>
      <c r="AH305" s="11">
        <f t="shared" ca="1" si="46"/>
        <v>1.8812217724043603</v>
      </c>
      <c r="AI305">
        <f t="shared" ca="1" si="38"/>
        <v>0</v>
      </c>
      <c r="AJ305">
        <f t="shared" ca="1" si="39"/>
        <v>1</v>
      </c>
      <c r="AK305">
        <f ca="1">MAX(0, COUNTIF(E305:I305, "Breakdown") - COUNTIF(AI305:AJ305, 1))</f>
        <v>1</v>
      </c>
      <c r="AL305" s="12">
        <f ca="1">(AK305 * 50) + ((AI305 + AJ305) * 10)</f>
        <v>60</v>
      </c>
      <c r="AM305">
        <f ca="1">IF(COUNTIF(E305:I305, "Breakdown") &gt;= 5, 1, 0)</f>
        <v>0</v>
      </c>
    </row>
    <row r="306" spans="4:39">
      <c r="D306">
        <v>303</v>
      </c>
      <c r="E306" s="6" t="str">
        <f ca="1">IF(J306&lt;T306,"Operational","Breakdown")</f>
        <v>Breakdown</v>
      </c>
      <c r="F306" s="6" t="str">
        <f ca="1">IF(K306&lt;U306,"Operational","Breakdown")</f>
        <v>Breakdown</v>
      </c>
      <c r="G306" s="6" t="str">
        <f ca="1">IF(L306&lt;V306,"Operational","Breakdown")</f>
        <v>Operational</v>
      </c>
      <c r="H306" s="6" t="str">
        <f ca="1">IF(M306&lt;W306,"Operational","Breakdown")</f>
        <v>Breakdown</v>
      </c>
      <c r="I306" s="6" t="str">
        <f ca="1">IF(N306&lt;X306,"Operational","Breakdown")</f>
        <v>Operational</v>
      </c>
      <c r="J306" s="16">
        <v>13.795236394095769</v>
      </c>
      <c r="K306" s="16">
        <v>19.961885820792364</v>
      </c>
      <c r="L306" s="16">
        <v>9.0183033696994936</v>
      </c>
      <c r="M306" s="16">
        <v>14.059640196921876</v>
      </c>
      <c r="N306" s="16">
        <v>16.344915009355713</v>
      </c>
      <c r="O306" s="9">
        <v>0.43746445988222027</v>
      </c>
      <c r="P306" s="9">
        <v>0.66133074431713135</v>
      </c>
      <c r="Q306" s="9">
        <v>0.24316201926076289</v>
      </c>
      <c r="R306" s="9">
        <v>24.103321615713561</v>
      </c>
      <c r="S306" s="9">
        <v>0.70348610736847561</v>
      </c>
      <c r="T306" s="8">
        <f t="shared" ca="1" si="40"/>
        <v>10.215117414732703</v>
      </c>
      <c r="U306" s="8">
        <f t="shared" ca="1" si="40"/>
        <v>2.5576925269589332</v>
      </c>
      <c r="V306" s="8">
        <f t="shared" ca="1" si="40"/>
        <v>13.464074069293659</v>
      </c>
      <c r="W306" s="8">
        <f t="shared" ca="1" si="40"/>
        <v>13.725418079440239</v>
      </c>
      <c r="X306" s="8">
        <f t="shared" ca="1" si="41"/>
        <v>27.852782321903252</v>
      </c>
      <c r="Y306" s="16">
        <f ca="1">IF($AI305=0,J305+O305,IF($AJ305=0,J305+O305,9999))</f>
        <v>12.755555159107615</v>
      </c>
      <c r="Z306" s="16">
        <f ca="1">IF($AI305=0,K305+P305,IF($AJ305=0,K305+P305,9999))</f>
        <v>2.7786031373199811</v>
      </c>
      <c r="AA306" s="16">
        <f ca="1">IF($AI305=0,L305+Q305,IF($AJ305=0,L305+Q305,9999))</f>
        <v>9.679333348009985</v>
      </c>
      <c r="AB306" s="16">
        <f ca="1">IF($AI305=0,M305+R305,IF($AJ305=0,M305+R305,9999))</f>
        <v>2.7952246896374202</v>
      </c>
      <c r="AC306" s="16">
        <f ca="1">IF($AI305=0,N305+S305,IF($AJ305=0,N305+S305,9999))</f>
        <v>22.622047855415897</v>
      </c>
      <c r="AD306" s="11">
        <f t="shared" ca="1" si="42"/>
        <v>5.9457503833553655</v>
      </c>
      <c r="AE306" s="11">
        <f t="shared" ca="1" si="43"/>
        <v>2.4027133605942979</v>
      </c>
      <c r="AF306" s="11">
        <f t="shared" ca="1" si="44"/>
        <v>7.9992154505114907</v>
      </c>
      <c r="AG306" s="11">
        <f t="shared" ca="1" si="45"/>
        <v>7.097991474983254</v>
      </c>
      <c r="AH306" s="11">
        <f t="shared" ca="1" si="46"/>
        <v>11.897562497433107</v>
      </c>
      <c r="AI306">
        <f t="shared" ca="1" si="38"/>
        <v>0</v>
      </c>
      <c r="AJ306">
        <f t="shared" ca="1" si="39"/>
        <v>0</v>
      </c>
      <c r="AK306">
        <f ca="1">MAX(0, COUNTIF(E306:I306, "Breakdown") - COUNTIF(AI306:AJ306, 1))</f>
        <v>3</v>
      </c>
      <c r="AL306" s="12">
        <f ca="1">(AK306 * 50) + ((AI306 + AJ306) * 10)</f>
        <v>150</v>
      </c>
      <c r="AM306">
        <f ca="1">IF(COUNTIF(E306:I306, "Breakdown") &gt;= 5, 1, 0)</f>
        <v>0</v>
      </c>
    </row>
    <row r="307" spans="4:39">
      <c r="D307">
        <v>304</v>
      </c>
      <c r="E307" s="6" t="str">
        <f ca="1">IF(J307&lt;T307,"Operational","Breakdown")</f>
        <v>Operational</v>
      </c>
      <c r="F307" s="6" t="str">
        <f ca="1">IF(K307&lt;U307,"Operational","Breakdown")</f>
        <v>Breakdown</v>
      </c>
      <c r="G307" s="6" t="str">
        <f ca="1">IF(L307&lt;V307,"Operational","Breakdown")</f>
        <v>Operational</v>
      </c>
      <c r="H307" s="6" t="str">
        <f ca="1">IF(M307&lt;W307,"Operational","Breakdown")</f>
        <v>Breakdown</v>
      </c>
      <c r="I307" s="6" t="str">
        <f ca="1">IF(N307&lt;X307,"Operational","Breakdown")</f>
        <v>Operational</v>
      </c>
      <c r="J307" s="16">
        <v>5.2693403397817358</v>
      </c>
      <c r="K307" s="16">
        <v>10.133199080388383</v>
      </c>
      <c r="L307" s="16">
        <v>11.553008614292091</v>
      </c>
      <c r="M307" s="16">
        <v>8.2997496826361274</v>
      </c>
      <c r="N307" s="16">
        <v>10.30579577971735</v>
      </c>
      <c r="O307" s="9">
        <v>2.5126558272934352</v>
      </c>
      <c r="P307" s="9">
        <v>3.789562742437047</v>
      </c>
      <c r="Q307" s="9">
        <v>3.5329939132068922</v>
      </c>
      <c r="R307" s="9">
        <v>4.8652244166862095</v>
      </c>
      <c r="S307" s="9">
        <v>5.5268248632055732</v>
      </c>
      <c r="T307" s="8">
        <f t="shared" ca="1" si="40"/>
        <v>10.667354317849867</v>
      </c>
      <c r="U307" s="8">
        <f t="shared" ca="1" si="40"/>
        <v>2.7376521778275564</v>
      </c>
      <c r="V307" s="8">
        <f t="shared" ca="1" si="40"/>
        <v>17.258813805971116</v>
      </c>
      <c r="W307" s="8">
        <f t="shared" ca="1" si="40"/>
        <v>4.4725616230625089</v>
      </c>
      <c r="X307" s="8">
        <f t="shared" ca="1" si="41"/>
        <v>23.570450806228571</v>
      </c>
      <c r="Y307" s="16">
        <f ca="1">IF($AI306=0,J306+O306,IF($AJ306=0,J306+O306,9999))</f>
        <v>14.232700853977988</v>
      </c>
      <c r="Z307" s="16">
        <f ca="1">IF($AI306=0,K306+P306,IF($AJ306=0,K306+P306,9999))</f>
        <v>20.623216565109495</v>
      </c>
      <c r="AA307" s="16">
        <f ca="1">IF($AI306=0,L306+Q306,IF($AJ306=0,L306+Q306,9999))</f>
        <v>9.2614653889602572</v>
      </c>
      <c r="AB307" s="16">
        <f ca="1">IF($AI306=0,M306+R306,IF($AJ306=0,M306+R306,9999))</f>
        <v>38.162961812635437</v>
      </c>
      <c r="AC307" s="16">
        <f ca="1">IF($AI306=0,N306+S306,IF($AJ306=0,N306+S306,9999))</f>
        <v>17.04840111672419</v>
      </c>
      <c r="AD307" s="11">
        <f t="shared" ca="1" si="42"/>
        <v>10.215117414732703</v>
      </c>
      <c r="AE307" s="11">
        <f t="shared" ca="1" si="43"/>
        <v>2.5576925269589332</v>
      </c>
      <c r="AF307" s="11">
        <f t="shared" ca="1" si="44"/>
        <v>9.679333348009985</v>
      </c>
      <c r="AG307" s="11">
        <f t="shared" ca="1" si="45"/>
        <v>2.7952246896374202</v>
      </c>
      <c r="AH307" s="11">
        <f t="shared" ca="1" si="46"/>
        <v>22.622047855415897</v>
      </c>
      <c r="AI307">
        <f t="shared" ca="1" si="38"/>
        <v>0</v>
      </c>
      <c r="AJ307">
        <f t="shared" ca="1" si="39"/>
        <v>0</v>
      </c>
      <c r="AK307">
        <f ca="1">MAX(0, COUNTIF(E307:I307, "Breakdown") - COUNTIF(AI307:AJ307, 1))</f>
        <v>2</v>
      </c>
      <c r="AL307" s="12">
        <f ca="1">(AK307 * 50) + ((AI307 + AJ307) * 10)</f>
        <v>100</v>
      </c>
      <c r="AM307">
        <f ca="1">IF(COUNTIF(E307:I307, "Breakdown") &gt;= 5, 1, 0)</f>
        <v>0</v>
      </c>
    </row>
    <row r="308" spans="4:39">
      <c r="D308">
        <v>305</v>
      </c>
      <c r="E308" s="6" t="str">
        <f ca="1">IF(J308&lt;T308,"Operational","Breakdown")</f>
        <v>Operational</v>
      </c>
      <c r="F308" s="6" t="str">
        <f ca="1">IF(K308&lt;U308,"Operational","Breakdown")</f>
        <v>Operational</v>
      </c>
      <c r="G308" s="6" t="str">
        <f ca="1">IF(L308&lt;V308,"Operational","Breakdown")</f>
        <v>Operational</v>
      </c>
      <c r="H308" s="6" t="str">
        <f ca="1">IF(M308&lt;W308,"Operational","Breakdown")</f>
        <v>Operational</v>
      </c>
      <c r="I308" s="6" t="str">
        <f ca="1">IF(N308&lt;X308,"Operational","Breakdown")</f>
        <v>Operational</v>
      </c>
      <c r="J308" s="16">
        <v>1.8226627939371507</v>
      </c>
      <c r="K308" s="16">
        <v>1.0407161325559344</v>
      </c>
      <c r="L308" s="16">
        <v>0.81272616784105012</v>
      </c>
      <c r="M308" s="16">
        <v>2.5510145499954269</v>
      </c>
      <c r="N308" s="16">
        <v>2.4647928200841744</v>
      </c>
      <c r="O308" s="9">
        <v>10.261055579573556</v>
      </c>
      <c r="P308" s="9">
        <v>5.0621917125535452E-2</v>
      </c>
      <c r="Q308" s="9">
        <v>0.11758177525813884</v>
      </c>
      <c r="R308" s="9">
        <v>2.8852996513285452</v>
      </c>
      <c r="S308" s="9">
        <v>0.16525190876358092</v>
      </c>
      <c r="T308" s="8">
        <f t="shared" ca="1" si="40"/>
        <v>11.905813250612466</v>
      </c>
      <c r="U308" s="8">
        <f t="shared" ca="1" si="40"/>
        <v>6.9259621503843558</v>
      </c>
      <c r="V308" s="8">
        <f t="shared" ca="1" si="40"/>
        <v>20.310053479932169</v>
      </c>
      <c r="W308" s="8">
        <f t="shared" ca="1" si="40"/>
        <v>16.697259140976861</v>
      </c>
      <c r="X308" s="8">
        <f t="shared" ca="1" si="41"/>
        <v>18.196746718787249</v>
      </c>
      <c r="Y308" s="16">
        <f ca="1">IF($AI307=0,J307+O307,IF($AJ307=0,J307+O307,9999))</f>
        <v>7.7819961670751709</v>
      </c>
      <c r="Z308" s="16">
        <f ca="1">IF($AI307=0,K307+P307,IF($AJ307=0,K307+P307,9999))</f>
        <v>13.92276182282543</v>
      </c>
      <c r="AA308" s="16">
        <f ca="1">IF($AI307=0,L307+Q307,IF($AJ307=0,L307+Q307,9999))</f>
        <v>15.086002527498984</v>
      </c>
      <c r="AB308" s="16">
        <f ca="1">IF($AI307=0,M307+R307,IF($AJ307=0,M307+R307,9999))</f>
        <v>13.164974099322336</v>
      </c>
      <c r="AC308" s="16">
        <f ca="1">IF($AI307=0,N307+S307,IF($AJ307=0,N307+S307,9999))</f>
        <v>15.832620642922922</v>
      </c>
      <c r="AD308" s="11">
        <f t="shared" ca="1" si="42"/>
        <v>10.667354317849867</v>
      </c>
      <c r="AE308" s="11">
        <f t="shared" ca="1" si="43"/>
        <v>2.7376521778275564</v>
      </c>
      <c r="AF308" s="11">
        <f t="shared" ca="1" si="44"/>
        <v>9.2614653889602572</v>
      </c>
      <c r="AG308" s="11">
        <f t="shared" ca="1" si="45"/>
        <v>4.4725616230625089</v>
      </c>
      <c r="AH308" s="11">
        <f t="shared" ca="1" si="46"/>
        <v>17.04840111672419</v>
      </c>
      <c r="AI308">
        <f t="shared" ca="1" si="38"/>
        <v>0</v>
      </c>
      <c r="AJ308">
        <f t="shared" ca="1" si="39"/>
        <v>0</v>
      </c>
      <c r="AK308">
        <f ca="1">MAX(0, COUNTIF(E308:I308, "Breakdown") - COUNTIF(AI308:AJ308, 1))</f>
        <v>0</v>
      </c>
      <c r="AL308" s="12">
        <f ca="1">(AK308 * 50) + ((AI308 + AJ308) * 10)</f>
        <v>0</v>
      </c>
      <c r="AM308">
        <f ca="1">IF(COUNTIF(E308:I308, "Breakdown") &gt;= 5, 1, 0)</f>
        <v>0</v>
      </c>
    </row>
    <row r="309" spans="4:39">
      <c r="D309">
        <v>306</v>
      </c>
      <c r="E309" s="6" t="str">
        <f ca="1">IF(J309&lt;T309,"Operational","Breakdown")</f>
        <v>Operational</v>
      </c>
      <c r="F309" s="6" t="str">
        <f ca="1">IF(K309&lt;U309,"Operational","Breakdown")</f>
        <v>Operational</v>
      </c>
      <c r="G309" s="6" t="str">
        <f ca="1">IF(L309&lt;V309,"Operational","Breakdown")</f>
        <v>Operational</v>
      </c>
      <c r="H309" s="6" t="str">
        <f ca="1">IF(M309&lt;W309,"Operational","Breakdown")</f>
        <v>Operational</v>
      </c>
      <c r="I309" s="6" t="str">
        <f ca="1">IF(N309&lt;X309,"Operational","Breakdown")</f>
        <v>Operational</v>
      </c>
      <c r="J309" s="16">
        <v>4.3085962409786536</v>
      </c>
      <c r="K309" s="16">
        <v>0.68612101206412013</v>
      </c>
      <c r="L309" s="16">
        <v>5.5510081805090818</v>
      </c>
      <c r="M309" s="16">
        <v>10.48564998990987</v>
      </c>
      <c r="N309" s="16">
        <v>6.2377561915668975</v>
      </c>
      <c r="O309" s="9">
        <v>1.0421814849940085</v>
      </c>
      <c r="P309" s="9">
        <v>8.4034655857452827E-3</v>
      </c>
      <c r="Q309" s="9">
        <v>0.76410945535753616</v>
      </c>
      <c r="R309" s="9">
        <v>1.5486142415350042</v>
      </c>
      <c r="S309" s="9">
        <v>0.71190952764500615</v>
      </c>
      <c r="T309" s="8">
        <f t="shared" ca="1" si="40"/>
        <v>19.996567939760894</v>
      </c>
      <c r="U309" s="8">
        <f t="shared" ca="1" si="40"/>
        <v>11.507726066727596</v>
      </c>
      <c r="V309" s="8">
        <f t="shared" ca="1" si="40"/>
        <v>30.312454325935946</v>
      </c>
      <c r="W309" s="8">
        <f t="shared" ca="1" si="40"/>
        <v>16.683675125907477</v>
      </c>
      <c r="X309" s="8">
        <f t="shared" ca="1" si="41"/>
        <v>26.831714957161168</v>
      </c>
      <c r="Y309" s="16">
        <f ca="1">IF($AI308=0,J308+O308,IF($AJ308=0,J308+O308,9999))</f>
        <v>12.083718373510706</v>
      </c>
      <c r="Z309" s="16">
        <f ca="1">IF($AI308=0,K308+P308,IF($AJ308=0,K308+P308,9999))</f>
        <v>1.09133804968147</v>
      </c>
      <c r="AA309" s="16">
        <f ca="1">IF($AI308=0,L308+Q308,IF($AJ308=0,L308+Q308,9999))</f>
        <v>0.93030794309918896</v>
      </c>
      <c r="AB309" s="16">
        <f ca="1">IF($AI308=0,M308+R308,IF($AJ308=0,M308+R308,9999))</f>
        <v>5.436314201323972</v>
      </c>
      <c r="AC309" s="16">
        <f ca="1">IF($AI308=0,N308+S308,IF($AJ308=0,N308+S308,9999))</f>
        <v>2.6300447288477553</v>
      </c>
      <c r="AD309" s="11">
        <f t="shared" ca="1" si="42"/>
        <v>7.7819961670751709</v>
      </c>
      <c r="AE309" s="11">
        <f t="shared" ca="1" si="43"/>
        <v>6.9259621503843558</v>
      </c>
      <c r="AF309" s="11">
        <f t="shared" ca="1" si="44"/>
        <v>15.086002527498984</v>
      </c>
      <c r="AG309" s="11">
        <f t="shared" ca="1" si="45"/>
        <v>13.164974099322336</v>
      </c>
      <c r="AH309" s="11">
        <f t="shared" ca="1" si="46"/>
        <v>15.832620642922922</v>
      </c>
      <c r="AI309">
        <f t="shared" ca="1" si="38"/>
        <v>0</v>
      </c>
      <c r="AJ309">
        <f t="shared" ca="1" si="39"/>
        <v>0</v>
      </c>
      <c r="AK309">
        <f ca="1">MAX(0, COUNTIF(E309:I309, "Breakdown") - COUNTIF(AI309:AJ309, 1))</f>
        <v>0</v>
      </c>
      <c r="AL309" s="12">
        <f ca="1">(AK309 * 50) + ((AI309 + AJ309) * 10)</f>
        <v>0</v>
      </c>
      <c r="AM309">
        <f ca="1">IF(COUNTIF(E309:I309, "Breakdown") &gt;= 5, 1, 0)</f>
        <v>0</v>
      </c>
    </row>
    <row r="310" spans="4:39">
      <c r="D310">
        <v>307</v>
      </c>
      <c r="E310" s="6" t="str">
        <f ca="1">IF(J310&lt;T310,"Operational","Breakdown")</f>
        <v>Operational</v>
      </c>
      <c r="F310" s="6" t="str">
        <f ca="1">IF(K310&lt;U310,"Operational","Breakdown")</f>
        <v>Operational</v>
      </c>
      <c r="G310" s="6" t="str">
        <f ca="1">IF(L310&lt;V310,"Operational","Breakdown")</f>
        <v>Operational</v>
      </c>
      <c r="H310" s="6" t="str">
        <f ca="1">IF(M310&lt;W310,"Operational","Breakdown")</f>
        <v>Operational</v>
      </c>
      <c r="I310" s="6" t="str">
        <f ca="1">IF(N310&lt;X310,"Operational","Breakdown")</f>
        <v>Operational</v>
      </c>
      <c r="J310" s="16">
        <v>6.7884216338275616</v>
      </c>
      <c r="K310" s="16">
        <v>0.90579162969435933</v>
      </c>
      <c r="L310" s="16">
        <v>3.5058886375138054</v>
      </c>
      <c r="M310" s="16">
        <v>2.9724101189008656</v>
      </c>
      <c r="N310" s="16">
        <v>1.9155736592764545</v>
      </c>
      <c r="O310" s="9">
        <v>6.7637065171307811E-2</v>
      </c>
      <c r="P310" s="9">
        <v>0.79520517439486893</v>
      </c>
      <c r="Q310" s="9">
        <v>0.46355561873398338</v>
      </c>
      <c r="R310" s="9">
        <v>0.75402848062858174</v>
      </c>
      <c r="S310" s="9">
        <v>1.4231781210273224</v>
      </c>
      <c r="T310" s="8">
        <f t="shared" ca="1" si="40"/>
        <v>24.571355269295545</v>
      </c>
      <c r="U310" s="8">
        <f t="shared" ca="1" si="40"/>
        <v>3.285200718595557</v>
      </c>
      <c r="V310" s="8">
        <f t="shared" ca="1" si="40"/>
        <v>11.202320930018892</v>
      </c>
      <c r="W310" s="8">
        <f t="shared" ca="1" si="40"/>
        <v>7.5508081384611145</v>
      </c>
      <c r="X310" s="8">
        <f t="shared" ca="1" si="41"/>
        <v>5.661877234585015</v>
      </c>
      <c r="Y310" s="16">
        <f ca="1">IF($AI309=0,J309+O309,IF($AJ309=0,J309+O309,9999))</f>
        <v>5.3507777259726623</v>
      </c>
      <c r="Z310" s="16">
        <f ca="1">IF($AI309=0,K309+P309,IF($AJ309=0,K309+P309,9999))</f>
        <v>0.69452447764986536</v>
      </c>
      <c r="AA310" s="16">
        <f ca="1">IF($AI309=0,L309+Q309,IF($AJ309=0,L309+Q309,9999))</f>
        <v>6.3151176358666179</v>
      </c>
      <c r="AB310" s="16">
        <f ca="1">IF($AI309=0,M309+R309,IF($AJ309=0,M309+R309,9999))</f>
        <v>12.034264231444874</v>
      </c>
      <c r="AC310" s="16">
        <f ca="1">IF($AI309=0,N309+S309,IF($AJ309=0,N309+S309,9999))</f>
        <v>6.9496657192119038</v>
      </c>
      <c r="AD310" s="11">
        <f t="shared" ca="1" si="42"/>
        <v>12.083718373510706</v>
      </c>
      <c r="AE310" s="11">
        <f t="shared" ca="1" si="43"/>
        <v>1.09133804968147</v>
      </c>
      <c r="AF310" s="11">
        <f t="shared" ca="1" si="44"/>
        <v>0.93030794309918896</v>
      </c>
      <c r="AG310" s="11">
        <f t="shared" ca="1" si="45"/>
        <v>5.436314201323972</v>
      </c>
      <c r="AH310" s="11">
        <f t="shared" ca="1" si="46"/>
        <v>2.6300447288477553</v>
      </c>
      <c r="AI310">
        <f t="shared" ca="1" si="38"/>
        <v>0</v>
      </c>
      <c r="AJ310">
        <f t="shared" ca="1" si="39"/>
        <v>0</v>
      </c>
      <c r="AK310">
        <f ca="1">MAX(0, COUNTIF(E310:I310, "Breakdown") - COUNTIF(AI310:AJ310, 1))</f>
        <v>0</v>
      </c>
      <c r="AL310" s="12">
        <f ca="1">(AK310 * 50) + ((AI310 + AJ310) * 10)</f>
        <v>0</v>
      </c>
      <c r="AM310">
        <f ca="1">IF(COUNTIF(E310:I310, "Breakdown") &gt;= 5, 1, 0)</f>
        <v>0</v>
      </c>
    </row>
    <row r="311" spans="4:39">
      <c r="D311">
        <v>308</v>
      </c>
      <c r="E311" s="6" t="str">
        <f ca="1">IF(J311&lt;T311,"Operational","Breakdown")</f>
        <v>Operational</v>
      </c>
      <c r="F311" s="6" t="str">
        <f ca="1">IF(K311&lt;U311,"Operational","Breakdown")</f>
        <v>Operational</v>
      </c>
      <c r="G311" s="6" t="str">
        <f ca="1">IF(L311&lt;V311,"Operational","Breakdown")</f>
        <v>Operational</v>
      </c>
      <c r="H311" s="6" t="str">
        <f ca="1">IF(M311&lt;W311,"Operational","Breakdown")</f>
        <v>Breakdown</v>
      </c>
      <c r="I311" s="6" t="str">
        <f ca="1">IF(N311&lt;X311,"Operational","Breakdown")</f>
        <v>Operational</v>
      </c>
      <c r="J311" s="16">
        <v>5.1210526665183904</v>
      </c>
      <c r="K311" s="16">
        <v>8.4119069223195329</v>
      </c>
      <c r="L311" s="16">
        <v>1.9194158088805535</v>
      </c>
      <c r="M311" s="16">
        <v>24.390069313077543</v>
      </c>
      <c r="N311" s="16">
        <v>6.0186724196331305</v>
      </c>
      <c r="O311" s="9">
        <v>5.9373631635173396E-2</v>
      </c>
      <c r="P311" s="9">
        <v>0.16541889274163957</v>
      </c>
      <c r="Q311" s="9">
        <v>0.11219150538658182</v>
      </c>
      <c r="R311" s="9">
        <v>5.2199435967803023</v>
      </c>
      <c r="S311" s="9">
        <v>2.0460831905524279</v>
      </c>
      <c r="T311" s="8">
        <f t="shared" ca="1" si="40"/>
        <v>13.117762388061887</v>
      </c>
      <c r="U311" s="8">
        <f t="shared" ca="1" si="40"/>
        <v>11.395338864934002</v>
      </c>
      <c r="V311" s="8">
        <f t="shared" ca="1" si="40"/>
        <v>6.9212313215350552</v>
      </c>
      <c r="W311" s="8">
        <f t="shared" ca="1" si="40"/>
        <v>12.396551790305043</v>
      </c>
      <c r="X311" s="8">
        <f t="shared" ca="1" si="41"/>
        <v>15.773018364447479</v>
      </c>
      <c r="Y311" s="16">
        <f ca="1">IF($AI310=0,J310+O310,IF($AJ310=0,J310+O310,9999))</f>
        <v>6.8560586989988694</v>
      </c>
      <c r="Z311" s="16">
        <f ca="1">IF($AI310=0,K310+P310,IF($AJ310=0,K310+P310,9999))</f>
        <v>1.7009968040892283</v>
      </c>
      <c r="AA311" s="16">
        <f ca="1">IF($AI310=0,L310+Q310,IF($AJ310=0,L310+Q310,9999))</f>
        <v>3.969444256247789</v>
      </c>
      <c r="AB311" s="16">
        <f ca="1">IF($AI310=0,M310+R310,IF($AJ310=0,M310+R310,9999))</f>
        <v>3.7264385995294473</v>
      </c>
      <c r="AC311" s="16">
        <f ca="1">IF($AI310=0,N310+S310,IF($AJ310=0,N310+S310,9999))</f>
        <v>3.338751780303777</v>
      </c>
      <c r="AD311" s="11">
        <f t="shared" ca="1" si="42"/>
        <v>5.3507777259726623</v>
      </c>
      <c r="AE311" s="11">
        <f t="shared" ca="1" si="43"/>
        <v>0.69452447764986536</v>
      </c>
      <c r="AF311" s="11">
        <f t="shared" ca="1" si="44"/>
        <v>6.3151176358666179</v>
      </c>
      <c r="AG311" s="11">
        <f t="shared" ca="1" si="45"/>
        <v>7.5508081384611145</v>
      </c>
      <c r="AH311" s="11">
        <f t="shared" ca="1" si="46"/>
        <v>5.661877234585015</v>
      </c>
      <c r="AI311">
        <f t="shared" ca="1" si="38"/>
        <v>0</v>
      </c>
      <c r="AJ311">
        <f t="shared" ca="1" si="39"/>
        <v>0</v>
      </c>
      <c r="AK311">
        <f ca="1">MAX(0, COUNTIF(E311:I311, "Breakdown") - COUNTIF(AI311:AJ311, 1))</f>
        <v>1</v>
      </c>
      <c r="AL311" s="12">
        <f ca="1">(AK311 * 50) + ((AI311 + AJ311) * 10)</f>
        <v>50</v>
      </c>
      <c r="AM311">
        <f ca="1">IF(COUNTIF(E311:I311, "Breakdown") &gt;= 5, 1, 0)</f>
        <v>0</v>
      </c>
    </row>
    <row r="312" spans="4:39">
      <c r="D312">
        <v>309</v>
      </c>
      <c r="E312" s="6" t="str">
        <f ca="1">IF(J312&lt;T312,"Operational","Breakdown")</f>
        <v>Operational</v>
      </c>
      <c r="F312" s="6" t="str">
        <f ca="1">IF(K312&lt;U312,"Operational","Breakdown")</f>
        <v>Operational</v>
      </c>
      <c r="G312" s="6" t="str">
        <f ca="1">IF(L312&lt;V312,"Operational","Breakdown")</f>
        <v>Operational</v>
      </c>
      <c r="H312" s="6" t="str">
        <f ca="1">IF(M312&lt;W312,"Operational","Breakdown")</f>
        <v>Breakdown</v>
      </c>
      <c r="I312" s="6" t="str">
        <f ca="1">IF(N312&lt;X312,"Operational","Breakdown")</f>
        <v>Breakdown</v>
      </c>
      <c r="J312" s="16">
        <v>0.19238489879742926</v>
      </c>
      <c r="K312" s="16">
        <v>7.6478242056126842</v>
      </c>
      <c r="L312" s="16">
        <v>12.500211124369761</v>
      </c>
      <c r="M312" s="16">
        <v>34.998635864374378</v>
      </c>
      <c r="N312" s="16">
        <v>19.404586190046718</v>
      </c>
      <c r="O312" s="9">
        <v>0.34354418036713374</v>
      </c>
      <c r="P312" s="9">
        <v>1.4085990515167688</v>
      </c>
      <c r="Q312" s="9">
        <v>0.74880862426270711</v>
      </c>
      <c r="R312" s="9">
        <v>1.2013471310841759</v>
      </c>
      <c r="S312" s="9">
        <v>4.628153290153791</v>
      </c>
      <c r="T312" s="8">
        <f t="shared" ca="1" si="40"/>
        <v>7.8239881014570187</v>
      </c>
      <c r="U312" s="8">
        <f t="shared" ca="1" si="40"/>
        <v>14.770401098793887</v>
      </c>
      <c r="V312" s="8">
        <f t="shared" ca="1" si="40"/>
        <v>17.652268858446245</v>
      </c>
      <c r="W312" s="8">
        <f t="shared" ca="1" si="40"/>
        <v>6.6171712146540544</v>
      </c>
      <c r="X312" s="8">
        <f t="shared" ca="1" si="41"/>
        <v>11.0968562140412</v>
      </c>
      <c r="Y312" s="16">
        <f ca="1">IF($AI311=0,J311+O311,IF($AJ311=0,J311+O311,9999))</f>
        <v>5.1804262981535638</v>
      </c>
      <c r="Z312" s="16">
        <f ca="1">IF($AI311=0,K311+P311,IF($AJ311=0,K311+P311,9999))</f>
        <v>8.5773258150611724</v>
      </c>
      <c r="AA312" s="16">
        <f ca="1">IF($AI311=0,L311+Q311,IF($AJ311=0,L311+Q311,9999))</f>
        <v>2.0316073142671351</v>
      </c>
      <c r="AB312" s="16">
        <f ca="1">IF($AI311=0,M311+R311,IF($AJ311=0,M311+R311,9999))</f>
        <v>29.610012909857844</v>
      </c>
      <c r="AC312" s="16">
        <f ca="1">IF($AI311=0,N311+S311,IF($AJ311=0,N311+S311,9999))</f>
        <v>8.0647556101855589</v>
      </c>
      <c r="AD312" s="11">
        <f t="shared" ca="1" si="42"/>
        <v>6.8560586989988694</v>
      </c>
      <c r="AE312" s="11">
        <f t="shared" ca="1" si="43"/>
        <v>1.7009968040892283</v>
      </c>
      <c r="AF312" s="11">
        <f t="shared" ca="1" si="44"/>
        <v>3.969444256247789</v>
      </c>
      <c r="AG312" s="11">
        <f t="shared" ca="1" si="45"/>
        <v>3.7264385995294473</v>
      </c>
      <c r="AH312" s="11">
        <f t="shared" ca="1" si="46"/>
        <v>3.338751780303777</v>
      </c>
      <c r="AI312">
        <f t="shared" ca="1" si="38"/>
        <v>0</v>
      </c>
      <c r="AJ312">
        <f t="shared" ca="1" si="39"/>
        <v>0</v>
      </c>
      <c r="AK312">
        <f ca="1">MAX(0, COUNTIF(E312:I312, "Breakdown") - COUNTIF(AI312:AJ312, 1))</f>
        <v>2</v>
      </c>
      <c r="AL312" s="12">
        <f ca="1">(AK312 * 50) + ((AI312 + AJ312) * 10)</f>
        <v>100</v>
      </c>
      <c r="AM312">
        <f ca="1">IF(COUNTIF(E312:I312, "Breakdown") &gt;= 5, 1, 0)</f>
        <v>0</v>
      </c>
    </row>
    <row r="313" spans="4:39">
      <c r="D313">
        <v>310</v>
      </c>
      <c r="E313" s="6" t="str">
        <f ca="1">IF(J313&lt;T313,"Operational","Breakdown")</f>
        <v>Breakdown</v>
      </c>
      <c r="F313" s="6" t="str">
        <f ca="1">IF(K313&lt;U313,"Operational","Breakdown")</f>
        <v>Breakdown</v>
      </c>
      <c r="G313" s="6" t="str">
        <f ca="1">IF(L313&lt;V313,"Operational","Breakdown")</f>
        <v>Breakdown</v>
      </c>
      <c r="H313" s="6" t="str">
        <f ca="1">IF(M313&lt;W313,"Operational","Breakdown")</f>
        <v>Breakdown</v>
      </c>
      <c r="I313" s="6" t="str">
        <f ca="1">IF(N313&lt;X313,"Operational","Breakdown")</f>
        <v>Operational</v>
      </c>
      <c r="J313" s="16">
        <v>12.475633348820713</v>
      </c>
      <c r="K313" s="16">
        <v>35.52633168859429</v>
      </c>
      <c r="L313" s="16">
        <v>11.51529055475288</v>
      </c>
      <c r="M313" s="16">
        <v>11.96575537004826</v>
      </c>
      <c r="N313" s="16">
        <v>7.1249833908297564</v>
      </c>
      <c r="O313" s="9">
        <v>7.9651685798906993</v>
      </c>
      <c r="P313" s="9">
        <v>2.6877925872989352</v>
      </c>
      <c r="Q313" s="9">
        <v>0.37274045463678906</v>
      </c>
      <c r="R313" s="9">
        <v>2.7030241318298969</v>
      </c>
      <c r="S313" s="9">
        <v>0.53769051559757952</v>
      </c>
      <c r="T313" s="8">
        <f t="shared" ca="1" si="40"/>
        <v>5.8616658477889461</v>
      </c>
      <c r="U313" s="8">
        <f t="shared" ca="1" si="40"/>
        <v>11.896140989440525</v>
      </c>
      <c r="V313" s="8">
        <f t="shared" ca="1" si="40"/>
        <v>11.497861905939391</v>
      </c>
      <c r="W313" s="8">
        <f t="shared" ca="1" si="40"/>
        <v>10.733250875986084</v>
      </c>
      <c r="X313" s="8">
        <f t="shared" ca="1" si="41"/>
        <v>24.442457434048897</v>
      </c>
      <c r="Y313" s="16">
        <f ca="1">IF($AI312=0,J312+O312,IF($AJ312=0,J312+O312,9999))</f>
        <v>0.535929079164563</v>
      </c>
      <c r="Z313" s="16">
        <f ca="1">IF($AI312=0,K312+P312,IF($AJ312=0,K312+P312,9999))</f>
        <v>9.0564232571294525</v>
      </c>
      <c r="AA313" s="16">
        <f ca="1">IF($AI312=0,L312+Q312,IF($AJ312=0,L312+Q312,9999))</f>
        <v>13.249019748632469</v>
      </c>
      <c r="AB313" s="16">
        <f ca="1">IF($AI312=0,M312+R312,IF($AJ312=0,M312+R312,9999))</f>
        <v>36.199982995458555</v>
      </c>
      <c r="AC313" s="16">
        <f ca="1">IF($AI312=0,N312+S312,IF($AJ312=0,N312+S312,9999))</f>
        <v>24.032739480200508</v>
      </c>
      <c r="AD313" s="11">
        <f t="shared" ca="1" si="42"/>
        <v>5.1804262981535638</v>
      </c>
      <c r="AE313" s="11">
        <f t="shared" ca="1" si="43"/>
        <v>8.5773258150611724</v>
      </c>
      <c r="AF313" s="11">
        <f t="shared" ca="1" si="44"/>
        <v>2.0316073142671351</v>
      </c>
      <c r="AG313" s="11">
        <f t="shared" ca="1" si="45"/>
        <v>6.6171712146540544</v>
      </c>
      <c r="AH313" s="11">
        <f t="shared" ca="1" si="46"/>
        <v>8.0647556101855589</v>
      </c>
      <c r="AI313">
        <f t="shared" ca="1" si="38"/>
        <v>1</v>
      </c>
      <c r="AJ313">
        <f t="shared" ca="1" si="39"/>
        <v>0</v>
      </c>
      <c r="AK313">
        <f ca="1">MAX(0, COUNTIF(E313:I313, "Breakdown") - COUNTIF(AI313:AJ313, 1))</f>
        <v>3</v>
      </c>
      <c r="AL313" s="12">
        <f ca="1">(AK313 * 50) + ((AI313 + AJ313) * 10)</f>
        <v>160</v>
      </c>
      <c r="AM313">
        <f ca="1">IF(COUNTIF(E313:I313, "Breakdown") &gt;= 5, 1, 0)</f>
        <v>0</v>
      </c>
    </row>
    <row r="314" spans="4:39">
      <c r="D314">
        <v>311</v>
      </c>
      <c r="E314" s="6" t="str">
        <f ca="1">IF(J314&lt;T314,"Operational","Breakdown")</f>
        <v>Breakdown</v>
      </c>
      <c r="F314" s="6" t="str">
        <f ca="1">IF(K314&lt;U314,"Operational","Breakdown")</f>
        <v>Operational</v>
      </c>
      <c r="G314" s="6" t="str">
        <f ca="1">IF(L314&lt;V314,"Operational","Breakdown")</f>
        <v>Breakdown</v>
      </c>
      <c r="H314" s="6" t="str">
        <f ca="1">IF(M314&lt;W314,"Operational","Breakdown")</f>
        <v>Operational</v>
      </c>
      <c r="I314" s="6" t="str">
        <f ca="1">IF(N314&lt;X314,"Operational","Breakdown")</f>
        <v>Operational</v>
      </c>
      <c r="J314" s="16">
        <v>11.765286890084985</v>
      </c>
      <c r="K314" s="16">
        <v>4.141300186755462</v>
      </c>
      <c r="L314" s="16">
        <v>25.590104211387487</v>
      </c>
      <c r="M314" s="16">
        <v>18.846284713437409</v>
      </c>
      <c r="N314" s="16">
        <v>20.157683059129187</v>
      </c>
      <c r="O314" s="9">
        <v>2.3091406782168384</v>
      </c>
      <c r="P314" s="9">
        <v>1.7258094396008181</v>
      </c>
      <c r="Q314" s="9">
        <v>3.3439367369587245</v>
      </c>
      <c r="R314" s="9">
        <v>1.2667940559188984</v>
      </c>
      <c r="S314" s="9">
        <v>2.5545465804033407</v>
      </c>
      <c r="T314" s="8">
        <f t="shared" ca="1" si="40"/>
        <v>4.5474447971013898</v>
      </c>
      <c r="U314" s="8">
        <f t="shared" ca="1" si="40"/>
        <v>16.857642561261713</v>
      </c>
      <c r="V314" s="8">
        <f t="shared" ca="1" si="40"/>
        <v>13.613260425722814</v>
      </c>
      <c r="W314" s="8">
        <f t="shared" ca="1" si="40"/>
        <v>34.320909953458624</v>
      </c>
      <c r="X314" s="8">
        <f t="shared" ca="1" si="41"/>
        <v>35.172061937866431</v>
      </c>
      <c r="Y314" s="16">
        <f ca="1">IF($AI313=0,J313+O313,IF($AJ313=0,J313+O313,9999))</f>
        <v>20.440801928711412</v>
      </c>
      <c r="Z314" s="16">
        <f ca="1">IF($AI313=0,K313+P313,IF($AJ313=0,K313+P313,9999))</f>
        <v>38.214124275893226</v>
      </c>
      <c r="AA314" s="16">
        <f ca="1">IF($AI313=0,L313+Q313,IF($AJ313=0,L313+Q313,9999))</f>
        <v>11.888031009389669</v>
      </c>
      <c r="AB314" s="16">
        <f ca="1">IF($AI313=0,M313+R313,IF($AJ313=0,M313+R313,9999))</f>
        <v>14.668779501878157</v>
      </c>
      <c r="AC314" s="16">
        <f ca="1">IF($AI313=0,N313+S313,IF($AJ313=0,N313+S313,9999))</f>
        <v>7.6626739064273357</v>
      </c>
      <c r="AD314" s="11">
        <f t="shared" ca="1" si="42"/>
        <v>0.535929079164563</v>
      </c>
      <c r="AE314" s="11">
        <f t="shared" ca="1" si="43"/>
        <v>9.0564232571294525</v>
      </c>
      <c r="AF314" s="11">
        <f t="shared" ca="1" si="44"/>
        <v>11.497861905939391</v>
      </c>
      <c r="AG314" s="11">
        <f t="shared" ca="1" si="45"/>
        <v>10.733250875986084</v>
      </c>
      <c r="AH314" s="11">
        <f t="shared" ca="1" si="46"/>
        <v>24.032739480200508</v>
      </c>
      <c r="AI314">
        <f t="shared" ca="1" si="38"/>
        <v>1</v>
      </c>
      <c r="AJ314">
        <f t="shared" ca="1" si="39"/>
        <v>1</v>
      </c>
      <c r="AK314">
        <f ca="1">MAX(0, COUNTIF(E314:I314, "Breakdown") - COUNTIF(AI314:AJ314, 1))</f>
        <v>0</v>
      </c>
      <c r="AL314" s="12">
        <f ca="1">(AK314 * 50) + ((AI314 + AJ314) * 10)</f>
        <v>20</v>
      </c>
      <c r="AM314">
        <f ca="1">IF(COUNTIF(E314:I314, "Breakdown") &gt;= 5, 1, 0)</f>
        <v>0</v>
      </c>
    </row>
    <row r="315" spans="4:39">
      <c r="D315">
        <v>312</v>
      </c>
      <c r="E315" s="6" t="str">
        <f ca="1">IF(J315&lt;T315,"Operational","Breakdown")</f>
        <v>Operational</v>
      </c>
      <c r="F315" s="6" t="str">
        <f ca="1">IF(K315&lt;U315,"Operational","Breakdown")</f>
        <v>Operational</v>
      </c>
      <c r="G315" s="6" t="str">
        <f ca="1">IF(L315&lt;V315,"Operational","Breakdown")</f>
        <v>Operational</v>
      </c>
      <c r="H315" s="6" t="str">
        <f ca="1">IF(M315&lt;W315,"Operational","Breakdown")</f>
        <v>Operational</v>
      </c>
      <c r="I315" s="6" t="str">
        <f ca="1">IF(N315&lt;X315,"Operational","Breakdown")</f>
        <v>Operational</v>
      </c>
      <c r="J315" s="16">
        <v>10.184543202721352</v>
      </c>
      <c r="K315" s="16">
        <v>0.89999163476814958</v>
      </c>
      <c r="L315" s="16">
        <v>13.613238914462826</v>
      </c>
      <c r="M315" s="16">
        <v>1.8075700792986122</v>
      </c>
      <c r="N315" s="16">
        <v>7.7936470599448615</v>
      </c>
      <c r="O315" s="9">
        <v>2.9691259458896631</v>
      </c>
      <c r="P315" s="9">
        <v>0.25041581892777076</v>
      </c>
      <c r="Q315" s="9">
        <v>2.3678304579322749</v>
      </c>
      <c r="R315" s="9">
        <v>4.3327565845139538E-3</v>
      </c>
      <c r="S315" s="9">
        <v>3.322577536247643E-2</v>
      </c>
      <c r="T315" s="8">
        <f t="shared" ca="1" si="40"/>
        <v>16.500464915641544</v>
      </c>
      <c r="U315" s="8">
        <f t="shared" ca="1" si="40"/>
        <v>23.697168862985102</v>
      </c>
      <c r="V315" s="8">
        <f t="shared" ca="1" si="40"/>
        <v>14.379790388301316</v>
      </c>
      <c r="W315" s="8">
        <f t="shared" ca="1" si="40"/>
        <v>27.784317781524045</v>
      </c>
      <c r="X315" s="8">
        <f t="shared" ca="1" si="41"/>
        <v>8.0453238408506742</v>
      </c>
      <c r="Y315" s="16">
        <f ca="1">IF($AI314=0,J314+O314,IF($AJ314=0,J314+O314,9999))</f>
        <v>9999</v>
      </c>
      <c r="Z315" s="16">
        <f ca="1">IF($AI314=0,K314+P314,IF($AJ314=0,K314+P314,9999))</f>
        <v>9999</v>
      </c>
      <c r="AA315" s="16">
        <f ca="1">IF($AI314=0,L314+Q314,IF($AJ314=0,L314+Q314,9999))</f>
        <v>9999</v>
      </c>
      <c r="AB315" s="16">
        <f ca="1">IF($AI314=0,M314+R314,IF($AJ314=0,M314+R314,9999))</f>
        <v>9999</v>
      </c>
      <c r="AC315" s="16">
        <f ca="1">IF($AI314=0,N314+S314,IF($AJ314=0,N314+S314,9999))</f>
        <v>9999</v>
      </c>
      <c r="AD315" s="11">
        <f t="shared" ca="1" si="42"/>
        <v>4.5474447971013898</v>
      </c>
      <c r="AE315" s="11">
        <f t="shared" ca="1" si="43"/>
        <v>16.857642561261713</v>
      </c>
      <c r="AF315" s="11">
        <f t="shared" ca="1" si="44"/>
        <v>11.888031009389669</v>
      </c>
      <c r="AG315" s="11">
        <f t="shared" ca="1" si="45"/>
        <v>14.668779501878157</v>
      </c>
      <c r="AH315" s="11">
        <f t="shared" ca="1" si="46"/>
        <v>7.6626739064273357</v>
      </c>
      <c r="AI315">
        <f t="shared" ca="1" si="38"/>
        <v>0</v>
      </c>
      <c r="AJ315">
        <f t="shared" ca="1" si="39"/>
        <v>0</v>
      </c>
      <c r="AK315">
        <f ca="1">MAX(0, COUNTIF(E315:I315, "Breakdown") - COUNTIF(AI315:AJ315, 1))</f>
        <v>0</v>
      </c>
      <c r="AL315" s="12">
        <f ca="1">(AK315 * 50) + ((AI315 + AJ315) * 10)</f>
        <v>0</v>
      </c>
      <c r="AM315">
        <f ca="1">IF(COUNTIF(E315:I315, "Breakdown") &gt;= 5, 1, 0)</f>
        <v>0</v>
      </c>
    </row>
    <row r="316" spans="4:39">
      <c r="D316">
        <v>313</v>
      </c>
      <c r="E316" s="6" t="str">
        <f ca="1">IF(J316&lt;T316,"Operational","Breakdown")</f>
        <v>Breakdown</v>
      </c>
      <c r="F316" s="6" t="str">
        <f ca="1">IF(K316&lt;U316,"Operational","Breakdown")</f>
        <v>Operational</v>
      </c>
      <c r="G316" s="6" t="str">
        <f ca="1">IF(L316&lt;V316,"Operational","Breakdown")</f>
        <v>Operational</v>
      </c>
      <c r="H316" s="6" t="str">
        <f ca="1">IF(M316&lt;W316,"Operational","Breakdown")</f>
        <v>Operational</v>
      </c>
      <c r="I316" s="6" t="str">
        <f ca="1">IF(N316&lt;X316,"Operational","Breakdown")</f>
        <v>Operational</v>
      </c>
      <c r="J316" s="16">
        <v>26.385093579634869</v>
      </c>
      <c r="K316" s="16">
        <v>16.137922651341388</v>
      </c>
      <c r="L316" s="16">
        <v>8.5809474338571086</v>
      </c>
      <c r="M316" s="16">
        <v>10.413909924786349</v>
      </c>
      <c r="N316" s="16">
        <v>3.9971670519148317</v>
      </c>
      <c r="O316" s="9">
        <v>0.98350993871419767</v>
      </c>
      <c r="P316" s="9">
        <v>1.208291430410299</v>
      </c>
      <c r="Q316" s="9">
        <v>1.3830039745467895</v>
      </c>
      <c r="R316" s="9">
        <v>1.2152970953538715</v>
      </c>
      <c r="S316" s="9">
        <v>1.0737059842804588</v>
      </c>
      <c r="T316" s="8">
        <f t="shared" ca="1" si="40"/>
        <v>23.010958565608728</v>
      </c>
      <c r="U316" s="8">
        <f t="shared" ca="1" si="40"/>
        <v>27.302999067499968</v>
      </c>
      <c r="V316" s="8">
        <f t="shared" ca="1" si="40"/>
        <v>26.156053448007029</v>
      </c>
      <c r="W316" s="8">
        <f t="shared" ca="1" si="40"/>
        <v>32.904158281047906</v>
      </c>
      <c r="X316" s="8">
        <f t="shared" ca="1" si="41"/>
        <v>13.436893043154461</v>
      </c>
      <c r="Y316" s="16">
        <f ca="1">IF($AI315=0,J315+O315,IF($AJ315=0,J315+O315,9999))</f>
        <v>13.153669148611016</v>
      </c>
      <c r="Z316" s="16">
        <f ca="1">IF($AI315=0,K315+P315,IF($AJ315=0,K315+P315,9999))</f>
        <v>1.1504074536959203</v>
      </c>
      <c r="AA316" s="16">
        <f ca="1">IF($AI315=0,L315+Q315,IF($AJ315=0,L315+Q315,9999))</f>
        <v>15.981069372395101</v>
      </c>
      <c r="AB316" s="16">
        <f ca="1">IF($AI315=0,M315+R315,IF($AJ315=0,M315+R315,9999))</f>
        <v>1.8119028358831262</v>
      </c>
      <c r="AC316" s="16">
        <f ca="1">IF($AI315=0,N315+S315,IF($AJ315=0,N315+S315,9999))</f>
        <v>7.8268728353073378</v>
      </c>
      <c r="AD316" s="11">
        <f t="shared" ca="1" si="42"/>
        <v>16.500464915641544</v>
      </c>
      <c r="AE316" s="11">
        <f t="shared" ca="1" si="43"/>
        <v>23.697168862985102</v>
      </c>
      <c r="AF316" s="11">
        <f t="shared" ca="1" si="44"/>
        <v>14.379790388301316</v>
      </c>
      <c r="AG316" s="11">
        <f t="shared" ca="1" si="45"/>
        <v>27.784317781524045</v>
      </c>
      <c r="AH316" s="11">
        <f t="shared" ca="1" si="46"/>
        <v>8.0453238408506742</v>
      </c>
      <c r="AI316">
        <f t="shared" ca="1" si="38"/>
        <v>0</v>
      </c>
      <c r="AJ316">
        <f t="shared" ca="1" si="39"/>
        <v>1</v>
      </c>
      <c r="AK316">
        <f ca="1">MAX(0, COUNTIF(E316:I316, "Breakdown") - COUNTIF(AI316:AJ316, 1))</f>
        <v>0</v>
      </c>
      <c r="AL316" s="12">
        <f ca="1">(AK316 * 50) + ((AI316 + AJ316) * 10)</f>
        <v>10</v>
      </c>
      <c r="AM316">
        <f ca="1">IF(COUNTIF(E316:I316, "Breakdown") &gt;= 5, 1, 0)</f>
        <v>0</v>
      </c>
    </row>
    <row r="317" spans="4:39">
      <c r="D317">
        <v>314</v>
      </c>
      <c r="E317" s="6" t="str">
        <f ca="1">IF(J317&lt;T317,"Operational","Breakdown")</f>
        <v>Breakdown</v>
      </c>
      <c r="F317" s="6" t="str">
        <f ca="1">IF(K317&lt;U317,"Operational","Breakdown")</f>
        <v>Operational</v>
      </c>
      <c r="G317" s="6" t="str">
        <f ca="1">IF(L317&lt;V317,"Operational","Breakdown")</f>
        <v>Operational</v>
      </c>
      <c r="H317" s="6" t="str">
        <f ca="1">IF(M317&lt;W317,"Operational","Breakdown")</f>
        <v>Operational</v>
      </c>
      <c r="I317" s="6" t="str">
        <f ca="1">IF(N317&lt;X317,"Operational","Breakdown")</f>
        <v>Operational</v>
      </c>
      <c r="J317" s="16">
        <v>17.578445661788251</v>
      </c>
      <c r="K317" s="16">
        <v>4.6016256577613577</v>
      </c>
      <c r="L317" s="16">
        <v>1.675143323157531</v>
      </c>
      <c r="M317" s="16">
        <v>1.8642789646421163</v>
      </c>
      <c r="N317" s="16">
        <v>2.463070817122512</v>
      </c>
      <c r="O317" s="9">
        <v>0.14340407875830041</v>
      </c>
      <c r="P317" s="9">
        <v>0.43787463819897388</v>
      </c>
      <c r="Q317" s="9">
        <v>6.7834447776055559E-2</v>
      </c>
      <c r="R317" s="9">
        <v>2.6362392054022452</v>
      </c>
      <c r="S317" s="9">
        <v>0.53658539107452008</v>
      </c>
      <c r="T317" s="8">
        <f t="shared" ca="1" si="40"/>
        <v>13.750185809727228</v>
      </c>
      <c r="U317" s="8">
        <f t="shared" ca="1" si="40"/>
        <v>12.275078630715754</v>
      </c>
      <c r="V317" s="8">
        <f t="shared" ca="1" si="40"/>
        <v>18.889914623494395</v>
      </c>
      <c r="W317" s="8">
        <f t="shared" ca="1" si="40"/>
        <v>10.514274874399241</v>
      </c>
      <c r="X317" s="8">
        <f t="shared" ca="1" si="41"/>
        <v>9.3296743619988121</v>
      </c>
      <c r="Y317" s="16">
        <f ca="1">IF($AI316=0,J316+O316,IF($AJ316=0,J316+O316,9999))</f>
        <v>27.368603518349069</v>
      </c>
      <c r="Z317" s="16">
        <f ca="1">IF($AI316=0,K316+P316,IF($AJ316=0,K316+P316,9999))</f>
        <v>17.346214081751686</v>
      </c>
      <c r="AA317" s="16">
        <f ca="1">IF($AI316=0,L316+Q316,IF($AJ316=0,L316+Q316,9999))</f>
        <v>9.9639514084038971</v>
      </c>
      <c r="AB317" s="16">
        <f ca="1">IF($AI316=0,M316+R316,IF($AJ316=0,M316+R316,9999))</f>
        <v>11.629207020140221</v>
      </c>
      <c r="AC317" s="16">
        <f ca="1">IF($AI316=0,N316+S316,IF($AJ316=0,N316+S316,9999))</f>
        <v>5.070873036195291</v>
      </c>
      <c r="AD317" s="11">
        <f t="shared" ca="1" si="42"/>
        <v>13.153669148611016</v>
      </c>
      <c r="AE317" s="11">
        <f t="shared" ca="1" si="43"/>
        <v>1.1504074536959203</v>
      </c>
      <c r="AF317" s="11">
        <f t="shared" ca="1" si="44"/>
        <v>15.981069372395101</v>
      </c>
      <c r="AG317" s="11">
        <f t="shared" ca="1" si="45"/>
        <v>1.8119028358831262</v>
      </c>
      <c r="AH317" s="11">
        <f t="shared" ca="1" si="46"/>
        <v>7.8268728353073378</v>
      </c>
      <c r="AI317">
        <f t="shared" ca="1" si="38"/>
        <v>0</v>
      </c>
      <c r="AJ317">
        <f t="shared" ca="1" si="39"/>
        <v>1</v>
      </c>
      <c r="AK317">
        <f ca="1">MAX(0, COUNTIF(E317:I317, "Breakdown") - COUNTIF(AI317:AJ317, 1))</f>
        <v>0</v>
      </c>
      <c r="AL317" s="12">
        <f ca="1">(AK317 * 50) + ((AI317 + AJ317) * 10)</f>
        <v>10</v>
      </c>
      <c r="AM317">
        <f ca="1">IF(COUNTIF(E317:I317, "Breakdown") &gt;= 5, 1, 0)</f>
        <v>0</v>
      </c>
    </row>
    <row r="318" spans="4:39">
      <c r="D318">
        <v>315</v>
      </c>
      <c r="E318" s="6" t="str">
        <f ca="1">IF(J318&lt;T318,"Operational","Breakdown")</f>
        <v>Operational</v>
      </c>
      <c r="F318" s="6" t="str">
        <f ca="1">IF(K318&lt;U318,"Operational","Breakdown")</f>
        <v>Operational</v>
      </c>
      <c r="G318" s="6" t="str">
        <f ca="1">IF(L318&lt;V318,"Operational","Breakdown")</f>
        <v>Operational</v>
      </c>
      <c r="H318" s="6" t="str">
        <f ca="1">IF(M318&lt;W318,"Operational","Breakdown")</f>
        <v>Operational</v>
      </c>
      <c r="I318" s="6" t="str">
        <f ca="1">IF(N318&lt;X318,"Operational","Breakdown")</f>
        <v>Breakdown</v>
      </c>
      <c r="J318" s="16">
        <v>2.6222375185141993</v>
      </c>
      <c r="K318" s="16">
        <v>7.0696056862013243</v>
      </c>
      <c r="L318" s="16">
        <v>0.47776365403132809</v>
      </c>
      <c r="M318" s="16">
        <v>4.0213771839583838</v>
      </c>
      <c r="N318" s="16">
        <v>19.031751421625259</v>
      </c>
      <c r="O318" s="9">
        <v>1.2988946528512542</v>
      </c>
      <c r="P318" s="9">
        <v>0.30115123812766986</v>
      </c>
      <c r="Q318" s="9">
        <v>1.0024246005484403</v>
      </c>
      <c r="R318" s="9">
        <v>2.9332116285660095</v>
      </c>
      <c r="S318" s="9">
        <v>10.561324627477056</v>
      </c>
      <c r="T318" s="8">
        <f t="shared" ca="1" si="40"/>
        <v>28.886258556456152</v>
      </c>
      <c r="U318" s="8">
        <f t="shared" ca="1" si="40"/>
        <v>12.398506666575098</v>
      </c>
      <c r="V318" s="8">
        <f t="shared" ca="1" si="40"/>
        <v>10.356048183196178</v>
      </c>
      <c r="W318" s="8">
        <f t="shared" ca="1" si="40"/>
        <v>16.245251491698742</v>
      </c>
      <c r="X318" s="8">
        <f t="shared" ca="1" si="41"/>
        <v>18.718733112989774</v>
      </c>
      <c r="Y318" s="16">
        <f ca="1">IF($AI317=0,J317+O317,IF($AJ317=0,J317+O317,9999))</f>
        <v>17.721849740546553</v>
      </c>
      <c r="Z318" s="16">
        <f ca="1">IF($AI317=0,K317+P317,IF($AJ317=0,K317+P317,9999))</f>
        <v>5.0395002959603312</v>
      </c>
      <c r="AA318" s="16">
        <f ca="1">IF($AI317=0,L317+Q317,IF($AJ317=0,L317+Q317,9999))</f>
        <v>1.7429777709335865</v>
      </c>
      <c r="AB318" s="16">
        <f ca="1">IF($AI317=0,M317+R317,IF($AJ317=0,M317+R317,9999))</f>
        <v>4.5005181700443613</v>
      </c>
      <c r="AC318" s="16">
        <f ca="1">IF($AI317=0,N317+S317,IF($AJ317=0,N317+S317,9999))</f>
        <v>2.9996562081970319</v>
      </c>
      <c r="AD318" s="11">
        <f t="shared" ca="1" si="42"/>
        <v>13.750185809727228</v>
      </c>
      <c r="AE318" s="11">
        <f t="shared" ca="1" si="43"/>
        <v>12.275078630715754</v>
      </c>
      <c r="AF318" s="11">
        <f t="shared" ca="1" si="44"/>
        <v>9.9639514084038971</v>
      </c>
      <c r="AG318" s="11">
        <f t="shared" ca="1" si="45"/>
        <v>10.514274874399241</v>
      </c>
      <c r="AH318" s="11">
        <f t="shared" ca="1" si="46"/>
        <v>5.070873036195291</v>
      </c>
      <c r="AI318">
        <f t="shared" ca="1" si="38"/>
        <v>0</v>
      </c>
      <c r="AJ318">
        <f t="shared" ca="1" si="39"/>
        <v>0</v>
      </c>
      <c r="AK318">
        <f ca="1">MAX(0, COUNTIF(E318:I318, "Breakdown") - COUNTIF(AI318:AJ318, 1))</f>
        <v>1</v>
      </c>
      <c r="AL318" s="12">
        <f ca="1">(AK318 * 50) + ((AI318 + AJ318) * 10)</f>
        <v>50</v>
      </c>
      <c r="AM318">
        <f ca="1">IF(COUNTIF(E318:I318, "Breakdown") &gt;= 5, 1, 0)</f>
        <v>0</v>
      </c>
    </row>
    <row r="319" spans="4:39">
      <c r="D319">
        <v>316</v>
      </c>
      <c r="E319" s="6" t="str">
        <f ca="1">IF(J319&lt;T319,"Operational","Breakdown")</f>
        <v>Operational</v>
      </c>
      <c r="F319" s="6" t="str">
        <f ca="1">IF(K319&lt;U319,"Operational","Breakdown")</f>
        <v>Breakdown</v>
      </c>
      <c r="G319" s="6" t="str">
        <f ca="1">IF(L319&lt;V319,"Operational","Breakdown")</f>
        <v>Breakdown</v>
      </c>
      <c r="H319" s="6" t="str">
        <f ca="1">IF(M319&lt;W319,"Operational","Breakdown")</f>
        <v>Operational</v>
      </c>
      <c r="I319" s="6" t="str">
        <f ca="1">IF(N319&lt;X319,"Operational","Breakdown")</f>
        <v>Breakdown</v>
      </c>
      <c r="J319" s="16">
        <v>1.1598990431969094</v>
      </c>
      <c r="K319" s="16">
        <v>5.6018261019214179</v>
      </c>
      <c r="L319" s="16">
        <v>16.298361671206372</v>
      </c>
      <c r="M319" s="16">
        <v>0.45473435670482448</v>
      </c>
      <c r="N319" s="16">
        <v>9.3632945353793069</v>
      </c>
      <c r="O319" s="9">
        <v>2.4838194104311122</v>
      </c>
      <c r="P319" s="9">
        <v>0.87442597659835275</v>
      </c>
      <c r="Q319" s="9">
        <v>1.2882846994031745</v>
      </c>
      <c r="R319" s="9">
        <v>1.7119972511878414</v>
      </c>
      <c r="S319" s="9">
        <v>7.6999976168271624</v>
      </c>
      <c r="T319" s="8">
        <f t="shared" ca="1" si="40"/>
        <v>20.268509407938296</v>
      </c>
      <c r="U319" s="8">
        <f t="shared" ca="1" si="40"/>
        <v>5.4232330616977444</v>
      </c>
      <c r="V319" s="8">
        <f t="shared" ca="1" si="40"/>
        <v>2.3684378213017303</v>
      </c>
      <c r="W319" s="8">
        <f t="shared" ca="1" si="40"/>
        <v>24.748607133012186</v>
      </c>
      <c r="X319" s="8">
        <f t="shared" ca="1" si="41"/>
        <v>5.3644765000638639</v>
      </c>
      <c r="Y319" s="16">
        <f ca="1">IF($AI318=0,J318+O318,IF($AJ318=0,J318+O318,9999))</f>
        <v>3.9211321713654534</v>
      </c>
      <c r="Z319" s="16">
        <f ca="1">IF($AI318=0,K318+P318,IF($AJ318=0,K318+P318,9999))</f>
        <v>7.3707569243289939</v>
      </c>
      <c r="AA319" s="16">
        <f ca="1">IF($AI318=0,L318+Q318,IF($AJ318=0,L318+Q318,9999))</f>
        <v>1.4801882545797684</v>
      </c>
      <c r="AB319" s="16">
        <f ca="1">IF($AI318=0,M318+R318,IF($AJ318=0,M318+R318,9999))</f>
        <v>6.9545888125243938</v>
      </c>
      <c r="AC319" s="16">
        <f ca="1">IF($AI318=0,N318+S318,IF($AJ318=0,N318+S318,9999))</f>
        <v>29.593076049102315</v>
      </c>
      <c r="AD319" s="11">
        <f t="shared" ca="1" si="42"/>
        <v>17.721849740546553</v>
      </c>
      <c r="AE319" s="11">
        <f t="shared" ca="1" si="43"/>
        <v>5.0395002959603312</v>
      </c>
      <c r="AF319" s="11">
        <f t="shared" ca="1" si="44"/>
        <v>1.7429777709335865</v>
      </c>
      <c r="AG319" s="11">
        <f t="shared" ca="1" si="45"/>
        <v>4.5005181700443613</v>
      </c>
      <c r="AH319" s="11">
        <f t="shared" ca="1" si="46"/>
        <v>2.9996562081970319</v>
      </c>
      <c r="AI319">
        <f t="shared" ca="1" si="38"/>
        <v>0</v>
      </c>
      <c r="AJ319">
        <f t="shared" ca="1" si="39"/>
        <v>0</v>
      </c>
      <c r="AK319">
        <f ca="1">MAX(0, COUNTIF(E319:I319, "Breakdown") - COUNTIF(AI319:AJ319, 1))</f>
        <v>3</v>
      </c>
      <c r="AL319" s="12">
        <f ca="1">(AK319 * 50) + ((AI319 + AJ319) * 10)</f>
        <v>150</v>
      </c>
      <c r="AM319">
        <f ca="1">IF(COUNTIF(E319:I319, "Breakdown") &gt;= 5, 1, 0)</f>
        <v>0</v>
      </c>
    </row>
    <row r="320" spans="4:39">
      <c r="D320">
        <v>317</v>
      </c>
      <c r="E320" s="6" t="str">
        <f ca="1">IF(J320&lt;T320,"Operational","Breakdown")</f>
        <v>Operational</v>
      </c>
      <c r="F320" s="6" t="str">
        <f ca="1">IF(K320&lt;U320,"Operational","Breakdown")</f>
        <v>Operational</v>
      </c>
      <c r="G320" s="6" t="str">
        <f ca="1">IF(L320&lt;V320,"Operational","Breakdown")</f>
        <v>Operational</v>
      </c>
      <c r="H320" s="6" t="str">
        <f ca="1">IF(M320&lt;W320,"Operational","Breakdown")</f>
        <v>Operational</v>
      </c>
      <c r="I320" s="6" t="str">
        <f ca="1">IF(N320&lt;X320,"Operational","Breakdown")</f>
        <v>Breakdown</v>
      </c>
      <c r="J320" s="16">
        <v>6.6431403144141941</v>
      </c>
      <c r="K320" s="16">
        <v>0.91996408107240779</v>
      </c>
      <c r="L320" s="16">
        <v>18.239888030385202</v>
      </c>
      <c r="M320" s="16">
        <v>2.9499277431351807</v>
      </c>
      <c r="N320" s="16">
        <v>11.491800342228016</v>
      </c>
      <c r="O320" s="9">
        <v>3.7236784021209477</v>
      </c>
      <c r="P320" s="9">
        <v>4.3485341631471046E-2</v>
      </c>
      <c r="Q320" s="9">
        <v>2.4993347110358868</v>
      </c>
      <c r="R320" s="9">
        <v>3.5299437113484973</v>
      </c>
      <c r="S320" s="9">
        <v>0.47499785874716977</v>
      </c>
      <c r="T320" s="8">
        <f t="shared" ca="1" si="40"/>
        <v>8.8262695419380606</v>
      </c>
      <c r="U320" s="8">
        <f t="shared" ca="1" si="40"/>
        <v>11.355434499363916</v>
      </c>
      <c r="V320" s="8">
        <f t="shared" ca="1" si="40"/>
        <v>21.683000429875918</v>
      </c>
      <c r="W320" s="8">
        <f t="shared" ca="1" si="40"/>
        <v>9.2856350826078256</v>
      </c>
      <c r="X320" s="8">
        <f t="shared" ca="1" si="41"/>
        <v>7.2064681164793747</v>
      </c>
      <c r="Y320" s="16">
        <f ca="1">IF($AI319=0,J319+O319,IF($AJ319=0,J319+O319,9999))</f>
        <v>3.6437184536280216</v>
      </c>
      <c r="Z320" s="16">
        <f ca="1">IF($AI319=0,K319+P319,IF($AJ319=0,K319+P319,9999))</f>
        <v>6.4762520785197708</v>
      </c>
      <c r="AA320" s="16">
        <f ca="1">IF($AI319=0,L319+Q319,IF($AJ319=0,L319+Q319,9999))</f>
        <v>17.586646370609547</v>
      </c>
      <c r="AB320" s="16">
        <f ca="1">IF($AI319=0,M319+R319,IF($AJ319=0,M319+R319,9999))</f>
        <v>2.1667316078926659</v>
      </c>
      <c r="AC320" s="16">
        <f ca="1">IF($AI319=0,N319+S319,IF($AJ319=0,N319+S319,9999))</f>
        <v>17.063292152206468</v>
      </c>
      <c r="AD320" s="11">
        <f t="shared" ca="1" si="42"/>
        <v>3.9211321713654534</v>
      </c>
      <c r="AE320" s="11">
        <f t="shared" ca="1" si="43"/>
        <v>5.4232330616977444</v>
      </c>
      <c r="AF320" s="11">
        <f t="shared" ca="1" si="44"/>
        <v>1.4801882545797684</v>
      </c>
      <c r="AG320" s="11">
        <f t="shared" ca="1" si="45"/>
        <v>6.9545888125243938</v>
      </c>
      <c r="AH320" s="11">
        <f t="shared" ca="1" si="46"/>
        <v>5.3644765000638639</v>
      </c>
      <c r="AI320">
        <f t="shared" ca="1" si="38"/>
        <v>0</v>
      </c>
      <c r="AJ320">
        <f t="shared" ca="1" si="39"/>
        <v>0</v>
      </c>
      <c r="AK320">
        <f ca="1">MAX(0, COUNTIF(E320:I320, "Breakdown") - COUNTIF(AI320:AJ320, 1))</f>
        <v>1</v>
      </c>
      <c r="AL320" s="12">
        <f ca="1">(AK320 * 50) + ((AI320 + AJ320) * 10)</f>
        <v>50</v>
      </c>
      <c r="AM320">
        <f ca="1">IF(COUNTIF(E320:I320, "Breakdown") &gt;= 5, 1, 0)</f>
        <v>0</v>
      </c>
    </row>
    <row r="321" spans="4:39">
      <c r="D321">
        <v>318</v>
      </c>
      <c r="E321" s="6" t="str">
        <f ca="1">IF(J321&lt;T321,"Operational","Breakdown")</f>
        <v>Operational</v>
      </c>
      <c r="F321" s="6" t="str">
        <f ca="1">IF(K321&lt;U321,"Operational","Breakdown")</f>
        <v>Operational</v>
      </c>
      <c r="G321" s="6" t="str">
        <f ca="1">IF(L321&lt;V321,"Operational","Breakdown")</f>
        <v>Operational</v>
      </c>
      <c r="H321" s="6" t="str">
        <f ca="1">IF(M321&lt;W321,"Operational","Breakdown")</f>
        <v>Operational</v>
      </c>
      <c r="I321" s="6" t="str">
        <f ca="1">IF(N321&lt;X321,"Operational","Breakdown")</f>
        <v>Operational</v>
      </c>
      <c r="J321" s="16">
        <v>1.6092717183891867</v>
      </c>
      <c r="K321" s="16">
        <v>2.5634537507139208</v>
      </c>
      <c r="L321" s="16">
        <v>8.0553547270299521</v>
      </c>
      <c r="M321" s="16">
        <v>1.8123570982430253</v>
      </c>
      <c r="N321" s="16">
        <v>2.6865991596987091</v>
      </c>
      <c r="O321" s="9">
        <v>0.64749130722054726</v>
      </c>
      <c r="P321" s="9">
        <v>1.2790025495023725</v>
      </c>
      <c r="Q321" s="9">
        <v>4.8571777663139031</v>
      </c>
      <c r="R321" s="9">
        <v>0.714143992624518</v>
      </c>
      <c r="S321" s="9">
        <v>0.87340318773323666</v>
      </c>
      <c r="T321" s="8">
        <f t="shared" ca="1" si="40"/>
        <v>4.0661298533465331</v>
      </c>
      <c r="U321" s="8">
        <f t="shared" ca="1" si="40"/>
        <v>14.037174026143187</v>
      </c>
      <c r="V321" s="8">
        <f t="shared" ca="1" si="40"/>
        <v>22.861813373977711</v>
      </c>
      <c r="W321" s="8">
        <f t="shared" ca="1" si="40"/>
        <v>6.8831703858866842</v>
      </c>
      <c r="X321" s="8">
        <f t="shared" ca="1" si="41"/>
        <v>14.097754559465297</v>
      </c>
      <c r="Y321" s="16">
        <f ca="1">IF($AI320=0,J320+O320,IF($AJ320=0,J320+O320,9999))</f>
        <v>10.366818716535143</v>
      </c>
      <c r="Z321" s="16">
        <f ca="1">IF($AI320=0,K320+P320,IF($AJ320=0,K320+P320,9999))</f>
        <v>0.96344942270387879</v>
      </c>
      <c r="AA321" s="16">
        <f ca="1">IF($AI320=0,L320+Q320,IF($AJ320=0,L320+Q320,9999))</f>
        <v>20.739222741421088</v>
      </c>
      <c r="AB321" s="16">
        <f ca="1">IF($AI320=0,M320+R320,IF($AJ320=0,M320+R320,9999))</f>
        <v>6.4798714544836784</v>
      </c>
      <c r="AC321" s="16">
        <f ca="1">IF($AI320=0,N320+S320,IF($AJ320=0,N320+S320,9999))</f>
        <v>11.966798200975186</v>
      </c>
      <c r="AD321" s="11">
        <f t="shared" ca="1" si="42"/>
        <v>3.6437184536280216</v>
      </c>
      <c r="AE321" s="11">
        <f t="shared" ca="1" si="43"/>
        <v>6.4762520785197708</v>
      </c>
      <c r="AF321" s="11">
        <f t="shared" ca="1" si="44"/>
        <v>17.586646370609547</v>
      </c>
      <c r="AG321" s="11">
        <f t="shared" ca="1" si="45"/>
        <v>2.1667316078926659</v>
      </c>
      <c r="AH321" s="11">
        <f t="shared" ca="1" si="46"/>
        <v>7.2064681164793747</v>
      </c>
      <c r="AI321">
        <f t="shared" ca="1" si="38"/>
        <v>0</v>
      </c>
      <c r="AJ321">
        <f t="shared" ca="1" si="39"/>
        <v>0</v>
      </c>
      <c r="AK321">
        <f ca="1">MAX(0, COUNTIF(E321:I321, "Breakdown") - COUNTIF(AI321:AJ321, 1))</f>
        <v>0</v>
      </c>
      <c r="AL321" s="12">
        <f ca="1">(AK321 * 50) + ((AI321 + AJ321) * 10)</f>
        <v>0</v>
      </c>
      <c r="AM321">
        <f ca="1">IF(COUNTIF(E321:I321, "Breakdown") &gt;= 5, 1, 0)</f>
        <v>0</v>
      </c>
    </row>
    <row r="322" spans="4:39">
      <c r="D322">
        <v>319</v>
      </c>
      <c r="E322" s="6" t="str">
        <f ca="1">IF(J322&lt;T322,"Operational","Breakdown")</f>
        <v>Breakdown</v>
      </c>
      <c r="F322" s="6" t="str">
        <f ca="1">IF(K322&lt;U322,"Operational","Breakdown")</f>
        <v>Operational</v>
      </c>
      <c r="G322" s="6" t="str">
        <f ca="1">IF(L322&lt;V322,"Operational","Breakdown")</f>
        <v>Operational</v>
      </c>
      <c r="H322" s="6" t="str">
        <f ca="1">IF(M322&lt;W322,"Operational","Breakdown")</f>
        <v>Operational</v>
      </c>
      <c r="I322" s="6" t="str">
        <f ca="1">IF(N322&lt;X322,"Operational","Breakdown")</f>
        <v>Operational</v>
      </c>
      <c r="J322" s="16">
        <v>14.920747101613738</v>
      </c>
      <c r="K322" s="16">
        <v>2.5607947680626904</v>
      </c>
      <c r="L322" s="16">
        <v>2.2972715191037509</v>
      </c>
      <c r="M322" s="16">
        <v>10.476336924689575</v>
      </c>
      <c r="N322" s="16">
        <v>1.4289962732793791</v>
      </c>
      <c r="O322" s="9">
        <v>0.12502210528853641</v>
      </c>
      <c r="P322" s="9">
        <v>1.0331956133793241</v>
      </c>
      <c r="Q322" s="9">
        <v>1.3115038821369087</v>
      </c>
      <c r="R322" s="9">
        <v>2.7753758060344631</v>
      </c>
      <c r="S322" s="9">
        <v>0.95200598801417202</v>
      </c>
      <c r="T322" s="8">
        <f t="shared" ca="1" si="40"/>
        <v>7.3372045591096278</v>
      </c>
      <c r="U322" s="8">
        <f t="shared" ca="1" si="40"/>
        <v>21.5584565313636</v>
      </c>
      <c r="V322" s="8">
        <f t="shared" ca="1" si="40"/>
        <v>22.485215611721205</v>
      </c>
      <c r="W322" s="8">
        <f t="shared" ca="1" si="40"/>
        <v>26.642270077427362</v>
      </c>
      <c r="X322" s="8">
        <f t="shared" ca="1" si="41"/>
        <v>50.723664884449533</v>
      </c>
      <c r="Y322" s="16">
        <f ca="1">IF($AI321=0,J321+O321,IF($AJ321=0,J321+O321,9999))</f>
        <v>2.2567630256097342</v>
      </c>
      <c r="Z322" s="16">
        <f ca="1">IF($AI321=0,K321+P321,IF($AJ321=0,K321+P321,9999))</f>
        <v>3.842456300216293</v>
      </c>
      <c r="AA322" s="16">
        <f ca="1">IF($AI321=0,L321+Q321,IF($AJ321=0,L321+Q321,9999))</f>
        <v>12.912532493343855</v>
      </c>
      <c r="AB322" s="16">
        <f ca="1">IF($AI321=0,M321+R321,IF($AJ321=0,M321+R321,9999))</f>
        <v>2.5265010908675434</v>
      </c>
      <c r="AC322" s="16">
        <f ca="1">IF($AI321=0,N321+S321,IF($AJ321=0,N321+S321,9999))</f>
        <v>3.5600023474319458</v>
      </c>
      <c r="AD322" s="11">
        <f t="shared" ca="1" si="42"/>
        <v>4.0661298533465331</v>
      </c>
      <c r="AE322" s="11">
        <f t="shared" ca="1" si="43"/>
        <v>0.96344942270387879</v>
      </c>
      <c r="AF322" s="11">
        <f t="shared" ca="1" si="44"/>
        <v>20.739222741421088</v>
      </c>
      <c r="AG322" s="11">
        <f t="shared" ca="1" si="45"/>
        <v>6.4798714544836784</v>
      </c>
      <c r="AH322" s="11">
        <f t="shared" ca="1" si="46"/>
        <v>11.966798200975186</v>
      </c>
      <c r="AI322">
        <f t="shared" ca="1" si="38"/>
        <v>0</v>
      </c>
      <c r="AJ322">
        <f t="shared" ca="1" si="39"/>
        <v>1</v>
      </c>
      <c r="AK322">
        <f ca="1">MAX(0, COUNTIF(E322:I322, "Breakdown") - COUNTIF(AI322:AJ322, 1))</f>
        <v>0</v>
      </c>
      <c r="AL322" s="12">
        <f ca="1">(AK322 * 50) + ((AI322 + AJ322) * 10)</f>
        <v>10</v>
      </c>
      <c r="AM322">
        <f ca="1">IF(COUNTIF(E322:I322, "Breakdown") &gt;= 5, 1, 0)</f>
        <v>0</v>
      </c>
    </row>
    <row r="323" spans="4:39">
      <c r="D323">
        <v>320</v>
      </c>
      <c r="E323" s="6" t="str">
        <f ca="1">IF(J323&lt;T323,"Operational","Breakdown")</f>
        <v>Operational</v>
      </c>
      <c r="F323" s="6" t="str">
        <f ca="1">IF(K323&lt;U323,"Operational","Breakdown")</f>
        <v>Breakdown</v>
      </c>
      <c r="G323" s="6" t="str">
        <f ca="1">IF(L323&lt;V323,"Operational","Breakdown")</f>
        <v>Operational</v>
      </c>
      <c r="H323" s="6" t="str">
        <f ca="1">IF(M323&lt;W323,"Operational","Breakdown")</f>
        <v>Operational</v>
      </c>
      <c r="I323" s="6" t="str">
        <f ca="1">IF(N323&lt;X323,"Operational","Breakdown")</f>
        <v>Breakdown</v>
      </c>
      <c r="J323" s="16">
        <v>1.525593171332349</v>
      </c>
      <c r="K323" s="16">
        <v>50.422450039591304</v>
      </c>
      <c r="L323" s="16">
        <v>17.058103155228757</v>
      </c>
      <c r="M323" s="16">
        <v>0.20833390206091104</v>
      </c>
      <c r="N323" s="16">
        <v>9.7589439238379416</v>
      </c>
      <c r="O323" s="9">
        <v>2.7506619114682707</v>
      </c>
      <c r="P323" s="9">
        <v>0.41646235975863005</v>
      </c>
      <c r="Q323" s="9">
        <v>1.858671102059128</v>
      </c>
      <c r="R323" s="9">
        <v>1.1536530828897031</v>
      </c>
      <c r="S323" s="9">
        <v>3.3475547486781179</v>
      </c>
      <c r="T323" s="8">
        <f t="shared" ca="1" si="40"/>
        <v>3.3028186566262168</v>
      </c>
      <c r="U323" s="8">
        <f t="shared" ca="1" si="40"/>
        <v>8.4814871019288187</v>
      </c>
      <c r="V323" s="8">
        <f t="shared" ca="1" si="40"/>
        <v>19.471207823164377</v>
      </c>
      <c r="W323" s="8">
        <f t="shared" ca="1" si="40"/>
        <v>2.6105495262636698</v>
      </c>
      <c r="X323" s="8">
        <f t="shared" ca="1" si="41"/>
        <v>7.4720388778204399</v>
      </c>
      <c r="Y323" s="16">
        <f ca="1">IF($AI322=0,J322+O322,IF($AJ322=0,J322+O322,9999))</f>
        <v>15.045769206902275</v>
      </c>
      <c r="Z323" s="16">
        <f ca="1">IF($AI322=0,K322+P322,IF($AJ322=0,K322+P322,9999))</f>
        <v>3.5939903814420147</v>
      </c>
      <c r="AA323" s="16">
        <f ca="1">IF($AI322=0,L322+Q322,IF($AJ322=0,L322+Q322,9999))</f>
        <v>3.6087754012406599</v>
      </c>
      <c r="AB323" s="16">
        <f ca="1">IF($AI322=0,M322+R322,IF($AJ322=0,M322+R322,9999))</f>
        <v>13.251712730724037</v>
      </c>
      <c r="AC323" s="16">
        <f ca="1">IF($AI322=0,N322+S322,IF($AJ322=0,N322+S322,9999))</f>
        <v>2.3810022612935509</v>
      </c>
      <c r="AD323" s="11">
        <f t="shared" ca="1" si="42"/>
        <v>2.2567630256097342</v>
      </c>
      <c r="AE323" s="11">
        <f t="shared" ca="1" si="43"/>
        <v>3.842456300216293</v>
      </c>
      <c r="AF323" s="11">
        <f t="shared" ca="1" si="44"/>
        <v>12.912532493343855</v>
      </c>
      <c r="AG323" s="11">
        <f t="shared" ca="1" si="45"/>
        <v>2.5265010908675434</v>
      </c>
      <c r="AH323" s="11">
        <f t="shared" ca="1" si="46"/>
        <v>3.5600023474319458</v>
      </c>
      <c r="AI323">
        <f t="shared" ca="1" si="38"/>
        <v>0</v>
      </c>
      <c r="AJ323">
        <f t="shared" ca="1" si="39"/>
        <v>0</v>
      </c>
      <c r="AK323">
        <f ca="1">MAX(0, COUNTIF(E323:I323, "Breakdown") - COUNTIF(AI323:AJ323, 1))</f>
        <v>2</v>
      </c>
      <c r="AL323" s="12">
        <f ca="1">(AK323 * 50) + ((AI323 + AJ323) * 10)</f>
        <v>100</v>
      </c>
      <c r="AM323">
        <f ca="1">IF(COUNTIF(E323:I323, "Breakdown") &gt;= 5, 1, 0)</f>
        <v>0</v>
      </c>
    </row>
    <row r="324" spans="4:39">
      <c r="D324">
        <v>321</v>
      </c>
      <c r="E324" s="6" t="str">
        <f ca="1">IF(J324&lt;T324,"Operational","Breakdown")</f>
        <v>Operational</v>
      </c>
      <c r="F324" s="6" t="str">
        <f ca="1">IF(K324&lt;U324,"Operational","Breakdown")</f>
        <v>Breakdown</v>
      </c>
      <c r="G324" s="6" t="str">
        <f ca="1">IF(L324&lt;V324,"Operational","Breakdown")</f>
        <v>Breakdown</v>
      </c>
      <c r="H324" s="6" t="str">
        <f ca="1">IF(M324&lt;W324,"Operational","Breakdown")</f>
        <v>Operational</v>
      </c>
      <c r="I324" s="6" t="str">
        <f ca="1">IF(N324&lt;X324,"Operational","Breakdown")</f>
        <v>Breakdown</v>
      </c>
      <c r="J324" s="16">
        <v>11.430792870534836</v>
      </c>
      <c r="K324" s="16">
        <v>8.9539694929169329</v>
      </c>
      <c r="L324" s="16">
        <v>10.796927377100397</v>
      </c>
      <c r="M324" s="16">
        <v>6.6589661006564604E-2</v>
      </c>
      <c r="N324" s="16">
        <v>14.727116049078997</v>
      </c>
      <c r="O324" s="9">
        <v>3.1556437411690594</v>
      </c>
      <c r="P324" s="9">
        <v>0.87233225351287846</v>
      </c>
      <c r="Q324" s="9">
        <v>3.2412343804649857</v>
      </c>
      <c r="R324" s="9">
        <v>0.83122993097748987</v>
      </c>
      <c r="S324" s="9">
        <v>4.9673471793339257</v>
      </c>
      <c r="T324" s="8">
        <f t="shared" ca="1" si="40"/>
        <v>34.293681604138897</v>
      </c>
      <c r="U324" s="8">
        <f t="shared" ca="1" si="40"/>
        <v>5.3286145774816598</v>
      </c>
      <c r="V324" s="8">
        <f t="shared" ca="1" si="40"/>
        <v>4.6775726580965209</v>
      </c>
      <c r="W324" s="8">
        <f t="shared" ref="W324:W387" ca="1" si="47">AG324-8*LN(RAND())</f>
        <v>25.095243377971464</v>
      </c>
      <c r="X324" s="8">
        <f t="shared" ca="1" si="41"/>
        <v>4.8724020049856129</v>
      </c>
      <c r="Y324" s="16">
        <f ca="1">IF($AI323=0,J323+O323,IF($AJ323=0,J323+O323,9999))</f>
        <v>4.2762550828006196</v>
      </c>
      <c r="Z324" s="16">
        <f ca="1">IF($AI323=0,K323+P323,IF($AJ323=0,K323+P323,9999))</f>
        <v>50.838912399349937</v>
      </c>
      <c r="AA324" s="16">
        <f ca="1">IF($AI323=0,L323+Q323,IF($AJ323=0,L323+Q323,9999))</f>
        <v>18.916774257287884</v>
      </c>
      <c r="AB324" s="16">
        <f ca="1">IF($AI323=0,M323+R323,IF($AJ323=0,M323+R323,9999))</f>
        <v>1.3619869849506141</v>
      </c>
      <c r="AC324" s="16">
        <f ca="1">IF($AI323=0,N323+S323,IF($AJ323=0,N323+S323,9999))</f>
        <v>13.106498672516059</v>
      </c>
      <c r="AD324" s="11">
        <f t="shared" ca="1" si="42"/>
        <v>3.3028186566262168</v>
      </c>
      <c r="AE324" s="11">
        <f t="shared" ca="1" si="43"/>
        <v>3.5939903814420147</v>
      </c>
      <c r="AF324" s="11">
        <f t="shared" ca="1" si="44"/>
        <v>3.6087754012406599</v>
      </c>
      <c r="AG324" s="11">
        <f t="shared" ca="1" si="45"/>
        <v>2.6105495262636698</v>
      </c>
      <c r="AH324" s="11">
        <f t="shared" ca="1" si="46"/>
        <v>2.3810022612935509</v>
      </c>
      <c r="AI324">
        <f t="shared" ref="AI324:AI387" ca="1" si="48">IF(AND(E324="Breakdown", G324&lt;&gt;"Operational"), 1, 0)</f>
        <v>0</v>
      </c>
      <c r="AJ324">
        <f t="shared" ref="AJ324:AJ387" ca="1" si="49">IF(AND(E324="Breakdown", F324="Operational"), 1, 0)</f>
        <v>0</v>
      </c>
      <c r="AK324">
        <f ca="1">MAX(0, COUNTIF(E324:I324, "Breakdown") - COUNTIF(AI324:AJ324, 1))</f>
        <v>3</v>
      </c>
      <c r="AL324" s="12">
        <f ca="1">(AK324 * 50) + ((AI324 + AJ324) * 10)</f>
        <v>150</v>
      </c>
      <c r="AM324">
        <f ca="1">IF(COUNTIF(E324:I324, "Breakdown") &gt;= 5, 1, 0)</f>
        <v>0</v>
      </c>
    </row>
    <row r="325" spans="4:39">
      <c r="D325">
        <v>322</v>
      </c>
      <c r="E325" s="6" t="str">
        <f ca="1">IF(J325&lt;T325,"Operational","Breakdown")</f>
        <v>Breakdown</v>
      </c>
      <c r="F325" s="6" t="str">
        <f ca="1">IF(K325&lt;U325,"Operational","Breakdown")</f>
        <v>Breakdown</v>
      </c>
      <c r="G325" s="6" t="str">
        <f ca="1">IF(L325&lt;V325,"Operational","Breakdown")</f>
        <v>Breakdown</v>
      </c>
      <c r="H325" s="6" t="str">
        <f ca="1">IF(M325&lt;W325,"Operational","Breakdown")</f>
        <v>Operational</v>
      </c>
      <c r="I325" s="6" t="str">
        <f ca="1">IF(N325&lt;X325,"Operational","Breakdown")</f>
        <v>Breakdown</v>
      </c>
      <c r="J325" s="16">
        <v>25.528936966528601</v>
      </c>
      <c r="K325" s="16">
        <v>12.56791739898309</v>
      </c>
      <c r="L325" s="16">
        <v>27.879196603587779</v>
      </c>
      <c r="M325" s="16">
        <v>14.608662640165642</v>
      </c>
      <c r="N325" s="16">
        <v>17.657022100474315</v>
      </c>
      <c r="O325" s="9">
        <v>3.41875357997465E-3</v>
      </c>
      <c r="P325" s="9">
        <v>0.10418459590496351</v>
      </c>
      <c r="Q325" s="9">
        <v>0.52434681308415387</v>
      </c>
      <c r="R325" s="9">
        <v>2.8982351378943849</v>
      </c>
      <c r="S325" s="9">
        <v>3.3717745466008626</v>
      </c>
      <c r="T325" s="8">
        <f t="shared" ref="T325:W388" ca="1" si="50">AD325-8*LN(RAND())</f>
        <v>6.1456483870466361</v>
      </c>
      <c r="U325" s="8">
        <f t="shared" ca="1" si="50"/>
        <v>8.7154662182422022</v>
      </c>
      <c r="V325" s="8">
        <f t="shared" ca="1" si="50"/>
        <v>8.2585579039268815</v>
      </c>
      <c r="W325" s="8">
        <f t="shared" ca="1" si="47"/>
        <v>35.051023167371731</v>
      </c>
      <c r="X325" s="8">
        <f t="shared" ref="X325:X388" ca="1" si="51">AH325-8*LN(RAND())</f>
        <v>6.6462736762201713</v>
      </c>
      <c r="Y325" s="16">
        <f ca="1">IF($AI324=0,J324+O324,IF($AJ324=0,J324+O324,9999))</f>
        <v>14.586436611703895</v>
      </c>
      <c r="Z325" s="16">
        <f ca="1">IF($AI324=0,K324+P324,IF($AJ324=0,K324+P324,9999))</f>
        <v>9.8263017464298112</v>
      </c>
      <c r="AA325" s="16">
        <f ca="1">IF($AI324=0,L324+Q324,IF($AJ324=0,L324+Q324,9999))</f>
        <v>14.038161757565383</v>
      </c>
      <c r="AB325" s="16">
        <f ca="1">IF($AI324=0,M324+R324,IF($AJ324=0,M324+R324,9999))</f>
        <v>0.89781959198405448</v>
      </c>
      <c r="AC325" s="16">
        <f ca="1">IF($AI324=0,N324+S324,IF($AJ324=0,N324+S324,9999))</f>
        <v>19.694463228412921</v>
      </c>
      <c r="AD325" s="11">
        <f t="shared" ref="AD325:AD388" ca="1" si="52">MIN(T324,Y324)</f>
        <v>4.2762550828006196</v>
      </c>
      <c r="AE325" s="11">
        <f t="shared" ref="AE325:AE388" ca="1" si="53">MIN(U324,Z324)</f>
        <v>5.3286145774816598</v>
      </c>
      <c r="AF325" s="11">
        <f t="shared" ref="AF325:AF388" ca="1" si="54">MIN(V324,AA324)</f>
        <v>4.6775726580965209</v>
      </c>
      <c r="AG325" s="11">
        <f t="shared" ref="AG325:AG388" ca="1" si="55">MIN(W324,AB324)</f>
        <v>1.3619869849506141</v>
      </c>
      <c r="AH325" s="11">
        <f t="shared" ref="AH325:AH388" ca="1" si="56">MIN(X324,AC324)</f>
        <v>4.8724020049856129</v>
      </c>
      <c r="AI325">
        <f t="shared" ca="1" si="48"/>
        <v>1</v>
      </c>
      <c r="AJ325">
        <f t="shared" ca="1" si="49"/>
        <v>0</v>
      </c>
      <c r="AK325">
        <f ca="1">MAX(0, COUNTIF(E325:I325, "Breakdown") - COUNTIF(AI325:AJ325, 1))</f>
        <v>3</v>
      </c>
      <c r="AL325" s="12">
        <f ca="1">(AK325 * 50) + ((AI325 + AJ325) * 10)</f>
        <v>160</v>
      </c>
      <c r="AM325">
        <f ca="1">IF(COUNTIF(E325:I325, "Breakdown") &gt;= 5, 1, 0)</f>
        <v>0</v>
      </c>
    </row>
    <row r="326" spans="4:39">
      <c r="D326">
        <v>323</v>
      </c>
      <c r="E326" s="6" t="str">
        <f ca="1">IF(J326&lt;T326,"Operational","Breakdown")</f>
        <v>Operational</v>
      </c>
      <c r="F326" s="6" t="str">
        <f ca="1">IF(K326&lt;U326,"Operational","Breakdown")</f>
        <v>Breakdown</v>
      </c>
      <c r="G326" s="6" t="str">
        <f ca="1">IF(L326&lt;V326,"Operational","Breakdown")</f>
        <v>Operational</v>
      </c>
      <c r="H326" s="6" t="str">
        <f ca="1">IF(M326&lt;W326,"Operational","Breakdown")</f>
        <v>Operational</v>
      </c>
      <c r="I326" s="6" t="str">
        <f ca="1">IF(N326&lt;X326,"Operational","Breakdown")</f>
        <v>Operational</v>
      </c>
      <c r="J326" s="16">
        <v>3.4223996678164852</v>
      </c>
      <c r="K326" s="16">
        <v>23.836727025417993</v>
      </c>
      <c r="L326" s="16">
        <v>3.2898334712135826</v>
      </c>
      <c r="M326" s="16">
        <v>3.4696722278979921</v>
      </c>
      <c r="N326" s="16">
        <v>16.423517135419608</v>
      </c>
      <c r="O326" s="9">
        <v>3.0626131573249373</v>
      </c>
      <c r="P326" s="9">
        <v>0.39734122944617917</v>
      </c>
      <c r="Q326" s="9">
        <v>0.31748422167069901</v>
      </c>
      <c r="R326" s="9">
        <v>2.933211936599875</v>
      </c>
      <c r="S326" s="9">
        <v>2.5947029008148577</v>
      </c>
      <c r="T326" s="8">
        <f t="shared" ca="1" si="50"/>
        <v>10.556936680620986</v>
      </c>
      <c r="U326" s="8">
        <f t="shared" ca="1" si="50"/>
        <v>20.139889278365974</v>
      </c>
      <c r="V326" s="8">
        <f t="shared" ca="1" si="50"/>
        <v>17.16545581157526</v>
      </c>
      <c r="W326" s="8">
        <f t="shared" ca="1" si="47"/>
        <v>8.6340423279543348</v>
      </c>
      <c r="X326" s="8">
        <f t="shared" ca="1" si="51"/>
        <v>20.662063073635156</v>
      </c>
      <c r="Y326" s="16">
        <f ca="1">IF($AI325=0,J325+O325,IF($AJ325=0,J325+O325,9999))</f>
        <v>25.532355720108576</v>
      </c>
      <c r="Z326" s="16">
        <f ca="1">IF($AI325=0,K325+P325,IF($AJ325=0,K325+P325,9999))</f>
        <v>12.672101994888052</v>
      </c>
      <c r="AA326" s="16">
        <f ca="1">IF($AI325=0,L325+Q325,IF($AJ325=0,L325+Q325,9999))</f>
        <v>28.403543416671933</v>
      </c>
      <c r="AB326" s="16">
        <f ca="1">IF($AI325=0,M325+R325,IF($AJ325=0,M325+R325,9999))</f>
        <v>17.506897778060026</v>
      </c>
      <c r="AC326" s="16">
        <f ca="1">IF($AI325=0,N325+S325,IF($AJ325=0,N325+S325,9999))</f>
        <v>21.028796647075175</v>
      </c>
      <c r="AD326" s="11">
        <f t="shared" ca="1" si="52"/>
        <v>6.1456483870466361</v>
      </c>
      <c r="AE326" s="11">
        <f t="shared" ca="1" si="53"/>
        <v>8.7154662182422022</v>
      </c>
      <c r="AF326" s="11">
        <f t="shared" ca="1" si="54"/>
        <v>8.2585579039268815</v>
      </c>
      <c r="AG326" s="11">
        <f t="shared" ca="1" si="55"/>
        <v>0.89781959198405448</v>
      </c>
      <c r="AH326" s="11">
        <f t="shared" ca="1" si="56"/>
        <v>6.6462736762201713</v>
      </c>
      <c r="AI326">
        <f t="shared" ca="1" si="48"/>
        <v>0</v>
      </c>
      <c r="AJ326">
        <f t="shared" ca="1" si="49"/>
        <v>0</v>
      </c>
      <c r="AK326">
        <f ca="1">MAX(0, COUNTIF(E326:I326, "Breakdown") - COUNTIF(AI326:AJ326, 1))</f>
        <v>1</v>
      </c>
      <c r="AL326" s="12">
        <f ca="1">(AK326 * 50) + ((AI326 + AJ326) * 10)</f>
        <v>50</v>
      </c>
      <c r="AM326">
        <f ca="1">IF(COUNTIF(E326:I326, "Breakdown") &gt;= 5, 1, 0)</f>
        <v>0</v>
      </c>
    </row>
    <row r="327" spans="4:39">
      <c r="D327">
        <v>324</v>
      </c>
      <c r="E327" s="6" t="str">
        <f ca="1">IF(J327&lt;T327,"Operational","Breakdown")</f>
        <v>Operational</v>
      </c>
      <c r="F327" s="6" t="str">
        <f ca="1">IF(K327&lt;U327,"Operational","Breakdown")</f>
        <v>Operational</v>
      </c>
      <c r="G327" s="6" t="str">
        <f ca="1">IF(L327&lt;V327,"Operational","Breakdown")</f>
        <v>Operational</v>
      </c>
      <c r="H327" s="6" t="str">
        <f ca="1">IF(M327&lt;W327,"Operational","Breakdown")</f>
        <v>Operational</v>
      </c>
      <c r="I327" s="6" t="str">
        <f ca="1">IF(N327&lt;X327,"Operational","Breakdown")</f>
        <v>Breakdown</v>
      </c>
      <c r="J327" s="16">
        <v>3.1243891794035288</v>
      </c>
      <c r="K327" s="16">
        <v>18.494067234229281</v>
      </c>
      <c r="L327" s="16">
        <v>2.3165737319796498</v>
      </c>
      <c r="M327" s="16">
        <v>2.0667583114983068</v>
      </c>
      <c r="N327" s="16">
        <v>50.039884008940078</v>
      </c>
      <c r="O327" s="9">
        <v>3.0292287635722586</v>
      </c>
      <c r="P327" s="9">
        <v>0.83322412500742005</v>
      </c>
      <c r="Q327" s="9">
        <v>2.0398658472597928</v>
      </c>
      <c r="R327" s="9">
        <v>0.26309936314508975</v>
      </c>
      <c r="S327" s="9">
        <v>1.0525377796186963</v>
      </c>
      <c r="T327" s="8">
        <f t="shared" ca="1" si="50"/>
        <v>12.790266841890272</v>
      </c>
      <c r="U327" s="8">
        <f t="shared" ca="1" si="50"/>
        <v>28.254774614236915</v>
      </c>
      <c r="V327" s="8">
        <f t="shared" ca="1" si="50"/>
        <v>18.720774819200479</v>
      </c>
      <c r="W327" s="8">
        <f t="shared" ca="1" si="47"/>
        <v>43.352729410638119</v>
      </c>
      <c r="X327" s="8">
        <f t="shared" ca="1" si="51"/>
        <v>30.853015805786317</v>
      </c>
      <c r="Y327" s="16">
        <f ca="1">IF($AI326=0,J326+O326,IF($AJ326=0,J326+O326,9999))</f>
        <v>6.485012825141423</v>
      </c>
      <c r="Z327" s="16">
        <f ca="1">IF($AI326=0,K326+P326,IF($AJ326=0,K326+P326,9999))</f>
        <v>24.234068254864173</v>
      </c>
      <c r="AA327" s="16">
        <f ca="1">IF($AI326=0,L326+Q326,IF($AJ326=0,L326+Q326,9999))</f>
        <v>3.6073176928842816</v>
      </c>
      <c r="AB327" s="16">
        <f ca="1">IF($AI326=0,M326+R326,IF($AJ326=0,M326+R326,9999))</f>
        <v>6.4028841644978671</v>
      </c>
      <c r="AC327" s="16">
        <f ca="1">IF($AI326=0,N326+S326,IF($AJ326=0,N326+S326,9999))</f>
        <v>19.018220036234467</v>
      </c>
      <c r="AD327" s="11">
        <f t="shared" ca="1" si="52"/>
        <v>10.556936680620986</v>
      </c>
      <c r="AE327" s="11">
        <f t="shared" ca="1" si="53"/>
        <v>12.672101994888052</v>
      </c>
      <c r="AF327" s="11">
        <f t="shared" ca="1" si="54"/>
        <v>17.16545581157526</v>
      </c>
      <c r="AG327" s="11">
        <f t="shared" ca="1" si="55"/>
        <v>8.6340423279543348</v>
      </c>
      <c r="AH327" s="11">
        <f t="shared" ca="1" si="56"/>
        <v>20.662063073635156</v>
      </c>
      <c r="AI327">
        <f t="shared" ca="1" si="48"/>
        <v>0</v>
      </c>
      <c r="AJ327">
        <f t="shared" ca="1" si="49"/>
        <v>0</v>
      </c>
      <c r="AK327">
        <f ca="1">MAX(0, COUNTIF(E327:I327, "Breakdown") - COUNTIF(AI327:AJ327, 1))</f>
        <v>1</v>
      </c>
      <c r="AL327" s="12">
        <f ca="1">(AK327 * 50) + ((AI327 + AJ327) * 10)</f>
        <v>50</v>
      </c>
      <c r="AM327">
        <f ca="1">IF(COUNTIF(E327:I327, "Breakdown") &gt;= 5, 1, 0)</f>
        <v>0</v>
      </c>
    </row>
    <row r="328" spans="4:39">
      <c r="D328">
        <v>325</v>
      </c>
      <c r="E328" s="6" t="str">
        <f ca="1">IF(J328&lt;T328,"Operational","Breakdown")</f>
        <v>Operational</v>
      </c>
      <c r="F328" s="6" t="str">
        <f ca="1">IF(K328&lt;U328,"Operational","Breakdown")</f>
        <v>Operational</v>
      </c>
      <c r="G328" s="6" t="str">
        <f ca="1">IF(L328&lt;V328,"Operational","Breakdown")</f>
        <v>Operational</v>
      </c>
      <c r="H328" s="6" t="str">
        <f ca="1">IF(M328&lt;W328,"Operational","Breakdown")</f>
        <v>Operational</v>
      </c>
      <c r="I328" s="6" t="str">
        <f ca="1">IF(N328&lt;X328,"Operational","Breakdown")</f>
        <v>Operational</v>
      </c>
      <c r="J328" s="16">
        <v>3.6690370096394296</v>
      </c>
      <c r="K328" s="16">
        <v>6.2972128208773639E-2</v>
      </c>
      <c r="L328" s="16">
        <v>4.3454984395595053</v>
      </c>
      <c r="M328" s="16">
        <v>2.6681898332135567</v>
      </c>
      <c r="N328" s="16">
        <v>4.8025984498943872</v>
      </c>
      <c r="O328" s="9">
        <v>5.467208930595695</v>
      </c>
      <c r="P328" s="9">
        <v>1.7410870775657126</v>
      </c>
      <c r="Q328" s="9">
        <v>0.8389471807811002</v>
      </c>
      <c r="R328" s="9">
        <v>1.5409303433341808</v>
      </c>
      <c r="S328" s="9">
        <v>2.7504465276711518</v>
      </c>
      <c r="T328" s="8">
        <f t="shared" ca="1" si="50"/>
        <v>9.176156104375746</v>
      </c>
      <c r="U328" s="8">
        <f t="shared" ca="1" si="50"/>
        <v>32.300763353125383</v>
      </c>
      <c r="V328" s="8">
        <f t="shared" ca="1" si="50"/>
        <v>5.9197172124305908</v>
      </c>
      <c r="W328" s="8">
        <f t="shared" ca="1" si="47"/>
        <v>10.0077037953297</v>
      </c>
      <c r="X328" s="8">
        <f t="shared" ca="1" si="51"/>
        <v>24.203186043310403</v>
      </c>
      <c r="Y328" s="16">
        <f ca="1">IF($AI327=0,J327+O327,IF($AJ327=0,J327+O327,9999))</f>
        <v>6.1536179429757869</v>
      </c>
      <c r="Z328" s="16">
        <f ca="1">IF($AI327=0,K327+P327,IF($AJ327=0,K327+P327,9999))</f>
        <v>19.3272913592367</v>
      </c>
      <c r="AA328" s="16">
        <f ca="1">IF($AI327=0,L327+Q327,IF($AJ327=0,L327+Q327,9999))</f>
        <v>4.3564395792394421</v>
      </c>
      <c r="AB328" s="16">
        <f ca="1">IF($AI327=0,M327+R327,IF($AJ327=0,M327+R327,9999))</f>
        <v>2.3298576746433968</v>
      </c>
      <c r="AC328" s="16">
        <f ca="1">IF($AI327=0,N327+S327,IF($AJ327=0,N327+S327,9999))</f>
        <v>51.092421788558774</v>
      </c>
      <c r="AD328" s="11">
        <f t="shared" ca="1" si="52"/>
        <v>6.485012825141423</v>
      </c>
      <c r="AE328" s="11">
        <f t="shared" ca="1" si="53"/>
        <v>24.234068254864173</v>
      </c>
      <c r="AF328" s="11">
        <f t="shared" ca="1" si="54"/>
        <v>3.6073176928842816</v>
      </c>
      <c r="AG328" s="11">
        <f t="shared" ca="1" si="55"/>
        <v>6.4028841644978671</v>
      </c>
      <c r="AH328" s="11">
        <f t="shared" ca="1" si="56"/>
        <v>19.018220036234467</v>
      </c>
      <c r="AI328">
        <f t="shared" ca="1" si="48"/>
        <v>0</v>
      </c>
      <c r="AJ328">
        <f t="shared" ca="1" si="49"/>
        <v>0</v>
      </c>
      <c r="AK328">
        <f ca="1">MAX(0, COUNTIF(E328:I328, "Breakdown") - COUNTIF(AI328:AJ328, 1))</f>
        <v>0</v>
      </c>
      <c r="AL328" s="12">
        <f ca="1">(AK328 * 50) + ((AI328 + AJ328) * 10)</f>
        <v>0</v>
      </c>
      <c r="AM328">
        <f ca="1">IF(COUNTIF(E328:I328, "Breakdown") &gt;= 5, 1, 0)</f>
        <v>0</v>
      </c>
    </row>
    <row r="329" spans="4:39">
      <c r="D329">
        <v>326</v>
      </c>
      <c r="E329" s="6" t="str">
        <f ca="1">IF(J329&lt;T329,"Operational","Breakdown")</f>
        <v>Operational</v>
      </c>
      <c r="F329" s="6" t="str">
        <f ca="1">IF(K329&lt;U329,"Operational","Breakdown")</f>
        <v>Operational</v>
      </c>
      <c r="G329" s="6" t="str">
        <f ca="1">IF(L329&lt;V329,"Operational","Breakdown")</f>
        <v>Breakdown</v>
      </c>
      <c r="H329" s="6" t="str">
        <f ca="1">IF(M329&lt;W329,"Operational","Breakdown")</f>
        <v>Operational</v>
      </c>
      <c r="I329" s="6" t="str">
        <f ca="1">IF(N329&lt;X329,"Operational","Breakdown")</f>
        <v>Operational</v>
      </c>
      <c r="J329" s="16">
        <v>3.1753516337442216</v>
      </c>
      <c r="K329" s="16">
        <v>28.265605080061452</v>
      </c>
      <c r="L329" s="16">
        <v>6.7085341325389098</v>
      </c>
      <c r="M329" s="16">
        <v>2.7008214291115706</v>
      </c>
      <c r="N329" s="16">
        <v>0.40796409891834995</v>
      </c>
      <c r="O329" s="9">
        <v>3.5093454297187421</v>
      </c>
      <c r="P329" s="9">
        <v>2.9389826550524396</v>
      </c>
      <c r="Q329" s="9">
        <v>2.6003347278512812</v>
      </c>
      <c r="R329" s="9">
        <v>1.0860939257657789</v>
      </c>
      <c r="S329" s="9">
        <v>7.2800331004922683</v>
      </c>
      <c r="T329" s="8">
        <f t="shared" ca="1" si="50"/>
        <v>9.7732993122021661</v>
      </c>
      <c r="U329" s="8">
        <f t="shared" ca="1" si="50"/>
        <v>43.191498162606287</v>
      </c>
      <c r="V329" s="8">
        <f t="shared" ca="1" si="50"/>
        <v>6.4188471553842774</v>
      </c>
      <c r="W329" s="8">
        <f t="shared" ca="1" si="47"/>
        <v>7.9335199532925742</v>
      </c>
      <c r="X329" s="8">
        <f t="shared" ca="1" si="51"/>
        <v>26.743130440299915</v>
      </c>
      <c r="Y329" s="16">
        <f ca="1">IF($AI328=0,J328+O328,IF($AJ328=0,J328+O328,9999))</f>
        <v>9.1362459402351242</v>
      </c>
      <c r="Z329" s="16">
        <f ca="1">IF($AI328=0,K328+P328,IF($AJ328=0,K328+P328,9999))</f>
        <v>1.8040592057744862</v>
      </c>
      <c r="AA329" s="16">
        <f ca="1">IF($AI328=0,L328+Q328,IF($AJ328=0,L328+Q328,9999))</f>
        <v>5.1844456203406057</v>
      </c>
      <c r="AB329" s="16">
        <f ca="1">IF($AI328=0,M328+R328,IF($AJ328=0,M328+R328,9999))</f>
        <v>4.2091201765477377</v>
      </c>
      <c r="AC329" s="16">
        <f ca="1">IF($AI328=0,N328+S328,IF($AJ328=0,N328+S328,9999))</f>
        <v>7.5530449775655395</v>
      </c>
      <c r="AD329" s="11">
        <f t="shared" ca="1" si="52"/>
        <v>6.1536179429757869</v>
      </c>
      <c r="AE329" s="11">
        <f t="shared" ca="1" si="53"/>
        <v>19.3272913592367</v>
      </c>
      <c r="AF329" s="11">
        <f t="shared" ca="1" si="54"/>
        <v>4.3564395792394421</v>
      </c>
      <c r="AG329" s="11">
        <f t="shared" ca="1" si="55"/>
        <v>2.3298576746433968</v>
      </c>
      <c r="AH329" s="11">
        <f t="shared" ca="1" si="56"/>
        <v>24.203186043310403</v>
      </c>
      <c r="AI329">
        <f t="shared" ca="1" si="48"/>
        <v>0</v>
      </c>
      <c r="AJ329">
        <f t="shared" ca="1" si="49"/>
        <v>0</v>
      </c>
      <c r="AK329">
        <f ca="1">MAX(0, COUNTIF(E329:I329, "Breakdown") - COUNTIF(AI329:AJ329, 1))</f>
        <v>1</v>
      </c>
      <c r="AL329" s="12">
        <f ca="1">(AK329 * 50) + ((AI329 + AJ329) * 10)</f>
        <v>50</v>
      </c>
      <c r="AM329">
        <f ca="1">IF(COUNTIF(E329:I329, "Breakdown") &gt;= 5, 1, 0)</f>
        <v>0</v>
      </c>
    </row>
    <row r="330" spans="4:39">
      <c r="D330">
        <v>327</v>
      </c>
      <c r="E330" s="6" t="str">
        <f ca="1">IF(J330&lt;T330,"Operational","Breakdown")</f>
        <v>Operational</v>
      </c>
      <c r="F330" s="6" t="str">
        <f ca="1">IF(K330&lt;U330,"Operational","Breakdown")</f>
        <v>Operational</v>
      </c>
      <c r="G330" s="6" t="str">
        <f ca="1">IF(L330&lt;V330,"Operational","Breakdown")</f>
        <v>Operational</v>
      </c>
      <c r="H330" s="6" t="str">
        <f ca="1">IF(M330&lt;W330,"Operational","Breakdown")</f>
        <v>Operational</v>
      </c>
      <c r="I330" s="6" t="str">
        <f ca="1">IF(N330&lt;X330,"Operational","Breakdown")</f>
        <v>Operational</v>
      </c>
      <c r="J330" s="16">
        <v>9.9037654792760303</v>
      </c>
      <c r="K330" s="16">
        <v>1.6214465913849099</v>
      </c>
      <c r="L330" s="16">
        <v>3.5800618051919888</v>
      </c>
      <c r="M330" s="16">
        <v>3.552889899792234</v>
      </c>
      <c r="N330" s="16">
        <v>11.187295927933304</v>
      </c>
      <c r="O330" s="9">
        <v>2.8126555097181019</v>
      </c>
      <c r="P330" s="9">
        <v>2.5008704938287609</v>
      </c>
      <c r="Q330" s="9">
        <v>0.77760735603310693</v>
      </c>
      <c r="R330" s="9">
        <v>0.8951403193641666</v>
      </c>
      <c r="S330" s="9">
        <v>0.22984611933862387</v>
      </c>
      <c r="T330" s="8">
        <f t="shared" ca="1" si="50"/>
        <v>38.159187792757585</v>
      </c>
      <c r="U330" s="8">
        <f t="shared" ca="1" si="50"/>
        <v>3.4247507830672901</v>
      </c>
      <c r="V330" s="8">
        <f t="shared" ca="1" si="50"/>
        <v>6.1266760359243095</v>
      </c>
      <c r="W330" s="8">
        <f t="shared" ca="1" si="47"/>
        <v>10.39472783030169</v>
      </c>
      <c r="X330" s="8">
        <f t="shared" ca="1" si="51"/>
        <v>30.490516759946146</v>
      </c>
      <c r="Y330" s="16">
        <f ca="1">IF($AI329=0,J329+O329,IF($AJ329=0,J329+O329,9999))</f>
        <v>6.6846970634629637</v>
      </c>
      <c r="Z330" s="16">
        <f ca="1">IF($AI329=0,K329+P329,IF($AJ329=0,K329+P329,9999))</f>
        <v>31.20458773511389</v>
      </c>
      <c r="AA330" s="16">
        <f ca="1">IF($AI329=0,L329+Q329,IF($AJ329=0,L329+Q329,9999))</f>
        <v>9.3088688603901915</v>
      </c>
      <c r="AB330" s="16">
        <f ca="1">IF($AI329=0,M329+R329,IF($AJ329=0,M329+R329,9999))</f>
        <v>3.7869153548773493</v>
      </c>
      <c r="AC330" s="16">
        <f ca="1">IF($AI329=0,N329+S329,IF($AJ329=0,N329+S329,9999))</f>
        <v>7.687997199410618</v>
      </c>
      <c r="AD330" s="11">
        <f t="shared" ca="1" si="52"/>
        <v>9.1362459402351242</v>
      </c>
      <c r="AE330" s="11">
        <f t="shared" ca="1" si="53"/>
        <v>1.8040592057744862</v>
      </c>
      <c r="AF330" s="11">
        <f t="shared" ca="1" si="54"/>
        <v>5.1844456203406057</v>
      </c>
      <c r="AG330" s="11">
        <f t="shared" ca="1" si="55"/>
        <v>4.2091201765477377</v>
      </c>
      <c r="AH330" s="11">
        <f t="shared" ca="1" si="56"/>
        <v>7.5530449775655395</v>
      </c>
      <c r="AI330">
        <f t="shared" ca="1" si="48"/>
        <v>0</v>
      </c>
      <c r="AJ330">
        <f t="shared" ca="1" si="49"/>
        <v>0</v>
      </c>
      <c r="AK330">
        <f ca="1">MAX(0, COUNTIF(E330:I330, "Breakdown") - COUNTIF(AI330:AJ330, 1))</f>
        <v>0</v>
      </c>
      <c r="AL330" s="12">
        <f ca="1">(AK330 * 50) + ((AI330 + AJ330) * 10)</f>
        <v>0</v>
      </c>
      <c r="AM330">
        <f ca="1">IF(COUNTIF(E330:I330, "Breakdown") &gt;= 5, 1, 0)</f>
        <v>0</v>
      </c>
    </row>
    <row r="331" spans="4:39">
      <c r="D331">
        <v>328</v>
      </c>
      <c r="E331" s="6" t="str">
        <f ca="1">IF(J331&lt;T331,"Operational","Breakdown")</f>
        <v>Operational</v>
      </c>
      <c r="F331" s="6" t="str">
        <f ca="1">IF(K331&lt;U331,"Operational","Breakdown")</f>
        <v>Operational</v>
      </c>
      <c r="G331" s="6" t="str">
        <f ca="1">IF(L331&lt;V331,"Operational","Breakdown")</f>
        <v>Operational</v>
      </c>
      <c r="H331" s="6" t="str">
        <f ca="1">IF(M331&lt;W331,"Operational","Breakdown")</f>
        <v>Breakdown</v>
      </c>
      <c r="I331" s="6" t="str">
        <f ca="1">IF(N331&lt;X331,"Operational","Breakdown")</f>
        <v>Operational</v>
      </c>
      <c r="J331" s="16">
        <v>2.738455999415601</v>
      </c>
      <c r="K331" s="16">
        <v>7.5385778505378767</v>
      </c>
      <c r="L331" s="16">
        <v>7.7706333581183689</v>
      </c>
      <c r="M331" s="16">
        <v>9.6846118514768911</v>
      </c>
      <c r="N331" s="16">
        <v>3.1552099095176707</v>
      </c>
      <c r="O331" s="9">
        <v>0.60575919278122625</v>
      </c>
      <c r="P331" s="9">
        <v>1.8946563964726142</v>
      </c>
      <c r="Q331" s="9">
        <v>2.7092628411611677</v>
      </c>
      <c r="R331" s="9">
        <v>5.0152413731393015E-2</v>
      </c>
      <c r="S331" s="9">
        <v>0.12835185765646764</v>
      </c>
      <c r="T331" s="8">
        <f t="shared" ca="1" si="50"/>
        <v>9.4919361046044841</v>
      </c>
      <c r="U331" s="8">
        <f t="shared" ca="1" si="50"/>
        <v>10.407331521876444</v>
      </c>
      <c r="V331" s="8">
        <f t="shared" ca="1" si="50"/>
        <v>8.0418467346150546</v>
      </c>
      <c r="W331" s="8">
        <f t="shared" ca="1" si="47"/>
        <v>4.0701249976753182</v>
      </c>
      <c r="X331" s="8">
        <f t="shared" ca="1" si="51"/>
        <v>7.7592843332403287</v>
      </c>
      <c r="Y331" s="16">
        <f ca="1">IF($AI330=0,J330+O330,IF($AJ330=0,J330+O330,9999))</f>
        <v>12.716420988994132</v>
      </c>
      <c r="Z331" s="16">
        <f ca="1">IF($AI330=0,K330+P330,IF($AJ330=0,K330+P330,9999))</f>
        <v>4.1223170852136706</v>
      </c>
      <c r="AA331" s="16">
        <f ca="1">IF($AI330=0,L330+Q330,IF($AJ330=0,L330+Q330,9999))</f>
        <v>4.357669161225096</v>
      </c>
      <c r="AB331" s="16">
        <f ca="1">IF($AI330=0,M330+R330,IF($AJ330=0,M330+R330,9999))</f>
        <v>4.4480302191564007</v>
      </c>
      <c r="AC331" s="16">
        <f ca="1">IF($AI330=0,N330+S330,IF($AJ330=0,N330+S330,9999))</f>
        <v>11.417142047271929</v>
      </c>
      <c r="AD331" s="11">
        <f t="shared" ca="1" si="52"/>
        <v>6.6846970634629637</v>
      </c>
      <c r="AE331" s="11">
        <f t="shared" ca="1" si="53"/>
        <v>3.4247507830672901</v>
      </c>
      <c r="AF331" s="11">
        <f t="shared" ca="1" si="54"/>
        <v>6.1266760359243095</v>
      </c>
      <c r="AG331" s="11">
        <f t="shared" ca="1" si="55"/>
        <v>3.7869153548773493</v>
      </c>
      <c r="AH331" s="11">
        <f t="shared" ca="1" si="56"/>
        <v>7.687997199410618</v>
      </c>
      <c r="AI331">
        <f t="shared" ca="1" si="48"/>
        <v>0</v>
      </c>
      <c r="AJ331">
        <f t="shared" ca="1" si="49"/>
        <v>0</v>
      </c>
      <c r="AK331">
        <f ca="1">MAX(0, COUNTIF(E331:I331, "Breakdown") - COUNTIF(AI331:AJ331, 1))</f>
        <v>1</v>
      </c>
      <c r="AL331" s="12">
        <f ca="1">(AK331 * 50) + ((AI331 + AJ331) * 10)</f>
        <v>50</v>
      </c>
      <c r="AM331">
        <f ca="1">IF(COUNTIF(E331:I331, "Breakdown") &gt;= 5, 1, 0)</f>
        <v>0</v>
      </c>
    </row>
    <row r="332" spans="4:39">
      <c r="D332">
        <v>329</v>
      </c>
      <c r="E332" s="6" t="str">
        <f ca="1">IF(J332&lt;T332,"Operational","Breakdown")</f>
        <v>Operational</v>
      </c>
      <c r="F332" s="6" t="str">
        <f ca="1">IF(K332&lt;U332,"Operational","Breakdown")</f>
        <v>Breakdown</v>
      </c>
      <c r="G332" s="6" t="str">
        <f ca="1">IF(L332&lt;V332,"Operational","Breakdown")</f>
        <v>Breakdown</v>
      </c>
      <c r="H332" s="6" t="str">
        <f ca="1">IF(M332&lt;W332,"Operational","Breakdown")</f>
        <v>Operational</v>
      </c>
      <c r="I332" s="6" t="str">
        <f ca="1">IF(N332&lt;X332,"Operational","Breakdown")</f>
        <v>Operational</v>
      </c>
      <c r="J332" s="16">
        <v>14.498614976641704</v>
      </c>
      <c r="K332" s="16">
        <v>26.916484602608019</v>
      </c>
      <c r="L332" s="16">
        <v>7.7720727390914961</v>
      </c>
      <c r="M332" s="16">
        <v>3.9617312295859435</v>
      </c>
      <c r="N332" s="16">
        <v>16.524284060433082</v>
      </c>
      <c r="O332" s="9">
        <v>9.5967929155966955E-2</v>
      </c>
      <c r="P332" s="9">
        <v>0.7884452275656173</v>
      </c>
      <c r="Q332" s="9">
        <v>2.4926558815452928</v>
      </c>
      <c r="R332" s="9">
        <v>0.24774415063958397</v>
      </c>
      <c r="S332" s="9">
        <v>0.59324095803399202</v>
      </c>
      <c r="T332" s="8">
        <f t="shared" ca="1" si="50"/>
        <v>14.589999063119382</v>
      </c>
      <c r="U332" s="8">
        <f t="shared" ca="1" si="50"/>
        <v>19.641893408434687</v>
      </c>
      <c r="V332" s="8">
        <f t="shared" ca="1" si="50"/>
        <v>7.5277349197646277</v>
      </c>
      <c r="W332" s="8">
        <f t="shared" ca="1" si="47"/>
        <v>5.17033089660789</v>
      </c>
      <c r="X332" s="8">
        <f t="shared" ca="1" si="51"/>
        <v>21.067171370917183</v>
      </c>
      <c r="Y332" s="16">
        <f ca="1">IF($AI331=0,J331+O331,IF($AJ331=0,J331+O331,9999))</f>
        <v>3.3442151921968275</v>
      </c>
      <c r="Z332" s="16">
        <f ca="1">IF($AI331=0,K331+P331,IF($AJ331=0,K331+P331,9999))</f>
        <v>9.4332342470104908</v>
      </c>
      <c r="AA332" s="16">
        <f ca="1">IF($AI331=0,L331+Q331,IF($AJ331=0,L331+Q331,9999))</f>
        <v>10.479896199279537</v>
      </c>
      <c r="AB332" s="16">
        <f ca="1">IF($AI331=0,M331+R331,IF($AJ331=0,M331+R331,9999))</f>
        <v>9.734764265208284</v>
      </c>
      <c r="AC332" s="16">
        <f ca="1">IF($AI331=0,N331+S331,IF($AJ331=0,N331+S331,9999))</f>
        <v>3.2835617671741382</v>
      </c>
      <c r="AD332" s="11">
        <f t="shared" ca="1" si="52"/>
        <v>9.4919361046044841</v>
      </c>
      <c r="AE332" s="11">
        <f t="shared" ca="1" si="53"/>
        <v>4.1223170852136706</v>
      </c>
      <c r="AF332" s="11">
        <f t="shared" ca="1" si="54"/>
        <v>4.357669161225096</v>
      </c>
      <c r="AG332" s="11">
        <f t="shared" ca="1" si="55"/>
        <v>4.0701249976753182</v>
      </c>
      <c r="AH332" s="11">
        <f t="shared" ca="1" si="56"/>
        <v>7.7592843332403287</v>
      </c>
      <c r="AI332">
        <f t="shared" ca="1" si="48"/>
        <v>0</v>
      </c>
      <c r="AJ332">
        <f t="shared" ca="1" si="49"/>
        <v>0</v>
      </c>
      <c r="AK332">
        <f ca="1">MAX(0, COUNTIF(E332:I332, "Breakdown") - COUNTIF(AI332:AJ332, 1))</f>
        <v>2</v>
      </c>
      <c r="AL332" s="12">
        <f ca="1">(AK332 * 50) + ((AI332 + AJ332) * 10)</f>
        <v>100</v>
      </c>
      <c r="AM332">
        <f ca="1">IF(COUNTIF(E332:I332, "Breakdown") &gt;= 5, 1, 0)</f>
        <v>0</v>
      </c>
    </row>
    <row r="333" spans="4:39">
      <c r="D333">
        <v>330</v>
      </c>
      <c r="E333" s="6" t="str">
        <f ca="1">IF(J333&lt;T333,"Operational","Breakdown")</f>
        <v>Breakdown</v>
      </c>
      <c r="F333" s="6" t="str">
        <f ca="1">IF(K333&lt;U333,"Operational","Breakdown")</f>
        <v>Operational</v>
      </c>
      <c r="G333" s="6" t="str">
        <f ca="1">IF(L333&lt;V333,"Operational","Breakdown")</f>
        <v>Breakdown</v>
      </c>
      <c r="H333" s="6" t="str">
        <f ca="1">IF(M333&lt;W333,"Operational","Breakdown")</f>
        <v>Operational</v>
      </c>
      <c r="I333" s="6" t="str">
        <f ca="1">IF(N333&lt;X333,"Operational","Breakdown")</f>
        <v>Breakdown</v>
      </c>
      <c r="J333" s="16">
        <v>33.929380511534568</v>
      </c>
      <c r="K333" s="16">
        <v>2.4021212373714884</v>
      </c>
      <c r="L333" s="16">
        <v>16.582230933487512</v>
      </c>
      <c r="M333" s="16">
        <v>7.5118910102073926</v>
      </c>
      <c r="N333" s="16">
        <v>29.268211308624377</v>
      </c>
      <c r="O333" s="9">
        <v>4.3980265727610943</v>
      </c>
      <c r="P333" s="9">
        <v>2.1574337099647773</v>
      </c>
      <c r="Q333" s="9">
        <v>1.2748807934704933</v>
      </c>
      <c r="R333" s="9">
        <v>0.91621925953380456</v>
      </c>
      <c r="S333" s="9">
        <v>1.5667460634069414</v>
      </c>
      <c r="T333" s="8">
        <f t="shared" ca="1" si="50"/>
        <v>6.1321671664075392</v>
      </c>
      <c r="U333" s="8">
        <f t="shared" ca="1" si="50"/>
        <v>13.582896863048664</v>
      </c>
      <c r="V333" s="8">
        <f t="shared" ca="1" si="50"/>
        <v>14.323308471408787</v>
      </c>
      <c r="W333" s="8">
        <f t="shared" ca="1" si="47"/>
        <v>7.8776956723381169</v>
      </c>
      <c r="X333" s="8">
        <f t="shared" ca="1" si="51"/>
        <v>8.2331905200629301</v>
      </c>
      <c r="Y333" s="16">
        <f ca="1">IF($AI332=0,J332+O332,IF($AJ332=0,J332+O332,9999))</f>
        <v>14.594582905797671</v>
      </c>
      <c r="Z333" s="16">
        <f ca="1">IF($AI332=0,K332+P332,IF($AJ332=0,K332+P332,9999))</f>
        <v>27.704929830173636</v>
      </c>
      <c r="AA333" s="16">
        <f ca="1">IF($AI332=0,L332+Q332,IF($AJ332=0,L332+Q332,9999))</f>
        <v>10.264728620636788</v>
      </c>
      <c r="AB333" s="16">
        <f ca="1">IF($AI332=0,M332+R332,IF($AJ332=0,M332+R332,9999))</f>
        <v>4.2094753802255278</v>
      </c>
      <c r="AC333" s="16">
        <f ca="1">IF($AI332=0,N332+S332,IF($AJ332=0,N332+S332,9999))</f>
        <v>17.117525018467074</v>
      </c>
      <c r="AD333" s="11">
        <f t="shared" ca="1" si="52"/>
        <v>3.3442151921968275</v>
      </c>
      <c r="AE333" s="11">
        <f t="shared" ca="1" si="53"/>
        <v>9.4332342470104908</v>
      </c>
      <c r="AF333" s="11">
        <f t="shared" ca="1" si="54"/>
        <v>7.5277349197646277</v>
      </c>
      <c r="AG333" s="11">
        <f t="shared" ca="1" si="55"/>
        <v>5.17033089660789</v>
      </c>
      <c r="AH333" s="11">
        <f t="shared" ca="1" si="56"/>
        <v>3.2835617671741382</v>
      </c>
      <c r="AI333">
        <f t="shared" ca="1" si="48"/>
        <v>1</v>
      </c>
      <c r="AJ333">
        <f t="shared" ca="1" si="49"/>
        <v>1</v>
      </c>
      <c r="AK333">
        <f ca="1">MAX(0, COUNTIF(E333:I333, "Breakdown") - COUNTIF(AI333:AJ333, 1))</f>
        <v>1</v>
      </c>
      <c r="AL333" s="12">
        <f ca="1">(AK333 * 50) + ((AI333 + AJ333) * 10)</f>
        <v>70</v>
      </c>
      <c r="AM333">
        <f ca="1">IF(COUNTIF(E333:I333, "Breakdown") &gt;= 5, 1, 0)</f>
        <v>0</v>
      </c>
    </row>
    <row r="334" spans="4:39">
      <c r="D334">
        <v>331</v>
      </c>
      <c r="E334" s="6" t="str">
        <f ca="1">IF(J334&lt;T334,"Operational","Breakdown")</f>
        <v>Operational</v>
      </c>
      <c r="F334" s="6" t="str">
        <f ca="1">IF(K334&lt;U334,"Operational","Breakdown")</f>
        <v>Operational</v>
      </c>
      <c r="G334" s="6" t="str">
        <f ca="1">IF(L334&lt;V334,"Operational","Breakdown")</f>
        <v>Operational</v>
      </c>
      <c r="H334" s="6" t="str">
        <f ca="1">IF(M334&lt;W334,"Operational","Breakdown")</f>
        <v>Operational</v>
      </c>
      <c r="I334" s="6" t="str">
        <f ca="1">IF(N334&lt;X334,"Operational","Breakdown")</f>
        <v>Operational</v>
      </c>
      <c r="J334" s="16">
        <v>3.5828227061549942</v>
      </c>
      <c r="K334" s="16">
        <v>10.059571373561182</v>
      </c>
      <c r="L334" s="16">
        <v>4.1792604343352275</v>
      </c>
      <c r="M334" s="16">
        <v>1.0792151536496595</v>
      </c>
      <c r="N334" s="16">
        <v>1.8225787938777958</v>
      </c>
      <c r="O334" s="9">
        <v>2.5082091153687505</v>
      </c>
      <c r="P334" s="9">
        <v>3.6342576177990256</v>
      </c>
      <c r="Q334" s="9">
        <v>1.7522235676122651</v>
      </c>
      <c r="R334" s="9">
        <v>0.9767001563038793</v>
      </c>
      <c r="S334" s="9">
        <v>2.3385562581850676</v>
      </c>
      <c r="T334" s="8">
        <f t="shared" ca="1" si="50"/>
        <v>9.5479264094948189</v>
      </c>
      <c r="U334" s="8">
        <f t="shared" ca="1" si="50"/>
        <v>24.432848638559939</v>
      </c>
      <c r="V334" s="8">
        <f t="shared" ca="1" si="50"/>
        <v>15.341936714977249</v>
      </c>
      <c r="W334" s="8">
        <f t="shared" ca="1" si="47"/>
        <v>11.801455171291547</v>
      </c>
      <c r="X334" s="8">
        <f t="shared" ca="1" si="51"/>
        <v>13.316634315784537</v>
      </c>
      <c r="Y334" s="16">
        <f ca="1">IF($AI333=0,J333+O333,IF($AJ333=0,J333+O333,9999))</f>
        <v>9999</v>
      </c>
      <c r="Z334" s="16">
        <f ca="1">IF($AI333=0,K333+P333,IF($AJ333=0,K333+P333,9999))</f>
        <v>9999</v>
      </c>
      <c r="AA334" s="16">
        <f ca="1">IF($AI333=0,L333+Q333,IF($AJ333=0,L333+Q333,9999))</f>
        <v>9999</v>
      </c>
      <c r="AB334" s="16">
        <f ca="1">IF($AI333=0,M333+R333,IF($AJ333=0,M333+R333,9999))</f>
        <v>9999</v>
      </c>
      <c r="AC334" s="16">
        <f ca="1">IF($AI333=0,N333+S333,IF($AJ333=0,N333+S333,9999))</f>
        <v>9999</v>
      </c>
      <c r="AD334" s="11">
        <f t="shared" ca="1" si="52"/>
        <v>6.1321671664075392</v>
      </c>
      <c r="AE334" s="11">
        <f t="shared" ca="1" si="53"/>
        <v>13.582896863048664</v>
      </c>
      <c r="AF334" s="11">
        <f t="shared" ca="1" si="54"/>
        <v>10.264728620636788</v>
      </c>
      <c r="AG334" s="11">
        <f t="shared" ca="1" si="55"/>
        <v>4.2094753802255278</v>
      </c>
      <c r="AH334" s="11">
        <f t="shared" ca="1" si="56"/>
        <v>8.2331905200629301</v>
      </c>
      <c r="AI334">
        <f t="shared" ca="1" si="48"/>
        <v>0</v>
      </c>
      <c r="AJ334">
        <f t="shared" ca="1" si="49"/>
        <v>0</v>
      </c>
      <c r="AK334">
        <f ca="1">MAX(0, COUNTIF(E334:I334, "Breakdown") - COUNTIF(AI334:AJ334, 1))</f>
        <v>0</v>
      </c>
      <c r="AL334" s="12">
        <f ca="1">(AK334 * 50) + ((AI334 + AJ334) * 10)</f>
        <v>0</v>
      </c>
      <c r="AM334">
        <f ca="1">IF(COUNTIF(E334:I334, "Breakdown") &gt;= 5, 1, 0)</f>
        <v>0</v>
      </c>
    </row>
    <row r="335" spans="4:39">
      <c r="D335">
        <v>332</v>
      </c>
      <c r="E335" s="6" t="str">
        <f ca="1">IF(J335&lt;T335,"Operational","Breakdown")</f>
        <v>Operational</v>
      </c>
      <c r="F335" s="6" t="str">
        <f ca="1">IF(K335&lt;U335,"Operational","Breakdown")</f>
        <v>Operational</v>
      </c>
      <c r="G335" s="6" t="str">
        <f ca="1">IF(L335&lt;V335,"Operational","Breakdown")</f>
        <v>Operational</v>
      </c>
      <c r="H335" s="6" t="str">
        <f ca="1">IF(M335&lt;W335,"Operational","Breakdown")</f>
        <v>Operational</v>
      </c>
      <c r="I335" s="6" t="str">
        <f ca="1">IF(N335&lt;X335,"Operational","Breakdown")</f>
        <v>Operational</v>
      </c>
      <c r="J335" s="16">
        <v>4.1333638854749362</v>
      </c>
      <c r="K335" s="16">
        <v>5.515497724166508</v>
      </c>
      <c r="L335" s="16">
        <v>12.52818212022146</v>
      </c>
      <c r="M335" s="16">
        <v>7.6110110672114324</v>
      </c>
      <c r="N335" s="16">
        <v>1.9933371473255055</v>
      </c>
      <c r="O335" s="9">
        <v>0.67597000585432421</v>
      </c>
      <c r="P335" s="9">
        <v>4.8918816106072285</v>
      </c>
      <c r="Q335" s="9">
        <v>4.9597431042617321</v>
      </c>
      <c r="R335" s="9">
        <v>0.40752574930827484</v>
      </c>
      <c r="S335" s="9">
        <v>2.5681853867948745</v>
      </c>
      <c r="T335" s="8">
        <f t="shared" ca="1" si="50"/>
        <v>26.905925492377342</v>
      </c>
      <c r="U335" s="8">
        <f t="shared" ca="1" si="50"/>
        <v>33.403132966364439</v>
      </c>
      <c r="V335" s="8">
        <f t="shared" ca="1" si="50"/>
        <v>20.917077474828453</v>
      </c>
      <c r="W335" s="8">
        <f t="shared" ca="1" si="47"/>
        <v>14.889614254244167</v>
      </c>
      <c r="X335" s="8">
        <f t="shared" ca="1" si="51"/>
        <v>21.954863867854314</v>
      </c>
      <c r="Y335" s="16">
        <f ca="1">IF($AI334=0,J334+O334,IF($AJ334=0,J334+O334,9999))</f>
        <v>6.0910318215237442</v>
      </c>
      <c r="Z335" s="16">
        <f ca="1">IF($AI334=0,K334+P334,IF($AJ334=0,K334+P334,9999))</f>
        <v>13.693828991360208</v>
      </c>
      <c r="AA335" s="16">
        <f ca="1">IF($AI334=0,L334+Q334,IF($AJ334=0,L334+Q334,9999))</f>
        <v>5.9314840019474921</v>
      </c>
      <c r="AB335" s="16">
        <f ca="1">IF($AI334=0,M334+R334,IF($AJ334=0,M334+R334,9999))</f>
        <v>2.055915309953539</v>
      </c>
      <c r="AC335" s="16">
        <f ca="1">IF($AI334=0,N334+S334,IF($AJ334=0,N334+S334,9999))</f>
        <v>4.1611350520628632</v>
      </c>
      <c r="AD335" s="11">
        <f t="shared" ca="1" si="52"/>
        <v>9.5479264094948189</v>
      </c>
      <c r="AE335" s="11">
        <f t="shared" ca="1" si="53"/>
        <v>24.432848638559939</v>
      </c>
      <c r="AF335" s="11">
        <f t="shared" ca="1" si="54"/>
        <v>15.341936714977249</v>
      </c>
      <c r="AG335" s="11">
        <f t="shared" ca="1" si="55"/>
        <v>11.801455171291547</v>
      </c>
      <c r="AH335" s="11">
        <f t="shared" ca="1" si="56"/>
        <v>13.316634315784537</v>
      </c>
      <c r="AI335">
        <f t="shared" ca="1" si="48"/>
        <v>0</v>
      </c>
      <c r="AJ335">
        <f t="shared" ca="1" si="49"/>
        <v>0</v>
      </c>
      <c r="AK335">
        <f ca="1">MAX(0, COUNTIF(E335:I335, "Breakdown") - COUNTIF(AI335:AJ335, 1))</f>
        <v>0</v>
      </c>
      <c r="AL335" s="12">
        <f ca="1">(AK335 * 50) + ((AI335 + AJ335) * 10)</f>
        <v>0</v>
      </c>
      <c r="AM335">
        <f ca="1">IF(COUNTIF(E335:I335, "Breakdown") &gt;= 5, 1, 0)</f>
        <v>0</v>
      </c>
    </row>
    <row r="336" spans="4:39">
      <c r="D336">
        <v>333</v>
      </c>
      <c r="E336" s="6" t="str">
        <f ca="1">IF(J336&lt;T336,"Operational","Breakdown")</f>
        <v>Breakdown</v>
      </c>
      <c r="F336" s="6" t="str">
        <f ca="1">IF(K336&lt;U336,"Operational","Breakdown")</f>
        <v>Operational</v>
      </c>
      <c r="G336" s="6" t="str">
        <f ca="1">IF(L336&lt;V336,"Operational","Breakdown")</f>
        <v>Operational</v>
      </c>
      <c r="H336" s="6" t="str">
        <f ca="1">IF(M336&lt;W336,"Operational","Breakdown")</f>
        <v>Breakdown</v>
      </c>
      <c r="I336" s="6" t="str">
        <f ca="1">IF(N336&lt;X336,"Operational","Breakdown")</f>
        <v>Operational</v>
      </c>
      <c r="J336" s="16">
        <v>6.7702536870641916</v>
      </c>
      <c r="K336" s="16">
        <v>21.564350993376426</v>
      </c>
      <c r="L336" s="16">
        <v>5.2409069192129731</v>
      </c>
      <c r="M336" s="16">
        <v>21.394236523998547</v>
      </c>
      <c r="N336" s="16">
        <v>3.4189558808844756</v>
      </c>
      <c r="O336" s="9">
        <v>5.3937820850974649</v>
      </c>
      <c r="P336" s="9">
        <v>2.9647006662690414</v>
      </c>
      <c r="Q336" s="9">
        <v>3.8420741292318534</v>
      </c>
      <c r="R336" s="9">
        <v>0.45266905731161461</v>
      </c>
      <c r="S336" s="9">
        <v>0.49114253563778854</v>
      </c>
      <c r="T336" s="8">
        <f t="shared" ca="1" si="50"/>
        <v>6.1889099635480145</v>
      </c>
      <c r="U336" s="8">
        <f t="shared" ca="1" si="50"/>
        <v>39.796043333700936</v>
      </c>
      <c r="V336" s="8">
        <f t="shared" ca="1" si="50"/>
        <v>7.7295707988626248</v>
      </c>
      <c r="W336" s="8">
        <f t="shared" ca="1" si="47"/>
        <v>5.8714951906251862</v>
      </c>
      <c r="X336" s="8">
        <f t="shared" ca="1" si="51"/>
        <v>6.1944166416130866</v>
      </c>
      <c r="Y336" s="16">
        <f ca="1">IF($AI335=0,J335+O335,IF($AJ335=0,J335+O335,9999))</f>
        <v>4.8093338913292607</v>
      </c>
      <c r="Z336" s="16">
        <f ca="1">IF($AI335=0,K335+P335,IF($AJ335=0,K335+P335,9999))</f>
        <v>10.407379334773736</v>
      </c>
      <c r="AA336" s="16">
        <f ca="1">IF($AI335=0,L335+Q335,IF($AJ335=0,L335+Q335,9999))</f>
        <v>17.487925224483192</v>
      </c>
      <c r="AB336" s="16">
        <f ca="1">IF($AI335=0,M335+R335,IF($AJ335=0,M335+R335,9999))</f>
        <v>8.018536816519708</v>
      </c>
      <c r="AC336" s="16">
        <f ca="1">IF($AI335=0,N335+S335,IF($AJ335=0,N335+S335,9999))</f>
        <v>4.56152253412038</v>
      </c>
      <c r="AD336" s="11">
        <f t="shared" ca="1" si="52"/>
        <v>6.0910318215237442</v>
      </c>
      <c r="AE336" s="11">
        <f t="shared" ca="1" si="53"/>
        <v>13.693828991360208</v>
      </c>
      <c r="AF336" s="11">
        <f t="shared" ca="1" si="54"/>
        <v>5.9314840019474921</v>
      </c>
      <c r="AG336" s="11">
        <f t="shared" ca="1" si="55"/>
        <v>2.055915309953539</v>
      </c>
      <c r="AH336" s="11">
        <f t="shared" ca="1" si="56"/>
        <v>4.1611350520628632</v>
      </c>
      <c r="AI336">
        <f t="shared" ca="1" si="48"/>
        <v>0</v>
      </c>
      <c r="AJ336">
        <f t="shared" ca="1" si="49"/>
        <v>1</v>
      </c>
      <c r="AK336">
        <f ca="1">MAX(0, COUNTIF(E336:I336, "Breakdown") - COUNTIF(AI336:AJ336, 1))</f>
        <v>1</v>
      </c>
      <c r="AL336" s="12">
        <f ca="1">(AK336 * 50) + ((AI336 + AJ336) * 10)</f>
        <v>60</v>
      </c>
      <c r="AM336">
        <f ca="1">IF(COUNTIF(E336:I336, "Breakdown") &gt;= 5, 1, 0)</f>
        <v>0</v>
      </c>
    </row>
    <row r="337" spans="4:39">
      <c r="D337">
        <v>334</v>
      </c>
      <c r="E337" s="6" t="str">
        <f ca="1">IF(J337&lt;T337,"Operational","Breakdown")</f>
        <v>Operational</v>
      </c>
      <c r="F337" s="6" t="str">
        <f ca="1">IF(K337&lt;U337,"Operational","Breakdown")</f>
        <v>Operational</v>
      </c>
      <c r="G337" s="6" t="str">
        <f ca="1">IF(L337&lt;V337,"Operational","Breakdown")</f>
        <v>Operational</v>
      </c>
      <c r="H337" s="6" t="str">
        <f ca="1">IF(M337&lt;W337,"Operational","Breakdown")</f>
        <v>Operational</v>
      </c>
      <c r="I337" s="6" t="str">
        <f ca="1">IF(N337&lt;X337,"Operational","Breakdown")</f>
        <v>Operational</v>
      </c>
      <c r="J337" s="16">
        <v>6.3527190447087563</v>
      </c>
      <c r="K337" s="16">
        <v>1.4131832951965273</v>
      </c>
      <c r="L337" s="16">
        <v>1.280929563846585</v>
      </c>
      <c r="M337" s="16">
        <v>31.823796859057591</v>
      </c>
      <c r="N337" s="16">
        <v>4.9992983535016036</v>
      </c>
      <c r="O337" s="9">
        <v>1.813689068176112</v>
      </c>
      <c r="P337" s="9">
        <v>0.87560040304648323</v>
      </c>
      <c r="Q337" s="9">
        <v>1.7941497344743917</v>
      </c>
      <c r="R337" s="9">
        <v>0.68194767262491973</v>
      </c>
      <c r="S337" s="9">
        <v>1.9584138176981813</v>
      </c>
      <c r="T337" s="8">
        <f t="shared" ca="1" si="50"/>
        <v>13.027468384051996</v>
      </c>
      <c r="U337" s="8">
        <f t="shared" ca="1" si="50"/>
        <v>16.612241941794824</v>
      </c>
      <c r="V337" s="8">
        <f t="shared" ca="1" si="50"/>
        <v>10.165083799147718</v>
      </c>
      <c r="W337" s="8">
        <f t="shared" ca="1" si="47"/>
        <v>32.735201500544292</v>
      </c>
      <c r="X337" s="8">
        <f t="shared" ca="1" si="51"/>
        <v>12.000100683414754</v>
      </c>
      <c r="Y337" s="16">
        <f ca="1">IF($AI336=0,J336+O336,IF($AJ336=0,J336+O336,9999))</f>
        <v>12.164035772161657</v>
      </c>
      <c r="Z337" s="16">
        <f ca="1">IF($AI336=0,K336+P336,IF($AJ336=0,K336+P336,9999))</f>
        <v>24.529051659645468</v>
      </c>
      <c r="AA337" s="16">
        <f ca="1">IF($AI336=0,L336+Q336,IF($AJ336=0,L336+Q336,9999))</f>
        <v>9.082981048444827</v>
      </c>
      <c r="AB337" s="16">
        <f ca="1">IF($AI336=0,M336+R336,IF($AJ336=0,M336+R336,9999))</f>
        <v>21.84690558131016</v>
      </c>
      <c r="AC337" s="16">
        <f ca="1">IF($AI336=0,N336+S336,IF($AJ336=0,N336+S336,9999))</f>
        <v>3.9100984165222643</v>
      </c>
      <c r="AD337" s="11">
        <f t="shared" ca="1" si="52"/>
        <v>4.8093338913292607</v>
      </c>
      <c r="AE337" s="11">
        <f t="shared" ca="1" si="53"/>
        <v>10.407379334773736</v>
      </c>
      <c r="AF337" s="11">
        <f t="shared" ca="1" si="54"/>
        <v>7.7295707988626248</v>
      </c>
      <c r="AG337" s="11">
        <f t="shared" ca="1" si="55"/>
        <v>5.8714951906251862</v>
      </c>
      <c r="AH337" s="11">
        <f t="shared" ca="1" si="56"/>
        <v>4.56152253412038</v>
      </c>
      <c r="AI337">
        <f t="shared" ca="1" si="48"/>
        <v>0</v>
      </c>
      <c r="AJ337">
        <f t="shared" ca="1" si="49"/>
        <v>0</v>
      </c>
      <c r="AK337">
        <f ca="1">MAX(0, COUNTIF(E337:I337, "Breakdown") - COUNTIF(AI337:AJ337, 1))</f>
        <v>0</v>
      </c>
      <c r="AL337" s="12">
        <f ca="1">(AK337 * 50) + ((AI337 + AJ337) * 10)</f>
        <v>0</v>
      </c>
      <c r="AM337">
        <f ca="1">IF(COUNTIF(E337:I337, "Breakdown") &gt;= 5, 1, 0)</f>
        <v>0</v>
      </c>
    </row>
    <row r="338" spans="4:39">
      <c r="D338">
        <v>335</v>
      </c>
      <c r="E338" s="6" t="str">
        <f ca="1">IF(J338&lt;T338,"Operational","Breakdown")</f>
        <v>Breakdown</v>
      </c>
      <c r="F338" s="6" t="str">
        <f ca="1">IF(K338&lt;U338,"Operational","Breakdown")</f>
        <v>Operational</v>
      </c>
      <c r="G338" s="6" t="str">
        <f ca="1">IF(L338&lt;V338,"Operational","Breakdown")</f>
        <v>Operational</v>
      </c>
      <c r="H338" s="6" t="str">
        <f ca="1">IF(M338&lt;W338,"Operational","Breakdown")</f>
        <v>Operational</v>
      </c>
      <c r="I338" s="6" t="str">
        <f ca="1">IF(N338&lt;X338,"Operational","Breakdown")</f>
        <v>Breakdown</v>
      </c>
      <c r="J338" s="16">
        <v>33.039526776790005</v>
      </c>
      <c r="K338" s="16">
        <v>3.79134049505305</v>
      </c>
      <c r="L338" s="16">
        <v>5.8253794004454225</v>
      </c>
      <c r="M338" s="16">
        <v>7.4471366320022261</v>
      </c>
      <c r="N338" s="16">
        <v>15.138105761276078</v>
      </c>
      <c r="O338" s="9">
        <v>0.87248656588677587</v>
      </c>
      <c r="P338" s="9">
        <v>0.31891659392594573</v>
      </c>
      <c r="Q338" s="9">
        <v>0.69206361236229341</v>
      </c>
      <c r="R338" s="9">
        <v>0.40453582998307547</v>
      </c>
      <c r="S338" s="9">
        <v>0.74271564907809451</v>
      </c>
      <c r="T338" s="8">
        <f t="shared" ca="1" si="50"/>
        <v>20.166280647036192</v>
      </c>
      <c r="U338" s="8">
        <f t="shared" ca="1" si="50"/>
        <v>17.152880610417757</v>
      </c>
      <c r="V338" s="8">
        <f t="shared" ca="1" si="50"/>
        <v>14.717126601862791</v>
      </c>
      <c r="W338" s="8">
        <f t="shared" ca="1" si="47"/>
        <v>26.330751783741245</v>
      </c>
      <c r="X338" s="8">
        <f t="shared" ca="1" si="51"/>
        <v>4.9694301198594939</v>
      </c>
      <c r="Y338" s="16">
        <f ca="1">IF($AI337=0,J337+O337,IF($AJ337=0,J337+O337,9999))</f>
        <v>8.1664081128848682</v>
      </c>
      <c r="Z338" s="16">
        <f ca="1">IF($AI337=0,K337+P337,IF($AJ337=0,K337+P337,9999))</f>
        <v>2.2887836982430105</v>
      </c>
      <c r="AA338" s="16">
        <f ca="1">IF($AI337=0,L337+Q337,IF($AJ337=0,L337+Q337,9999))</f>
        <v>3.0750792983209765</v>
      </c>
      <c r="AB338" s="16">
        <f ca="1">IF($AI337=0,M337+R337,IF($AJ337=0,M337+R337,9999))</f>
        <v>32.50574453168251</v>
      </c>
      <c r="AC338" s="16">
        <f ca="1">IF($AI337=0,N337+S337,IF($AJ337=0,N337+S337,9999))</f>
        <v>6.9577121711997849</v>
      </c>
      <c r="AD338" s="11">
        <f t="shared" ca="1" si="52"/>
        <v>12.164035772161657</v>
      </c>
      <c r="AE338" s="11">
        <f t="shared" ca="1" si="53"/>
        <v>16.612241941794824</v>
      </c>
      <c r="AF338" s="11">
        <f t="shared" ca="1" si="54"/>
        <v>9.082981048444827</v>
      </c>
      <c r="AG338" s="11">
        <f t="shared" ca="1" si="55"/>
        <v>21.84690558131016</v>
      </c>
      <c r="AH338" s="11">
        <f t="shared" ca="1" si="56"/>
        <v>3.9100984165222643</v>
      </c>
      <c r="AI338">
        <f t="shared" ca="1" si="48"/>
        <v>0</v>
      </c>
      <c r="AJ338">
        <f t="shared" ca="1" si="49"/>
        <v>1</v>
      </c>
      <c r="AK338">
        <f ca="1">MAX(0, COUNTIF(E338:I338, "Breakdown") - COUNTIF(AI338:AJ338, 1))</f>
        <v>1</v>
      </c>
      <c r="AL338" s="12">
        <f ca="1">(AK338 * 50) + ((AI338 + AJ338) * 10)</f>
        <v>60</v>
      </c>
      <c r="AM338">
        <f ca="1">IF(COUNTIF(E338:I338, "Breakdown") &gt;= 5, 1, 0)</f>
        <v>0</v>
      </c>
    </row>
    <row r="339" spans="4:39">
      <c r="D339">
        <v>336</v>
      </c>
      <c r="E339" s="6" t="str">
        <f ca="1">IF(J339&lt;T339,"Operational","Breakdown")</f>
        <v>Operational</v>
      </c>
      <c r="F339" s="6" t="str">
        <f ca="1">IF(K339&lt;U339,"Operational","Breakdown")</f>
        <v>Breakdown</v>
      </c>
      <c r="G339" s="6" t="str">
        <f ca="1">IF(L339&lt;V339,"Operational","Breakdown")</f>
        <v>Operational</v>
      </c>
      <c r="H339" s="6" t="str">
        <f ca="1">IF(M339&lt;W339,"Operational","Breakdown")</f>
        <v>Operational</v>
      </c>
      <c r="I339" s="6" t="str">
        <f ca="1">IF(N339&lt;X339,"Operational","Breakdown")</f>
        <v>Operational</v>
      </c>
      <c r="J339" s="16">
        <v>1.653235579367283</v>
      </c>
      <c r="K339" s="16">
        <v>9.2065751009474042</v>
      </c>
      <c r="L339" s="16">
        <v>2.8825745877818809</v>
      </c>
      <c r="M339" s="16">
        <v>0.14464370236644053</v>
      </c>
      <c r="N339" s="16">
        <v>6.0046819794727515</v>
      </c>
      <c r="O339" s="9">
        <v>0.99656641003425084</v>
      </c>
      <c r="P339" s="9">
        <v>1.7629535326399333</v>
      </c>
      <c r="Q339" s="9">
        <v>0.30251059347831027</v>
      </c>
      <c r="R339" s="9">
        <v>3.0492912187030945</v>
      </c>
      <c r="S339" s="9">
        <v>1.1789000327153878</v>
      </c>
      <c r="T339" s="8">
        <f t="shared" ca="1" si="50"/>
        <v>30.317891675079998</v>
      </c>
      <c r="U339" s="8">
        <f t="shared" ca="1" si="50"/>
        <v>2.6020023488830621</v>
      </c>
      <c r="V339" s="8">
        <f t="shared" ca="1" si="50"/>
        <v>8.3096333528316606</v>
      </c>
      <c r="W339" s="8">
        <f t="shared" ca="1" si="47"/>
        <v>26.723743592189081</v>
      </c>
      <c r="X339" s="8">
        <f t="shared" ca="1" si="51"/>
        <v>13.012780092641123</v>
      </c>
      <c r="Y339" s="16">
        <f ca="1">IF($AI338=0,J338+O338,IF($AJ338=0,J338+O338,9999))</f>
        <v>33.912013342676779</v>
      </c>
      <c r="Z339" s="16">
        <f ca="1">IF($AI338=0,K338+P338,IF($AJ338=0,K338+P338,9999))</f>
        <v>4.1102570889789956</v>
      </c>
      <c r="AA339" s="16">
        <f ca="1">IF($AI338=0,L338+Q338,IF($AJ338=0,L338+Q338,9999))</f>
        <v>6.5174430128077159</v>
      </c>
      <c r="AB339" s="16">
        <f ca="1">IF($AI338=0,M338+R338,IF($AJ338=0,M338+R338,9999))</f>
        <v>7.8516724619853013</v>
      </c>
      <c r="AC339" s="16">
        <f ca="1">IF($AI338=0,N338+S338,IF($AJ338=0,N338+S338,9999))</f>
        <v>15.880821410354173</v>
      </c>
      <c r="AD339" s="11">
        <f t="shared" ca="1" si="52"/>
        <v>8.1664081128848682</v>
      </c>
      <c r="AE339" s="11">
        <f t="shared" ca="1" si="53"/>
        <v>2.2887836982430105</v>
      </c>
      <c r="AF339" s="11">
        <f t="shared" ca="1" si="54"/>
        <v>3.0750792983209765</v>
      </c>
      <c r="AG339" s="11">
        <f t="shared" ca="1" si="55"/>
        <v>26.330751783741245</v>
      </c>
      <c r="AH339" s="11">
        <f t="shared" ca="1" si="56"/>
        <v>4.9694301198594939</v>
      </c>
      <c r="AI339">
        <f t="shared" ca="1" si="48"/>
        <v>0</v>
      </c>
      <c r="AJ339">
        <f t="shared" ca="1" si="49"/>
        <v>0</v>
      </c>
      <c r="AK339">
        <f ca="1">MAX(0, COUNTIF(E339:I339, "Breakdown") - COUNTIF(AI339:AJ339, 1))</f>
        <v>1</v>
      </c>
      <c r="AL339" s="12">
        <f ca="1">(AK339 * 50) + ((AI339 + AJ339) * 10)</f>
        <v>50</v>
      </c>
      <c r="AM339">
        <f ca="1">IF(COUNTIF(E339:I339, "Breakdown") &gt;= 5, 1, 0)</f>
        <v>0</v>
      </c>
    </row>
    <row r="340" spans="4:39">
      <c r="D340">
        <v>337</v>
      </c>
      <c r="E340" s="6" t="str">
        <f ca="1">IF(J340&lt;T340,"Operational","Breakdown")</f>
        <v>Operational</v>
      </c>
      <c r="F340" s="6" t="str">
        <f ca="1">IF(K340&lt;U340,"Operational","Breakdown")</f>
        <v>Operational</v>
      </c>
      <c r="G340" s="6" t="str">
        <f ca="1">IF(L340&lt;V340,"Operational","Breakdown")</f>
        <v>Operational</v>
      </c>
      <c r="H340" s="6" t="str">
        <f ca="1">IF(M340&lt;W340,"Operational","Breakdown")</f>
        <v>Operational</v>
      </c>
      <c r="I340" s="6" t="str">
        <f ca="1">IF(N340&lt;X340,"Operational","Breakdown")</f>
        <v>Operational</v>
      </c>
      <c r="J340" s="16">
        <v>30.444129950157077</v>
      </c>
      <c r="K340" s="16">
        <v>0.31006894264646834</v>
      </c>
      <c r="L340" s="16">
        <v>4.1829955275074369</v>
      </c>
      <c r="M340" s="16">
        <v>0.39135947676904803</v>
      </c>
      <c r="N340" s="16">
        <v>7.2809257059702803</v>
      </c>
      <c r="O340" s="9">
        <v>7.1635046416614986E-2</v>
      </c>
      <c r="P340" s="9">
        <v>1.5425404320718796</v>
      </c>
      <c r="Q340" s="9">
        <v>4.1900967752309871E-2</v>
      </c>
      <c r="R340" s="9">
        <v>0.2327673192780769</v>
      </c>
      <c r="S340" s="9">
        <v>0.74817199120613753</v>
      </c>
      <c r="T340" s="8">
        <f t="shared" ca="1" si="50"/>
        <v>38.060766955138092</v>
      </c>
      <c r="U340" s="8">
        <f t="shared" ca="1" si="50"/>
        <v>18.297583877290137</v>
      </c>
      <c r="V340" s="8">
        <f t="shared" ca="1" si="50"/>
        <v>24.683634073941434</v>
      </c>
      <c r="W340" s="8">
        <f t="shared" ca="1" si="47"/>
        <v>8.0115978267078933</v>
      </c>
      <c r="X340" s="8">
        <f t="shared" ca="1" si="51"/>
        <v>19.774903640581954</v>
      </c>
      <c r="Y340" s="16">
        <f ca="1">IF($AI339=0,J339+O339,IF($AJ339=0,J339+O339,9999))</f>
        <v>2.6498019894015341</v>
      </c>
      <c r="Z340" s="16">
        <f ca="1">IF($AI339=0,K339+P339,IF($AJ339=0,K339+P339,9999))</f>
        <v>10.969528633587338</v>
      </c>
      <c r="AA340" s="16">
        <f ca="1">IF($AI339=0,L339+Q339,IF($AJ339=0,L339+Q339,9999))</f>
        <v>3.1850851812601912</v>
      </c>
      <c r="AB340" s="16">
        <f ca="1">IF($AI339=0,M339+R339,IF($AJ339=0,M339+R339,9999))</f>
        <v>3.1939349210695349</v>
      </c>
      <c r="AC340" s="16">
        <f ca="1">IF($AI339=0,N339+S339,IF($AJ339=0,N339+S339,9999))</f>
        <v>7.1835820121881397</v>
      </c>
      <c r="AD340" s="11">
        <f t="shared" ca="1" si="52"/>
        <v>30.317891675079998</v>
      </c>
      <c r="AE340" s="11">
        <f t="shared" ca="1" si="53"/>
        <v>2.6020023488830621</v>
      </c>
      <c r="AF340" s="11">
        <f t="shared" ca="1" si="54"/>
        <v>6.5174430128077159</v>
      </c>
      <c r="AG340" s="11">
        <f t="shared" ca="1" si="55"/>
        <v>7.8516724619853013</v>
      </c>
      <c r="AH340" s="11">
        <f t="shared" ca="1" si="56"/>
        <v>13.012780092641123</v>
      </c>
      <c r="AI340">
        <f t="shared" ca="1" si="48"/>
        <v>0</v>
      </c>
      <c r="AJ340">
        <f t="shared" ca="1" si="49"/>
        <v>0</v>
      </c>
      <c r="AK340">
        <f ca="1">MAX(0, COUNTIF(E340:I340, "Breakdown") - COUNTIF(AI340:AJ340, 1))</f>
        <v>0</v>
      </c>
      <c r="AL340" s="12">
        <f ca="1">(AK340 * 50) + ((AI340 + AJ340) * 10)</f>
        <v>0</v>
      </c>
      <c r="AM340">
        <f ca="1">IF(COUNTIF(E340:I340, "Breakdown") &gt;= 5, 1, 0)</f>
        <v>0</v>
      </c>
    </row>
    <row r="341" spans="4:39">
      <c r="D341">
        <v>338</v>
      </c>
      <c r="E341" s="6" t="str">
        <f ca="1">IF(J341&lt;T341,"Operational","Breakdown")</f>
        <v>Operational</v>
      </c>
      <c r="F341" s="6" t="str">
        <f ca="1">IF(K341&lt;U341,"Operational","Breakdown")</f>
        <v>Operational</v>
      </c>
      <c r="G341" s="6" t="str">
        <f ca="1">IF(L341&lt;V341,"Operational","Breakdown")</f>
        <v>Breakdown</v>
      </c>
      <c r="H341" s="6" t="str">
        <f ca="1">IF(M341&lt;W341,"Operational","Breakdown")</f>
        <v>Operational</v>
      </c>
      <c r="I341" s="6" t="str">
        <f ca="1">IF(N341&lt;X341,"Operational","Breakdown")</f>
        <v>Breakdown</v>
      </c>
      <c r="J341" s="16">
        <v>6.4055453351385614</v>
      </c>
      <c r="K341" s="16">
        <v>6.18206961220785</v>
      </c>
      <c r="L341" s="16">
        <v>37.760471858891229</v>
      </c>
      <c r="M341" s="16">
        <v>1.9187185557679325</v>
      </c>
      <c r="N341" s="16">
        <v>12.662789133162882</v>
      </c>
      <c r="O341" s="9">
        <v>10.327540248957407</v>
      </c>
      <c r="P341" s="9">
        <v>3.9360704211721331</v>
      </c>
      <c r="Q341" s="9">
        <v>0.25180416391460247</v>
      </c>
      <c r="R341" s="9">
        <v>1.4662191877565334</v>
      </c>
      <c r="S341" s="9">
        <v>1.9244757724052233</v>
      </c>
      <c r="T341" s="8">
        <f t="shared" ca="1" si="50"/>
        <v>10.29183173616596</v>
      </c>
      <c r="U341" s="8">
        <f t="shared" ca="1" si="50"/>
        <v>30.659970892568278</v>
      </c>
      <c r="V341" s="8">
        <f t="shared" ca="1" si="50"/>
        <v>6.5915588036715427</v>
      </c>
      <c r="W341" s="8">
        <f t="shared" ca="1" si="47"/>
        <v>4.8769663809475041</v>
      </c>
      <c r="X341" s="8">
        <f t="shared" ca="1" si="51"/>
        <v>8.4321036978722255</v>
      </c>
      <c r="Y341" s="16">
        <f ca="1">IF($AI340=0,J340+O340,IF($AJ340=0,J340+O340,9999))</f>
        <v>30.51576499657369</v>
      </c>
      <c r="Z341" s="16">
        <f ca="1">IF($AI340=0,K340+P340,IF($AJ340=0,K340+P340,9999))</f>
        <v>1.8526093747183481</v>
      </c>
      <c r="AA341" s="16">
        <f ca="1">IF($AI340=0,L340+Q340,IF($AJ340=0,L340+Q340,9999))</f>
        <v>4.2248964952597463</v>
      </c>
      <c r="AB341" s="16">
        <f ca="1">IF($AI340=0,M340+R340,IF($AJ340=0,M340+R340,9999))</f>
        <v>0.62412679604712495</v>
      </c>
      <c r="AC341" s="16">
        <f ca="1">IF($AI340=0,N340+S340,IF($AJ340=0,N340+S340,9999))</f>
        <v>8.0290976971764181</v>
      </c>
      <c r="AD341" s="11">
        <f t="shared" ca="1" si="52"/>
        <v>2.6498019894015341</v>
      </c>
      <c r="AE341" s="11">
        <f t="shared" ca="1" si="53"/>
        <v>10.969528633587338</v>
      </c>
      <c r="AF341" s="11">
        <f t="shared" ca="1" si="54"/>
        <v>3.1850851812601912</v>
      </c>
      <c r="AG341" s="11">
        <f t="shared" ca="1" si="55"/>
        <v>3.1939349210695349</v>
      </c>
      <c r="AH341" s="11">
        <f t="shared" ca="1" si="56"/>
        <v>7.1835820121881397</v>
      </c>
      <c r="AI341">
        <f t="shared" ca="1" si="48"/>
        <v>0</v>
      </c>
      <c r="AJ341">
        <f t="shared" ca="1" si="49"/>
        <v>0</v>
      </c>
      <c r="AK341">
        <f ca="1">MAX(0, COUNTIF(E341:I341, "Breakdown") - COUNTIF(AI341:AJ341, 1))</f>
        <v>2</v>
      </c>
      <c r="AL341" s="12">
        <f ca="1">(AK341 * 50) + ((AI341 + AJ341) * 10)</f>
        <v>100</v>
      </c>
      <c r="AM341">
        <f ca="1">IF(COUNTIF(E341:I341, "Breakdown") &gt;= 5, 1, 0)</f>
        <v>0</v>
      </c>
    </row>
    <row r="342" spans="4:39">
      <c r="D342">
        <v>339</v>
      </c>
      <c r="E342" s="6" t="str">
        <f ca="1">IF(J342&lt;T342,"Operational","Breakdown")</f>
        <v>Operational</v>
      </c>
      <c r="F342" s="6" t="str">
        <f ca="1">IF(K342&lt;U342,"Operational","Breakdown")</f>
        <v>Breakdown</v>
      </c>
      <c r="G342" s="6" t="str">
        <f ca="1">IF(L342&lt;V342,"Operational","Breakdown")</f>
        <v>Operational</v>
      </c>
      <c r="H342" s="6" t="str">
        <f ca="1">IF(M342&lt;W342,"Operational","Breakdown")</f>
        <v>Breakdown</v>
      </c>
      <c r="I342" s="6" t="str">
        <f ca="1">IF(N342&lt;X342,"Operational","Breakdown")</f>
        <v>Operational</v>
      </c>
      <c r="J342" s="16">
        <v>5.0258501532395581</v>
      </c>
      <c r="K342" s="16">
        <v>9.4491073287077061</v>
      </c>
      <c r="L342" s="16">
        <v>1.4940964849086937</v>
      </c>
      <c r="M342" s="16">
        <v>9.1422015650167019</v>
      </c>
      <c r="N342" s="16">
        <v>12.784895062426395</v>
      </c>
      <c r="O342" s="9">
        <v>1.3494055179666591</v>
      </c>
      <c r="P342" s="9">
        <v>3.9860699894098048</v>
      </c>
      <c r="Q342" s="9">
        <v>1.9703691342140721</v>
      </c>
      <c r="R342" s="9">
        <v>1.3279818101637753</v>
      </c>
      <c r="S342" s="9">
        <v>1.5506802090360188</v>
      </c>
      <c r="T342" s="8">
        <f t="shared" ca="1" si="50"/>
        <v>12.473333563787872</v>
      </c>
      <c r="U342" s="8">
        <f t="shared" ca="1" si="50"/>
        <v>5.8922827983463852</v>
      </c>
      <c r="V342" s="8">
        <f t="shared" ca="1" si="50"/>
        <v>21.184093015210621</v>
      </c>
      <c r="W342" s="8">
        <f t="shared" ca="1" si="47"/>
        <v>2.7509018836470833</v>
      </c>
      <c r="X342" s="8">
        <f t="shared" ca="1" si="51"/>
        <v>14.97295811477516</v>
      </c>
      <c r="Y342" s="16">
        <f ca="1">IF($AI341=0,J341+O341,IF($AJ341=0,J341+O341,9999))</f>
        <v>16.733085584095967</v>
      </c>
      <c r="Z342" s="16">
        <f ca="1">IF($AI341=0,K341+P341,IF($AJ341=0,K341+P341,9999))</f>
        <v>10.118140033379984</v>
      </c>
      <c r="AA342" s="16">
        <f ca="1">IF($AI341=0,L341+Q341,IF($AJ341=0,L341+Q341,9999))</f>
        <v>38.012276022805828</v>
      </c>
      <c r="AB342" s="16">
        <f ca="1">IF($AI341=0,M341+R341,IF($AJ341=0,M341+R341,9999))</f>
        <v>3.3849377435244659</v>
      </c>
      <c r="AC342" s="16">
        <f ca="1">IF($AI341=0,N341+S341,IF($AJ341=0,N341+S341,9999))</f>
        <v>14.587264905568105</v>
      </c>
      <c r="AD342" s="11">
        <f t="shared" ca="1" si="52"/>
        <v>10.29183173616596</v>
      </c>
      <c r="AE342" s="11">
        <f t="shared" ca="1" si="53"/>
        <v>1.8526093747183481</v>
      </c>
      <c r="AF342" s="11">
        <f t="shared" ca="1" si="54"/>
        <v>4.2248964952597463</v>
      </c>
      <c r="AG342" s="11">
        <f t="shared" ca="1" si="55"/>
        <v>0.62412679604712495</v>
      </c>
      <c r="AH342" s="11">
        <f t="shared" ca="1" si="56"/>
        <v>8.0290976971764181</v>
      </c>
      <c r="AI342">
        <f t="shared" ca="1" si="48"/>
        <v>0</v>
      </c>
      <c r="AJ342">
        <f t="shared" ca="1" si="49"/>
        <v>0</v>
      </c>
      <c r="AK342">
        <f ca="1">MAX(0, COUNTIF(E342:I342, "Breakdown") - COUNTIF(AI342:AJ342, 1))</f>
        <v>2</v>
      </c>
      <c r="AL342" s="12">
        <f ca="1">(AK342 * 50) + ((AI342 + AJ342) * 10)</f>
        <v>100</v>
      </c>
      <c r="AM342">
        <f ca="1">IF(COUNTIF(E342:I342, "Breakdown") &gt;= 5, 1, 0)</f>
        <v>0</v>
      </c>
    </row>
    <row r="343" spans="4:39">
      <c r="D343">
        <v>340</v>
      </c>
      <c r="E343" s="6" t="str">
        <f ca="1">IF(J343&lt;T343,"Operational","Breakdown")</f>
        <v>Operational</v>
      </c>
      <c r="F343" s="6" t="str">
        <f ca="1">IF(K343&lt;U343,"Operational","Breakdown")</f>
        <v>Operational</v>
      </c>
      <c r="G343" s="6" t="str">
        <f ca="1">IF(L343&lt;V343,"Operational","Breakdown")</f>
        <v>Operational</v>
      </c>
      <c r="H343" s="6" t="str">
        <f ca="1">IF(M343&lt;W343,"Operational","Breakdown")</f>
        <v>Operational</v>
      </c>
      <c r="I343" s="6" t="str">
        <f ca="1">IF(N343&lt;X343,"Operational","Breakdown")</f>
        <v>Operational</v>
      </c>
      <c r="J343" s="16">
        <v>0.2263170308367165</v>
      </c>
      <c r="K343" s="16">
        <v>5.8254765551958334</v>
      </c>
      <c r="L343" s="16">
        <v>0.74725723595513982</v>
      </c>
      <c r="M343" s="16">
        <v>0.47658058992584973</v>
      </c>
      <c r="N343" s="16">
        <v>5.4972749484617509</v>
      </c>
      <c r="O343" s="9">
        <v>3.3542963193599076</v>
      </c>
      <c r="P343" s="9">
        <v>1.7794474686725887</v>
      </c>
      <c r="Q343" s="9">
        <v>0.21903210944861928</v>
      </c>
      <c r="R343" s="9">
        <v>3.6255860468727903</v>
      </c>
      <c r="S343" s="9">
        <v>2.3888255376764911</v>
      </c>
      <c r="T343" s="8">
        <f t="shared" ca="1" si="50"/>
        <v>16.859838986801066</v>
      </c>
      <c r="U343" s="8">
        <f t="shared" ca="1" si="50"/>
        <v>12.791875865377532</v>
      </c>
      <c r="V343" s="8">
        <f t="shared" ca="1" si="50"/>
        <v>33.784370571781274</v>
      </c>
      <c r="W343" s="8">
        <f t="shared" ca="1" si="47"/>
        <v>9.4713280785889538</v>
      </c>
      <c r="X343" s="8">
        <f t="shared" ca="1" si="51"/>
        <v>15.589443817601856</v>
      </c>
      <c r="Y343" s="16">
        <f ca="1">IF($AI342=0,J342+O342,IF($AJ342=0,J342+O342,9999))</f>
        <v>6.3752556712062169</v>
      </c>
      <c r="Z343" s="16">
        <f ca="1">IF($AI342=0,K342+P342,IF($AJ342=0,K342+P342,9999))</f>
        <v>13.43517731811751</v>
      </c>
      <c r="AA343" s="16">
        <f ca="1">IF($AI342=0,L342+Q342,IF($AJ342=0,L342+Q342,9999))</f>
        <v>3.4644656191227661</v>
      </c>
      <c r="AB343" s="16">
        <f ca="1">IF($AI342=0,M342+R342,IF($AJ342=0,M342+R342,9999))</f>
        <v>10.470183375180477</v>
      </c>
      <c r="AC343" s="16">
        <f ca="1">IF($AI342=0,N342+S342,IF($AJ342=0,N342+S342,9999))</f>
        <v>14.335575271462414</v>
      </c>
      <c r="AD343" s="11">
        <f t="shared" ca="1" si="52"/>
        <v>12.473333563787872</v>
      </c>
      <c r="AE343" s="11">
        <f t="shared" ca="1" si="53"/>
        <v>5.8922827983463852</v>
      </c>
      <c r="AF343" s="11">
        <f t="shared" ca="1" si="54"/>
        <v>21.184093015210621</v>
      </c>
      <c r="AG343" s="11">
        <f t="shared" ca="1" si="55"/>
        <v>2.7509018836470833</v>
      </c>
      <c r="AH343" s="11">
        <f t="shared" ca="1" si="56"/>
        <v>14.587264905568105</v>
      </c>
      <c r="AI343">
        <f t="shared" ca="1" si="48"/>
        <v>0</v>
      </c>
      <c r="AJ343">
        <f t="shared" ca="1" si="49"/>
        <v>0</v>
      </c>
      <c r="AK343">
        <f ca="1">MAX(0, COUNTIF(E343:I343, "Breakdown") - COUNTIF(AI343:AJ343, 1))</f>
        <v>0</v>
      </c>
      <c r="AL343" s="12">
        <f ca="1">(AK343 * 50) + ((AI343 + AJ343) * 10)</f>
        <v>0</v>
      </c>
      <c r="AM343">
        <f ca="1">IF(COUNTIF(E343:I343, "Breakdown") &gt;= 5, 1, 0)</f>
        <v>0</v>
      </c>
    </row>
    <row r="344" spans="4:39">
      <c r="D344">
        <v>341</v>
      </c>
      <c r="E344" s="6" t="str">
        <f ca="1">IF(J344&lt;T344,"Operational","Breakdown")</f>
        <v>Operational</v>
      </c>
      <c r="F344" s="6" t="str">
        <f ca="1">IF(K344&lt;U344,"Operational","Breakdown")</f>
        <v>Operational</v>
      </c>
      <c r="G344" s="6" t="str">
        <f ca="1">IF(L344&lt;V344,"Operational","Breakdown")</f>
        <v>Operational</v>
      </c>
      <c r="H344" s="6" t="str">
        <f ca="1">IF(M344&lt;W344,"Operational","Breakdown")</f>
        <v>Operational</v>
      </c>
      <c r="I344" s="6" t="str">
        <f ca="1">IF(N344&lt;X344,"Operational","Breakdown")</f>
        <v>Operational</v>
      </c>
      <c r="J344" s="16">
        <v>4.5202902788444641</v>
      </c>
      <c r="K344" s="16">
        <v>4.0056280281942938</v>
      </c>
      <c r="L344" s="16">
        <v>3.3023568222019453</v>
      </c>
      <c r="M344" s="16">
        <v>5.2153238583892296</v>
      </c>
      <c r="N344" s="16">
        <v>5.0623178786746097</v>
      </c>
      <c r="O344" s="9">
        <v>0.73898625440589472</v>
      </c>
      <c r="P344" s="9">
        <v>3.6965655184226867</v>
      </c>
      <c r="Q344" s="9">
        <v>2.4283600384540969</v>
      </c>
      <c r="R344" s="9">
        <v>1.4275254969973596</v>
      </c>
      <c r="S344" s="9">
        <v>9.9327539129514655</v>
      </c>
      <c r="T344" s="8">
        <f t="shared" ca="1" si="50"/>
        <v>7.6203668494616039</v>
      </c>
      <c r="U344" s="8">
        <f t="shared" ca="1" si="50"/>
        <v>22.183357589734449</v>
      </c>
      <c r="V344" s="8">
        <f t="shared" ca="1" si="50"/>
        <v>20.51499951422921</v>
      </c>
      <c r="W344" s="8">
        <f t="shared" ca="1" si="47"/>
        <v>35.587816918715298</v>
      </c>
      <c r="X344" s="8">
        <f t="shared" ca="1" si="51"/>
        <v>16.795865168594801</v>
      </c>
      <c r="Y344" s="16">
        <f ca="1">IF($AI343=0,J343+O343,IF($AJ343=0,J343+O343,9999))</f>
        <v>3.5806133501966242</v>
      </c>
      <c r="Z344" s="16">
        <f ca="1">IF($AI343=0,K343+P343,IF($AJ343=0,K343+P343,9999))</f>
        <v>7.6049240238684224</v>
      </c>
      <c r="AA344" s="16">
        <f ca="1">IF($AI343=0,L343+Q343,IF($AJ343=0,L343+Q343,9999))</f>
        <v>0.9662893454037591</v>
      </c>
      <c r="AB344" s="16">
        <f ca="1">IF($AI343=0,M343+R343,IF($AJ343=0,M343+R343,9999))</f>
        <v>4.10216663679864</v>
      </c>
      <c r="AC344" s="16">
        <f ca="1">IF($AI343=0,N343+S343,IF($AJ343=0,N343+S343,9999))</f>
        <v>7.8861004861382415</v>
      </c>
      <c r="AD344" s="11">
        <f t="shared" ca="1" si="52"/>
        <v>6.3752556712062169</v>
      </c>
      <c r="AE344" s="11">
        <f t="shared" ca="1" si="53"/>
        <v>12.791875865377532</v>
      </c>
      <c r="AF344" s="11">
        <f t="shared" ca="1" si="54"/>
        <v>3.4644656191227661</v>
      </c>
      <c r="AG344" s="11">
        <f t="shared" ca="1" si="55"/>
        <v>9.4713280785889538</v>
      </c>
      <c r="AH344" s="11">
        <f t="shared" ca="1" si="56"/>
        <v>14.335575271462414</v>
      </c>
      <c r="AI344">
        <f t="shared" ca="1" si="48"/>
        <v>0</v>
      </c>
      <c r="AJ344">
        <f t="shared" ca="1" si="49"/>
        <v>0</v>
      </c>
      <c r="AK344">
        <f ca="1">MAX(0, COUNTIF(E344:I344, "Breakdown") - COUNTIF(AI344:AJ344, 1))</f>
        <v>0</v>
      </c>
      <c r="AL344" s="12">
        <f ca="1">(AK344 * 50) + ((AI344 + AJ344) * 10)</f>
        <v>0</v>
      </c>
      <c r="AM344">
        <f ca="1">IF(COUNTIF(E344:I344, "Breakdown") &gt;= 5, 1, 0)</f>
        <v>0</v>
      </c>
    </row>
    <row r="345" spans="4:39">
      <c r="D345">
        <v>342</v>
      </c>
      <c r="E345" s="6" t="str">
        <f ca="1">IF(J345&lt;T345,"Operational","Breakdown")</f>
        <v>Operational</v>
      </c>
      <c r="F345" s="6" t="str">
        <f ca="1">IF(K345&lt;U345,"Operational","Breakdown")</f>
        <v>Operational</v>
      </c>
      <c r="G345" s="6" t="str">
        <f ca="1">IF(L345&lt;V345,"Operational","Breakdown")</f>
        <v>Operational</v>
      </c>
      <c r="H345" s="6" t="str">
        <f ca="1">IF(M345&lt;W345,"Operational","Breakdown")</f>
        <v>Breakdown</v>
      </c>
      <c r="I345" s="6" t="str">
        <f ca="1">IF(N345&lt;X345,"Operational","Breakdown")</f>
        <v>Operational</v>
      </c>
      <c r="J345" s="16">
        <v>2.6727205313084554</v>
      </c>
      <c r="K345" s="16">
        <v>5.7355312303482311</v>
      </c>
      <c r="L345" s="16">
        <v>0.29287221765781241</v>
      </c>
      <c r="M345" s="16">
        <v>8.0413909073233594</v>
      </c>
      <c r="N345" s="16">
        <v>5.0056074137396394</v>
      </c>
      <c r="O345" s="9">
        <v>1.2750468593867785</v>
      </c>
      <c r="P345" s="9">
        <v>2.027402720535167</v>
      </c>
      <c r="Q345" s="9">
        <v>4.3360405418461747</v>
      </c>
      <c r="R345" s="9">
        <v>2.6224799842354387</v>
      </c>
      <c r="S345" s="9">
        <v>0.13992679563485125</v>
      </c>
      <c r="T345" s="8">
        <f t="shared" ca="1" si="50"/>
        <v>8.8196920473978064</v>
      </c>
      <c r="U345" s="8">
        <f t="shared" ca="1" si="50"/>
        <v>11.528434326096237</v>
      </c>
      <c r="V345" s="8">
        <f t="shared" ca="1" si="50"/>
        <v>6.2241255684203995</v>
      </c>
      <c r="W345" s="8">
        <f t="shared" ca="1" si="47"/>
        <v>7.7612566594048324</v>
      </c>
      <c r="X345" s="8">
        <f t="shared" ca="1" si="51"/>
        <v>11.64999793653854</v>
      </c>
      <c r="Y345" s="16">
        <f ca="1">IF($AI344=0,J344+O344,IF($AJ344=0,J344+O344,9999))</f>
        <v>5.2592765332503593</v>
      </c>
      <c r="Z345" s="16">
        <f ca="1">IF($AI344=0,K344+P344,IF($AJ344=0,K344+P344,9999))</f>
        <v>7.7021935466169804</v>
      </c>
      <c r="AA345" s="16">
        <f ca="1">IF($AI344=0,L344+Q344,IF($AJ344=0,L344+Q344,9999))</f>
        <v>5.7307168606560417</v>
      </c>
      <c r="AB345" s="16">
        <f ca="1">IF($AI344=0,M344+R344,IF($AJ344=0,M344+R344,9999))</f>
        <v>6.6428493553865895</v>
      </c>
      <c r="AC345" s="16">
        <f ca="1">IF($AI344=0,N344+S344,IF($AJ344=0,N344+S344,9999))</f>
        <v>14.995071791626074</v>
      </c>
      <c r="AD345" s="11">
        <f t="shared" ca="1" si="52"/>
        <v>3.5806133501966242</v>
      </c>
      <c r="AE345" s="11">
        <f t="shared" ca="1" si="53"/>
        <v>7.6049240238684224</v>
      </c>
      <c r="AF345" s="11">
        <f t="shared" ca="1" si="54"/>
        <v>0.9662893454037591</v>
      </c>
      <c r="AG345" s="11">
        <f t="shared" ca="1" si="55"/>
        <v>4.10216663679864</v>
      </c>
      <c r="AH345" s="11">
        <f t="shared" ca="1" si="56"/>
        <v>7.8861004861382415</v>
      </c>
      <c r="AI345">
        <f t="shared" ca="1" si="48"/>
        <v>0</v>
      </c>
      <c r="AJ345">
        <f t="shared" ca="1" si="49"/>
        <v>0</v>
      </c>
      <c r="AK345">
        <f ca="1">MAX(0, COUNTIF(E345:I345, "Breakdown") - COUNTIF(AI345:AJ345, 1))</f>
        <v>1</v>
      </c>
      <c r="AL345" s="12">
        <f ca="1">(AK345 * 50) + ((AI345 + AJ345) * 10)</f>
        <v>50</v>
      </c>
      <c r="AM345">
        <f ca="1">IF(COUNTIF(E345:I345, "Breakdown") &gt;= 5, 1, 0)</f>
        <v>0</v>
      </c>
    </row>
    <row r="346" spans="4:39">
      <c r="D346">
        <v>343</v>
      </c>
      <c r="E346" s="6" t="str">
        <f ca="1">IF(J346&lt;T346,"Operational","Breakdown")</f>
        <v>Breakdown</v>
      </c>
      <c r="F346" s="6" t="str">
        <f ca="1">IF(K346&lt;U346,"Operational","Breakdown")</f>
        <v>Operational</v>
      </c>
      <c r="G346" s="6" t="str">
        <f ca="1">IF(L346&lt;V346,"Operational","Breakdown")</f>
        <v>Operational</v>
      </c>
      <c r="H346" s="6" t="str">
        <f ca="1">IF(M346&lt;W346,"Operational","Breakdown")</f>
        <v>Operational</v>
      </c>
      <c r="I346" s="6" t="str">
        <f ca="1">IF(N346&lt;X346,"Operational","Breakdown")</f>
        <v>Breakdown</v>
      </c>
      <c r="J346" s="16">
        <v>10.517203516303475</v>
      </c>
      <c r="K346" s="16">
        <v>1.1683098163073455</v>
      </c>
      <c r="L346" s="16">
        <v>0.19408248080908055</v>
      </c>
      <c r="M346" s="16">
        <v>6.0815520042641591</v>
      </c>
      <c r="N346" s="16">
        <v>29.200238597762542</v>
      </c>
      <c r="O346" s="9">
        <v>0.32512941639528081</v>
      </c>
      <c r="P346" s="9">
        <v>2.5564919991876764</v>
      </c>
      <c r="Q346" s="9">
        <v>0.55120776151835504</v>
      </c>
      <c r="R346" s="9">
        <v>1.0076839969111087</v>
      </c>
      <c r="S346" s="9">
        <v>1.9406277106897958</v>
      </c>
      <c r="T346" s="8">
        <f t="shared" ca="1" si="50"/>
        <v>7.5161408213216259</v>
      </c>
      <c r="U346" s="8">
        <f t="shared" ca="1" si="50"/>
        <v>8.5543733555309966</v>
      </c>
      <c r="V346" s="8">
        <f t="shared" ca="1" si="50"/>
        <v>16.06788927767488</v>
      </c>
      <c r="W346" s="8">
        <f t="shared" ca="1" si="47"/>
        <v>8.7843828415997898</v>
      </c>
      <c r="X346" s="8">
        <f t="shared" ca="1" si="51"/>
        <v>12.341043260870238</v>
      </c>
      <c r="Y346" s="16">
        <f ca="1">IF($AI345=0,J345+O345,IF($AJ345=0,J345+O345,9999))</f>
        <v>3.9477673906952342</v>
      </c>
      <c r="Z346" s="16">
        <f ca="1">IF($AI345=0,K345+P345,IF($AJ345=0,K345+P345,9999))</f>
        <v>7.7629339508833981</v>
      </c>
      <c r="AA346" s="16">
        <f ca="1">IF($AI345=0,L345+Q345,IF($AJ345=0,L345+Q345,9999))</f>
        <v>4.6289127595039874</v>
      </c>
      <c r="AB346" s="16">
        <f ca="1">IF($AI345=0,M345+R345,IF($AJ345=0,M345+R345,9999))</f>
        <v>10.663870891558798</v>
      </c>
      <c r="AC346" s="16">
        <f ca="1">IF($AI345=0,N345+S345,IF($AJ345=0,N345+S345,9999))</f>
        <v>5.1455342093744907</v>
      </c>
      <c r="AD346" s="11">
        <f t="shared" ca="1" si="52"/>
        <v>5.2592765332503593</v>
      </c>
      <c r="AE346" s="11">
        <f t="shared" ca="1" si="53"/>
        <v>7.7021935466169804</v>
      </c>
      <c r="AF346" s="11">
        <f t="shared" ca="1" si="54"/>
        <v>5.7307168606560417</v>
      </c>
      <c r="AG346" s="11">
        <f t="shared" ca="1" si="55"/>
        <v>6.6428493553865895</v>
      </c>
      <c r="AH346" s="11">
        <f t="shared" ca="1" si="56"/>
        <v>11.64999793653854</v>
      </c>
      <c r="AI346">
        <f t="shared" ca="1" si="48"/>
        <v>0</v>
      </c>
      <c r="AJ346">
        <f t="shared" ca="1" si="49"/>
        <v>1</v>
      </c>
      <c r="AK346">
        <f ca="1">MAX(0, COUNTIF(E346:I346, "Breakdown") - COUNTIF(AI346:AJ346, 1))</f>
        <v>1</v>
      </c>
      <c r="AL346" s="12">
        <f ca="1">(AK346 * 50) + ((AI346 + AJ346) * 10)</f>
        <v>60</v>
      </c>
      <c r="AM346">
        <f ca="1">IF(COUNTIF(E346:I346, "Breakdown") &gt;= 5, 1, 0)</f>
        <v>0</v>
      </c>
    </row>
    <row r="347" spans="4:39">
      <c r="D347">
        <v>344</v>
      </c>
      <c r="E347" s="6" t="str">
        <f ca="1">IF(J347&lt;T347,"Operational","Breakdown")</f>
        <v>Operational</v>
      </c>
      <c r="F347" s="6" t="str">
        <f ca="1">IF(K347&lt;U347,"Operational","Breakdown")</f>
        <v>Operational</v>
      </c>
      <c r="G347" s="6" t="str">
        <f ca="1">IF(L347&lt;V347,"Operational","Breakdown")</f>
        <v>Operational</v>
      </c>
      <c r="H347" s="6" t="str">
        <f ca="1">IF(M347&lt;W347,"Operational","Breakdown")</f>
        <v>Operational</v>
      </c>
      <c r="I347" s="6" t="str">
        <f ca="1">IF(N347&lt;X347,"Operational","Breakdown")</f>
        <v>Breakdown</v>
      </c>
      <c r="J347" s="16">
        <v>10.446563076383793</v>
      </c>
      <c r="K347" s="16">
        <v>10.95456463268682</v>
      </c>
      <c r="L347" s="16">
        <v>4.3100735779611172</v>
      </c>
      <c r="M347" s="16">
        <v>26.611840078888996</v>
      </c>
      <c r="N347" s="16">
        <v>7.8018819815258666</v>
      </c>
      <c r="O347" s="9">
        <v>0.35808768648614514</v>
      </c>
      <c r="P347" s="9">
        <v>0.13235844642754435</v>
      </c>
      <c r="Q347" s="9">
        <v>4.0257151337023416</v>
      </c>
      <c r="R347" s="9">
        <v>0.4294981727764618</v>
      </c>
      <c r="S347" s="9">
        <v>3.0893132029908537</v>
      </c>
      <c r="T347" s="8">
        <f t="shared" ca="1" si="50"/>
        <v>11.805540474681395</v>
      </c>
      <c r="U347" s="8">
        <f t="shared" ca="1" si="50"/>
        <v>19.634321603281229</v>
      </c>
      <c r="V347" s="8">
        <f t="shared" ca="1" si="50"/>
        <v>4.9908962088331057</v>
      </c>
      <c r="W347" s="8">
        <f t="shared" ca="1" si="47"/>
        <v>29.884208533118958</v>
      </c>
      <c r="X347" s="8">
        <f t="shared" ca="1" si="51"/>
        <v>7.1155169179924327</v>
      </c>
      <c r="Y347" s="16">
        <f ca="1">IF($AI346=0,J346+O346,IF($AJ346=0,J346+O346,9999))</f>
        <v>10.842332932698756</v>
      </c>
      <c r="Z347" s="16">
        <f ca="1">IF($AI346=0,K346+P346,IF($AJ346=0,K346+P346,9999))</f>
        <v>3.724801815495022</v>
      </c>
      <c r="AA347" s="16">
        <f ca="1">IF($AI346=0,L346+Q346,IF($AJ346=0,L346+Q346,9999))</f>
        <v>0.74529024232743557</v>
      </c>
      <c r="AB347" s="16">
        <f ca="1">IF($AI346=0,M346+R346,IF($AJ346=0,M346+R346,9999))</f>
        <v>7.0892360011752675</v>
      </c>
      <c r="AC347" s="16">
        <f ca="1">IF($AI346=0,N346+S346,IF($AJ346=0,N346+S346,9999))</f>
        <v>31.140866308452338</v>
      </c>
      <c r="AD347" s="11">
        <f t="shared" ca="1" si="52"/>
        <v>3.9477673906952342</v>
      </c>
      <c r="AE347" s="11">
        <f t="shared" ca="1" si="53"/>
        <v>7.7629339508833981</v>
      </c>
      <c r="AF347" s="11">
        <f t="shared" ca="1" si="54"/>
        <v>4.6289127595039874</v>
      </c>
      <c r="AG347" s="11">
        <f t="shared" ca="1" si="55"/>
        <v>8.7843828415997898</v>
      </c>
      <c r="AH347" s="11">
        <f t="shared" ca="1" si="56"/>
        <v>5.1455342093744907</v>
      </c>
      <c r="AI347">
        <f t="shared" ca="1" si="48"/>
        <v>0</v>
      </c>
      <c r="AJ347">
        <f t="shared" ca="1" si="49"/>
        <v>0</v>
      </c>
      <c r="AK347">
        <f ca="1">MAX(0, COUNTIF(E347:I347, "Breakdown") - COUNTIF(AI347:AJ347, 1))</f>
        <v>1</v>
      </c>
      <c r="AL347" s="12">
        <f ca="1">(AK347 * 50) + ((AI347 + AJ347) * 10)</f>
        <v>50</v>
      </c>
      <c r="AM347">
        <f ca="1">IF(COUNTIF(E347:I347, "Breakdown") &gt;= 5, 1, 0)</f>
        <v>0</v>
      </c>
    </row>
    <row r="348" spans="4:39">
      <c r="D348">
        <v>345</v>
      </c>
      <c r="E348" s="6" t="str">
        <f ca="1">IF(J348&lt;T348,"Operational","Breakdown")</f>
        <v>Breakdown</v>
      </c>
      <c r="F348" s="6" t="str">
        <f ca="1">IF(K348&lt;U348,"Operational","Breakdown")</f>
        <v>Operational</v>
      </c>
      <c r="G348" s="6" t="str">
        <f ca="1">IF(L348&lt;V348,"Operational","Breakdown")</f>
        <v>Operational</v>
      </c>
      <c r="H348" s="6" t="str">
        <f ca="1">IF(M348&lt;W348,"Operational","Breakdown")</f>
        <v>Operational</v>
      </c>
      <c r="I348" s="6" t="str">
        <f ca="1">IF(N348&lt;X348,"Operational","Breakdown")</f>
        <v>Operational</v>
      </c>
      <c r="J348" s="16">
        <v>14.269585763725004</v>
      </c>
      <c r="K348" s="16">
        <v>4.9954344538160091</v>
      </c>
      <c r="L348" s="16">
        <v>2.2118754519658563</v>
      </c>
      <c r="M348" s="16">
        <v>8.7525388770454491</v>
      </c>
      <c r="N348" s="16">
        <v>2.4245972891203351</v>
      </c>
      <c r="O348" s="9">
        <v>0.95636192414403431</v>
      </c>
      <c r="P348" s="9">
        <v>1.2779118370073497</v>
      </c>
      <c r="Q348" s="9">
        <v>1.2168930366696495</v>
      </c>
      <c r="R348" s="9">
        <v>1.3019719741256017</v>
      </c>
      <c r="S348" s="9">
        <v>0.82118033139098567</v>
      </c>
      <c r="T348" s="8">
        <f t="shared" ca="1" si="50"/>
        <v>12.944534325250606</v>
      </c>
      <c r="U348" s="8">
        <f t="shared" ca="1" si="50"/>
        <v>9.224556495510436</v>
      </c>
      <c r="V348" s="8">
        <f t="shared" ca="1" si="50"/>
        <v>21.868229335179311</v>
      </c>
      <c r="W348" s="8">
        <f t="shared" ca="1" si="47"/>
        <v>11.860616990485301</v>
      </c>
      <c r="X348" s="8">
        <f t="shared" ca="1" si="51"/>
        <v>13.458353325989965</v>
      </c>
      <c r="Y348" s="16">
        <f ca="1">IF($AI347=0,J347+O347,IF($AJ347=0,J347+O347,9999))</f>
        <v>10.804650762869938</v>
      </c>
      <c r="Z348" s="16">
        <f ca="1">IF($AI347=0,K347+P347,IF($AJ347=0,K347+P347,9999))</f>
        <v>11.086923079114364</v>
      </c>
      <c r="AA348" s="16">
        <f ca="1">IF($AI347=0,L347+Q347,IF($AJ347=0,L347+Q347,9999))</f>
        <v>8.3357887116634579</v>
      </c>
      <c r="AB348" s="16">
        <f ca="1">IF($AI347=0,M347+R347,IF($AJ347=0,M347+R347,9999))</f>
        <v>27.041338251665458</v>
      </c>
      <c r="AC348" s="16">
        <f ca="1">IF($AI347=0,N347+S347,IF($AJ347=0,N347+S347,9999))</f>
        <v>10.89119518451672</v>
      </c>
      <c r="AD348" s="11">
        <f t="shared" ca="1" si="52"/>
        <v>10.842332932698756</v>
      </c>
      <c r="AE348" s="11">
        <f t="shared" ca="1" si="53"/>
        <v>3.724801815495022</v>
      </c>
      <c r="AF348" s="11">
        <f t="shared" ca="1" si="54"/>
        <v>0.74529024232743557</v>
      </c>
      <c r="AG348" s="11">
        <f t="shared" ca="1" si="55"/>
        <v>7.0892360011752675</v>
      </c>
      <c r="AH348" s="11">
        <f t="shared" ca="1" si="56"/>
        <v>7.1155169179924327</v>
      </c>
      <c r="AI348">
        <f t="shared" ca="1" si="48"/>
        <v>0</v>
      </c>
      <c r="AJ348">
        <f t="shared" ca="1" si="49"/>
        <v>1</v>
      </c>
      <c r="AK348">
        <f ca="1">MAX(0, COUNTIF(E348:I348, "Breakdown") - COUNTIF(AI348:AJ348, 1))</f>
        <v>0</v>
      </c>
      <c r="AL348" s="12">
        <f ca="1">(AK348 * 50) + ((AI348 + AJ348) * 10)</f>
        <v>10</v>
      </c>
      <c r="AM348">
        <f ca="1">IF(COUNTIF(E348:I348, "Breakdown") &gt;= 5, 1, 0)</f>
        <v>0</v>
      </c>
    </row>
    <row r="349" spans="4:39">
      <c r="D349">
        <v>346</v>
      </c>
      <c r="E349" s="6" t="str">
        <f ca="1">IF(J349&lt;T349,"Operational","Breakdown")</f>
        <v>Operational</v>
      </c>
      <c r="F349" s="6" t="str">
        <f ca="1">IF(K349&lt;U349,"Operational","Breakdown")</f>
        <v>Operational</v>
      </c>
      <c r="G349" s="6" t="str">
        <f ca="1">IF(L349&lt;V349,"Operational","Breakdown")</f>
        <v>Operational</v>
      </c>
      <c r="H349" s="6" t="str">
        <f ca="1">IF(M349&lt;W349,"Operational","Breakdown")</f>
        <v>Operational</v>
      </c>
      <c r="I349" s="6" t="str">
        <f ca="1">IF(N349&lt;X349,"Operational","Breakdown")</f>
        <v>Operational</v>
      </c>
      <c r="J349" s="16">
        <v>8.2241078067502649</v>
      </c>
      <c r="K349" s="16">
        <v>8.4753129491012782</v>
      </c>
      <c r="L349" s="16">
        <v>4.0737578831939079</v>
      </c>
      <c r="M349" s="16">
        <v>7.8959888062716086</v>
      </c>
      <c r="N349" s="16">
        <v>5.4819314764612601</v>
      </c>
      <c r="O349" s="9">
        <v>0.80587087845073258</v>
      </c>
      <c r="P349" s="9">
        <v>0.3538842779181211</v>
      </c>
      <c r="Q349" s="9">
        <v>2.1066191093138</v>
      </c>
      <c r="R349" s="9">
        <v>0.74097798838513218</v>
      </c>
      <c r="S349" s="9">
        <v>0.35782949215325505</v>
      </c>
      <c r="T349" s="8">
        <f t="shared" ca="1" si="50"/>
        <v>23.764885581836243</v>
      </c>
      <c r="U349" s="8">
        <f t="shared" ca="1" si="50"/>
        <v>32.570905008184539</v>
      </c>
      <c r="V349" s="8">
        <f t="shared" ca="1" si="50"/>
        <v>8.3697931654784981</v>
      </c>
      <c r="W349" s="8">
        <f t="shared" ca="1" si="47"/>
        <v>15.866063074418154</v>
      </c>
      <c r="X349" s="8">
        <f t="shared" ca="1" si="51"/>
        <v>16.421023974305513</v>
      </c>
      <c r="Y349" s="16">
        <f ca="1">IF($AI348=0,J348+O348,IF($AJ348=0,J348+O348,9999))</f>
        <v>15.225947687869038</v>
      </c>
      <c r="Z349" s="16">
        <f ca="1">IF($AI348=0,K348+P348,IF($AJ348=0,K348+P348,9999))</f>
        <v>6.2733462908233584</v>
      </c>
      <c r="AA349" s="16">
        <f ca="1">IF($AI348=0,L348+Q348,IF($AJ348=0,L348+Q348,9999))</f>
        <v>3.4287684886355061</v>
      </c>
      <c r="AB349" s="16">
        <f ca="1">IF($AI348=0,M348+R348,IF($AJ348=0,M348+R348,9999))</f>
        <v>10.054510851171051</v>
      </c>
      <c r="AC349" s="16">
        <f ca="1">IF($AI348=0,N348+S348,IF($AJ348=0,N348+S348,9999))</f>
        <v>3.2457776205113209</v>
      </c>
      <c r="AD349" s="11">
        <f t="shared" ca="1" si="52"/>
        <v>10.804650762869938</v>
      </c>
      <c r="AE349" s="11">
        <f t="shared" ca="1" si="53"/>
        <v>9.224556495510436</v>
      </c>
      <c r="AF349" s="11">
        <f t="shared" ca="1" si="54"/>
        <v>8.3357887116634579</v>
      </c>
      <c r="AG349" s="11">
        <f t="shared" ca="1" si="55"/>
        <v>11.860616990485301</v>
      </c>
      <c r="AH349" s="11">
        <f t="shared" ca="1" si="56"/>
        <v>10.89119518451672</v>
      </c>
      <c r="AI349">
        <f t="shared" ca="1" si="48"/>
        <v>0</v>
      </c>
      <c r="AJ349">
        <f t="shared" ca="1" si="49"/>
        <v>0</v>
      </c>
      <c r="AK349">
        <f ca="1">MAX(0, COUNTIF(E349:I349, "Breakdown") - COUNTIF(AI349:AJ349, 1))</f>
        <v>0</v>
      </c>
      <c r="AL349" s="12">
        <f ca="1">(AK349 * 50) + ((AI349 + AJ349) * 10)</f>
        <v>0</v>
      </c>
      <c r="AM349">
        <f ca="1">IF(COUNTIF(E349:I349, "Breakdown") &gt;= 5, 1, 0)</f>
        <v>0</v>
      </c>
    </row>
    <row r="350" spans="4:39">
      <c r="D350">
        <v>347</v>
      </c>
      <c r="E350" s="6" t="str">
        <f ca="1">IF(J350&lt;T350,"Operational","Breakdown")</f>
        <v>Operational</v>
      </c>
      <c r="F350" s="6" t="str">
        <f ca="1">IF(K350&lt;U350,"Operational","Breakdown")</f>
        <v>Operational</v>
      </c>
      <c r="G350" s="6" t="str">
        <f ca="1">IF(L350&lt;V350,"Operational","Breakdown")</f>
        <v>Operational</v>
      </c>
      <c r="H350" s="6" t="str">
        <f ca="1">IF(M350&lt;W350,"Operational","Breakdown")</f>
        <v>Operational</v>
      </c>
      <c r="I350" s="6" t="str">
        <f ca="1">IF(N350&lt;X350,"Operational","Breakdown")</f>
        <v>Operational</v>
      </c>
      <c r="J350" s="16">
        <v>10.340685743182318</v>
      </c>
      <c r="K350" s="16">
        <v>16.99031746562725</v>
      </c>
      <c r="L350" s="16">
        <v>4.4045764606237308</v>
      </c>
      <c r="M350" s="16">
        <v>10.179753737089335</v>
      </c>
      <c r="N350" s="16">
        <v>5.0188364568646744</v>
      </c>
      <c r="O350" s="9">
        <v>2.0489075035301525</v>
      </c>
      <c r="P350" s="9">
        <v>8.6197242957898865</v>
      </c>
      <c r="Q350" s="9">
        <v>0.10972701781590251</v>
      </c>
      <c r="R350" s="9">
        <v>0.37509018968856173</v>
      </c>
      <c r="S350" s="9">
        <v>1.0188858914026262</v>
      </c>
      <c r="T350" s="8">
        <f t="shared" ca="1" si="50"/>
        <v>18.885588862728302</v>
      </c>
      <c r="U350" s="8">
        <f t="shared" ca="1" si="50"/>
        <v>21.902981593847088</v>
      </c>
      <c r="V350" s="8">
        <f t="shared" ca="1" si="50"/>
        <v>7.8251361797693511</v>
      </c>
      <c r="W350" s="8">
        <f t="shared" ca="1" si="47"/>
        <v>10.557407126723888</v>
      </c>
      <c r="X350" s="8">
        <f t="shared" ca="1" si="51"/>
        <v>7.3832243870575365</v>
      </c>
      <c r="Y350" s="16">
        <f ca="1">IF($AI349=0,J349+O349,IF($AJ349=0,J349+O349,9999))</f>
        <v>9.029978685200998</v>
      </c>
      <c r="Z350" s="16">
        <f ca="1">IF($AI349=0,K349+P349,IF($AJ349=0,K349+P349,9999))</f>
        <v>8.8291972270193995</v>
      </c>
      <c r="AA350" s="16">
        <f ca="1">IF($AI349=0,L349+Q349,IF($AJ349=0,L349+Q349,9999))</f>
        <v>6.1803769925077079</v>
      </c>
      <c r="AB350" s="16">
        <f ca="1">IF($AI349=0,M349+R349,IF($AJ349=0,M349+R349,9999))</f>
        <v>8.6369667946567414</v>
      </c>
      <c r="AC350" s="16">
        <f ca="1">IF($AI349=0,N349+S349,IF($AJ349=0,N349+S349,9999))</f>
        <v>5.8397609686145149</v>
      </c>
      <c r="AD350" s="11">
        <f t="shared" ca="1" si="52"/>
        <v>15.225947687869038</v>
      </c>
      <c r="AE350" s="11">
        <f t="shared" ca="1" si="53"/>
        <v>6.2733462908233584</v>
      </c>
      <c r="AF350" s="11">
        <f t="shared" ca="1" si="54"/>
        <v>3.4287684886355061</v>
      </c>
      <c r="AG350" s="11">
        <f t="shared" ca="1" si="55"/>
        <v>10.054510851171051</v>
      </c>
      <c r="AH350" s="11">
        <f t="shared" ca="1" si="56"/>
        <v>3.2457776205113209</v>
      </c>
      <c r="AI350">
        <f t="shared" ca="1" si="48"/>
        <v>0</v>
      </c>
      <c r="AJ350">
        <f t="shared" ca="1" si="49"/>
        <v>0</v>
      </c>
      <c r="AK350">
        <f ca="1">MAX(0, COUNTIF(E350:I350, "Breakdown") - COUNTIF(AI350:AJ350, 1))</f>
        <v>0</v>
      </c>
      <c r="AL350" s="12">
        <f ca="1">(AK350 * 50) + ((AI350 + AJ350) * 10)</f>
        <v>0</v>
      </c>
      <c r="AM350">
        <f ca="1">IF(COUNTIF(E350:I350, "Breakdown") &gt;= 5, 1, 0)</f>
        <v>0</v>
      </c>
    </row>
    <row r="351" spans="4:39">
      <c r="D351">
        <v>348</v>
      </c>
      <c r="E351" s="6" t="str">
        <f ca="1">IF(J351&lt;T351,"Operational","Breakdown")</f>
        <v>Operational</v>
      </c>
      <c r="F351" s="6" t="str">
        <f ca="1">IF(K351&lt;U351,"Operational","Breakdown")</f>
        <v>Breakdown</v>
      </c>
      <c r="G351" s="6" t="str">
        <f ca="1">IF(L351&lt;V351,"Operational","Breakdown")</f>
        <v>Operational</v>
      </c>
      <c r="H351" s="6" t="str">
        <f ca="1">IF(M351&lt;W351,"Operational","Breakdown")</f>
        <v>Breakdown</v>
      </c>
      <c r="I351" s="6" t="str">
        <f ca="1">IF(N351&lt;X351,"Operational","Breakdown")</f>
        <v>Operational</v>
      </c>
      <c r="J351" s="16">
        <v>0.14977746248975546</v>
      </c>
      <c r="K351" s="16">
        <v>16.164197224854618</v>
      </c>
      <c r="L351" s="16">
        <v>1.8104534070585034</v>
      </c>
      <c r="M351" s="16">
        <v>34.049128225220564</v>
      </c>
      <c r="N351" s="16">
        <v>5.7671535907564166</v>
      </c>
      <c r="O351" s="9">
        <v>1.2219322456574815</v>
      </c>
      <c r="P351" s="9">
        <v>2.9263802689655982</v>
      </c>
      <c r="Q351" s="9">
        <v>0.30184954950382448</v>
      </c>
      <c r="R351" s="9">
        <v>2.610810336410196</v>
      </c>
      <c r="S351" s="9">
        <v>1.0125488289447979</v>
      </c>
      <c r="T351" s="8">
        <f t="shared" ca="1" si="50"/>
        <v>20.085697996094481</v>
      </c>
      <c r="U351" s="8">
        <f t="shared" ca="1" si="50"/>
        <v>10.9617247827764</v>
      </c>
      <c r="V351" s="8">
        <f t="shared" ca="1" si="50"/>
        <v>8.4538989321382019</v>
      </c>
      <c r="W351" s="8">
        <f t="shared" ca="1" si="47"/>
        <v>15.450021136605921</v>
      </c>
      <c r="X351" s="8">
        <f t="shared" ca="1" si="51"/>
        <v>11.953304263656729</v>
      </c>
      <c r="Y351" s="16">
        <f ca="1">IF($AI350=0,J350+O350,IF($AJ350=0,J350+O350,9999))</f>
        <v>12.389593246712471</v>
      </c>
      <c r="Z351" s="16">
        <f ca="1">IF($AI350=0,K350+P350,IF($AJ350=0,K350+P350,9999))</f>
        <v>25.610041761417136</v>
      </c>
      <c r="AA351" s="16">
        <f ca="1">IF($AI350=0,L350+Q350,IF($AJ350=0,L350+Q350,9999))</f>
        <v>4.5143034784396336</v>
      </c>
      <c r="AB351" s="16">
        <f ca="1">IF($AI350=0,M350+R350,IF($AJ350=0,M350+R350,9999))</f>
        <v>10.554843926777897</v>
      </c>
      <c r="AC351" s="16">
        <f ca="1">IF($AI350=0,N350+S350,IF($AJ350=0,N350+S350,9999))</f>
        <v>6.0377223482673008</v>
      </c>
      <c r="AD351" s="11">
        <f t="shared" ca="1" si="52"/>
        <v>9.029978685200998</v>
      </c>
      <c r="AE351" s="11">
        <f t="shared" ca="1" si="53"/>
        <v>8.8291972270193995</v>
      </c>
      <c r="AF351" s="11">
        <f t="shared" ca="1" si="54"/>
        <v>6.1803769925077079</v>
      </c>
      <c r="AG351" s="11">
        <f t="shared" ca="1" si="55"/>
        <v>8.6369667946567414</v>
      </c>
      <c r="AH351" s="11">
        <f t="shared" ca="1" si="56"/>
        <v>5.8397609686145149</v>
      </c>
      <c r="AI351">
        <f t="shared" ca="1" si="48"/>
        <v>0</v>
      </c>
      <c r="AJ351">
        <f t="shared" ca="1" si="49"/>
        <v>0</v>
      </c>
      <c r="AK351">
        <f ca="1">MAX(0, COUNTIF(E351:I351, "Breakdown") - COUNTIF(AI351:AJ351, 1))</f>
        <v>2</v>
      </c>
      <c r="AL351" s="12">
        <f ca="1">(AK351 * 50) + ((AI351 + AJ351) * 10)</f>
        <v>100</v>
      </c>
      <c r="AM351">
        <f ca="1">IF(COUNTIF(E351:I351, "Breakdown") &gt;= 5, 1, 0)</f>
        <v>0</v>
      </c>
    </row>
    <row r="352" spans="4:39">
      <c r="D352">
        <v>349</v>
      </c>
      <c r="E352" s="6" t="str">
        <f ca="1">IF(J352&lt;T352,"Operational","Breakdown")</f>
        <v>Breakdown</v>
      </c>
      <c r="F352" s="6" t="str">
        <f ca="1">IF(K352&lt;U352,"Operational","Breakdown")</f>
        <v>Operational</v>
      </c>
      <c r="G352" s="6" t="str">
        <f ca="1">IF(L352&lt;V352,"Operational","Breakdown")</f>
        <v>Operational</v>
      </c>
      <c r="H352" s="6" t="str">
        <f ca="1">IF(M352&lt;W352,"Operational","Breakdown")</f>
        <v>Operational</v>
      </c>
      <c r="I352" s="6" t="str">
        <f ca="1">IF(N352&lt;X352,"Operational","Breakdown")</f>
        <v>Operational</v>
      </c>
      <c r="J352" s="16">
        <v>20.443165943246253</v>
      </c>
      <c r="K352" s="16">
        <v>1.3309077852049505</v>
      </c>
      <c r="L352" s="16">
        <v>1.0194133553684748</v>
      </c>
      <c r="M352" s="16">
        <v>8.971118030149924</v>
      </c>
      <c r="N352" s="16">
        <v>3.3318939371809506</v>
      </c>
      <c r="O352" s="9">
        <v>3.1529081532931387</v>
      </c>
      <c r="P352" s="9">
        <v>1.1010497698367405</v>
      </c>
      <c r="Q352" s="9">
        <v>1.8012000735519378</v>
      </c>
      <c r="R352" s="9">
        <v>6.4631599670449597E-2</v>
      </c>
      <c r="S352" s="9">
        <v>0.4560008199600602</v>
      </c>
      <c r="T352" s="8">
        <f t="shared" ca="1" si="50"/>
        <v>18.49080172836539</v>
      </c>
      <c r="U352" s="8">
        <f t="shared" ca="1" si="50"/>
        <v>14.185560438686952</v>
      </c>
      <c r="V352" s="8">
        <f t="shared" ca="1" si="50"/>
        <v>7.6860895503523263</v>
      </c>
      <c r="W352" s="8">
        <f t="shared" ca="1" si="47"/>
        <v>27.960048063963974</v>
      </c>
      <c r="X352" s="8">
        <f t="shared" ca="1" si="51"/>
        <v>6.7627566722550645</v>
      </c>
      <c r="Y352" s="16">
        <f ca="1">IF($AI351=0,J351+O351,IF($AJ351=0,J351+O351,9999))</f>
        <v>1.3717097081472369</v>
      </c>
      <c r="Z352" s="16">
        <f ca="1">IF($AI351=0,K351+P351,IF($AJ351=0,K351+P351,9999))</f>
        <v>19.090577493820216</v>
      </c>
      <c r="AA352" s="16">
        <f ca="1">IF($AI351=0,L351+Q351,IF($AJ351=0,L351+Q351,9999))</f>
        <v>2.1123029565623277</v>
      </c>
      <c r="AB352" s="16">
        <f ca="1">IF($AI351=0,M351+R351,IF($AJ351=0,M351+R351,9999))</f>
        <v>36.65993856163076</v>
      </c>
      <c r="AC352" s="16">
        <f ca="1">IF($AI351=0,N351+S351,IF($AJ351=0,N351+S351,9999))</f>
        <v>6.7797024197012146</v>
      </c>
      <c r="AD352" s="11">
        <f t="shared" ca="1" si="52"/>
        <v>12.389593246712471</v>
      </c>
      <c r="AE352" s="11">
        <f t="shared" ca="1" si="53"/>
        <v>10.9617247827764</v>
      </c>
      <c r="AF352" s="11">
        <f t="shared" ca="1" si="54"/>
        <v>4.5143034784396336</v>
      </c>
      <c r="AG352" s="11">
        <f t="shared" ca="1" si="55"/>
        <v>10.554843926777897</v>
      </c>
      <c r="AH352" s="11">
        <f t="shared" ca="1" si="56"/>
        <v>6.0377223482673008</v>
      </c>
      <c r="AI352">
        <f t="shared" ca="1" si="48"/>
        <v>0</v>
      </c>
      <c r="AJ352">
        <f t="shared" ca="1" si="49"/>
        <v>1</v>
      </c>
      <c r="AK352">
        <f ca="1">MAX(0, COUNTIF(E352:I352, "Breakdown") - COUNTIF(AI352:AJ352, 1))</f>
        <v>0</v>
      </c>
      <c r="AL352" s="12">
        <f ca="1">(AK352 * 50) + ((AI352 + AJ352) * 10)</f>
        <v>10</v>
      </c>
      <c r="AM352">
        <f ca="1">IF(COUNTIF(E352:I352, "Breakdown") &gt;= 5, 1, 0)</f>
        <v>0</v>
      </c>
    </row>
    <row r="353" spans="4:39">
      <c r="D353">
        <v>350</v>
      </c>
      <c r="E353" s="6" t="str">
        <f ca="1">IF(J353&lt;T353,"Operational","Breakdown")</f>
        <v>Breakdown</v>
      </c>
      <c r="F353" s="6" t="str">
        <f ca="1">IF(K353&lt;U353,"Operational","Breakdown")</f>
        <v>Operational</v>
      </c>
      <c r="G353" s="6" t="str">
        <f ca="1">IF(L353&lt;V353,"Operational","Breakdown")</f>
        <v>Operational</v>
      </c>
      <c r="H353" s="6" t="str">
        <f ca="1">IF(M353&lt;W353,"Operational","Breakdown")</f>
        <v>Operational</v>
      </c>
      <c r="I353" s="6" t="str">
        <f ca="1">IF(N353&lt;X353,"Operational","Breakdown")</f>
        <v>Operational</v>
      </c>
      <c r="J353" s="16">
        <v>8.1309538323883395</v>
      </c>
      <c r="K353" s="16">
        <v>5.1960830357920189</v>
      </c>
      <c r="L353" s="16">
        <v>4.8485701540591899</v>
      </c>
      <c r="M353" s="16">
        <v>12.50010927577175</v>
      </c>
      <c r="N353" s="16">
        <v>6.1169120251477702</v>
      </c>
      <c r="O353" s="9">
        <v>0.67427425879818015</v>
      </c>
      <c r="P353" s="9">
        <v>1.5018315614496924</v>
      </c>
      <c r="Q353" s="9">
        <v>4.8748140984628208</v>
      </c>
      <c r="R353" s="9">
        <v>2.9338917981664645</v>
      </c>
      <c r="S353" s="9">
        <v>3.505238399318003</v>
      </c>
      <c r="T353" s="8">
        <f t="shared" ca="1" si="50"/>
        <v>7.8053849293053812</v>
      </c>
      <c r="U353" s="8">
        <f t="shared" ca="1" si="50"/>
        <v>30.014664974368962</v>
      </c>
      <c r="V353" s="8">
        <f t="shared" ca="1" si="50"/>
        <v>11.740876648714355</v>
      </c>
      <c r="W353" s="8">
        <f t="shared" ca="1" si="47"/>
        <v>31.453226064449908</v>
      </c>
      <c r="X353" s="8">
        <f t="shared" ca="1" si="51"/>
        <v>11.046586377339651</v>
      </c>
      <c r="Y353" s="16">
        <f ca="1">IF($AI352=0,J352+O352,IF($AJ352=0,J352+O352,9999))</f>
        <v>23.596074096539393</v>
      </c>
      <c r="Z353" s="16">
        <f ca="1">IF($AI352=0,K352+P352,IF($AJ352=0,K352+P352,9999))</f>
        <v>2.431957555041691</v>
      </c>
      <c r="AA353" s="16">
        <f ca="1">IF($AI352=0,L352+Q352,IF($AJ352=0,L352+Q352,9999))</f>
        <v>2.8206134289204128</v>
      </c>
      <c r="AB353" s="16">
        <f ca="1">IF($AI352=0,M352+R352,IF($AJ352=0,M352+R352,9999))</f>
        <v>9.0357496298203728</v>
      </c>
      <c r="AC353" s="16">
        <f ca="1">IF($AI352=0,N352+S352,IF($AJ352=0,N352+S352,9999))</f>
        <v>3.7878947571410109</v>
      </c>
      <c r="AD353" s="11">
        <f t="shared" ca="1" si="52"/>
        <v>1.3717097081472369</v>
      </c>
      <c r="AE353" s="11">
        <f t="shared" ca="1" si="53"/>
        <v>14.185560438686952</v>
      </c>
      <c r="AF353" s="11">
        <f t="shared" ca="1" si="54"/>
        <v>2.1123029565623277</v>
      </c>
      <c r="AG353" s="11">
        <f t="shared" ca="1" si="55"/>
        <v>27.960048063963974</v>
      </c>
      <c r="AH353" s="11">
        <f t="shared" ca="1" si="56"/>
        <v>6.7627566722550645</v>
      </c>
      <c r="AI353">
        <f t="shared" ca="1" si="48"/>
        <v>0</v>
      </c>
      <c r="AJ353">
        <f t="shared" ca="1" si="49"/>
        <v>1</v>
      </c>
      <c r="AK353">
        <f ca="1">MAX(0, COUNTIF(E353:I353, "Breakdown") - COUNTIF(AI353:AJ353, 1))</f>
        <v>0</v>
      </c>
      <c r="AL353" s="12">
        <f ca="1">(AK353 * 50) + ((AI353 + AJ353) * 10)</f>
        <v>10</v>
      </c>
      <c r="AM353">
        <f ca="1">IF(COUNTIF(E353:I353, "Breakdown") &gt;= 5, 1, 0)</f>
        <v>0</v>
      </c>
    </row>
    <row r="354" spans="4:39">
      <c r="D354">
        <v>351</v>
      </c>
      <c r="E354" s="6" t="str">
        <f ca="1">IF(J354&lt;T354,"Operational","Breakdown")</f>
        <v>Operational</v>
      </c>
      <c r="F354" s="6" t="str">
        <f ca="1">IF(K354&lt;U354,"Operational","Breakdown")</f>
        <v>Operational</v>
      </c>
      <c r="G354" s="6" t="str">
        <f ca="1">IF(L354&lt;V354,"Operational","Breakdown")</f>
        <v>Breakdown</v>
      </c>
      <c r="H354" s="6" t="str">
        <f ca="1">IF(M354&lt;W354,"Operational","Breakdown")</f>
        <v>Operational</v>
      </c>
      <c r="I354" s="6" t="str">
        <f ca="1">IF(N354&lt;X354,"Operational","Breakdown")</f>
        <v>Operational</v>
      </c>
      <c r="J354" s="16">
        <v>7.1981911131029266</v>
      </c>
      <c r="K354" s="16">
        <v>4.5287312020149564</v>
      </c>
      <c r="L354" s="16">
        <v>26.201703781566724</v>
      </c>
      <c r="M354" s="16">
        <v>0.22137652802617047</v>
      </c>
      <c r="N354" s="16">
        <v>2.836533360282421</v>
      </c>
      <c r="O354" s="9">
        <v>0.39036628743681956</v>
      </c>
      <c r="P354" s="9">
        <v>4.9643121953531395</v>
      </c>
      <c r="Q354" s="9">
        <v>0.80665701379701016</v>
      </c>
      <c r="R354" s="9">
        <v>0.89934993696567322</v>
      </c>
      <c r="S354" s="9">
        <v>0.36672096578937546</v>
      </c>
      <c r="T354" s="8">
        <f t="shared" ca="1" si="50"/>
        <v>17.489928025199912</v>
      </c>
      <c r="U354" s="8">
        <f t="shared" ca="1" si="50"/>
        <v>4.5444989109812672</v>
      </c>
      <c r="V354" s="8">
        <f t="shared" ca="1" si="50"/>
        <v>4.971306875570443</v>
      </c>
      <c r="W354" s="8">
        <f t="shared" ca="1" si="47"/>
        <v>12.89276784997686</v>
      </c>
      <c r="X354" s="8">
        <f t="shared" ca="1" si="51"/>
        <v>8.165584108108856</v>
      </c>
      <c r="Y354" s="16">
        <f ca="1">IF($AI353=0,J353+O353,IF($AJ353=0,J353+O353,9999))</f>
        <v>8.8052280911865193</v>
      </c>
      <c r="Z354" s="16">
        <f ca="1">IF($AI353=0,K353+P353,IF($AJ353=0,K353+P353,9999))</f>
        <v>6.6979145972417111</v>
      </c>
      <c r="AA354" s="16">
        <f ca="1">IF($AI353=0,L353+Q353,IF($AJ353=0,L353+Q353,9999))</f>
        <v>9.7233842525220098</v>
      </c>
      <c r="AB354" s="16">
        <f ca="1">IF($AI353=0,M353+R353,IF($AJ353=0,M353+R353,9999))</f>
        <v>15.434001073938216</v>
      </c>
      <c r="AC354" s="16">
        <f ca="1">IF($AI353=0,N353+S353,IF($AJ353=0,N353+S353,9999))</f>
        <v>9.6221504244657723</v>
      </c>
      <c r="AD354" s="11">
        <f t="shared" ca="1" si="52"/>
        <v>7.8053849293053812</v>
      </c>
      <c r="AE354" s="11">
        <f t="shared" ca="1" si="53"/>
        <v>2.431957555041691</v>
      </c>
      <c r="AF354" s="11">
        <f t="shared" ca="1" si="54"/>
        <v>2.8206134289204128</v>
      </c>
      <c r="AG354" s="11">
        <f t="shared" ca="1" si="55"/>
        <v>9.0357496298203728</v>
      </c>
      <c r="AH354" s="11">
        <f t="shared" ca="1" si="56"/>
        <v>3.7878947571410109</v>
      </c>
      <c r="AI354">
        <f t="shared" ca="1" si="48"/>
        <v>0</v>
      </c>
      <c r="AJ354">
        <f t="shared" ca="1" si="49"/>
        <v>0</v>
      </c>
      <c r="AK354">
        <f ca="1">MAX(0, COUNTIF(E354:I354, "Breakdown") - COUNTIF(AI354:AJ354, 1))</f>
        <v>1</v>
      </c>
      <c r="AL354" s="12">
        <f ca="1">(AK354 * 50) + ((AI354 + AJ354) * 10)</f>
        <v>50</v>
      </c>
      <c r="AM354">
        <f ca="1">IF(COUNTIF(E354:I354, "Breakdown") &gt;= 5, 1, 0)</f>
        <v>0</v>
      </c>
    </row>
    <row r="355" spans="4:39">
      <c r="D355">
        <v>352</v>
      </c>
      <c r="E355" s="6" t="str">
        <f ca="1">IF(J355&lt;T355,"Operational","Breakdown")</f>
        <v>Operational</v>
      </c>
      <c r="F355" s="6" t="str">
        <f ca="1">IF(K355&lt;U355,"Operational","Breakdown")</f>
        <v>Operational</v>
      </c>
      <c r="G355" s="6" t="str">
        <f ca="1">IF(L355&lt;V355,"Operational","Breakdown")</f>
        <v>Breakdown</v>
      </c>
      <c r="H355" s="6" t="str">
        <f ca="1">IF(M355&lt;W355,"Operational","Breakdown")</f>
        <v>Operational</v>
      </c>
      <c r="I355" s="6" t="str">
        <f ca="1">IF(N355&lt;X355,"Operational","Breakdown")</f>
        <v>Operational</v>
      </c>
      <c r="J355" s="16">
        <v>1.9996818593904548</v>
      </c>
      <c r="K355" s="16">
        <v>0.36569458736335636</v>
      </c>
      <c r="L355" s="16">
        <v>26.625196376492902</v>
      </c>
      <c r="M355" s="16">
        <v>19.025705921364487</v>
      </c>
      <c r="N355" s="16">
        <v>9.5110691442118434</v>
      </c>
      <c r="O355" s="9">
        <v>0.12889052209840496</v>
      </c>
      <c r="P355" s="9">
        <v>2.818802521138664</v>
      </c>
      <c r="Q355" s="9">
        <v>0.12508511051863563</v>
      </c>
      <c r="R355" s="9">
        <v>0.28785002861396841</v>
      </c>
      <c r="S355" s="9">
        <v>0.65803227190992708</v>
      </c>
      <c r="T355" s="8">
        <f t="shared" ca="1" si="50"/>
        <v>9.8240297030494901</v>
      </c>
      <c r="U355" s="8">
        <f t="shared" ca="1" si="50"/>
        <v>11.27784364400787</v>
      </c>
      <c r="V355" s="8">
        <f t="shared" ca="1" si="50"/>
        <v>8.6010082753988009</v>
      </c>
      <c r="W355" s="8">
        <f t="shared" ca="1" si="47"/>
        <v>50.963213123322731</v>
      </c>
      <c r="X355" s="8">
        <f t="shared" ca="1" si="51"/>
        <v>11.072794851500163</v>
      </c>
      <c r="Y355" s="16">
        <f ca="1">IF($AI354=0,J354+O354,IF($AJ354=0,J354+O354,9999))</f>
        <v>7.588557400539746</v>
      </c>
      <c r="Z355" s="16">
        <f ca="1">IF($AI354=0,K354+P354,IF($AJ354=0,K354+P354,9999))</f>
        <v>9.4930433973680959</v>
      </c>
      <c r="AA355" s="16">
        <f ca="1">IF($AI354=0,L354+Q354,IF($AJ354=0,L354+Q354,9999))</f>
        <v>27.008360795363735</v>
      </c>
      <c r="AB355" s="16">
        <f ca="1">IF($AI354=0,M354+R354,IF($AJ354=0,M354+R354,9999))</f>
        <v>1.1207264649918436</v>
      </c>
      <c r="AC355" s="16">
        <f ca="1">IF($AI354=0,N354+S354,IF($AJ354=0,N354+S354,9999))</f>
        <v>3.2032543260717965</v>
      </c>
      <c r="AD355" s="11">
        <f t="shared" ca="1" si="52"/>
        <v>8.8052280911865193</v>
      </c>
      <c r="AE355" s="11">
        <f t="shared" ca="1" si="53"/>
        <v>4.5444989109812672</v>
      </c>
      <c r="AF355" s="11">
        <f t="shared" ca="1" si="54"/>
        <v>4.971306875570443</v>
      </c>
      <c r="AG355" s="11">
        <f t="shared" ca="1" si="55"/>
        <v>12.89276784997686</v>
      </c>
      <c r="AH355" s="11">
        <f t="shared" ca="1" si="56"/>
        <v>8.165584108108856</v>
      </c>
      <c r="AI355">
        <f t="shared" ca="1" si="48"/>
        <v>0</v>
      </c>
      <c r="AJ355">
        <f t="shared" ca="1" si="49"/>
        <v>0</v>
      </c>
      <c r="AK355">
        <f ca="1">MAX(0, COUNTIF(E355:I355, "Breakdown") - COUNTIF(AI355:AJ355, 1))</f>
        <v>1</v>
      </c>
      <c r="AL355" s="12">
        <f ca="1">(AK355 * 50) + ((AI355 + AJ355) * 10)</f>
        <v>50</v>
      </c>
      <c r="AM355">
        <f ca="1">IF(COUNTIF(E355:I355, "Breakdown") &gt;= 5, 1, 0)</f>
        <v>0</v>
      </c>
    </row>
    <row r="356" spans="4:39">
      <c r="D356">
        <v>353</v>
      </c>
      <c r="E356" s="6" t="str">
        <f ca="1">IF(J356&lt;T356,"Operational","Breakdown")</f>
        <v>Breakdown</v>
      </c>
      <c r="F356" s="6" t="str">
        <f ca="1">IF(K356&lt;U356,"Operational","Breakdown")</f>
        <v>Operational</v>
      </c>
      <c r="G356" s="6" t="str">
        <f ca="1">IF(L356&lt;V356,"Operational","Breakdown")</f>
        <v>Breakdown</v>
      </c>
      <c r="H356" s="6" t="str">
        <f ca="1">IF(M356&lt;W356,"Operational","Breakdown")</f>
        <v>Breakdown</v>
      </c>
      <c r="I356" s="6" t="str">
        <f ca="1">IF(N356&lt;X356,"Operational","Breakdown")</f>
        <v>Operational</v>
      </c>
      <c r="J356" s="16">
        <v>23.40883840270774</v>
      </c>
      <c r="K356" s="16">
        <v>3.5553011134276993</v>
      </c>
      <c r="L356" s="16">
        <v>21.035803727287082</v>
      </c>
      <c r="M356" s="16">
        <v>2.0672486075146437</v>
      </c>
      <c r="N356" s="16">
        <v>4.5465876222976567</v>
      </c>
      <c r="O356" s="9">
        <v>2.3805352986359098</v>
      </c>
      <c r="P356" s="9">
        <v>3.849993605729733</v>
      </c>
      <c r="Q356" s="9">
        <v>1.262299839789593</v>
      </c>
      <c r="R356" s="9">
        <v>7.4440013325245999</v>
      </c>
      <c r="S356" s="9">
        <v>2.823563577009351</v>
      </c>
      <c r="T356" s="8">
        <f t="shared" ca="1" si="50"/>
        <v>10.869800340052695</v>
      </c>
      <c r="U356" s="8">
        <f t="shared" ca="1" si="50"/>
        <v>42.504905391673887</v>
      </c>
      <c r="V356" s="8">
        <f t="shared" ca="1" si="50"/>
        <v>11.290758933085861</v>
      </c>
      <c r="W356" s="8">
        <f t="shared" ca="1" si="47"/>
        <v>1.3695451083726549</v>
      </c>
      <c r="X356" s="8">
        <f t="shared" ca="1" si="51"/>
        <v>5.3846751167590519</v>
      </c>
      <c r="Y356" s="16">
        <f ca="1">IF($AI355=0,J355+O355,IF($AJ355=0,J355+O355,9999))</f>
        <v>2.1285723814888597</v>
      </c>
      <c r="Z356" s="16">
        <f ca="1">IF($AI355=0,K355+P355,IF($AJ355=0,K355+P355,9999))</f>
        <v>3.1844971085020202</v>
      </c>
      <c r="AA356" s="16">
        <f ca="1">IF($AI355=0,L355+Q355,IF($AJ355=0,L355+Q355,9999))</f>
        <v>26.750281487011538</v>
      </c>
      <c r="AB356" s="16">
        <f ca="1">IF($AI355=0,M355+R355,IF($AJ355=0,M355+R355,9999))</f>
        <v>19.313555949978454</v>
      </c>
      <c r="AC356" s="16">
        <f ca="1">IF($AI355=0,N355+S355,IF($AJ355=0,N355+S355,9999))</f>
        <v>10.169101416121771</v>
      </c>
      <c r="AD356" s="11">
        <f t="shared" ca="1" si="52"/>
        <v>7.588557400539746</v>
      </c>
      <c r="AE356" s="11">
        <f t="shared" ca="1" si="53"/>
        <v>9.4930433973680959</v>
      </c>
      <c r="AF356" s="11">
        <f t="shared" ca="1" si="54"/>
        <v>8.6010082753988009</v>
      </c>
      <c r="AG356" s="11">
        <f t="shared" ca="1" si="55"/>
        <v>1.1207264649918436</v>
      </c>
      <c r="AH356" s="11">
        <f t="shared" ca="1" si="56"/>
        <v>3.2032543260717965</v>
      </c>
      <c r="AI356">
        <f t="shared" ca="1" si="48"/>
        <v>1</v>
      </c>
      <c r="AJ356">
        <f t="shared" ca="1" si="49"/>
        <v>1</v>
      </c>
      <c r="AK356">
        <f ca="1">MAX(0, COUNTIF(E356:I356, "Breakdown") - COUNTIF(AI356:AJ356, 1))</f>
        <v>1</v>
      </c>
      <c r="AL356" s="12">
        <f ca="1">(AK356 * 50) + ((AI356 + AJ356) * 10)</f>
        <v>70</v>
      </c>
      <c r="AM356">
        <f ca="1">IF(COUNTIF(E356:I356, "Breakdown") &gt;= 5, 1, 0)</f>
        <v>0</v>
      </c>
    </row>
    <row r="357" spans="4:39">
      <c r="D357">
        <v>354</v>
      </c>
      <c r="E357" s="6" t="str">
        <f ca="1">IF(J357&lt;T357,"Operational","Breakdown")</f>
        <v>Breakdown</v>
      </c>
      <c r="F357" s="6" t="str">
        <f ca="1">IF(K357&lt;U357,"Operational","Breakdown")</f>
        <v>Operational</v>
      </c>
      <c r="G357" s="6" t="str">
        <f ca="1">IF(L357&lt;V357,"Operational","Breakdown")</f>
        <v>Operational</v>
      </c>
      <c r="H357" s="6" t="str">
        <f ca="1">IF(M357&lt;W357,"Operational","Breakdown")</f>
        <v>Breakdown</v>
      </c>
      <c r="I357" s="6" t="str">
        <f ca="1">IF(N357&lt;X357,"Operational","Breakdown")</f>
        <v>Operational</v>
      </c>
      <c r="J357" s="16">
        <v>12.107405276331866</v>
      </c>
      <c r="K357" s="16">
        <v>4.4279276107481262</v>
      </c>
      <c r="L357" s="16">
        <v>16.839724101936824</v>
      </c>
      <c r="M357" s="16">
        <v>6.9148731985748446</v>
      </c>
      <c r="N357" s="16">
        <v>29.201929554885595</v>
      </c>
      <c r="O357" s="9">
        <v>0.12588638791830836</v>
      </c>
      <c r="P357" s="9">
        <v>3.6031115094878805</v>
      </c>
      <c r="Q357" s="9">
        <v>0.12089765744597168</v>
      </c>
      <c r="R357" s="9">
        <v>3.3952743498527838</v>
      </c>
      <c r="S357" s="9">
        <v>2.752927962079823</v>
      </c>
      <c r="T357" s="8">
        <f t="shared" ca="1" si="50"/>
        <v>2.2608645477723508</v>
      </c>
      <c r="U357" s="8">
        <f t="shared" ca="1" si="50"/>
        <v>13.84691798032617</v>
      </c>
      <c r="V357" s="8">
        <f t="shared" ca="1" si="50"/>
        <v>20.397981570760198</v>
      </c>
      <c r="W357" s="8">
        <f t="shared" ca="1" si="47"/>
        <v>3.7972457592751825</v>
      </c>
      <c r="X357" s="8">
        <f t="shared" ca="1" si="51"/>
        <v>50.2955104900214</v>
      </c>
      <c r="Y357" s="16">
        <f ca="1">IF($AI356=0,J356+O356,IF($AJ356=0,J356+O356,9999))</f>
        <v>9999</v>
      </c>
      <c r="Z357" s="16">
        <f ca="1">IF($AI356=0,K356+P356,IF($AJ356=0,K356+P356,9999))</f>
        <v>9999</v>
      </c>
      <c r="AA357" s="16">
        <f ca="1">IF($AI356=0,L356+Q356,IF($AJ356=0,L356+Q356,9999))</f>
        <v>9999</v>
      </c>
      <c r="AB357" s="16">
        <f ca="1">IF($AI356=0,M356+R356,IF($AJ356=0,M356+R356,9999))</f>
        <v>9999</v>
      </c>
      <c r="AC357" s="16">
        <f ca="1">IF($AI356=0,N356+S356,IF($AJ356=0,N356+S356,9999))</f>
        <v>9999</v>
      </c>
      <c r="AD357" s="11">
        <f t="shared" ca="1" si="52"/>
        <v>2.1285723814888597</v>
      </c>
      <c r="AE357" s="11">
        <f t="shared" ca="1" si="53"/>
        <v>3.1844971085020202</v>
      </c>
      <c r="AF357" s="11">
        <f t="shared" ca="1" si="54"/>
        <v>11.290758933085861</v>
      </c>
      <c r="AG357" s="11">
        <f t="shared" ca="1" si="55"/>
        <v>1.3695451083726549</v>
      </c>
      <c r="AH357" s="11">
        <f t="shared" ca="1" si="56"/>
        <v>5.3846751167590519</v>
      </c>
      <c r="AI357">
        <f t="shared" ca="1" si="48"/>
        <v>0</v>
      </c>
      <c r="AJ357">
        <f t="shared" ca="1" si="49"/>
        <v>1</v>
      </c>
      <c r="AK357">
        <f ca="1">MAX(0, COUNTIF(E357:I357, "Breakdown") - COUNTIF(AI357:AJ357, 1))</f>
        <v>1</v>
      </c>
      <c r="AL357" s="12">
        <f ca="1">(AK357 * 50) + ((AI357 + AJ357) * 10)</f>
        <v>60</v>
      </c>
      <c r="AM357">
        <f ca="1">IF(COUNTIF(E357:I357, "Breakdown") &gt;= 5, 1, 0)</f>
        <v>0</v>
      </c>
    </row>
    <row r="358" spans="4:39">
      <c r="D358">
        <v>355</v>
      </c>
      <c r="E358" s="6" t="str">
        <f ca="1">IF(J358&lt;T358,"Operational","Breakdown")</f>
        <v>Breakdown</v>
      </c>
      <c r="F358" s="6" t="str">
        <f ca="1">IF(K358&lt;U358,"Operational","Breakdown")</f>
        <v>Operational</v>
      </c>
      <c r="G358" s="6" t="str">
        <f ca="1">IF(L358&lt;V358,"Operational","Breakdown")</f>
        <v>Operational</v>
      </c>
      <c r="H358" s="6" t="str">
        <f ca="1">IF(M358&lt;W358,"Operational","Breakdown")</f>
        <v>Breakdown</v>
      </c>
      <c r="I358" s="6" t="str">
        <f ca="1">IF(N358&lt;X358,"Operational","Breakdown")</f>
        <v>Operational</v>
      </c>
      <c r="J358" s="16">
        <v>18.441829553039298</v>
      </c>
      <c r="K358" s="16">
        <v>0.12828759347540974</v>
      </c>
      <c r="L358" s="16">
        <v>8.4901240640569213</v>
      </c>
      <c r="M358" s="16">
        <v>12.672757173430183</v>
      </c>
      <c r="N358" s="16">
        <v>13.905905645168783</v>
      </c>
      <c r="O358" s="9">
        <v>2.6900418046955816</v>
      </c>
      <c r="P358" s="9">
        <v>0.20101642015564056</v>
      </c>
      <c r="Q358" s="9">
        <v>0.57881177883898161</v>
      </c>
      <c r="R358" s="9">
        <v>0.80012330841471158</v>
      </c>
      <c r="S358" s="9">
        <v>1.798615803193198</v>
      </c>
      <c r="T358" s="8">
        <f t="shared" ca="1" si="50"/>
        <v>2.7055905771589037</v>
      </c>
      <c r="U358" s="8">
        <f t="shared" ca="1" si="50"/>
        <v>18.714203377295181</v>
      </c>
      <c r="V358" s="8">
        <f t="shared" ca="1" si="50"/>
        <v>40.745674886217117</v>
      </c>
      <c r="W358" s="8">
        <f t="shared" ca="1" si="47"/>
        <v>6.65949595169206</v>
      </c>
      <c r="X358" s="8">
        <f t="shared" ca="1" si="51"/>
        <v>59.488741067190531</v>
      </c>
      <c r="Y358" s="16">
        <f ca="1">IF($AI357=0,J357+O357,IF($AJ357=0,J357+O357,9999))</f>
        <v>12.233291664250174</v>
      </c>
      <c r="Z358" s="16">
        <f ca="1">IF($AI357=0,K357+P357,IF($AJ357=0,K357+P357,9999))</f>
        <v>8.0310391202360059</v>
      </c>
      <c r="AA358" s="16">
        <f ca="1">IF($AI357=0,L357+Q357,IF($AJ357=0,L357+Q357,9999))</f>
        <v>16.960621759382796</v>
      </c>
      <c r="AB358" s="16">
        <f ca="1">IF($AI357=0,M357+R357,IF($AJ357=0,M357+R357,9999))</f>
        <v>10.310147548427629</v>
      </c>
      <c r="AC358" s="16">
        <f ca="1">IF($AI357=0,N357+S357,IF($AJ357=0,N357+S357,9999))</f>
        <v>31.954857516965419</v>
      </c>
      <c r="AD358" s="11">
        <f t="shared" ca="1" si="52"/>
        <v>2.2608645477723508</v>
      </c>
      <c r="AE358" s="11">
        <f t="shared" ca="1" si="53"/>
        <v>13.84691798032617</v>
      </c>
      <c r="AF358" s="11">
        <f t="shared" ca="1" si="54"/>
        <v>20.397981570760198</v>
      </c>
      <c r="AG358" s="11">
        <f t="shared" ca="1" si="55"/>
        <v>3.7972457592751825</v>
      </c>
      <c r="AH358" s="11">
        <f t="shared" ca="1" si="56"/>
        <v>50.2955104900214</v>
      </c>
      <c r="AI358">
        <f t="shared" ca="1" si="48"/>
        <v>0</v>
      </c>
      <c r="AJ358">
        <f t="shared" ca="1" si="49"/>
        <v>1</v>
      </c>
      <c r="AK358">
        <f ca="1">MAX(0, COUNTIF(E358:I358, "Breakdown") - COUNTIF(AI358:AJ358, 1))</f>
        <v>1</v>
      </c>
      <c r="AL358" s="12">
        <f ca="1">(AK358 * 50) + ((AI358 + AJ358) * 10)</f>
        <v>60</v>
      </c>
      <c r="AM358">
        <f ca="1">IF(COUNTIF(E358:I358, "Breakdown") &gt;= 5, 1, 0)</f>
        <v>0</v>
      </c>
    </row>
    <row r="359" spans="4:39">
      <c r="D359">
        <v>356</v>
      </c>
      <c r="E359" s="6" t="str">
        <f ca="1">IF(J359&lt;T359,"Operational","Breakdown")</f>
        <v>Breakdown</v>
      </c>
      <c r="F359" s="6" t="str">
        <f ca="1">IF(K359&lt;U359,"Operational","Breakdown")</f>
        <v>Operational</v>
      </c>
      <c r="G359" s="6" t="str">
        <f ca="1">IF(L359&lt;V359,"Operational","Breakdown")</f>
        <v>Operational</v>
      </c>
      <c r="H359" s="6" t="str">
        <f ca="1">IF(M359&lt;W359,"Operational","Breakdown")</f>
        <v>Operational</v>
      </c>
      <c r="I359" s="6" t="str">
        <f ca="1">IF(N359&lt;X359,"Operational","Breakdown")</f>
        <v>Operational</v>
      </c>
      <c r="J359" s="16">
        <v>11.818881966687817</v>
      </c>
      <c r="K359" s="16">
        <v>5.0060311253326866</v>
      </c>
      <c r="L359" s="16">
        <v>1.651290979681906</v>
      </c>
      <c r="M359" s="16">
        <v>0.78093925742338144</v>
      </c>
      <c r="N359" s="16">
        <v>6.1959919712471647</v>
      </c>
      <c r="O359" s="9">
        <v>2.3878832790616773</v>
      </c>
      <c r="P359" s="9">
        <v>3.3005633064719522</v>
      </c>
      <c r="Q359" s="9">
        <v>0.16778964175631525</v>
      </c>
      <c r="R359" s="9">
        <v>0.50866766830724164</v>
      </c>
      <c r="S359" s="9">
        <v>2.0297679284937429</v>
      </c>
      <c r="T359" s="8">
        <f t="shared" ca="1" si="50"/>
        <v>3.0886501026917448</v>
      </c>
      <c r="U359" s="8">
        <f t="shared" ca="1" si="50"/>
        <v>8.4145556286459247</v>
      </c>
      <c r="V359" s="8">
        <f t="shared" ca="1" si="50"/>
        <v>19.4796819299162</v>
      </c>
      <c r="W359" s="8">
        <f t="shared" ca="1" si="47"/>
        <v>11.301967966427437</v>
      </c>
      <c r="X359" s="8">
        <f t="shared" ca="1" si="51"/>
        <v>32.946624922777787</v>
      </c>
      <c r="Y359" s="16">
        <f ca="1">IF($AI358=0,J358+O358,IF($AJ358=0,J358+O358,9999))</f>
        <v>21.13187135773488</v>
      </c>
      <c r="Z359" s="16">
        <f ca="1">IF($AI358=0,K358+P358,IF($AJ358=0,K358+P358,9999))</f>
        <v>0.32930401363105033</v>
      </c>
      <c r="AA359" s="16">
        <f ca="1">IF($AI358=0,L358+Q358,IF($AJ358=0,L358+Q358,9999))</f>
        <v>9.0689358428959022</v>
      </c>
      <c r="AB359" s="16">
        <f ca="1">IF($AI358=0,M358+R358,IF($AJ358=0,M358+R358,9999))</f>
        <v>13.472880481844895</v>
      </c>
      <c r="AC359" s="16">
        <f ca="1">IF($AI358=0,N358+S358,IF($AJ358=0,N358+S358,9999))</f>
        <v>15.70452144836198</v>
      </c>
      <c r="AD359" s="11">
        <f t="shared" ca="1" si="52"/>
        <v>2.7055905771589037</v>
      </c>
      <c r="AE359" s="11">
        <f t="shared" ca="1" si="53"/>
        <v>8.0310391202360059</v>
      </c>
      <c r="AF359" s="11">
        <f t="shared" ca="1" si="54"/>
        <v>16.960621759382796</v>
      </c>
      <c r="AG359" s="11">
        <f t="shared" ca="1" si="55"/>
        <v>6.65949595169206</v>
      </c>
      <c r="AH359" s="11">
        <f t="shared" ca="1" si="56"/>
        <v>31.954857516965419</v>
      </c>
      <c r="AI359">
        <f t="shared" ca="1" si="48"/>
        <v>0</v>
      </c>
      <c r="AJ359">
        <f t="shared" ca="1" si="49"/>
        <v>1</v>
      </c>
      <c r="AK359">
        <f ca="1">MAX(0, COUNTIF(E359:I359, "Breakdown") - COUNTIF(AI359:AJ359, 1))</f>
        <v>0</v>
      </c>
      <c r="AL359" s="12">
        <f ca="1">(AK359 * 50) + ((AI359 + AJ359) * 10)</f>
        <v>10</v>
      </c>
      <c r="AM359">
        <f ca="1">IF(COUNTIF(E359:I359, "Breakdown") &gt;= 5, 1, 0)</f>
        <v>0</v>
      </c>
    </row>
    <row r="360" spans="4:39">
      <c r="D360">
        <v>357</v>
      </c>
      <c r="E360" s="6" t="str">
        <f ca="1">IF(J360&lt;T360,"Operational","Breakdown")</f>
        <v>Breakdown</v>
      </c>
      <c r="F360" s="6" t="str">
        <f ca="1">IF(K360&lt;U360,"Operational","Breakdown")</f>
        <v>Breakdown</v>
      </c>
      <c r="G360" s="6" t="str">
        <f ca="1">IF(L360&lt;V360,"Operational","Breakdown")</f>
        <v>Operational</v>
      </c>
      <c r="H360" s="6" t="str">
        <f ca="1">IF(M360&lt;W360,"Operational","Breakdown")</f>
        <v>Operational</v>
      </c>
      <c r="I360" s="6" t="str">
        <f ca="1">IF(N360&lt;X360,"Operational","Breakdown")</f>
        <v>Operational</v>
      </c>
      <c r="J360" s="16">
        <v>7.6668246127165798</v>
      </c>
      <c r="K360" s="16">
        <v>7.0842373153665132</v>
      </c>
      <c r="L360" s="16">
        <v>15.451771343710087</v>
      </c>
      <c r="M360" s="16">
        <v>5.4094558370893742</v>
      </c>
      <c r="N360" s="16">
        <v>11.975713060610245</v>
      </c>
      <c r="O360" s="9">
        <v>3.4765779179610741</v>
      </c>
      <c r="P360" s="9">
        <v>0.27239045983755922</v>
      </c>
      <c r="Q360" s="9">
        <v>4.5840827883614788</v>
      </c>
      <c r="R360" s="9">
        <v>0.79248317685985525</v>
      </c>
      <c r="S360" s="9">
        <v>0.8329762544694741</v>
      </c>
      <c r="T360" s="8">
        <f t="shared" ca="1" si="50"/>
        <v>5.6509004248390564</v>
      </c>
      <c r="U360" s="8">
        <f t="shared" ca="1" si="50"/>
        <v>2.3417541602108596</v>
      </c>
      <c r="V360" s="8">
        <f t="shared" ca="1" si="50"/>
        <v>24.888438410309671</v>
      </c>
      <c r="W360" s="8">
        <f t="shared" ca="1" si="47"/>
        <v>14.846364001631645</v>
      </c>
      <c r="X360" s="8">
        <f t="shared" ca="1" si="51"/>
        <v>24.361076657084936</v>
      </c>
      <c r="Y360" s="16">
        <f ca="1">IF($AI359=0,J359+O359,IF($AJ359=0,J359+O359,9999))</f>
        <v>14.206765245749494</v>
      </c>
      <c r="Z360" s="16">
        <f ca="1">IF($AI359=0,K359+P359,IF($AJ359=0,K359+P359,9999))</f>
        <v>8.3065944318046387</v>
      </c>
      <c r="AA360" s="16">
        <f ca="1">IF($AI359=0,L359+Q359,IF($AJ359=0,L359+Q359,9999))</f>
        <v>1.8190806214382211</v>
      </c>
      <c r="AB360" s="16">
        <f ca="1">IF($AI359=0,M359+R359,IF($AJ359=0,M359+R359,9999))</f>
        <v>1.2896069257306231</v>
      </c>
      <c r="AC360" s="16">
        <f ca="1">IF($AI359=0,N359+S359,IF($AJ359=0,N359+S359,9999))</f>
        <v>8.2257598997409076</v>
      </c>
      <c r="AD360" s="11">
        <f t="shared" ca="1" si="52"/>
        <v>3.0886501026917448</v>
      </c>
      <c r="AE360" s="11">
        <f t="shared" ca="1" si="53"/>
        <v>0.32930401363105033</v>
      </c>
      <c r="AF360" s="11">
        <f t="shared" ca="1" si="54"/>
        <v>9.0689358428959022</v>
      </c>
      <c r="AG360" s="11">
        <f t="shared" ca="1" si="55"/>
        <v>11.301967966427437</v>
      </c>
      <c r="AH360" s="11">
        <f t="shared" ca="1" si="56"/>
        <v>15.70452144836198</v>
      </c>
      <c r="AI360">
        <f t="shared" ca="1" si="48"/>
        <v>0</v>
      </c>
      <c r="AJ360">
        <f t="shared" ca="1" si="49"/>
        <v>0</v>
      </c>
      <c r="AK360">
        <f ca="1">MAX(0, COUNTIF(E360:I360, "Breakdown") - COUNTIF(AI360:AJ360, 1))</f>
        <v>2</v>
      </c>
      <c r="AL360" s="12">
        <f ca="1">(AK360 * 50) + ((AI360 + AJ360) * 10)</f>
        <v>100</v>
      </c>
      <c r="AM360">
        <f ca="1">IF(COUNTIF(E360:I360, "Breakdown") &gt;= 5, 1, 0)</f>
        <v>0</v>
      </c>
    </row>
    <row r="361" spans="4:39">
      <c r="D361">
        <v>358</v>
      </c>
      <c r="E361" s="6" t="str">
        <f ca="1">IF(J361&lt;T361,"Operational","Breakdown")</f>
        <v>Breakdown</v>
      </c>
      <c r="F361" s="6" t="str">
        <f ca="1">IF(K361&lt;U361,"Operational","Breakdown")</f>
        <v>Operational</v>
      </c>
      <c r="G361" s="6" t="str">
        <f ca="1">IF(L361&lt;V361,"Operational","Breakdown")</f>
        <v>Breakdown</v>
      </c>
      <c r="H361" s="6" t="str">
        <f ca="1">IF(M361&lt;W361,"Operational","Breakdown")</f>
        <v>Breakdown</v>
      </c>
      <c r="I361" s="6" t="str">
        <f ca="1">IF(N361&lt;X361,"Operational","Breakdown")</f>
        <v>Operational</v>
      </c>
      <c r="J361" s="16">
        <v>17.244797815993945</v>
      </c>
      <c r="K361" s="16">
        <v>10.071156182564375</v>
      </c>
      <c r="L361" s="16">
        <v>24.054645125801816</v>
      </c>
      <c r="M361" s="16">
        <v>19.812169113924448</v>
      </c>
      <c r="N361" s="16">
        <v>1.1824927141167707</v>
      </c>
      <c r="O361" s="9">
        <v>1.0784902595016186</v>
      </c>
      <c r="P361" s="9">
        <v>0.29547158075483038</v>
      </c>
      <c r="Q361" s="9">
        <v>1.7705564039867068</v>
      </c>
      <c r="R361" s="9">
        <v>2.2617714413356715</v>
      </c>
      <c r="S361" s="9">
        <v>7.4862021455602923</v>
      </c>
      <c r="T361" s="8">
        <f t="shared" ca="1" si="50"/>
        <v>7.0107033504318057</v>
      </c>
      <c r="U361" s="8">
        <f t="shared" ca="1" si="50"/>
        <v>15.311423095522606</v>
      </c>
      <c r="V361" s="8">
        <f t="shared" ca="1" si="50"/>
        <v>4.4773099495600004</v>
      </c>
      <c r="W361" s="8">
        <f t="shared" ca="1" si="47"/>
        <v>7.3160013842106828</v>
      </c>
      <c r="X361" s="8">
        <f t="shared" ca="1" si="51"/>
        <v>9.9833370451806829</v>
      </c>
      <c r="Y361" s="16">
        <f ca="1">IF($AI360=0,J360+O360,IF($AJ360=0,J360+O360,9999))</f>
        <v>11.143402530677655</v>
      </c>
      <c r="Z361" s="16">
        <f ca="1">IF($AI360=0,K360+P360,IF($AJ360=0,K360+P360,9999))</f>
        <v>7.3566277752040721</v>
      </c>
      <c r="AA361" s="16">
        <f ca="1">IF($AI360=0,L360+Q360,IF($AJ360=0,L360+Q360,9999))</f>
        <v>20.035854132071567</v>
      </c>
      <c r="AB361" s="16">
        <f ca="1">IF($AI360=0,M360+R360,IF($AJ360=0,M360+R360,9999))</f>
        <v>6.2019390139492296</v>
      </c>
      <c r="AC361" s="16">
        <f ca="1">IF($AI360=0,N360+S360,IF($AJ360=0,N360+S360,9999))</f>
        <v>12.808689315079718</v>
      </c>
      <c r="AD361" s="11">
        <f t="shared" ca="1" si="52"/>
        <v>5.6509004248390564</v>
      </c>
      <c r="AE361" s="11">
        <f t="shared" ca="1" si="53"/>
        <v>2.3417541602108596</v>
      </c>
      <c r="AF361" s="11">
        <f t="shared" ca="1" si="54"/>
        <v>1.8190806214382211</v>
      </c>
      <c r="AG361" s="11">
        <f t="shared" ca="1" si="55"/>
        <v>1.2896069257306231</v>
      </c>
      <c r="AH361" s="11">
        <f t="shared" ca="1" si="56"/>
        <v>8.2257598997409076</v>
      </c>
      <c r="AI361">
        <f t="shared" ca="1" si="48"/>
        <v>1</v>
      </c>
      <c r="AJ361">
        <f t="shared" ca="1" si="49"/>
        <v>1</v>
      </c>
      <c r="AK361">
        <f ca="1">MAX(0, COUNTIF(E361:I361, "Breakdown") - COUNTIF(AI361:AJ361, 1))</f>
        <v>1</v>
      </c>
      <c r="AL361" s="12">
        <f ca="1">(AK361 * 50) + ((AI361 + AJ361) * 10)</f>
        <v>70</v>
      </c>
      <c r="AM361">
        <f ca="1">IF(COUNTIF(E361:I361, "Breakdown") &gt;= 5, 1, 0)</f>
        <v>0</v>
      </c>
    </row>
    <row r="362" spans="4:39">
      <c r="D362">
        <v>359</v>
      </c>
      <c r="E362" s="6" t="str">
        <f ca="1">IF(J362&lt;T362,"Operational","Breakdown")</f>
        <v>Operational</v>
      </c>
      <c r="F362" s="6" t="str">
        <f ca="1">IF(K362&lt;U362,"Operational","Breakdown")</f>
        <v>Operational</v>
      </c>
      <c r="G362" s="6" t="str">
        <f ca="1">IF(L362&lt;V362,"Operational","Breakdown")</f>
        <v>Operational</v>
      </c>
      <c r="H362" s="6" t="str">
        <f ca="1">IF(M362&lt;W362,"Operational","Breakdown")</f>
        <v>Operational</v>
      </c>
      <c r="I362" s="6" t="str">
        <f ca="1">IF(N362&lt;X362,"Operational","Breakdown")</f>
        <v>Breakdown</v>
      </c>
      <c r="J362" s="16">
        <v>0.21779076648353682</v>
      </c>
      <c r="K362" s="16">
        <v>2.2528781604878567</v>
      </c>
      <c r="L362" s="16">
        <v>9.8542643507200207</v>
      </c>
      <c r="M362" s="16">
        <v>5.4453517791016512</v>
      </c>
      <c r="N362" s="16">
        <v>11.990824607997814</v>
      </c>
      <c r="O362" s="9">
        <v>5.7413929958503616</v>
      </c>
      <c r="P362" s="9">
        <v>4.3590553409527768</v>
      </c>
      <c r="Q362" s="9">
        <v>2.1767902742248055</v>
      </c>
      <c r="R362" s="9">
        <v>1.9772432408859968</v>
      </c>
      <c r="S362" s="9">
        <v>6.1134413433266301</v>
      </c>
      <c r="T362" s="8">
        <f t="shared" ca="1" si="50"/>
        <v>14.067792330983394</v>
      </c>
      <c r="U362" s="8">
        <f t="shared" ca="1" si="50"/>
        <v>7.7463088194934615</v>
      </c>
      <c r="V362" s="8">
        <f t="shared" ca="1" si="50"/>
        <v>22.044101110595498</v>
      </c>
      <c r="W362" s="8">
        <f t="shared" ca="1" si="47"/>
        <v>8.6328359369020973</v>
      </c>
      <c r="X362" s="8">
        <f t="shared" ca="1" si="51"/>
        <v>10.466526427955117</v>
      </c>
      <c r="Y362" s="16">
        <f ca="1">IF($AI361=0,J361+O361,IF($AJ361=0,J361+O361,9999))</f>
        <v>9999</v>
      </c>
      <c r="Z362" s="16">
        <f ca="1">IF($AI361=0,K361+P361,IF($AJ361=0,K361+P361,9999))</f>
        <v>9999</v>
      </c>
      <c r="AA362" s="16">
        <f ca="1">IF($AI361=0,L361+Q361,IF($AJ361=0,L361+Q361,9999))</f>
        <v>9999</v>
      </c>
      <c r="AB362" s="16">
        <f ca="1">IF($AI361=0,M361+R361,IF($AJ361=0,M361+R361,9999))</f>
        <v>9999</v>
      </c>
      <c r="AC362" s="16">
        <f ca="1">IF($AI361=0,N361+S361,IF($AJ361=0,N361+S361,9999))</f>
        <v>9999</v>
      </c>
      <c r="AD362" s="11">
        <f t="shared" ca="1" si="52"/>
        <v>7.0107033504318057</v>
      </c>
      <c r="AE362" s="11">
        <f t="shared" ca="1" si="53"/>
        <v>7.3566277752040721</v>
      </c>
      <c r="AF362" s="11">
        <f t="shared" ca="1" si="54"/>
        <v>4.4773099495600004</v>
      </c>
      <c r="AG362" s="11">
        <f t="shared" ca="1" si="55"/>
        <v>6.2019390139492296</v>
      </c>
      <c r="AH362" s="11">
        <f t="shared" ca="1" si="56"/>
        <v>9.9833370451806829</v>
      </c>
      <c r="AI362">
        <f t="shared" ca="1" si="48"/>
        <v>0</v>
      </c>
      <c r="AJ362">
        <f t="shared" ca="1" si="49"/>
        <v>0</v>
      </c>
      <c r="AK362">
        <f ca="1">MAX(0, COUNTIF(E362:I362, "Breakdown") - COUNTIF(AI362:AJ362, 1))</f>
        <v>1</v>
      </c>
      <c r="AL362" s="12">
        <f ca="1">(AK362 * 50) + ((AI362 + AJ362) * 10)</f>
        <v>50</v>
      </c>
      <c r="AM362">
        <f ca="1">IF(COUNTIF(E362:I362, "Breakdown") &gt;= 5, 1, 0)</f>
        <v>0</v>
      </c>
    </row>
    <row r="363" spans="4:39">
      <c r="D363">
        <v>360</v>
      </c>
      <c r="E363" s="6" t="str">
        <f ca="1">IF(J363&lt;T363,"Operational","Breakdown")</f>
        <v>Operational</v>
      </c>
      <c r="F363" s="6" t="str">
        <f ca="1">IF(K363&lt;U363,"Operational","Breakdown")</f>
        <v>Operational</v>
      </c>
      <c r="G363" s="6" t="str">
        <f ca="1">IF(L363&lt;V363,"Operational","Breakdown")</f>
        <v>Operational</v>
      </c>
      <c r="H363" s="6" t="str">
        <f ca="1">IF(M363&lt;W363,"Operational","Breakdown")</f>
        <v>Operational</v>
      </c>
      <c r="I363" s="6" t="str">
        <f ca="1">IF(N363&lt;X363,"Operational","Breakdown")</f>
        <v>Breakdown</v>
      </c>
      <c r="J363" s="16">
        <v>10.649420203995316</v>
      </c>
      <c r="K363" s="16">
        <v>4.290301862892627</v>
      </c>
      <c r="L363" s="16">
        <v>6.1554007352083104</v>
      </c>
      <c r="M363" s="16">
        <v>5.083522057998314</v>
      </c>
      <c r="N363" s="16">
        <v>20.291483506609044</v>
      </c>
      <c r="O363" s="9">
        <v>0.18252263716627506</v>
      </c>
      <c r="P363" s="9">
        <v>5.3487392915067513</v>
      </c>
      <c r="Q363" s="9">
        <v>1.9933421488792158</v>
      </c>
      <c r="R363" s="9">
        <v>4.3499214602804384E-2</v>
      </c>
      <c r="S363" s="9">
        <v>1.4049423071812523</v>
      </c>
      <c r="T363" s="8">
        <f t="shared" ca="1" si="50"/>
        <v>14.570405992824114</v>
      </c>
      <c r="U363" s="8">
        <f t="shared" ca="1" si="50"/>
        <v>11.380704780976911</v>
      </c>
      <c r="V363" s="8">
        <f t="shared" ca="1" si="50"/>
        <v>24.001273506241425</v>
      </c>
      <c r="W363" s="8">
        <f t="shared" ca="1" si="47"/>
        <v>8.6907967559950965</v>
      </c>
      <c r="X363" s="8">
        <f t="shared" ca="1" si="51"/>
        <v>17.585871761573756</v>
      </c>
      <c r="Y363" s="16">
        <f ca="1">IF($AI362=0,J362+O362,IF($AJ362=0,J362+O362,9999))</f>
        <v>5.9591837623338986</v>
      </c>
      <c r="Z363" s="16">
        <f ca="1">IF($AI362=0,K362+P362,IF($AJ362=0,K362+P362,9999))</f>
        <v>6.6119335014406335</v>
      </c>
      <c r="AA363" s="16">
        <f ca="1">IF($AI362=0,L362+Q362,IF($AJ362=0,L362+Q362,9999))</f>
        <v>12.031054624944826</v>
      </c>
      <c r="AB363" s="16">
        <f ca="1">IF($AI362=0,M362+R362,IF($AJ362=0,M362+R362,9999))</f>
        <v>7.4225950199876483</v>
      </c>
      <c r="AC363" s="16">
        <f ca="1">IF($AI362=0,N362+S362,IF($AJ362=0,N362+S362,9999))</f>
        <v>18.104265951324443</v>
      </c>
      <c r="AD363" s="11">
        <f t="shared" ca="1" si="52"/>
        <v>14.067792330983394</v>
      </c>
      <c r="AE363" s="11">
        <f t="shared" ca="1" si="53"/>
        <v>7.7463088194934615</v>
      </c>
      <c r="AF363" s="11">
        <f t="shared" ca="1" si="54"/>
        <v>22.044101110595498</v>
      </c>
      <c r="AG363" s="11">
        <f t="shared" ca="1" si="55"/>
        <v>8.6328359369020973</v>
      </c>
      <c r="AH363" s="11">
        <f t="shared" ca="1" si="56"/>
        <v>10.466526427955117</v>
      </c>
      <c r="AI363">
        <f t="shared" ca="1" si="48"/>
        <v>0</v>
      </c>
      <c r="AJ363">
        <f t="shared" ca="1" si="49"/>
        <v>0</v>
      </c>
      <c r="AK363">
        <f ca="1">MAX(0, COUNTIF(E363:I363, "Breakdown") - COUNTIF(AI363:AJ363, 1))</f>
        <v>1</v>
      </c>
      <c r="AL363" s="12">
        <f ca="1">(AK363 * 50) + ((AI363 + AJ363) * 10)</f>
        <v>50</v>
      </c>
      <c r="AM363">
        <f ca="1">IF(COUNTIF(E363:I363, "Breakdown") &gt;= 5, 1, 0)</f>
        <v>0</v>
      </c>
    </row>
    <row r="364" spans="4:39">
      <c r="D364">
        <v>361</v>
      </c>
      <c r="E364" s="6" t="str">
        <f ca="1">IF(J364&lt;T364,"Operational","Breakdown")</f>
        <v>Operational</v>
      </c>
      <c r="F364" s="6" t="str">
        <f ca="1">IF(K364&lt;U364,"Operational","Breakdown")</f>
        <v>Breakdown</v>
      </c>
      <c r="G364" s="6" t="str">
        <f ca="1">IF(L364&lt;V364,"Operational","Breakdown")</f>
        <v>Operational</v>
      </c>
      <c r="H364" s="6" t="str">
        <f ca="1">IF(M364&lt;W364,"Operational","Breakdown")</f>
        <v>Operational</v>
      </c>
      <c r="I364" s="6" t="str">
        <f ca="1">IF(N364&lt;X364,"Operational","Breakdown")</f>
        <v>Operational</v>
      </c>
      <c r="J364" s="16">
        <v>2.022863844179712</v>
      </c>
      <c r="K364" s="16">
        <v>8.7688034443682437</v>
      </c>
      <c r="L364" s="16">
        <v>1.0265035598312982</v>
      </c>
      <c r="M364" s="16">
        <v>6.6266224104418772</v>
      </c>
      <c r="N364" s="16">
        <v>4.5065744938473999</v>
      </c>
      <c r="O364" s="9">
        <v>3.9826964465976959</v>
      </c>
      <c r="P364" s="9">
        <v>4.396317907198064</v>
      </c>
      <c r="Q364" s="9">
        <v>1.1232164133579643</v>
      </c>
      <c r="R364" s="9">
        <v>0.87982062836913388</v>
      </c>
      <c r="S364" s="9">
        <v>0.72987997957158046</v>
      </c>
      <c r="T364" s="8">
        <f t="shared" ca="1" si="50"/>
        <v>8.1908730322832319</v>
      </c>
      <c r="U364" s="8">
        <f t="shared" ca="1" si="50"/>
        <v>7.3415177345997478</v>
      </c>
      <c r="V364" s="8">
        <f t="shared" ca="1" si="50"/>
        <v>17.533370831957932</v>
      </c>
      <c r="W364" s="8">
        <f t="shared" ca="1" si="47"/>
        <v>18.568224026713438</v>
      </c>
      <c r="X364" s="8">
        <f t="shared" ca="1" si="51"/>
        <v>32.66586788002148</v>
      </c>
      <c r="Y364" s="16">
        <f ca="1">IF($AI363=0,J363+O363,IF($AJ363=0,J363+O363,9999))</f>
        <v>10.831942841161592</v>
      </c>
      <c r="Z364" s="16">
        <f ca="1">IF($AI363=0,K363+P363,IF($AJ363=0,K363+P363,9999))</f>
        <v>9.6390411543993793</v>
      </c>
      <c r="AA364" s="16">
        <f ca="1">IF($AI363=0,L363+Q363,IF($AJ363=0,L363+Q363,9999))</f>
        <v>8.1487428840875253</v>
      </c>
      <c r="AB364" s="16">
        <f ca="1">IF($AI363=0,M363+R363,IF($AJ363=0,M363+R363,9999))</f>
        <v>5.1270212726011186</v>
      </c>
      <c r="AC364" s="16">
        <f ca="1">IF($AI363=0,N363+S363,IF($AJ363=0,N363+S363,9999))</f>
        <v>21.696425813790295</v>
      </c>
      <c r="AD364" s="11">
        <f t="shared" ca="1" si="52"/>
        <v>5.9591837623338986</v>
      </c>
      <c r="AE364" s="11">
        <f t="shared" ca="1" si="53"/>
        <v>6.6119335014406335</v>
      </c>
      <c r="AF364" s="11">
        <f t="shared" ca="1" si="54"/>
        <v>12.031054624944826</v>
      </c>
      <c r="AG364" s="11">
        <f t="shared" ca="1" si="55"/>
        <v>7.4225950199876483</v>
      </c>
      <c r="AH364" s="11">
        <f t="shared" ca="1" si="56"/>
        <v>17.585871761573756</v>
      </c>
      <c r="AI364">
        <f t="shared" ca="1" si="48"/>
        <v>0</v>
      </c>
      <c r="AJ364">
        <f t="shared" ca="1" si="49"/>
        <v>0</v>
      </c>
      <c r="AK364">
        <f ca="1">MAX(0, COUNTIF(E364:I364, "Breakdown") - COUNTIF(AI364:AJ364, 1))</f>
        <v>1</v>
      </c>
      <c r="AL364" s="12">
        <f ca="1">(AK364 * 50) + ((AI364 + AJ364) * 10)</f>
        <v>50</v>
      </c>
      <c r="AM364">
        <f ca="1">IF(COUNTIF(E364:I364, "Breakdown") &gt;= 5, 1, 0)</f>
        <v>0</v>
      </c>
    </row>
    <row r="365" spans="4:39">
      <c r="D365">
        <v>362</v>
      </c>
      <c r="E365" s="6" t="str">
        <f ca="1">IF(J365&lt;T365,"Operational","Breakdown")</f>
        <v>Operational</v>
      </c>
      <c r="F365" s="6" t="str">
        <f ca="1">IF(K365&lt;U365,"Operational","Breakdown")</f>
        <v>Operational</v>
      </c>
      <c r="G365" s="6" t="str">
        <f ca="1">IF(L365&lt;V365,"Operational","Breakdown")</f>
        <v>Operational</v>
      </c>
      <c r="H365" s="6" t="str">
        <f ca="1">IF(M365&lt;W365,"Operational","Breakdown")</f>
        <v>Breakdown</v>
      </c>
      <c r="I365" s="6" t="str">
        <f ca="1">IF(N365&lt;X365,"Operational","Breakdown")</f>
        <v>Operational</v>
      </c>
      <c r="J365" s="16">
        <v>1.9748532172180251</v>
      </c>
      <c r="K365" s="16">
        <v>5.975619611195139</v>
      </c>
      <c r="L365" s="16">
        <v>2.4273628787032133</v>
      </c>
      <c r="M365" s="16">
        <v>24.801969452914388</v>
      </c>
      <c r="N365" s="16">
        <v>2.6486150221918647</v>
      </c>
      <c r="O365" s="9">
        <v>6.5368243726347508</v>
      </c>
      <c r="P365" s="9">
        <v>0.81785928492988047</v>
      </c>
      <c r="Q365" s="9">
        <v>0.36951787641843281</v>
      </c>
      <c r="R365" s="9">
        <v>0.93176909931728669</v>
      </c>
      <c r="S365" s="9">
        <v>5.3699098355298833</v>
      </c>
      <c r="T365" s="8">
        <f t="shared" ca="1" si="50"/>
        <v>10.247049899418537</v>
      </c>
      <c r="U365" s="8">
        <f t="shared" ca="1" si="50"/>
        <v>20.989566037463181</v>
      </c>
      <c r="V365" s="8">
        <f t="shared" ca="1" si="50"/>
        <v>29.008806270089288</v>
      </c>
      <c r="W365" s="8">
        <f t="shared" ca="1" si="47"/>
        <v>9.2948403567235225</v>
      </c>
      <c r="X365" s="8">
        <f t="shared" ca="1" si="51"/>
        <v>27.777845952629711</v>
      </c>
      <c r="Y365" s="16">
        <f ca="1">IF($AI364=0,J364+O364,IF($AJ364=0,J364+O364,9999))</f>
        <v>6.0055602907774084</v>
      </c>
      <c r="Z365" s="16">
        <f ca="1">IF($AI364=0,K364+P364,IF($AJ364=0,K364+P364,9999))</f>
        <v>13.165121351566308</v>
      </c>
      <c r="AA365" s="16">
        <f ca="1">IF($AI364=0,L364+Q364,IF($AJ364=0,L364+Q364,9999))</f>
        <v>2.1497199731892627</v>
      </c>
      <c r="AB365" s="16">
        <f ca="1">IF($AI364=0,M364+R364,IF($AJ364=0,M364+R364,9999))</f>
        <v>7.5064430388110113</v>
      </c>
      <c r="AC365" s="16">
        <f ca="1">IF($AI364=0,N364+S364,IF($AJ364=0,N364+S364,9999))</f>
        <v>5.2364544734189806</v>
      </c>
      <c r="AD365" s="11">
        <f t="shared" ca="1" si="52"/>
        <v>8.1908730322832319</v>
      </c>
      <c r="AE365" s="11">
        <f t="shared" ca="1" si="53"/>
        <v>7.3415177345997478</v>
      </c>
      <c r="AF365" s="11">
        <f t="shared" ca="1" si="54"/>
        <v>8.1487428840875253</v>
      </c>
      <c r="AG365" s="11">
        <f t="shared" ca="1" si="55"/>
        <v>5.1270212726011186</v>
      </c>
      <c r="AH365" s="11">
        <f t="shared" ca="1" si="56"/>
        <v>21.696425813790295</v>
      </c>
      <c r="AI365">
        <f t="shared" ca="1" si="48"/>
        <v>0</v>
      </c>
      <c r="AJ365">
        <f t="shared" ca="1" si="49"/>
        <v>0</v>
      </c>
      <c r="AK365">
        <f ca="1">MAX(0, COUNTIF(E365:I365, "Breakdown") - COUNTIF(AI365:AJ365, 1))</f>
        <v>1</v>
      </c>
      <c r="AL365" s="12">
        <f ca="1">(AK365 * 50) + ((AI365 + AJ365) * 10)</f>
        <v>50</v>
      </c>
      <c r="AM365">
        <f ca="1">IF(COUNTIF(E365:I365, "Breakdown") &gt;= 5, 1, 0)</f>
        <v>0</v>
      </c>
    </row>
    <row r="366" spans="4:39">
      <c r="D366">
        <v>363</v>
      </c>
      <c r="E366" s="6" t="str">
        <f ca="1">IF(J366&lt;T366,"Operational","Breakdown")</f>
        <v>Operational</v>
      </c>
      <c r="F366" s="6" t="str">
        <f ca="1">IF(K366&lt;U366,"Operational","Breakdown")</f>
        <v>Operational</v>
      </c>
      <c r="G366" s="6" t="str">
        <f ca="1">IF(L366&lt;V366,"Operational","Breakdown")</f>
        <v>Operational</v>
      </c>
      <c r="H366" s="6" t="str">
        <f ca="1">IF(M366&lt;W366,"Operational","Breakdown")</f>
        <v>Breakdown</v>
      </c>
      <c r="I366" s="6" t="str">
        <f ca="1">IF(N366&lt;X366,"Operational","Breakdown")</f>
        <v>Operational</v>
      </c>
      <c r="J366" s="16">
        <v>2.5835831369058591</v>
      </c>
      <c r="K366" s="16">
        <v>0.55638994370011841</v>
      </c>
      <c r="L366" s="16">
        <v>6.1698667342665505</v>
      </c>
      <c r="M366" s="16">
        <v>9.7701837445697048</v>
      </c>
      <c r="N366" s="16">
        <v>4.5878091172359321</v>
      </c>
      <c r="O366" s="9">
        <v>4.4759491331723682</v>
      </c>
      <c r="P366" s="9">
        <v>2.0323132352422144</v>
      </c>
      <c r="Q366" s="9">
        <v>1.8070525496156886</v>
      </c>
      <c r="R366" s="9">
        <v>4.9197442415174253</v>
      </c>
      <c r="S366" s="9">
        <v>0.2724994529741161</v>
      </c>
      <c r="T366" s="8">
        <f t="shared" ca="1" si="50"/>
        <v>10.985895921649739</v>
      </c>
      <c r="U366" s="8">
        <f t="shared" ca="1" si="50"/>
        <v>32.853539050214501</v>
      </c>
      <c r="V366" s="8">
        <f t="shared" ca="1" si="50"/>
        <v>31.459148667060113</v>
      </c>
      <c r="W366" s="8">
        <f t="shared" ca="1" si="47"/>
        <v>8.1058134709391982</v>
      </c>
      <c r="X366" s="8">
        <f t="shared" ca="1" si="51"/>
        <v>37.129124470184891</v>
      </c>
      <c r="Y366" s="16">
        <f ca="1">IF($AI365=0,J365+O365,IF($AJ365=0,J365+O365,9999))</f>
        <v>8.5116775898527752</v>
      </c>
      <c r="Z366" s="16">
        <f ca="1">IF($AI365=0,K365+P365,IF($AJ365=0,K365+P365,9999))</f>
        <v>6.7934788961250199</v>
      </c>
      <c r="AA366" s="16">
        <f ca="1">IF($AI365=0,L365+Q365,IF($AJ365=0,L365+Q365,9999))</f>
        <v>2.7968807551216459</v>
      </c>
      <c r="AB366" s="16">
        <f ca="1">IF($AI365=0,M365+R365,IF($AJ365=0,M365+R365,9999))</f>
        <v>25.733738552231674</v>
      </c>
      <c r="AC366" s="16">
        <f ca="1">IF($AI365=0,N365+S365,IF($AJ365=0,N365+S365,9999))</f>
        <v>8.0185248577217472</v>
      </c>
      <c r="AD366" s="11">
        <f t="shared" ca="1" si="52"/>
        <v>6.0055602907774084</v>
      </c>
      <c r="AE366" s="11">
        <f t="shared" ca="1" si="53"/>
        <v>13.165121351566308</v>
      </c>
      <c r="AF366" s="11">
        <f t="shared" ca="1" si="54"/>
        <v>2.1497199731892627</v>
      </c>
      <c r="AG366" s="11">
        <f t="shared" ca="1" si="55"/>
        <v>7.5064430388110113</v>
      </c>
      <c r="AH366" s="11">
        <f t="shared" ca="1" si="56"/>
        <v>5.2364544734189806</v>
      </c>
      <c r="AI366">
        <f t="shared" ca="1" si="48"/>
        <v>0</v>
      </c>
      <c r="AJ366">
        <f t="shared" ca="1" si="49"/>
        <v>0</v>
      </c>
      <c r="AK366">
        <f ca="1">MAX(0, COUNTIF(E366:I366, "Breakdown") - COUNTIF(AI366:AJ366, 1))</f>
        <v>1</v>
      </c>
      <c r="AL366" s="12">
        <f ca="1">(AK366 * 50) + ((AI366 + AJ366) * 10)</f>
        <v>50</v>
      </c>
      <c r="AM366">
        <f ca="1">IF(COUNTIF(E366:I366, "Breakdown") &gt;= 5, 1, 0)</f>
        <v>0</v>
      </c>
    </row>
    <row r="367" spans="4:39">
      <c r="D367">
        <v>364</v>
      </c>
      <c r="E367" s="6" t="str">
        <f ca="1">IF(J367&lt;T367,"Operational","Breakdown")</f>
        <v>Operational</v>
      </c>
      <c r="F367" s="6" t="str">
        <f ca="1">IF(K367&lt;U367,"Operational","Breakdown")</f>
        <v>Operational</v>
      </c>
      <c r="G367" s="6" t="str">
        <f ca="1">IF(L367&lt;V367,"Operational","Breakdown")</f>
        <v>Operational</v>
      </c>
      <c r="H367" s="6" t="str">
        <f ca="1">IF(M367&lt;W367,"Operational","Breakdown")</f>
        <v>Operational</v>
      </c>
      <c r="I367" s="6" t="str">
        <f ca="1">IF(N367&lt;X367,"Operational","Breakdown")</f>
        <v>Operational</v>
      </c>
      <c r="J367" s="16">
        <v>4.7009373390521629</v>
      </c>
      <c r="K367" s="16">
        <v>7.3962933869676002</v>
      </c>
      <c r="L367" s="16">
        <v>1.6059531404585872</v>
      </c>
      <c r="M367" s="16">
        <v>1.5076159727207776</v>
      </c>
      <c r="N367" s="16">
        <v>6.6911441304425399</v>
      </c>
      <c r="O367" s="9">
        <v>1.5157895943012698</v>
      </c>
      <c r="P367" s="9">
        <v>1.3787326972246505</v>
      </c>
      <c r="Q367" s="9">
        <v>2.9110906202898414</v>
      </c>
      <c r="R367" s="9">
        <v>5.7953181165800336</v>
      </c>
      <c r="S367" s="9">
        <v>5.4308467988341302</v>
      </c>
      <c r="T367" s="8">
        <f t="shared" ca="1" si="50"/>
        <v>16.389981436925243</v>
      </c>
      <c r="U367" s="8">
        <f t="shared" ca="1" si="50"/>
        <v>17.501752324651953</v>
      </c>
      <c r="V367" s="8">
        <f t="shared" ca="1" si="50"/>
        <v>6.6028398660948824</v>
      </c>
      <c r="W367" s="8">
        <f t="shared" ca="1" si="47"/>
        <v>29.218157705470006</v>
      </c>
      <c r="X367" s="8">
        <f t="shared" ca="1" si="51"/>
        <v>17.515594723640511</v>
      </c>
      <c r="Y367" s="16">
        <f ca="1">IF($AI366=0,J366+O366,IF($AJ366=0,J366+O366,9999))</f>
        <v>7.0595322700782273</v>
      </c>
      <c r="Z367" s="16">
        <f ca="1">IF($AI366=0,K366+P366,IF($AJ366=0,K366+P366,9999))</f>
        <v>2.5887031789423327</v>
      </c>
      <c r="AA367" s="16">
        <f ca="1">IF($AI366=0,L366+Q366,IF($AJ366=0,L366+Q366,9999))</f>
        <v>7.9769192838822391</v>
      </c>
      <c r="AB367" s="16">
        <f ca="1">IF($AI366=0,M366+R366,IF($AJ366=0,M366+R366,9999))</f>
        <v>14.689927986087131</v>
      </c>
      <c r="AC367" s="16">
        <f ca="1">IF($AI366=0,N366+S366,IF($AJ366=0,N366+S366,9999))</f>
        <v>4.8603085702100479</v>
      </c>
      <c r="AD367" s="11">
        <f t="shared" ca="1" si="52"/>
        <v>8.5116775898527752</v>
      </c>
      <c r="AE367" s="11">
        <f t="shared" ca="1" si="53"/>
        <v>6.7934788961250199</v>
      </c>
      <c r="AF367" s="11">
        <f t="shared" ca="1" si="54"/>
        <v>2.7968807551216459</v>
      </c>
      <c r="AG367" s="11">
        <f t="shared" ca="1" si="55"/>
        <v>8.1058134709391982</v>
      </c>
      <c r="AH367" s="11">
        <f t="shared" ca="1" si="56"/>
        <v>8.0185248577217472</v>
      </c>
      <c r="AI367">
        <f t="shared" ca="1" si="48"/>
        <v>0</v>
      </c>
      <c r="AJ367">
        <f t="shared" ca="1" si="49"/>
        <v>0</v>
      </c>
      <c r="AK367">
        <f ca="1">MAX(0, COUNTIF(E367:I367, "Breakdown") - COUNTIF(AI367:AJ367, 1))</f>
        <v>0</v>
      </c>
      <c r="AL367" s="12">
        <f ca="1">(AK367 * 50) + ((AI367 + AJ367) * 10)</f>
        <v>0</v>
      </c>
      <c r="AM367">
        <f ca="1">IF(COUNTIF(E367:I367, "Breakdown") &gt;= 5, 1, 0)</f>
        <v>0</v>
      </c>
    </row>
    <row r="368" spans="4:39">
      <c r="D368">
        <v>365</v>
      </c>
      <c r="E368" s="6" t="str">
        <f ca="1">IF(J368&lt;T368,"Operational","Breakdown")</f>
        <v>Operational</v>
      </c>
      <c r="F368" s="6" t="str">
        <f ca="1">IF(K368&lt;U368,"Operational","Breakdown")</f>
        <v>Breakdown</v>
      </c>
      <c r="G368" s="6" t="str">
        <f ca="1">IF(L368&lt;V368,"Operational","Breakdown")</f>
        <v>Operational</v>
      </c>
      <c r="H368" s="6" t="str">
        <f ca="1">IF(M368&lt;W368,"Operational","Breakdown")</f>
        <v>Operational</v>
      </c>
      <c r="I368" s="6" t="str">
        <f ca="1">IF(N368&lt;X368,"Operational","Breakdown")</f>
        <v>Operational</v>
      </c>
      <c r="J368" s="16">
        <v>5.4489753119644755</v>
      </c>
      <c r="K368" s="16">
        <v>26.952268268931391</v>
      </c>
      <c r="L368" s="16">
        <v>13.001696178019602</v>
      </c>
      <c r="M368" s="16">
        <v>7.0256397540640076</v>
      </c>
      <c r="N368" s="16">
        <v>8.1065508064545835</v>
      </c>
      <c r="O368" s="9">
        <v>2.2115538943699087</v>
      </c>
      <c r="P368" s="9">
        <v>0.10296842743805708</v>
      </c>
      <c r="Q368" s="9">
        <v>0.81923871122255409</v>
      </c>
      <c r="R368" s="9">
        <v>0.29491909974949532</v>
      </c>
      <c r="S368" s="9">
        <v>0.36467984938718701</v>
      </c>
      <c r="T368" s="8">
        <f t="shared" ca="1" si="50"/>
        <v>11.639896832923112</v>
      </c>
      <c r="U368" s="8">
        <f t="shared" ca="1" si="50"/>
        <v>18.408117561781548</v>
      </c>
      <c r="V368" s="8">
        <f t="shared" ca="1" si="50"/>
        <v>13.144441412975064</v>
      </c>
      <c r="W368" s="8">
        <f t="shared" ca="1" si="47"/>
        <v>28.519073759787204</v>
      </c>
      <c r="X368" s="8">
        <f t="shared" ca="1" si="51"/>
        <v>18.211935667085232</v>
      </c>
      <c r="Y368" s="16">
        <f ca="1">IF($AI367=0,J367+O367,IF($AJ367=0,J367+O367,9999))</f>
        <v>6.2167269333534332</v>
      </c>
      <c r="Z368" s="16">
        <f ca="1">IF($AI367=0,K367+P367,IF($AJ367=0,K367+P367,9999))</f>
        <v>8.7750260841922501</v>
      </c>
      <c r="AA368" s="16">
        <f ca="1">IF($AI367=0,L367+Q367,IF($AJ367=0,L367+Q367,9999))</f>
        <v>4.5170437607484288</v>
      </c>
      <c r="AB368" s="16">
        <f ca="1">IF($AI367=0,M367+R367,IF($AJ367=0,M367+R367,9999))</f>
        <v>7.3029340893008108</v>
      </c>
      <c r="AC368" s="16">
        <f ca="1">IF($AI367=0,N367+S367,IF($AJ367=0,N367+S367,9999))</f>
        <v>12.12199092927667</v>
      </c>
      <c r="AD368" s="11">
        <f t="shared" ca="1" si="52"/>
        <v>7.0595322700782273</v>
      </c>
      <c r="AE368" s="11">
        <f t="shared" ca="1" si="53"/>
        <v>2.5887031789423327</v>
      </c>
      <c r="AF368" s="11">
        <f t="shared" ca="1" si="54"/>
        <v>6.6028398660948824</v>
      </c>
      <c r="AG368" s="11">
        <f t="shared" ca="1" si="55"/>
        <v>14.689927986087131</v>
      </c>
      <c r="AH368" s="11">
        <f t="shared" ca="1" si="56"/>
        <v>4.8603085702100479</v>
      </c>
      <c r="AI368">
        <f t="shared" ca="1" si="48"/>
        <v>0</v>
      </c>
      <c r="AJ368">
        <f t="shared" ca="1" si="49"/>
        <v>0</v>
      </c>
      <c r="AK368">
        <f ca="1">MAX(0, COUNTIF(E368:I368, "Breakdown") - COUNTIF(AI368:AJ368, 1))</f>
        <v>1</v>
      </c>
      <c r="AL368" s="12">
        <f ca="1">(AK368 * 50) + ((AI368 + AJ368) * 10)</f>
        <v>50</v>
      </c>
      <c r="AM368">
        <f ca="1">IF(COUNTIF(E368:I368, "Breakdown") &gt;= 5, 1, 0)</f>
        <v>0</v>
      </c>
    </row>
    <row r="369" spans="4:39">
      <c r="D369">
        <v>366</v>
      </c>
      <c r="E369" s="6" t="str">
        <f ca="1">IF(J369&lt;T369,"Operational","Breakdown")</f>
        <v>Operational</v>
      </c>
      <c r="F369" s="6" t="str">
        <f ca="1">IF(K369&lt;U369,"Operational","Breakdown")</f>
        <v>Operational</v>
      </c>
      <c r="G369" s="6" t="str">
        <f ca="1">IF(L369&lt;V369,"Operational","Breakdown")</f>
        <v>Breakdown</v>
      </c>
      <c r="H369" s="6" t="str">
        <f ca="1">IF(M369&lt;W369,"Operational","Breakdown")</f>
        <v>Operational</v>
      </c>
      <c r="I369" s="6" t="str">
        <f ca="1">IF(N369&lt;X369,"Operational","Breakdown")</f>
        <v>Breakdown</v>
      </c>
      <c r="J369" s="16">
        <v>3.7261524691209726</v>
      </c>
      <c r="K369" s="16">
        <v>2.7990980567900037</v>
      </c>
      <c r="L369" s="16">
        <v>7.7080718504884054</v>
      </c>
      <c r="M369" s="16">
        <v>3.8092270500394574</v>
      </c>
      <c r="N369" s="16">
        <v>17.644468792973182</v>
      </c>
      <c r="O369" s="9">
        <v>0.22151521495199075</v>
      </c>
      <c r="P369" s="9">
        <v>3.5824627229125179</v>
      </c>
      <c r="Q369" s="9">
        <v>1.1045666121052089</v>
      </c>
      <c r="R369" s="9">
        <v>0.10043316925511891</v>
      </c>
      <c r="S369" s="9">
        <v>1.0244710237991816</v>
      </c>
      <c r="T369" s="8">
        <f t="shared" ca="1" si="50"/>
        <v>21.261317870683094</v>
      </c>
      <c r="U369" s="8">
        <f t="shared" ca="1" si="50"/>
        <v>12.378149064845365</v>
      </c>
      <c r="V369" s="8">
        <f t="shared" ca="1" si="50"/>
        <v>5.2054890536938938</v>
      </c>
      <c r="W369" s="8">
        <f t="shared" ca="1" si="47"/>
        <v>9.0785841737709472</v>
      </c>
      <c r="X369" s="8">
        <f t="shared" ca="1" si="51"/>
        <v>15.774576584414028</v>
      </c>
      <c r="Y369" s="16">
        <f ca="1">IF($AI368=0,J368+O368,IF($AJ368=0,J368+O368,9999))</f>
        <v>7.6605292063343846</v>
      </c>
      <c r="Z369" s="16">
        <f ca="1">IF($AI368=0,K368+P368,IF($AJ368=0,K368+P368,9999))</f>
        <v>27.055236696369448</v>
      </c>
      <c r="AA369" s="16">
        <f ca="1">IF($AI368=0,L368+Q368,IF($AJ368=0,L368+Q368,9999))</f>
        <v>13.820934889242157</v>
      </c>
      <c r="AB369" s="16">
        <f ca="1">IF($AI368=0,M368+R368,IF($AJ368=0,M368+R368,9999))</f>
        <v>7.3205588538135027</v>
      </c>
      <c r="AC369" s="16">
        <f ca="1">IF($AI368=0,N368+S368,IF($AJ368=0,N368+S368,9999))</f>
        <v>8.4712306558417705</v>
      </c>
      <c r="AD369" s="11">
        <f t="shared" ca="1" si="52"/>
        <v>6.2167269333534332</v>
      </c>
      <c r="AE369" s="11">
        <f t="shared" ca="1" si="53"/>
        <v>8.7750260841922501</v>
      </c>
      <c r="AF369" s="11">
        <f t="shared" ca="1" si="54"/>
        <v>4.5170437607484288</v>
      </c>
      <c r="AG369" s="11">
        <f t="shared" ca="1" si="55"/>
        <v>7.3029340893008108</v>
      </c>
      <c r="AH369" s="11">
        <f t="shared" ca="1" si="56"/>
        <v>12.12199092927667</v>
      </c>
      <c r="AI369">
        <f t="shared" ca="1" si="48"/>
        <v>0</v>
      </c>
      <c r="AJ369">
        <f t="shared" ca="1" si="49"/>
        <v>0</v>
      </c>
      <c r="AK369">
        <f ca="1">MAX(0, COUNTIF(E369:I369, "Breakdown") - COUNTIF(AI369:AJ369, 1))</f>
        <v>2</v>
      </c>
      <c r="AL369" s="12">
        <f ca="1">(AK369 * 50) + ((AI369 + AJ369) * 10)</f>
        <v>100</v>
      </c>
      <c r="AM369">
        <f ca="1">IF(COUNTIF(E369:I369, "Breakdown") &gt;= 5, 1, 0)</f>
        <v>0</v>
      </c>
    </row>
    <row r="370" spans="4:39">
      <c r="D370">
        <v>367</v>
      </c>
      <c r="E370" s="6" t="str">
        <f ca="1">IF(J370&lt;T370,"Operational","Breakdown")</f>
        <v>Operational</v>
      </c>
      <c r="F370" s="6" t="str">
        <f ca="1">IF(K370&lt;U370,"Operational","Breakdown")</f>
        <v>Breakdown</v>
      </c>
      <c r="G370" s="6" t="str">
        <f ca="1">IF(L370&lt;V370,"Operational","Breakdown")</f>
        <v>Breakdown</v>
      </c>
      <c r="H370" s="6" t="str">
        <f ca="1">IF(M370&lt;W370,"Operational","Breakdown")</f>
        <v>Operational</v>
      </c>
      <c r="I370" s="6" t="str">
        <f ca="1">IF(N370&lt;X370,"Operational","Breakdown")</f>
        <v>Breakdown</v>
      </c>
      <c r="J370" s="16">
        <v>4.3029712675536524</v>
      </c>
      <c r="K370" s="16">
        <v>18.336726667692918</v>
      </c>
      <c r="L370" s="16">
        <v>14.860613296066457</v>
      </c>
      <c r="M370" s="16">
        <v>8.1701360863997028</v>
      </c>
      <c r="N370" s="16">
        <v>12.567697791238261</v>
      </c>
      <c r="O370" s="9">
        <v>1.0331163362888049</v>
      </c>
      <c r="P370" s="9">
        <v>1.5733035559025461</v>
      </c>
      <c r="Q370" s="9">
        <v>2.0993513497806462</v>
      </c>
      <c r="R370" s="9">
        <v>3.8231587122158532</v>
      </c>
      <c r="S370" s="9">
        <v>2.2217680268217115</v>
      </c>
      <c r="T370" s="8">
        <f t="shared" ca="1" si="50"/>
        <v>16.811043463397688</v>
      </c>
      <c r="U370" s="8">
        <f t="shared" ca="1" si="50"/>
        <v>12.68267577316657</v>
      </c>
      <c r="V370" s="8">
        <f t="shared" ca="1" si="50"/>
        <v>10.933594960549865</v>
      </c>
      <c r="W370" s="8">
        <f t="shared" ca="1" si="47"/>
        <v>11.168145080603972</v>
      </c>
      <c r="X370" s="8">
        <f t="shared" ca="1" si="51"/>
        <v>12.342696275575106</v>
      </c>
      <c r="Y370" s="16">
        <f ca="1">IF($AI369=0,J369+O369,IF($AJ369=0,J369+O369,9999))</f>
        <v>3.9476676840729632</v>
      </c>
      <c r="Z370" s="16">
        <f ca="1">IF($AI369=0,K369+P369,IF($AJ369=0,K369+P369,9999))</f>
        <v>6.3815607797025216</v>
      </c>
      <c r="AA370" s="16">
        <f ca="1">IF($AI369=0,L369+Q369,IF($AJ369=0,L369+Q369,9999))</f>
        <v>8.8126384625936147</v>
      </c>
      <c r="AB370" s="16">
        <f ca="1">IF($AI369=0,M369+R369,IF($AJ369=0,M369+R369,9999))</f>
        <v>3.9096602192945764</v>
      </c>
      <c r="AC370" s="16">
        <f ca="1">IF($AI369=0,N369+S369,IF($AJ369=0,N369+S369,9999))</f>
        <v>18.668939816772365</v>
      </c>
      <c r="AD370" s="11">
        <f t="shared" ca="1" si="52"/>
        <v>7.6605292063343846</v>
      </c>
      <c r="AE370" s="11">
        <f t="shared" ca="1" si="53"/>
        <v>12.378149064845365</v>
      </c>
      <c r="AF370" s="11">
        <f t="shared" ca="1" si="54"/>
        <v>5.2054890536938938</v>
      </c>
      <c r="AG370" s="11">
        <f t="shared" ca="1" si="55"/>
        <v>7.3205588538135027</v>
      </c>
      <c r="AH370" s="11">
        <f t="shared" ca="1" si="56"/>
        <v>8.4712306558417705</v>
      </c>
      <c r="AI370">
        <f t="shared" ca="1" si="48"/>
        <v>0</v>
      </c>
      <c r="AJ370">
        <f t="shared" ca="1" si="49"/>
        <v>0</v>
      </c>
      <c r="AK370">
        <f ca="1">MAX(0, COUNTIF(E370:I370, "Breakdown") - COUNTIF(AI370:AJ370, 1))</f>
        <v>3</v>
      </c>
      <c r="AL370" s="12">
        <f ca="1">(AK370 * 50) + ((AI370 + AJ370) * 10)</f>
        <v>150</v>
      </c>
      <c r="AM370">
        <f ca="1">IF(COUNTIF(E370:I370, "Breakdown") &gt;= 5, 1, 0)</f>
        <v>0</v>
      </c>
    </row>
    <row r="371" spans="4:39">
      <c r="D371">
        <v>368</v>
      </c>
      <c r="E371" s="6" t="str">
        <f ca="1">IF(J371&lt;T371,"Operational","Breakdown")</f>
        <v>Operational</v>
      </c>
      <c r="F371" s="6" t="str">
        <f ca="1">IF(K371&lt;U371,"Operational","Breakdown")</f>
        <v>Operational</v>
      </c>
      <c r="G371" s="6" t="str">
        <f ca="1">IF(L371&lt;V371,"Operational","Breakdown")</f>
        <v>Operational</v>
      </c>
      <c r="H371" s="6" t="str">
        <f ca="1">IF(M371&lt;W371,"Operational","Breakdown")</f>
        <v>Operational</v>
      </c>
      <c r="I371" s="6" t="str">
        <f ca="1">IF(N371&lt;X371,"Operational","Breakdown")</f>
        <v>Operational</v>
      </c>
      <c r="J371" s="16">
        <v>3.9818829523617185</v>
      </c>
      <c r="K371" s="16">
        <v>2.298807989023361</v>
      </c>
      <c r="L371" s="16">
        <v>1.7752795616143577</v>
      </c>
      <c r="M371" s="16">
        <v>1.4816510060173704</v>
      </c>
      <c r="N371" s="16">
        <v>3.757203127767053</v>
      </c>
      <c r="O371" s="9">
        <v>0.82809917232774344</v>
      </c>
      <c r="P371" s="9">
        <v>7.109964157713514</v>
      </c>
      <c r="Q371" s="9">
        <v>3.8629773873548672</v>
      </c>
      <c r="R371" s="9">
        <v>2.4037550724324039</v>
      </c>
      <c r="S371" s="9">
        <v>2.6728594908231975</v>
      </c>
      <c r="T371" s="8">
        <f t="shared" ca="1" si="50"/>
        <v>13.814889717308388</v>
      </c>
      <c r="U371" s="8">
        <f t="shared" ca="1" si="50"/>
        <v>22.469483536383152</v>
      </c>
      <c r="V371" s="8">
        <f t="shared" ca="1" si="50"/>
        <v>17.940629200058872</v>
      </c>
      <c r="W371" s="8">
        <f t="shared" ca="1" si="47"/>
        <v>11.373397021861763</v>
      </c>
      <c r="X371" s="8">
        <f t="shared" ca="1" si="51"/>
        <v>23.05031263690973</v>
      </c>
      <c r="Y371" s="16">
        <f ca="1">IF($AI370=0,J370+O370,IF($AJ370=0,J370+O370,9999))</f>
        <v>5.3360876038424578</v>
      </c>
      <c r="Z371" s="16">
        <f ca="1">IF($AI370=0,K370+P370,IF($AJ370=0,K370+P370,9999))</f>
        <v>19.910030223595463</v>
      </c>
      <c r="AA371" s="16">
        <f ca="1">IF($AI370=0,L370+Q370,IF($AJ370=0,L370+Q370,9999))</f>
        <v>16.959964645847105</v>
      </c>
      <c r="AB371" s="16">
        <f ca="1">IF($AI370=0,M370+R370,IF($AJ370=0,M370+R370,9999))</f>
        <v>11.993294798615556</v>
      </c>
      <c r="AC371" s="16">
        <f ca="1">IF($AI370=0,N370+S370,IF($AJ370=0,N370+S370,9999))</f>
        <v>14.789465818059973</v>
      </c>
      <c r="AD371" s="11">
        <f t="shared" ca="1" si="52"/>
        <v>3.9476676840729632</v>
      </c>
      <c r="AE371" s="11">
        <f t="shared" ca="1" si="53"/>
        <v>6.3815607797025216</v>
      </c>
      <c r="AF371" s="11">
        <f t="shared" ca="1" si="54"/>
        <v>8.8126384625936147</v>
      </c>
      <c r="AG371" s="11">
        <f t="shared" ca="1" si="55"/>
        <v>3.9096602192945764</v>
      </c>
      <c r="AH371" s="11">
        <f t="shared" ca="1" si="56"/>
        <v>12.342696275575106</v>
      </c>
      <c r="AI371">
        <f t="shared" ca="1" si="48"/>
        <v>0</v>
      </c>
      <c r="AJ371">
        <f t="shared" ca="1" si="49"/>
        <v>0</v>
      </c>
      <c r="AK371">
        <f ca="1">MAX(0, COUNTIF(E371:I371, "Breakdown") - COUNTIF(AI371:AJ371, 1))</f>
        <v>0</v>
      </c>
      <c r="AL371" s="12">
        <f ca="1">(AK371 * 50) + ((AI371 + AJ371) * 10)</f>
        <v>0</v>
      </c>
      <c r="AM371">
        <f ca="1">IF(COUNTIF(E371:I371, "Breakdown") &gt;= 5, 1, 0)</f>
        <v>0</v>
      </c>
    </row>
    <row r="372" spans="4:39">
      <c r="D372">
        <v>369</v>
      </c>
      <c r="E372" s="6" t="str">
        <f ca="1">IF(J372&lt;T372,"Operational","Breakdown")</f>
        <v>Operational</v>
      </c>
      <c r="F372" s="6" t="str">
        <f ca="1">IF(K372&lt;U372,"Operational","Breakdown")</f>
        <v>Operational</v>
      </c>
      <c r="G372" s="6" t="str">
        <f ca="1">IF(L372&lt;V372,"Operational","Breakdown")</f>
        <v>Operational</v>
      </c>
      <c r="H372" s="6" t="str">
        <f ca="1">IF(M372&lt;W372,"Operational","Breakdown")</f>
        <v>Operational</v>
      </c>
      <c r="I372" s="6" t="str">
        <f ca="1">IF(N372&lt;X372,"Operational","Breakdown")</f>
        <v>Operational</v>
      </c>
      <c r="J372" s="16">
        <v>7.1420889704847106</v>
      </c>
      <c r="K372" s="16">
        <v>9.9637623392322663</v>
      </c>
      <c r="L372" s="16">
        <v>10.541739671351785</v>
      </c>
      <c r="M372" s="16">
        <v>7.6565101610457784</v>
      </c>
      <c r="N372" s="16">
        <v>3.311220462120382</v>
      </c>
      <c r="O372" s="9">
        <v>2.9379226585936316</v>
      </c>
      <c r="P372" s="9">
        <v>0.64344440603222541</v>
      </c>
      <c r="Q372" s="9">
        <v>2.3181340197014961</v>
      </c>
      <c r="R372" s="9">
        <v>7.6038220896676598E-2</v>
      </c>
      <c r="S372" s="9">
        <v>0.18446402300934789</v>
      </c>
      <c r="T372" s="8">
        <f t="shared" ca="1" si="50"/>
        <v>19.096655380929711</v>
      </c>
      <c r="U372" s="8">
        <f t="shared" ca="1" si="50"/>
        <v>24.920563633979668</v>
      </c>
      <c r="V372" s="8">
        <f t="shared" ca="1" si="50"/>
        <v>21.419264641479181</v>
      </c>
      <c r="W372" s="8">
        <f t="shared" ca="1" si="47"/>
        <v>40.368957841077936</v>
      </c>
      <c r="X372" s="8">
        <f t="shared" ca="1" si="51"/>
        <v>28.560900670134131</v>
      </c>
      <c r="Y372" s="16">
        <f ca="1">IF($AI371=0,J371+O371,IF($AJ371=0,J371+O371,9999))</f>
        <v>4.8099821246894621</v>
      </c>
      <c r="Z372" s="16">
        <f ca="1">IF($AI371=0,K371+P371,IF($AJ371=0,K371+P371,9999))</f>
        <v>9.4087721467368759</v>
      </c>
      <c r="AA372" s="16">
        <f ca="1">IF($AI371=0,L371+Q371,IF($AJ371=0,L371+Q371,9999))</f>
        <v>5.6382569489692251</v>
      </c>
      <c r="AB372" s="16">
        <f ca="1">IF($AI371=0,M371+R371,IF($AJ371=0,M371+R371,9999))</f>
        <v>3.8854060784497744</v>
      </c>
      <c r="AC372" s="16">
        <f ca="1">IF($AI371=0,N371+S371,IF($AJ371=0,N371+S371,9999))</f>
        <v>6.4300626185902505</v>
      </c>
      <c r="AD372" s="11">
        <f t="shared" ca="1" si="52"/>
        <v>5.3360876038424578</v>
      </c>
      <c r="AE372" s="11">
        <f t="shared" ca="1" si="53"/>
        <v>19.910030223595463</v>
      </c>
      <c r="AF372" s="11">
        <f t="shared" ca="1" si="54"/>
        <v>16.959964645847105</v>
      </c>
      <c r="AG372" s="11">
        <f t="shared" ca="1" si="55"/>
        <v>11.373397021861763</v>
      </c>
      <c r="AH372" s="11">
        <f t="shared" ca="1" si="56"/>
        <v>14.789465818059973</v>
      </c>
      <c r="AI372">
        <f t="shared" ca="1" si="48"/>
        <v>0</v>
      </c>
      <c r="AJ372">
        <f t="shared" ca="1" si="49"/>
        <v>0</v>
      </c>
      <c r="AK372">
        <f ca="1">MAX(0, COUNTIF(E372:I372, "Breakdown") - COUNTIF(AI372:AJ372, 1))</f>
        <v>0</v>
      </c>
      <c r="AL372" s="12">
        <f ca="1">(AK372 * 50) + ((AI372 + AJ372) * 10)</f>
        <v>0</v>
      </c>
      <c r="AM372">
        <f ca="1">IF(COUNTIF(E372:I372, "Breakdown") &gt;= 5, 1, 0)</f>
        <v>0</v>
      </c>
    </row>
    <row r="373" spans="4:39">
      <c r="D373">
        <v>370</v>
      </c>
      <c r="E373" s="6" t="str">
        <f ca="1">IF(J373&lt;T373,"Operational","Breakdown")</f>
        <v>Operational</v>
      </c>
      <c r="F373" s="6" t="str">
        <f ca="1">IF(K373&lt;U373,"Operational","Breakdown")</f>
        <v>Operational</v>
      </c>
      <c r="G373" s="6" t="str">
        <f ca="1">IF(L373&lt;V373,"Operational","Breakdown")</f>
        <v>Operational</v>
      </c>
      <c r="H373" s="6" t="str">
        <f ca="1">IF(M373&lt;W373,"Operational","Breakdown")</f>
        <v>Breakdown</v>
      </c>
      <c r="I373" s="6" t="str">
        <f ca="1">IF(N373&lt;X373,"Operational","Breakdown")</f>
        <v>Operational</v>
      </c>
      <c r="J373" s="16">
        <v>5.1473890342351432</v>
      </c>
      <c r="K373" s="16">
        <v>4.2598186212661995</v>
      </c>
      <c r="L373" s="16">
        <v>7.8478121656430266</v>
      </c>
      <c r="M373" s="16">
        <v>15.779820669154487</v>
      </c>
      <c r="N373" s="16">
        <v>2.1547572608226826</v>
      </c>
      <c r="O373" s="9">
        <v>0.39007299494753661</v>
      </c>
      <c r="P373" s="9">
        <v>0.47547420129773321</v>
      </c>
      <c r="Q373" s="9">
        <v>0.74312686863329502</v>
      </c>
      <c r="R373" s="9">
        <v>0.59481342335906195</v>
      </c>
      <c r="S373" s="9">
        <v>0.64217568377893108</v>
      </c>
      <c r="T373" s="8">
        <f t="shared" ca="1" si="50"/>
        <v>17.651645976168901</v>
      </c>
      <c r="U373" s="8">
        <f t="shared" ca="1" si="50"/>
        <v>16.751489573533533</v>
      </c>
      <c r="V373" s="8">
        <f t="shared" ca="1" si="50"/>
        <v>25.972881933887834</v>
      </c>
      <c r="W373" s="8">
        <f t="shared" ca="1" si="47"/>
        <v>6.3969489593591149</v>
      </c>
      <c r="X373" s="8">
        <f t="shared" ca="1" si="51"/>
        <v>11.622204391140095</v>
      </c>
      <c r="Y373" s="16">
        <f ca="1">IF($AI372=0,J372+O372,IF($AJ372=0,J372+O372,9999))</f>
        <v>10.080011629078342</v>
      </c>
      <c r="Z373" s="16">
        <f ca="1">IF($AI372=0,K372+P372,IF($AJ372=0,K372+P372,9999))</f>
        <v>10.607206745264492</v>
      </c>
      <c r="AA373" s="16">
        <f ca="1">IF($AI372=0,L372+Q372,IF($AJ372=0,L372+Q372,9999))</f>
        <v>12.859873691053281</v>
      </c>
      <c r="AB373" s="16">
        <f ca="1">IF($AI372=0,M372+R372,IF($AJ372=0,M372+R372,9999))</f>
        <v>7.732548381942455</v>
      </c>
      <c r="AC373" s="16">
        <f ca="1">IF($AI372=0,N372+S372,IF($AJ372=0,N372+S372,9999))</f>
        <v>3.49568448512973</v>
      </c>
      <c r="AD373" s="11">
        <f t="shared" ca="1" si="52"/>
        <v>4.8099821246894621</v>
      </c>
      <c r="AE373" s="11">
        <f t="shared" ca="1" si="53"/>
        <v>9.4087721467368759</v>
      </c>
      <c r="AF373" s="11">
        <f t="shared" ca="1" si="54"/>
        <v>5.6382569489692251</v>
      </c>
      <c r="AG373" s="11">
        <f t="shared" ca="1" si="55"/>
        <v>3.8854060784497744</v>
      </c>
      <c r="AH373" s="11">
        <f t="shared" ca="1" si="56"/>
        <v>6.4300626185902505</v>
      </c>
      <c r="AI373">
        <f t="shared" ca="1" si="48"/>
        <v>0</v>
      </c>
      <c r="AJ373">
        <f t="shared" ca="1" si="49"/>
        <v>0</v>
      </c>
      <c r="AK373">
        <f ca="1">MAX(0, COUNTIF(E373:I373, "Breakdown") - COUNTIF(AI373:AJ373, 1))</f>
        <v>1</v>
      </c>
      <c r="AL373" s="12">
        <f ca="1">(AK373 * 50) + ((AI373 + AJ373) * 10)</f>
        <v>50</v>
      </c>
      <c r="AM373">
        <f ca="1">IF(COUNTIF(E373:I373, "Breakdown") &gt;= 5, 1, 0)</f>
        <v>0</v>
      </c>
    </row>
    <row r="374" spans="4:39">
      <c r="D374">
        <v>371</v>
      </c>
      <c r="E374" s="6" t="str">
        <f ca="1">IF(J374&lt;T374,"Operational","Breakdown")</f>
        <v>Operational</v>
      </c>
      <c r="F374" s="6" t="str">
        <f ca="1">IF(K374&lt;U374,"Operational","Breakdown")</f>
        <v>Operational</v>
      </c>
      <c r="G374" s="6" t="str">
        <f ca="1">IF(L374&lt;V374,"Operational","Breakdown")</f>
        <v>Operational</v>
      </c>
      <c r="H374" s="6" t="str">
        <f ca="1">IF(M374&lt;W374,"Operational","Breakdown")</f>
        <v>Operational</v>
      </c>
      <c r="I374" s="6" t="str">
        <f ca="1">IF(N374&lt;X374,"Operational","Breakdown")</f>
        <v>Operational</v>
      </c>
      <c r="J374" s="16">
        <v>0.46702756326488326</v>
      </c>
      <c r="K374" s="16">
        <v>12.386786169028596</v>
      </c>
      <c r="L374" s="16">
        <v>1.5056813639609679</v>
      </c>
      <c r="M374" s="16">
        <v>4.5830086982592437</v>
      </c>
      <c r="N374" s="16">
        <v>4.288324749257554</v>
      </c>
      <c r="O374" s="9">
        <v>2.0231473367013721E-2</v>
      </c>
      <c r="P374" s="9">
        <v>1.5582515642060162</v>
      </c>
      <c r="Q374" s="9">
        <v>3.1222705086511988</v>
      </c>
      <c r="R374" s="9">
        <v>2.5630512474643421</v>
      </c>
      <c r="S374" s="9">
        <v>2.9983346596225333</v>
      </c>
      <c r="T374" s="8">
        <f t="shared" ca="1" si="50"/>
        <v>14.106849850216417</v>
      </c>
      <c r="U374" s="8">
        <f t="shared" ca="1" si="50"/>
        <v>23.296758723023725</v>
      </c>
      <c r="V374" s="8">
        <f t="shared" ca="1" si="50"/>
        <v>13.779321474723465</v>
      </c>
      <c r="W374" s="8">
        <f t="shared" ca="1" si="47"/>
        <v>6.4009709747152854</v>
      </c>
      <c r="X374" s="8">
        <f t="shared" ca="1" si="51"/>
        <v>19.97332166603222</v>
      </c>
      <c r="Y374" s="16">
        <f ca="1">IF($AI373=0,J373+O373,IF($AJ373=0,J373+O373,9999))</f>
        <v>5.5374620291826799</v>
      </c>
      <c r="Z374" s="16">
        <f ca="1">IF($AI373=0,K373+P373,IF($AJ373=0,K373+P373,9999))</f>
        <v>4.7352928225639328</v>
      </c>
      <c r="AA374" s="16">
        <f ca="1">IF($AI373=0,L373+Q373,IF($AJ373=0,L373+Q373,9999))</f>
        <v>8.590939034276321</v>
      </c>
      <c r="AB374" s="16">
        <f ca="1">IF($AI373=0,M373+R373,IF($AJ373=0,M373+R373,9999))</f>
        <v>16.374634092513549</v>
      </c>
      <c r="AC374" s="16">
        <f ca="1">IF($AI373=0,N373+S373,IF($AJ373=0,N373+S373,9999))</f>
        <v>2.7969329446016138</v>
      </c>
      <c r="AD374" s="11">
        <f t="shared" ca="1" si="52"/>
        <v>10.080011629078342</v>
      </c>
      <c r="AE374" s="11">
        <f t="shared" ca="1" si="53"/>
        <v>10.607206745264492</v>
      </c>
      <c r="AF374" s="11">
        <f t="shared" ca="1" si="54"/>
        <v>12.859873691053281</v>
      </c>
      <c r="AG374" s="11">
        <f t="shared" ca="1" si="55"/>
        <v>6.3969489593591149</v>
      </c>
      <c r="AH374" s="11">
        <f t="shared" ca="1" si="56"/>
        <v>3.49568448512973</v>
      </c>
      <c r="AI374">
        <f t="shared" ca="1" si="48"/>
        <v>0</v>
      </c>
      <c r="AJ374">
        <f t="shared" ca="1" si="49"/>
        <v>0</v>
      </c>
      <c r="AK374">
        <f ca="1">MAX(0, COUNTIF(E374:I374, "Breakdown") - COUNTIF(AI374:AJ374, 1))</f>
        <v>0</v>
      </c>
      <c r="AL374" s="12">
        <f ca="1">(AK374 * 50) + ((AI374 + AJ374) * 10)</f>
        <v>0</v>
      </c>
      <c r="AM374">
        <f ca="1">IF(COUNTIF(E374:I374, "Breakdown") &gt;= 5, 1, 0)</f>
        <v>0</v>
      </c>
    </row>
    <row r="375" spans="4:39">
      <c r="D375">
        <v>372</v>
      </c>
      <c r="E375" s="6" t="str">
        <f ca="1">IF(J375&lt;T375,"Operational","Breakdown")</f>
        <v>Operational</v>
      </c>
      <c r="F375" s="6" t="str">
        <f ca="1">IF(K375&lt;U375,"Operational","Breakdown")</f>
        <v>Breakdown</v>
      </c>
      <c r="G375" s="6" t="str">
        <f ca="1">IF(L375&lt;V375,"Operational","Breakdown")</f>
        <v>Breakdown</v>
      </c>
      <c r="H375" s="6" t="str">
        <f ca="1">IF(M375&lt;W375,"Operational","Breakdown")</f>
        <v>Operational</v>
      </c>
      <c r="I375" s="6" t="str">
        <f ca="1">IF(N375&lt;X375,"Operational","Breakdown")</f>
        <v>Operational</v>
      </c>
      <c r="J375" s="16">
        <v>14.690732051936918</v>
      </c>
      <c r="K375" s="16">
        <v>26.598362667045105</v>
      </c>
      <c r="L375" s="16">
        <v>17.120905204147125</v>
      </c>
      <c r="M375" s="16">
        <v>1.9223942089115591</v>
      </c>
      <c r="N375" s="16">
        <v>5.7574362293675989</v>
      </c>
      <c r="O375" s="9">
        <v>5.0012436023695681</v>
      </c>
      <c r="P375" s="9">
        <v>5.239458167487264</v>
      </c>
      <c r="Q375" s="9">
        <v>2.2270744745817539</v>
      </c>
      <c r="R375" s="9">
        <v>3.0869664828077035</v>
      </c>
      <c r="S375" s="9">
        <v>0.89161991598353885</v>
      </c>
      <c r="T375" s="8">
        <f t="shared" ca="1" si="50"/>
        <v>15.216623590615391</v>
      </c>
      <c r="U375" s="8">
        <f t="shared" ca="1" si="50"/>
        <v>12.678433937543456</v>
      </c>
      <c r="V375" s="8">
        <f t="shared" ca="1" si="50"/>
        <v>10.177843014762413</v>
      </c>
      <c r="W375" s="8">
        <f t="shared" ca="1" si="47"/>
        <v>6.8396220459829458</v>
      </c>
      <c r="X375" s="8">
        <f t="shared" ca="1" si="51"/>
        <v>11.127927678653506</v>
      </c>
      <c r="Y375" s="16">
        <f ca="1">IF($AI374=0,J374+O374,IF($AJ374=0,J374+O374,9999))</f>
        <v>0.48725903663189696</v>
      </c>
      <c r="Z375" s="16">
        <f ca="1">IF($AI374=0,K374+P374,IF($AJ374=0,K374+P374,9999))</f>
        <v>13.945037733234612</v>
      </c>
      <c r="AA375" s="16">
        <f ca="1">IF($AI374=0,L374+Q374,IF($AJ374=0,L374+Q374,9999))</f>
        <v>4.6279518726121669</v>
      </c>
      <c r="AB375" s="16">
        <f ca="1">IF($AI374=0,M374+R374,IF($AJ374=0,M374+R374,9999))</f>
        <v>7.1460599457235858</v>
      </c>
      <c r="AC375" s="16">
        <f ca="1">IF($AI374=0,N374+S374,IF($AJ374=0,N374+S374,9999))</f>
        <v>7.2866594088800873</v>
      </c>
      <c r="AD375" s="11">
        <f t="shared" ca="1" si="52"/>
        <v>5.5374620291826799</v>
      </c>
      <c r="AE375" s="11">
        <f t="shared" ca="1" si="53"/>
        <v>4.7352928225639328</v>
      </c>
      <c r="AF375" s="11">
        <f t="shared" ca="1" si="54"/>
        <v>8.590939034276321</v>
      </c>
      <c r="AG375" s="11">
        <f t="shared" ca="1" si="55"/>
        <v>6.4009709747152854</v>
      </c>
      <c r="AH375" s="11">
        <f t="shared" ca="1" si="56"/>
        <v>2.7969329446016138</v>
      </c>
      <c r="AI375">
        <f t="shared" ca="1" si="48"/>
        <v>0</v>
      </c>
      <c r="AJ375">
        <f t="shared" ca="1" si="49"/>
        <v>0</v>
      </c>
      <c r="AK375">
        <f ca="1">MAX(0, COUNTIF(E375:I375, "Breakdown") - COUNTIF(AI375:AJ375, 1))</f>
        <v>2</v>
      </c>
      <c r="AL375" s="12">
        <f ca="1">(AK375 * 50) + ((AI375 + AJ375) * 10)</f>
        <v>100</v>
      </c>
      <c r="AM375">
        <f ca="1">IF(COUNTIF(E375:I375, "Breakdown") &gt;= 5, 1, 0)</f>
        <v>0</v>
      </c>
    </row>
    <row r="376" spans="4:39">
      <c r="D376">
        <v>373</v>
      </c>
      <c r="E376" s="6" t="str">
        <f ca="1">IF(J376&lt;T376,"Operational","Breakdown")</f>
        <v>Operational</v>
      </c>
      <c r="F376" s="6" t="str">
        <f ca="1">IF(K376&lt;U376,"Operational","Breakdown")</f>
        <v>Operational</v>
      </c>
      <c r="G376" s="6" t="str">
        <f ca="1">IF(L376&lt;V376,"Operational","Breakdown")</f>
        <v>Operational</v>
      </c>
      <c r="H376" s="6" t="str">
        <f ca="1">IF(M376&lt;W376,"Operational","Breakdown")</f>
        <v>Operational</v>
      </c>
      <c r="I376" s="6" t="str">
        <f ca="1">IF(N376&lt;X376,"Operational","Breakdown")</f>
        <v>Operational</v>
      </c>
      <c r="J376" s="16">
        <v>0.72645775569132598</v>
      </c>
      <c r="K376" s="16">
        <v>1.8952975424140972</v>
      </c>
      <c r="L376" s="16">
        <v>0.7071772286180763</v>
      </c>
      <c r="M376" s="16">
        <v>5.3364667655529461</v>
      </c>
      <c r="N376" s="16">
        <v>0.70930040206384004</v>
      </c>
      <c r="O376" s="9">
        <v>0.3537801101615945</v>
      </c>
      <c r="P376" s="9">
        <v>1.26501154042527</v>
      </c>
      <c r="Q376" s="9">
        <v>1.9168004014579392</v>
      </c>
      <c r="R376" s="9">
        <v>6.1049450971631654</v>
      </c>
      <c r="S376" s="9">
        <v>2.5896829300617292</v>
      </c>
      <c r="T376" s="8">
        <f t="shared" ca="1" si="50"/>
        <v>3.0791741058985447</v>
      </c>
      <c r="U376" s="8">
        <f t="shared" ca="1" si="50"/>
        <v>23.027591680668522</v>
      </c>
      <c r="V376" s="8">
        <f t="shared" ca="1" si="50"/>
        <v>12.190183714636918</v>
      </c>
      <c r="W376" s="8">
        <f t="shared" ca="1" si="47"/>
        <v>13.980076458679493</v>
      </c>
      <c r="X376" s="8">
        <f t="shared" ca="1" si="51"/>
        <v>9.5306890115376515</v>
      </c>
      <c r="Y376" s="16">
        <f ca="1">IF($AI375=0,J375+O375,IF($AJ375=0,J375+O375,9999))</f>
        <v>19.691975654306486</v>
      </c>
      <c r="Z376" s="16">
        <f ca="1">IF($AI375=0,K375+P375,IF($AJ375=0,K375+P375,9999))</f>
        <v>31.837820834532369</v>
      </c>
      <c r="AA376" s="16">
        <f ca="1">IF($AI375=0,L375+Q375,IF($AJ375=0,L375+Q375,9999))</f>
        <v>19.34797967872888</v>
      </c>
      <c r="AB376" s="16">
        <f ca="1">IF($AI375=0,M375+R375,IF($AJ375=0,M375+R375,9999))</f>
        <v>5.0093606917192623</v>
      </c>
      <c r="AC376" s="16">
        <f ca="1">IF($AI375=0,N375+S375,IF($AJ375=0,N375+S375,9999))</f>
        <v>6.6490561453511381</v>
      </c>
      <c r="AD376" s="11">
        <f t="shared" ca="1" si="52"/>
        <v>0.48725903663189696</v>
      </c>
      <c r="AE376" s="11">
        <f t="shared" ca="1" si="53"/>
        <v>12.678433937543456</v>
      </c>
      <c r="AF376" s="11">
        <f t="shared" ca="1" si="54"/>
        <v>4.6279518726121669</v>
      </c>
      <c r="AG376" s="11">
        <f t="shared" ca="1" si="55"/>
        <v>6.8396220459829458</v>
      </c>
      <c r="AH376" s="11">
        <f t="shared" ca="1" si="56"/>
        <v>7.2866594088800873</v>
      </c>
      <c r="AI376">
        <f t="shared" ca="1" si="48"/>
        <v>0</v>
      </c>
      <c r="AJ376">
        <f t="shared" ca="1" si="49"/>
        <v>0</v>
      </c>
      <c r="AK376">
        <f ca="1">MAX(0, COUNTIF(E376:I376, "Breakdown") - COUNTIF(AI376:AJ376, 1))</f>
        <v>0</v>
      </c>
      <c r="AL376" s="12">
        <f ca="1">(AK376 * 50) + ((AI376 + AJ376) * 10)</f>
        <v>0</v>
      </c>
      <c r="AM376">
        <f ca="1">IF(COUNTIF(E376:I376, "Breakdown") &gt;= 5, 1, 0)</f>
        <v>0</v>
      </c>
    </row>
    <row r="377" spans="4:39">
      <c r="D377">
        <v>374</v>
      </c>
      <c r="E377" s="6" t="str">
        <f ca="1">IF(J377&lt;T377,"Operational","Breakdown")</f>
        <v>Operational</v>
      </c>
      <c r="F377" s="6" t="str">
        <f ca="1">IF(K377&lt;U377,"Operational","Breakdown")</f>
        <v>Operational</v>
      </c>
      <c r="G377" s="6" t="str">
        <f ca="1">IF(L377&lt;V377,"Operational","Breakdown")</f>
        <v>Operational</v>
      </c>
      <c r="H377" s="6" t="str">
        <f ca="1">IF(M377&lt;W377,"Operational","Breakdown")</f>
        <v>Operational</v>
      </c>
      <c r="I377" s="6" t="str">
        <f ca="1">IF(N377&lt;X377,"Operational","Breakdown")</f>
        <v>Operational</v>
      </c>
      <c r="J377" s="16">
        <v>2.0990818003869278</v>
      </c>
      <c r="K377" s="16">
        <v>2.2680329482112103</v>
      </c>
      <c r="L377" s="16">
        <v>4.4690722328020662</v>
      </c>
      <c r="M377" s="16">
        <v>2.4513944315097063</v>
      </c>
      <c r="N377" s="16">
        <v>2.4199834922199632</v>
      </c>
      <c r="O377" s="9">
        <v>1.2357838022609036</v>
      </c>
      <c r="P377" s="9">
        <v>0.49438033137672632</v>
      </c>
      <c r="Q377" s="9">
        <v>0.40596030712965409</v>
      </c>
      <c r="R377" s="9">
        <v>5.1012005201720543</v>
      </c>
      <c r="S377" s="9">
        <v>5.9994898281519209</v>
      </c>
      <c r="T377" s="8">
        <f t="shared" ca="1" si="50"/>
        <v>12.021269508430487</v>
      </c>
      <c r="U377" s="8">
        <f t="shared" ca="1" si="50"/>
        <v>23.254008684792293</v>
      </c>
      <c r="V377" s="8">
        <f t="shared" ca="1" si="50"/>
        <v>40.149143897993206</v>
      </c>
      <c r="W377" s="8">
        <f t="shared" ca="1" si="47"/>
        <v>46.456980364825142</v>
      </c>
      <c r="X377" s="8">
        <f t="shared" ca="1" si="51"/>
        <v>16.35845427847655</v>
      </c>
      <c r="Y377" s="16">
        <f ca="1">IF($AI376=0,J376+O376,IF($AJ376=0,J376+O376,9999))</f>
        <v>1.0802378658529204</v>
      </c>
      <c r="Z377" s="16">
        <f ca="1">IF($AI376=0,K376+P376,IF($AJ376=0,K376+P376,9999))</f>
        <v>3.1603090828393672</v>
      </c>
      <c r="AA377" s="16">
        <f ca="1">IF($AI376=0,L376+Q376,IF($AJ376=0,L376+Q376,9999))</f>
        <v>2.6239776300760154</v>
      </c>
      <c r="AB377" s="16">
        <f ca="1">IF($AI376=0,M376+R376,IF($AJ376=0,M376+R376,9999))</f>
        <v>11.441411862716112</v>
      </c>
      <c r="AC377" s="16">
        <f ca="1">IF($AI376=0,N376+S376,IF($AJ376=0,N376+S376,9999))</f>
        <v>3.2989833321255695</v>
      </c>
      <c r="AD377" s="11">
        <f t="shared" ca="1" si="52"/>
        <v>3.0791741058985447</v>
      </c>
      <c r="AE377" s="11">
        <f t="shared" ca="1" si="53"/>
        <v>23.027591680668522</v>
      </c>
      <c r="AF377" s="11">
        <f t="shared" ca="1" si="54"/>
        <v>12.190183714636918</v>
      </c>
      <c r="AG377" s="11">
        <f t="shared" ca="1" si="55"/>
        <v>5.0093606917192623</v>
      </c>
      <c r="AH377" s="11">
        <f t="shared" ca="1" si="56"/>
        <v>6.6490561453511381</v>
      </c>
      <c r="AI377">
        <f t="shared" ca="1" si="48"/>
        <v>0</v>
      </c>
      <c r="AJ377">
        <f t="shared" ca="1" si="49"/>
        <v>0</v>
      </c>
      <c r="AK377">
        <f ca="1">MAX(0, COUNTIF(E377:I377, "Breakdown") - COUNTIF(AI377:AJ377, 1))</f>
        <v>0</v>
      </c>
      <c r="AL377" s="12">
        <f ca="1">(AK377 * 50) + ((AI377 + AJ377) * 10)</f>
        <v>0</v>
      </c>
      <c r="AM377">
        <f ca="1">IF(COUNTIF(E377:I377, "Breakdown") &gt;= 5, 1, 0)</f>
        <v>0</v>
      </c>
    </row>
    <row r="378" spans="4:39">
      <c r="D378">
        <v>375</v>
      </c>
      <c r="E378" s="6" t="str">
        <f ca="1">IF(J378&lt;T378,"Operational","Breakdown")</f>
        <v>Operational</v>
      </c>
      <c r="F378" s="6" t="str">
        <f ca="1">IF(K378&lt;U378,"Operational","Breakdown")</f>
        <v>Operational</v>
      </c>
      <c r="G378" s="6" t="str">
        <f ca="1">IF(L378&lt;V378,"Operational","Breakdown")</f>
        <v>Breakdown</v>
      </c>
      <c r="H378" s="6" t="str">
        <f ca="1">IF(M378&lt;W378,"Operational","Breakdown")</f>
        <v>Operational</v>
      </c>
      <c r="I378" s="6" t="str">
        <f ca="1">IF(N378&lt;X378,"Operational","Breakdown")</f>
        <v>Breakdown</v>
      </c>
      <c r="J378" s="16">
        <v>0.62468566635225087</v>
      </c>
      <c r="K378" s="16">
        <v>9.5339172752100438</v>
      </c>
      <c r="L378" s="16">
        <v>15.267561114558434</v>
      </c>
      <c r="M378" s="16">
        <v>3.1450706277232472</v>
      </c>
      <c r="N378" s="16">
        <v>16.32893297472112</v>
      </c>
      <c r="O378" s="9">
        <v>0.98905455947643517</v>
      </c>
      <c r="P378" s="9">
        <v>2.1122625889533619</v>
      </c>
      <c r="Q378" s="9">
        <v>2.9158053816779788</v>
      </c>
      <c r="R378" s="9">
        <v>0.61101118805917964</v>
      </c>
      <c r="S378" s="9">
        <v>1.0149428689629021</v>
      </c>
      <c r="T378" s="8">
        <f t="shared" ca="1" si="50"/>
        <v>11.857662492970249</v>
      </c>
      <c r="U378" s="8">
        <f t="shared" ca="1" si="50"/>
        <v>11.713542244264337</v>
      </c>
      <c r="V378" s="8">
        <f t="shared" ca="1" si="50"/>
        <v>13.035448078192548</v>
      </c>
      <c r="W378" s="8">
        <f t="shared" ca="1" si="47"/>
        <v>23.470022159491169</v>
      </c>
      <c r="X378" s="8">
        <f t="shared" ca="1" si="51"/>
        <v>4.6724135183807256</v>
      </c>
      <c r="Y378" s="16">
        <f ca="1">IF($AI377=0,J377+O377,IF($AJ377=0,J377+O377,9999))</f>
        <v>3.3348656026478314</v>
      </c>
      <c r="Z378" s="16">
        <f ca="1">IF($AI377=0,K377+P377,IF($AJ377=0,K377+P377,9999))</f>
        <v>2.7624132795879364</v>
      </c>
      <c r="AA378" s="16">
        <f ca="1">IF($AI377=0,L377+Q377,IF($AJ377=0,L377+Q377,9999))</f>
        <v>4.8750325399317207</v>
      </c>
      <c r="AB378" s="16">
        <f ca="1">IF($AI377=0,M377+R377,IF($AJ377=0,M377+R377,9999))</f>
        <v>7.5525949516817601</v>
      </c>
      <c r="AC378" s="16">
        <f ca="1">IF($AI377=0,N377+S377,IF($AJ377=0,N377+S377,9999))</f>
        <v>8.4194733203718837</v>
      </c>
      <c r="AD378" s="11">
        <f t="shared" ca="1" si="52"/>
        <v>1.0802378658529204</v>
      </c>
      <c r="AE378" s="11">
        <f t="shared" ca="1" si="53"/>
        <v>3.1603090828393672</v>
      </c>
      <c r="AF378" s="11">
        <f t="shared" ca="1" si="54"/>
        <v>2.6239776300760154</v>
      </c>
      <c r="AG378" s="11">
        <f t="shared" ca="1" si="55"/>
        <v>11.441411862716112</v>
      </c>
      <c r="AH378" s="11">
        <f t="shared" ca="1" si="56"/>
        <v>3.2989833321255695</v>
      </c>
      <c r="AI378">
        <f t="shared" ca="1" si="48"/>
        <v>0</v>
      </c>
      <c r="AJ378">
        <f t="shared" ca="1" si="49"/>
        <v>0</v>
      </c>
      <c r="AK378">
        <f ca="1">MAX(0, COUNTIF(E378:I378, "Breakdown") - COUNTIF(AI378:AJ378, 1))</f>
        <v>2</v>
      </c>
      <c r="AL378" s="12">
        <f ca="1">(AK378 * 50) + ((AI378 + AJ378) * 10)</f>
        <v>100</v>
      </c>
      <c r="AM378">
        <f ca="1">IF(COUNTIF(E378:I378, "Breakdown") &gt;= 5, 1, 0)</f>
        <v>0</v>
      </c>
    </row>
    <row r="379" spans="4:39">
      <c r="D379">
        <v>376</v>
      </c>
      <c r="E379" s="6" t="str">
        <f ca="1">IF(J379&lt;T379,"Operational","Breakdown")</f>
        <v>Operational</v>
      </c>
      <c r="F379" s="6" t="str">
        <f ca="1">IF(K379&lt;U379,"Operational","Breakdown")</f>
        <v>Operational</v>
      </c>
      <c r="G379" s="6" t="str">
        <f ca="1">IF(L379&lt;V379,"Operational","Breakdown")</f>
        <v>Breakdown</v>
      </c>
      <c r="H379" s="6" t="str">
        <f ca="1">IF(M379&lt;W379,"Operational","Breakdown")</f>
        <v>Operational</v>
      </c>
      <c r="I379" s="6" t="str">
        <f ca="1">IF(N379&lt;X379,"Operational","Breakdown")</f>
        <v>Operational</v>
      </c>
      <c r="J379" s="16">
        <v>3.3984976607744137</v>
      </c>
      <c r="K379" s="16">
        <v>5.3114827470854502</v>
      </c>
      <c r="L379" s="16">
        <v>14.017692959152827</v>
      </c>
      <c r="M379" s="16">
        <v>3.1582614576719013</v>
      </c>
      <c r="N379" s="16">
        <v>9.9188221601376867</v>
      </c>
      <c r="O379" s="9">
        <v>1.2002714559961061</v>
      </c>
      <c r="P379" s="9">
        <v>0.51054295033069996</v>
      </c>
      <c r="Q379" s="9">
        <v>1.0142314992919691E-3</v>
      </c>
      <c r="R379" s="9">
        <v>1.2346883926284582</v>
      </c>
      <c r="S379" s="9">
        <v>0.92631168686280985</v>
      </c>
      <c r="T379" s="8">
        <f t="shared" ca="1" si="50"/>
        <v>12.539219151285625</v>
      </c>
      <c r="U379" s="8">
        <f t="shared" ca="1" si="50"/>
        <v>11.007370576910098</v>
      </c>
      <c r="V379" s="8">
        <f t="shared" ca="1" si="50"/>
        <v>6.7025425114907868</v>
      </c>
      <c r="W379" s="8">
        <f t="shared" ca="1" si="47"/>
        <v>18.234488890322211</v>
      </c>
      <c r="X379" s="8">
        <f t="shared" ca="1" si="51"/>
        <v>14.489966229723651</v>
      </c>
      <c r="Y379" s="16">
        <f ca="1">IF($AI378=0,J378+O378,IF($AJ378=0,J378+O378,9999))</f>
        <v>1.6137402258286859</v>
      </c>
      <c r="Z379" s="16">
        <f ca="1">IF($AI378=0,K378+P378,IF($AJ378=0,K378+P378,9999))</f>
        <v>11.646179864163406</v>
      </c>
      <c r="AA379" s="16">
        <f ca="1">IF($AI378=0,L378+Q378,IF($AJ378=0,L378+Q378,9999))</f>
        <v>18.183366496236413</v>
      </c>
      <c r="AB379" s="16">
        <f ca="1">IF($AI378=0,M378+R378,IF($AJ378=0,M378+R378,9999))</f>
        <v>3.7560818157824269</v>
      </c>
      <c r="AC379" s="16">
        <f ca="1">IF($AI378=0,N378+S378,IF($AJ378=0,N378+S378,9999))</f>
        <v>17.343875843684021</v>
      </c>
      <c r="AD379" s="11">
        <f t="shared" ca="1" si="52"/>
        <v>3.3348656026478314</v>
      </c>
      <c r="AE379" s="11">
        <f t="shared" ca="1" si="53"/>
        <v>2.7624132795879364</v>
      </c>
      <c r="AF379" s="11">
        <f t="shared" ca="1" si="54"/>
        <v>4.8750325399317207</v>
      </c>
      <c r="AG379" s="11">
        <f t="shared" ca="1" si="55"/>
        <v>7.5525949516817601</v>
      </c>
      <c r="AH379" s="11">
        <f t="shared" ca="1" si="56"/>
        <v>4.6724135183807256</v>
      </c>
      <c r="AI379">
        <f t="shared" ca="1" si="48"/>
        <v>0</v>
      </c>
      <c r="AJ379">
        <f t="shared" ca="1" si="49"/>
        <v>0</v>
      </c>
      <c r="AK379">
        <f ca="1">MAX(0, COUNTIF(E379:I379, "Breakdown") - COUNTIF(AI379:AJ379, 1))</f>
        <v>1</v>
      </c>
      <c r="AL379" s="12">
        <f ca="1">(AK379 * 50) + ((AI379 + AJ379) * 10)</f>
        <v>50</v>
      </c>
      <c r="AM379">
        <f ca="1">IF(COUNTIF(E379:I379, "Breakdown") &gt;= 5, 1, 0)</f>
        <v>0</v>
      </c>
    </row>
    <row r="380" spans="4:39">
      <c r="D380">
        <v>377</v>
      </c>
      <c r="E380" s="6" t="str">
        <f ca="1">IF(J380&lt;T380,"Operational","Breakdown")</f>
        <v>Operational</v>
      </c>
      <c r="F380" s="6" t="str">
        <f ca="1">IF(K380&lt;U380,"Operational","Breakdown")</f>
        <v>Operational</v>
      </c>
      <c r="G380" s="6" t="str">
        <f ca="1">IF(L380&lt;V380,"Operational","Breakdown")</f>
        <v>Breakdown</v>
      </c>
      <c r="H380" s="6" t="str">
        <f ca="1">IF(M380&lt;W380,"Operational","Breakdown")</f>
        <v>Operational</v>
      </c>
      <c r="I380" s="6" t="str">
        <f ca="1">IF(N380&lt;X380,"Operational","Breakdown")</f>
        <v>Operational</v>
      </c>
      <c r="J380" s="16">
        <v>8.5750405982980951</v>
      </c>
      <c r="K380" s="16">
        <v>3.1185265271626883</v>
      </c>
      <c r="L380" s="16">
        <v>37.168039797643459</v>
      </c>
      <c r="M380" s="16">
        <v>6.1761314496962241</v>
      </c>
      <c r="N380" s="16">
        <v>15.770134058869186</v>
      </c>
      <c r="O380" s="9">
        <v>2.0868358014526627</v>
      </c>
      <c r="P380" s="9">
        <v>1.3394720905116297</v>
      </c>
      <c r="Q380" s="9">
        <v>5.0644699539419342</v>
      </c>
      <c r="R380" s="9">
        <v>5.8415091856077224</v>
      </c>
      <c r="S380" s="9">
        <v>4.1657223927669529</v>
      </c>
      <c r="T380" s="8">
        <f t="shared" ca="1" si="50"/>
        <v>20.392934613883533</v>
      </c>
      <c r="U380" s="8">
        <f t="shared" ca="1" si="50"/>
        <v>64.033433501445785</v>
      </c>
      <c r="V380" s="8">
        <f t="shared" ca="1" si="50"/>
        <v>15.825516516566731</v>
      </c>
      <c r="W380" s="8">
        <f t="shared" ca="1" si="47"/>
        <v>21.030678602469717</v>
      </c>
      <c r="X380" s="8">
        <f t="shared" ca="1" si="51"/>
        <v>19.457024052391077</v>
      </c>
      <c r="Y380" s="16">
        <f ca="1">IF($AI379=0,J379+O379,IF($AJ379=0,J379+O379,9999))</f>
        <v>4.5987691167705194</v>
      </c>
      <c r="Z380" s="16">
        <f ca="1">IF($AI379=0,K379+P379,IF($AJ379=0,K379+P379,9999))</f>
        <v>5.8220256974161497</v>
      </c>
      <c r="AA380" s="16">
        <f ca="1">IF($AI379=0,L379+Q379,IF($AJ379=0,L379+Q379,9999))</f>
        <v>14.018707190652119</v>
      </c>
      <c r="AB380" s="16">
        <f ca="1">IF($AI379=0,M379+R379,IF($AJ379=0,M379+R379,9999))</f>
        <v>4.3929498503003597</v>
      </c>
      <c r="AC380" s="16">
        <f ca="1">IF($AI379=0,N379+S379,IF($AJ379=0,N379+S379,9999))</f>
        <v>10.845133847000497</v>
      </c>
      <c r="AD380" s="11">
        <f t="shared" ca="1" si="52"/>
        <v>1.6137402258286859</v>
      </c>
      <c r="AE380" s="11">
        <f t="shared" ca="1" si="53"/>
        <v>11.007370576910098</v>
      </c>
      <c r="AF380" s="11">
        <f t="shared" ca="1" si="54"/>
        <v>6.7025425114907868</v>
      </c>
      <c r="AG380" s="11">
        <f t="shared" ca="1" si="55"/>
        <v>3.7560818157824269</v>
      </c>
      <c r="AH380" s="11">
        <f t="shared" ca="1" si="56"/>
        <v>14.489966229723651</v>
      </c>
      <c r="AI380">
        <f t="shared" ca="1" si="48"/>
        <v>0</v>
      </c>
      <c r="AJ380">
        <f t="shared" ca="1" si="49"/>
        <v>0</v>
      </c>
      <c r="AK380">
        <f ca="1">MAX(0, COUNTIF(E380:I380, "Breakdown") - COUNTIF(AI380:AJ380, 1))</f>
        <v>1</v>
      </c>
      <c r="AL380" s="12">
        <f ca="1">(AK380 * 50) + ((AI380 + AJ380) * 10)</f>
        <v>50</v>
      </c>
      <c r="AM380">
        <f ca="1">IF(COUNTIF(E380:I380, "Breakdown") &gt;= 5, 1, 0)</f>
        <v>0</v>
      </c>
    </row>
    <row r="381" spans="4:39">
      <c r="D381">
        <v>378</v>
      </c>
      <c r="E381" s="6" t="str">
        <f ca="1">IF(J381&lt;T381,"Operational","Breakdown")</f>
        <v>Operational</v>
      </c>
      <c r="F381" s="6" t="str">
        <f ca="1">IF(K381&lt;U381,"Operational","Breakdown")</f>
        <v>Breakdown</v>
      </c>
      <c r="G381" s="6" t="str">
        <f ca="1">IF(L381&lt;V381,"Operational","Breakdown")</f>
        <v>Operational</v>
      </c>
      <c r="H381" s="6" t="str">
        <f ca="1">IF(M381&lt;W381,"Operational","Breakdown")</f>
        <v>Operational</v>
      </c>
      <c r="I381" s="6" t="str">
        <f ca="1">IF(N381&lt;X381,"Operational","Breakdown")</f>
        <v>Operational</v>
      </c>
      <c r="J381" s="16">
        <v>5.47550987794168</v>
      </c>
      <c r="K381" s="16">
        <v>17.450862790579098</v>
      </c>
      <c r="L381" s="16">
        <v>1.3289624063677017</v>
      </c>
      <c r="M381" s="16">
        <v>1.7271765721324281</v>
      </c>
      <c r="N381" s="16">
        <v>0.87241978479605742</v>
      </c>
      <c r="O381" s="9">
        <v>0.99043390353584715</v>
      </c>
      <c r="P381" s="9">
        <v>4.4660339881259876</v>
      </c>
      <c r="Q381" s="9">
        <v>2.5421179688133089</v>
      </c>
      <c r="R381" s="9">
        <v>1.4859952577732756</v>
      </c>
      <c r="S381" s="9">
        <v>2.885466539232258</v>
      </c>
      <c r="T381" s="8">
        <f t="shared" ca="1" si="50"/>
        <v>11.74571269285795</v>
      </c>
      <c r="U381" s="8">
        <f t="shared" ca="1" si="50"/>
        <v>13.768550259973512</v>
      </c>
      <c r="V381" s="8">
        <f t="shared" ca="1" si="50"/>
        <v>28.036068366785386</v>
      </c>
      <c r="W381" s="8">
        <f t="shared" ca="1" si="47"/>
        <v>8.1027236736932124</v>
      </c>
      <c r="X381" s="8">
        <f t="shared" ca="1" si="51"/>
        <v>27.665543517736786</v>
      </c>
      <c r="Y381" s="16">
        <f ca="1">IF($AI380=0,J380+O380,IF($AJ380=0,J380+O380,9999))</f>
        <v>10.661876399750758</v>
      </c>
      <c r="Z381" s="16">
        <f ca="1">IF($AI380=0,K380+P380,IF($AJ380=0,K380+P380,9999))</f>
        <v>4.4579986176743178</v>
      </c>
      <c r="AA381" s="16">
        <f ca="1">IF($AI380=0,L380+Q380,IF($AJ380=0,L380+Q380,9999))</f>
        <v>42.232509751585397</v>
      </c>
      <c r="AB381" s="16">
        <f ca="1">IF($AI380=0,M380+R380,IF($AJ380=0,M380+R380,9999))</f>
        <v>12.017640635303946</v>
      </c>
      <c r="AC381" s="16">
        <f ca="1">IF($AI380=0,N380+S380,IF($AJ380=0,N380+S380,9999))</f>
        <v>19.935856451636138</v>
      </c>
      <c r="AD381" s="11">
        <f t="shared" ca="1" si="52"/>
        <v>4.5987691167705194</v>
      </c>
      <c r="AE381" s="11">
        <f t="shared" ca="1" si="53"/>
        <v>5.8220256974161497</v>
      </c>
      <c r="AF381" s="11">
        <f t="shared" ca="1" si="54"/>
        <v>14.018707190652119</v>
      </c>
      <c r="AG381" s="11">
        <f t="shared" ca="1" si="55"/>
        <v>4.3929498503003597</v>
      </c>
      <c r="AH381" s="11">
        <f t="shared" ca="1" si="56"/>
        <v>10.845133847000497</v>
      </c>
      <c r="AI381">
        <f t="shared" ca="1" si="48"/>
        <v>0</v>
      </c>
      <c r="AJ381">
        <f t="shared" ca="1" si="49"/>
        <v>0</v>
      </c>
      <c r="AK381">
        <f ca="1">MAX(0, COUNTIF(E381:I381, "Breakdown") - COUNTIF(AI381:AJ381, 1))</f>
        <v>1</v>
      </c>
      <c r="AL381" s="12">
        <f ca="1">(AK381 * 50) + ((AI381 + AJ381) * 10)</f>
        <v>50</v>
      </c>
      <c r="AM381">
        <f ca="1">IF(COUNTIF(E381:I381, "Breakdown") &gt;= 5, 1, 0)</f>
        <v>0</v>
      </c>
    </row>
    <row r="382" spans="4:39">
      <c r="D382">
        <v>379</v>
      </c>
      <c r="E382" s="6" t="str">
        <f ca="1">IF(J382&lt;T382,"Operational","Breakdown")</f>
        <v>Operational</v>
      </c>
      <c r="F382" s="6" t="str">
        <f ca="1">IF(K382&lt;U382,"Operational","Breakdown")</f>
        <v>Operational</v>
      </c>
      <c r="G382" s="6" t="str">
        <f ca="1">IF(L382&lt;V382,"Operational","Breakdown")</f>
        <v>Operational</v>
      </c>
      <c r="H382" s="6" t="str">
        <f ca="1">IF(M382&lt;W382,"Operational","Breakdown")</f>
        <v>Operational</v>
      </c>
      <c r="I382" s="6" t="str">
        <f ca="1">IF(N382&lt;X382,"Operational","Breakdown")</f>
        <v>Operational</v>
      </c>
      <c r="J382" s="16">
        <v>4.7660367266681982</v>
      </c>
      <c r="K382" s="16">
        <v>1.3177472643637571</v>
      </c>
      <c r="L382" s="16">
        <v>1.1785839410648324</v>
      </c>
      <c r="M382" s="16">
        <v>4.6843373319981634</v>
      </c>
      <c r="N382" s="16">
        <v>3.6969914953771696</v>
      </c>
      <c r="O382" s="9">
        <v>0.38047464425300359</v>
      </c>
      <c r="P382" s="9">
        <v>0.20428209278482976</v>
      </c>
      <c r="Q382" s="9">
        <v>1.2447789832730032</v>
      </c>
      <c r="R382" s="9">
        <v>4.6275412926607444</v>
      </c>
      <c r="S382" s="9">
        <v>6.0828228522795387</v>
      </c>
      <c r="T382" s="8">
        <f t="shared" ca="1" si="50"/>
        <v>15.460769805639565</v>
      </c>
      <c r="U382" s="8">
        <f t="shared" ca="1" si="50"/>
        <v>7.508879654843053</v>
      </c>
      <c r="V382" s="8">
        <f t="shared" ca="1" si="50"/>
        <v>28.322509006289746</v>
      </c>
      <c r="W382" s="8">
        <f t="shared" ca="1" si="47"/>
        <v>14.106774045577129</v>
      </c>
      <c r="X382" s="8">
        <f t="shared" ca="1" si="51"/>
        <v>45.634732992474497</v>
      </c>
      <c r="Y382" s="16">
        <f ca="1">IF($AI381=0,J381+O381,IF($AJ381=0,J381+O381,9999))</f>
        <v>6.4659437814775274</v>
      </c>
      <c r="Z382" s="16">
        <f ca="1">IF($AI381=0,K381+P381,IF($AJ381=0,K381+P381,9999))</f>
        <v>21.916896778705087</v>
      </c>
      <c r="AA382" s="16">
        <f ca="1">IF($AI381=0,L381+Q381,IF($AJ381=0,L381+Q381,9999))</f>
        <v>3.8710803751810108</v>
      </c>
      <c r="AB382" s="16">
        <f ca="1">IF($AI381=0,M381+R381,IF($AJ381=0,M381+R381,9999))</f>
        <v>3.2131718299057037</v>
      </c>
      <c r="AC382" s="16">
        <f ca="1">IF($AI381=0,N381+S381,IF($AJ381=0,N381+S381,9999))</f>
        <v>3.7578863240283154</v>
      </c>
      <c r="AD382" s="11">
        <f t="shared" ca="1" si="52"/>
        <v>10.661876399750758</v>
      </c>
      <c r="AE382" s="11">
        <f t="shared" ca="1" si="53"/>
        <v>4.4579986176743178</v>
      </c>
      <c r="AF382" s="11">
        <f t="shared" ca="1" si="54"/>
        <v>28.036068366785386</v>
      </c>
      <c r="AG382" s="11">
        <f t="shared" ca="1" si="55"/>
        <v>8.1027236736932124</v>
      </c>
      <c r="AH382" s="11">
        <f t="shared" ca="1" si="56"/>
        <v>19.935856451636138</v>
      </c>
      <c r="AI382">
        <f t="shared" ca="1" si="48"/>
        <v>0</v>
      </c>
      <c r="AJ382">
        <f t="shared" ca="1" si="49"/>
        <v>0</v>
      </c>
      <c r="AK382">
        <f ca="1">MAX(0, COUNTIF(E382:I382, "Breakdown") - COUNTIF(AI382:AJ382, 1))</f>
        <v>0</v>
      </c>
      <c r="AL382" s="12">
        <f ca="1">(AK382 * 50) + ((AI382 + AJ382) * 10)</f>
        <v>0</v>
      </c>
      <c r="AM382">
        <f ca="1">IF(COUNTIF(E382:I382, "Breakdown") &gt;= 5, 1, 0)</f>
        <v>0</v>
      </c>
    </row>
    <row r="383" spans="4:39">
      <c r="D383">
        <v>380</v>
      </c>
      <c r="E383" s="6" t="str">
        <f ca="1">IF(J383&lt;T383,"Operational","Breakdown")</f>
        <v>Breakdown</v>
      </c>
      <c r="F383" s="6" t="str">
        <f ca="1">IF(K383&lt;U383,"Operational","Breakdown")</f>
        <v>Operational</v>
      </c>
      <c r="G383" s="6" t="str">
        <f ca="1">IF(L383&lt;V383,"Operational","Breakdown")</f>
        <v>Operational</v>
      </c>
      <c r="H383" s="6" t="str">
        <f ca="1">IF(M383&lt;W383,"Operational","Breakdown")</f>
        <v>Operational</v>
      </c>
      <c r="I383" s="6" t="str">
        <f ca="1">IF(N383&lt;X383,"Operational","Breakdown")</f>
        <v>Operational</v>
      </c>
      <c r="J383" s="16">
        <v>29.919357726621499</v>
      </c>
      <c r="K383" s="16">
        <v>5.3029671389733988</v>
      </c>
      <c r="L383" s="16">
        <v>6.9199566460026052</v>
      </c>
      <c r="M383" s="16">
        <v>1.7798958653763566</v>
      </c>
      <c r="N383" s="16">
        <v>10.576269961850858</v>
      </c>
      <c r="O383" s="9">
        <v>1.7176576689278937</v>
      </c>
      <c r="P383" s="9">
        <v>1.3405251763970867</v>
      </c>
      <c r="Q383" s="9">
        <v>1.346393506999195</v>
      </c>
      <c r="R383" s="9">
        <v>0.41070297426310626</v>
      </c>
      <c r="S383" s="9">
        <v>3.3140522189759647</v>
      </c>
      <c r="T383" s="8">
        <f t="shared" ca="1" si="50"/>
        <v>13.466030364499705</v>
      </c>
      <c r="U383" s="8">
        <f t="shared" ca="1" si="50"/>
        <v>20.685710946610229</v>
      </c>
      <c r="V383" s="8">
        <f t="shared" ca="1" si="50"/>
        <v>26.883658794657883</v>
      </c>
      <c r="W383" s="8">
        <f t="shared" ca="1" si="47"/>
        <v>4.1918496196037172</v>
      </c>
      <c r="X383" s="8">
        <f t="shared" ca="1" si="51"/>
        <v>11.00889354405269</v>
      </c>
      <c r="Y383" s="16">
        <f ca="1">IF($AI382=0,J382+O382,IF($AJ382=0,J382+O382,9999))</f>
        <v>5.1465113709212016</v>
      </c>
      <c r="Z383" s="16">
        <f ca="1">IF($AI382=0,K382+P382,IF($AJ382=0,K382+P382,9999))</f>
        <v>1.5220293571485868</v>
      </c>
      <c r="AA383" s="16">
        <f ca="1">IF($AI382=0,L382+Q382,IF($AJ382=0,L382+Q382,9999))</f>
        <v>2.4233629243378356</v>
      </c>
      <c r="AB383" s="16">
        <f ca="1">IF($AI382=0,M382+R382,IF($AJ382=0,M382+R382,9999))</f>
        <v>9.3118786246589078</v>
      </c>
      <c r="AC383" s="16">
        <f ca="1">IF($AI382=0,N382+S382,IF($AJ382=0,N382+S382,9999))</f>
        <v>9.7798143476567088</v>
      </c>
      <c r="AD383" s="11">
        <f t="shared" ca="1" si="52"/>
        <v>6.4659437814775274</v>
      </c>
      <c r="AE383" s="11">
        <f t="shared" ca="1" si="53"/>
        <v>7.508879654843053</v>
      </c>
      <c r="AF383" s="11">
        <f t="shared" ca="1" si="54"/>
        <v>3.8710803751810108</v>
      </c>
      <c r="AG383" s="11">
        <f t="shared" ca="1" si="55"/>
        <v>3.2131718299057037</v>
      </c>
      <c r="AH383" s="11">
        <f t="shared" ca="1" si="56"/>
        <v>3.7578863240283154</v>
      </c>
      <c r="AI383">
        <f t="shared" ca="1" si="48"/>
        <v>0</v>
      </c>
      <c r="AJ383">
        <f t="shared" ca="1" si="49"/>
        <v>1</v>
      </c>
      <c r="AK383">
        <f ca="1">MAX(0, COUNTIF(E383:I383, "Breakdown") - COUNTIF(AI383:AJ383, 1))</f>
        <v>0</v>
      </c>
      <c r="AL383" s="12">
        <f ca="1">(AK383 * 50) + ((AI383 + AJ383) * 10)</f>
        <v>10</v>
      </c>
      <c r="AM383">
        <f ca="1">IF(COUNTIF(E383:I383, "Breakdown") &gt;= 5, 1, 0)</f>
        <v>0</v>
      </c>
    </row>
    <row r="384" spans="4:39">
      <c r="D384">
        <v>381</v>
      </c>
      <c r="E384" s="6" t="str">
        <f ca="1">IF(J384&lt;T384,"Operational","Breakdown")</f>
        <v>Operational</v>
      </c>
      <c r="F384" s="6" t="str">
        <f ca="1">IF(K384&lt;U384,"Operational","Breakdown")</f>
        <v>Operational</v>
      </c>
      <c r="G384" s="6" t="str">
        <f ca="1">IF(L384&lt;V384,"Operational","Breakdown")</f>
        <v>Operational</v>
      </c>
      <c r="H384" s="6" t="str">
        <f ca="1">IF(M384&lt;W384,"Operational","Breakdown")</f>
        <v>Breakdown</v>
      </c>
      <c r="I384" s="6" t="str">
        <f ca="1">IF(N384&lt;X384,"Operational","Breakdown")</f>
        <v>Operational</v>
      </c>
      <c r="J384" s="16">
        <v>2.4653483350931422</v>
      </c>
      <c r="K384" s="16">
        <v>9.7373579432759847</v>
      </c>
      <c r="L384" s="16">
        <v>1.8486839855179866</v>
      </c>
      <c r="M384" s="16">
        <v>20.52366736026924</v>
      </c>
      <c r="N384" s="16">
        <v>0.81968218209506138</v>
      </c>
      <c r="O384" s="9">
        <v>1.0798006937574247</v>
      </c>
      <c r="P384" s="9">
        <v>0.38247838523477773</v>
      </c>
      <c r="Q384" s="9">
        <v>0.54210356459854725</v>
      </c>
      <c r="R384" s="9">
        <v>0.58372445855330901</v>
      </c>
      <c r="S384" s="9">
        <v>4.4039778313684739</v>
      </c>
      <c r="T384" s="8">
        <f t="shared" ca="1" si="50"/>
        <v>11.459715863570501</v>
      </c>
      <c r="U384" s="8">
        <f t="shared" ca="1" si="50"/>
        <v>10.593836716758384</v>
      </c>
      <c r="V384" s="8">
        <f t="shared" ca="1" si="50"/>
        <v>17.045728778217544</v>
      </c>
      <c r="W384" s="8">
        <f t="shared" ca="1" si="47"/>
        <v>12.992567214736361</v>
      </c>
      <c r="X384" s="8">
        <f t="shared" ca="1" si="51"/>
        <v>11.034780975903088</v>
      </c>
      <c r="Y384" s="16">
        <f ca="1">IF($AI383=0,J383+O383,IF($AJ383=0,J383+O383,9999))</f>
        <v>31.637015395549394</v>
      </c>
      <c r="Z384" s="16">
        <f ca="1">IF($AI383=0,K383+P383,IF($AJ383=0,K383+P383,9999))</f>
        <v>6.6434923153704855</v>
      </c>
      <c r="AA384" s="16">
        <f ca="1">IF($AI383=0,L383+Q383,IF($AJ383=0,L383+Q383,9999))</f>
        <v>8.2663501530018006</v>
      </c>
      <c r="AB384" s="16">
        <f ca="1">IF($AI383=0,M383+R383,IF($AJ383=0,M383+R383,9999))</f>
        <v>2.1905988396394629</v>
      </c>
      <c r="AC384" s="16">
        <f ca="1">IF($AI383=0,N383+S383,IF($AJ383=0,N383+S383,9999))</f>
        <v>13.890322180826823</v>
      </c>
      <c r="AD384" s="11">
        <f t="shared" ca="1" si="52"/>
        <v>5.1465113709212016</v>
      </c>
      <c r="AE384" s="11">
        <f t="shared" ca="1" si="53"/>
        <v>1.5220293571485868</v>
      </c>
      <c r="AF384" s="11">
        <f t="shared" ca="1" si="54"/>
        <v>2.4233629243378356</v>
      </c>
      <c r="AG384" s="11">
        <f t="shared" ca="1" si="55"/>
        <v>4.1918496196037172</v>
      </c>
      <c r="AH384" s="11">
        <f t="shared" ca="1" si="56"/>
        <v>9.7798143476567088</v>
      </c>
      <c r="AI384">
        <f t="shared" ca="1" si="48"/>
        <v>0</v>
      </c>
      <c r="AJ384">
        <f t="shared" ca="1" si="49"/>
        <v>0</v>
      </c>
      <c r="AK384">
        <f ca="1">MAX(0, COUNTIF(E384:I384, "Breakdown") - COUNTIF(AI384:AJ384, 1))</f>
        <v>1</v>
      </c>
      <c r="AL384" s="12">
        <f ca="1">(AK384 * 50) + ((AI384 + AJ384) * 10)</f>
        <v>50</v>
      </c>
      <c r="AM384">
        <f ca="1">IF(COUNTIF(E384:I384, "Breakdown") &gt;= 5, 1, 0)</f>
        <v>0</v>
      </c>
    </row>
    <row r="385" spans="4:39">
      <c r="D385">
        <v>382</v>
      </c>
      <c r="E385" s="6" t="str">
        <f ca="1">IF(J385&lt;T385,"Operational","Breakdown")</f>
        <v>Operational</v>
      </c>
      <c r="F385" s="6" t="str">
        <f ca="1">IF(K385&lt;U385,"Operational","Breakdown")</f>
        <v>Operational</v>
      </c>
      <c r="G385" s="6" t="str">
        <f ca="1">IF(L385&lt;V385,"Operational","Breakdown")</f>
        <v>Operational</v>
      </c>
      <c r="H385" s="6" t="str">
        <f ca="1">IF(M385&lt;W385,"Operational","Breakdown")</f>
        <v>Breakdown</v>
      </c>
      <c r="I385" s="6" t="str">
        <f ca="1">IF(N385&lt;X385,"Operational","Breakdown")</f>
        <v>Operational</v>
      </c>
      <c r="J385" s="16">
        <v>2.9211074687180267</v>
      </c>
      <c r="K385" s="16">
        <v>3.1470858735677565</v>
      </c>
      <c r="L385" s="16">
        <v>1.0988494356386924</v>
      </c>
      <c r="M385" s="16">
        <v>4.6546631807278382</v>
      </c>
      <c r="N385" s="16">
        <v>2.4388512094908972</v>
      </c>
      <c r="O385" s="9">
        <v>0.47524647276629883</v>
      </c>
      <c r="P385" s="9">
        <v>5.0869585820351366</v>
      </c>
      <c r="Q385" s="9">
        <v>3.9879511908050596</v>
      </c>
      <c r="R385" s="9">
        <v>1.7420618878977479</v>
      </c>
      <c r="S385" s="9">
        <v>0.46106867516529298</v>
      </c>
      <c r="T385" s="8">
        <f t="shared" ca="1" si="50"/>
        <v>15.96116252874284</v>
      </c>
      <c r="U385" s="8">
        <f t="shared" ca="1" si="50"/>
        <v>7.2637082859186668</v>
      </c>
      <c r="V385" s="8">
        <f t="shared" ca="1" si="50"/>
        <v>34.938667811587443</v>
      </c>
      <c r="W385" s="8">
        <f t="shared" ca="1" si="47"/>
        <v>4.5395387193833212</v>
      </c>
      <c r="X385" s="8">
        <f t="shared" ca="1" si="51"/>
        <v>29.50587704015016</v>
      </c>
      <c r="Y385" s="16">
        <f ca="1">IF($AI384=0,J384+O384,IF($AJ384=0,J384+O384,9999))</f>
        <v>3.5451490288505667</v>
      </c>
      <c r="Z385" s="16">
        <f ca="1">IF($AI384=0,K384+P384,IF($AJ384=0,K384+P384,9999))</f>
        <v>10.119836328510763</v>
      </c>
      <c r="AA385" s="16">
        <f ca="1">IF($AI384=0,L384+Q384,IF($AJ384=0,L384+Q384,9999))</f>
        <v>2.3907875501165341</v>
      </c>
      <c r="AB385" s="16">
        <f ca="1">IF($AI384=0,M384+R384,IF($AJ384=0,M384+R384,9999))</f>
        <v>21.107391818822549</v>
      </c>
      <c r="AC385" s="16">
        <f ca="1">IF($AI384=0,N384+S384,IF($AJ384=0,N384+S384,9999))</f>
        <v>5.2236600134635349</v>
      </c>
      <c r="AD385" s="11">
        <f t="shared" ca="1" si="52"/>
        <v>11.459715863570501</v>
      </c>
      <c r="AE385" s="11">
        <f t="shared" ca="1" si="53"/>
        <v>6.6434923153704855</v>
      </c>
      <c r="AF385" s="11">
        <f t="shared" ca="1" si="54"/>
        <v>8.2663501530018006</v>
      </c>
      <c r="AG385" s="11">
        <f t="shared" ca="1" si="55"/>
        <v>2.1905988396394629</v>
      </c>
      <c r="AH385" s="11">
        <f t="shared" ca="1" si="56"/>
        <v>11.034780975903088</v>
      </c>
      <c r="AI385">
        <f t="shared" ca="1" si="48"/>
        <v>0</v>
      </c>
      <c r="AJ385">
        <f t="shared" ca="1" si="49"/>
        <v>0</v>
      </c>
      <c r="AK385">
        <f ca="1">MAX(0, COUNTIF(E385:I385, "Breakdown") - COUNTIF(AI385:AJ385, 1))</f>
        <v>1</v>
      </c>
      <c r="AL385" s="12">
        <f ca="1">(AK385 * 50) + ((AI385 + AJ385) * 10)</f>
        <v>50</v>
      </c>
      <c r="AM385">
        <f ca="1">IF(COUNTIF(E385:I385, "Breakdown") &gt;= 5, 1, 0)</f>
        <v>0</v>
      </c>
    </row>
    <row r="386" spans="4:39">
      <c r="D386">
        <v>383</v>
      </c>
      <c r="E386" s="6" t="str">
        <f ca="1">IF(J386&lt;T386,"Operational","Breakdown")</f>
        <v>Breakdown</v>
      </c>
      <c r="F386" s="6" t="str">
        <f ca="1">IF(K386&lt;U386,"Operational","Breakdown")</f>
        <v>Operational</v>
      </c>
      <c r="G386" s="6" t="str">
        <f ca="1">IF(L386&lt;V386,"Operational","Breakdown")</f>
        <v>Operational</v>
      </c>
      <c r="H386" s="6" t="str">
        <f ca="1">IF(M386&lt;W386,"Operational","Breakdown")</f>
        <v>Operational</v>
      </c>
      <c r="I386" s="6" t="str">
        <f ca="1">IF(N386&lt;X386,"Operational","Breakdown")</f>
        <v>Breakdown</v>
      </c>
      <c r="J386" s="16">
        <v>8.8252198080293844</v>
      </c>
      <c r="K386" s="16">
        <v>2.0382106746680972</v>
      </c>
      <c r="L386" s="16">
        <v>6.800727387961258</v>
      </c>
      <c r="M386" s="16">
        <v>3.9627864231329073</v>
      </c>
      <c r="N386" s="16">
        <v>12.825252244228306</v>
      </c>
      <c r="O386" s="9">
        <v>0.68553409738570847</v>
      </c>
      <c r="P386" s="9">
        <v>2.010694387425926</v>
      </c>
      <c r="Q386" s="9">
        <v>4.2309982403023971</v>
      </c>
      <c r="R386" s="9">
        <v>2.0973563619168751</v>
      </c>
      <c r="S386" s="9">
        <v>0.78859538297843534</v>
      </c>
      <c r="T386" s="8">
        <f t="shared" ca="1" si="50"/>
        <v>4.8730644277808102</v>
      </c>
      <c r="U386" s="8">
        <f t="shared" ca="1" si="50"/>
        <v>9.7000117330117277</v>
      </c>
      <c r="V386" s="8">
        <f t="shared" ca="1" si="50"/>
        <v>16.288678391922328</v>
      </c>
      <c r="W386" s="8">
        <f t="shared" ca="1" si="47"/>
        <v>5.8414099830268107</v>
      </c>
      <c r="X386" s="8">
        <f t="shared" ca="1" si="51"/>
        <v>7.5553340415296955</v>
      </c>
      <c r="Y386" s="16">
        <f ca="1">IF($AI385=0,J385+O385,IF($AJ385=0,J385+O385,9999))</f>
        <v>3.3963539414843256</v>
      </c>
      <c r="Z386" s="16">
        <f ca="1">IF($AI385=0,K385+P385,IF($AJ385=0,K385+P385,9999))</f>
        <v>8.2340444556028931</v>
      </c>
      <c r="AA386" s="16">
        <f ca="1">IF($AI385=0,L385+Q385,IF($AJ385=0,L385+Q385,9999))</f>
        <v>5.0868006264437522</v>
      </c>
      <c r="AB386" s="16">
        <f ca="1">IF($AI385=0,M385+R385,IF($AJ385=0,M385+R385,9999))</f>
        <v>6.3967250686255861</v>
      </c>
      <c r="AC386" s="16">
        <f ca="1">IF($AI385=0,N385+S385,IF($AJ385=0,N385+S385,9999))</f>
        <v>2.8999198846561902</v>
      </c>
      <c r="AD386" s="11">
        <f t="shared" ca="1" si="52"/>
        <v>3.5451490288505667</v>
      </c>
      <c r="AE386" s="11">
        <f t="shared" ca="1" si="53"/>
        <v>7.2637082859186668</v>
      </c>
      <c r="AF386" s="11">
        <f t="shared" ca="1" si="54"/>
        <v>2.3907875501165341</v>
      </c>
      <c r="AG386" s="11">
        <f t="shared" ca="1" si="55"/>
        <v>4.5395387193833212</v>
      </c>
      <c r="AH386" s="11">
        <f t="shared" ca="1" si="56"/>
        <v>5.2236600134635349</v>
      </c>
      <c r="AI386">
        <f t="shared" ca="1" si="48"/>
        <v>0</v>
      </c>
      <c r="AJ386">
        <f t="shared" ca="1" si="49"/>
        <v>1</v>
      </c>
      <c r="AK386">
        <f ca="1">MAX(0, COUNTIF(E386:I386, "Breakdown") - COUNTIF(AI386:AJ386, 1))</f>
        <v>1</v>
      </c>
      <c r="AL386" s="12">
        <f ca="1">(AK386 * 50) + ((AI386 + AJ386) * 10)</f>
        <v>60</v>
      </c>
      <c r="AM386">
        <f ca="1">IF(COUNTIF(E386:I386, "Breakdown") &gt;= 5, 1, 0)</f>
        <v>0</v>
      </c>
    </row>
    <row r="387" spans="4:39">
      <c r="D387">
        <v>384</v>
      </c>
      <c r="E387" s="6" t="str">
        <f ca="1">IF(J387&lt;T387,"Operational","Breakdown")</f>
        <v>Breakdown</v>
      </c>
      <c r="F387" s="6" t="str">
        <f ca="1">IF(K387&lt;U387,"Operational","Breakdown")</f>
        <v>Operational</v>
      </c>
      <c r="G387" s="6" t="str">
        <f ca="1">IF(L387&lt;V387,"Operational","Breakdown")</f>
        <v>Operational</v>
      </c>
      <c r="H387" s="6" t="str">
        <f ca="1">IF(M387&lt;W387,"Operational","Breakdown")</f>
        <v>Breakdown</v>
      </c>
      <c r="I387" s="6" t="str">
        <f ca="1">IF(N387&lt;X387,"Operational","Breakdown")</f>
        <v>Operational</v>
      </c>
      <c r="J387" s="16">
        <v>13.112404421791782</v>
      </c>
      <c r="K387" s="16">
        <v>1.1931765419592095</v>
      </c>
      <c r="L387" s="16">
        <v>0.85355048510552811</v>
      </c>
      <c r="M387" s="16">
        <v>14.757542036821954</v>
      </c>
      <c r="N387" s="16">
        <v>0.22590296124225839</v>
      </c>
      <c r="O387" s="9">
        <v>1.9917240624877477</v>
      </c>
      <c r="P387" s="9">
        <v>1.4726684374295989</v>
      </c>
      <c r="Q387" s="9">
        <v>1.2766199745605087</v>
      </c>
      <c r="R387" s="9">
        <v>0.8893582377715924</v>
      </c>
      <c r="S387" s="9">
        <v>0.22718925255352787</v>
      </c>
      <c r="T387" s="8">
        <f t="shared" ca="1" si="50"/>
        <v>7.3396289829657544</v>
      </c>
      <c r="U387" s="8">
        <f t="shared" ca="1" si="50"/>
        <v>9.2037015753061269</v>
      </c>
      <c r="V387" s="8">
        <f t="shared" ca="1" si="50"/>
        <v>5.2008146930306109</v>
      </c>
      <c r="W387" s="8">
        <f t="shared" ca="1" si="47"/>
        <v>5.9235969341452783</v>
      </c>
      <c r="X387" s="8">
        <f t="shared" ca="1" si="51"/>
        <v>4.2499210578814566</v>
      </c>
      <c r="Y387" s="16">
        <f ca="1">IF($AI386=0,J386+O386,IF($AJ386=0,J386+O386,9999))</f>
        <v>9.5107539054150934</v>
      </c>
      <c r="Z387" s="16">
        <f ca="1">IF($AI386=0,K386+P386,IF($AJ386=0,K386+P386,9999))</f>
        <v>4.0489050620940237</v>
      </c>
      <c r="AA387" s="16">
        <f ca="1">IF($AI386=0,L386+Q386,IF($AJ386=0,L386+Q386,9999))</f>
        <v>11.031725628263654</v>
      </c>
      <c r="AB387" s="16">
        <f ca="1">IF($AI386=0,M386+R386,IF($AJ386=0,M386+R386,9999))</f>
        <v>6.0601427850497824</v>
      </c>
      <c r="AC387" s="16">
        <f ca="1">IF($AI386=0,N386+S386,IF($AJ386=0,N386+S386,9999))</f>
        <v>13.613847627206741</v>
      </c>
      <c r="AD387" s="11">
        <f t="shared" ca="1" si="52"/>
        <v>3.3963539414843256</v>
      </c>
      <c r="AE387" s="11">
        <f t="shared" ca="1" si="53"/>
        <v>8.2340444556028931</v>
      </c>
      <c r="AF387" s="11">
        <f t="shared" ca="1" si="54"/>
        <v>5.0868006264437522</v>
      </c>
      <c r="AG387" s="11">
        <f t="shared" ca="1" si="55"/>
        <v>5.8414099830268107</v>
      </c>
      <c r="AH387" s="11">
        <f t="shared" ca="1" si="56"/>
        <v>2.8999198846561902</v>
      </c>
      <c r="AI387">
        <f t="shared" ca="1" si="48"/>
        <v>0</v>
      </c>
      <c r="AJ387">
        <f t="shared" ca="1" si="49"/>
        <v>1</v>
      </c>
      <c r="AK387">
        <f ca="1">MAX(0, COUNTIF(E387:I387, "Breakdown") - COUNTIF(AI387:AJ387, 1))</f>
        <v>1</v>
      </c>
      <c r="AL387" s="12">
        <f ca="1">(AK387 * 50) + ((AI387 + AJ387) * 10)</f>
        <v>60</v>
      </c>
      <c r="AM387">
        <f ca="1">IF(COUNTIF(E387:I387, "Breakdown") &gt;= 5, 1, 0)</f>
        <v>0</v>
      </c>
    </row>
    <row r="388" spans="4:39">
      <c r="D388">
        <v>385</v>
      </c>
      <c r="E388" s="6" t="str">
        <f ca="1">IF(J388&lt;T388,"Operational","Breakdown")</f>
        <v>Operational</v>
      </c>
      <c r="F388" s="6" t="str">
        <f ca="1">IF(K388&lt;U388,"Operational","Breakdown")</f>
        <v>Breakdown</v>
      </c>
      <c r="G388" s="6" t="str">
        <f ca="1">IF(L388&lt;V388,"Operational","Breakdown")</f>
        <v>Operational</v>
      </c>
      <c r="H388" s="6" t="str">
        <f ca="1">IF(M388&lt;W388,"Operational","Breakdown")</f>
        <v>Breakdown</v>
      </c>
      <c r="I388" s="6" t="str">
        <f ca="1">IF(N388&lt;X388,"Operational","Breakdown")</f>
        <v>Operational</v>
      </c>
      <c r="J388" s="16">
        <v>3.1514760293049378</v>
      </c>
      <c r="K388" s="16">
        <v>37.822429663436083</v>
      </c>
      <c r="L388" s="16">
        <v>1.4178758226045158</v>
      </c>
      <c r="M388" s="16">
        <v>13.101375097281469</v>
      </c>
      <c r="N388" s="16">
        <v>0.56620551877624714</v>
      </c>
      <c r="O388" s="9">
        <v>0.85965281707695829</v>
      </c>
      <c r="P388" s="9">
        <v>0.10238358453966598</v>
      </c>
      <c r="Q388" s="9">
        <v>0.19959736037658943</v>
      </c>
      <c r="R388" s="9">
        <v>3.4962005023911322</v>
      </c>
      <c r="S388" s="9">
        <v>0.13471959404755096</v>
      </c>
      <c r="T388" s="8">
        <f t="shared" ca="1" si="50"/>
        <v>44.051776273022377</v>
      </c>
      <c r="U388" s="8">
        <f t="shared" ca="1" si="50"/>
        <v>16.497084982368506</v>
      </c>
      <c r="V388" s="8">
        <f t="shared" ca="1" si="50"/>
        <v>5.7755989259943838</v>
      </c>
      <c r="W388" s="8">
        <f t="shared" ca="1" si="50"/>
        <v>6.1081248260302976</v>
      </c>
      <c r="X388" s="8">
        <f t="shared" ca="1" si="51"/>
        <v>14.649968458392589</v>
      </c>
      <c r="Y388" s="16">
        <f ca="1">IF($AI387=0,J387+O387,IF($AJ387=0,J387+O387,9999))</f>
        <v>15.10412848427953</v>
      </c>
      <c r="Z388" s="16">
        <f ca="1">IF($AI387=0,K387+P387,IF($AJ387=0,K387+P387,9999))</f>
        <v>2.6658449793888082</v>
      </c>
      <c r="AA388" s="16">
        <f ca="1">IF($AI387=0,L387+Q387,IF($AJ387=0,L387+Q387,9999))</f>
        <v>2.1301704596660369</v>
      </c>
      <c r="AB388" s="16">
        <f ca="1">IF($AI387=0,M387+R387,IF($AJ387=0,M387+R387,9999))</f>
        <v>15.646900274593547</v>
      </c>
      <c r="AC388" s="16">
        <f ca="1">IF($AI387=0,N387+S387,IF($AJ387=0,N387+S387,9999))</f>
        <v>0.45309221379578624</v>
      </c>
      <c r="AD388" s="11">
        <f t="shared" ca="1" si="52"/>
        <v>7.3396289829657544</v>
      </c>
      <c r="AE388" s="11">
        <f t="shared" ca="1" si="53"/>
        <v>4.0489050620940237</v>
      </c>
      <c r="AF388" s="11">
        <f t="shared" ca="1" si="54"/>
        <v>5.2008146930306109</v>
      </c>
      <c r="AG388" s="11">
        <f t="shared" ca="1" si="55"/>
        <v>5.9235969341452783</v>
      </c>
      <c r="AH388" s="11">
        <f t="shared" ca="1" si="56"/>
        <v>4.2499210578814566</v>
      </c>
      <c r="AI388">
        <f t="shared" ref="AI388:AI451" ca="1" si="57">IF(AND(E388="Breakdown", G388&lt;&gt;"Operational"), 1, 0)</f>
        <v>0</v>
      </c>
      <c r="AJ388">
        <f t="shared" ref="AJ388:AJ451" ca="1" si="58">IF(AND(E388="Breakdown", F388="Operational"), 1, 0)</f>
        <v>0</v>
      </c>
      <c r="AK388">
        <f ca="1">MAX(0, COUNTIF(E388:I388, "Breakdown") - COUNTIF(AI388:AJ388, 1))</f>
        <v>2</v>
      </c>
      <c r="AL388" s="12">
        <f ca="1">(AK388 * 50) + ((AI388 + AJ388) * 10)</f>
        <v>100</v>
      </c>
      <c r="AM388">
        <f ca="1">IF(COUNTIF(E388:I388, "Breakdown") &gt;= 5, 1, 0)</f>
        <v>0</v>
      </c>
    </row>
    <row r="389" spans="4:39">
      <c r="D389">
        <v>386</v>
      </c>
      <c r="E389" s="6" t="str">
        <f ca="1">IF(J389&lt;T389,"Operational","Breakdown")</f>
        <v>Operational</v>
      </c>
      <c r="F389" s="6" t="str">
        <f ca="1">IF(K389&lt;U389,"Operational","Breakdown")</f>
        <v>Operational</v>
      </c>
      <c r="G389" s="6" t="str">
        <f ca="1">IF(L389&lt;V389,"Operational","Breakdown")</f>
        <v>Breakdown</v>
      </c>
      <c r="H389" s="6" t="str">
        <f ca="1">IF(M389&lt;W389,"Operational","Breakdown")</f>
        <v>Operational</v>
      </c>
      <c r="I389" s="6" t="str">
        <f ca="1">IF(N389&lt;X389,"Operational","Breakdown")</f>
        <v>Operational</v>
      </c>
      <c r="J389" s="16">
        <v>7.1225040957950423</v>
      </c>
      <c r="K389" s="16">
        <v>2.9666412752382811</v>
      </c>
      <c r="L389" s="16">
        <v>15.139469170137263</v>
      </c>
      <c r="M389" s="16">
        <v>3.4330974700652837</v>
      </c>
      <c r="N389" s="16">
        <v>1.78362713622858</v>
      </c>
      <c r="O389" s="9">
        <v>3.1705784414223741</v>
      </c>
      <c r="P389" s="9">
        <v>3.9574938591421942</v>
      </c>
      <c r="Q389" s="9">
        <v>0.63111875741863299</v>
      </c>
      <c r="R389" s="9">
        <v>0.80193043155559407</v>
      </c>
      <c r="S389" s="9">
        <v>0.41793767553534183</v>
      </c>
      <c r="T389" s="8">
        <f t="shared" ref="T389:W452" ca="1" si="59">AD389-8*LN(RAND())</f>
        <v>29.498966300333045</v>
      </c>
      <c r="U389" s="8">
        <f t="shared" ca="1" si="59"/>
        <v>9.2050835348446469</v>
      </c>
      <c r="V389" s="8">
        <f t="shared" ca="1" si="59"/>
        <v>12.641816339990278</v>
      </c>
      <c r="W389" s="8">
        <f t="shared" ca="1" si="59"/>
        <v>31.539653419649813</v>
      </c>
      <c r="X389" s="8">
        <f t="shared" ref="X389:X452" ca="1" si="60">AH389-8*LN(RAND())</f>
        <v>5.6721316275338625</v>
      </c>
      <c r="Y389" s="16">
        <f ca="1">IF($AI388=0,J388+O388,IF($AJ388=0,J388+O388,9999))</f>
        <v>4.0111288463818964</v>
      </c>
      <c r="Z389" s="16">
        <f ca="1">IF($AI388=0,K388+P388,IF($AJ388=0,K388+P388,9999))</f>
        <v>37.924813247975749</v>
      </c>
      <c r="AA389" s="16">
        <f ca="1">IF($AI388=0,L388+Q388,IF($AJ388=0,L388+Q388,9999))</f>
        <v>1.6174731829811053</v>
      </c>
      <c r="AB389" s="16">
        <f ca="1">IF($AI388=0,M388+R388,IF($AJ388=0,M388+R388,9999))</f>
        <v>16.597575599672602</v>
      </c>
      <c r="AC389" s="16">
        <f ca="1">IF($AI388=0,N388+S388,IF($AJ388=0,N388+S388,9999))</f>
        <v>0.7009251128237981</v>
      </c>
      <c r="AD389" s="11">
        <f t="shared" ref="AD389:AD452" ca="1" si="61">MIN(T388,Y388)</f>
        <v>15.10412848427953</v>
      </c>
      <c r="AE389" s="11">
        <f t="shared" ref="AE389:AE452" ca="1" si="62">MIN(U388,Z388)</f>
        <v>2.6658449793888082</v>
      </c>
      <c r="AF389" s="11">
        <f t="shared" ref="AF389:AF452" ca="1" si="63">MIN(V388,AA388)</f>
        <v>2.1301704596660369</v>
      </c>
      <c r="AG389" s="11">
        <f t="shared" ref="AG389:AG452" ca="1" si="64">MIN(W388,AB388)</f>
        <v>6.1081248260302976</v>
      </c>
      <c r="AH389" s="11">
        <f t="shared" ref="AH389:AH452" ca="1" si="65">MIN(X388,AC388)</f>
        <v>0.45309221379578624</v>
      </c>
      <c r="AI389">
        <f t="shared" ca="1" si="57"/>
        <v>0</v>
      </c>
      <c r="AJ389">
        <f t="shared" ca="1" si="58"/>
        <v>0</v>
      </c>
      <c r="AK389">
        <f ca="1">MAX(0, COUNTIF(E389:I389, "Breakdown") - COUNTIF(AI389:AJ389, 1))</f>
        <v>1</v>
      </c>
      <c r="AL389" s="12">
        <f ca="1">(AK389 * 50) + ((AI389 + AJ389) * 10)</f>
        <v>50</v>
      </c>
      <c r="AM389">
        <f ca="1">IF(COUNTIF(E389:I389, "Breakdown") &gt;= 5, 1, 0)</f>
        <v>0</v>
      </c>
    </row>
    <row r="390" spans="4:39">
      <c r="D390">
        <v>387</v>
      </c>
      <c r="E390" s="6" t="str">
        <f ca="1">IF(J390&lt;T390,"Operational","Breakdown")</f>
        <v>Operational</v>
      </c>
      <c r="F390" s="6" t="str">
        <f ca="1">IF(K390&lt;U390,"Operational","Breakdown")</f>
        <v>Operational</v>
      </c>
      <c r="G390" s="6" t="str">
        <f ca="1">IF(L390&lt;V390,"Operational","Breakdown")</f>
        <v>Breakdown</v>
      </c>
      <c r="H390" s="6" t="str">
        <f ca="1">IF(M390&lt;W390,"Operational","Breakdown")</f>
        <v>Operational</v>
      </c>
      <c r="I390" s="6" t="str">
        <f ca="1">IF(N390&lt;X390,"Operational","Breakdown")</f>
        <v>Breakdown</v>
      </c>
      <c r="J390" s="16">
        <v>11.768636328250302</v>
      </c>
      <c r="K390" s="16">
        <v>9.6327786766851755</v>
      </c>
      <c r="L390" s="16">
        <v>18.817917655642137</v>
      </c>
      <c r="M390" s="16">
        <v>7.305980464636284</v>
      </c>
      <c r="N390" s="16">
        <v>4.2018184634473972</v>
      </c>
      <c r="O390" s="9">
        <v>2.1844938378385095</v>
      </c>
      <c r="P390" s="9">
        <v>0.69152288129551853</v>
      </c>
      <c r="Q390" s="9">
        <v>3.4918127268331975</v>
      </c>
      <c r="R390" s="9">
        <v>3.863552257579304</v>
      </c>
      <c r="S390" s="9">
        <v>0.75302541240048448</v>
      </c>
      <c r="T390" s="8">
        <f t="shared" ca="1" si="59"/>
        <v>19.795659612776863</v>
      </c>
      <c r="U390" s="8">
        <f t="shared" ca="1" si="59"/>
        <v>10.458030098722245</v>
      </c>
      <c r="V390" s="8">
        <f t="shared" ca="1" si="59"/>
        <v>2.3620188651942748</v>
      </c>
      <c r="W390" s="8">
        <f t="shared" ca="1" si="59"/>
        <v>24.608067851938891</v>
      </c>
      <c r="X390" s="8">
        <f t="shared" ca="1" si="60"/>
        <v>2.1678011789605205</v>
      </c>
      <c r="Y390" s="16">
        <f ca="1">IF($AI389=0,J389+O389,IF($AJ389=0,J389+O389,9999))</f>
        <v>10.293082537217416</v>
      </c>
      <c r="Z390" s="16">
        <f ca="1">IF($AI389=0,K389+P389,IF($AJ389=0,K389+P389,9999))</f>
        <v>6.9241351343804753</v>
      </c>
      <c r="AA390" s="16">
        <f ca="1">IF($AI389=0,L389+Q389,IF($AJ389=0,L389+Q389,9999))</f>
        <v>15.770587927555896</v>
      </c>
      <c r="AB390" s="16">
        <f ca="1">IF($AI389=0,M389+R389,IF($AJ389=0,M389+R389,9999))</f>
        <v>4.2350279016208781</v>
      </c>
      <c r="AC390" s="16">
        <f ca="1">IF($AI389=0,N389+S389,IF($AJ389=0,N389+S389,9999))</f>
        <v>2.2015648117639217</v>
      </c>
      <c r="AD390" s="11">
        <f t="shared" ca="1" si="61"/>
        <v>4.0111288463818964</v>
      </c>
      <c r="AE390" s="11">
        <f t="shared" ca="1" si="62"/>
        <v>9.2050835348446469</v>
      </c>
      <c r="AF390" s="11">
        <f t="shared" ca="1" si="63"/>
        <v>1.6174731829811053</v>
      </c>
      <c r="AG390" s="11">
        <f t="shared" ca="1" si="64"/>
        <v>16.597575599672602</v>
      </c>
      <c r="AH390" s="11">
        <f t="shared" ca="1" si="65"/>
        <v>0.7009251128237981</v>
      </c>
      <c r="AI390">
        <f t="shared" ca="1" si="57"/>
        <v>0</v>
      </c>
      <c r="AJ390">
        <f t="shared" ca="1" si="58"/>
        <v>0</v>
      </c>
      <c r="AK390">
        <f ca="1">MAX(0, COUNTIF(E390:I390, "Breakdown") - COUNTIF(AI390:AJ390, 1))</f>
        <v>2</v>
      </c>
      <c r="AL390" s="12">
        <f ca="1">(AK390 * 50) + ((AI390 + AJ390) * 10)</f>
        <v>100</v>
      </c>
      <c r="AM390">
        <f ca="1">IF(COUNTIF(E390:I390, "Breakdown") &gt;= 5, 1, 0)</f>
        <v>0</v>
      </c>
    </row>
    <row r="391" spans="4:39">
      <c r="D391">
        <v>388</v>
      </c>
      <c r="E391" s="6" t="str">
        <f ca="1">IF(J391&lt;T391,"Operational","Breakdown")</f>
        <v>Operational</v>
      </c>
      <c r="F391" s="6" t="str">
        <f ca="1">IF(K391&lt;U391,"Operational","Breakdown")</f>
        <v>Operational</v>
      </c>
      <c r="G391" s="6" t="str">
        <f ca="1">IF(L391&lt;V391,"Operational","Breakdown")</f>
        <v>Breakdown</v>
      </c>
      <c r="H391" s="6" t="str">
        <f ca="1">IF(M391&lt;W391,"Operational","Breakdown")</f>
        <v>Breakdown</v>
      </c>
      <c r="I391" s="6" t="str">
        <f ca="1">IF(N391&lt;X391,"Operational","Breakdown")</f>
        <v>Operational</v>
      </c>
      <c r="J391" s="16">
        <v>11.111455644539722</v>
      </c>
      <c r="K391" s="16">
        <v>7.980723316993882</v>
      </c>
      <c r="L391" s="16">
        <v>18.609943241517708</v>
      </c>
      <c r="M391" s="16">
        <v>11.382847079557878</v>
      </c>
      <c r="N391" s="16">
        <v>3.5210871762428146</v>
      </c>
      <c r="O391" s="9">
        <v>6.4566425270451117E-2</v>
      </c>
      <c r="P391" s="9">
        <v>3.0529962304149283</v>
      </c>
      <c r="Q391" s="9">
        <v>1.274791229073498</v>
      </c>
      <c r="R391" s="9">
        <v>2.988693408094846</v>
      </c>
      <c r="S391" s="9">
        <v>0.53548114261560098</v>
      </c>
      <c r="T391" s="8">
        <f t="shared" ca="1" si="59"/>
        <v>12.432629443169242</v>
      </c>
      <c r="U391" s="8">
        <f t="shared" ca="1" si="59"/>
        <v>31.244979031650928</v>
      </c>
      <c r="V391" s="8">
        <f t="shared" ca="1" si="59"/>
        <v>8.7082874351126716</v>
      </c>
      <c r="W391" s="8">
        <f t="shared" ca="1" si="59"/>
        <v>9.4144845215949999</v>
      </c>
      <c r="X391" s="8">
        <f t="shared" ca="1" si="60"/>
        <v>7.0342366650865706</v>
      </c>
      <c r="Y391" s="16">
        <f ca="1">IF($AI390=0,J390+O390,IF($AJ390=0,J390+O390,9999))</f>
        <v>13.953130166088812</v>
      </c>
      <c r="Z391" s="16">
        <f ca="1">IF($AI390=0,K390+P390,IF($AJ390=0,K390+P390,9999))</f>
        <v>10.324301557980695</v>
      </c>
      <c r="AA391" s="16">
        <f ca="1">IF($AI390=0,L390+Q390,IF($AJ390=0,L390+Q390,9999))</f>
        <v>22.309730382475337</v>
      </c>
      <c r="AB391" s="16">
        <f ca="1">IF($AI390=0,M390+R390,IF($AJ390=0,M390+R390,9999))</f>
        <v>11.169532722215589</v>
      </c>
      <c r="AC391" s="16">
        <f ca="1">IF($AI390=0,N390+S390,IF($AJ390=0,N390+S390,9999))</f>
        <v>4.9548438758478817</v>
      </c>
      <c r="AD391" s="11">
        <f t="shared" ca="1" si="61"/>
        <v>10.293082537217416</v>
      </c>
      <c r="AE391" s="11">
        <f t="shared" ca="1" si="62"/>
        <v>6.9241351343804753</v>
      </c>
      <c r="AF391" s="11">
        <f t="shared" ca="1" si="63"/>
        <v>2.3620188651942748</v>
      </c>
      <c r="AG391" s="11">
        <f t="shared" ca="1" si="64"/>
        <v>4.2350279016208781</v>
      </c>
      <c r="AH391" s="11">
        <f t="shared" ca="1" si="65"/>
        <v>2.1678011789605205</v>
      </c>
      <c r="AI391">
        <f t="shared" ca="1" si="57"/>
        <v>0</v>
      </c>
      <c r="AJ391">
        <f t="shared" ca="1" si="58"/>
        <v>0</v>
      </c>
      <c r="AK391">
        <f ca="1">MAX(0, COUNTIF(E391:I391, "Breakdown") - COUNTIF(AI391:AJ391, 1))</f>
        <v>2</v>
      </c>
      <c r="AL391" s="12">
        <f ca="1">(AK391 * 50) + ((AI391 + AJ391) * 10)</f>
        <v>100</v>
      </c>
      <c r="AM391">
        <f ca="1">IF(COUNTIF(E391:I391, "Breakdown") &gt;= 5, 1, 0)</f>
        <v>0</v>
      </c>
    </row>
    <row r="392" spans="4:39">
      <c r="D392">
        <v>389</v>
      </c>
      <c r="E392" s="6" t="str">
        <f ca="1">IF(J392&lt;T392,"Operational","Breakdown")</f>
        <v>Breakdown</v>
      </c>
      <c r="F392" s="6" t="str">
        <f ca="1">IF(K392&lt;U392,"Operational","Breakdown")</f>
        <v>Operational</v>
      </c>
      <c r="G392" s="6" t="str">
        <f ca="1">IF(L392&lt;V392,"Operational","Breakdown")</f>
        <v>Operational</v>
      </c>
      <c r="H392" s="6" t="str">
        <f ca="1">IF(M392&lt;W392,"Operational","Breakdown")</f>
        <v>Operational</v>
      </c>
      <c r="I392" s="6" t="str">
        <f ca="1">IF(N392&lt;X392,"Operational","Breakdown")</f>
        <v>Operational</v>
      </c>
      <c r="J392" s="16">
        <v>16.368077137549186</v>
      </c>
      <c r="K392" s="16">
        <v>9.7603863370432222</v>
      </c>
      <c r="L392" s="16">
        <v>1.2781259089732981</v>
      </c>
      <c r="M392" s="16">
        <v>2.7756587381128912</v>
      </c>
      <c r="N392" s="16">
        <v>1.4178612249524889</v>
      </c>
      <c r="O392" s="9">
        <v>3.1015181812742378</v>
      </c>
      <c r="P392" s="9">
        <v>3.1913804287703695</v>
      </c>
      <c r="Q392" s="9">
        <v>1.7688721966379235</v>
      </c>
      <c r="R392" s="9">
        <v>0.56672736653037981</v>
      </c>
      <c r="S392" s="9">
        <v>8.1183120216285456</v>
      </c>
      <c r="T392" s="8">
        <f t="shared" ca="1" si="59"/>
        <v>14.862444488229571</v>
      </c>
      <c r="U392" s="8">
        <f t="shared" ca="1" si="59"/>
        <v>16.468301917598776</v>
      </c>
      <c r="V392" s="8">
        <f t="shared" ca="1" si="59"/>
        <v>14.898427249018429</v>
      </c>
      <c r="W392" s="8">
        <f t="shared" ca="1" si="59"/>
        <v>14.969381472392076</v>
      </c>
      <c r="X392" s="8">
        <f t="shared" ca="1" si="60"/>
        <v>13.833919479321574</v>
      </c>
      <c r="Y392" s="16">
        <f ca="1">IF($AI391=0,J391+O391,IF($AJ391=0,J391+O391,9999))</f>
        <v>11.176022069810173</v>
      </c>
      <c r="Z392" s="16">
        <f ca="1">IF($AI391=0,K391+P391,IF($AJ391=0,K391+P391,9999))</f>
        <v>11.033719547408811</v>
      </c>
      <c r="AA392" s="16">
        <f ca="1">IF($AI391=0,L391+Q391,IF($AJ391=0,L391+Q391,9999))</f>
        <v>19.884734470591205</v>
      </c>
      <c r="AB392" s="16">
        <f ca="1">IF($AI391=0,M391+R391,IF($AJ391=0,M391+R391,9999))</f>
        <v>14.371540487652725</v>
      </c>
      <c r="AC392" s="16">
        <f ca="1">IF($AI391=0,N391+S391,IF($AJ391=0,N391+S391,9999))</f>
        <v>4.0565683188584156</v>
      </c>
      <c r="AD392" s="11">
        <f t="shared" ca="1" si="61"/>
        <v>12.432629443169242</v>
      </c>
      <c r="AE392" s="11">
        <f t="shared" ca="1" si="62"/>
        <v>10.324301557980695</v>
      </c>
      <c r="AF392" s="11">
        <f t="shared" ca="1" si="63"/>
        <v>8.7082874351126716</v>
      </c>
      <c r="AG392" s="11">
        <f t="shared" ca="1" si="64"/>
        <v>9.4144845215949999</v>
      </c>
      <c r="AH392" s="11">
        <f t="shared" ca="1" si="65"/>
        <v>4.9548438758478817</v>
      </c>
      <c r="AI392">
        <f t="shared" ca="1" si="57"/>
        <v>0</v>
      </c>
      <c r="AJ392">
        <f t="shared" ca="1" si="58"/>
        <v>1</v>
      </c>
      <c r="AK392">
        <f ca="1">MAX(0, COUNTIF(E392:I392, "Breakdown") - COUNTIF(AI392:AJ392, 1))</f>
        <v>0</v>
      </c>
      <c r="AL392" s="12">
        <f ca="1">(AK392 * 50) + ((AI392 + AJ392) * 10)</f>
        <v>10</v>
      </c>
      <c r="AM392">
        <f ca="1">IF(COUNTIF(E392:I392, "Breakdown") &gt;= 5, 1, 0)</f>
        <v>0</v>
      </c>
    </row>
    <row r="393" spans="4:39">
      <c r="D393">
        <v>390</v>
      </c>
      <c r="E393" s="6" t="str">
        <f ca="1">IF(J393&lt;T393,"Operational","Breakdown")</f>
        <v>Operational</v>
      </c>
      <c r="F393" s="6" t="str">
        <f ca="1">IF(K393&lt;U393,"Operational","Breakdown")</f>
        <v>Operational</v>
      </c>
      <c r="G393" s="6" t="str">
        <f ca="1">IF(L393&lt;V393,"Operational","Breakdown")</f>
        <v>Operational</v>
      </c>
      <c r="H393" s="6" t="str">
        <f ca="1">IF(M393&lt;W393,"Operational","Breakdown")</f>
        <v>Operational</v>
      </c>
      <c r="I393" s="6" t="str">
        <f ca="1">IF(N393&lt;X393,"Operational","Breakdown")</f>
        <v>Operational</v>
      </c>
      <c r="J393" s="16">
        <v>3.5738500100681563</v>
      </c>
      <c r="K393" s="16">
        <v>3.9812611645162082</v>
      </c>
      <c r="L393" s="16">
        <v>35.981068585968494</v>
      </c>
      <c r="M393" s="16">
        <v>2.3183987993787727</v>
      </c>
      <c r="N393" s="16">
        <v>3.4519085663489562</v>
      </c>
      <c r="O393" s="9">
        <v>1.4628357198904716</v>
      </c>
      <c r="P393" s="9">
        <v>0.7406109123526663</v>
      </c>
      <c r="Q393" s="9">
        <v>1.0660897589583127</v>
      </c>
      <c r="R393" s="9">
        <v>8.5921432038498384</v>
      </c>
      <c r="S393" s="9">
        <v>0.26928632295814592</v>
      </c>
      <c r="T393" s="8">
        <f t="shared" ca="1" si="59"/>
        <v>14.77800786669436</v>
      </c>
      <c r="U393" s="8">
        <f t="shared" ca="1" si="59"/>
        <v>12.888421149136621</v>
      </c>
      <c r="V393" s="8">
        <f t="shared" ca="1" si="59"/>
        <v>38.062364558523399</v>
      </c>
      <c r="W393" s="8">
        <f t="shared" ca="1" si="59"/>
        <v>18.075995812052774</v>
      </c>
      <c r="X393" s="8">
        <f t="shared" ca="1" si="60"/>
        <v>9.8116224148109943</v>
      </c>
      <c r="Y393" s="16">
        <f ca="1">IF($AI392=0,J392+O392,IF($AJ392=0,J392+O392,9999))</f>
        <v>19.469595318823423</v>
      </c>
      <c r="Z393" s="16">
        <f ca="1">IF($AI392=0,K392+P392,IF($AJ392=0,K392+P392,9999))</f>
        <v>12.951766765813591</v>
      </c>
      <c r="AA393" s="16">
        <f ca="1">IF($AI392=0,L392+Q392,IF($AJ392=0,L392+Q392,9999))</f>
        <v>3.0469981056112214</v>
      </c>
      <c r="AB393" s="16">
        <f ca="1">IF($AI392=0,M392+R392,IF($AJ392=0,M392+R392,9999))</f>
        <v>3.3423861046432712</v>
      </c>
      <c r="AC393" s="16">
        <f ca="1">IF($AI392=0,N392+S392,IF($AJ392=0,N392+S392,9999))</f>
        <v>9.5361732465810345</v>
      </c>
      <c r="AD393" s="11">
        <f t="shared" ca="1" si="61"/>
        <v>11.176022069810173</v>
      </c>
      <c r="AE393" s="11">
        <f t="shared" ca="1" si="62"/>
        <v>11.033719547408811</v>
      </c>
      <c r="AF393" s="11">
        <f t="shared" ca="1" si="63"/>
        <v>14.898427249018429</v>
      </c>
      <c r="AG393" s="11">
        <f t="shared" ca="1" si="64"/>
        <v>14.371540487652725</v>
      </c>
      <c r="AH393" s="11">
        <f t="shared" ca="1" si="65"/>
        <v>4.0565683188584156</v>
      </c>
      <c r="AI393">
        <f t="shared" ca="1" si="57"/>
        <v>0</v>
      </c>
      <c r="AJ393">
        <f t="shared" ca="1" si="58"/>
        <v>0</v>
      </c>
      <c r="AK393">
        <f ca="1">MAX(0, COUNTIF(E393:I393, "Breakdown") - COUNTIF(AI393:AJ393, 1))</f>
        <v>0</v>
      </c>
      <c r="AL393" s="12">
        <f ca="1">(AK393 * 50) + ((AI393 + AJ393) * 10)</f>
        <v>0</v>
      </c>
      <c r="AM393">
        <f ca="1">IF(COUNTIF(E393:I393, "Breakdown") &gt;= 5, 1, 0)</f>
        <v>0</v>
      </c>
    </row>
    <row r="394" spans="4:39">
      <c r="D394">
        <v>391</v>
      </c>
      <c r="E394" s="6" t="str">
        <f ca="1">IF(J394&lt;T394,"Operational","Breakdown")</f>
        <v>Operational</v>
      </c>
      <c r="F394" s="6" t="str">
        <f ca="1">IF(K394&lt;U394,"Operational","Breakdown")</f>
        <v>Operational</v>
      </c>
      <c r="G394" s="6" t="str">
        <f ca="1">IF(L394&lt;V394,"Operational","Breakdown")</f>
        <v>Operational</v>
      </c>
      <c r="H394" s="6" t="str">
        <f ca="1">IF(M394&lt;W394,"Operational","Breakdown")</f>
        <v>Operational</v>
      </c>
      <c r="I394" s="6" t="str">
        <f ca="1">IF(N394&lt;X394,"Operational","Breakdown")</f>
        <v>Operational</v>
      </c>
      <c r="J394" s="16">
        <v>0.2628227296624025</v>
      </c>
      <c r="K394" s="16">
        <v>12.663800889278004</v>
      </c>
      <c r="L394" s="16">
        <v>1.2853699693633069</v>
      </c>
      <c r="M394" s="16">
        <v>4.3147393532615883</v>
      </c>
      <c r="N394" s="16">
        <v>12.957403345539291</v>
      </c>
      <c r="O394" s="9">
        <v>6.061802504760299E-2</v>
      </c>
      <c r="P394" s="9">
        <v>0.70253652127709054</v>
      </c>
      <c r="Q394" s="9">
        <v>1.6247596176563606</v>
      </c>
      <c r="R394" s="9">
        <v>1.2769597080697661</v>
      </c>
      <c r="S394" s="9">
        <v>0.48817804821811417</v>
      </c>
      <c r="T394" s="8">
        <f t="shared" ca="1" si="59"/>
        <v>22.188662969214857</v>
      </c>
      <c r="U394" s="8">
        <f t="shared" ca="1" si="59"/>
        <v>29.975680473690289</v>
      </c>
      <c r="V394" s="8">
        <f t="shared" ca="1" si="59"/>
        <v>5.4823042070914809</v>
      </c>
      <c r="W394" s="8">
        <f t="shared" ca="1" si="59"/>
        <v>6.8631887648220911</v>
      </c>
      <c r="X394" s="8">
        <f t="shared" ca="1" si="60"/>
        <v>40.226510582421369</v>
      </c>
      <c r="Y394" s="16">
        <f ca="1">IF($AI393=0,J393+O393,IF($AJ393=0,J393+O393,9999))</f>
        <v>5.0366857299586281</v>
      </c>
      <c r="Z394" s="16">
        <f ca="1">IF($AI393=0,K393+P393,IF($AJ393=0,K393+P393,9999))</f>
        <v>4.7218720768688742</v>
      </c>
      <c r="AA394" s="16">
        <f ca="1">IF($AI393=0,L393+Q393,IF($AJ393=0,L393+Q393,9999))</f>
        <v>37.047158344926807</v>
      </c>
      <c r="AB394" s="16">
        <f ca="1">IF($AI393=0,M393+R393,IF($AJ393=0,M393+R393,9999))</f>
        <v>10.910542003228612</v>
      </c>
      <c r="AC394" s="16">
        <f ca="1">IF($AI393=0,N393+S393,IF($AJ393=0,N393+S393,9999))</f>
        <v>3.7211948893071023</v>
      </c>
      <c r="AD394" s="11">
        <f t="shared" ca="1" si="61"/>
        <v>14.77800786669436</v>
      </c>
      <c r="AE394" s="11">
        <f t="shared" ca="1" si="62"/>
        <v>12.888421149136621</v>
      </c>
      <c r="AF394" s="11">
        <f t="shared" ca="1" si="63"/>
        <v>3.0469981056112214</v>
      </c>
      <c r="AG394" s="11">
        <f t="shared" ca="1" si="64"/>
        <v>3.3423861046432712</v>
      </c>
      <c r="AH394" s="11">
        <f t="shared" ca="1" si="65"/>
        <v>9.5361732465810345</v>
      </c>
      <c r="AI394">
        <f t="shared" ca="1" si="57"/>
        <v>0</v>
      </c>
      <c r="AJ394">
        <f t="shared" ca="1" si="58"/>
        <v>0</v>
      </c>
      <c r="AK394">
        <f ca="1">MAX(0, COUNTIF(E394:I394, "Breakdown") - COUNTIF(AI394:AJ394, 1))</f>
        <v>0</v>
      </c>
      <c r="AL394" s="12">
        <f ca="1">(AK394 * 50) + ((AI394 + AJ394) * 10)</f>
        <v>0</v>
      </c>
      <c r="AM394">
        <f ca="1">IF(COUNTIF(E394:I394, "Breakdown") &gt;= 5, 1, 0)</f>
        <v>0</v>
      </c>
    </row>
    <row r="395" spans="4:39">
      <c r="D395">
        <v>392</v>
      </c>
      <c r="E395" s="6" t="str">
        <f ca="1">IF(J395&lt;T395,"Operational","Breakdown")</f>
        <v>Breakdown</v>
      </c>
      <c r="F395" s="6" t="str">
        <f ca="1">IF(K395&lt;U395,"Operational","Breakdown")</f>
        <v>Breakdown</v>
      </c>
      <c r="G395" s="6" t="str">
        <f ca="1">IF(L395&lt;V395,"Operational","Breakdown")</f>
        <v>Operational</v>
      </c>
      <c r="H395" s="6" t="str">
        <f ca="1">IF(M395&lt;W395,"Operational","Breakdown")</f>
        <v>Breakdown</v>
      </c>
      <c r="I395" s="6" t="str">
        <f ca="1">IF(N395&lt;X395,"Operational","Breakdown")</f>
        <v>Breakdown</v>
      </c>
      <c r="J395" s="16">
        <v>20.338291021982457</v>
      </c>
      <c r="K395" s="16">
        <v>21.351125464743195</v>
      </c>
      <c r="L395" s="16">
        <v>4.6724256211518851</v>
      </c>
      <c r="M395" s="16">
        <v>19.165637925744864</v>
      </c>
      <c r="N395" s="16">
        <v>6.4854541248608175</v>
      </c>
      <c r="O395" s="9">
        <v>6.2424202382964822</v>
      </c>
      <c r="P395" s="9">
        <v>2.4375164317045033</v>
      </c>
      <c r="Q395" s="9">
        <v>0.9931042616801059</v>
      </c>
      <c r="R395" s="9">
        <v>0.22003161652240988</v>
      </c>
      <c r="S395" s="9">
        <v>6.8947195249913067</v>
      </c>
      <c r="T395" s="8">
        <f t="shared" ca="1" si="59"/>
        <v>18.819101597439801</v>
      </c>
      <c r="U395" s="8">
        <f t="shared" ca="1" si="59"/>
        <v>4.9338801977391524</v>
      </c>
      <c r="V395" s="8">
        <f t="shared" ca="1" si="59"/>
        <v>16.103802439281715</v>
      </c>
      <c r="W395" s="8">
        <f t="shared" ca="1" si="59"/>
        <v>11.847522786997935</v>
      </c>
      <c r="X395" s="8">
        <f t="shared" ca="1" si="60"/>
        <v>5.5395183151513505</v>
      </c>
      <c r="Y395" s="16">
        <f ca="1">IF($AI394=0,J394+O394,IF($AJ394=0,J394+O394,9999))</f>
        <v>0.3234407547100055</v>
      </c>
      <c r="Z395" s="16">
        <f ca="1">IF($AI394=0,K394+P394,IF($AJ394=0,K394+P394,9999))</f>
        <v>13.366337410555095</v>
      </c>
      <c r="AA395" s="16">
        <f ca="1">IF($AI394=0,L394+Q394,IF($AJ394=0,L394+Q394,9999))</f>
        <v>2.9101295870196675</v>
      </c>
      <c r="AB395" s="16">
        <f ca="1">IF($AI394=0,M394+R394,IF($AJ394=0,M394+R394,9999))</f>
        <v>5.5916990613313544</v>
      </c>
      <c r="AC395" s="16">
        <f ca="1">IF($AI394=0,N394+S394,IF($AJ394=0,N394+S394,9999))</f>
        <v>13.445581393757404</v>
      </c>
      <c r="AD395" s="11">
        <f t="shared" ca="1" si="61"/>
        <v>5.0366857299586281</v>
      </c>
      <c r="AE395" s="11">
        <f t="shared" ca="1" si="62"/>
        <v>4.7218720768688742</v>
      </c>
      <c r="AF395" s="11">
        <f t="shared" ca="1" si="63"/>
        <v>5.4823042070914809</v>
      </c>
      <c r="AG395" s="11">
        <f t="shared" ca="1" si="64"/>
        <v>6.8631887648220911</v>
      </c>
      <c r="AH395" s="11">
        <f t="shared" ca="1" si="65"/>
        <v>3.7211948893071023</v>
      </c>
      <c r="AI395">
        <f t="shared" ca="1" si="57"/>
        <v>0</v>
      </c>
      <c r="AJ395">
        <f t="shared" ca="1" si="58"/>
        <v>0</v>
      </c>
      <c r="AK395">
        <f ca="1">MAX(0, COUNTIF(E395:I395, "Breakdown") - COUNTIF(AI395:AJ395, 1))</f>
        <v>4</v>
      </c>
      <c r="AL395" s="12">
        <f ca="1">(AK395 * 50) + ((AI395 + AJ395) * 10)</f>
        <v>200</v>
      </c>
      <c r="AM395">
        <f ca="1">IF(COUNTIF(E395:I395, "Breakdown") &gt;= 5, 1, 0)</f>
        <v>0</v>
      </c>
    </row>
    <row r="396" spans="4:39">
      <c r="D396">
        <v>393</v>
      </c>
      <c r="E396" s="6" t="str">
        <f ca="1">IF(J396&lt;T396,"Operational","Breakdown")</f>
        <v>Operational</v>
      </c>
      <c r="F396" s="6" t="str">
        <f ca="1">IF(K396&lt;U396,"Operational","Breakdown")</f>
        <v>Operational</v>
      </c>
      <c r="G396" s="6" t="str">
        <f ca="1">IF(L396&lt;V396,"Operational","Breakdown")</f>
        <v>Operational</v>
      </c>
      <c r="H396" s="6" t="str">
        <f ca="1">IF(M396&lt;W396,"Operational","Breakdown")</f>
        <v>Operational</v>
      </c>
      <c r="I396" s="6" t="str">
        <f ca="1">IF(N396&lt;X396,"Operational","Breakdown")</f>
        <v>Operational</v>
      </c>
      <c r="J396" s="16">
        <v>0.4318547835332478</v>
      </c>
      <c r="K396" s="16">
        <v>7.4219015969391826</v>
      </c>
      <c r="L396" s="16">
        <v>3.0843704964018017</v>
      </c>
      <c r="M396" s="16">
        <v>4.4237801352989301</v>
      </c>
      <c r="N396" s="16">
        <v>3.773492899391564</v>
      </c>
      <c r="O396" s="9">
        <v>0.40283347910513023</v>
      </c>
      <c r="P396" s="9">
        <v>3.0095442870163738</v>
      </c>
      <c r="Q396" s="9">
        <v>1.2808476020894672</v>
      </c>
      <c r="R396" s="9">
        <v>4.2307276858199474</v>
      </c>
      <c r="S396" s="9">
        <v>1.0692620486499915</v>
      </c>
      <c r="T396" s="8">
        <f t="shared" ca="1" si="59"/>
        <v>1.8859458438967616</v>
      </c>
      <c r="U396" s="8">
        <f t="shared" ca="1" si="59"/>
        <v>21.165997095568827</v>
      </c>
      <c r="V396" s="8">
        <f t="shared" ca="1" si="59"/>
        <v>8.9244096527800671</v>
      </c>
      <c r="W396" s="8">
        <f t="shared" ca="1" si="59"/>
        <v>11.624832629112674</v>
      </c>
      <c r="X396" s="8">
        <f t="shared" ca="1" si="60"/>
        <v>9.3613279686332653</v>
      </c>
      <c r="Y396" s="16">
        <f ca="1">IF($AI395=0,J395+O395,IF($AJ395=0,J395+O395,9999))</f>
        <v>26.580711260278939</v>
      </c>
      <c r="Z396" s="16">
        <f ca="1">IF($AI395=0,K395+P395,IF($AJ395=0,K395+P395,9999))</f>
        <v>23.788641896447697</v>
      </c>
      <c r="AA396" s="16">
        <f ca="1">IF($AI395=0,L395+Q395,IF($AJ395=0,L395+Q395,9999))</f>
        <v>5.6655298828319909</v>
      </c>
      <c r="AB396" s="16">
        <f ca="1">IF($AI395=0,M395+R395,IF($AJ395=0,M395+R395,9999))</f>
        <v>19.385669542267273</v>
      </c>
      <c r="AC396" s="16">
        <f ca="1">IF($AI395=0,N395+S395,IF($AJ395=0,N395+S395,9999))</f>
        <v>13.380173649852125</v>
      </c>
      <c r="AD396" s="11">
        <f t="shared" ca="1" si="61"/>
        <v>0.3234407547100055</v>
      </c>
      <c r="AE396" s="11">
        <f t="shared" ca="1" si="62"/>
        <v>4.9338801977391524</v>
      </c>
      <c r="AF396" s="11">
        <f t="shared" ca="1" si="63"/>
        <v>2.9101295870196675</v>
      </c>
      <c r="AG396" s="11">
        <f t="shared" ca="1" si="64"/>
        <v>5.5916990613313544</v>
      </c>
      <c r="AH396" s="11">
        <f t="shared" ca="1" si="65"/>
        <v>5.5395183151513505</v>
      </c>
      <c r="AI396">
        <f t="shared" ca="1" si="57"/>
        <v>0</v>
      </c>
      <c r="AJ396">
        <f t="shared" ca="1" si="58"/>
        <v>0</v>
      </c>
      <c r="AK396">
        <f ca="1">MAX(0, COUNTIF(E396:I396, "Breakdown") - COUNTIF(AI396:AJ396, 1))</f>
        <v>0</v>
      </c>
      <c r="AL396" s="12">
        <f ca="1">(AK396 * 50) + ((AI396 + AJ396) * 10)</f>
        <v>0</v>
      </c>
      <c r="AM396">
        <f ca="1">IF(COUNTIF(E396:I396, "Breakdown") &gt;= 5, 1, 0)</f>
        <v>0</v>
      </c>
    </row>
    <row r="397" spans="4:39">
      <c r="D397">
        <v>394</v>
      </c>
      <c r="E397" s="6" t="str">
        <f ca="1">IF(J397&lt;T397,"Operational","Breakdown")</f>
        <v>Operational</v>
      </c>
      <c r="F397" s="6" t="str">
        <f ca="1">IF(K397&lt;U397,"Operational","Breakdown")</f>
        <v>Operational</v>
      </c>
      <c r="G397" s="6" t="str">
        <f ca="1">IF(L397&lt;V397,"Operational","Breakdown")</f>
        <v>Operational</v>
      </c>
      <c r="H397" s="6" t="str">
        <f ca="1">IF(M397&lt;W397,"Operational","Breakdown")</f>
        <v>Operational</v>
      </c>
      <c r="I397" s="6" t="str">
        <f ca="1">IF(N397&lt;X397,"Operational","Breakdown")</f>
        <v>Operational</v>
      </c>
      <c r="J397" s="16">
        <v>22.090461183769133</v>
      </c>
      <c r="K397" s="16">
        <v>21.185376873447556</v>
      </c>
      <c r="L397" s="16">
        <v>5.0168223941691741</v>
      </c>
      <c r="M397" s="16">
        <v>7.3830999613266153</v>
      </c>
      <c r="N397" s="16">
        <v>11.178270742355068</v>
      </c>
      <c r="O397" s="9">
        <v>2.4289687122128307</v>
      </c>
      <c r="P397" s="9">
        <v>5.1093300953347862</v>
      </c>
      <c r="Q397" s="9">
        <v>0.34955617439458381</v>
      </c>
      <c r="R397" s="9">
        <v>0.15024085767860881</v>
      </c>
      <c r="S397" s="9">
        <v>0.21355507520846356</v>
      </c>
      <c r="T397" s="8">
        <f t="shared" ca="1" si="59"/>
        <v>22.118300777877135</v>
      </c>
      <c r="U397" s="8">
        <f t="shared" ca="1" si="59"/>
        <v>35.339512012431975</v>
      </c>
      <c r="V397" s="8">
        <f t="shared" ca="1" si="59"/>
        <v>10.430970286063165</v>
      </c>
      <c r="W397" s="8">
        <f t="shared" ca="1" si="59"/>
        <v>30.713605408815795</v>
      </c>
      <c r="X397" s="8">
        <f t="shared" ca="1" si="60"/>
        <v>20.405802145048831</v>
      </c>
      <c r="Y397" s="16">
        <f ca="1">IF($AI396=0,J396+O396,IF($AJ396=0,J396+O396,9999))</f>
        <v>0.83468826263837803</v>
      </c>
      <c r="Z397" s="16">
        <f ca="1">IF($AI396=0,K396+P396,IF($AJ396=0,K396+P396,9999))</f>
        <v>10.431445883955556</v>
      </c>
      <c r="AA397" s="16">
        <f ca="1">IF($AI396=0,L396+Q396,IF($AJ396=0,L396+Q396,9999))</f>
        <v>4.365218098491269</v>
      </c>
      <c r="AB397" s="16">
        <f ca="1">IF($AI396=0,M396+R396,IF($AJ396=0,M396+R396,9999))</f>
        <v>8.6545078211188766</v>
      </c>
      <c r="AC397" s="16">
        <f ca="1">IF($AI396=0,N396+S396,IF($AJ396=0,N396+S396,9999))</f>
        <v>4.8427549480415557</v>
      </c>
      <c r="AD397" s="11">
        <f t="shared" ca="1" si="61"/>
        <v>1.8859458438967616</v>
      </c>
      <c r="AE397" s="11">
        <f t="shared" ca="1" si="62"/>
        <v>21.165997095568827</v>
      </c>
      <c r="AF397" s="11">
        <f t="shared" ca="1" si="63"/>
        <v>5.6655298828319909</v>
      </c>
      <c r="AG397" s="11">
        <f t="shared" ca="1" si="64"/>
        <v>11.624832629112674</v>
      </c>
      <c r="AH397" s="11">
        <f t="shared" ca="1" si="65"/>
        <v>9.3613279686332653</v>
      </c>
      <c r="AI397">
        <f t="shared" ca="1" si="57"/>
        <v>0</v>
      </c>
      <c r="AJ397">
        <f t="shared" ca="1" si="58"/>
        <v>0</v>
      </c>
      <c r="AK397">
        <f ca="1">MAX(0, COUNTIF(E397:I397, "Breakdown") - COUNTIF(AI397:AJ397, 1))</f>
        <v>0</v>
      </c>
      <c r="AL397" s="12">
        <f ca="1">(AK397 * 50) + ((AI397 + AJ397) * 10)</f>
        <v>0</v>
      </c>
      <c r="AM397">
        <f ca="1">IF(COUNTIF(E397:I397, "Breakdown") &gt;= 5, 1, 0)</f>
        <v>0</v>
      </c>
    </row>
    <row r="398" spans="4:39">
      <c r="D398">
        <v>395</v>
      </c>
      <c r="E398" s="6" t="str">
        <f ca="1">IF(J398&lt;T398,"Operational","Breakdown")</f>
        <v>Breakdown</v>
      </c>
      <c r="F398" s="6" t="str">
        <f ca="1">IF(K398&lt;U398,"Operational","Breakdown")</f>
        <v>Operational</v>
      </c>
      <c r="G398" s="6" t="str">
        <f ca="1">IF(L398&lt;V398,"Operational","Breakdown")</f>
        <v>Operational</v>
      </c>
      <c r="H398" s="6" t="str">
        <f ca="1">IF(M398&lt;W398,"Operational","Breakdown")</f>
        <v>Breakdown</v>
      </c>
      <c r="I398" s="6" t="str">
        <f ca="1">IF(N398&lt;X398,"Operational","Breakdown")</f>
        <v>Operational</v>
      </c>
      <c r="J398" s="16">
        <v>19.903274960896496</v>
      </c>
      <c r="K398" s="16">
        <v>6.0473566483042553</v>
      </c>
      <c r="L398" s="16">
        <v>1.5370591073478683</v>
      </c>
      <c r="M398" s="16">
        <v>11.725385726032773</v>
      </c>
      <c r="N398" s="16">
        <v>3.8058743618129141</v>
      </c>
      <c r="O398" s="9">
        <v>1.4288067389713046</v>
      </c>
      <c r="P398" s="9">
        <v>2.8299411541157373</v>
      </c>
      <c r="Q398" s="9">
        <v>2.4692519335812069</v>
      </c>
      <c r="R398" s="9">
        <v>0.76225360434775757</v>
      </c>
      <c r="S398" s="9">
        <v>5.5854902038650076</v>
      </c>
      <c r="T398" s="8">
        <f t="shared" ca="1" si="59"/>
        <v>9.9532637997918485</v>
      </c>
      <c r="U398" s="8">
        <f t="shared" ca="1" si="59"/>
        <v>37.007132735846305</v>
      </c>
      <c r="V398" s="8">
        <f t="shared" ca="1" si="59"/>
        <v>7.2597842756021773</v>
      </c>
      <c r="W398" s="8">
        <f t="shared" ca="1" si="59"/>
        <v>10.118600487526894</v>
      </c>
      <c r="X398" s="8">
        <f t="shared" ca="1" si="60"/>
        <v>16.954176907345538</v>
      </c>
      <c r="Y398" s="16">
        <f ca="1">IF($AI397=0,J397+O397,IF($AJ397=0,J397+O397,9999))</f>
        <v>24.519429895981965</v>
      </c>
      <c r="Z398" s="16">
        <f ca="1">IF($AI397=0,K397+P397,IF($AJ397=0,K397+P397,9999))</f>
        <v>26.294706968782343</v>
      </c>
      <c r="AA398" s="16">
        <f ca="1">IF($AI397=0,L397+Q397,IF($AJ397=0,L397+Q397,9999))</f>
        <v>5.3663785685637579</v>
      </c>
      <c r="AB398" s="16">
        <f ca="1">IF($AI397=0,M397+R397,IF($AJ397=0,M397+R397,9999))</f>
        <v>7.5333408190052245</v>
      </c>
      <c r="AC398" s="16">
        <f ca="1">IF($AI397=0,N397+S397,IF($AJ397=0,N397+S397,9999))</f>
        <v>11.391825817563531</v>
      </c>
      <c r="AD398" s="11">
        <f t="shared" ca="1" si="61"/>
        <v>0.83468826263837803</v>
      </c>
      <c r="AE398" s="11">
        <f t="shared" ca="1" si="62"/>
        <v>10.431445883955556</v>
      </c>
      <c r="AF398" s="11">
        <f t="shared" ca="1" si="63"/>
        <v>4.365218098491269</v>
      </c>
      <c r="AG398" s="11">
        <f t="shared" ca="1" si="64"/>
        <v>8.6545078211188766</v>
      </c>
      <c r="AH398" s="11">
        <f t="shared" ca="1" si="65"/>
        <v>4.8427549480415557</v>
      </c>
      <c r="AI398">
        <f t="shared" ca="1" si="57"/>
        <v>0</v>
      </c>
      <c r="AJ398">
        <f t="shared" ca="1" si="58"/>
        <v>1</v>
      </c>
      <c r="AK398">
        <f ca="1">MAX(0, COUNTIF(E398:I398, "Breakdown") - COUNTIF(AI398:AJ398, 1))</f>
        <v>1</v>
      </c>
      <c r="AL398" s="12">
        <f ca="1">(AK398 * 50) + ((AI398 + AJ398) * 10)</f>
        <v>60</v>
      </c>
      <c r="AM398">
        <f ca="1">IF(COUNTIF(E398:I398, "Breakdown") &gt;= 5, 1, 0)</f>
        <v>0</v>
      </c>
    </row>
    <row r="399" spans="4:39">
      <c r="D399">
        <v>396</v>
      </c>
      <c r="E399" s="6" t="str">
        <f ca="1">IF(J399&lt;T399,"Operational","Breakdown")</f>
        <v>Breakdown</v>
      </c>
      <c r="F399" s="6" t="str">
        <f ca="1">IF(K399&lt;U399,"Operational","Breakdown")</f>
        <v>Operational</v>
      </c>
      <c r="G399" s="6" t="str">
        <f ca="1">IF(L399&lt;V399,"Operational","Breakdown")</f>
        <v>Operational</v>
      </c>
      <c r="H399" s="6" t="str">
        <f ca="1">IF(M399&lt;W399,"Operational","Breakdown")</f>
        <v>Breakdown</v>
      </c>
      <c r="I399" s="6" t="str">
        <f ca="1">IF(N399&lt;X399,"Operational","Breakdown")</f>
        <v>Operational</v>
      </c>
      <c r="J399" s="16">
        <v>32.460326188206821</v>
      </c>
      <c r="K399" s="16">
        <v>4.0308369857848216</v>
      </c>
      <c r="L399" s="16">
        <v>3.7488290422796533</v>
      </c>
      <c r="M399" s="16">
        <v>9.2014078352319153</v>
      </c>
      <c r="N399" s="16">
        <v>5.8299678755520032</v>
      </c>
      <c r="O399" s="9">
        <v>2.315117844185433</v>
      </c>
      <c r="P399" s="9">
        <v>0.37786626142373481</v>
      </c>
      <c r="Q399" s="9">
        <v>1.6534139403531372</v>
      </c>
      <c r="R399" s="9">
        <v>0.36506922502941402</v>
      </c>
      <c r="S399" s="9">
        <v>0.24672516648137824</v>
      </c>
      <c r="T399" s="8">
        <f t="shared" ca="1" si="59"/>
        <v>16.467907192889776</v>
      </c>
      <c r="U399" s="8">
        <f t="shared" ca="1" si="59"/>
        <v>30.83555355204815</v>
      </c>
      <c r="V399" s="8">
        <f t="shared" ca="1" si="59"/>
        <v>18.311827288573948</v>
      </c>
      <c r="W399" s="8">
        <f t="shared" ca="1" si="59"/>
        <v>8.8355457576461891</v>
      </c>
      <c r="X399" s="8">
        <f t="shared" ca="1" si="60"/>
        <v>26.321154557290118</v>
      </c>
      <c r="Y399" s="16">
        <f ca="1">IF($AI398=0,J398+O398,IF($AJ398=0,J398+O398,9999))</f>
        <v>21.3320816998678</v>
      </c>
      <c r="Z399" s="16">
        <f ca="1">IF($AI398=0,K398+P398,IF($AJ398=0,K398+P398,9999))</f>
        <v>8.8772978024199922</v>
      </c>
      <c r="AA399" s="16">
        <f ca="1">IF($AI398=0,L398+Q398,IF($AJ398=0,L398+Q398,9999))</f>
        <v>4.0063110409290754</v>
      </c>
      <c r="AB399" s="16">
        <f ca="1">IF($AI398=0,M398+R398,IF($AJ398=0,M398+R398,9999))</f>
        <v>12.48763933038053</v>
      </c>
      <c r="AC399" s="16">
        <f ca="1">IF($AI398=0,N398+S398,IF($AJ398=0,N398+S398,9999))</f>
        <v>9.3913645656779217</v>
      </c>
      <c r="AD399" s="11">
        <f t="shared" ca="1" si="61"/>
        <v>9.9532637997918485</v>
      </c>
      <c r="AE399" s="11">
        <f t="shared" ca="1" si="62"/>
        <v>26.294706968782343</v>
      </c>
      <c r="AF399" s="11">
        <f t="shared" ca="1" si="63"/>
        <v>5.3663785685637579</v>
      </c>
      <c r="AG399" s="11">
        <f t="shared" ca="1" si="64"/>
        <v>7.5333408190052245</v>
      </c>
      <c r="AH399" s="11">
        <f t="shared" ca="1" si="65"/>
        <v>11.391825817563531</v>
      </c>
      <c r="AI399">
        <f t="shared" ca="1" si="57"/>
        <v>0</v>
      </c>
      <c r="AJ399">
        <f t="shared" ca="1" si="58"/>
        <v>1</v>
      </c>
      <c r="AK399">
        <f ca="1">MAX(0, COUNTIF(E399:I399, "Breakdown") - COUNTIF(AI399:AJ399, 1))</f>
        <v>1</v>
      </c>
      <c r="AL399" s="12">
        <f ca="1">(AK399 * 50) + ((AI399 + AJ399) * 10)</f>
        <v>60</v>
      </c>
      <c r="AM399">
        <f ca="1">IF(COUNTIF(E399:I399, "Breakdown") &gt;= 5, 1, 0)</f>
        <v>0</v>
      </c>
    </row>
    <row r="400" spans="4:39">
      <c r="D400">
        <v>397</v>
      </c>
      <c r="E400" s="6" t="str">
        <f ca="1">IF(J400&lt;T400,"Operational","Breakdown")</f>
        <v>Operational</v>
      </c>
      <c r="F400" s="6" t="str">
        <f ca="1">IF(K400&lt;U400,"Operational","Breakdown")</f>
        <v>Operational</v>
      </c>
      <c r="G400" s="6" t="str">
        <f ca="1">IF(L400&lt;V400,"Operational","Breakdown")</f>
        <v>Breakdown</v>
      </c>
      <c r="H400" s="6" t="str">
        <f ca="1">IF(M400&lt;W400,"Operational","Breakdown")</f>
        <v>Operational</v>
      </c>
      <c r="I400" s="6" t="str">
        <f ca="1">IF(N400&lt;X400,"Operational","Breakdown")</f>
        <v>Breakdown</v>
      </c>
      <c r="J400" s="16">
        <v>0.50247193994804029</v>
      </c>
      <c r="K400" s="16">
        <v>0.19654362554365809</v>
      </c>
      <c r="L400" s="16">
        <v>7.6176832242711052</v>
      </c>
      <c r="M400" s="16">
        <v>16.682723992746713</v>
      </c>
      <c r="N400" s="16">
        <v>23.270267283151796</v>
      </c>
      <c r="O400" s="9">
        <v>0.90291020839495428</v>
      </c>
      <c r="P400" s="9">
        <v>1.1214690551629714</v>
      </c>
      <c r="Q400" s="9">
        <v>7.1236064209537577</v>
      </c>
      <c r="R400" s="9">
        <v>0.97750665309744844</v>
      </c>
      <c r="S400" s="9">
        <v>0.60957255088367268</v>
      </c>
      <c r="T400" s="8">
        <f t="shared" ca="1" si="59"/>
        <v>21.1403879579297</v>
      </c>
      <c r="U400" s="8">
        <f t="shared" ca="1" si="59"/>
        <v>31.83600592952974</v>
      </c>
      <c r="V400" s="8">
        <f t="shared" ca="1" si="59"/>
        <v>4.3061259899703819</v>
      </c>
      <c r="W400" s="8">
        <f t="shared" ca="1" si="59"/>
        <v>63.471024369557291</v>
      </c>
      <c r="X400" s="8">
        <f t="shared" ca="1" si="60"/>
        <v>14.569780674245525</v>
      </c>
      <c r="Y400" s="16">
        <f ca="1">IF($AI399=0,J399+O399,IF($AJ399=0,J399+O399,9999))</f>
        <v>34.775444032392251</v>
      </c>
      <c r="Z400" s="16">
        <f ca="1">IF($AI399=0,K399+P399,IF($AJ399=0,K399+P399,9999))</f>
        <v>4.4087032472085568</v>
      </c>
      <c r="AA400" s="16">
        <f ca="1">IF($AI399=0,L399+Q399,IF($AJ399=0,L399+Q399,9999))</f>
        <v>5.4022429826327905</v>
      </c>
      <c r="AB400" s="16">
        <f ca="1">IF($AI399=0,M399+R399,IF($AJ399=0,M399+R399,9999))</f>
        <v>9.5664770602613292</v>
      </c>
      <c r="AC400" s="16">
        <f ca="1">IF($AI399=0,N399+S399,IF($AJ399=0,N399+S399,9999))</f>
        <v>6.0766930420333818</v>
      </c>
      <c r="AD400" s="11">
        <f t="shared" ca="1" si="61"/>
        <v>16.467907192889776</v>
      </c>
      <c r="AE400" s="11">
        <f t="shared" ca="1" si="62"/>
        <v>8.8772978024199922</v>
      </c>
      <c r="AF400" s="11">
        <f t="shared" ca="1" si="63"/>
        <v>4.0063110409290754</v>
      </c>
      <c r="AG400" s="11">
        <f t="shared" ca="1" si="64"/>
        <v>8.8355457576461891</v>
      </c>
      <c r="AH400" s="11">
        <f t="shared" ca="1" si="65"/>
        <v>9.3913645656779217</v>
      </c>
      <c r="AI400">
        <f t="shared" ca="1" si="57"/>
        <v>0</v>
      </c>
      <c r="AJ400">
        <f t="shared" ca="1" si="58"/>
        <v>0</v>
      </c>
      <c r="AK400">
        <f ca="1">MAX(0, COUNTIF(E400:I400, "Breakdown") - COUNTIF(AI400:AJ400, 1))</f>
        <v>2</v>
      </c>
      <c r="AL400" s="12">
        <f ca="1">(AK400 * 50) + ((AI400 + AJ400) * 10)</f>
        <v>100</v>
      </c>
      <c r="AM400">
        <f ca="1">IF(COUNTIF(E400:I400, "Breakdown") &gt;= 5, 1, 0)</f>
        <v>0</v>
      </c>
    </row>
    <row r="401" spans="4:39">
      <c r="D401">
        <v>398</v>
      </c>
      <c r="E401" s="6" t="str">
        <f ca="1">IF(J401&lt;T401,"Operational","Breakdown")</f>
        <v>Operational</v>
      </c>
      <c r="F401" s="6" t="str">
        <f ca="1">IF(K401&lt;U401,"Operational","Breakdown")</f>
        <v>Breakdown</v>
      </c>
      <c r="G401" s="6" t="str">
        <f ca="1">IF(L401&lt;V401,"Operational","Breakdown")</f>
        <v>Breakdown</v>
      </c>
      <c r="H401" s="6" t="str">
        <f ca="1">IF(M401&lt;W401,"Operational","Breakdown")</f>
        <v>Operational</v>
      </c>
      <c r="I401" s="6" t="str">
        <f ca="1">IF(N401&lt;X401,"Operational","Breakdown")</f>
        <v>Operational</v>
      </c>
      <c r="J401" s="16">
        <v>0.34330687661963788</v>
      </c>
      <c r="K401" s="16">
        <v>6.3932553748543368</v>
      </c>
      <c r="L401" s="16">
        <v>17.269278550334139</v>
      </c>
      <c r="M401" s="16">
        <v>0.61497674940867841</v>
      </c>
      <c r="N401" s="16">
        <v>1.9075667959952667</v>
      </c>
      <c r="O401" s="9">
        <v>0.79006476773624656</v>
      </c>
      <c r="P401" s="9">
        <v>0.82669023531661312</v>
      </c>
      <c r="Q401" s="9">
        <v>0.58697595375450584</v>
      </c>
      <c r="R401" s="9">
        <v>2.9995272299704161</v>
      </c>
      <c r="S401" s="9">
        <v>2.5402783165633092</v>
      </c>
      <c r="T401" s="8">
        <f t="shared" ca="1" si="59"/>
        <v>23.017246494788903</v>
      </c>
      <c r="U401" s="8">
        <f t="shared" ca="1" si="59"/>
        <v>5.9172407714359991</v>
      </c>
      <c r="V401" s="8">
        <f t="shared" ca="1" si="59"/>
        <v>9.2228314072469395</v>
      </c>
      <c r="W401" s="8">
        <f t="shared" ca="1" si="59"/>
        <v>12.431509241057311</v>
      </c>
      <c r="X401" s="8">
        <f t="shared" ca="1" si="60"/>
        <v>39.992138974063955</v>
      </c>
      <c r="Y401" s="16">
        <f ca="1">IF($AI400=0,J400+O400,IF($AJ400=0,J400+O400,9999))</f>
        <v>1.4053821483429947</v>
      </c>
      <c r="Z401" s="16">
        <f ca="1">IF($AI400=0,K400+P400,IF($AJ400=0,K400+P400,9999))</f>
        <v>1.3180126807066295</v>
      </c>
      <c r="AA401" s="16">
        <f ca="1">IF($AI400=0,L400+Q400,IF($AJ400=0,L400+Q400,9999))</f>
        <v>14.741289645224864</v>
      </c>
      <c r="AB401" s="16">
        <f ca="1">IF($AI400=0,M400+R400,IF($AJ400=0,M400+R400,9999))</f>
        <v>17.660230645844162</v>
      </c>
      <c r="AC401" s="16">
        <f ca="1">IF($AI400=0,N400+S400,IF($AJ400=0,N400+S400,9999))</f>
        <v>23.879839834035469</v>
      </c>
      <c r="AD401" s="11">
        <f t="shared" ca="1" si="61"/>
        <v>21.1403879579297</v>
      </c>
      <c r="AE401" s="11">
        <f t="shared" ca="1" si="62"/>
        <v>4.4087032472085568</v>
      </c>
      <c r="AF401" s="11">
        <f t="shared" ca="1" si="63"/>
        <v>4.3061259899703819</v>
      </c>
      <c r="AG401" s="11">
        <f t="shared" ca="1" si="64"/>
        <v>9.5664770602613292</v>
      </c>
      <c r="AH401" s="11">
        <f t="shared" ca="1" si="65"/>
        <v>6.0766930420333818</v>
      </c>
      <c r="AI401">
        <f t="shared" ca="1" si="57"/>
        <v>0</v>
      </c>
      <c r="AJ401">
        <f t="shared" ca="1" si="58"/>
        <v>0</v>
      </c>
      <c r="AK401">
        <f ca="1">MAX(0, COUNTIF(E401:I401, "Breakdown") - COUNTIF(AI401:AJ401, 1))</f>
        <v>2</v>
      </c>
      <c r="AL401" s="12">
        <f ca="1">(AK401 * 50) + ((AI401 + AJ401) * 10)</f>
        <v>100</v>
      </c>
      <c r="AM401">
        <f ca="1">IF(COUNTIF(E401:I401, "Breakdown") &gt;= 5, 1, 0)</f>
        <v>0</v>
      </c>
    </row>
    <row r="402" spans="4:39">
      <c r="D402">
        <v>399</v>
      </c>
      <c r="E402" s="6" t="str">
        <f ca="1">IF(J402&lt;T402,"Operational","Breakdown")</f>
        <v>Operational</v>
      </c>
      <c r="F402" s="6" t="str">
        <f ca="1">IF(K402&lt;U402,"Operational","Breakdown")</f>
        <v>Operational</v>
      </c>
      <c r="G402" s="6" t="str">
        <f ca="1">IF(L402&lt;V402,"Operational","Breakdown")</f>
        <v>Operational</v>
      </c>
      <c r="H402" s="6" t="str">
        <f ca="1">IF(M402&lt;W402,"Operational","Breakdown")</f>
        <v>Operational</v>
      </c>
      <c r="I402" s="6" t="str">
        <f ca="1">IF(N402&lt;X402,"Operational","Breakdown")</f>
        <v>Operational</v>
      </c>
      <c r="J402" s="16">
        <v>0.11309392756188098</v>
      </c>
      <c r="K402" s="16">
        <v>8.4914298662796188</v>
      </c>
      <c r="L402" s="16">
        <v>29.161079205692701</v>
      </c>
      <c r="M402" s="16">
        <v>6.353497847300031</v>
      </c>
      <c r="N402" s="16">
        <v>3.9569856290046554</v>
      </c>
      <c r="O402" s="9">
        <v>0.57498466901455425</v>
      </c>
      <c r="P402" s="9">
        <v>2.6977077559713454</v>
      </c>
      <c r="Q402" s="9">
        <v>0.22654507420748987</v>
      </c>
      <c r="R402" s="9">
        <v>0.732362859896175</v>
      </c>
      <c r="S402" s="9">
        <v>2.7198979071309588</v>
      </c>
      <c r="T402" s="8">
        <f t="shared" ca="1" si="59"/>
        <v>2.8835303320115946</v>
      </c>
      <c r="U402" s="8">
        <f t="shared" ca="1" si="59"/>
        <v>13.164330200252149</v>
      </c>
      <c r="V402" s="8">
        <f t="shared" ca="1" si="59"/>
        <v>36.033834691787831</v>
      </c>
      <c r="W402" s="8">
        <f t="shared" ca="1" si="59"/>
        <v>22.085546409831476</v>
      </c>
      <c r="X402" s="8">
        <f t="shared" ca="1" si="60"/>
        <v>30.203220773831774</v>
      </c>
      <c r="Y402" s="16">
        <f ca="1">IF($AI401=0,J401+O401,IF($AJ401=0,J401+O401,9999))</f>
        <v>1.1333716443558846</v>
      </c>
      <c r="Z402" s="16">
        <f ca="1">IF($AI401=0,K401+P401,IF($AJ401=0,K401+P401,9999))</f>
        <v>7.2199456101709503</v>
      </c>
      <c r="AA402" s="16">
        <f ca="1">IF($AI401=0,L401+Q401,IF($AJ401=0,L401+Q401,9999))</f>
        <v>17.856254504088646</v>
      </c>
      <c r="AB402" s="16">
        <f ca="1">IF($AI401=0,M401+R401,IF($AJ401=0,M401+R401,9999))</f>
        <v>3.6145039793790943</v>
      </c>
      <c r="AC402" s="16">
        <f ca="1">IF($AI401=0,N401+S401,IF($AJ401=0,N401+S401,9999))</f>
        <v>4.4478451125585758</v>
      </c>
      <c r="AD402" s="11">
        <f t="shared" ca="1" si="61"/>
        <v>1.4053821483429947</v>
      </c>
      <c r="AE402" s="11">
        <f t="shared" ca="1" si="62"/>
        <v>1.3180126807066295</v>
      </c>
      <c r="AF402" s="11">
        <f t="shared" ca="1" si="63"/>
        <v>9.2228314072469395</v>
      </c>
      <c r="AG402" s="11">
        <f t="shared" ca="1" si="64"/>
        <v>12.431509241057311</v>
      </c>
      <c r="AH402" s="11">
        <f t="shared" ca="1" si="65"/>
        <v>23.879839834035469</v>
      </c>
      <c r="AI402">
        <f t="shared" ca="1" si="57"/>
        <v>0</v>
      </c>
      <c r="AJ402">
        <f t="shared" ca="1" si="58"/>
        <v>0</v>
      </c>
      <c r="AK402">
        <f ca="1">MAX(0, COUNTIF(E402:I402, "Breakdown") - COUNTIF(AI402:AJ402, 1))</f>
        <v>0</v>
      </c>
      <c r="AL402" s="12">
        <f ca="1">(AK402 * 50) + ((AI402 + AJ402) * 10)</f>
        <v>0</v>
      </c>
      <c r="AM402">
        <f ca="1">IF(COUNTIF(E402:I402, "Breakdown") &gt;= 5, 1, 0)</f>
        <v>0</v>
      </c>
    </row>
    <row r="403" spans="4:39">
      <c r="D403">
        <v>400</v>
      </c>
      <c r="E403" s="6" t="str">
        <f ca="1">IF(J403&lt;T403,"Operational","Breakdown")</f>
        <v>Breakdown</v>
      </c>
      <c r="F403" s="6" t="str">
        <f ca="1">IF(K403&lt;U403,"Operational","Breakdown")</f>
        <v>Operational</v>
      </c>
      <c r="G403" s="6" t="str">
        <f ca="1">IF(L403&lt;V403,"Operational","Breakdown")</f>
        <v>Operational</v>
      </c>
      <c r="H403" s="6" t="str">
        <f ca="1">IF(M403&lt;W403,"Operational","Breakdown")</f>
        <v>Operational</v>
      </c>
      <c r="I403" s="6" t="str">
        <f ca="1">IF(N403&lt;X403,"Operational","Breakdown")</f>
        <v>Breakdown</v>
      </c>
      <c r="J403" s="16">
        <v>8.9450796812769795</v>
      </c>
      <c r="K403" s="16">
        <v>9.2206904737756155</v>
      </c>
      <c r="L403" s="16">
        <v>11.618007680304897</v>
      </c>
      <c r="M403" s="16">
        <v>3.1411864751154743</v>
      </c>
      <c r="N403" s="16">
        <v>18.076574477850464</v>
      </c>
      <c r="O403" s="9">
        <v>1.7084634847886686</v>
      </c>
      <c r="P403" s="9">
        <v>0.20807749779355852</v>
      </c>
      <c r="Q403" s="9">
        <v>3.7933548889289805</v>
      </c>
      <c r="R403" s="9">
        <v>2.5043641569331023</v>
      </c>
      <c r="S403" s="9">
        <v>1.8591017184013778</v>
      </c>
      <c r="T403" s="8">
        <f t="shared" ca="1" si="59"/>
        <v>2.682560405189153</v>
      </c>
      <c r="U403" s="8">
        <f t="shared" ca="1" si="59"/>
        <v>19.272102788811093</v>
      </c>
      <c r="V403" s="8">
        <f t="shared" ca="1" si="59"/>
        <v>22.149244201414735</v>
      </c>
      <c r="W403" s="8">
        <f t="shared" ca="1" si="59"/>
        <v>21.799613160572868</v>
      </c>
      <c r="X403" s="8">
        <f t="shared" ca="1" si="60"/>
        <v>14.668471985260037</v>
      </c>
      <c r="Y403" s="16">
        <f ca="1">IF($AI402=0,J402+O402,IF($AJ402=0,J402+O402,9999))</f>
        <v>0.68807859657643522</v>
      </c>
      <c r="Z403" s="16">
        <f ca="1">IF($AI402=0,K402+P402,IF($AJ402=0,K402+P402,9999))</f>
        <v>11.189137622250964</v>
      </c>
      <c r="AA403" s="16">
        <f ca="1">IF($AI402=0,L402+Q402,IF($AJ402=0,L402+Q402,9999))</f>
        <v>29.387624279900191</v>
      </c>
      <c r="AB403" s="16">
        <f ca="1">IF($AI402=0,M402+R402,IF($AJ402=0,M402+R402,9999))</f>
        <v>7.0858607071962059</v>
      </c>
      <c r="AC403" s="16">
        <f ca="1">IF($AI402=0,N402+S402,IF($AJ402=0,N402+S402,9999))</f>
        <v>6.6768835361356142</v>
      </c>
      <c r="AD403" s="11">
        <f t="shared" ca="1" si="61"/>
        <v>1.1333716443558846</v>
      </c>
      <c r="AE403" s="11">
        <f t="shared" ca="1" si="62"/>
        <v>7.2199456101709503</v>
      </c>
      <c r="AF403" s="11">
        <f t="shared" ca="1" si="63"/>
        <v>17.856254504088646</v>
      </c>
      <c r="AG403" s="11">
        <f t="shared" ca="1" si="64"/>
        <v>3.6145039793790943</v>
      </c>
      <c r="AH403" s="11">
        <f t="shared" ca="1" si="65"/>
        <v>4.4478451125585758</v>
      </c>
      <c r="AI403">
        <f t="shared" ca="1" si="57"/>
        <v>0</v>
      </c>
      <c r="AJ403">
        <f t="shared" ca="1" si="58"/>
        <v>1</v>
      </c>
      <c r="AK403">
        <f ca="1">MAX(0, COUNTIF(E403:I403, "Breakdown") - COUNTIF(AI403:AJ403, 1))</f>
        <v>1</v>
      </c>
      <c r="AL403" s="12">
        <f ca="1">(AK403 * 50) + ((AI403 + AJ403) * 10)</f>
        <v>60</v>
      </c>
      <c r="AM403">
        <f ca="1">IF(COUNTIF(E403:I403, "Breakdown") &gt;= 5, 1, 0)</f>
        <v>0</v>
      </c>
    </row>
    <row r="404" spans="4:39">
      <c r="D404">
        <v>401</v>
      </c>
      <c r="E404" s="6" t="str">
        <f ca="1">IF(J404&lt;T404,"Operational","Breakdown")</f>
        <v>Operational</v>
      </c>
      <c r="F404" s="6" t="str">
        <f ca="1">IF(K404&lt;U404,"Operational","Breakdown")</f>
        <v>Operational</v>
      </c>
      <c r="G404" s="6" t="str">
        <f ca="1">IF(L404&lt;V404,"Operational","Breakdown")</f>
        <v>Operational</v>
      </c>
      <c r="H404" s="6" t="str">
        <f ca="1">IF(M404&lt;W404,"Operational","Breakdown")</f>
        <v>Operational</v>
      </c>
      <c r="I404" s="6" t="str">
        <f ca="1">IF(N404&lt;X404,"Operational","Breakdown")</f>
        <v>Operational</v>
      </c>
      <c r="J404" s="16">
        <v>0.22078228332313829</v>
      </c>
      <c r="K404" s="16">
        <v>0.69409435949848786</v>
      </c>
      <c r="L404" s="16">
        <v>1.7675099094477404</v>
      </c>
      <c r="M404" s="16">
        <v>2.799530460533604</v>
      </c>
      <c r="N404" s="16">
        <v>0.23002118888128886</v>
      </c>
      <c r="O404" s="9">
        <v>4.1645658727073318</v>
      </c>
      <c r="P404" s="9">
        <v>1.8390956386445205</v>
      </c>
      <c r="Q404" s="9">
        <v>1.7744407565441087</v>
      </c>
      <c r="R404" s="9">
        <v>2.8960481367139721</v>
      </c>
      <c r="S404" s="9">
        <v>2.8688306503442833</v>
      </c>
      <c r="T404" s="8">
        <f t="shared" ca="1" si="59"/>
        <v>17.560352879722974</v>
      </c>
      <c r="U404" s="8">
        <f t="shared" ca="1" si="59"/>
        <v>40.844812874661898</v>
      </c>
      <c r="V404" s="8">
        <f t="shared" ca="1" si="59"/>
        <v>24.595377687796926</v>
      </c>
      <c r="W404" s="8">
        <f t="shared" ca="1" si="59"/>
        <v>9.9274592557103531</v>
      </c>
      <c r="X404" s="8">
        <f t="shared" ca="1" si="60"/>
        <v>19.583436648965943</v>
      </c>
      <c r="Y404" s="16">
        <f ca="1">IF($AI403=0,J403+O403,IF($AJ403=0,J403+O403,9999))</f>
        <v>10.653543166065647</v>
      </c>
      <c r="Z404" s="16">
        <f ca="1">IF($AI403=0,K403+P403,IF($AJ403=0,K403+P403,9999))</f>
        <v>9.4287679715691741</v>
      </c>
      <c r="AA404" s="16">
        <f ca="1">IF($AI403=0,L403+Q403,IF($AJ403=0,L403+Q403,9999))</f>
        <v>15.411362569233878</v>
      </c>
      <c r="AB404" s="16">
        <f ca="1">IF($AI403=0,M403+R403,IF($AJ403=0,M403+R403,9999))</f>
        <v>5.6455506320485771</v>
      </c>
      <c r="AC404" s="16">
        <f ca="1">IF($AI403=0,N403+S403,IF($AJ403=0,N403+S403,9999))</f>
        <v>19.935676196251841</v>
      </c>
      <c r="AD404" s="11">
        <f t="shared" ca="1" si="61"/>
        <v>0.68807859657643522</v>
      </c>
      <c r="AE404" s="11">
        <f t="shared" ca="1" si="62"/>
        <v>11.189137622250964</v>
      </c>
      <c r="AF404" s="11">
        <f t="shared" ca="1" si="63"/>
        <v>22.149244201414735</v>
      </c>
      <c r="AG404" s="11">
        <f t="shared" ca="1" si="64"/>
        <v>7.0858607071962059</v>
      </c>
      <c r="AH404" s="11">
        <f t="shared" ca="1" si="65"/>
        <v>6.6768835361356142</v>
      </c>
      <c r="AI404">
        <f t="shared" ca="1" si="57"/>
        <v>0</v>
      </c>
      <c r="AJ404">
        <f t="shared" ca="1" si="58"/>
        <v>0</v>
      </c>
      <c r="AK404">
        <f ca="1">MAX(0, COUNTIF(E404:I404, "Breakdown") - COUNTIF(AI404:AJ404, 1))</f>
        <v>0</v>
      </c>
      <c r="AL404" s="12">
        <f ca="1">(AK404 * 50) + ((AI404 + AJ404) * 10)</f>
        <v>0</v>
      </c>
      <c r="AM404">
        <f ca="1">IF(COUNTIF(E404:I404, "Breakdown") &gt;= 5, 1, 0)</f>
        <v>0</v>
      </c>
    </row>
    <row r="405" spans="4:39">
      <c r="D405">
        <v>402</v>
      </c>
      <c r="E405" s="6" t="str">
        <f ca="1">IF(J405&lt;T405,"Operational","Breakdown")</f>
        <v>Breakdown</v>
      </c>
      <c r="F405" s="6" t="str">
        <f ca="1">IF(K405&lt;U405,"Operational","Breakdown")</f>
        <v>Operational</v>
      </c>
      <c r="G405" s="6" t="str">
        <f ca="1">IF(L405&lt;V405,"Operational","Breakdown")</f>
        <v>Operational</v>
      </c>
      <c r="H405" s="6" t="str">
        <f ca="1">IF(M405&lt;W405,"Operational","Breakdown")</f>
        <v>Breakdown</v>
      </c>
      <c r="I405" s="6" t="str">
        <f ca="1">IF(N405&lt;X405,"Operational","Breakdown")</f>
        <v>Operational</v>
      </c>
      <c r="J405" s="16">
        <v>25.519177987464044</v>
      </c>
      <c r="K405" s="16">
        <v>0.86682557054400033</v>
      </c>
      <c r="L405" s="16">
        <v>12.925269812080067</v>
      </c>
      <c r="M405" s="16">
        <v>6.966776829423349</v>
      </c>
      <c r="N405" s="16">
        <v>1.6985724128458048</v>
      </c>
      <c r="O405" s="9">
        <v>0.41387225745202366</v>
      </c>
      <c r="P405" s="9">
        <v>2.8234542983210278</v>
      </c>
      <c r="Q405" s="9">
        <v>0.87209645870459884</v>
      </c>
      <c r="R405" s="9">
        <v>2.9596105298482591</v>
      </c>
      <c r="S405" s="9">
        <v>2.7170605401335988</v>
      </c>
      <c r="T405" s="8">
        <f t="shared" ca="1" si="59"/>
        <v>10.74593622987836</v>
      </c>
      <c r="U405" s="8">
        <f t="shared" ca="1" si="59"/>
        <v>12.748614932210129</v>
      </c>
      <c r="V405" s="8">
        <f t="shared" ca="1" si="59"/>
        <v>16.838825268970993</v>
      </c>
      <c r="W405" s="8">
        <f t="shared" ca="1" si="59"/>
        <v>6.9051593120879176</v>
      </c>
      <c r="X405" s="8">
        <f t="shared" ca="1" si="60"/>
        <v>20.675448280474257</v>
      </c>
      <c r="Y405" s="16">
        <f ca="1">IF($AI404=0,J404+O404,IF($AJ404=0,J404+O404,9999))</f>
        <v>4.3853481560304699</v>
      </c>
      <c r="Z405" s="16">
        <f ca="1">IF($AI404=0,K404+P404,IF($AJ404=0,K404+P404,9999))</f>
        <v>2.5331899981430084</v>
      </c>
      <c r="AA405" s="16">
        <f ca="1">IF($AI404=0,L404+Q404,IF($AJ404=0,L404+Q404,9999))</f>
        <v>3.5419506659918492</v>
      </c>
      <c r="AB405" s="16">
        <f ca="1">IF($AI404=0,M404+R404,IF($AJ404=0,M404+R404,9999))</f>
        <v>5.6955785972475761</v>
      </c>
      <c r="AC405" s="16">
        <f ca="1">IF($AI404=0,N404+S404,IF($AJ404=0,N404+S404,9999))</f>
        <v>3.0988518392255724</v>
      </c>
      <c r="AD405" s="11">
        <f t="shared" ca="1" si="61"/>
        <v>10.653543166065647</v>
      </c>
      <c r="AE405" s="11">
        <f t="shared" ca="1" si="62"/>
        <v>9.4287679715691741</v>
      </c>
      <c r="AF405" s="11">
        <f t="shared" ca="1" si="63"/>
        <v>15.411362569233878</v>
      </c>
      <c r="AG405" s="11">
        <f t="shared" ca="1" si="64"/>
        <v>5.6455506320485771</v>
      </c>
      <c r="AH405" s="11">
        <f t="shared" ca="1" si="65"/>
        <v>19.583436648965943</v>
      </c>
      <c r="AI405">
        <f t="shared" ca="1" si="57"/>
        <v>0</v>
      </c>
      <c r="AJ405">
        <f t="shared" ca="1" si="58"/>
        <v>1</v>
      </c>
      <c r="AK405">
        <f ca="1">MAX(0, COUNTIF(E405:I405, "Breakdown") - COUNTIF(AI405:AJ405, 1))</f>
        <v>1</v>
      </c>
      <c r="AL405" s="12">
        <f ca="1">(AK405 * 50) + ((AI405 + AJ405) * 10)</f>
        <v>60</v>
      </c>
      <c r="AM405">
        <f ca="1">IF(COUNTIF(E405:I405, "Breakdown") &gt;= 5, 1, 0)</f>
        <v>0</v>
      </c>
    </row>
    <row r="406" spans="4:39">
      <c r="D406">
        <v>403</v>
      </c>
      <c r="E406" s="6" t="str">
        <f ca="1">IF(J406&lt;T406,"Operational","Breakdown")</f>
        <v>Operational</v>
      </c>
      <c r="F406" s="6" t="str">
        <f ca="1">IF(K406&lt;U406,"Operational","Breakdown")</f>
        <v>Operational</v>
      </c>
      <c r="G406" s="6" t="str">
        <f ca="1">IF(L406&lt;V406,"Operational","Breakdown")</f>
        <v>Breakdown</v>
      </c>
      <c r="H406" s="6" t="str">
        <f ca="1">IF(M406&lt;W406,"Operational","Breakdown")</f>
        <v>Operational</v>
      </c>
      <c r="I406" s="6" t="str">
        <f ca="1">IF(N406&lt;X406,"Operational","Breakdown")</f>
        <v>Breakdown</v>
      </c>
      <c r="J406" s="16">
        <v>6.8919218024272872</v>
      </c>
      <c r="K406" s="16">
        <v>3.1916654149179591</v>
      </c>
      <c r="L406" s="16">
        <v>12.369112535065328</v>
      </c>
      <c r="M406" s="16">
        <v>5.1315073121149259</v>
      </c>
      <c r="N406" s="16">
        <v>33.115453921428525</v>
      </c>
      <c r="O406" s="9">
        <v>1.0392070478914106</v>
      </c>
      <c r="P406" s="9">
        <v>10.084185100004781</v>
      </c>
      <c r="Q406" s="9">
        <v>0.83923007602343114</v>
      </c>
      <c r="R406" s="9">
        <v>4.4054933289246909E-2</v>
      </c>
      <c r="S406" s="9">
        <v>2.39575636145846</v>
      </c>
      <c r="T406" s="8">
        <f t="shared" ca="1" si="59"/>
        <v>9.6320081673763642</v>
      </c>
      <c r="U406" s="8">
        <f t="shared" ca="1" si="59"/>
        <v>8.5731343882005593</v>
      </c>
      <c r="V406" s="8">
        <f t="shared" ca="1" si="59"/>
        <v>11.626803478136516</v>
      </c>
      <c r="W406" s="8">
        <f t="shared" ca="1" si="59"/>
        <v>6.1811776372771696</v>
      </c>
      <c r="X406" s="8">
        <f t="shared" ca="1" si="60"/>
        <v>4.9174605401561822</v>
      </c>
      <c r="Y406" s="16">
        <f ca="1">IF($AI405=0,J405+O405,IF($AJ405=0,J405+O405,9999))</f>
        <v>25.933050244916068</v>
      </c>
      <c r="Z406" s="16">
        <f ca="1">IF($AI405=0,K405+P405,IF($AJ405=0,K405+P405,9999))</f>
        <v>3.6902798688650282</v>
      </c>
      <c r="AA406" s="16">
        <f ca="1">IF($AI405=0,L405+Q405,IF($AJ405=0,L405+Q405,9999))</f>
        <v>13.797366270784666</v>
      </c>
      <c r="AB406" s="16">
        <f ca="1">IF($AI405=0,M405+R405,IF($AJ405=0,M405+R405,9999))</f>
        <v>9.9263873592716081</v>
      </c>
      <c r="AC406" s="16">
        <f ca="1">IF($AI405=0,N405+S405,IF($AJ405=0,N405+S405,9999))</f>
        <v>4.4156329529794034</v>
      </c>
      <c r="AD406" s="11">
        <f t="shared" ca="1" si="61"/>
        <v>4.3853481560304699</v>
      </c>
      <c r="AE406" s="11">
        <f t="shared" ca="1" si="62"/>
        <v>2.5331899981430084</v>
      </c>
      <c r="AF406" s="11">
        <f t="shared" ca="1" si="63"/>
        <v>3.5419506659918492</v>
      </c>
      <c r="AG406" s="11">
        <f t="shared" ca="1" si="64"/>
        <v>5.6955785972475761</v>
      </c>
      <c r="AH406" s="11">
        <f t="shared" ca="1" si="65"/>
        <v>3.0988518392255724</v>
      </c>
      <c r="AI406">
        <f t="shared" ca="1" si="57"/>
        <v>0</v>
      </c>
      <c r="AJ406">
        <f t="shared" ca="1" si="58"/>
        <v>0</v>
      </c>
      <c r="AK406">
        <f ca="1">MAX(0, COUNTIF(E406:I406, "Breakdown") - COUNTIF(AI406:AJ406, 1))</f>
        <v>2</v>
      </c>
      <c r="AL406" s="12">
        <f ca="1">(AK406 * 50) + ((AI406 + AJ406) * 10)</f>
        <v>100</v>
      </c>
      <c r="AM406">
        <f ca="1">IF(COUNTIF(E406:I406, "Breakdown") &gt;= 5, 1, 0)</f>
        <v>0</v>
      </c>
    </row>
    <row r="407" spans="4:39">
      <c r="D407">
        <v>404</v>
      </c>
      <c r="E407" s="6" t="str">
        <f ca="1">IF(J407&lt;T407,"Operational","Breakdown")</f>
        <v>Breakdown</v>
      </c>
      <c r="F407" s="6" t="str">
        <f ca="1">IF(K407&lt;U407,"Operational","Breakdown")</f>
        <v>Operational</v>
      </c>
      <c r="G407" s="6" t="str">
        <f ca="1">IF(L407&lt;V407,"Operational","Breakdown")</f>
        <v>Breakdown</v>
      </c>
      <c r="H407" s="6" t="str">
        <f ca="1">IF(M407&lt;W407,"Operational","Breakdown")</f>
        <v>Operational</v>
      </c>
      <c r="I407" s="6" t="str">
        <f ca="1">IF(N407&lt;X407,"Operational","Breakdown")</f>
        <v>Breakdown</v>
      </c>
      <c r="J407" s="16">
        <v>21.926146038938057</v>
      </c>
      <c r="K407" s="16">
        <v>4.2408868345645647</v>
      </c>
      <c r="L407" s="16">
        <v>20.429014613686537</v>
      </c>
      <c r="M407" s="16">
        <v>2.809570455934403</v>
      </c>
      <c r="N407" s="16">
        <v>10.341073594316617</v>
      </c>
      <c r="O407" s="9">
        <v>0.44433833318911803</v>
      </c>
      <c r="P407" s="9">
        <v>0.33459268752127358</v>
      </c>
      <c r="Q407" s="9">
        <v>1.0220049236378586</v>
      </c>
      <c r="R407" s="9">
        <v>2.3198150539597489</v>
      </c>
      <c r="S407" s="9">
        <v>0.57876522985954959</v>
      </c>
      <c r="T407" s="8">
        <f t="shared" ca="1" si="59"/>
        <v>11.377440289550059</v>
      </c>
      <c r="U407" s="8">
        <f t="shared" ca="1" si="59"/>
        <v>5.484648767830949</v>
      </c>
      <c r="V407" s="8">
        <f t="shared" ca="1" si="59"/>
        <v>17.539173898235067</v>
      </c>
      <c r="W407" s="8">
        <f t="shared" ca="1" si="59"/>
        <v>6.2935723800295698</v>
      </c>
      <c r="X407" s="8">
        <f t="shared" ca="1" si="60"/>
        <v>8.7589928625923736</v>
      </c>
      <c r="Y407" s="16">
        <f ca="1">IF($AI406=0,J406+O406,IF($AJ406=0,J406+O406,9999))</f>
        <v>7.9311288503186983</v>
      </c>
      <c r="Z407" s="16">
        <f ca="1">IF($AI406=0,K406+P406,IF($AJ406=0,K406+P406,9999))</f>
        <v>13.275850514922741</v>
      </c>
      <c r="AA407" s="16">
        <f ca="1">IF($AI406=0,L406+Q406,IF($AJ406=0,L406+Q406,9999))</f>
        <v>13.20834261108876</v>
      </c>
      <c r="AB407" s="16">
        <f ca="1">IF($AI406=0,M406+R406,IF($AJ406=0,M406+R406,9999))</f>
        <v>5.1755622454041728</v>
      </c>
      <c r="AC407" s="16">
        <f ca="1">IF($AI406=0,N406+S406,IF($AJ406=0,N406+S406,9999))</f>
        <v>35.511210282886985</v>
      </c>
      <c r="AD407" s="11">
        <f t="shared" ca="1" si="61"/>
        <v>9.6320081673763642</v>
      </c>
      <c r="AE407" s="11">
        <f t="shared" ca="1" si="62"/>
        <v>3.6902798688650282</v>
      </c>
      <c r="AF407" s="11">
        <f t="shared" ca="1" si="63"/>
        <v>11.626803478136516</v>
      </c>
      <c r="AG407" s="11">
        <f t="shared" ca="1" si="64"/>
        <v>6.1811776372771696</v>
      </c>
      <c r="AH407" s="11">
        <f t="shared" ca="1" si="65"/>
        <v>4.4156329529794034</v>
      </c>
      <c r="AI407">
        <f t="shared" ca="1" si="57"/>
        <v>1</v>
      </c>
      <c r="AJ407">
        <f t="shared" ca="1" si="58"/>
        <v>1</v>
      </c>
      <c r="AK407">
        <f ca="1">MAX(0, COUNTIF(E407:I407, "Breakdown") - COUNTIF(AI407:AJ407, 1))</f>
        <v>1</v>
      </c>
      <c r="AL407" s="12">
        <f ca="1">(AK407 * 50) + ((AI407 + AJ407) * 10)</f>
        <v>70</v>
      </c>
      <c r="AM407">
        <f ca="1">IF(COUNTIF(E407:I407, "Breakdown") &gt;= 5, 1, 0)</f>
        <v>0</v>
      </c>
    </row>
    <row r="408" spans="4:39">
      <c r="D408">
        <v>405</v>
      </c>
      <c r="E408" s="6" t="str">
        <f ca="1">IF(J408&lt;T408,"Operational","Breakdown")</f>
        <v>Operational</v>
      </c>
      <c r="F408" s="6" t="str">
        <f ca="1">IF(K408&lt;U408,"Operational","Breakdown")</f>
        <v>Breakdown</v>
      </c>
      <c r="G408" s="6" t="str">
        <f ca="1">IF(L408&lt;V408,"Operational","Breakdown")</f>
        <v>Operational</v>
      </c>
      <c r="H408" s="6" t="str">
        <f ca="1">IF(M408&lt;W408,"Operational","Breakdown")</f>
        <v>Operational</v>
      </c>
      <c r="I408" s="6" t="str">
        <f ca="1">IF(N408&lt;X408,"Operational","Breakdown")</f>
        <v>Operational</v>
      </c>
      <c r="J408" s="16">
        <v>6.153336812854568</v>
      </c>
      <c r="K408" s="16">
        <v>23.22494812079027</v>
      </c>
      <c r="L408" s="16">
        <v>1.2510919201221704</v>
      </c>
      <c r="M408" s="16">
        <v>8.7989613706492289</v>
      </c>
      <c r="N408" s="16">
        <v>0.20005432621255193</v>
      </c>
      <c r="O408" s="9">
        <v>3.4988511863119562</v>
      </c>
      <c r="P408" s="9">
        <v>5.4645180001503322</v>
      </c>
      <c r="Q408" s="9">
        <v>2.3399248803341175</v>
      </c>
      <c r="R408" s="9">
        <v>4.2940803473184159</v>
      </c>
      <c r="S408" s="9">
        <v>2.1433811688106976</v>
      </c>
      <c r="T408" s="8">
        <f t="shared" ca="1" si="59"/>
        <v>17.862171119158894</v>
      </c>
      <c r="U408" s="8">
        <f t="shared" ca="1" si="59"/>
        <v>22.74196053233085</v>
      </c>
      <c r="V408" s="8">
        <f t="shared" ca="1" si="59"/>
        <v>15.320040308445304</v>
      </c>
      <c r="W408" s="8">
        <f t="shared" ca="1" si="59"/>
        <v>15.242781493734654</v>
      </c>
      <c r="X408" s="8">
        <f t="shared" ca="1" si="60"/>
        <v>11.626183769443838</v>
      </c>
      <c r="Y408" s="16">
        <f ca="1">IF($AI407=0,J407+O407,IF($AJ407=0,J407+O407,9999))</f>
        <v>9999</v>
      </c>
      <c r="Z408" s="16">
        <f ca="1">IF($AI407=0,K407+P407,IF($AJ407=0,K407+P407,9999))</f>
        <v>9999</v>
      </c>
      <c r="AA408" s="16">
        <f ca="1">IF($AI407=0,L407+Q407,IF($AJ407=0,L407+Q407,9999))</f>
        <v>9999</v>
      </c>
      <c r="AB408" s="16">
        <f ca="1">IF($AI407=0,M407+R407,IF($AJ407=0,M407+R407,9999))</f>
        <v>9999</v>
      </c>
      <c r="AC408" s="16">
        <f ca="1">IF($AI407=0,N407+S407,IF($AJ407=0,N407+S407,9999))</f>
        <v>9999</v>
      </c>
      <c r="AD408" s="11">
        <f t="shared" ca="1" si="61"/>
        <v>7.9311288503186983</v>
      </c>
      <c r="AE408" s="11">
        <f t="shared" ca="1" si="62"/>
        <v>5.484648767830949</v>
      </c>
      <c r="AF408" s="11">
        <f t="shared" ca="1" si="63"/>
        <v>13.20834261108876</v>
      </c>
      <c r="AG408" s="11">
        <f t="shared" ca="1" si="64"/>
        <v>5.1755622454041728</v>
      </c>
      <c r="AH408" s="11">
        <f t="shared" ca="1" si="65"/>
        <v>8.7589928625923736</v>
      </c>
      <c r="AI408">
        <f t="shared" ca="1" si="57"/>
        <v>0</v>
      </c>
      <c r="AJ408">
        <f t="shared" ca="1" si="58"/>
        <v>0</v>
      </c>
      <c r="AK408">
        <f ca="1">MAX(0, COUNTIF(E408:I408, "Breakdown") - COUNTIF(AI408:AJ408, 1))</f>
        <v>1</v>
      </c>
      <c r="AL408" s="12">
        <f ca="1">(AK408 * 50) + ((AI408 + AJ408) * 10)</f>
        <v>50</v>
      </c>
      <c r="AM408">
        <f ca="1">IF(COUNTIF(E408:I408, "Breakdown") &gt;= 5, 1, 0)</f>
        <v>0</v>
      </c>
    </row>
    <row r="409" spans="4:39">
      <c r="D409">
        <v>406</v>
      </c>
      <c r="E409" s="6" t="str">
        <f ca="1">IF(J409&lt;T409,"Operational","Breakdown")</f>
        <v>Operational</v>
      </c>
      <c r="F409" s="6" t="str">
        <f ca="1">IF(K409&lt;U409,"Operational","Breakdown")</f>
        <v>Operational</v>
      </c>
      <c r="G409" s="6" t="str">
        <f ca="1">IF(L409&lt;V409,"Operational","Breakdown")</f>
        <v>Operational</v>
      </c>
      <c r="H409" s="6" t="str">
        <f ca="1">IF(M409&lt;W409,"Operational","Breakdown")</f>
        <v>Operational</v>
      </c>
      <c r="I409" s="6" t="str">
        <f ca="1">IF(N409&lt;X409,"Operational","Breakdown")</f>
        <v>Operational</v>
      </c>
      <c r="J409" s="16">
        <v>8.2804349964107544</v>
      </c>
      <c r="K409" s="16">
        <v>9.9325424029883074</v>
      </c>
      <c r="L409" s="16">
        <v>2.6679727691094905</v>
      </c>
      <c r="M409" s="16">
        <v>2.2880112880279992</v>
      </c>
      <c r="N409" s="16">
        <v>0.15968223685288022</v>
      </c>
      <c r="O409" s="9">
        <v>7.5077293520784141E-2</v>
      </c>
      <c r="P409" s="9">
        <v>1.2253292994246578</v>
      </c>
      <c r="Q409" s="9">
        <v>2.5986267820586106</v>
      </c>
      <c r="R409" s="9">
        <v>3.4533721006521758</v>
      </c>
      <c r="S409" s="9">
        <v>0.8744791169204027</v>
      </c>
      <c r="T409" s="8">
        <f t="shared" ca="1" si="59"/>
        <v>25.986425738661403</v>
      </c>
      <c r="U409" s="8">
        <f t="shared" ca="1" si="59"/>
        <v>29.841718251721311</v>
      </c>
      <c r="V409" s="8">
        <f t="shared" ca="1" si="59"/>
        <v>28.622226277692818</v>
      </c>
      <c r="W409" s="8">
        <f t="shared" ca="1" si="59"/>
        <v>29.100265847272105</v>
      </c>
      <c r="X409" s="8">
        <f t="shared" ca="1" si="60"/>
        <v>12.203674485382365</v>
      </c>
      <c r="Y409" s="16">
        <f ca="1">IF($AI408=0,J408+O408,IF($AJ408=0,J408+O408,9999))</f>
        <v>9.6521879991665251</v>
      </c>
      <c r="Z409" s="16">
        <f ca="1">IF($AI408=0,K408+P408,IF($AJ408=0,K408+P408,9999))</f>
        <v>28.689466120940601</v>
      </c>
      <c r="AA409" s="16">
        <f ca="1">IF($AI408=0,L408+Q408,IF($AJ408=0,L408+Q408,9999))</f>
        <v>3.5910168004562877</v>
      </c>
      <c r="AB409" s="16">
        <f ca="1">IF($AI408=0,M408+R408,IF($AJ408=0,M408+R408,9999))</f>
        <v>13.093041717967644</v>
      </c>
      <c r="AC409" s="16">
        <f ca="1">IF($AI408=0,N408+S408,IF($AJ408=0,N408+S408,9999))</f>
        <v>2.3434354950232494</v>
      </c>
      <c r="AD409" s="11">
        <f t="shared" ca="1" si="61"/>
        <v>17.862171119158894</v>
      </c>
      <c r="AE409" s="11">
        <f t="shared" ca="1" si="62"/>
        <v>22.74196053233085</v>
      </c>
      <c r="AF409" s="11">
        <f t="shared" ca="1" si="63"/>
        <v>15.320040308445304</v>
      </c>
      <c r="AG409" s="11">
        <f t="shared" ca="1" si="64"/>
        <v>15.242781493734654</v>
      </c>
      <c r="AH409" s="11">
        <f t="shared" ca="1" si="65"/>
        <v>11.626183769443838</v>
      </c>
      <c r="AI409">
        <f t="shared" ca="1" si="57"/>
        <v>0</v>
      </c>
      <c r="AJ409">
        <f t="shared" ca="1" si="58"/>
        <v>0</v>
      </c>
      <c r="AK409">
        <f ca="1">MAX(0, COUNTIF(E409:I409, "Breakdown") - COUNTIF(AI409:AJ409, 1))</f>
        <v>0</v>
      </c>
      <c r="AL409" s="12">
        <f ca="1">(AK409 * 50) + ((AI409 + AJ409) * 10)</f>
        <v>0</v>
      </c>
      <c r="AM409">
        <f ca="1">IF(COUNTIF(E409:I409, "Breakdown") &gt;= 5, 1, 0)</f>
        <v>0</v>
      </c>
    </row>
    <row r="410" spans="4:39">
      <c r="D410">
        <v>407</v>
      </c>
      <c r="E410" s="6" t="str">
        <f ca="1">IF(J410&lt;T410,"Operational","Breakdown")</f>
        <v>Operational</v>
      </c>
      <c r="F410" s="6" t="str">
        <f ca="1">IF(K410&lt;U410,"Operational","Breakdown")</f>
        <v>Operational</v>
      </c>
      <c r="G410" s="6" t="str">
        <f ca="1">IF(L410&lt;V410,"Operational","Breakdown")</f>
        <v>Operational</v>
      </c>
      <c r="H410" s="6" t="str">
        <f ca="1">IF(M410&lt;W410,"Operational","Breakdown")</f>
        <v>Operational</v>
      </c>
      <c r="I410" s="6" t="str">
        <f ca="1">IF(N410&lt;X410,"Operational","Breakdown")</f>
        <v>Operational</v>
      </c>
      <c r="J410" s="16">
        <v>2.2741306229019433</v>
      </c>
      <c r="K410" s="16">
        <v>0.15821702785167988</v>
      </c>
      <c r="L410" s="16">
        <v>8.0147572400893736</v>
      </c>
      <c r="M410" s="16">
        <v>4.5633808694364175</v>
      </c>
      <c r="N410" s="16">
        <v>4.1803626614788794</v>
      </c>
      <c r="O410" s="9">
        <v>5.4905877735738517</v>
      </c>
      <c r="P410" s="9">
        <v>3.0164280002451016</v>
      </c>
      <c r="Q410" s="9">
        <v>2.5038287568966018</v>
      </c>
      <c r="R410" s="9">
        <v>0.29395513806843132</v>
      </c>
      <c r="S410" s="9">
        <v>1.3472343001029183</v>
      </c>
      <c r="T410" s="8">
        <f t="shared" ca="1" si="59"/>
        <v>31.029127430311878</v>
      </c>
      <c r="U410" s="8">
        <f t="shared" ca="1" si="59"/>
        <v>40.603473926912869</v>
      </c>
      <c r="V410" s="8">
        <f t="shared" ca="1" si="59"/>
        <v>9.4629028137759228</v>
      </c>
      <c r="W410" s="8">
        <f t="shared" ca="1" si="59"/>
        <v>66.883486754472244</v>
      </c>
      <c r="X410" s="8">
        <f t="shared" ca="1" si="60"/>
        <v>6.2749887630930825</v>
      </c>
      <c r="Y410" s="16">
        <f ca="1">IF($AI409=0,J409+O409,IF($AJ409=0,J409+O409,9999))</f>
        <v>8.3555122899315393</v>
      </c>
      <c r="Z410" s="16">
        <f ca="1">IF($AI409=0,K409+P409,IF($AJ409=0,K409+P409,9999))</f>
        <v>11.157871702412965</v>
      </c>
      <c r="AA410" s="16">
        <f ca="1">IF($AI409=0,L409+Q409,IF($AJ409=0,L409+Q409,9999))</f>
        <v>5.2665995511681007</v>
      </c>
      <c r="AB410" s="16">
        <f ca="1">IF($AI409=0,M409+R409,IF($AJ409=0,M409+R409,9999))</f>
        <v>5.7413833886801751</v>
      </c>
      <c r="AC410" s="16">
        <f ca="1">IF($AI409=0,N409+S409,IF($AJ409=0,N409+S409,9999))</f>
        <v>1.034161353773283</v>
      </c>
      <c r="AD410" s="11">
        <f t="shared" ca="1" si="61"/>
        <v>9.6521879991665251</v>
      </c>
      <c r="AE410" s="11">
        <f t="shared" ca="1" si="62"/>
        <v>28.689466120940601</v>
      </c>
      <c r="AF410" s="11">
        <f t="shared" ca="1" si="63"/>
        <v>3.5910168004562877</v>
      </c>
      <c r="AG410" s="11">
        <f t="shared" ca="1" si="64"/>
        <v>13.093041717967644</v>
      </c>
      <c r="AH410" s="11">
        <f t="shared" ca="1" si="65"/>
        <v>2.3434354950232494</v>
      </c>
      <c r="AI410">
        <f t="shared" ca="1" si="57"/>
        <v>0</v>
      </c>
      <c r="AJ410">
        <f t="shared" ca="1" si="58"/>
        <v>0</v>
      </c>
      <c r="AK410">
        <f ca="1">MAX(0, COUNTIF(E410:I410, "Breakdown") - COUNTIF(AI410:AJ410, 1))</f>
        <v>0</v>
      </c>
      <c r="AL410" s="12">
        <f ca="1">(AK410 * 50) + ((AI410 + AJ410) * 10)</f>
        <v>0</v>
      </c>
      <c r="AM410">
        <f ca="1">IF(COUNTIF(E410:I410, "Breakdown") &gt;= 5, 1, 0)</f>
        <v>0</v>
      </c>
    </row>
    <row r="411" spans="4:39">
      <c r="D411">
        <v>408</v>
      </c>
      <c r="E411" s="6" t="str">
        <f ca="1">IF(J411&lt;T411,"Operational","Breakdown")</f>
        <v>Operational</v>
      </c>
      <c r="F411" s="6" t="str">
        <f ca="1">IF(K411&lt;U411,"Operational","Breakdown")</f>
        <v>Operational</v>
      </c>
      <c r="G411" s="6" t="str">
        <f ca="1">IF(L411&lt;V411,"Operational","Breakdown")</f>
        <v>Operational</v>
      </c>
      <c r="H411" s="6" t="str">
        <f ca="1">IF(M411&lt;W411,"Operational","Breakdown")</f>
        <v>Operational</v>
      </c>
      <c r="I411" s="6" t="str">
        <f ca="1">IF(N411&lt;X411,"Operational","Breakdown")</f>
        <v>Operational</v>
      </c>
      <c r="J411" s="16">
        <v>13.13752825643768</v>
      </c>
      <c r="K411" s="16">
        <v>15.49344924124593</v>
      </c>
      <c r="L411" s="16">
        <v>3.8447559896175529</v>
      </c>
      <c r="M411" s="16">
        <v>0.89013971136093295</v>
      </c>
      <c r="N411" s="16">
        <v>2.6036901338960088</v>
      </c>
      <c r="O411" s="9">
        <v>1.9853469593252067</v>
      </c>
      <c r="P411" s="9">
        <v>0.57839664859164219</v>
      </c>
      <c r="Q411" s="9">
        <v>13.244333458723501</v>
      </c>
      <c r="R411" s="9">
        <v>0.48462035787545354</v>
      </c>
      <c r="S411" s="9">
        <v>0.12829073077907527</v>
      </c>
      <c r="T411" s="8">
        <f t="shared" ca="1" si="59"/>
        <v>52.639746969529853</v>
      </c>
      <c r="U411" s="8">
        <f t="shared" ca="1" si="59"/>
        <v>21.858760643055959</v>
      </c>
      <c r="V411" s="8">
        <f t="shared" ca="1" si="59"/>
        <v>18.80506758382144</v>
      </c>
      <c r="W411" s="8">
        <f t="shared" ca="1" si="59"/>
        <v>11.272511368097225</v>
      </c>
      <c r="X411" s="8">
        <f t="shared" ca="1" si="60"/>
        <v>6.0957469294772135</v>
      </c>
      <c r="Y411" s="16">
        <f ca="1">IF($AI410=0,J410+O410,IF($AJ410=0,J410+O410,9999))</f>
        <v>7.7647183964757946</v>
      </c>
      <c r="Z411" s="16">
        <f ca="1">IF($AI410=0,K410+P410,IF($AJ410=0,K410+P410,9999))</f>
        <v>3.1746450280967813</v>
      </c>
      <c r="AA411" s="16">
        <f ca="1">IF($AI410=0,L410+Q410,IF($AJ410=0,L410+Q410,9999))</f>
        <v>10.518585996985976</v>
      </c>
      <c r="AB411" s="16">
        <f ca="1">IF($AI410=0,M410+R410,IF($AJ410=0,M410+R410,9999))</f>
        <v>4.8573360075048484</v>
      </c>
      <c r="AC411" s="16">
        <f ca="1">IF($AI410=0,N410+S410,IF($AJ410=0,N410+S410,9999))</f>
        <v>5.5275969615817981</v>
      </c>
      <c r="AD411" s="11">
        <f t="shared" ca="1" si="61"/>
        <v>8.3555122899315393</v>
      </c>
      <c r="AE411" s="11">
        <f t="shared" ca="1" si="62"/>
        <v>11.157871702412965</v>
      </c>
      <c r="AF411" s="11">
        <f t="shared" ca="1" si="63"/>
        <v>5.2665995511681007</v>
      </c>
      <c r="AG411" s="11">
        <f t="shared" ca="1" si="64"/>
        <v>5.7413833886801751</v>
      </c>
      <c r="AH411" s="11">
        <f t="shared" ca="1" si="65"/>
        <v>1.034161353773283</v>
      </c>
      <c r="AI411">
        <f t="shared" ca="1" si="57"/>
        <v>0</v>
      </c>
      <c r="AJ411">
        <f t="shared" ca="1" si="58"/>
        <v>0</v>
      </c>
      <c r="AK411">
        <f ca="1">MAX(0, COUNTIF(E411:I411, "Breakdown") - COUNTIF(AI411:AJ411, 1))</f>
        <v>0</v>
      </c>
      <c r="AL411" s="12">
        <f ca="1">(AK411 * 50) + ((AI411 + AJ411) * 10)</f>
        <v>0</v>
      </c>
      <c r="AM411">
        <f ca="1">IF(COUNTIF(E411:I411, "Breakdown") &gt;= 5, 1, 0)</f>
        <v>0</v>
      </c>
    </row>
    <row r="412" spans="4:39">
      <c r="D412">
        <v>409</v>
      </c>
      <c r="E412" s="6" t="str">
        <f ca="1">IF(J412&lt;T412,"Operational","Breakdown")</f>
        <v>Breakdown</v>
      </c>
      <c r="F412" s="6" t="str">
        <f ca="1">IF(K412&lt;U412,"Operational","Breakdown")</f>
        <v>Breakdown</v>
      </c>
      <c r="G412" s="6" t="str">
        <f ca="1">IF(L412&lt;V412,"Operational","Breakdown")</f>
        <v>Breakdown</v>
      </c>
      <c r="H412" s="6" t="str">
        <f ca="1">IF(M412&lt;W412,"Operational","Breakdown")</f>
        <v>Breakdown</v>
      </c>
      <c r="I412" s="6" t="str">
        <f ca="1">IF(N412&lt;X412,"Operational","Breakdown")</f>
        <v>Operational</v>
      </c>
      <c r="J412" s="16">
        <v>18.607419542370639</v>
      </c>
      <c r="K412" s="16">
        <v>18.017662212165753</v>
      </c>
      <c r="L412" s="16">
        <v>28.668639331069087</v>
      </c>
      <c r="M412" s="16">
        <v>27.424339274764339</v>
      </c>
      <c r="N412" s="16">
        <v>2.1868623425069798</v>
      </c>
      <c r="O412" s="9">
        <v>0.84058079915006489</v>
      </c>
      <c r="P412" s="9">
        <v>3.9705079446134017</v>
      </c>
      <c r="Q412" s="9">
        <v>0.29995411436144859</v>
      </c>
      <c r="R412" s="9">
        <v>0.31874983571254351</v>
      </c>
      <c r="S412" s="9">
        <v>1.7719641741939895</v>
      </c>
      <c r="T412" s="8">
        <f t="shared" ca="1" si="59"/>
        <v>14.562032340119037</v>
      </c>
      <c r="U412" s="8">
        <f t="shared" ca="1" si="59"/>
        <v>12.294271753290644</v>
      </c>
      <c r="V412" s="8">
        <f t="shared" ca="1" si="59"/>
        <v>10.589233769111329</v>
      </c>
      <c r="W412" s="8">
        <f t="shared" ca="1" si="59"/>
        <v>5.6445878456867211</v>
      </c>
      <c r="X412" s="8">
        <f t="shared" ca="1" si="60"/>
        <v>11.651918541830067</v>
      </c>
      <c r="Y412" s="16">
        <f ca="1">IF($AI411=0,J411+O411,IF($AJ411=0,J411+O411,9999))</f>
        <v>15.122875215762885</v>
      </c>
      <c r="Z412" s="16">
        <f ca="1">IF($AI411=0,K411+P411,IF($AJ411=0,K411+P411,9999))</f>
        <v>16.071845889837572</v>
      </c>
      <c r="AA412" s="16">
        <f ca="1">IF($AI411=0,L411+Q411,IF($AJ411=0,L411+Q411,9999))</f>
        <v>17.089089448341053</v>
      </c>
      <c r="AB412" s="16">
        <f ca="1">IF($AI411=0,M411+R411,IF($AJ411=0,M411+R411,9999))</f>
        <v>1.3747600692363866</v>
      </c>
      <c r="AC412" s="16">
        <f ca="1">IF($AI411=0,N411+S411,IF($AJ411=0,N411+S411,9999))</f>
        <v>2.7319808646750841</v>
      </c>
      <c r="AD412" s="11">
        <f t="shared" ca="1" si="61"/>
        <v>7.7647183964757946</v>
      </c>
      <c r="AE412" s="11">
        <f t="shared" ca="1" si="62"/>
        <v>3.1746450280967813</v>
      </c>
      <c r="AF412" s="11">
        <f t="shared" ca="1" si="63"/>
        <v>10.518585996985976</v>
      </c>
      <c r="AG412" s="11">
        <f t="shared" ca="1" si="64"/>
        <v>4.8573360075048484</v>
      </c>
      <c r="AH412" s="11">
        <f t="shared" ca="1" si="65"/>
        <v>5.5275969615817981</v>
      </c>
      <c r="AI412">
        <f t="shared" ca="1" si="57"/>
        <v>1</v>
      </c>
      <c r="AJ412">
        <f t="shared" ca="1" si="58"/>
        <v>0</v>
      </c>
      <c r="AK412">
        <f ca="1">MAX(0, COUNTIF(E412:I412, "Breakdown") - COUNTIF(AI412:AJ412, 1))</f>
        <v>3</v>
      </c>
      <c r="AL412" s="12">
        <f ca="1">(AK412 * 50) + ((AI412 + AJ412) * 10)</f>
        <v>160</v>
      </c>
      <c r="AM412">
        <f ca="1">IF(COUNTIF(E412:I412, "Breakdown") &gt;= 5, 1, 0)</f>
        <v>0</v>
      </c>
    </row>
    <row r="413" spans="4:39">
      <c r="D413">
        <v>410</v>
      </c>
      <c r="E413" s="6" t="str">
        <f ca="1">IF(J413&lt;T413,"Operational","Breakdown")</f>
        <v>Operational</v>
      </c>
      <c r="F413" s="6" t="str">
        <f ca="1">IF(K413&lt;U413,"Operational","Breakdown")</f>
        <v>Operational</v>
      </c>
      <c r="G413" s="6" t="str">
        <f ca="1">IF(L413&lt;V413,"Operational","Breakdown")</f>
        <v>Operational</v>
      </c>
      <c r="H413" s="6" t="str">
        <f ca="1">IF(M413&lt;W413,"Operational","Breakdown")</f>
        <v>Breakdown</v>
      </c>
      <c r="I413" s="6" t="str">
        <f ca="1">IF(N413&lt;X413,"Operational","Breakdown")</f>
        <v>Operational</v>
      </c>
      <c r="J413" s="16">
        <v>4.55255943484811</v>
      </c>
      <c r="K413" s="16">
        <v>4.5287398972293014</v>
      </c>
      <c r="L413" s="16">
        <v>11.110505649757858</v>
      </c>
      <c r="M413" s="16">
        <v>4.4134123726051415</v>
      </c>
      <c r="N413" s="16">
        <v>1.1402072524141085</v>
      </c>
      <c r="O413" s="9">
        <v>1.6882795755774769</v>
      </c>
      <c r="P413" s="9">
        <v>0.41008151168469453</v>
      </c>
      <c r="Q413" s="9">
        <v>2.775601008985277</v>
      </c>
      <c r="R413" s="9">
        <v>1.1718761893068026</v>
      </c>
      <c r="S413" s="9">
        <v>1.4013408638983986</v>
      </c>
      <c r="T413" s="8">
        <f t="shared" ca="1" si="59"/>
        <v>32.477613926281009</v>
      </c>
      <c r="U413" s="8">
        <f t="shared" ca="1" si="59"/>
        <v>13.009115149644984</v>
      </c>
      <c r="V413" s="8">
        <f t="shared" ca="1" si="59"/>
        <v>23.955143801013541</v>
      </c>
      <c r="W413" s="8">
        <f t="shared" ca="1" si="59"/>
        <v>1.8145320581479343</v>
      </c>
      <c r="X413" s="8">
        <f t="shared" ca="1" si="60"/>
        <v>11.388068997012544</v>
      </c>
      <c r="Y413" s="16">
        <f ca="1">IF($AI412=0,J412+O412,IF($AJ412=0,J412+O412,9999))</f>
        <v>19.448000341520704</v>
      </c>
      <c r="Z413" s="16">
        <f ca="1">IF($AI412=0,K412+P412,IF($AJ412=0,K412+P412,9999))</f>
        <v>21.988170156779155</v>
      </c>
      <c r="AA413" s="16">
        <f ca="1">IF($AI412=0,L412+Q412,IF($AJ412=0,L412+Q412,9999))</f>
        <v>28.968593445430535</v>
      </c>
      <c r="AB413" s="16">
        <f ca="1">IF($AI412=0,M412+R412,IF($AJ412=0,M412+R412,9999))</f>
        <v>27.743089110476884</v>
      </c>
      <c r="AC413" s="16">
        <f ca="1">IF($AI412=0,N412+S412,IF($AJ412=0,N412+S412,9999))</f>
        <v>3.9588265167009693</v>
      </c>
      <c r="AD413" s="11">
        <f t="shared" ca="1" si="61"/>
        <v>14.562032340119037</v>
      </c>
      <c r="AE413" s="11">
        <f t="shared" ca="1" si="62"/>
        <v>12.294271753290644</v>
      </c>
      <c r="AF413" s="11">
        <f t="shared" ca="1" si="63"/>
        <v>10.589233769111329</v>
      </c>
      <c r="AG413" s="11">
        <f t="shared" ca="1" si="64"/>
        <v>1.3747600692363866</v>
      </c>
      <c r="AH413" s="11">
        <f t="shared" ca="1" si="65"/>
        <v>2.7319808646750841</v>
      </c>
      <c r="AI413">
        <f t="shared" ca="1" si="57"/>
        <v>0</v>
      </c>
      <c r="AJ413">
        <f t="shared" ca="1" si="58"/>
        <v>0</v>
      </c>
      <c r="AK413">
        <f ca="1">MAX(0, COUNTIF(E413:I413, "Breakdown") - COUNTIF(AI413:AJ413, 1))</f>
        <v>1</v>
      </c>
      <c r="AL413" s="12">
        <f ca="1">(AK413 * 50) + ((AI413 + AJ413) * 10)</f>
        <v>50</v>
      </c>
      <c r="AM413">
        <f ca="1">IF(COUNTIF(E413:I413, "Breakdown") &gt;= 5, 1, 0)</f>
        <v>0</v>
      </c>
    </row>
    <row r="414" spans="4:39">
      <c r="D414">
        <v>411</v>
      </c>
      <c r="E414" s="6" t="str">
        <f ca="1">IF(J414&lt;T414,"Operational","Breakdown")</f>
        <v>Operational</v>
      </c>
      <c r="F414" s="6" t="str">
        <f ca="1">IF(K414&lt;U414,"Operational","Breakdown")</f>
        <v>Operational</v>
      </c>
      <c r="G414" s="6" t="str">
        <f ca="1">IF(L414&lt;V414,"Operational","Breakdown")</f>
        <v>Operational</v>
      </c>
      <c r="H414" s="6" t="str">
        <f ca="1">IF(M414&lt;W414,"Operational","Breakdown")</f>
        <v>Operational</v>
      </c>
      <c r="I414" s="6" t="str">
        <f ca="1">IF(N414&lt;X414,"Operational","Breakdown")</f>
        <v>Operational</v>
      </c>
      <c r="J414" s="16">
        <v>12.219978738888971</v>
      </c>
      <c r="K414" s="16">
        <v>11.594197310947163</v>
      </c>
      <c r="L414" s="16">
        <v>12.105383461599267</v>
      </c>
      <c r="M414" s="16">
        <v>5.1030742575712678</v>
      </c>
      <c r="N414" s="16">
        <v>0.75217934823502763</v>
      </c>
      <c r="O414" s="9">
        <v>4.092934884998229</v>
      </c>
      <c r="P414" s="9">
        <v>0.60725610276035813</v>
      </c>
      <c r="Q414" s="9">
        <v>0.50992461608637141</v>
      </c>
      <c r="R414" s="9">
        <v>1.4531388954135238</v>
      </c>
      <c r="S414" s="9">
        <v>2.8525568287982277</v>
      </c>
      <c r="T414" s="8">
        <f t="shared" ca="1" si="59"/>
        <v>25.118025796012944</v>
      </c>
      <c r="U414" s="8">
        <f t="shared" ca="1" si="59"/>
        <v>29.844867692021182</v>
      </c>
      <c r="V414" s="8">
        <f t="shared" ca="1" si="59"/>
        <v>31.48788733223093</v>
      </c>
      <c r="W414" s="8">
        <f t="shared" ca="1" si="59"/>
        <v>8.6136666790540311</v>
      </c>
      <c r="X414" s="8">
        <f t="shared" ca="1" si="60"/>
        <v>32.921104560167436</v>
      </c>
      <c r="Y414" s="16">
        <f ca="1">IF($AI413=0,J413+O413,IF($AJ413=0,J413+O413,9999))</f>
        <v>6.2408390104255869</v>
      </c>
      <c r="Z414" s="16">
        <f ca="1">IF($AI413=0,K413+P413,IF($AJ413=0,K413+P413,9999))</f>
        <v>4.9388214089139959</v>
      </c>
      <c r="AA414" s="16">
        <f ca="1">IF($AI413=0,L413+Q413,IF($AJ413=0,L413+Q413,9999))</f>
        <v>13.886106658743135</v>
      </c>
      <c r="AB414" s="16">
        <f ca="1">IF($AI413=0,M413+R413,IF($AJ413=0,M413+R413,9999))</f>
        <v>5.5852885619119439</v>
      </c>
      <c r="AC414" s="16">
        <f ca="1">IF($AI413=0,N413+S413,IF($AJ413=0,N413+S413,9999))</f>
        <v>2.5415481163125069</v>
      </c>
      <c r="AD414" s="11">
        <f t="shared" ca="1" si="61"/>
        <v>19.448000341520704</v>
      </c>
      <c r="AE414" s="11">
        <f t="shared" ca="1" si="62"/>
        <v>13.009115149644984</v>
      </c>
      <c r="AF414" s="11">
        <f t="shared" ca="1" si="63"/>
        <v>23.955143801013541</v>
      </c>
      <c r="AG414" s="11">
        <f t="shared" ca="1" si="64"/>
        <v>1.8145320581479343</v>
      </c>
      <c r="AH414" s="11">
        <f t="shared" ca="1" si="65"/>
        <v>3.9588265167009693</v>
      </c>
      <c r="AI414">
        <f t="shared" ca="1" si="57"/>
        <v>0</v>
      </c>
      <c r="AJ414">
        <f t="shared" ca="1" si="58"/>
        <v>0</v>
      </c>
      <c r="AK414">
        <f ca="1">MAX(0, COUNTIF(E414:I414, "Breakdown") - COUNTIF(AI414:AJ414, 1))</f>
        <v>0</v>
      </c>
      <c r="AL414" s="12">
        <f ca="1">(AK414 * 50) + ((AI414 + AJ414) * 10)</f>
        <v>0</v>
      </c>
      <c r="AM414">
        <f ca="1">IF(COUNTIF(E414:I414, "Breakdown") &gt;= 5, 1, 0)</f>
        <v>0</v>
      </c>
    </row>
    <row r="415" spans="4:39">
      <c r="D415">
        <v>412</v>
      </c>
      <c r="E415" s="6" t="str">
        <f ca="1">IF(J415&lt;T415,"Operational","Breakdown")</f>
        <v>Operational</v>
      </c>
      <c r="F415" s="6" t="str">
        <f ca="1">IF(K415&lt;U415,"Operational","Breakdown")</f>
        <v>Operational</v>
      </c>
      <c r="G415" s="6" t="str">
        <f ca="1">IF(L415&lt;V415,"Operational","Breakdown")</f>
        <v>Operational</v>
      </c>
      <c r="H415" s="6" t="str">
        <f ca="1">IF(M415&lt;W415,"Operational","Breakdown")</f>
        <v>Operational</v>
      </c>
      <c r="I415" s="6" t="str">
        <f ca="1">IF(N415&lt;X415,"Operational","Breakdown")</f>
        <v>Operational</v>
      </c>
      <c r="J415" s="16">
        <v>1.8852095178580577</v>
      </c>
      <c r="K415" s="16">
        <v>4.7764886335712236</v>
      </c>
      <c r="L415" s="16">
        <v>17.463412170206645</v>
      </c>
      <c r="M415" s="16">
        <v>10.89988577288241</v>
      </c>
      <c r="N415" s="16">
        <v>9.8408099435468408</v>
      </c>
      <c r="O415" s="9">
        <v>1.4218475811477362</v>
      </c>
      <c r="P415" s="9">
        <v>1.2159928080420497</v>
      </c>
      <c r="Q415" s="9">
        <v>3.1982423200871848</v>
      </c>
      <c r="R415" s="9">
        <v>0.5949652961129559</v>
      </c>
      <c r="S415" s="9">
        <v>3.3025811474459701</v>
      </c>
      <c r="T415" s="8">
        <f t="shared" ca="1" si="59"/>
        <v>12.17373587800088</v>
      </c>
      <c r="U415" s="8">
        <f t="shared" ca="1" si="59"/>
        <v>7.2051566898799484</v>
      </c>
      <c r="V415" s="8">
        <f t="shared" ca="1" si="59"/>
        <v>24.584233441608905</v>
      </c>
      <c r="W415" s="8">
        <f t="shared" ca="1" si="59"/>
        <v>12.307318828555694</v>
      </c>
      <c r="X415" s="8">
        <f t="shared" ca="1" si="60"/>
        <v>23.186055171586219</v>
      </c>
      <c r="Y415" s="16">
        <f ca="1">IF($AI414=0,J414+O414,IF($AJ414=0,J414+O414,9999))</f>
        <v>16.312913623887198</v>
      </c>
      <c r="Z415" s="16">
        <f ca="1">IF($AI414=0,K414+P414,IF($AJ414=0,K414+P414,9999))</f>
        <v>12.201453413707521</v>
      </c>
      <c r="AA415" s="16">
        <f ca="1">IF($AI414=0,L414+Q414,IF($AJ414=0,L414+Q414,9999))</f>
        <v>12.615308077685638</v>
      </c>
      <c r="AB415" s="16">
        <f ca="1">IF($AI414=0,M414+R414,IF($AJ414=0,M414+R414,9999))</f>
        <v>6.5562131529847916</v>
      </c>
      <c r="AC415" s="16">
        <f ca="1">IF($AI414=0,N414+S414,IF($AJ414=0,N414+S414,9999))</f>
        <v>3.6047361770332556</v>
      </c>
      <c r="AD415" s="11">
        <f t="shared" ca="1" si="61"/>
        <v>6.2408390104255869</v>
      </c>
      <c r="AE415" s="11">
        <f t="shared" ca="1" si="62"/>
        <v>4.9388214089139959</v>
      </c>
      <c r="AF415" s="11">
        <f t="shared" ca="1" si="63"/>
        <v>13.886106658743135</v>
      </c>
      <c r="AG415" s="11">
        <f t="shared" ca="1" si="64"/>
        <v>5.5852885619119439</v>
      </c>
      <c r="AH415" s="11">
        <f t="shared" ca="1" si="65"/>
        <v>2.5415481163125069</v>
      </c>
      <c r="AI415">
        <f t="shared" ca="1" si="57"/>
        <v>0</v>
      </c>
      <c r="AJ415">
        <f t="shared" ca="1" si="58"/>
        <v>0</v>
      </c>
      <c r="AK415">
        <f ca="1">MAX(0, COUNTIF(E415:I415, "Breakdown") - COUNTIF(AI415:AJ415, 1))</f>
        <v>0</v>
      </c>
      <c r="AL415" s="12">
        <f ca="1">(AK415 * 50) + ((AI415 + AJ415) * 10)</f>
        <v>0</v>
      </c>
      <c r="AM415">
        <f ca="1">IF(COUNTIF(E415:I415, "Breakdown") &gt;= 5, 1, 0)</f>
        <v>0</v>
      </c>
    </row>
    <row r="416" spans="4:39">
      <c r="D416">
        <v>413</v>
      </c>
      <c r="E416" s="6" t="str">
        <f ca="1">IF(J416&lt;T416,"Operational","Breakdown")</f>
        <v>Operational</v>
      </c>
      <c r="F416" s="6" t="str">
        <f ca="1">IF(K416&lt;U416,"Operational","Breakdown")</f>
        <v>Operational</v>
      </c>
      <c r="G416" s="6" t="str">
        <f ca="1">IF(L416&lt;V416,"Operational","Breakdown")</f>
        <v>Operational</v>
      </c>
      <c r="H416" s="6" t="str">
        <f ca="1">IF(M416&lt;W416,"Operational","Breakdown")</f>
        <v>Operational</v>
      </c>
      <c r="I416" s="6" t="str">
        <f ca="1">IF(N416&lt;X416,"Operational","Breakdown")</f>
        <v>Operational</v>
      </c>
      <c r="J416" s="16">
        <v>0.32481666071067289</v>
      </c>
      <c r="K416" s="16">
        <v>6.7349116434456864</v>
      </c>
      <c r="L416" s="16">
        <v>0.46040062452875857</v>
      </c>
      <c r="M416" s="16">
        <v>10.863468407964072</v>
      </c>
      <c r="N416" s="16">
        <v>4.5744424883558663</v>
      </c>
      <c r="O416" s="9">
        <v>7.8649650708151402</v>
      </c>
      <c r="P416" s="9">
        <v>6.2971531733215196</v>
      </c>
      <c r="Q416" s="9">
        <v>1.8068129096617493</v>
      </c>
      <c r="R416" s="9">
        <v>1.8399438177328844</v>
      </c>
      <c r="S416" s="9">
        <v>0.67124967746691167</v>
      </c>
      <c r="T416" s="8">
        <f t="shared" ca="1" si="59"/>
        <v>13.602397184306914</v>
      </c>
      <c r="U416" s="8">
        <f t="shared" ca="1" si="59"/>
        <v>17.215244199005021</v>
      </c>
      <c r="V416" s="8">
        <f t="shared" ca="1" si="59"/>
        <v>14.072656039937103</v>
      </c>
      <c r="W416" s="8">
        <f t="shared" ca="1" si="59"/>
        <v>15.367907400652236</v>
      </c>
      <c r="X416" s="8">
        <f t="shared" ca="1" si="60"/>
        <v>12.535360142136064</v>
      </c>
      <c r="Y416" s="16">
        <f ca="1">IF($AI415=0,J415+O415,IF($AJ415=0,J415+O415,9999))</f>
        <v>3.3070570990057941</v>
      </c>
      <c r="Z416" s="16">
        <f ca="1">IF($AI415=0,K415+P415,IF($AJ415=0,K415+P415,9999))</f>
        <v>5.9924814416132737</v>
      </c>
      <c r="AA416" s="16">
        <f ca="1">IF($AI415=0,L415+Q415,IF($AJ415=0,L415+Q415,9999))</f>
        <v>20.661654490293831</v>
      </c>
      <c r="AB416" s="16">
        <f ca="1">IF($AI415=0,M415+R415,IF($AJ415=0,M415+R415,9999))</f>
        <v>11.494851068995366</v>
      </c>
      <c r="AC416" s="16">
        <f ca="1">IF($AI415=0,N415+S415,IF($AJ415=0,N415+S415,9999))</f>
        <v>13.143391090992811</v>
      </c>
      <c r="AD416" s="11">
        <f t="shared" ca="1" si="61"/>
        <v>12.17373587800088</v>
      </c>
      <c r="AE416" s="11">
        <f t="shared" ca="1" si="62"/>
        <v>7.2051566898799484</v>
      </c>
      <c r="AF416" s="11">
        <f t="shared" ca="1" si="63"/>
        <v>12.615308077685638</v>
      </c>
      <c r="AG416" s="11">
        <f t="shared" ca="1" si="64"/>
        <v>6.5562131529847916</v>
      </c>
      <c r="AH416" s="11">
        <f t="shared" ca="1" si="65"/>
        <v>3.6047361770332556</v>
      </c>
      <c r="AI416">
        <f t="shared" ca="1" si="57"/>
        <v>0</v>
      </c>
      <c r="AJ416">
        <f t="shared" ca="1" si="58"/>
        <v>0</v>
      </c>
      <c r="AK416">
        <f ca="1">MAX(0, COUNTIF(E416:I416, "Breakdown") - COUNTIF(AI416:AJ416, 1))</f>
        <v>0</v>
      </c>
      <c r="AL416" s="12">
        <f ca="1">(AK416 * 50) + ((AI416 + AJ416) * 10)</f>
        <v>0</v>
      </c>
      <c r="AM416">
        <f ca="1">IF(COUNTIF(E416:I416, "Breakdown") &gt;= 5, 1, 0)</f>
        <v>0</v>
      </c>
    </row>
    <row r="417" spans="4:39">
      <c r="D417">
        <v>414</v>
      </c>
      <c r="E417" s="6" t="str">
        <f ca="1">IF(J417&lt;T417,"Operational","Breakdown")</f>
        <v>Breakdown</v>
      </c>
      <c r="F417" s="6" t="str">
        <f ca="1">IF(K417&lt;U417,"Operational","Breakdown")</f>
        <v>Breakdown</v>
      </c>
      <c r="G417" s="6" t="str">
        <f ca="1">IF(L417&lt;V417,"Operational","Breakdown")</f>
        <v>Operational</v>
      </c>
      <c r="H417" s="6" t="str">
        <f ca="1">IF(M417&lt;W417,"Operational","Breakdown")</f>
        <v>Operational</v>
      </c>
      <c r="I417" s="6" t="str">
        <f ca="1">IF(N417&lt;X417,"Operational","Breakdown")</f>
        <v>Breakdown</v>
      </c>
      <c r="J417" s="16">
        <v>13.867562471378145</v>
      </c>
      <c r="K417" s="16">
        <v>12.736528456097954</v>
      </c>
      <c r="L417" s="16">
        <v>7.1515318849291454</v>
      </c>
      <c r="M417" s="16">
        <v>2.6904806810605453</v>
      </c>
      <c r="N417" s="16">
        <v>15.483041574214129</v>
      </c>
      <c r="O417" s="9">
        <v>1.8489557266737089</v>
      </c>
      <c r="P417" s="9">
        <v>1.1697142862719918</v>
      </c>
      <c r="Q417" s="9">
        <v>2.6904987682320747</v>
      </c>
      <c r="R417" s="9">
        <v>2.5108723873220256</v>
      </c>
      <c r="S417" s="9">
        <v>0.40244991389601764</v>
      </c>
      <c r="T417" s="8">
        <f t="shared" ca="1" si="59"/>
        <v>3.7877436508780797</v>
      </c>
      <c r="U417" s="8">
        <f t="shared" ca="1" si="59"/>
        <v>8.8835670729135554</v>
      </c>
      <c r="V417" s="8">
        <f t="shared" ca="1" si="59"/>
        <v>32.843539918238115</v>
      </c>
      <c r="W417" s="8">
        <f t="shared" ca="1" si="59"/>
        <v>11.858710256942311</v>
      </c>
      <c r="X417" s="8">
        <f t="shared" ca="1" si="60"/>
        <v>13.177429399395292</v>
      </c>
      <c r="Y417" s="16">
        <f ca="1">IF($AI416=0,J416+O416,IF($AJ416=0,J416+O416,9999))</f>
        <v>8.1897817315258123</v>
      </c>
      <c r="Z417" s="16">
        <f ca="1">IF($AI416=0,K416+P416,IF($AJ416=0,K416+P416,9999))</f>
        <v>13.032064816767207</v>
      </c>
      <c r="AA417" s="16">
        <f ca="1">IF($AI416=0,L416+Q416,IF($AJ416=0,L416+Q416,9999))</f>
        <v>2.2672135341905078</v>
      </c>
      <c r="AB417" s="16">
        <f ca="1">IF($AI416=0,M416+R416,IF($AJ416=0,M416+R416,9999))</f>
        <v>12.703412225696956</v>
      </c>
      <c r="AC417" s="16">
        <f ca="1">IF($AI416=0,N416+S416,IF($AJ416=0,N416+S416,9999))</f>
        <v>5.2456921658227778</v>
      </c>
      <c r="AD417" s="11">
        <f t="shared" ca="1" si="61"/>
        <v>3.3070570990057941</v>
      </c>
      <c r="AE417" s="11">
        <f t="shared" ca="1" si="62"/>
        <v>5.9924814416132737</v>
      </c>
      <c r="AF417" s="11">
        <f t="shared" ca="1" si="63"/>
        <v>14.072656039937103</v>
      </c>
      <c r="AG417" s="11">
        <f t="shared" ca="1" si="64"/>
        <v>11.494851068995366</v>
      </c>
      <c r="AH417" s="11">
        <f t="shared" ca="1" si="65"/>
        <v>12.535360142136064</v>
      </c>
      <c r="AI417">
        <f t="shared" ca="1" si="57"/>
        <v>0</v>
      </c>
      <c r="AJ417">
        <f t="shared" ca="1" si="58"/>
        <v>0</v>
      </c>
      <c r="AK417">
        <f ca="1">MAX(0, COUNTIF(E417:I417, "Breakdown") - COUNTIF(AI417:AJ417, 1))</f>
        <v>3</v>
      </c>
      <c r="AL417" s="12">
        <f ca="1">(AK417 * 50) + ((AI417 + AJ417) * 10)</f>
        <v>150</v>
      </c>
      <c r="AM417">
        <f ca="1">IF(COUNTIF(E417:I417, "Breakdown") &gt;= 5, 1, 0)</f>
        <v>0</v>
      </c>
    </row>
    <row r="418" spans="4:39">
      <c r="D418">
        <v>415</v>
      </c>
      <c r="E418" s="6" t="str">
        <f ca="1">IF(J418&lt;T418,"Operational","Breakdown")</f>
        <v>Operational</v>
      </c>
      <c r="F418" s="6" t="str">
        <f ca="1">IF(K418&lt;U418,"Operational","Breakdown")</f>
        <v>Operational</v>
      </c>
      <c r="G418" s="6" t="str">
        <f ca="1">IF(L418&lt;V418,"Operational","Breakdown")</f>
        <v>Breakdown</v>
      </c>
      <c r="H418" s="6" t="str">
        <f ca="1">IF(M418&lt;W418,"Operational","Breakdown")</f>
        <v>Operational</v>
      </c>
      <c r="I418" s="6" t="str">
        <f ca="1">IF(N418&lt;X418,"Operational","Breakdown")</f>
        <v>Breakdown</v>
      </c>
      <c r="J418" s="16">
        <v>3.7402318652029325</v>
      </c>
      <c r="K418" s="16">
        <v>20.103278455327537</v>
      </c>
      <c r="L418" s="16">
        <v>14.45866939776541</v>
      </c>
      <c r="M418" s="16">
        <v>3.6811134632035376</v>
      </c>
      <c r="N418" s="16">
        <v>12.327124495567547</v>
      </c>
      <c r="O418" s="9">
        <v>23.359134735824153</v>
      </c>
      <c r="P418" s="9">
        <v>0.71528532710420911</v>
      </c>
      <c r="Q418" s="9">
        <v>1.8710376322849269</v>
      </c>
      <c r="R418" s="9">
        <v>3.5086869826732312</v>
      </c>
      <c r="S418" s="9">
        <v>1.9085622391098893</v>
      </c>
      <c r="T418" s="8">
        <f t="shared" ca="1" si="59"/>
        <v>6.9004334760009831</v>
      </c>
      <c r="U418" s="8">
        <f t="shared" ca="1" si="59"/>
        <v>23.153387901987557</v>
      </c>
      <c r="V418" s="8">
        <f t="shared" ca="1" si="59"/>
        <v>3.6471777583024467</v>
      </c>
      <c r="W418" s="8">
        <f t="shared" ca="1" si="59"/>
        <v>15.095451986535885</v>
      </c>
      <c r="X418" s="8">
        <f t="shared" ca="1" si="60"/>
        <v>6.834894766741062</v>
      </c>
      <c r="Y418" s="16">
        <f ca="1">IF($AI417=0,J417+O417,IF($AJ417=0,J417+O417,9999))</f>
        <v>15.716518198051855</v>
      </c>
      <c r="Z418" s="16">
        <f ca="1">IF($AI417=0,K417+P417,IF($AJ417=0,K417+P417,9999))</f>
        <v>13.906242742369946</v>
      </c>
      <c r="AA418" s="16">
        <f ca="1">IF($AI417=0,L417+Q417,IF($AJ417=0,L417+Q417,9999))</f>
        <v>9.8420306531612205</v>
      </c>
      <c r="AB418" s="16">
        <f ca="1">IF($AI417=0,M417+R417,IF($AJ417=0,M417+R417,9999))</f>
        <v>5.2013530683825708</v>
      </c>
      <c r="AC418" s="16">
        <f ca="1">IF($AI417=0,N417+S417,IF($AJ417=0,N417+S417,9999))</f>
        <v>15.885491488110146</v>
      </c>
      <c r="AD418" s="11">
        <f t="shared" ca="1" si="61"/>
        <v>3.7877436508780797</v>
      </c>
      <c r="AE418" s="11">
        <f t="shared" ca="1" si="62"/>
        <v>8.8835670729135554</v>
      </c>
      <c r="AF418" s="11">
        <f t="shared" ca="1" si="63"/>
        <v>2.2672135341905078</v>
      </c>
      <c r="AG418" s="11">
        <f t="shared" ca="1" si="64"/>
        <v>11.858710256942311</v>
      </c>
      <c r="AH418" s="11">
        <f t="shared" ca="1" si="65"/>
        <v>5.2456921658227778</v>
      </c>
      <c r="AI418">
        <f t="shared" ca="1" si="57"/>
        <v>0</v>
      </c>
      <c r="AJ418">
        <f t="shared" ca="1" si="58"/>
        <v>0</v>
      </c>
      <c r="AK418">
        <f ca="1">MAX(0, COUNTIF(E418:I418, "Breakdown") - COUNTIF(AI418:AJ418, 1))</f>
        <v>2</v>
      </c>
      <c r="AL418" s="12">
        <f ca="1">(AK418 * 50) + ((AI418 + AJ418) * 10)</f>
        <v>100</v>
      </c>
      <c r="AM418">
        <f ca="1">IF(COUNTIF(E418:I418, "Breakdown") &gt;= 5, 1, 0)</f>
        <v>0</v>
      </c>
    </row>
    <row r="419" spans="4:39">
      <c r="D419">
        <v>416</v>
      </c>
      <c r="E419" s="6" t="str">
        <f ca="1">IF(J419&lt;T419,"Operational","Breakdown")</f>
        <v>Operational</v>
      </c>
      <c r="F419" s="6" t="str">
        <f ca="1">IF(K419&lt;U419,"Operational","Breakdown")</f>
        <v>Operational</v>
      </c>
      <c r="G419" s="6" t="str">
        <f ca="1">IF(L419&lt;V419,"Operational","Breakdown")</f>
        <v>Breakdown</v>
      </c>
      <c r="H419" s="6" t="str">
        <f ca="1">IF(M419&lt;W419,"Operational","Breakdown")</f>
        <v>Operational</v>
      </c>
      <c r="I419" s="6" t="str">
        <f ca="1">IF(N419&lt;X419,"Operational","Breakdown")</f>
        <v>Operational</v>
      </c>
      <c r="J419" s="16">
        <v>4.4215934717729812</v>
      </c>
      <c r="K419" s="16">
        <v>6.126590474186048</v>
      </c>
      <c r="L419" s="16">
        <v>7.2708232094929963</v>
      </c>
      <c r="M419" s="16">
        <v>0.51737087327689868</v>
      </c>
      <c r="N419" s="16">
        <v>9.2880954052007034</v>
      </c>
      <c r="O419" s="9">
        <v>2.1577076872656908</v>
      </c>
      <c r="P419" s="9">
        <v>1.5148462509670664</v>
      </c>
      <c r="Q419" s="9">
        <v>0.59134791665535114</v>
      </c>
      <c r="R419" s="9">
        <v>1.4993319205142384</v>
      </c>
      <c r="S419" s="9">
        <v>0.88745457928249827</v>
      </c>
      <c r="T419" s="8">
        <f t="shared" ca="1" si="59"/>
        <v>21.404421171820172</v>
      </c>
      <c r="U419" s="8">
        <f t="shared" ca="1" si="59"/>
        <v>23.084356732492139</v>
      </c>
      <c r="V419" s="8">
        <f t="shared" ca="1" si="59"/>
        <v>4.781907664599359</v>
      </c>
      <c r="W419" s="8">
        <f t="shared" ca="1" si="59"/>
        <v>7.0805710367934722</v>
      </c>
      <c r="X419" s="8">
        <f t="shared" ca="1" si="60"/>
        <v>13.23297436716847</v>
      </c>
      <c r="Y419" s="16">
        <f ca="1">IF($AI418=0,J418+O418,IF($AJ418=0,J418+O418,9999))</f>
        <v>27.099366601027086</v>
      </c>
      <c r="Z419" s="16">
        <f ca="1">IF($AI418=0,K418+P418,IF($AJ418=0,K418+P418,9999))</f>
        <v>20.818563782431745</v>
      </c>
      <c r="AA419" s="16">
        <f ca="1">IF($AI418=0,L418+Q418,IF($AJ418=0,L418+Q418,9999))</f>
        <v>16.329707030050336</v>
      </c>
      <c r="AB419" s="16">
        <f ca="1">IF($AI418=0,M418+R418,IF($AJ418=0,M418+R418,9999))</f>
        <v>7.1898004458767684</v>
      </c>
      <c r="AC419" s="16">
        <f ca="1">IF($AI418=0,N418+S418,IF($AJ418=0,N418+S418,9999))</f>
        <v>14.235686734677437</v>
      </c>
      <c r="AD419" s="11">
        <f t="shared" ca="1" si="61"/>
        <v>6.9004334760009831</v>
      </c>
      <c r="AE419" s="11">
        <f t="shared" ca="1" si="62"/>
        <v>13.906242742369946</v>
      </c>
      <c r="AF419" s="11">
        <f t="shared" ca="1" si="63"/>
        <v>3.6471777583024467</v>
      </c>
      <c r="AG419" s="11">
        <f t="shared" ca="1" si="64"/>
        <v>5.2013530683825708</v>
      </c>
      <c r="AH419" s="11">
        <f t="shared" ca="1" si="65"/>
        <v>6.834894766741062</v>
      </c>
      <c r="AI419">
        <f t="shared" ca="1" si="57"/>
        <v>0</v>
      </c>
      <c r="AJ419">
        <f t="shared" ca="1" si="58"/>
        <v>0</v>
      </c>
      <c r="AK419">
        <f ca="1">MAX(0, COUNTIF(E419:I419, "Breakdown") - COUNTIF(AI419:AJ419, 1))</f>
        <v>1</v>
      </c>
      <c r="AL419" s="12">
        <f ca="1">(AK419 * 50) + ((AI419 + AJ419) * 10)</f>
        <v>50</v>
      </c>
      <c r="AM419">
        <f ca="1">IF(COUNTIF(E419:I419, "Breakdown") &gt;= 5, 1, 0)</f>
        <v>0</v>
      </c>
    </row>
    <row r="420" spans="4:39">
      <c r="D420">
        <v>417</v>
      </c>
      <c r="E420" s="6" t="str">
        <f ca="1">IF(J420&lt;T420,"Operational","Breakdown")</f>
        <v>Operational</v>
      </c>
      <c r="F420" s="6" t="str">
        <f ca="1">IF(K420&lt;U420,"Operational","Breakdown")</f>
        <v>Operational</v>
      </c>
      <c r="G420" s="6" t="str">
        <f ca="1">IF(L420&lt;V420,"Operational","Breakdown")</f>
        <v>Operational</v>
      </c>
      <c r="H420" s="6" t="str">
        <f ca="1">IF(M420&lt;W420,"Operational","Breakdown")</f>
        <v>Operational</v>
      </c>
      <c r="I420" s="6" t="str">
        <f ca="1">IF(N420&lt;X420,"Operational","Breakdown")</f>
        <v>Operational</v>
      </c>
      <c r="J420" s="16">
        <v>18.648937807417376</v>
      </c>
      <c r="K420" s="16">
        <v>3.0024368344047385</v>
      </c>
      <c r="L420" s="16">
        <v>10.242744885830414</v>
      </c>
      <c r="M420" s="16">
        <v>5.2905888210642651</v>
      </c>
      <c r="N420" s="16">
        <v>22.070129714458123</v>
      </c>
      <c r="O420" s="9">
        <v>3.948642524552707</v>
      </c>
      <c r="P420" s="9">
        <v>0.44673892357764339</v>
      </c>
      <c r="Q420" s="9">
        <v>0.41396215149604526</v>
      </c>
      <c r="R420" s="9">
        <v>3.1380541337850585</v>
      </c>
      <c r="S420" s="9">
        <v>0.16148770037567256</v>
      </c>
      <c r="T420" s="8">
        <f t="shared" ca="1" si="59"/>
        <v>24.940545227215924</v>
      </c>
      <c r="U420" s="8">
        <f t="shared" ca="1" si="59"/>
        <v>31.898842359366313</v>
      </c>
      <c r="V420" s="8">
        <f t="shared" ca="1" si="59"/>
        <v>16.520042595100215</v>
      </c>
      <c r="W420" s="8">
        <f t="shared" ca="1" si="59"/>
        <v>20.509620588562111</v>
      </c>
      <c r="X420" s="8">
        <f t="shared" ca="1" si="60"/>
        <v>23.221878228765448</v>
      </c>
      <c r="Y420" s="16">
        <f ca="1">IF($AI419=0,J419+O419,IF($AJ419=0,J419+O419,9999))</f>
        <v>6.5793011590386721</v>
      </c>
      <c r="Z420" s="16">
        <f ca="1">IF($AI419=0,K419+P419,IF($AJ419=0,K419+P419,9999))</f>
        <v>7.6414367251531141</v>
      </c>
      <c r="AA420" s="16">
        <f ca="1">IF($AI419=0,L419+Q419,IF($AJ419=0,L419+Q419,9999))</f>
        <v>7.8621711261483478</v>
      </c>
      <c r="AB420" s="16">
        <f ca="1">IF($AI419=0,M419+R419,IF($AJ419=0,M419+R419,9999))</f>
        <v>2.0167027937911373</v>
      </c>
      <c r="AC420" s="16">
        <f ca="1">IF($AI419=0,N419+S419,IF($AJ419=0,N419+S419,9999))</f>
        <v>10.175549984483201</v>
      </c>
      <c r="AD420" s="11">
        <f t="shared" ca="1" si="61"/>
        <v>21.404421171820172</v>
      </c>
      <c r="AE420" s="11">
        <f t="shared" ca="1" si="62"/>
        <v>20.818563782431745</v>
      </c>
      <c r="AF420" s="11">
        <f t="shared" ca="1" si="63"/>
        <v>4.781907664599359</v>
      </c>
      <c r="AG420" s="11">
        <f t="shared" ca="1" si="64"/>
        <v>7.0805710367934722</v>
      </c>
      <c r="AH420" s="11">
        <f t="shared" ca="1" si="65"/>
        <v>13.23297436716847</v>
      </c>
      <c r="AI420">
        <f t="shared" ca="1" si="57"/>
        <v>0</v>
      </c>
      <c r="AJ420">
        <f t="shared" ca="1" si="58"/>
        <v>0</v>
      </c>
      <c r="AK420">
        <f ca="1">MAX(0, COUNTIF(E420:I420, "Breakdown") - COUNTIF(AI420:AJ420, 1))</f>
        <v>0</v>
      </c>
      <c r="AL420" s="12">
        <f ca="1">(AK420 * 50) + ((AI420 + AJ420) * 10)</f>
        <v>0</v>
      </c>
      <c r="AM420">
        <f ca="1">IF(COUNTIF(E420:I420, "Breakdown") &gt;= 5, 1, 0)</f>
        <v>0</v>
      </c>
    </row>
    <row r="421" spans="4:39">
      <c r="D421">
        <v>418</v>
      </c>
      <c r="E421" s="6" t="str">
        <f ca="1">IF(J421&lt;T421,"Operational","Breakdown")</f>
        <v>Breakdown</v>
      </c>
      <c r="F421" s="6" t="str">
        <f ca="1">IF(K421&lt;U421,"Operational","Breakdown")</f>
        <v>Operational</v>
      </c>
      <c r="G421" s="6" t="str">
        <f ca="1">IF(L421&lt;V421,"Operational","Breakdown")</f>
        <v>Operational</v>
      </c>
      <c r="H421" s="6" t="str">
        <f ca="1">IF(M421&lt;W421,"Operational","Breakdown")</f>
        <v>Breakdown</v>
      </c>
      <c r="I421" s="6" t="str">
        <f ca="1">IF(N421&lt;X421,"Operational","Breakdown")</f>
        <v>Operational</v>
      </c>
      <c r="J421" s="16">
        <v>13.411775689548881</v>
      </c>
      <c r="K421" s="16">
        <v>3.8748718313258035</v>
      </c>
      <c r="L421" s="16">
        <v>2.1100535542693595</v>
      </c>
      <c r="M421" s="16">
        <v>18.429137388724261</v>
      </c>
      <c r="N421" s="16">
        <v>4.1657471915050044</v>
      </c>
      <c r="O421" s="9">
        <v>4.098431463130896</v>
      </c>
      <c r="P421" s="9">
        <v>0.32884760116132417</v>
      </c>
      <c r="Q421" s="9">
        <v>2.0356814833364689</v>
      </c>
      <c r="R421" s="9">
        <v>0.95083998469011111</v>
      </c>
      <c r="S421" s="9">
        <v>0.36333809582747317</v>
      </c>
      <c r="T421" s="8">
        <f t="shared" ca="1" si="59"/>
        <v>7.8161772890478609</v>
      </c>
      <c r="U421" s="8">
        <f t="shared" ca="1" si="59"/>
        <v>17.935993802501276</v>
      </c>
      <c r="V421" s="8">
        <f t="shared" ca="1" si="59"/>
        <v>10.60405393736848</v>
      </c>
      <c r="W421" s="8">
        <f t="shared" ca="1" si="59"/>
        <v>5.5689148828405077</v>
      </c>
      <c r="X421" s="8">
        <f t="shared" ca="1" si="60"/>
        <v>13.072999023797983</v>
      </c>
      <c r="Y421" s="16">
        <f ca="1">IF($AI420=0,J420+O420,IF($AJ420=0,J420+O420,9999))</f>
        <v>22.597580331970082</v>
      </c>
      <c r="Z421" s="16">
        <f ca="1">IF($AI420=0,K420+P420,IF($AJ420=0,K420+P420,9999))</f>
        <v>3.4491757579823821</v>
      </c>
      <c r="AA421" s="16">
        <f ca="1">IF($AI420=0,L420+Q420,IF($AJ420=0,L420+Q420,9999))</f>
        <v>10.656707037326459</v>
      </c>
      <c r="AB421" s="16">
        <f ca="1">IF($AI420=0,M420+R420,IF($AJ420=0,M420+R420,9999))</f>
        <v>8.4286429548493231</v>
      </c>
      <c r="AC421" s="16">
        <f ca="1">IF($AI420=0,N420+S420,IF($AJ420=0,N420+S420,9999))</f>
        <v>22.231617414833796</v>
      </c>
      <c r="AD421" s="11">
        <f t="shared" ca="1" si="61"/>
        <v>6.5793011590386721</v>
      </c>
      <c r="AE421" s="11">
        <f t="shared" ca="1" si="62"/>
        <v>7.6414367251531141</v>
      </c>
      <c r="AF421" s="11">
        <f t="shared" ca="1" si="63"/>
        <v>7.8621711261483478</v>
      </c>
      <c r="AG421" s="11">
        <f t="shared" ca="1" si="64"/>
        <v>2.0167027937911373</v>
      </c>
      <c r="AH421" s="11">
        <f t="shared" ca="1" si="65"/>
        <v>10.175549984483201</v>
      </c>
      <c r="AI421">
        <f t="shared" ca="1" si="57"/>
        <v>0</v>
      </c>
      <c r="AJ421">
        <f t="shared" ca="1" si="58"/>
        <v>1</v>
      </c>
      <c r="AK421">
        <f ca="1">MAX(0, COUNTIF(E421:I421, "Breakdown") - COUNTIF(AI421:AJ421, 1))</f>
        <v>1</v>
      </c>
      <c r="AL421" s="12">
        <f ca="1">(AK421 * 50) + ((AI421 + AJ421) * 10)</f>
        <v>60</v>
      </c>
      <c r="AM421">
        <f ca="1">IF(COUNTIF(E421:I421, "Breakdown") &gt;= 5, 1, 0)</f>
        <v>0</v>
      </c>
    </row>
    <row r="422" spans="4:39">
      <c r="D422">
        <v>419</v>
      </c>
      <c r="E422" s="6" t="str">
        <f ca="1">IF(J422&lt;T422,"Operational","Breakdown")</f>
        <v>Breakdown</v>
      </c>
      <c r="F422" s="6" t="str">
        <f ca="1">IF(K422&lt;U422,"Operational","Breakdown")</f>
        <v>Operational</v>
      </c>
      <c r="G422" s="6" t="str">
        <f ca="1">IF(L422&lt;V422,"Operational","Breakdown")</f>
        <v>Operational</v>
      </c>
      <c r="H422" s="6" t="str">
        <f ca="1">IF(M422&lt;W422,"Operational","Breakdown")</f>
        <v>Breakdown</v>
      </c>
      <c r="I422" s="6" t="str">
        <f ca="1">IF(N422&lt;X422,"Operational","Breakdown")</f>
        <v>Operational</v>
      </c>
      <c r="J422" s="16">
        <v>28.28998133243433</v>
      </c>
      <c r="K422" s="16">
        <v>1.8115046857003876</v>
      </c>
      <c r="L422" s="16">
        <v>2.056408963736942</v>
      </c>
      <c r="M422" s="16">
        <v>20.801509833245571</v>
      </c>
      <c r="N422" s="16">
        <v>3.3187968793071501</v>
      </c>
      <c r="O422" s="9">
        <v>4.1307694120594967</v>
      </c>
      <c r="P422" s="9">
        <v>0.74701328089117291</v>
      </c>
      <c r="Q422" s="9">
        <v>3.2962370047085057</v>
      </c>
      <c r="R422" s="9">
        <v>1.7767868017028297</v>
      </c>
      <c r="S422" s="9">
        <v>8.8235344233215662E-2</v>
      </c>
      <c r="T422" s="8">
        <f t="shared" ca="1" si="59"/>
        <v>21.132163576247514</v>
      </c>
      <c r="U422" s="8">
        <f t="shared" ca="1" si="59"/>
        <v>18.622458785086497</v>
      </c>
      <c r="V422" s="8">
        <f t="shared" ca="1" si="59"/>
        <v>12.519792922580409</v>
      </c>
      <c r="W422" s="8">
        <f t="shared" ca="1" si="59"/>
        <v>7.7919271296200234</v>
      </c>
      <c r="X422" s="8">
        <f t="shared" ca="1" si="60"/>
        <v>23.943980865652264</v>
      </c>
      <c r="Y422" s="16">
        <f ca="1">IF($AI421=0,J421+O421,IF($AJ421=0,J421+O421,9999))</f>
        <v>17.510207152679776</v>
      </c>
      <c r="Z422" s="16">
        <f ca="1">IF($AI421=0,K421+P421,IF($AJ421=0,K421+P421,9999))</f>
        <v>4.2037194324871274</v>
      </c>
      <c r="AA422" s="16">
        <f ca="1">IF($AI421=0,L421+Q421,IF($AJ421=0,L421+Q421,9999))</f>
        <v>4.145735037605828</v>
      </c>
      <c r="AB422" s="16">
        <f ca="1">IF($AI421=0,M421+R421,IF($AJ421=0,M421+R421,9999))</f>
        <v>19.379977373414373</v>
      </c>
      <c r="AC422" s="16">
        <f ca="1">IF($AI421=0,N421+S421,IF($AJ421=0,N421+S421,9999))</f>
        <v>4.5290852873324772</v>
      </c>
      <c r="AD422" s="11">
        <f t="shared" ca="1" si="61"/>
        <v>7.8161772890478609</v>
      </c>
      <c r="AE422" s="11">
        <f t="shared" ca="1" si="62"/>
        <v>3.4491757579823821</v>
      </c>
      <c r="AF422" s="11">
        <f t="shared" ca="1" si="63"/>
        <v>10.60405393736848</v>
      </c>
      <c r="AG422" s="11">
        <f t="shared" ca="1" si="64"/>
        <v>5.5689148828405077</v>
      </c>
      <c r="AH422" s="11">
        <f t="shared" ca="1" si="65"/>
        <v>13.072999023797983</v>
      </c>
      <c r="AI422">
        <f t="shared" ca="1" si="57"/>
        <v>0</v>
      </c>
      <c r="AJ422">
        <f t="shared" ca="1" si="58"/>
        <v>1</v>
      </c>
      <c r="AK422">
        <f ca="1">MAX(0, COUNTIF(E422:I422, "Breakdown") - COUNTIF(AI422:AJ422, 1))</f>
        <v>1</v>
      </c>
      <c r="AL422" s="12">
        <f ca="1">(AK422 * 50) + ((AI422 + AJ422) * 10)</f>
        <v>60</v>
      </c>
      <c r="AM422">
        <f ca="1">IF(COUNTIF(E422:I422, "Breakdown") &gt;= 5, 1, 0)</f>
        <v>0</v>
      </c>
    </row>
    <row r="423" spans="4:39">
      <c r="D423">
        <v>420</v>
      </c>
      <c r="E423" s="6" t="str">
        <f ca="1">IF(J423&lt;T423,"Operational","Breakdown")</f>
        <v>Operational</v>
      </c>
      <c r="F423" s="6" t="str">
        <f ca="1">IF(K423&lt;U423,"Operational","Breakdown")</f>
        <v>Breakdown</v>
      </c>
      <c r="G423" s="6" t="str">
        <f ca="1">IF(L423&lt;V423,"Operational","Breakdown")</f>
        <v>Operational</v>
      </c>
      <c r="H423" s="6" t="str">
        <f ca="1">IF(M423&lt;W423,"Operational","Breakdown")</f>
        <v>Operational</v>
      </c>
      <c r="I423" s="6" t="str">
        <f ca="1">IF(N423&lt;X423,"Operational","Breakdown")</f>
        <v>Operational</v>
      </c>
      <c r="J423" s="16">
        <v>2.4002211664410802</v>
      </c>
      <c r="K423" s="16">
        <v>14.054127117896508</v>
      </c>
      <c r="L423" s="16">
        <v>5.0396962131271126</v>
      </c>
      <c r="M423" s="16">
        <v>5.7633323935935525</v>
      </c>
      <c r="N423" s="16">
        <v>0.26093963151689664</v>
      </c>
      <c r="O423" s="9">
        <v>3.5501659045593201</v>
      </c>
      <c r="P423" s="9">
        <v>1.2306084914237327</v>
      </c>
      <c r="Q423" s="9">
        <v>5.618168122364775</v>
      </c>
      <c r="R423" s="9">
        <v>1.1827927752044185</v>
      </c>
      <c r="S423" s="9">
        <v>1.027568672569547</v>
      </c>
      <c r="T423" s="8">
        <f t="shared" ca="1" si="59"/>
        <v>26.315767936683383</v>
      </c>
      <c r="U423" s="8">
        <f t="shared" ca="1" si="59"/>
        <v>8.4147253199643153</v>
      </c>
      <c r="V423" s="8">
        <f t="shared" ca="1" si="59"/>
        <v>7.2604823273576287</v>
      </c>
      <c r="W423" s="8">
        <f t="shared" ca="1" si="59"/>
        <v>17.387194918492455</v>
      </c>
      <c r="X423" s="8">
        <f t="shared" ca="1" si="60"/>
        <v>4.6230336872263118</v>
      </c>
      <c r="Y423" s="16">
        <f ca="1">IF($AI422=0,J422+O422,IF($AJ422=0,J422+O422,9999))</f>
        <v>32.42075074449383</v>
      </c>
      <c r="Z423" s="16">
        <f ca="1">IF($AI422=0,K422+P422,IF($AJ422=0,K422+P422,9999))</f>
        <v>2.5585179665915607</v>
      </c>
      <c r="AA423" s="16">
        <f ca="1">IF($AI422=0,L422+Q422,IF($AJ422=0,L422+Q422,9999))</f>
        <v>5.3526459684454473</v>
      </c>
      <c r="AB423" s="16">
        <f ca="1">IF($AI422=0,M422+R422,IF($AJ422=0,M422+R422,9999))</f>
        <v>22.578296634948401</v>
      </c>
      <c r="AC423" s="16">
        <f ca="1">IF($AI422=0,N422+S422,IF($AJ422=0,N422+S422,9999))</f>
        <v>3.4070322235403658</v>
      </c>
      <c r="AD423" s="11">
        <f t="shared" ca="1" si="61"/>
        <v>17.510207152679776</v>
      </c>
      <c r="AE423" s="11">
        <f t="shared" ca="1" si="62"/>
        <v>4.2037194324871274</v>
      </c>
      <c r="AF423" s="11">
        <f t="shared" ca="1" si="63"/>
        <v>4.145735037605828</v>
      </c>
      <c r="AG423" s="11">
        <f t="shared" ca="1" si="64"/>
        <v>7.7919271296200234</v>
      </c>
      <c r="AH423" s="11">
        <f t="shared" ca="1" si="65"/>
        <v>4.5290852873324772</v>
      </c>
      <c r="AI423">
        <f t="shared" ca="1" si="57"/>
        <v>0</v>
      </c>
      <c r="AJ423">
        <f t="shared" ca="1" si="58"/>
        <v>0</v>
      </c>
      <c r="AK423">
        <f ca="1">MAX(0, COUNTIF(E423:I423, "Breakdown") - COUNTIF(AI423:AJ423, 1))</f>
        <v>1</v>
      </c>
      <c r="AL423" s="12">
        <f ca="1">(AK423 * 50) + ((AI423 + AJ423) * 10)</f>
        <v>50</v>
      </c>
      <c r="AM423">
        <f ca="1">IF(COUNTIF(E423:I423, "Breakdown") &gt;= 5, 1, 0)</f>
        <v>0</v>
      </c>
    </row>
    <row r="424" spans="4:39">
      <c r="D424">
        <v>421</v>
      </c>
      <c r="E424" s="6" t="str">
        <f ca="1">IF(J424&lt;T424,"Operational","Breakdown")</f>
        <v>Operational</v>
      </c>
      <c r="F424" s="6" t="str">
        <f ca="1">IF(K424&lt;U424,"Operational","Breakdown")</f>
        <v>Breakdown</v>
      </c>
      <c r="G424" s="6" t="str">
        <f ca="1">IF(L424&lt;V424,"Operational","Breakdown")</f>
        <v>Operational</v>
      </c>
      <c r="H424" s="6" t="str">
        <f ca="1">IF(M424&lt;W424,"Operational","Breakdown")</f>
        <v>Operational</v>
      </c>
      <c r="I424" s="6" t="str">
        <f ca="1">IF(N424&lt;X424,"Operational","Breakdown")</f>
        <v>Operational</v>
      </c>
      <c r="J424" s="16">
        <v>1.1436513110273332</v>
      </c>
      <c r="K424" s="16">
        <v>24.003512331347093</v>
      </c>
      <c r="L424" s="16">
        <v>2.920356067984518</v>
      </c>
      <c r="M424" s="16">
        <v>12.212533110755949</v>
      </c>
      <c r="N424" s="16">
        <v>0.67343491104413933</v>
      </c>
      <c r="O424" s="9">
        <v>1.3590521968553138</v>
      </c>
      <c r="P424" s="9">
        <v>0.98410449981189052</v>
      </c>
      <c r="Q424" s="9">
        <v>1.1343499770272867</v>
      </c>
      <c r="R424" s="9">
        <v>4.2198474506746111</v>
      </c>
      <c r="S424" s="9">
        <v>0.51456727682696235</v>
      </c>
      <c r="T424" s="8">
        <f t="shared" ca="1" si="59"/>
        <v>28.225419898575652</v>
      </c>
      <c r="U424" s="8">
        <f t="shared" ca="1" si="59"/>
        <v>22.486712904364808</v>
      </c>
      <c r="V424" s="8">
        <f t="shared" ca="1" si="59"/>
        <v>5.4628599203274586</v>
      </c>
      <c r="W424" s="8">
        <f t="shared" ca="1" si="59"/>
        <v>21.498619649235057</v>
      </c>
      <c r="X424" s="8">
        <f t="shared" ca="1" si="60"/>
        <v>4.8456326261748286</v>
      </c>
      <c r="Y424" s="16">
        <f ca="1">IF($AI423=0,J423+O423,IF($AJ423=0,J423+O423,9999))</f>
        <v>5.9503870710004003</v>
      </c>
      <c r="Z424" s="16">
        <f ca="1">IF($AI423=0,K423+P423,IF($AJ423=0,K423+P423,9999))</f>
        <v>15.28473560932024</v>
      </c>
      <c r="AA424" s="16">
        <f ca="1">IF($AI423=0,L423+Q423,IF($AJ423=0,L423+Q423,9999))</f>
        <v>10.657864335491887</v>
      </c>
      <c r="AB424" s="16">
        <f ca="1">IF($AI423=0,M423+R423,IF($AJ423=0,M423+R423,9999))</f>
        <v>6.9461251687979715</v>
      </c>
      <c r="AC424" s="16">
        <f ca="1">IF($AI423=0,N423+S423,IF($AJ423=0,N423+S423,9999))</f>
        <v>1.2885083040864436</v>
      </c>
      <c r="AD424" s="11">
        <f t="shared" ca="1" si="61"/>
        <v>26.315767936683383</v>
      </c>
      <c r="AE424" s="11">
        <f t="shared" ca="1" si="62"/>
        <v>2.5585179665915607</v>
      </c>
      <c r="AF424" s="11">
        <f t="shared" ca="1" si="63"/>
        <v>5.3526459684454473</v>
      </c>
      <c r="AG424" s="11">
        <f t="shared" ca="1" si="64"/>
        <v>17.387194918492455</v>
      </c>
      <c r="AH424" s="11">
        <f t="shared" ca="1" si="65"/>
        <v>3.4070322235403658</v>
      </c>
      <c r="AI424">
        <f t="shared" ca="1" si="57"/>
        <v>0</v>
      </c>
      <c r="AJ424">
        <f t="shared" ca="1" si="58"/>
        <v>0</v>
      </c>
      <c r="AK424">
        <f ca="1">MAX(0, COUNTIF(E424:I424, "Breakdown") - COUNTIF(AI424:AJ424, 1))</f>
        <v>1</v>
      </c>
      <c r="AL424" s="12">
        <f ca="1">(AK424 * 50) + ((AI424 + AJ424) * 10)</f>
        <v>50</v>
      </c>
      <c r="AM424">
        <f ca="1">IF(COUNTIF(E424:I424, "Breakdown") &gt;= 5, 1, 0)</f>
        <v>0</v>
      </c>
    </row>
    <row r="425" spans="4:39">
      <c r="D425">
        <v>422</v>
      </c>
      <c r="E425" s="6" t="str">
        <f ca="1">IF(J425&lt;T425,"Operational","Breakdown")</f>
        <v>Operational</v>
      </c>
      <c r="F425" s="6" t="str">
        <f ca="1">IF(K425&lt;U425,"Operational","Breakdown")</f>
        <v>Operational</v>
      </c>
      <c r="G425" s="6" t="str">
        <f ca="1">IF(L425&lt;V425,"Operational","Breakdown")</f>
        <v>Operational</v>
      </c>
      <c r="H425" s="6" t="str">
        <f ca="1">IF(M425&lt;W425,"Operational","Breakdown")</f>
        <v>Breakdown</v>
      </c>
      <c r="I425" s="6" t="str">
        <f ca="1">IF(N425&lt;X425,"Operational","Breakdown")</f>
        <v>Breakdown</v>
      </c>
      <c r="J425" s="16">
        <v>13.721202211014344</v>
      </c>
      <c r="K425" s="16">
        <v>1.0723239935309365</v>
      </c>
      <c r="L425" s="16">
        <v>4.0109324483041506</v>
      </c>
      <c r="M425" s="16">
        <v>24.408141780249967</v>
      </c>
      <c r="N425" s="16">
        <v>5.8173628346238901</v>
      </c>
      <c r="O425" s="9">
        <v>1.6906090961313753</v>
      </c>
      <c r="P425" s="9">
        <v>2.104773515791345</v>
      </c>
      <c r="Q425" s="9">
        <v>1.0947042959476896</v>
      </c>
      <c r="R425" s="9">
        <v>6.7793383008759172</v>
      </c>
      <c r="S425" s="9">
        <v>0.1890215835665599</v>
      </c>
      <c r="T425" s="8">
        <f t="shared" ca="1" si="59"/>
        <v>19.014551375470127</v>
      </c>
      <c r="U425" s="8">
        <f t="shared" ca="1" si="59"/>
        <v>15.59882383214306</v>
      </c>
      <c r="V425" s="8">
        <f t="shared" ca="1" si="59"/>
        <v>24.295226068410301</v>
      </c>
      <c r="W425" s="8">
        <f t="shared" ca="1" si="59"/>
        <v>7.2527284739635043</v>
      </c>
      <c r="X425" s="8">
        <f t="shared" ca="1" si="60"/>
        <v>5.7315197706139731</v>
      </c>
      <c r="Y425" s="16">
        <f ca="1">IF($AI424=0,J424+O424,IF($AJ424=0,J424+O424,9999))</f>
        <v>2.5027035078826469</v>
      </c>
      <c r="Z425" s="16">
        <f ca="1">IF($AI424=0,K424+P424,IF($AJ424=0,K424+P424,9999))</f>
        <v>24.987616831158984</v>
      </c>
      <c r="AA425" s="16">
        <f ca="1">IF($AI424=0,L424+Q424,IF($AJ424=0,L424+Q424,9999))</f>
        <v>4.0547060450118044</v>
      </c>
      <c r="AB425" s="16">
        <f ca="1">IF($AI424=0,M424+R424,IF($AJ424=0,M424+R424,9999))</f>
        <v>16.432380561430559</v>
      </c>
      <c r="AC425" s="16">
        <f ca="1">IF($AI424=0,N424+S424,IF($AJ424=0,N424+S424,9999))</f>
        <v>1.1880021878711018</v>
      </c>
      <c r="AD425" s="11">
        <f t="shared" ca="1" si="61"/>
        <v>5.9503870710004003</v>
      </c>
      <c r="AE425" s="11">
        <f t="shared" ca="1" si="62"/>
        <v>15.28473560932024</v>
      </c>
      <c r="AF425" s="11">
        <f t="shared" ca="1" si="63"/>
        <v>5.4628599203274586</v>
      </c>
      <c r="AG425" s="11">
        <f t="shared" ca="1" si="64"/>
        <v>6.9461251687979715</v>
      </c>
      <c r="AH425" s="11">
        <f t="shared" ca="1" si="65"/>
        <v>1.2885083040864436</v>
      </c>
      <c r="AI425">
        <f t="shared" ca="1" si="57"/>
        <v>0</v>
      </c>
      <c r="AJ425">
        <f t="shared" ca="1" si="58"/>
        <v>0</v>
      </c>
      <c r="AK425">
        <f ca="1">MAX(0, COUNTIF(E425:I425, "Breakdown") - COUNTIF(AI425:AJ425, 1))</f>
        <v>2</v>
      </c>
      <c r="AL425" s="12">
        <f ca="1">(AK425 * 50) + ((AI425 + AJ425) * 10)</f>
        <v>100</v>
      </c>
      <c r="AM425">
        <f ca="1">IF(COUNTIF(E425:I425, "Breakdown") &gt;= 5, 1, 0)</f>
        <v>0</v>
      </c>
    </row>
    <row r="426" spans="4:39">
      <c r="D426">
        <v>423</v>
      </c>
      <c r="E426" s="6" t="str">
        <f ca="1">IF(J426&lt;T426,"Operational","Breakdown")</f>
        <v>Operational</v>
      </c>
      <c r="F426" s="6" t="str">
        <f ca="1">IF(K426&lt;U426,"Operational","Breakdown")</f>
        <v>Operational</v>
      </c>
      <c r="G426" s="6" t="str">
        <f ca="1">IF(L426&lt;V426,"Operational","Breakdown")</f>
        <v>Operational</v>
      </c>
      <c r="H426" s="6" t="str">
        <f ca="1">IF(M426&lt;W426,"Operational","Breakdown")</f>
        <v>Breakdown</v>
      </c>
      <c r="I426" s="6" t="str">
        <f ca="1">IF(N426&lt;X426,"Operational","Breakdown")</f>
        <v>Breakdown</v>
      </c>
      <c r="J426" s="16">
        <v>0.77895756442678055</v>
      </c>
      <c r="K426" s="16">
        <v>2.8930156909488836</v>
      </c>
      <c r="L426" s="16">
        <v>7.7788247397610162</v>
      </c>
      <c r="M426" s="16">
        <v>9.3234342608580256</v>
      </c>
      <c r="N426" s="16">
        <v>13.796461175858322</v>
      </c>
      <c r="O426" s="9">
        <v>0.18893958913747821</v>
      </c>
      <c r="P426" s="9">
        <v>5.3854925233589475</v>
      </c>
      <c r="Q426" s="9">
        <v>1.4311364793412213</v>
      </c>
      <c r="R426" s="9">
        <v>1.403395608476165</v>
      </c>
      <c r="S426" s="9">
        <v>6.8311591318758333</v>
      </c>
      <c r="T426" s="8">
        <f t="shared" ca="1" si="59"/>
        <v>4.6773790669746438</v>
      </c>
      <c r="U426" s="8">
        <f t="shared" ca="1" si="59"/>
        <v>19.816954345797477</v>
      </c>
      <c r="V426" s="8">
        <f t="shared" ca="1" si="59"/>
        <v>22.064212149059514</v>
      </c>
      <c r="W426" s="8">
        <f t="shared" ca="1" si="59"/>
        <v>8.2811484482412592</v>
      </c>
      <c r="X426" s="8">
        <f t="shared" ca="1" si="60"/>
        <v>13.610996261560736</v>
      </c>
      <c r="Y426" s="16">
        <f ca="1">IF($AI425=0,J425+O425,IF($AJ425=0,J425+O425,9999))</f>
        <v>15.411811307145719</v>
      </c>
      <c r="Z426" s="16">
        <f ca="1">IF($AI425=0,K425+P425,IF($AJ425=0,K425+P425,9999))</f>
        <v>3.1770975093222815</v>
      </c>
      <c r="AA426" s="16">
        <f ca="1">IF($AI425=0,L425+Q425,IF($AJ425=0,L425+Q425,9999))</f>
        <v>5.1056367442518402</v>
      </c>
      <c r="AB426" s="16">
        <f ca="1">IF($AI425=0,M425+R425,IF($AJ425=0,M425+R425,9999))</f>
        <v>31.187480081125884</v>
      </c>
      <c r="AC426" s="16">
        <f ca="1">IF($AI425=0,N425+S425,IF($AJ425=0,N425+S425,9999))</f>
        <v>6.00638441819045</v>
      </c>
      <c r="AD426" s="11">
        <f t="shared" ca="1" si="61"/>
        <v>2.5027035078826469</v>
      </c>
      <c r="AE426" s="11">
        <f t="shared" ca="1" si="62"/>
        <v>15.59882383214306</v>
      </c>
      <c r="AF426" s="11">
        <f t="shared" ca="1" si="63"/>
        <v>4.0547060450118044</v>
      </c>
      <c r="AG426" s="11">
        <f t="shared" ca="1" si="64"/>
        <v>7.2527284739635043</v>
      </c>
      <c r="AH426" s="11">
        <f t="shared" ca="1" si="65"/>
        <v>1.1880021878711018</v>
      </c>
      <c r="AI426">
        <f t="shared" ca="1" si="57"/>
        <v>0</v>
      </c>
      <c r="AJ426">
        <f t="shared" ca="1" si="58"/>
        <v>0</v>
      </c>
      <c r="AK426">
        <f ca="1">MAX(0, COUNTIF(E426:I426, "Breakdown") - COUNTIF(AI426:AJ426, 1))</f>
        <v>2</v>
      </c>
      <c r="AL426" s="12">
        <f ca="1">(AK426 * 50) + ((AI426 + AJ426) * 10)</f>
        <v>100</v>
      </c>
      <c r="AM426">
        <f ca="1">IF(COUNTIF(E426:I426, "Breakdown") &gt;= 5, 1, 0)</f>
        <v>0</v>
      </c>
    </row>
    <row r="427" spans="4:39">
      <c r="D427">
        <v>424</v>
      </c>
      <c r="E427" s="6" t="str">
        <f ca="1">IF(J427&lt;T427,"Operational","Breakdown")</f>
        <v>Operational</v>
      </c>
      <c r="F427" s="6" t="str">
        <f ca="1">IF(K427&lt;U427,"Operational","Breakdown")</f>
        <v>Operational</v>
      </c>
      <c r="G427" s="6" t="str">
        <f ca="1">IF(L427&lt;V427,"Operational","Breakdown")</f>
        <v>Operational</v>
      </c>
      <c r="H427" s="6" t="str">
        <f ca="1">IF(M427&lt;W427,"Operational","Breakdown")</f>
        <v>Operational</v>
      </c>
      <c r="I427" s="6" t="str">
        <f ca="1">IF(N427&lt;X427,"Operational","Breakdown")</f>
        <v>Operational</v>
      </c>
      <c r="J427" s="16">
        <v>6.4102093193536307</v>
      </c>
      <c r="K427" s="16">
        <v>3.7770721293971743</v>
      </c>
      <c r="L427" s="16">
        <v>5.0674406968750736</v>
      </c>
      <c r="M427" s="16">
        <v>2.7741556270069112</v>
      </c>
      <c r="N427" s="16">
        <v>5.2513180201188669</v>
      </c>
      <c r="O427" s="9">
        <v>2.2433574576182704</v>
      </c>
      <c r="P427" s="9">
        <v>1.0156987975933314</v>
      </c>
      <c r="Q427" s="9">
        <v>1.6925351128552082</v>
      </c>
      <c r="R427" s="9">
        <v>0.14835749634675119</v>
      </c>
      <c r="S427" s="9">
        <v>1.6891522177473948</v>
      </c>
      <c r="T427" s="8">
        <f t="shared" ca="1" si="59"/>
        <v>28.261606208599659</v>
      </c>
      <c r="U427" s="8">
        <f t="shared" ca="1" si="59"/>
        <v>14.36645392035576</v>
      </c>
      <c r="V427" s="8">
        <f t="shared" ca="1" si="59"/>
        <v>14.261838357484123</v>
      </c>
      <c r="W427" s="8">
        <f t="shared" ca="1" si="59"/>
        <v>22.330659663874847</v>
      </c>
      <c r="X427" s="8">
        <f t="shared" ca="1" si="60"/>
        <v>18.62278228373793</v>
      </c>
      <c r="Y427" s="16">
        <f ca="1">IF($AI426=0,J426+O426,IF($AJ426=0,J426+O426,9999))</f>
        <v>0.96789715356425876</v>
      </c>
      <c r="Z427" s="16">
        <f ca="1">IF($AI426=0,K426+P426,IF($AJ426=0,K426+P426,9999))</f>
        <v>8.2785082143078306</v>
      </c>
      <c r="AA427" s="16">
        <f ca="1">IF($AI426=0,L426+Q426,IF($AJ426=0,L426+Q426,9999))</f>
        <v>9.2099612191022366</v>
      </c>
      <c r="AB427" s="16">
        <f ca="1">IF($AI426=0,M426+R426,IF($AJ426=0,M426+R426,9999))</f>
        <v>10.726829869334191</v>
      </c>
      <c r="AC427" s="16">
        <f ca="1">IF($AI426=0,N426+S426,IF($AJ426=0,N426+S426,9999))</f>
        <v>20.627620307734155</v>
      </c>
      <c r="AD427" s="11">
        <f t="shared" ca="1" si="61"/>
        <v>4.6773790669746438</v>
      </c>
      <c r="AE427" s="11">
        <f t="shared" ca="1" si="62"/>
        <v>3.1770975093222815</v>
      </c>
      <c r="AF427" s="11">
        <f t="shared" ca="1" si="63"/>
        <v>5.1056367442518402</v>
      </c>
      <c r="AG427" s="11">
        <f t="shared" ca="1" si="64"/>
        <v>8.2811484482412592</v>
      </c>
      <c r="AH427" s="11">
        <f t="shared" ca="1" si="65"/>
        <v>6.00638441819045</v>
      </c>
      <c r="AI427">
        <f t="shared" ca="1" si="57"/>
        <v>0</v>
      </c>
      <c r="AJ427">
        <f t="shared" ca="1" si="58"/>
        <v>0</v>
      </c>
      <c r="AK427">
        <f ca="1">MAX(0, COUNTIF(E427:I427, "Breakdown") - COUNTIF(AI427:AJ427, 1))</f>
        <v>0</v>
      </c>
      <c r="AL427" s="12">
        <f ca="1">(AK427 * 50) + ((AI427 + AJ427) * 10)</f>
        <v>0</v>
      </c>
      <c r="AM427">
        <f ca="1">IF(COUNTIF(E427:I427, "Breakdown") &gt;= 5, 1, 0)</f>
        <v>0</v>
      </c>
    </row>
    <row r="428" spans="4:39">
      <c r="D428">
        <v>425</v>
      </c>
      <c r="E428" s="6" t="str">
        <f ca="1">IF(J428&lt;T428,"Operational","Breakdown")</f>
        <v>Operational</v>
      </c>
      <c r="F428" s="6" t="str">
        <f ca="1">IF(K428&lt;U428,"Operational","Breakdown")</f>
        <v>Operational</v>
      </c>
      <c r="G428" s="6" t="str">
        <f ca="1">IF(L428&lt;V428,"Operational","Breakdown")</f>
        <v>Operational</v>
      </c>
      <c r="H428" s="6" t="str">
        <f ca="1">IF(M428&lt;W428,"Operational","Breakdown")</f>
        <v>Operational</v>
      </c>
      <c r="I428" s="6" t="str">
        <f ca="1">IF(N428&lt;X428,"Operational","Breakdown")</f>
        <v>Operational</v>
      </c>
      <c r="J428" s="16">
        <v>0.84830861780480205</v>
      </c>
      <c r="K428" s="16">
        <v>2.7629185787414743</v>
      </c>
      <c r="L428" s="16">
        <v>9.6708954375069389</v>
      </c>
      <c r="M428" s="16">
        <v>4.2033126678537895</v>
      </c>
      <c r="N428" s="16">
        <v>15.834984080180709</v>
      </c>
      <c r="O428" s="9">
        <v>4.3783510083114576</v>
      </c>
      <c r="P428" s="9">
        <v>1.1763553271472955</v>
      </c>
      <c r="Q428" s="9">
        <v>5.4807058493379834</v>
      </c>
      <c r="R428" s="9">
        <v>1.2937457432531287</v>
      </c>
      <c r="S428" s="9">
        <v>1.3783371160021984</v>
      </c>
      <c r="T428" s="8">
        <f t="shared" ca="1" si="59"/>
        <v>17.202577846426166</v>
      </c>
      <c r="U428" s="8">
        <f t="shared" ca="1" si="59"/>
        <v>13.468437704235996</v>
      </c>
      <c r="V428" s="8">
        <f t="shared" ca="1" si="59"/>
        <v>9.9727677248736324</v>
      </c>
      <c r="W428" s="8">
        <f t="shared" ca="1" si="59"/>
        <v>11.397407247067182</v>
      </c>
      <c r="X428" s="8">
        <f t="shared" ca="1" si="60"/>
        <v>27.960083975114852</v>
      </c>
      <c r="Y428" s="16">
        <f ca="1">IF($AI427=0,J427+O427,IF($AJ427=0,J427+O427,9999))</f>
        <v>8.6535667769719016</v>
      </c>
      <c r="Z428" s="16">
        <f ca="1">IF($AI427=0,K427+P427,IF($AJ427=0,K427+P427,9999))</f>
        <v>4.7927709269905057</v>
      </c>
      <c r="AA428" s="16">
        <f ca="1">IF($AI427=0,L427+Q427,IF($AJ427=0,L427+Q427,9999))</f>
        <v>6.7599758097302818</v>
      </c>
      <c r="AB428" s="16">
        <f ca="1">IF($AI427=0,M427+R427,IF($AJ427=0,M427+R427,9999))</f>
        <v>2.9225131233536623</v>
      </c>
      <c r="AC428" s="16">
        <f ca="1">IF($AI427=0,N427+S427,IF($AJ427=0,N427+S427,9999))</f>
        <v>6.9404702378662613</v>
      </c>
      <c r="AD428" s="11">
        <f t="shared" ca="1" si="61"/>
        <v>0.96789715356425876</v>
      </c>
      <c r="AE428" s="11">
        <f t="shared" ca="1" si="62"/>
        <v>8.2785082143078306</v>
      </c>
      <c r="AF428" s="11">
        <f t="shared" ca="1" si="63"/>
        <v>9.2099612191022366</v>
      </c>
      <c r="AG428" s="11">
        <f t="shared" ca="1" si="64"/>
        <v>10.726829869334191</v>
      </c>
      <c r="AH428" s="11">
        <f t="shared" ca="1" si="65"/>
        <v>18.62278228373793</v>
      </c>
      <c r="AI428">
        <f t="shared" ca="1" si="57"/>
        <v>0</v>
      </c>
      <c r="AJ428">
        <f t="shared" ca="1" si="58"/>
        <v>0</v>
      </c>
      <c r="AK428">
        <f ca="1">MAX(0, COUNTIF(E428:I428, "Breakdown") - COUNTIF(AI428:AJ428, 1))</f>
        <v>0</v>
      </c>
      <c r="AL428" s="12">
        <f ca="1">(AK428 * 50) + ((AI428 + AJ428) * 10)</f>
        <v>0</v>
      </c>
      <c r="AM428">
        <f ca="1">IF(COUNTIF(E428:I428, "Breakdown") &gt;= 5, 1, 0)</f>
        <v>0</v>
      </c>
    </row>
    <row r="429" spans="4:39">
      <c r="D429">
        <v>426</v>
      </c>
      <c r="E429" s="6" t="str">
        <f ca="1">IF(J429&lt;T429,"Operational","Breakdown")</f>
        <v>Operational</v>
      </c>
      <c r="F429" s="6" t="str">
        <f ca="1">IF(K429&lt;U429,"Operational","Breakdown")</f>
        <v>Operational</v>
      </c>
      <c r="G429" s="6" t="str">
        <f ca="1">IF(L429&lt;V429,"Operational","Breakdown")</f>
        <v>Operational</v>
      </c>
      <c r="H429" s="6" t="str">
        <f ca="1">IF(M429&lt;W429,"Operational","Breakdown")</f>
        <v>Breakdown</v>
      </c>
      <c r="I429" s="6" t="str">
        <f ca="1">IF(N429&lt;X429,"Operational","Breakdown")</f>
        <v>Operational</v>
      </c>
      <c r="J429" s="16">
        <v>3.3290473235871785</v>
      </c>
      <c r="K429" s="16">
        <v>10.152953752507758</v>
      </c>
      <c r="L429" s="16">
        <v>0.59564873548096309</v>
      </c>
      <c r="M429" s="16">
        <v>11.101139300779108</v>
      </c>
      <c r="N429" s="16">
        <v>13.947135322798195</v>
      </c>
      <c r="O429" s="9">
        <v>5.4160164445304781</v>
      </c>
      <c r="P429" s="9">
        <v>0.60912339299962459</v>
      </c>
      <c r="Q429" s="9">
        <v>0.68380552067402178</v>
      </c>
      <c r="R429" s="9">
        <v>3.0788861440457609</v>
      </c>
      <c r="S429" s="9">
        <v>1.0221134808707228</v>
      </c>
      <c r="T429" s="8">
        <f t="shared" ca="1" si="59"/>
        <v>14.390652537709434</v>
      </c>
      <c r="U429" s="8">
        <f t="shared" ca="1" si="59"/>
        <v>10.750607255870289</v>
      </c>
      <c r="V429" s="8">
        <f t="shared" ca="1" si="59"/>
        <v>10.790282584871314</v>
      </c>
      <c r="W429" s="8">
        <f t="shared" ca="1" si="59"/>
        <v>7.1653652886358454</v>
      </c>
      <c r="X429" s="8">
        <f t="shared" ca="1" si="60"/>
        <v>24.076983711638768</v>
      </c>
      <c r="Y429" s="16">
        <f ca="1">IF($AI428=0,J428+O428,IF($AJ428=0,J428+O428,9999))</f>
        <v>5.2266596261162599</v>
      </c>
      <c r="Z429" s="16">
        <f ca="1">IF($AI428=0,K428+P428,IF($AJ428=0,K428+P428,9999))</f>
        <v>3.9392739058887698</v>
      </c>
      <c r="AA429" s="16">
        <f ca="1">IF($AI428=0,L428+Q428,IF($AJ428=0,L428+Q428,9999))</f>
        <v>15.151601286844922</v>
      </c>
      <c r="AB429" s="16">
        <f ca="1">IF($AI428=0,M428+R428,IF($AJ428=0,M428+R428,9999))</f>
        <v>5.4970584111069183</v>
      </c>
      <c r="AC429" s="16">
        <f ca="1">IF($AI428=0,N428+S428,IF($AJ428=0,N428+S428,9999))</f>
        <v>17.213321196182907</v>
      </c>
      <c r="AD429" s="11">
        <f t="shared" ca="1" si="61"/>
        <v>8.6535667769719016</v>
      </c>
      <c r="AE429" s="11">
        <f t="shared" ca="1" si="62"/>
        <v>4.7927709269905057</v>
      </c>
      <c r="AF429" s="11">
        <f t="shared" ca="1" si="63"/>
        <v>6.7599758097302818</v>
      </c>
      <c r="AG429" s="11">
        <f t="shared" ca="1" si="64"/>
        <v>2.9225131233536623</v>
      </c>
      <c r="AH429" s="11">
        <f t="shared" ca="1" si="65"/>
        <v>6.9404702378662613</v>
      </c>
      <c r="AI429">
        <f t="shared" ca="1" si="57"/>
        <v>0</v>
      </c>
      <c r="AJ429">
        <f t="shared" ca="1" si="58"/>
        <v>0</v>
      </c>
      <c r="AK429">
        <f ca="1">MAX(0, COUNTIF(E429:I429, "Breakdown") - COUNTIF(AI429:AJ429, 1))</f>
        <v>1</v>
      </c>
      <c r="AL429" s="12">
        <f ca="1">(AK429 * 50) + ((AI429 + AJ429) * 10)</f>
        <v>50</v>
      </c>
      <c r="AM429">
        <f ca="1">IF(COUNTIF(E429:I429, "Breakdown") &gt;= 5, 1, 0)</f>
        <v>0</v>
      </c>
    </row>
    <row r="430" spans="4:39">
      <c r="D430">
        <v>427</v>
      </c>
      <c r="E430" s="6" t="str">
        <f ca="1">IF(J430&lt;T430,"Operational","Breakdown")</f>
        <v>Breakdown</v>
      </c>
      <c r="F430" s="6" t="str">
        <f ca="1">IF(K430&lt;U430,"Operational","Breakdown")</f>
        <v>Breakdown</v>
      </c>
      <c r="G430" s="6" t="str">
        <f ca="1">IF(L430&lt;V430,"Operational","Breakdown")</f>
        <v>Operational</v>
      </c>
      <c r="H430" s="6" t="str">
        <f ca="1">IF(M430&lt;W430,"Operational","Breakdown")</f>
        <v>Breakdown</v>
      </c>
      <c r="I430" s="6" t="str">
        <f ca="1">IF(N430&lt;X430,"Operational","Breakdown")</f>
        <v>Operational</v>
      </c>
      <c r="J430" s="16">
        <v>14.420687418415993</v>
      </c>
      <c r="K430" s="16">
        <v>8.0489599562234329</v>
      </c>
      <c r="L430" s="16">
        <v>9.5605343782247072</v>
      </c>
      <c r="M430" s="16">
        <v>22.873240383405101</v>
      </c>
      <c r="N430" s="16">
        <v>16.29642527366774</v>
      </c>
      <c r="O430" s="9">
        <v>1.5809507805374878</v>
      </c>
      <c r="P430" s="9">
        <v>3.1654521471164876</v>
      </c>
      <c r="Q430" s="9">
        <v>0.85802006350664917</v>
      </c>
      <c r="R430" s="9">
        <v>4.6597720993487517</v>
      </c>
      <c r="S430" s="9">
        <v>0.43330820789777602</v>
      </c>
      <c r="T430" s="8">
        <f t="shared" ca="1" si="59"/>
        <v>6.8753822951601355</v>
      </c>
      <c r="U430" s="8">
        <f t="shared" ca="1" si="59"/>
        <v>5.2216627962114774</v>
      </c>
      <c r="V430" s="8">
        <f t="shared" ca="1" si="59"/>
        <v>12.853237631753627</v>
      </c>
      <c r="W430" s="8">
        <f t="shared" ca="1" si="59"/>
        <v>16.728307714629643</v>
      </c>
      <c r="X430" s="8">
        <f t="shared" ca="1" si="60"/>
        <v>22.591622451489648</v>
      </c>
      <c r="Y430" s="16">
        <f ca="1">IF($AI429=0,J429+O429,IF($AJ429=0,J429+O429,9999))</f>
        <v>8.7450637681176566</v>
      </c>
      <c r="Z430" s="16">
        <f ca="1">IF($AI429=0,K429+P429,IF($AJ429=0,K429+P429,9999))</f>
        <v>10.762077145507382</v>
      </c>
      <c r="AA430" s="16">
        <f ca="1">IF($AI429=0,L429+Q429,IF($AJ429=0,L429+Q429,9999))</f>
        <v>1.2794542561549849</v>
      </c>
      <c r="AB430" s="16">
        <f ca="1">IF($AI429=0,M429+R429,IF($AJ429=0,M429+R429,9999))</f>
        <v>14.180025444824869</v>
      </c>
      <c r="AC430" s="16">
        <f ca="1">IF($AI429=0,N429+S429,IF($AJ429=0,N429+S429,9999))</f>
        <v>14.969248803668918</v>
      </c>
      <c r="AD430" s="11">
        <f t="shared" ca="1" si="61"/>
        <v>5.2266596261162599</v>
      </c>
      <c r="AE430" s="11">
        <f t="shared" ca="1" si="62"/>
        <v>3.9392739058887698</v>
      </c>
      <c r="AF430" s="11">
        <f t="shared" ca="1" si="63"/>
        <v>10.790282584871314</v>
      </c>
      <c r="AG430" s="11">
        <f t="shared" ca="1" si="64"/>
        <v>5.4970584111069183</v>
      </c>
      <c r="AH430" s="11">
        <f t="shared" ca="1" si="65"/>
        <v>17.213321196182907</v>
      </c>
      <c r="AI430">
        <f t="shared" ca="1" si="57"/>
        <v>0</v>
      </c>
      <c r="AJ430">
        <f t="shared" ca="1" si="58"/>
        <v>0</v>
      </c>
      <c r="AK430">
        <f ca="1">MAX(0, COUNTIF(E430:I430, "Breakdown") - COUNTIF(AI430:AJ430, 1))</f>
        <v>3</v>
      </c>
      <c r="AL430" s="12">
        <f ca="1">(AK430 * 50) + ((AI430 + AJ430) * 10)</f>
        <v>150</v>
      </c>
      <c r="AM430">
        <f ca="1">IF(COUNTIF(E430:I430, "Breakdown") &gt;= 5, 1, 0)</f>
        <v>0</v>
      </c>
    </row>
    <row r="431" spans="4:39">
      <c r="D431">
        <v>428</v>
      </c>
      <c r="E431" s="6" t="str">
        <f ca="1">IF(J431&lt;T431,"Operational","Breakdown")</f>
        <v>Breakdown</v>
      </c>
      <c r="F431" s="6" t="str">
        <f ca="1">IF(K431&lt;U431,"Operational","Breakdown")</f>
        <v>Operational</v>
      </c>
      <c r="G431" s="6" t="str">
        <f ca="1">IF(L431&lt;V431,"Operational","Breakdown")</f>
        <v>Breakdown</v>
      </c>
      <c r="H431" s="6" t="str">
        <f ca="1">IF(M431&lt;W431,"Operational","Breakdown")</f>
        <v>Operational</v>
      </c>
      <c r="I431" s="6" t="str">
        <f ca="1">IF(N431&lt;X431,"Operational","Breakdown")</f>
        <v>Operational</v>
      </c>
      <c r="J431" s="16">
        <v>19.381466887420967</v>
      </c>
      <c r="K431" s="16">
        <v>2.9321246346966059</v>
      </c>
      <c r="L431" s="16">
        <v>19.385935519841613</v>
      </c>
      <c r="M431" s="16">
        <v>11.060156195849226</v>
      </c>
      <c r="N431" s="16">
        <v>3.8819927736019486</v>
      </c>
      <c r="O431" s="9">
        <v>3.9433034939348492</v>
      </c>
      <c r="P431" s="9">
        <v>2.3262687216307842</v>
      </c>
      <c r="Q431" s="9">
        <v>0.54679602001959515</v>
      </c>
      <c r="R431" s="9">
        <v>2.379681979688085</v>
      </c>
      <c r="S431" s="9">
        <v>2.1079134662200714</v>
      </c>
      <c r="T431" s="8">
        <f t="shared" ca="1" si="59"/>
        <v>11.808392163070614</v>
      </c>
      <c r="U431" s="8">
        <f t="shared" ca="1" si="59"/>
        <v>9.1635984472506209</v>
      </c>
      <c r="V431" s="8">
        <f t="shared" ca="1" si="59"/>
        <v>7.2295239742012338</v>
      </c>
      <c r="W431" s="8">
        <f t="shared" ca="1" si="59"/>
        <v>15.437300671074791</v>
      </c>
      <c r="X431" s="8">
        <f t="shared" ca="1" si="60"/>
        <v>17.967210767300124</v>
      </c>
      <c r="Y431" s="16">
        <f ca="1">IF($AI430=0,J430+O430,IF($AJ430=0,J430+O430,9999))</f>
        <v>16.001638198953479</v>
      </c>
      <c r="Z431" s="16">
        <f ca="1">IF($AI430=0,K430+P430,IF($AJ430=0,K430+P430,9999))</f>
        <v>11.214412103339921</v>
      </c>
      <c r="AA431" s="16">
        <f ca="1">IF($AI430=0,L430+Q430,IF($AJ430=0,L430+Q430,9999))</f>
        <v>10.418554441731356</v>
      </c>
      <c r="AB431" s="16">
        <f ca="1">IF($AI430=0,M430+R430,IF($AJ430=0,M430+R430,9999))</f>
        <v>27.533012482753854</v>
      </c>
      <c r="AC431" s="16">
        <f ca="1">IF($AI430=0,N430+S430,IF($AJ430=0,N430+S430,9999))</f>
        <v>16.729733481565518</v>
      </c>
      <c r="AD431" s="11">
        <f t="shared" ca="1" si="61"/>
        <v>6.8753822951601355</v>
      </c>
      <c r="AE431" s="11">
        <f t="shared" ca="1" si="62"/>
        <v>5.2216627962114774</v>
      </c>
      <c r="AF431" s="11">
        <f t="shared" ca="1" si="63"/>
        <v>1.2794542561549849</v>
      </c>
      <c r="AG431" s="11">
        <f t="shared" ca="1" si="64"/>
        <v>14.180025444824869</v>
      </c>
      <c r="AH431" s="11">
        <f t="shared" ca="1" si="65"/>
        <v>14.969248803668918</v>
      </c>
      <c r="AI431">
        <f t="shared" ca="1" si="57"/>
        <v>1</v>
      </c>
      <c r="AJ431">
        <f t="shared" ca="1" si="58"/>
        <v>1</v>
      </c>
      <c r="AK431">
        <f ca="1">MAX(0, COUNTIF(E431:I431, "Breakdown") - COUNTIF(AI431:AJ431, 1))</f>
        <v>0</v>
      </c>
      <c r="AL431" s="12">
        <f ca="1">(AK431 * 50) + ((AI431 + AJ431) * 10)</f>
        <v>20</v>
      </c>
      <c r="AM431">
        <f ca="1">IF(COUNTIF(E431:I431, "Breakdown") &gt;= 5, 1, 0)</f>
        <v>0</v>
      </c>
    </row>
    <row r="432" spans="4:39">
      <c r="D432">
        <v>429</v>
      </c>
      <c r="E432" s="6" t="str">
        <f ca="1">IF(J432&lt;T432,"Operational","Breakdown")</f>
        <v>Operational</v>
      </c>
      <c r="F432" s="6" t="str">
        <f ca="1">IF(K432&lt;U432,"Operational","Breakdown")</f>
        <v>Operational</v>
      </c>
      <c r="G432" s="6" t="str">
        <f ca="1">IF(L432&lt;V432,"Operational","Breakdown")</f>
        <v>Operational</v>
      </c>
      <c r="H432" s="6" t="str">
        <f ca="1">IF(M432&lt;W432,"Operational","Breakdown")</f>
        <v>Operational</v>
      </c>
      <c r="I432" s="6" t="str">
        <f ca="1">IF(N432&lt;X432,"Operational","Breakdown")</f>
        <v>Breakdown</v>
      </c>
      <c r="J432" s="16">
        <v>2.4492137417468562</v>
      </c>
      <c r="K432" s="16">
        <v>0.61895706680628459</v>
      </c>
      <c r="L432" s="16">
        <v>1.2201308746105632</v>
      </c>
      <c r="M432" s="16">
        <v>8.3641056677992722</v>
      </c>
      <c r="N432" s="16">
        <v>21.794169014658351</v>
      </c>
      <c r="O432" s="9">
        <v>1.4979667309407632</v>
      </c>
      <c r="P432" s="9">
        <v>0.74355289190683549</v>
      </c>
      <c r="Q432" s="9">
        <v>1.2041697864308665</v>
      </c>
      <c r="R432" s="9">
        <v>1.7956912658228508</v>
      </c>
      <c r="S432" s="9">
        <v>3.6150698597285231</v>
      </c>
      <c r="T432" s="8">
        <f t="shared" ca="1" si="59"/>
        <v>21.483171018141675</v>
      </c>
      <c r="U432" s="8">
        <f t="shared" ca="1" si="59"/>
        <v>18.121312322728439</v>
      </c>
      <c r="V432" s="8">
        <f t="shared" ca="1" si="59"/>
        <v>9.879520210915107</v>
      </c>
      <c r="W432" s="8">
        <f t="shared" ca="1" si="59"/>
        <v>37.656870281688342</v>
      </c>
      <c r="X432" s="8">
        <f t="shared" ca="1" si="60"/>
        <v>17.267195397288237</v>
      </c>
      <c r="Y432" s="16">
        <f ca="1">IF($AI431=0,J431+O431,IF($AJ431=0,J431+O431,9999))</f>
        <v>9999</v>
      </c>
      <c r="Z432" s="16">
        <f ca="1">IF($AI431=0,K431+P431,IF($AJ431=0,K431+P431,9999))</f>
        <v>9999</v>
      </c>
      <c r="AA432" s="16">
        <f ca="1">IF($AI431=0,L431+Q431,IF($AJ431=0,L431+Q431,9999))</f>
        <v>9999</v>
      </c>
      <c r="AB432" s="16">
        <f ca="1">IF($AI431=0,M431+R431,IF($AJ431=0,M431+R431,9999))</f>
        <v>9999</v>
      </c>
      <c r="AC432" s="16">
        <f ca="1">IF($AI431=0,N431+S431,IF($AJ431=0,N431+S431,9999))</f>
        <v>9999</v>
      </c>
      <c r="AD432" s="11">
        <f t="shared" ca="1" si="61"/>
        <v>11.808392163070614</v>
      </c>
      <c r="AE432" s="11">
        <f t="shared" ca="1" si="62"/>
        <v>9.1635984472506209</v>
      </c>
      <c r="AF432" s="11">
        <f t="shared" ca="1" si="63"/>
        <v>7.2295239742012338</v>
      </c>
      <c r="AG432" s="11">
        <f t="shared" ca="1" si="64"/>
        <v>15.437300671074791</v>
      </c>
      <c r="AH432" s="11">
        <f t="shared" ca="1" si="65"/>
        <v>16.729733481565518</v>
      </c>
      <c r="AI432">
        <f t="shared" ca="1" si="57"/>
        <v>0</v>
      </c>
      <c r="AJ432">
        <f t="shared" ca="1" si="58"/>
        <v>0</v>
      </c>
      <c r="AK432">
        <f ca="1">MAX(0, COUNTIF(E432:I432, "Breakdown") - COUNTIF(AI432:AJ432, 1))</f>
        <v>1</v>
      </c>
      <c r="AL432" s="12">
        <f ca="1">(AK432 * 50) + ((AI432 + AJ432) * 10)</f>
        <v>50</v>
      </c>
      <c r="AM432">
        <f ca="1">IF(COUNTIF(E432:I432, "Breakdown") &gt;= 5, 1, 0)</f>
        <v>0</v>
      </c>
    </row>
    <row r="433" spans="4:39">
      <c r="D433">
        <v>430</v>
      </c>
      <c r="E433" s="6" t="str">
        <f ca="1">IF(J433&lt;T433,"Operational","Breakdown")</f>
        <v>Operational</v>
      </c>
      <c r="F433" s="6" t="str">
        <f ca="1">IF(K433&lt;U433,"Operational","Breakdown")</f>
        <v>Operational</v>
      </c>
      <c r="G433" s="6" t="str">
        <f ca="1">IF(L433&lt;V433,"Operational","Breakdown")</f>
        <v>Breakdown</v>
      </c>
      <c r="H433" s="6" t="str">
        <f ca="1">IF(M433&lt;W433,"Operational","Breakdown")</f>
        <v>Operational</v>
      </c>
      <c r="I433" s="6" t="str">
        <f ca="1">IF(N433&lt;X433,"Operational","Breakdown")</f>
        <v>Operational</v>
      </c>
      <c r="J433" s="16">
        <v>10.807474159840712</v>
      </c>
      <c r="K433" s="16">
        <v>0.72743758219296872</v>
      </c>
      <c r="L433" s="16">
        <v>18.23104102665252</v>
      </c>
      <c r="M433" s="16">
        <v>5.6548434637283407</v>
      </c>
      <c r="N433" s="16">
        <v>6.9142169252407477</v>
      </c>
      <c r="O433" s="9">
        <v>0.71675374739870568</v>
      </c>
      <c r="P433" s="9">
        <v>1.5797527231353261</v>
      </c>
      <c r="Q433" s="9">
        <v>3.1836157679599855</v>
      </c>
      <c r="R433" s="9">
        <v>1.3217623647149539</v>
      </c>
      <c r="S433" s="9">
        <v>1.1659618753312526</v>
      </c>
      <c r="T433" s="8">
        <f t="shared" ca="1" si="59"/>
        <v>21.97958030958063</v>
      </c>
      <c r="U433" s="8">
        <f t="shared" ca="1" si="59"/>
        <v>26.327098517617078</v>
      </c>
      <c r="V433" s="8">
        <f t="shared" ca="1" si="59"/>
        <v>13.702332237118098</v>
      </c>
      <c r="W433" s="8">
        <f t="shared" ca="1" si="59"/>
        <v>51.543491650514383</v>
      </c>
      <c r="X433" s="8">
        <f t="shared" ca="1" si="60"/>
        <v>17.554127028297852</v>
      </c>
      <c r="Y433" s="16">
        <f ca="1">IF($AI432=0,J432+O432,IF($AJ432=0,J432+O432,9999))</f>
        <v>3.9471804726876192</v>
      </c>
      <c r="Z433" s="16">
        <f ca="1">IF($AI432=0,K432+P432,IF($AJ432=0,K432+P432,9999))</f>
        <v>1.3625099587131202</v>
      </c>
      <c r="AA433" s="16">
        <f ca="1">IF($AI432=0,L432+Q432,IF($AJ432=0,L432+Q432,9999))</f>
        <v>2.4243006610414297</v>
      </c>
      <c r="AB433" s="16">
        <f ca="1">IF($AI432=0,M432+R432,IF($AJ432=0,M432+R432,9999))</f>
        <v>10.159796933622124</v>
      </c>
      <c r="AC433" s="16">
        <f ca="1">IF($AI432=0,N432+S432,IF($AJ432=0,N432+S432,9999))</f>
        <v>25.409238874386872</v>
      </c>
      <c r="AD433" s="11">
        <f t="shared" ca="1" si="61"/>
        <v>21.483171018141675</v>
      </c>
      <c r="AE433" s="11">
        <f t="shared" ca="1" si="62"/>
        <v>18.121312322728439</v>
      </c>
      <c r="AF433" s="11">
        <f t="shared" ca="1" si="63"/>
        <v>9.879520210915107</v>
      </c>
      <c r="AG433" s="11">
        <f t="shared" ca="1" si="64"/>
        <v>37.656870281688342</v>
      </c>
      <c r="AH433" s="11">
        <f t="shared" ca="1" si="65"/>
        <v>17.267195397288237</v>
      </c>
      <c r="AI433">
        <f t="shared" ca="1" si="57"/>
        <v>0</v>
      </c>
      <c r="AJ433">
        <f t="shared" ca="1" si="58"/>
        <v>0</v>
      </c>
      <c r="AK433">
        <f ca="1">MAX(0, COUNTIF(E433:I433, "Breakdown") - COUNTIF(AI433:AJ433, 1))</f>
        <v>1</v>
      </c>
      <c r="AL433" s="12">
        <f ca="1">(AK433 * 50) + ((AI433 + AJ433) * 10)</f>
        <v>50</v>
      </c>
      <c r="AM433">
        <f ca="1">IF(COUNTIF(E433:I433, "Breakdown") &gt;= 5, 1, 0)</f>
        <v>0</v>
      </c>
    </row>
    <row r="434" spans="4:39">
      <c r="D434">
        <v>431</v>
      </c>
      <c r="E434" s="6" t="str">
        <f ca="1">IF(J434&lt;T434,"Operational","Breakdown")</f>
        <v>Operational</v>
      </c>
      <c r="F434" s="6" t="str">
        <f ca="1">IF(K434&lt;U434,"Operational","Breakdown")</f>
        <v>Operational</v>
      </c>
      <c r="G434" s="6" t="str">
        <f ca="1">IF(L434&lt;V434,"Operational","Breakdown")</f>
        <v>Breakdown</v>
      </c>
      <c r="H434" s="6" t="str">
        <f ca="1">IF(M434&lt;W434,"Operational","Breakdown")</f>
        <v>Breakdown</v>
      </c>
      <c r="I434" s="6" t="str">
        <f ca="1">IF(N434&lt;X434,"Operational","Breakdown")</f>
        <v>Operational</v>
      </c>
      <c r="J434" s="16">
        <v>2.1474203102956828</v>
      </c>
      <c r="K434" s="16">
        <v>1.4345022885076895</v>
      </c>
      <c r="L434" s="16">
        <v>21.166369296472155</v>
      </c>
      <c r="M434" s="16">
        <v>16.242926772033957</v>
      </c>
      <c r="N434" s="16">
        <v>6.7274408794181867E-2</v>
      </c>
      <c r="O434" s="9">
        <v>1.8014639833474879</v>
      </c>
      <c r="P434" s="9">
        <v>0.58600910852493482</v>
      </c>
      <c r="Q434" s="9">
        <v>0.2198327908618635</v>
      </c>
      <c r="R434" s="9">
        <v>7.1142830284243388</v>
      </c>
      <c r="S434" s="9">
        <v>1.0278356458329991</v>
      </c>
      <c r="T434" s="8">
        <f t="shared" ca="1" si="59"/>
        <v>13.911742634950208</v>
      </c>
      <c r="U434" s="8">
        <f t="shared" ca="1" si="59"/>
        <v>17.451669517978928</v>
      </c>
      <c r="V434" s="8">
        <f t="shared" ca="1" si="59"/>
        <v>17.736846955668561</v>
      </c>
      <c r="W434" s="8">
        <f t="shared" ca="1" si="59"/>
        <v>11.892499484047445</v>
      </c>
      <c r="X434" s="8">
        <f t="shared" ca="1" si="60"/>
        <v>40.11966857253536</v>
      </c>
      <c r="Y434" s="16">
        <f ca="1">IF($AI433=0,J433+O433,IF($AJ433=0,J433+O433,9999))</f>
        <v>11.524227907239418</v>
      </c>
      <c r="Z434" s="16">
        <f ca="1">IF($AI433=0,K433+P433,IF($AJ433=0,K433+P433,9999))</f>
        <v>2.3071903053282949</v>
      </c>
      <c r="AA434" s="16">
        <f ca="1">IF($AI433=0,L433+Q433,IF($AJ433=0,L433+Q433,9999))</f>
        <v>21.414656794612505</v>
      </c>
      <c r="AB434" s="16">
        <f ca="1">IF($AI433=0,M433+R433,IF($AJ433=0,M433+R433,9999))</f>
        <v>6.9766058284432946</v>
      </c>
      <c r="AC434" s="16">
        <f ca="1">IF($AI433=0,N433+S433,IF($AJ433=0,N433+S433,9999))</f>
        <v>8.0801788005719999</v>
      </c>
      <c r="AD434" s="11">
        <f t="shared" ca="1" si="61"/>
        <v>3.9471804726876192</v>
      </c>
      <c r="AE434" s="11">
        <f t="shared" ca="1" si="62"/>
        <v>1.3625099587131202</v>
      </c>
      <c r="AF434" s="11">
        <f t="shared" ca="1" si="63"/>
        <v>2.4243006610414297</v>
      </c>
      <c r="AG434" s="11">
        <f t="shared" ca="1" si="64"/>
        <v>10.159796933622124</v>
      </c>
      <c r="AH434" s="11">
        <f t="shared" ca="1" si="65"/>
        <v>17.554127028297852</v>
      </c>
      <c r="AI434">
        <f t="shared" ca="1" si="57"/>
        <v>0</v>
      </c>
      <c r="AJ434">
        <f t="shared" ca="1" si="58"/>
        <v>0</v>
      </c>
      <c r="AK434">
        <f ca="1">MAX(0, COUNTIF(E434:I434, "Breakdown") - COUNTIF(AI434:AJ434, 1))</f>
        <v>2</v>
      </c>
      <c r="AL434" s="12">
        <f ca="1">(AK434 * 50) + ((AI434 + AJ434) * 10)</f>
        <v>100</v>
      </c>
      <c r="AM434">
        <f ca="1">IF(COUNTIF(E434:I434, "Breakdown") &gt;= 5, 1, 0)</f>
        <v>0</v>
      </c>
    </row>
    <row r="435" spans="4:39">
      <c r="D435">
        <v>432</v>
      </c>
      <c r="E435" s="6" t="str">
        <f ca="1">IF(J435&lt;T435,"Operational","Breakdown")</f>
        <v>Operational</v>
      </c>
      <c r="F435" s="6" t="str">
        <f ca="1">IF(K435&lt;U435,"Operational","Breakdown")</f>
        <v>Breakdown</v>
      </c>
      <c r="G435" s="6" t="str">
        <f ca="1">IF(L435&lt;V435,"Operational","Breakdown")</f>
        <v>Operational</v>
      </c>
      <c r="H435" s="6" t="str">
        <f ca="1">IF(M435&lt;W435,"Operational","Breakdown")</f>
        <v>Operational</v>
      </c>
      <c r="I435" s="6" t="str">
        <f ca="1">IF(N435&lt;X435,"Operational","Breakdown")</f>
        <v>Operational</v>
      </c>
      <c r="J435" s="16">
        <v>11.128390506926092</v>
      </c>
      <c r="K435" s="16">
        <v>7.5296766646419879</v>
      </c>
      <c r="L435" s="16">
        <v>3.043944571347279</v>
      </c>
      <c r="M435" s="16">
        <v>8.1622270497218246</v>
      </c>
      <c r="N435" s="16">
        <v>0.16289096639637587</v>
      </c>
      <c r="O435" s="9">
        <v>0.48004668233564113</v>
      </c>
      <c r="P435" s="9">
        <v>1.7911966895522706</v>
      </c>
      <c r="Q435" s="9">
        <v>0.21385894401724909</v>
      </c>
      <c r="R435" s="9">
        <v>1.6330771323113129</v>
      </c>
      <c r="S435" s="9">
        <v>2.1826083571580304</v>
      </c>
      <c r="T435" s="8">
        <f t="shared" ca="1" si="59"/>
        <v>16.278236378709803</v>
      </c>
      <c r="U435" s="8">
        <f t="shared" ca="1" si="59"/>
        <v>5.3888682003941168</v>
      </c>
      <c r="V435" s="8">
        <f t="shared" ca="1" si="59"/>
        <v>27.934041853670394</v>
      </c>
      <c r="W435" s="8">
        <f t="shared" ca="1" si="59"/>
        <v>10.675220886068487</v>
      </c>
      <c r="X435" s="8">
        <f t="shared" ca="1" si="60"/>
        <v>13.908373593601747</v>
      </c>
      <c r="Y435" s="16">
        <f ca="1">IF($AI434=0,J434+O434,IF($AJ434=0,J434+O434,9999))</f>
        <v>3.9488842936431707</v>
      </c>
      <c r="Z435" s="16">
        <f ca="1">IF($AI434=0,K434+P434,IF($AJ434=0,K434+P434,9999))</f>
        <v>2.0205113970326245</v>
      </c>
      <c r="AA435" s="16">
        <f ca="1">IF($AI434=0,L434+Q434,IF($AJ434=0,L434+Q434,9999))</f>
        <v>21.38620208733402</v>
      </c>
      <c r="AB435" s="16">
        <f ca="1">IF($AI434=0,M434+R434,IF($AJ434=0,M434+R434,9999))</f>
        <v>23.357209800458296</v>
      </c>
      <c r="AC435" s="16">
        <f ca="1">IF($AI434=0,N434+S434,IF($AJ434=0,N434+S434,9999))</f>
        <v>1.095110054627181</v>
      </c>
      <c r="AD435" s="11">
        <f t="shared" ca="1" si="61"/>
        <v>11.524227907239418</v>
      </c>
      <c r="AE435" s="11">
        <f t="shared" ca="1" si="62"/>
        <v>2.3071903053282949</v>
      </c>
      <c r="AF435" s="11">
        <f t="shared" ca="1" si="63"/>
        <v>17.736846955668561</v>
      </c>
      <c r="AG435" s="11">
        <f t="shared" ca="1" si="64"/>
        <v>6.9766058284432946</v>
      </c>
      <c r="AH435" s="11">
        <f t="shared" ca="1" si="65"/>
        <v>8.0801788005719999</v>
      </c>
      <c r="AI435">
        <f t="shared" ca="1" si="57"/>
        <v>0</v>
      </c>
      <c r="AJ435">
        <f t="shared" ca="1" si="58"/>
        <v>0</v>
      </c>
      <c r="AK435">
        <f ca="1">MAX(0, COUNTIF(E435:I435, "Breakdown") - COUNTIF(AI435:AJ435, 1))</f>
        <v>1</v>
      </c>
      <c r="AL435" s="12">
        <f ca="1">(AK435 * 50) + ((AI435 + AJ435) * 10)</f>
        <v>50</v>
      </c>
      <c r="AM435">
        <f ca="1">IF(COUNTIF(E435:I435, "Breakdown") &gt;= 5, 1, 0)</f>
        <v>0</v>
      </c>
    </row>
    <row r="436" spans="4:39">
      <c r="D436">
        <v>433</v>
      </c>
      <c r="E436" s="6" t="str">
        <f ca="1">IF(J436&lt;T436,"Operational","Breakdown")</f>
        <v>Operational</v>
      </c>
      <c r="F436" s="6" t="str">
        <f ca="1">IF(K436&lt;U436,"Operational","Breakdown")</f>
        <v>Breakdown</v>
      </c>
      <c r="G436" s="6" t="str">
        <f ca="1">IF(L436&lt;V436,"Operational","Breakdown")</f>
        <v>Operational</v>
      </c>
      <c r="H436" s="6" t="str">
        <f ca="1">IF(M436&lt;W436,"Operational","Breakdown")</f>
        <v>Breakdown</v>
      </c>
      <c r="I436" s="6" t="str">
        <f ca="1">IF(N436&lt;X436,"Operational","Breakdown")</f>
        <v>Operational</v>
      </c>
      <c r="J436" s="16">
        <v>2.1193125968439581</v>
      </c>
      <c r="K436" s="16">
        <v>4.8156357170660442</v>
      </c>
      <c r="L436" s="16">
        <v>14.596643686414925</v>
      </c>
      <c r="M436" s="16">
        <v>17.435478817297295</v>
      </c>
      <c r="N436" s="16">
        <v>10.294471688566677</v>
      </c>
      <c r="O436" s="9">
        <v>0.41158964802951475</v>
      </c>
      <c r="P436" s="9">
        <v>0.33482614826140877</v>
      </c>
      <c r="Q436" s="9">
        <v>3.3631359306919628</v>
      </c>
      <c r="R436" s="9">
        <v>1.8928546503453514</v>
      </c>
      <c r="S436" s="9">
        <v>5.4301888524925328</v>
      </c>
      <c r="T436" s="8">
        <f t="shared" ca="1" si="59"/>
        <v>13.695185378556321</v>
      </c>
      <c r="U436" s="8">
        <f t="shared" ca="1" si="59"/>
        <v>3.4580931170691058</v>
      </c>
      <c r="V436" s="8">
        <f t="shared" ca="1" si="59"/>
        <v>29.824764199358157</v>
      </c>
      <c r="W436" s="8">
        <f t="shared" ca="1" si="59"/>
        <v>16.071965052756944</v>
      </c>
      <c r="X436" s="8">
        <f t="shared" ca="1" si="60"/>
        <v>11.981884460516511</v>
      </c>
      <c r="Y436" s="16">
        <f ca="1">IF($AI435=0,J435+O435,IF($AJ435=0,J435+O435,9999))</f>
        <v>11.608437189261734</v>
      </c>
      <c r="Z436" s="16">
        <f ca="1">IF($AI435=0,K435+P435,IF($AJ435=0,K435+P435,9999))</f>
        <v>9.3208733541942586</v>
      </c>
      <c r="AA436" s="16">
        <f ca="1">IF($AI435=0,L435+Q435,IF($AJ435=0,L435+Q435,9999))</f>
        <v>3.2578035153645279</v>
      </c>
      <c r="AB436" s="16">
        <f ca="1">IF($AI435=0,M435+R435,IF($AJ435=0,M435+R435,9999))</f>
        <v>9.7953041820331368</v>
      </c>
      <c r="AC436" s="16">
        <f ca="1">IF($AI435=0,N435+S435,IF($AJ435=0,N435+S435,9999))</f>
        <v>2.3454993235544062</v>
      </c>
      <c r="AD436" s="11">
        <f t="shared" ca="1" si="61"/>
        <v>3.9488842936431707</v>
      </c>
      <c r="AE436" s="11">
        <f t="shared" ca="1" si="62"/>
        <v>2.0205113970326245</v>
      </c>
      <c r="AF436" s="11">
        <f t="shared" ca="1" si="63"/>
        <v>21.38620208733402</v>
      </c>
      <c r="AG436" s="11">
        <f t="shared" ca="1" si="64"/>
        <v>10.675220886068487</v>
      </c>
      <c r="AH436" s="11">
        <f t="shared" ca="1" si="65"/>
        <v>1.095110054627181</v>
      </c>
      <c r="AI436">
        <f t="shared" ca="1" si="57"/>
        <v>0</v>
      </c>
      <c r="AJ436">
        <f t="shared" ca="1" si="58"/>
        <v>0</v>
      </c>
      <c r="AK436">
        <f ca="1">MAX(0, COUNTIF(E436:I436, "Breakdown") - COUNTIF(AI436:AJ436, 1))</f>
        <v>2</v>
      </c>
      <c r="AL436" s="12">
        <f ca="1">(AK436 * 50) + ((AI436 + AJ436) * 10)</f>
        <v>100</v>
      </c>
      <c r="AM436">
        <f ca="1">IF(COUNTIF(E436:I436, "Breakdown") &gt;= 5, 1, 0)</f>
        <v>0</v>
      </c>
    </row>
    <row r="437" spans="4:39">
      <c r="D437">
        <v>434</v>
      </c>
      <c r="E437" s="6" t="str">
        <f ca="1">IF(J437&lt;T437,"Operational","Breakdown")</f>
        <v>Breakdown</v>
      </c>
      <c r="F437" s="6" t="str">
        <f ca="1">IF(K437&lt;U437,"Operational","Breakdown")</f>
        <v>Operational</v>
      </c>
      <c r="G437" s="6" t="str">
        <f ca="1">IF(L437&lt;V437,"Operational","Breakdown")</f>
        <v>Operational</v>
      </c>
      <c r="H437" s="6" t="str">
        <f ca="1">IF(M437&lt;W437,"Operational","Breakdown")</f>
        <v>Operational</v>
      </c>
      <c r="I437" s="6" t="str">
        <f ca="1">IF(N437&lt;X437,"Operational","Breakdown")</f>
        <v>Breakdown</v>
      </c>
      <c r="J437" s="16">
        <v>25.764818543843276</v>
      </c>
      <c r="K437" s="16">
        <v>7.3844745029057197</v>
      </c>
      <c r="L437" s="16">
        <v>12.227814377740291</v>
      </c>
      <c r="M437" s="16">
        <v>2.0416506161005552</v>
      </c>
      <c r="N437" s="16">
        <v>10.033220752046228</v>
      </c>
      <c r="O437" s="9">
        <v>1.3754884411169819</v>
      </c>
      <c r="P437" s="9">
        <v>1.2695124659658412</v>
      </c>
      <c r="Q437" s="9">
        <v>1.1252086383981255</v>
      </c>
      <c r="R437" s="9">
        <v>1.172627971419278</v>
      </c>
      <c r="S437" s="9">
        <v>4.9108706650001146</v>
      </c>
      <c r="T437" s="8">
        <f t="shared" ca="1" si="59"/>
        <v>21.543844301422094</v>
      </c>
      <c r="U437" s="8">
        <f t="shared" ca="1" si="59"/>
        <v>15.659252455689778</v>
      </c>
      <c r="V437" s="8">
        <f t="shared" ca="1" si="59"/>
        <v>25.121859207835534</v>
      </c>
      <c r="W437" s="8">
        <f t="shared" ca="1" si="59"/>
        <v>28.193382858504492</v>
      </c>
      <c r="X437" s="8">
        <f t="shared" ca="1" si="60"/>
        <v>6.0390029662613909</v>
      </c>
      <c r="Y437" s="16">
        <f ca="1">IF($AI436=0,J436+O436,IF($AJ436=0,J436+O436,9999))</f>
        <v>2.5309022448734728</v>
      </c>
      <c r="Z437" s="16">
        <f ca="1">IF($AI436=0,K436+P436,IF($AJ436=0,K436+P436,9999))</f>
        <v>5.1504618653274532</v>
      </c>
      <c r="AA437" s="16">
        <f ca="1">IF($AI436=0,L436+Q436,IF($AJ436=0,L436+Q436,9999))</f>
        <v>17.959779617106889</v>
      </c>
      <c r="AB437" s="16">
        <f ca="1">IF($AI436=0,M436+R436,IF($AJ436=0,M436+R436,9999))</f>
        <v>19.328333467642647</v>
      </c>
      <c r="AC437" s="16">
        <f ca="1">IF($AI436=0,N436+S436,IF($AJ436=0,N436+S436,9999))</f>
        <v>15.72466054105921</v>
      </c>
      <c r="AD437" s="11">
        <f t="shared" ca="1" si="61"/>
        <v>11.608437189261734</v>
      </c>
      <c r="AE437" s="11">
        <f t="shared" ca="1" si="62"/>
        <v>3.4580931170691058</v>
      </c>
      <c r="AF437" s="11">
        <f t="shared" ca="1" si="63"/>
        <v>3.2578035153645279</v>
      </c>
      <c r="AG437" s="11">
        <f t="shared" ca="1" si="64"/>
        <v>9.7953041820331368</v>
      </c>
      <c r="AH437" s="11">
        <f t="shared" ca="1" si="65"/>
        <v>2.3454993235544062</v>
      </c>
      <c r="AI437">
        <f t="shared" ca="1" si="57"/>
        <v>0</v>
      </c>
      <c r="AJ437">
        <f t="shared" ca="1" si="58"/>
        <v>1</v>
      </c>
      <c r="AK437">
        <f ca="1">MAX(0, COUNTIF(E437:I437, "Breakdown") - COUNTIF(AI437:AJ437, 1))</f>
        <v>1</v>
      </c>
      <c r="AL437" s="12">
        <f ca="1">(AK437 * 50) + ((AI437 + AJ437) * 10)</f>
        <v>60</v>
      </c>
      <c r="AM437">
        <f ca="1">IF(COUNTIF(E437:I437, "Breakdown") &gt;= 5, 1, 0)</f>
        <v>0</v>
      </c>
    </row>
    <row r="438" spans="4:39">
      <c r="D438">
        <v>435</v>
      </c>
      <c r="E438" s="6" t="str">
        <f ca="1">IF(J438&lt;T438,"Operational","Breakdown")</f>
        <v>Operational</v>
      </c>
      <c r="F438" s="6" t="str">
        <f ca="1">IF(K438&lt;U438,"Operational","Breakdown")</f>
        <v>Operational</v>
      </c>
      <c r="G438" s="6" t="str">
        <f ca="1">IF(L438&lt;V438,"Operational","Breakdown")</f>
        <v>Operational</v>
      </c>
      <c r="H438" s="6" t="str">
        <f ca="1">IF(M438&lt;W438,"Operational","Breakdown")</f>
        <v>Operational</v>
      </c>
      <c r="I438" s="6" t="str">
        <f ca="1">IF(N438&lt;X438,"Operational","Breakdown")</f>
        <v>Operational</v>
      </c>
      <c r="J438" s="16">
        <v>0.722649991137991</v>
      </c>
      <c r="K438" s="16">
        <v>3.0999604322895333</v>
      </c>
      <c r="L438" s="16">
        <v>13.599044341432615</v>
      </c>
      <c r="M438" s="16">
        <v>10.435958396835296</v>
      </c>
      <c r="N438" s="16">
        <v>4.1085639456468046</v>
      </c>
      <c r="O438" s="9">
        <v>4.4315327140121763</v>
      </c>
      <c r="P438" s="9">
        <v>4.0538613152801197</v>
      </c>
      <c r="Q438" s="9">
        <v>1.6727160685596638</v>
      </c>
      <c r="R438" s="9">
        <v>4.6277360819865141</v>
      </c>
      <c r="S438" s="9">
        <v>1.8572899564065923</v>
      </c>
      <c r="T438" s="8">
        <f t="shared" ca="1" si="59"/>
        <v>14.252878995234074</v>
      </c>
      <c r="U438" s="8">
        <f t="shared" ca="1" si="59"/>
        <v>14.248098443037879</v>
      </c>
      <c r="V438" s="8">
        <f t="shared" ca="1" si="59"/>
        <v>27.102400449721522</v>
      </c>
      <c r="W438" s="8">
        <f t="shared" ca="1" si="59"/>
        <v>46.096561486898054</v>
      </c>
      <c r="X438" s="8">
        <f t="shared" ca="1" si="60"/>
        <v>16.084908329813548</v>
      </c>
      <c r="Y438" s="16">
        <f ca="1">IF($AI437=0,J437+O437,IF($AJ437=0,J437+O437,9999))</f>
        <v>27.140306984960258</v>
      </c>
      <c r="Z438" s="16">
        <f ca="1">IF($AI437=0,K437+P437,IF($AJ437=0,K437+P437,9999))</f>
        <v>8.6539869688715605</v>
      </c>
      <c r="AA438" s="16">
        <f ca="1">IF($AI437=0,L437+Q437,IF($AJ437=0,L437+Q437,9999))</f>
        <v>13.353023016138417</v>
      </c>
      <c r="AB438" s="16">
        <f ca="1">IF($AI437=0,M437+R437,IF($AJ437=0,M437+R437,9999))</f>
        <v>3.214278587519833</v>
      </c>
      <c r="AC438" s="16">
        <f ca="1">IF($AI437=0,N437+S437,IF($AJ437=0,N437+S437,9999))</f>
        <v>14.944091417046343</v>
      </c>
      <c r="AD438" s="11">
        <f t="shared" ca="1" si="61"/>
        <v>2.5309022448734728</v>
      </c>
      <c r="AE438" s="11">
        <f t="shared" ca="1" si="62"/>
        <v>5.1504618653274532</v>
      </c>
      <c r="AF438" s="11">
        <f t="shared" ca="1" si="63"/>
        <v>17.959779617106889</v>
      </c>
      <c r="AG438" s="11">
        <f t="shared" ca="1" si="64"/>
        <v>19.328333467642647</v>
      </c>
      <c r="AH438" s="11">
        <f t="shared" ca="1" si="65"/>
        <v>6.0390029662613909</v>
      </c>
      <c r="AI438">
        <f t="shared" ca="1" si="57"/>
        <v>0</v>
      </c>
      <c r="AJ438">
        <f t="shared" ca="1" si="58"/>
        <v>0</v>
      </c>
      <c r="AK438">
        <f ca="1">MAX(0, COUNTIF(E438:I438, "Breakdown") - COUNTIF(AI438:AJ438, 1))</f>
        <v>0</v>
      </c>
      <c r="AL438" s="12">
        <f ca="1">(AK438 * 50) + ((AI438 + AJ438) * 10)</f>
        <v>0</v>
      </c>
      <c r="AM438">
        <f ca="1">IF(COUNTIF(E438:I438, "Breakdown") &gt;= 5, 1, 0)</f>
        <v>0</v>
      </c>
    </row>
    <row r="439" spans="4:39">
      <c r="D439">
        <v>436</v>
      </c>
      <c r="E439" s="6" t="str">
        <f ca="1">IF(J439&lt;T439,"Operational","Breakdown")</f>
        <v>Operational</v>
      </c>
      <c r="F439" s="6" t="str">
        <f ca="1">IF(K439&lt;U439,"Operational","Breakdown")</f>
        <v>Operational</v>
      </c>
      <c r="G439" s="6" t="str">
        <f ca="1">IF(L439&lt;V439,"Operational","Breakdown")</f>
        <v>Operational</v>
      </c>
      <c r="H439" s="6" t="str">
        <f ca="1">IF(M439&lt;W439,"Operational","Breakdown")</f>
        <v>Operational</v>
      </c>
      <c r="I439" s="6" t="str">
        <f ca="1">IF(N439&lt;X439,"Operational","Breakdown")</f>
        <v>Operational</v>
      </c>
      <c r="J439" s="16">
        <v>3.5180095494329389</v>
      </c>
      <c r="K439" s="16">
        <v>5.4842506820981232</v>
      </c>
      <c r="L439" s="16">
        <v>0.75873690165215213</v>
      </c>
      <c r="M439" s="16">
        <v>0.44076615481802445</v>
      </c>
      <c r="N439" s="16">
        <v>5.1252233634596465</v>
      </c>
      <c r="O439" s="9">
        <v>0.26228790688483133</v>
      </c>
      <c r="P439" s="9">
        <v>2.3868839726934192</v>
      </c>
      <c r="Q439" s="9">
        <v>7.690931435705366</v>
      </c>
      <c r="R439" s="9">
        <v>3.2788161563790372</v>
      </c>
      <c r="S439" s="9">
        <v>9.4815111430517831</v>
      </c>
      <c r="T439" s="8">
        <f t="shared" ca="1" si="59"/>
        <v>14.360757297674485</v>
      </c>
      <c r="U439" s="8">
        <f t="shared" ca="1" si="59"/>
        <v>21.967275090904145</v>
      </c>
      <c r="V439" s="8">
        <f t="shared" ca="1" si="59"/>
        <v>17.121307609584502</v>
      </c>
      <c r="W439" s="8">
        <f t="shared" ca="1" si="59"/>
        <v>9.5945829894138477</v>
      </c>
      <c r="X439" s="8">
        <f t="shared" ca="1" si="60"/>
        <v>18.718161281027555</v>
      </c>
      <c r="Y439" s="16">
        <f ca="1">IF($AI438=0,J438+O438,IF($AJ438=0,J438+O438,9999))</f>
        <v>5.1541827051501672</v>
      </c>
      <c r="Z439" s="16">
        <f ca="1">IF($AI438=0,K438+P438,IF($AJ438=0,K438+P438,9999))</f>
        <v>7.1538217475696531</v>
      </c>
      <c r="AA439" s="16">
        <f ca="1">IF($AI438=0,L438+Q438,IF($AJ438=0,L438+Q438,9999))</f>
        <v>15.271760409992279</v>
      </c>
      <c r="AB439" s="16">
        <f ca="1">IF($AI438=0,M438+R438,IF($AJ438=0,M438+R438,9999))</f>
        <v>15.063694478821811</v>
      </c>
      <c r="AC439" s="16">
        <f ca="1">IF($AI438=0,N438+S438,IF($AJ438=0,N438+S438,9999))</f>
        <v>5.9658539020533965</v>
      </c>
      <c r="AD439" s="11">
        <f t="shared" ca="1" si="61"/>
        <v>14.252878995234074</v>
      </c>
      <c r="AE439" s="11">
        <f t="shared" ca="1" si="62"/>
        <v>8.6539869688715605</v>
      </c>
      <c r="AF439" s="11">
        <f t="shared" ca="1" si="63"/>
        <v>13.353023016138417</v>
      </c>
      <c r="AG439" s="11">
        <f t="shared" ca="1" si="64"/>
        <v>3.214278587519833</v>
      </c>
      <c r="AH439" s="11">
        <f t="shared" ca="1" si="65"/>
        <v>14.944091417046343</v>
      </c>
      <c r="AI439">
        <f t="shared" ca="1" si="57"/>
        <v>0</v>
      </c>
      <c r="AJ439">
        <f t="shared" ca="1" si="58"/>
        <v>0</v>
      </c>
      <c r="AK439">
        <f ca="1">MAX(0, COUNTIF(E439:I439, "Breakdown") - COUNTIF(AI439:AJ439, 1))</f>
        <v>0</v>
      </c>
      <c r="AL439" s="12">
        <f ca="1">(AK439 * 50) + ((AI439 + AJ439) * 10)</f>
        <v>0</v>
      </c>
      <c r="AM439">
        <f ca="1">IF(COUNTIF(E439:I439, "Breakdown") &gt;= 5, 1, 0)</f>
        <v>0</v>
      </c>
    </row>
    <row r="440" spans="4:39">
      <c r="D440">
        <v>437</v>
      </c>
      <c r="E440" s="6" t="str">
        <f ca="1">IF(J440&lt;T440,"Operational","Breakdown")</f>
        <v>Operational</v>
      </c>
      <c r="F440" s="6" t="str">
        <f ca="1">IF(K440&lt;U440,"Operational","Breakdown")</f>
        <v>Operational</v>
      </c>
      <c r="G440" s="6" t="str">
        <f ca="1">IF(L440&lt;V440,"Operational","Breakdown")</f>
        <v>Operational</v>
      </c>
      <c r="H440" s="6" t="str">
        <f ca="1">IF(M440&lt;W440,"Operational","Breakdown")</f>
        <v>Breakdown</v>
      </c>
      <c r="I440" s="6" t="str">
        <f ca="1">IF(N440&lt;X440,"Operational","Breakdown")</f>
        <v>Operational</v>
      </c>
      <c r="J440" s="16">
        <v>11.735888675622226</v>
      </c>
      <c r="K440" s="16">
        <v>2.7894887094699921</v>
      </c>
      <c r="L440" s="16">
        <v>27.733685399027138</v>
      </c>
      <c r="M440" s="16">
        <v>11.796943908283996</v>
      </c>
      <c r="N440" s="16">
        <v>1.4048476768148954</v>
      </c>
      <c r="O440" s="9">
        <v>7.8472296006620049E-2</v>
      </c>
      <c r="P440" s="9">
        <v>0.85305804873302638</v>
      </c>
      <c r="Q440" s="9">
        <v>0.6794991147718602</v>
      </c>
      <c r="R440" s="9">
        <v>1.9993323085645132</v>
      </c>
      <c r="S440" s="9">
        <v>0.96313309628684773</v>
      </c>
      <c r="T440" s="8">
        <f t="shared" ca="1" si="59"/>
        <v>37.681634658821309</v>
      </c>
      <c r="U440" s="8">
        <f t="shared" ca="1" si="59"/>
        <v>11.036112377230262</v>
      </c>
      <c r="V440" s="8">
        <f t="shared" ca="1" si="59"/>
        <v>29.288305143299667</v>
      </c>
      <c r="W440" s="8">
        <f t="shared" ca="1" si="59"/>
        <v>9.7550473137453881</v>
      </c>
      <c r="X440" s="8">
        <f t="shared" ca="1" si="60"/>
        <v>15.847339995915199</v>
      </c>
      <c r="Y440" s="16">
        <f ca="1">IF($AI439=0,J439+O439,IF($AJ439=0,J439+O439,9999))</f>
        <v>3.7802974563177703</v>
      </c>
      <c r="Z440" s="16">
        <f ca="1">IF($AI439=0,K439+P439,IF($AJ439=0,K439+P439,9999))</f>
        <v>7.8711346547915424</v>
      </c>
      <c r="AA440" s="16">
        <f ca="1">IF($AI439=0,L439+Q439,IF($AJ439=0,L439+Q439,9999))</f>
        <v>8.4496683373575188</v>
      </c>
      <c r="AB440" s="16">
        <f ca="1">IF($AI439=0,M439+R439,IF($AJ439=0,M439+R439,9999))</f>
        <v>3.7195823111970618</v>
      </c>
      <c r="AC440" s="16">
        <f ca="1">IF($AI439=0,N439+S439,IF($AJ439=0,N439+S439,9999))</f>
        <v>14.60673450651143</v>
      </c>
      <c r="AD440" s="11">
        <f t="shared" ca="1" si="61"/>
        <v>5.1541827051501672</v>
      </c>
      <c r="AE440" s="11">
        <f t="shared" ca="1" si="62"/>
        <v>7.1538217475696531</v>
      </c>
      <c r="AF440" s="11">
        <f t="shared" ca="1" si="63"/>
        <v>15.271760409992279</v>
      </c>
      <c r="AG440" s="11">
        <f t="shared" ca="1" si="64"/>
        <v>9.5945829894138477</v>
      </c>
      <c r="AH440" s="11">
        <f t="shared" ca="1" si="65"/>
        <v>5.9658539020533965</v>
      </c>
      <c r="AI440">
        <f t="shared" ca="1" si="57"/>
        <v>0</v>
      </c>
      <c r="AJ440">
        <f t="shared" ca="1" si="58"/>
        <v>0</v>
      </c>
      <c r="AK440">
        <f ca="1">MAX(0, COUNTIF(E440:I440, "Breakdown") - COUNTIF(AI440:AJ440, 1))</f>
        <v>1</v>
      </c>
      <c r="AL440" s="12">
        <f ca="1">(AK440 * 50) + ((AI440 + AJ440) * 10)</f>
        <v>50</v>
      </c>
      <c r="AM440">
        <f ca="1">IF(COUNTIF(E440:I440, "Breakdown") &gt;= 5, 1, 0)</f>
        <v>0</v>
      </c>
    </row>
    <row r="441" spans="4:39">
      <c r="D441">
        <v>438</v>
      </c>
      <c r="E441" s="6" t="str">
        <f ca="1">IF(J441&lt;T441,"Operational","Breakdown")</f>
        <v>Operational</v>
      </c>
      <c r="F441" s="6" t="str">
        <f ca="1">IF(K441&lt;U441,"Operational","Breakdown")</f>
        <v>Breakdown</v>
      </c>
      <c r="G441" s="6" t="str">
        <f ca="1">IF(L441&lt;V441,"Operational","Breakdown")</f>
        <v>Operational</v>
      </c>
      <c r="H441" s="6" t="str">
        <f ca="1">IF(M441&lt;W441,"Operational","Breakdown")</f>
        <v>Operational</v>
      </c>
      <c r="I441" s="6" t="str">
        <f ca="1">IF(N441&lt;X441,"Operational","Breakdown")</f>
        <v>Operational</v>
      </c>
      <c r="J441" s="16">
        <v>6.7238229976175186</v>
      </c>
      <c r="K441" s="16">
        <v>17.031887939428589</v>
      </c>
      <c r="L441" s="16">
        <v>11.362183926933254</v>
      </c>
      <c r="M441" s="16">
        <v>0.31476418359740865</v>
      </c>
      <c r="N441" s="16">
        <v>11.264657950528965</v>
      </c>
      <c r="O441" s="9">
        <v>1.7159593415559868</v>
      </c>
      <c r="P441" s="9">
        <v>1.4720124899813738</v>
      </c>
      <c r="Q441" s="9">
        <v>2.4735875345695622</v>
      </c>
      <c r="R441" s="9">
        <v>0.79950258337439328</v>
      </c>
      <c r="S441" s="9">
        <v>1.4465691984284172</v>
      </c>
      <c r="T441" s="8">
        <f t="shared" ca="1" si="59"/>
        <v>19.629027335642036</v>
      </c>
      <c r="U441" s="8">
        <f t="shared" ca="1" si="59"/>
        <v>16.15396338873277</v>
      </c>
      <c r="V441" s="8">
        <f t="shared" ca="1" si="59"/>
        <v>11.696027974145768</v>
      </c>
      <c r="W441" s="8">
        <f t="shared" ca="1" si="59"/>
        <v>4.1485342017997118</v>
      </c>
      <c r="X441" s="8">
        <f t="shared" ca="1" si="60"/>
        <v>31.978119373620512</v>
      </c>
      <c r="Y441" s="16">
        <f ca="1">IF($AI440=0,J440+O440,IF($AJ440=0,J440+O440,9999))</f>
        <v>11.814360971628846</v>
      </c>
      <c r="Z441" s="16">
        <f ca="1">IF($AI440=0,K440+P440,IF($AJ440=0,K440+P440,9999))</f>
        <v>3.6425467582030184</v>
      </c>
      <c r="AA441" s="16">
        <f ca="1">IF($AI440=0,L440+Q440,IF($AJ440=0,L440+Q440,9999))</f>
        <v>28.413184513798999</v>
      </c>
      <c r="AB441" s="16">
        <f ca="1">IF($AI440=0,M440+R440,IF($AJ440=0,M440+R440,9999))</f>
        <v>13.79627621684851</v>
      </c>
      <c r="AC441" s="16">
        <f ca="1">IF($AI440=0,N440+S440,IF($AJ440=0,N440+S440,9999))</f>
        <v>2.3679807731017433</v>
      </c>
      <c r="AD441" s="11">
        <f t="shared" ca="1" si="61"/>
        <v>3.7802974563177703</v>
      </c>
      <c r="AE441" s="11">
        <f t="shared" ca="1" si="62"/>
        <v>7.8711346547915424</v>
      </c>
      <c r="AF441" s="11">
        <f t="shared" ca="1" si="63"/>
        <v>8.4496683373575188</v>
      </c>
      <c r="AG441" s="11">
        <f t="shared" ca="1" si="64"/>
        <v>3.7195823111970618</v>
      </c>
      <c r="AH441" s="11">
        <f t="shared" ca="1" si="65"/>
        <v>14.60673450651143</v>
      </c>
      <c r="AI441">
        <f t="shared" ca="1" si="57"/>
        <v>0</v>
      </c>
      <c r="AJ441">
        <f t="shared" ca="1" si="58"/>
        <v>0</v>
      </c>
      <c r="AK441">
        <f ca="1">MAX(0, COUNTIF(E441:I441, "Breakdown") - COUNTIF(AI441:AJ441, 1))</f>
        <v>1</v>
      </c>
      <c r="AL441" s="12">
        <f ca="1">(AK441 * 50) + ((AI441 + AJ441) * 10)</f>
        <v>50</v>
      </c>
      <c r="AM441">
        <f ca="1">IF(COUNTIF(E441:I441, "Breakdown") &gt;= 5, 1, 0)</f>
        <v>0</v>
      </c>
    </row>
    <row r="442" spans="4:39">
      <c r="D442">
        <v>439</v>
      </c>
      <c r="E442" s="6" t="str">
        <f ca="1">IF(J442&lt;T442,"Operational","Breakdown")</f>
        <v>Operational</v>
      </c>
      <c r="F442" s="6" t="str">
        <f ca="1">IF(K442&lt;U442,"Operational","Breakdown")</f>
        <v>Breakdown</v>
      </c>
      <c r="G442" s="6" t="str">
        <f ca="1">IF(L442&lt;V442,"Operational","Breakdown")</f>
        <v>Operational</v>
      </c>
      <c r="H442" s="6" t="str">
        <f ca="1">IF(M442&lt;W442,"Operational","Breakdown")</f>
        <v>Operational</v>
      </c>
      <c r="I442" s="6" t="str">
        <f ca="1">IF(N442&lt;X442,"Operational","Breakdown")</f>
        <v>Operational</v>
      </c>
      <c r="J442" s="16">
        <v>4.8493625645478105</v>
      </c>
      <c r="K442" s="16">
        <v>17.487967597653753</v>
      </c>
      <c r="L442" s="16">
        <v>2.2459472532469693</v>
      </c>
      <c r="M442" s="16">
        <v>4.4859236788947445</v>
      </c>
      <c r="N442" s="16">
        <v>3.0026258936556838</v>
      </c>
      <c r="O442" s="9">
        <v>5.0576800895326475</v>
      </c>
      <c r="P442" s="9">
        <v>2.0136036578261345E-2</v>
      </c>
      <c r="Q442" s="9">
        <v>3.734413747472737</v>
      </c>
      <c r="R442" s="9">
        <v>1.3322926587399477</v>
      </c>
      <c r="S442" s="9">
        <v>2.1380067417327893</v>
      </c>
      <c r="T442" s="8">
        <f t="shared" ca="1" si="59"/>
        <v>13.416831100891022</v>
      </c>
      <c r="U442" s="8">
        <f t="shared" ca="1" si="59"/>
        <v>15.820945333419971</v>
      </c>
      <c r="V442" s="8">
        <f t="shared" ca="1" si="59"/>
        <v>28.877714735386267</v>
      </c>
      <c r="W442" s="8">
        <f t="shared" ca="1" si="59"/>
        <v>13.717158905986675</v>
      </c>
      <c r="X442" s="8">
        <f t="shared" ca="1" si="60"/>
        <v>4.7653114284493938</v>
      </c>
      <c r="Y442" s="16">
        <f ca="1">IF($AI441=0,J441+O441,IF($AJ441=0,J441+O441,9999))</f>
        <v>8.4397823391735045</v>
      </c>
      <c r="Z442" s="16">
        <f ca="1">IF($AI441=0,K441+P441,IF($AJ441=0,K441+P441,9999))</f>
        <v>18.503900429409963</v>
      </c>
      <c r="AA442" s="16">
        <f ca="1">IF($AI441=0,L441+Q441,IF($AJ441=0,L441+Q441,9999))</f>
        <v>13.835771461502816</v>
      </c>
      <c r="AB442" s="16">
        <f ca="1">IF($AI441=0,M441+R441,IF($AJ441=0,M441+R441,9999))</f>
        <v>1.1142667669718018</v>
      </c>
      <c r="AC442" s="16">
        <f ca="1">IF($AI441=0,N441+S441,IF($AJ441=0,N441+S441,9999))</f>
        <v>12.711227148957382</v>
      </c>
      <c r="AD442" s="11">
        <f t="shared" ca="1" si="61"/>
        <v>11.814360971628846</v>
      </c>
      <c r="AE442" s="11">
        <f t="shared" ca="1" si="62"/>
        <v>3.6425467582030184</v>
      </c>
      <c r="AF442" s="11">
        <f t="shared" ca="1" si="63"/>
        <v>11.696027974145768</v>
      </c>
      <c r="AG442" s="11">
        <f t="shared" ca="1" si="64"/>
        <v>4.1485342017997118</v>
      </c>
      <c r="AH442" s="11">
        <f t="shared" ca="1" si="65"/>
        <v>2.3679807731017433</v>
      </c>
      <c r="AI442">
        <f t="shared" ca="1" si="57"/>
        <v>0</v>
      </c>
      <c r="AJ442">
        <f t="shared" ca="1" si="58"/>
        <v>0</v>
      </c>
      <c r="AK442">
        <f ca="1">MAX(0, COUNTIF(E442:I442, "Breakdown") - COUNTIF(AI442:AJ442, 1))</f>
        <v>1</v>
      </c>
      <c r="AL442" s="12">
        <f ca="1">(AK442 * 50) + ((AI442 + AJ442) * 10)</f>
        <v>50</v>
      </c>
      <c r="AM442">
        <f ca="1">IF(COUNTIF(E442:I442, "Breakdown") &gt;= 5, 1, 0)</f>
        <v>0</v>
      </c>
    </row>
    <row r="443" spans="4:39">
      <c r="D443">
        <v>440</v>
      </c>
      <c r="E443" s="6" t="str">
        <f ca="1">IF(J443&lt;T443,"Operational","Breakdown")</f>
        <v>Breakdown</v>
      </c>
      <c r="F443" s="6" t="str">
        <f ca="1">IF(K443&lt;U443,"Operational","Breakdown")</f>
        <v>Operational</v>
      </c>
      <c r="G443" s="6" t="str">
        <f ca="1">IF(L443&lt;V443,"Operational","Breakdown")</f>
        <v>Operational</v>
      </c>
      <c r="H443" s="6" t="str">
        <f ca="1">IF(M443&lt;W443,"Operational","Breakdown")</f>
        <v>Breakdown</v>
      </c>
      <c r="I443" s="6" t="str">
        <f ca="1">IF(N443&lt;X443,"Operational","Breakdown")</f>
        <v>Breakdown</v>
      </c>
      <c r="J443" s="16">
        <v>12.755942690312306</v>
      </c>
      <c r="K443" s="16">
        <v>2.2858443290753021</v>
      </c>
      <c r="L443" s="16">
        <v>13.804387882866884</v>
      </c>
      <c r="M443" s="16">
        <v>5.0232019028952957</v>
      </c>
      <c r="N443" s="16">
        <v>24.743786493133946</v>
      </c>
      <c r="O443" s="9">
        <v>0.88647623184811641</v>
      </c>
      <c r="P443" s="9">
        <v>0.61979706489355324</v>
      </c>
      <c r="Q443" s="9">
        <v>3.1375746551483203</v>
      </c>
      <c r="R443" s="9">
        <v>0.70095869838094371</v>
      </c>
      <c r="S443" s="9">
        <v>3.726632913457633</v>
      </c>
      <c r="T443" s="8">
        <f t="shared" ca="1" si="59"/>
        <v>8.7692662082362354</v>
      </c>
      <c r="U443" s="8">
        <f t="shared" ca="1" si="59"/>
        <v>17.438521339327089</v>
      </c>
      <c r="V443" s="8">
        <f t="shared" ca="1" si="59"/>
        <v>14.38277146156865</v>
      </c>
      <c r="W443" s="8">
        <f t="shared" ca="1" si="59"/>
        <v>2.0590124909347116</v>
      </c>
      <c r="X443" s="8">
        <f t="shared" ca="1" si="60"/>
        <v>6.3910094404949769</v>
      </c>
      <c r="Y443" s="16">
        <f ca="1">IF($AI442=0,J442+O442,IF($AJ442=0,J442+O442,9999))</f>
        <v>9.9070426540804579</v>
      </c>
      <c r="Z443" s="16">
        <f ca="1">IF($AI442=0,K442+P442,IF($AJ442=0,K442+P442,9999))</f>
        <v>17.508103634232015</v>
      </c>
      <c r="AA443" s="16">
        <f ca="1">IF($AI442=0,L442+Q442,IF($AJ442=0,L442+Q442,9999))</f>
        <v>5.9803610007197063</v>
      </c>
      <c r="AB443" s="16">
        <f ca="1">IF($AI442=0,M442+R442,IF($AJ442=0,M442+R442,9999))</f>
        <v>5.8182163376346923</v>
      </c>
      <c r="AC443" s="16">
        <f ca="1">IF($AI442=0,N442+S442,IF($AJ442=0,N442+S442,9999))</f>
        <v>5.1406326353884726</v>
      </c>
      <c r="AD443" s="11">
        <f t="shared" ca="1" si="61"/>
        <v>8.4397823391735045</v>
      </c>
      <c r="AE443" s="11">
        <f t="shared" ca="1" si="62"/>
        <v>15.820945333419971</v>
      </c>
      <c r="AF443" s="11">
        <f t="shared" ca="1" si="63"/>
        <v>13.835771461502816</v>
      </c>
      <c r="AG443" s="11">
        <f t="shared" ca="1" si="64"/>
        <v>1.1142667669718018</v>
      </c>
      <c r="AH443" s="11">
        <f t="shared" ca="1" si="65"/>
        <v>4.7653114284493938</v>
      </c>
      <c r="AI443">
        <f t="shared" ca="1" si="57"/>
        <v>0</v>
      </c>
      <c r="AJ443">
        <f t="shared" ca="1" si="58"/>
        <v>1</v>
      </c>
      <c r="AK443">
        <f ca="1">MAX(0, COUNTIF(E443:I443, "Breakdown") - COUNTIF(AI443:AJ443, 1))</f>
        <v>2</v>
      </c>
      <c r="AL443" s="12">
        <f ca="1">(AK443 * 50) + ((AI443 + AJ443) * 10)</f>
        <v>110</v>
      </c>
      <c r="AM443">
        <f ca="1">IF(COUNTIF(E443:I443, "Breakdown") &gt;= 5, 1, 0)</f>
        <v>0</v>
      </c>
    </row>
    <row r="444" spans="4:39">
      <c r="D444">
        <v>441</v>
      </c>
      <c r="E444" s="6" t="str">
        <f ca="1">IF(J444&lt;T444,"Operational","Breakdown")</f>
        <v>Operational</v>
      </c>
      <c r="F444" s="6" t="str">
        <f ca="1">IF(K444&lt;U444,"Operational","Breakdown")</f>
        <v>Operational</v>
      </c>
      <c r="G444" s="6" t="str">
        <f ca="1">IF(L444&lt;V444,"Operational","Breakdown")</f>
        <v>Operational</v>
      </c>
      <c r="H444" s="6" t="str">
        <f ca="1">IF(M444&lt;W444,"Operational","Breakdown")</f>
        <v>Operational</v>
      </c>
      <c r="I444" s="6" t="str">
        <f ca="1">IF(N444&lt;X444,"Operational","Breakdown")</f>
        <v>Operational</v>
      </c>
      <c r="J444" s="16">
        <v>2.5313774731490963</v>
      </c>
      <c r="K444" s="16">
        <v>0.76225456453515894</v>
      </c>
      <c r="L444" s="16">
        <v>3.3338932170139666</v>
      </c>
      <c r="M444" s="16">
        <v>2.7410833326084414</v>
      </c>
      <c r="N444" s="16">
        <v>11.665163019129674</v>
      </c>
      <c r="O444" s="9">
        <v>0.56793131428352728</v>
      </c>
      <c r="P444" s="9">
        <v>1.5666571893468453</v>
      </c>
      <c r="Q444" s="9">
        <v>1.3091143809358405</v>
      </c>
      <c r="R444" s="9">
        <v>3.5632678117523229</v>
      </c>
      <c r="S444" s="9">
        <v>3.749180585994023</v>
      </c>
      <c r="T444" s="8">
        <f t="shared" ca="1" si="59"/>
        <v>14.267879081889117</v>
      </c>
      <c r="U444" s="8">
        <f t="shared" ca="1" si="59"/>
        <v>19.782859199458844</v>
      </c>
      <c r="V444" s="8">
        <f t="shared" ca="1" si="59"/>
        <v>16.661540902111273</v>
      </c>
      <c r="W444" s="8">
        <f t="shared" ca="1" si="59"/>
        <v>4.5956574713647358</v>
      </c>
      <c r="X444" s="8">
        <f t="shared" ca="1" si="60"/>
        <v>20.411625498862826</v>
      </c>
      <c r="Y444" s="16">
        <f ca="1">IF($AI443=0,J443+O443,IF($AJ443=0,J443+O443,9999))</f>
        <v>13.642418922160422</v>
      </c>
      <c r="Z444" s="16">
        <f ca="1">IF($AI443=0,K443+P443,IF($AJ443=0,K443+P443,9999))</f>
        <v>2.9056413939688555</v>
      </c>
      <c r="AA444" s="16">
        <f ca="1">IF($AI443=0,L443+Q443,IF($AJ443=0,L443+Q443,9999))</f>
        <v>16.941962538015204</v>
      </c>
      <c r="AB444" s="16">
        <f ca="1">IF($AI443=0,M443+R443,IF($AJ443=0,M443+R443,9999))</f>
        <v>5.7241606012762389</v>
      </c>
      <c r="AC444" s="16">
        <f ca="1">IF($AI443=0,N443+S443,IF($AJ443=0,N443+S443,9999))</f>
        <v>28.470419406591578</v>
      </c>
      <c r="AD444" s="11">
        <f t="shared" ca="1" si="61"/>
        <v>8.7692662082362354</v>
      </c>
      <c r="AE444" s="11">
        <f t="shared" ca="1" si="62"/>
        <v>17.438521339327089</v>
      </c>
      <c r="AF444" s="11">
        <f t="shared" ca="1" si="63"/>
        <v>5.9803610007197063</v>
      </c>
      <c r="AG444" s="11">
        <f t="shared" ca="1" si="64"/>
        <v>2.0590124909347116</v>
      </c>
      <c r="AH444" s="11">
        <f t="shared" ca="1" si="65"/>
        <v>5.1406326353884726</v>
      </c>
      <c r="AI444">
        <f t="shared" ca="1" si="57"/>
        <v>0</v>
      </c>
      <c r="AJ444">
        <f t="shared" ca="1" si="58"/>
        <v>0</v>
      </c>
      <c r="AK444">
        <f ca="1">MAX(0, COUNTIF(E444:I444, "Breakdown") - COUNTIF(AI444:AJ444, 1))</f>
        <v>0</v>
      </c>
      <c r="AL444" s="12">
        <f ca="1">(AK444 * 50) + ((AI444 + AJ444) * 10)</f>
        <v>0</v>
      </c>
      <c r="AM444">
        <f ca="1">IF(COUNTIF(E444:I444, "Breakdown") &gt;= 5, 1, 0)</f>
        <v>0</v>
      </c>
    </row>
    <row r="445" spans="4:39">
      <c r="D445">
        <v>442</v>
      </c>
      <c r="E445" s="6" t="str">
        <f ca="1">IF(J445&lt;T445,"Operational","Breakdown")</f>
        <v>Operational</v>
      </c>
      <c r="F445" s="6" t="str">
        <f ca="1">IF(K445&lt;U445,"Operational","Breakdown")</f>
        <v>Breakdown</v>
      </c>
      <c r="G445" s="6" t="str">
        <f ca="1">IF(L445&lt;V445,"Operational","Breakdown")</f>
        <v>Operational</v>
      </c>
      <c r="H445" s="6" t="str">
        <f ca="1">IF(M445&lt;W445,"Operational","Breakdown")</f>
        <v>Breakdown</v>
      </c>
      <c r="I445" s="6" t="str">
        <f ca="1">IF(N445&lt;X445,"Operational","Breakdown")</f>
        <v>Operational</v>
      </c>
      <c r="J445" s="16">
        <v>14.340914108890631</v>
      </c>
      <c r="K445" s="16">
        <v>37.673752861229218</v>
      </c>
      <c r="L445" s="16">
        <v>15.851518893940955</v>
      </c>
      <c r="M445" s="16">
        <v>23.451653590815742</v>
      </c>
      <c r="N445" s="16">
        <v>5.5209672256742515</v>
      </c>
      <c r="O445" s="9">
        <v>4.6850325331755833</v>
      </c>
      <c r="P445" s="9">
        <v>0.25260733406091879</v>
      </c>
      <c r="Q445" s="9">
        <v>1.3526307344283162</v>
      </c>
      <c r="R445" s="9">
        <v>0.53556247003205393</v>
      </c>
      <c r="S445" s="9">
        <v>1.7758715564034959</v>
      </c>
      <c r="T445" s="8">
        <f t="shared" ca="1" si="59"/>
        <v>25.177918283920729</v>
      </c>
      <c r="U445" s="8">
        <f t="shared" ca="1" si="59"/>
        <v>8.019397590457503</v>
      </c>
      <c r="V445" s="8">
        <f t="shared" ca="1" si="59"/>
        <v>24.309944562825365</v>
      </c>
      <c r="W445" s="8">
        <f t="shared" ca="1" si="59"/>
        <v>16.155570947309219</v>
      </c>
      <c r="X445" s="8">
        <f t="shared" ca="1" si="60"/>
        <v>22.095763974744305</v>
      </c>
      <c r="Y445" s="16">
        <f ca="1">IF($AI444=0,J444+O444,IF($AJ444=0,J444+O444,9999))</f>
        <v>3.0993087874326237</v>
      </c>
      <c r="Z445" s="16">
        <f ca="1">IF($AI444=0,K444+P444,IF($AJ444=0,K444+P444,9999))</f>
        <v>2.3289117538820041</v>
      </c>
      <c r="AA445" s="16">
        <f ca="1">IF($AI444=0,L444+Q444,IF($AJ444=0,L444+Q444,9999))</f>
        <v>4.6430075979498069</v>
      </c>
      <c r="AB445" s="16">
        <f ca="1">IF($AI444=0,M444+R444,IF($AJ444=0,M444+R444,9999))</f>
        <v>6.3043511443607638</v>
      </c>
      <c r="AC445" s="16">
        <f ca="1">IF($AI444=0,N444+S444,IF($AJ444=0,N444+S444,9999))</f>
        <v>15.414343605123698</v>
      </c>
      <c r="AD445" s="11">
        <f t="shared" ca="1" si="61"/>
        <v>13.642418922160422</v>
      </c>
      <c r="AE445" s="11">
        <f t="shared" ca="1" si="62"/>
        <v>2.9056413939688555</v>
      </c>
      <c r="AF445" s="11">
        <f t="shared" ca="1" si="63"/>
        <v>16.661540902111273</v>
      </c>
      <c r="AG445" s="11">
        <f t="shared" ca="1" si="64"/>
        <v>4.5956574713647358</v>
      </c>
      <c r="AH445" s="11">
        <f t="shared" ca="1" si="65"/>
        <v>20.411625498862826</v>
      </c>
      <c r="AI445">
        <f t="shared" ca="1" si="57"/>
        <v>0</v>
      </c>
      <c r="AJ445">
        <f t="shared" ca="1" si="58"/>
        <v>0</v>
      </c>
      <c r="AK445">
        <f ca="1">MAX(0, COUNTIF(E445:I445, "Breakdown") - COUNTIF(AI445:AJ445, 1))</f>
        <v>2</v>
      </c>
      <c r="AL445" s="12">
        <f ca="1">(AK445 * 50) + ((AI445 + AJ445) * 10)</f>
        <v>100</v>
      </c>
      <c r="AM445">
        <f ca="1">IF(COUNTIF(E445:I445, "Breakdown") &gt;= 5, 1, 0)</f>
        <v>0</v>
      </c>
    </row>
    <row r="446" spans="4:39">
      <c r="D446">
        <v>443</v>
      </c>
      <c r="E446" s="6" t="str">
        <f ca="1">IF(J446&lt;T446,"Operational","Breakdown")</f>
        <v>Breakdown</v>
      </c>
      <c r="F446" s="6" t="str">
        <f ca="1">IF(K446&lt;U446,"Operational","Breakdown")</f>
        <v>Breakdown</v>
      </c>
      <c r="G446" s="6" t="str">
        <f ca="1">IF(L446&lt;V446,"Operational","Breakdown")</f>
        <v>Breakdown</v>
      </c>
      <c r="H446" s="6" t="str">
        <f ca="1">IF(M446&lt;W446,"Operational","Breakdown")</f>
        <v>Operational</v>
      </c>
      <c r="I446" s="6" t="str">
        <f ca="1">IF(N446&lt;X446,"Operational","Breakdown")</f>
        <v>Operational</v>
      </c>
      <c r="J446" s="16">
        <v>16.180373591332359</v>
      </c>
      <c r="K446" s="16">
        <v>15.499203195886484</v>
      </c>
      <c r="L446" s="16">
        <v>10.307146165802793</v>
      </c>
      <c r="M446" s="16">
        <v>4.5682888346692216</v>
      </c>
      <c r="N446" s="16">
        <v>3.8846338446328557</v>
      </c>
      <c r="O446" s="9">
        <v>1.0129487760776741</v>
      </c>
      <c r="P446" s="9">
        <v>1.9022615026594178</v>
      </c>
      <c r="Q446" s="9">
        <v>0.49874558324095847</v>
      </c>
      <c r="R446" s="9">
        <v>0.10811535154209272</v>
      </c>
      <c r="S446" s="9">
        <v>1.0296948231185556</v>
      </c>
      <c r="T446" s="8">
        <f t="shared" ca="1" si="59"/>
        <v>9.7029359224506759</v>
      </c>
      <c r="U446" s="8">
        <f t="shared" ca="1" si="59"/>
        <v>4.091258266822134</v>
      </c>
      <c r="V446" s="8">
        <f t="shared" ca="1" si="59"/>
        <v>5.3056621438598421</v>
      </c>
      <c r="W446" s="8">
        <f t="shared" ca="1" si="59"/>
        <v>7.5559063981710413</v>
      </c>
      <c r="X446" s="8">
        <f t="shared" ca="1" si="60"/>
        <v>61.734315994113267</v>
      </c>
      <c r="Y446" s="16">
        <f ca="1">IF($AI445=0,J445+O445,IF($AJ445=0,J445+O445,9999))</f>
        <v>19.025946642066216</v>
      </c>
      <c r="Z446" s="16">
        <f ca="1">IF($AI445=0,K445+P445,IF($AJ445=0,K445+P445,9999))</f>
        <v>37.926360195290137</v>
      </c>
      <c r="AA446" s="16">
        <f ca="1">IF($AI445=0,L445+Q445,IF($AJ445=0,L445+Q445,9999))</f>
        <v>17.204149628369272</v>
      </c>
      <c r="AB446" s="16">
        <f ca="1">IF($AI445=0,M445+R445,IF($AJ445=0,M445+R445,9999))</f>
        <v>23.987216060847796</v>
      </c>
      <c r="AC446" s="16">
        <f ca="1">IF($AI445=0,N445+S445,IF($AJ445=0,N445+S445,9999))</f>
        <v>7.2968387820777476</v>
      </c>
      <c r="AD446" s="11">
        <f t="shared" ca="1" si="61"/>
        <v>3.0993087874326237</v>
      </c>
      <c r="AE446" s="11">
        <f t="shared" ca="1" si="62"/>
        <v>2.3289117538820041</v>
      </c>
      <c r="AF446" s="11">
        <f t="shared" ca="1" si="63"/>
        <v>4.6430075979498069</v>
      </c>
      <c r="AG446" s="11">
        <f t="shared" ca="1" si="64"/>
        <v>6.3043511443607638</v>
      </c>
      <c r="AH446" s="11">
        <f t="shared" ca="1" si="65"/>
        <v>15.414343605123698</v>
      </c>
      <c r="AI446">
        <f t="shared" ca="1" si="57"/>
        <v>1</v>
      </c>
      <c r="AJ446">
        <f t="shared" ca="1" si="58"/>
        <v>0</v>
      </c>
      <c r="AK446">
        <f ca="1">MAX(0, COUNTIF(E446:I446, "Breakdown") - COUNTIF(AI446:AJ446, 1))</f>
        <v>2</v>
      </c>
      <c r="AL446" s="12">
        <f ca="1">(AK446 * 50) + ((AI446 + AJ446) * 10)</f>
        <v>110</v>
      </c>
      <c r="AM446">
        <f ca="1">IF(COUNTIF(E446:I446, "Breakdown") &gt;= 5, 1, 0)</f>
        <v>0</v>
      </c>
    </row>
    <row r="447" spans="4:39">
      <c r="D447">
        <v>444</v>
      </c>
      <c r="E447" s="6" t="str">
        <f ca="1">IF(J447&lt;T447,"Operational","Breakdown")</f>
        <v>Operational</v>
      </c>
      <c r="F447" s="6" t="str">
        <f ca="1">IF(K447&lt;U447,"Operational","Breakdown")</f>
        <v>Operational</v>
      </c>
      <c r="G447" s="6" t="str">
        <f ca="1">IF(L447&lt;V447,"Operational","Breakdown")</f>
        <v>Breakdown</v>
      </c>
      <c r="H447" s="6" t="str">
        <f ca="1">IF(M447&lt;W447,"Operational","Breakdown")</f>
        <v>Operational</v>
      </c>
      <c r="I447" s="6" t="str">
        <f ca="1">IF(N447&lt;X447,"Operational","Breakdown")</f>
        <v>Operational</v>
      </c>
      <c r="J447" s="16">
        <v>9.6553762621579349</v>
      </c>
      <c r="K447" s="16">
        <v>3.2893375428313982</v>
      </c>
      <c r="L447" s="16">
        <v>23.17649550346102</v>
      </c>
      <c r="M447" s="16">
        <v>2.9650140513823207</v>
      </c>
      <c r="N447" s="16">
        <v>1.589777203449575</v>
      </c>
      <c r="O447" s="9">
        <v>13.864031961735629</v>
      </c>
      <c r="P447" s="9">
        <v>0.23140118354889863</v>
      </c>
      <c r="Q447" s="9">
        <v>1.7870524595053803</v>
      </c>
      <c r="R447" s="9">
        <v>1.5104485467947286</v>
      </c>
      <c r="S447" s="9">
        <v>2.358504450023172</v>
      </c>
      <c r="T447" s="8">
        <f t="shared" ca="1" si="59"/>
        <v>21.441128472095702</v>
      </c>
      <c r="U447" s="8">
        <f t="shared" ca="1" si="59"/>
        <v>8.6227740948511293</v>
      </c>
      <c r="V447" s="8">
        <f t="shared" ca="1" si="59"/>
        <v>13.629549508605148</v>
      </c>
      <c r="W447" s="8">
        <f t="shared" ca="1" si="59"/>
        <v>27.367661481008398</v>
      </c>
      <c r="X447" s="8">
        <f t="shared" ca="1" si="60"/>
        <v>25.198933762232954</v>
      </c>
      <c r="Y447" s="16">
        <f ca="1">IF($AI446=0,J446+O446,IF($AJ446=0,J446+O446,9999))</f>
        <v>17.193322367410033</v>
      </c>
      <c r="Z447" s="16">
        <f ca="1">IF($AI446=0,K446+P446,IF($AJ446=0,K446+P446,9999))</f>
        <v>17.401464698545901</v>
      </c>
      <c r="AA447" s="16">
        <f ca="1">IF($AI446=0,L446+Q446,IF($AJ446=0,L446+Q446,9999))</f>
        <v>10.805891749043752</v>
      </c>
      <c r="AB447" s="16">
        <f ca="1">IF($AI446=0,M446+R446,IF($AJ446=0,M446+R446,9999))</f>
        <v>4.6764041862113146</v>
      </c>
      <c r="AC447" s="16">
        <f ca="1">IF($AI446=0,N446+S446,IF($AJ446=0,N446+S446,9999))</f>
        <v>4.9143286677514109</v>
      </c>
      <c r="AD447" s="11">
        <f t="shared" ca="1" si="61"/>
        <v>9.7029359224506759</v>
      </c>
      <c r="AE447" s="11">
        <f t="shared" ca="1" si="62"/>
        <v>4.091258266822134</v>
      </c>
      <c r="AF447" s="11">
        <f t="shared" ca="1" si="63"/>
        <v>5.3056621438598421</v>
      </c>
      <c r="AG447" s="11">
        <f t="shared" ca="1" si="64"/>
        <v>7.5559063981710413</v>
      </c>
      <c r="AH447" s="11">
        <f t="shared" ca="1" si="65"/>
        <v>7.2968387820777476</v>
      </c>
      <c r="AI447">
        <f t="shared" ca="1" si="57"/>
        <v>0</v>
      </c>
      <c r="AJ447">
        <f t="shared" ca="1" si="58"/>
        <v>0</v>
      </c>
      <c r="AK447">
        <f ca="1">MAX(0, COUNTIF(E447:I447, "Breakdown") - COUNTIF(AI447:AJ447, 1))</f>
        <v>1</v>
      </c>
      <c r="AL447" s="12">
        <f ca="1">(AK447 * 50) + ((AI447 + AJ447) * 10)</f>
        <v>50</v>
      </c>
      <c r="AM447">
        <f ca="1">IF(COUNTIF(E447:I447, "Breakdown") &gt;= 5, 1, 0)</f>
        <v>0</v>
      </c>
    </row>
    <row r="448" spans="4:39">
      <c r="D448">
        <v>445</v>
      </c>
      <c r="E448" s="6" t="str">
        <f ca="1">IF(J448&lt;T448,"Operational","Breakdown")</f>
        <v>Operational</v>
      </c>
      <c r="F448" s="6" t="str">
        <f ca="1">IF(K448&lt;U448,"Operational","Breakdown")</f>
        <v>Operational</v>
      </c>
      <c r="G448" s="6" t="str">
        <f ca="1">IF(L448&lt;V448,"Operational","Breakdown")</f>
        <v>Operational</v>
      </c>
      <c r="H448" s="6" t="str">
        <f ca="1">IF(M448&lt;W448,"Operational","Breakdown")</f>
        <v>Breakdown</v>
      </c>
      <c r="I448" s="6" t="str">
        <f ca="1">IF(N448&lt;X448,"Operational","Breakdown")</f>
        <v>Operational</v>
      </c>
      <c r="J448" s="16">
        <v>1.9570107231044083</v>
      </c>
      <c r="K448" s="16">
        <v>2.1346435677929971</v>
      </c>
      <c r="L448" s="16">
        <v>9.2470440035130892</v>
      </c>
      <c r="M448" s="16">
        <v>30.259208717544052</v>
      </c>
      <c r="N448" s="16">
        <v>3.2500719198048214</v>
      </c>
      <c r="O448" s="9">
        <v>2.1496165345443861</v>
      </c>
      <c r="P448" s="9">
        <v>2.9601072451097745</v>
      </c>
      <c r="Q448" s="9">
        <v>5.0644274404777434</v>
      </c>
      <c r="R448" s="9">
        <v>1.3123518441244215</v>
      </c>
      <c r="S448" s="9">
        <v>1.7406416572966443</v>
      </c>
      <c r="T448" s="8">
        <f t="shared" ca="1" si="59"/>
        <v>31.751723826706964</v>
      </c>
      <c r="U448" s="8">
        <f t="shared" ca="1" si="59"/>
        <v>9.7824343938714744</v>
      </c>
      <c r="V448" s="8">
        <f t="shared" ca="1" si="59"/>
        <v>22.679256835483159</v>
      </c>
      <c r="W448" s="8">
        <f t="shared" ca="1" si="59"/>
        <v>5.0570565252167228</v>
      </c>
      <c r="X448" s="8">
        <f t="shared" ca="1" si="60"/>
        <v>10.429614820417234</v>
      </c>
      <c r="Y448" s="16">
        <f ca="1">IF($AI447=0,J447+O447,IF($AJ447=0,J447+O447,9999))</f>
        <v>23.519408223893564</v>
      </c>
      <c r="Z448" s="16">
        <f ca="1">IF($AI447=0,K447+P447,IF($AJ447=0,K447+P447,9999))</f>
        <v>3.5207387263802969</v>
      </c>
      <c r="AA448" s="16">
        <f ca="1">IF($AI447=0,L447+Q447,IF($AJ447=0,L447+Q447,9999))</f>
        <v>24.963547962966398</v>
      </c>
      <c r="AB448" s="16">
        <f ca="1">IF($AI447=0,M447+R447,IF($AJ447=0,M447+R447,9999))</f>
        <v>4.4754625981770495</v>
      </c>
      <c r="AC448" s="16">
        <f ca="1">IF($AI447=0,N447+S447,IF($AJ447=0,N447+S447,9999))</f>
        <v>3.9482816534727467</v>
      </c>
      <c r="AD448" s="11">
        <f t="shared" ca="1" si="61"/>
        <v>17.193322367410033</v>
      </c>
      <c r="AE448" s="11">
        <f t="shared" ca="1" si="62"/>
        <v>8.6227740948511293</v>
      </c>
      <c r="AF448" s="11">
        <f t="shared" ca="1" si="63"/>
        <v>10.805891749043752</v>
      </c>
      <c r="AG448" s="11">
        <f t="shared" ca="1" si="64"/>
        <v>4.6764041862113146</v>
      </c>
      <c r="AH448" s="11">
        <f t="shared" ca="1" si="65"/>
        <v>4.9143286677514109</v>
      </c>
      <c r="AI448">
        <f t="shared" ca="1" si="57"/>
        <v>0</v>
      </c>
      <c r="AJ448">
        <f t="shared" ca="1" si="58"/>
        <v>0</v>
      </c>
      <c r="AK448">
        <f ca="1">MAX(0, COUNTIF(E448:I448, "Breakdown") - COUNTIF(AI448:AJ448, 1))</f>
        <v>1</v>
      </c>
      <c r="AL448" s="12">
        <f ca="1">(AK448 * 50) + ((AI448 + AJ448) * 10)</f>
        <v>50</v>
      </c>
      <c r="AM448">
        <f ca="1">IF(COUNTIF(E448:I448, "Breakdown") &gt;= 5, 1, 0)</f>
        <v>0</v>
      </c>
    </row>
    <row r="449" spans="4:39">
      <c r="D449">
        <v>446</v>
      </c>
      <c r="E449" s="6" t="str">
        <f ca="1">IF(J449&lt;T449,"Operational","Breakdown")</f>
        <v>Operational</v>
      </c>
      <c r="F449" s="6" t="str">
        <f ca="1">IF(K449&lt;U449,"Operational","Breakdown")</f>
        <v>Operational</v>
      </c>
      <c r="G449" s="6" t="str">
        <f ca="1">IF(L449&lt;V449,"Operational","Breakdown")</f>
        <v>Operational</v>
      </c>
      <c r="H449" s="6" t="str">
        <f ca="1">IF(M449&lt;W449,"Operational","Breakdown")</f>
        <v>Operational</v>
      </c>
      <c r="I449" s="6" t="str">
        <f ca="1">IF(N449&lt;X449,"Operational","Breakdown")</f>
        <v>Breakdown</v>
      </c>
      <c r="J449" s="16">
        <v>3.2948680734530429</v>
      </c>
      <c r="K449" s="16">
        <v>0.98229867618270805</v>
      </c>
      <c r="L449" s="16">
        <v>15.959064404810453</v>
      </c>
      <c r="M449" s="16">
        <v>0.58799949980168398</v>
      </c>
      <c r="N449" s="16">
        <v>13.496357140433846</v>
      </c>
      <c r="O449" s="9">
        <v>4.1117035184161725</v>
      </c>
      <c r="P449" s="9">
        <v>2.682691643952356</v>
      </c>
      <c r="Q449" s="9">
        <v>2.9638759501911958</v>
      </c>
      <c r="R449" s="9">
        <v>5.2022616945213811E-2</v>
      </c>
      <c r="S449" s="9">
        <v>0.49430068771159436</v>
      </c>
      <c r="T449" s="8">
        <f t="shared" ca="1" si="59"/>
        <v>35.049503757530402</v>
      </c>
      <c r="U449" s="8">
        <f t="shared" ca="1" si="59"/>
        <v>7.0373019028435495</v>
      </c>
      <c r="V449" s="8">
        <f t="shared" ca="1" si="59"/>
        <v>22.884023529692595</v>
      </c>
      <c r="W449" s="8">
        <f t="shared" ca="1" si="59"/>
        <v>9.0563186777816433</v>
      </c>
      <c r="X449" s="8">
        <f t="shared" ca="1" si="60"/>
        <v>6.1975957294550721</v>
      </c>
      <c r="Y449" s="16">
        <f ca="1">IF($AI448=0,J448+O448,IF($AJ448=0,J448+O448,9999))</f>
        <v>4.1066272576487943</v>
      </c>
      <c r="Z449" s="16">
        <f ca="1">IF($AI448=0,K448+P448,IF($AJ448=0,K448+P448,9999))</f>
        <v>5.0947508129027721</v>
      </c>
      <c r="AA449" s="16">
        <f ca="1">IF($AI448=0,L448+Q448,IF($AJ448=0,L448+Q448,9999))</f>
        <v>14.311471443990833</v>
      </c>
      <c r="AB449" s="16">
        <f ca="1">IF($AI448=0,M448+R448,IF($AJ448=0,M448+R448,9999))</f>
        <v>31.571560561668473</v>
      </c>
      <c r="AC449" s="16">
        <f ca="1">IF($AI448=0,N448+S448,IF($AJ448=0,N448+S448,9999))</f>
        <v>4.9907135771014657</v>
      </c>
      <c r="AD449" s="11">
        <f t="shared" ca="1" si="61"/>
        <v>23.519408223893564</v>
      </c>
      <c r="AE449" s="11">
        <f t="shared" ca="1" si="62"/>
        <v>3.5207387263802969</v>
      </c>
      <c r="AF449" s="11">
        <f t="shared" ca="1" si="63"/>
        <v>22.679256835483159</v>
      </c>
      <c r="AG449" s="11">
        <f t="shared" ca="1" si="64"/>
        <v>4.4754625981770495</v>
      </c>
      <c r="AH449" s="11">
        <f t="shared" ca="1" si="65"/>
        <v>3.9482816534727467</v>
      </c>
      <c r="AI449">
        <f t="shared" ca="1" si="57"/>
        <v>0</v>
      </c>
      <c r="AJ449">
        <f t="shared" ca="1" si="58"/>
        <v>0</v>
      </c>
      <c r="AK449">
        <f ca="1">MAX(0, COUNTIF(E449:I449, "Breakdown") - COUNTIF(AI449:AJ449, 1))</f>
        <v>1</v>
      </c>
      <c r="AL449" s="12">
        <f ca="1">(AK449 * 50) + ((AI449 + AJ449) * 10)</f>
        <v>50</v>
      </c>
      <c r="AM449">
        <f ca="1">IF(COUNTIF(E449:I449, "Breakdown") &gt;= 5, 1, 0)</f>
        <v>0</v>
      </c>
    </row>
    <row r="450" spans="4:39">
      <c r="D450">
        <v>447</v>
      </c>
      <c r="E450" s="6" t="str">
        <f ca="1">IF(J450&lt;T450,"Operational","Breakdown")</f>
        <v>Operational</v>
      </c>
      <c r="F450" s="6" t="str">
        <f ca="1">IF(K450&lt;U450,"Operational","Breakdown")</f>
        <v>Operational</v>
      </c>
      <c r="G450" s="6" t="str">
        <f ca="1">IF(L450&lt;V450,"Operational","Breakdown")</f>
        <v>Operational</v>
      </c>
      <c r="H450" s="6" t="str">
        <f ca="1">IF(M450&lt;W450,"Operational","Breakdown")</f>
        <v>Operational</v>
      </c>
      <c r="I450" s="6" t="str">
        <f ca="1">IF(N450&lt;X450,"Operational","Breakdown")</f>
        <v>Operational</v>
      </c>
      <c r="J450" s="16">
        <v>2.5587496658842213</v>
      </c>
      <c r="K450" s="16">
        <v>0.54446395895444932</v>
      </c>
      <c r="L450" s="16">
        <v>7.8244431022946559</v>
      </c>
      <c r="M450" s="16">
        <v>5.120357836328898</v>
      </c>
      <c r="N450" s="16">
        <v>3.3768577505990032</v>
      </c>
      <c r="O450" s="9">
        <v>1.7616268180951153</v>
      </c>
      <c r="P450" s="9">
        <v>0.92204382793147421</v>
      </c>
      <c r="Q450" s="9">
        <v>8.6200714761904518</v>
      </c>
      <c r="R450" s="9">
        <v>2.7836865844757241</v>
      </c>
      <c r="S450" s="9">
        <v>3.4998848966668512</v>
      </c>
      <c r="T450" s="8">
        <f t="shared" ca="1" si="59"/>
        <v>14.6060556790614</v>
      </c>
      <c r="U450" s="8">
        <f t="shared" ca="1" si="59"/>
        <v>22.753785495949487</v>
      </c>
      <c r="V450" s="8">
        <f t="shared" ca="1" si="59"/>
        <v>16.444450784481496</v>
      </c>
      <c r="W450" s="8">
        <f t="shared" ca="1" si="59"/>
        <v>10.957873555359411</v>
      </c>
      <c r="X450" s="8">
        <f t="shared" ca="1" si="60"/>
        <v>6.3294402595655193</v>
      </c>
      <c r="Y450" s="16">
        <f ca="1">IF($AI449=0,J449+O449,IF($AJ449=0,J449+O449,9999))</f>
        <v>7.4065715918692154</v>
      </c>
      <c r="Z450" s="16">
        <f ca="1">IF($AI449=0,K449+P449,IF($AJ449=0,K449+P449,9999))</f>
        <v>3.6649903201350642</v>
      </c>
      <c r="AA450" s="16">
        <f ca="1">IF($AI449=0,L449+Q449,IF($AJ449=0,L449+Q449,9999))</f>
        <v>18.92294035500165</v>
      </c>
      <c r="AB450" s="16">
        <f ca="1">IF($AI449=0,M449+R449,IF($AJ449=0,M449+R449,9999))</f>
        <v>0.6400221167468978</v>
      </c>
      <c r="AC450" s="16">
        <f ca="1">IF($AI449=0,N449+S449,IF($AJ449=0,N449+S449,9999))</f>
        <v>13.990657828145441</v>
      </c>
      <c r="AD450" s="11">
        <f t="shared" ca="1" si="61"/>
        <v>4.1066272576487943</v>
      </c>
      <c r="AE450" s="11">
        <f t="shared" ca="1" si="62"/>
        <v>5.0947508129027721</v>
      </c>
      <c r="AF450" s="11">
        <f t="shared" ca="1" si="63"/>
        <v>14.311471443990833</v>
      </c>
      <c r="AG450" s="11">
        <f t="shared" ca="1" si="64"/>
        <v>9.0563186777816433</v>
      </c>
      <c r="AH450" s="11">
        <f t="shared" ca="1" si="65"/>
        <v>4.9907135771014657</v>
      </c>
      <c r="AI450">
        <f t="shared" ca="1" si="57"/>
        <v>0</v>
      </c>
      <c r="AJ450">
        <f t="shared" ca="1" si="58"/>
        <v>0</v>
      </c>
      <c r="AK450">
        <f ca="1">MAX(0, COUNTIF(E450:I450, "Breakdown") - COUNTIF(AI450:AJ450, 1))</f>
        <v>0</v>
      </c>
      <c r="AL450" s="12">
        <f ca="1">(AK450 * 50) + ((AI450 + AJ450) * 10)</f>
        <v>0</v>
      </c>
      <c r="AM450">
        <f ca="1">IF(COUNTIF(E450:I450, "Breakdown") &gt;= 5, 1, 0)</f>
        <v>0</v>
      </c>
    </row>
    <row r="451" spans="4:39">
      <c r="D451">
        <v>448</v>
      </c>
      <c r="E451" s="6" t="str">
        <f ca="1">IF(J451&lt;T451,"Operational","Breakdown")</f>
        <v>Breakdown</v>
      </c>
      <c r="F451" s="6" t="str">
        <f ca="1">IF(K451&lt;U451,"Operational","Breakdown")</f>
        <v>Operational</v>
      </c>
      <c r="G451" s="6" t="str">
        <f ca="1">IF(L451&lt;V451,"Operational","Breakdown")</f>
        <v>Operational</v>
      </c>
      <c r="H451" s="6" t="str">
        <f ca="1">IF(M451&lt;W451,"Operational","Breakdown")</f>
        <v>Operational</v>
      </c>
      <c r="I451" s="6" t="str">
        <f ca="1">IF(N451&lt;X451,"Operational","Breakdown")</f>
        <v>Breakdown</v>
      </c>
      <c r="J451" s="16">
        <v>13.665592359880891</v>
      </c>
      <c r="K451" s="16">
        <v>3.4027768181825881</v>
      </c>
      <c r="L451" s="16">
        <v>0.8957939076517597</v>
      </c>
      <c r="M451" s="16">
        <v>4.1731217349818941</v>
      </c>
      <c r="N451" s="16">
        <v>20.793759161307097</v>
      </c>
      <c r="O451" s="9">
        <v>0.12830617410375231</v>
      </c>
      <c r="P451" s="9">
        <v>2.0069551411626678</v>
      </c>
      <c r="Q451" s="9">
        <v>1.039510076381351</v>
      </c>
      <c r="R451" s="9">
        <v>0.38242961256081204</v>
      </c>
      <c r="S451" s="9">
        <v>1.9732430678654396</v>
      </c>
      <c r="T451" s="8">
        <f t="shared" ca="1" si="59"/>
        <v>10.64987353786182</v>
      </c>
      <c r="U451" s="8">
        <f t="shared" ca="1" si="59"/>
        <v>11.942530676252865</v>
      </c>
      <c r="V451" s="8">
        <f t="shared" ca="1" si="59"/>
        <v>38.512408715059237</v>
      </c>
      <c r="W451" s="8">
        <f t="shared" ca="1" si="59"/>
        <v>7.5226969729287099</v>
      </c>
      <c r="X451" s="8">
        <f t="shared" ca="1" si="60"/>
        <v>9.7209947748010173</v>
      </c>
      <c r="Y451" s="16">
        <f ca="1">IF($AI450=0,J450+O450,IF($AJ450=0,J450+O450,9999))</f>
        <v>4.3203764839793362</v>
      </c>
      <c r="Z451" s="16">
        <f ca="1">IF($AI450=0,K450+P450,IF($AJ450=0,K450+P450,9999))</f>
        <v>1.4665077868859235</v>
      </c>
      <c r="AA451" s="16">
        <f ca="1">IF($AI450=0,L450+Q450,IF($AJ450=0,L450+Q450,9999))</f>
        <v>16.444514578485109</v>
      </c>
      <c r="AB451" s="16">
        <f ca="1">IF($AI450=0,M450+R450,IF($AJ450=0,M450+R450,9999))</f>
        <v>7.9040444208046221</v>
      </c>
      <c r="AC451" s="16">
        <f ca="1">IF($AI450=0,N450+S450,IF($AJ450=0,N450+S450,9999))</f>
        <v>6.8767426472658544</v>
      </c>
      <c r="AD451" s="11">
        <f t="shared" ca="1" si="61"/>
        <v>7.4065715918692154</v>
      </c>
      <c r="AE451" s="11">
        <f t="shared" ca="1" si="62"/>
        <v>3.6649903201350642</v>
      </c>
      <c r="AF451" s="11">
        <f t="shared" ca="1" si="63"/>
        <v>16.444450784481496</v>
      </c>
      <c r="AG451" s="11">
        <f t="shared" ca="1" si="64"/>
        <v>0.6400221167468978</v>
      </c>
      <c r="AH451" s="11">
        <f t="shared" ca="1" si="65"/>
        <v>6.3294402595655193</v>
      </c>
      <c r="AI451">
        <f t="shared" ca="1" si="57"/>
        <v>0</v>
      </c>
      <c r="AJ451">
        <f t="shared" ca="1" si="58"/>
        <v>1</v>
      </c>
      <c r="AK451">
        <f ca="1">MAX(0, COUNTIF(E451:I451, "Breakdown") - COUNTIF(AI451:AJ451, 1))</f>
        <v>1</v>
      </c>
      <c r="AL451" s="12">
        <f ca="1">(AK451 * 50) + ((AI451 + AJ451) * 10)</f>
        <v>60</v>
      </c>
      <c r="AM451">
        <f ca="1">IF(COUNTIF(E451:I451, "Breakdown") &gt;= 5, 1, 0)</f>
        <v>0</v>
      </c>
    </row>
    <row r="452" spans="4:39">
      <c r="D452">
        <v>449</v>
      </c>
      <c r="E452" s="6" t="str">
        <f ca="1">IF(J452&lt;T452,"Operational","Breakdown")</f>
        <v>Operational</v>
      </c>
      <c r="F452" s="6" t="str">
        <f ca="1">IF(K452&lt;U452,"Operational","Breakdown")</f>
        <v>Breakdown</v>
      </c>
      <c r="G452" s="6" t="str">
        <f ca="1">IF(L452&lt;V452,"Operational","Breakdown")</f>
        <v>Operational</v>
      </c>
      <c r="H452" s="6" t="str">
        <f ca="1">IF(M452&lt;W452,"Operational","Breakdown")</f>
        <v>Operational</v>
      </c>
      <c r="I452" s="6" t="str">
        <f ca="1">IF(N452&lt;X452,"Operational","Breakdown")</f>
        <v>Operational</v>
      </c>
      <c r="J452" s="16">
        <v>10.298592172801676</v>
      </c>
      <c r="K452" s="16">
        <v>10.095458761787617</v>
      </c>
      <c r="L452" s="16">
        <v>18.982023975945499</v>
      </c>
      <c r="M452" s="16">
        <v>4.0632123543251293</v>
      </c>
      <c r="N452" s="16">
        <v>6.8698947181199191E-2</v>
      </c>
      <c r="O452" s="9">
        <v>6.5000945300043602</v>
      </c>
      <c r="P452" s="9">
        <v>3.7584496875526172</v>
      </c>
      <c r="Q452" s="9">
        <v>2.0964747875675087</v>
      </c>
      <c r="R452" s="9">
        <v>4.9577614500540488</v>
      </c>
      <c r="S452" s="9">
        <v>3.7910330617646142E-2</v>
      </c>
      <c r="T452" s="8">
        <f t="shared" ca="1" si="59"/>
        <v>34.367307446866747</v>
      </c>
      <c r="U452" s="8">
        <f t="shared" ca="1" si="59"/>
        <v>3.9315181817958518</v>
      </c>
      <c r="V452" s="8">
        <f t="shared" ca="1" si="59"/>
        <v>18.98463517606675</v>
      </c>
      <c r="W452" s="8">
        <f t="shared" ref="W452:W515" ca="1" si="66">AG452-8*LN(RAND())</f>
        <v>30.775870300029407</v>
      </c>
      <c r="X452" s="8">
        <f t="shared" ca="1" si="60"/>
        <v>19.75715138027169</v>
      </c>
      <c r="Y452" s="16">
        <f ca="1">IF($AI451=0,J451+O451,IF($AJ451=0,J451+O451,9999))</f>
        <v>13.793898533984644</v>
      </c>
      <c r="Z452" s="16">
        <f ca="1">IF($AI451=0,K451+P451,IF($AJ451=0,K451+P451,9999))</f>
        <v>5.4097319593452564</v>
      </c>
      <c r="AA452" s="16">
        <f ca="1">IF($AI451=0,L451+Q451,IF($AJ451=0,L451+Q451,9999))</f>
        <v>1.9353039840331108</v>
      </c>
      <c r="AB452" s="16">
        <f ca="1">IF($AI451=0,M451+R451,IF($AJ451=0,M451+R451,9999))</f>
        <v>4.5555513475427061</v>
      </c>
      <c r="AC452" s="16">
        <f ca="1">IF($AI451=0,N451+S451,IF($AJ451=0,N451+S451,9999))</f>
        <v>22.767002229172537</v>
      </c>
      <c r="AD452" s="11">
        <f t="shared" ca="1" si="61"/>
        <v>4.3203764839793362</v>
      </c>
      <c r="AE452" s="11">
        <f t="shared" ca="1" si="62"/>
        <v>1.4665077868859235</v>
      </c>
      <c r="AF452" s="11">
        <f t="shared" ca="1" si="63"/>
        <v>16.444514578485109</v>
      </c>
      <c r="AG452" s="11">
        <f t="shared" ca="1" si="64"/>
        <v>7.5226969729287099</v>
      </c>
      <c r="AH452" s="11">
        <f t="shared" ca="1" si="65"/>
        <v>6.8767426472658544</v>
      </c>
      <c r="AI452">
        <f t="shared" ref="AI452:AI515" ca="1" si="67">IF(AND(E452="Breakdown", G452&lt;&gt;"Operational"), 1, 0)</f>
        <v>0</v>
      </c>
      <c r="AJ452">
        <f t="shared" ref="AJ452:AJ515" ca="1" si="68">IF(AND(E452="Breakdown", F452="Operational"), 1, 0)</f>
        <v>0</v>
      </c>
      <c r="AK452">
        <f ca="1">MAX(0, COUNTIF(E452:I452, "Breakdown") - COUNTIF(AI452:AJ452, 1))</f>
        <v>1</v>
      </c>
      <c r="AL452" s="12">
        <f ca="1">(AK452 * 50) + ((AI452 + AJ452) * 10)</f>
        <v>50</v>
      </c>
      <c r="AM452">
        <f ca="1">IF(COUNTIF(E452:I452, "Breakdown") &gt;= 5, 1, 0)</f>
        <v>0</v>
      </c>
    </row>
    <row r="453" spans="4:39">
      <c r="D453">
        <v>450</v>
      </c>
      <c r="E453" s="6" t="str">
        <f ca="1">IF(J453&lt;T453,"Operational","Breakdown")</f>
        <v>Operational</v>
      </c>
      <c r="F453" s="6" t="str">
        <f ca="1">IF(K453&lt;U453,"Operational","Breakdown")</f>
        <v>Operational</v>
      </c>
      <c r="G453" s="6" t="str">
        <f ca="1">IF(L453&lt;V453,"Operational","Breakdown")</f>
        <v>Breakdown</v>
      </c>
      <c r="H453" s="6" t="str">
        <f ca="1">IF(M453&lt;W453,"Operational","Breakdown")</f>
        <v>Operational</v>
      </c>
      <c r="I453" s="6" t="str">
        <f ca="1">IF(N453&lt;X453,"Operational","Breakdown")</f>
        <v>Operational</v>
      </c>
      <c r="J453" s="16">
        <v>1.6101818178010601</v>
      </c>
      <c r="K453" s="16">
        <v>2.2705983973949708</v>
      </c>
      <c r="L453" s="16">
        <v>13.661619012929174</v>
      </c>
      <c r="M453" s="16">
        <v>6.878032859098214</v>
      </c>
      <c r="N453" s="16">
        <v>0.66518611223637625</v>
      </c>
      <c r="O453" s="9">
        <v>3.0825011657049637</v>
      </c>
      <c r="P453" s="9">
        <v>7.2289590216208927E-2</v>
      </c>
      <c r="Q453" s="9">
        <v>0.36307168530345352</v>
      </c>
      <c r="R453" s="9">
        <v>3.7875383534505742</v>
      </c>
      <c r="S453" s="9">
        <v>0.70110089203077319</v>
      </c>
      <c r="T453" s="8">
        <f t="shared" ref="T453:W516" ca="1" si="69">AD453-8*LN(RAND())</f>
        <v>28.764657036420964</v>
      </c>
      <c r="U453" s="8">
        <f t="shared" ca="1" si="69"/>
        <v>11.020462832501515</v>
      </c>
      <c r="V453" s="8">
        <f t="shared" ca="1" si="69"/>
        <v>8.8259024185920776</v>
      </c>
      <c r="W453" s="8">
        <f t="shared" ca="1" si="66"/>
        <v>10.897804944261157</v>
      </c>
      <c r="X453" s="8">
        <f t="shared" ref="X453:X516" ca="1" si="70">AH453-8*LN(RAND())</f>
        <v>25.928597202806912</v>
      </c>
      <c r="Y453" s="16">
        <f ca="1">IF($AI452=0,J452+O452,IF($AJ452=0,J452+O452,9999))</f>
        <v>16.798686702806037</v>
      </c>
      <c r="Z453" s="16">
        <f ca="1">IF($AI452=0,K452+P452,IF($AJ452=0,K452+P452,9999))</f>
        <v>13.853908449340235</v>
      </c>
      <c r="AA453" s="16">
        <f ca="1">IF($AI452=0,L452+Q452,IF($AJ452=0,L452+Q452,9999))</f>
        <v>21.078498763513007</v>
      </c>
      <c r="AB453" s="16">
        <f ca="1">IF($AI452=0,M452+R452,IF($AJ452=0,M452+R452,9999))</f>
        <v>9.0209738043791781</v>
      </c>
      <c r="AC453" s="16">
        <f ca="1">IF($AI452=0,N452+S452,IF($AJ452=0,N452+S452,9999))</f>
        <v>0.10660927779884533</v>
      </c>
      <c r="AD453" s="11">
        <f t="shared" ref="AD453:AD516" ca="1" si="71">MIN(T452,Y452)</f>
        <v>13.793898533984644</v>
      </c>
      <c r="AE453" s="11">
        <f t="shared" ref="AE453:AE516" ca="1" si="72">MIN(U452,Z452)</f>
        <v>3.9315181817958518</v>
      </c>
      <c r="AF453" s="11">
        <f t="shared" ref="AF453:AF516" ca="1" si="73">MIN(V452,AA452)</f>
        <v>1.9353039840331108</v>
      </c>
      <c r="AG453" s="11">
        <f t="shared" ref="AG453:AG516" ca="1" si="74">MIN(W452,AB452)</f>
        <v>4.5555513475427061</v>
      </c>
      <c r="AH453" s="11">
        <f t="shared" ref="AH453:AH516" ca="1" si="75">MIN(X452,AC452)</f>
        <v>19.75715138027169</v>
      </c>
      <c r="AI453">
        <f t="shared" ca="1" si="67"/>
        <v>0</v>
      </c>
      <c r="AJ453">
        <f t="shared" ca="1" si="68"/>
        <v>0</v>
      </c>
      <c r="AK453">
        <f ca="1">MAX(0, COUNTIF(E453:I453, "Breakdown") - COUNTIF(AI453:AJ453, 1))</f>
        <v>1</v>
      </c>
      <c r="AL453" s="12">
        <f ca="1">(AK453 * 50) + ((AI453 + AJ453) * 10)</f>
        <v>50</v>
      </c>
      <c r="AM453">
        <f ca="1">IF(COUNTIF(E453:I453, "Breakdown") &gt;= 5, 1, 0)</f>
        <v>0</v>
      </c>
    </row>
    <row r="454" spans="4:39">
      <c r="D454">
        <v>451</v>
      </c>
      <c r="E454" s="6" t="str">
        <f ca="1">IF(J454&lt;T454,"Operational","Breakdown")</f>
        <v>Operational</v>
      </c>
      <c r="F454" s="6" t="str">
        <f ca="1">IF(K454&lt;U454,"Operational","Breakdown")</f>
        <v>Operational</v>
      </c>
      <c r="G454" s="6" t="str">
        <f ca="1">IF(L454&lt;V454,"Operational","Breakdown")</f>
        <v>Operational</v>
      </c>
      <c r="H454" s="6" t="str">
        <f ca="1">IF(M454&lt;W454,"Operational","Breakdown")</f>
        <v>Operational</v>
      </c>
      <c r="I454" s="6" t="str">
        <f ca="1">IF(N454&lt;X454,"Operational","Breakdown")</f>
        <v>Operational</v>
      </c>
      <c r="J454" s="16">
        <v>1.3159496073135264</v>
      </c>
      <c r="K454" s="16">
        <v>12.827338008058595</v>
      </c>
      <c r="L454" s="16">
        <v>1.1139320215796613</v>
      </c>
      <c r="M454" s="16">
        <v>5.4811599306063146</v>
      </c>
      <c r="N454" s="16">
        <v>0.89362980290050043</v>
      </c>
      <c r="O454" s="9">
        <v>0.59443988642014334</v>
      </c>
      <c r="P454" s="9">
        <v>2.271952540112681</v>
      </c>
      <c r="Q454" s="9">
        <v>0.67913322869045745</v>
      </c>
      <c r="R454" s="9">
        <v>1.885449664471011</v>
      </c>
      <c r="S454" s="9">
        <v>2.8885279641793224</v>
      </c>
      <c r="T454" s="8">
        <f t="shared" ca="1" si="69"/>
        <v>18.647003998435117</v>
      </c>
      <c r="U454" s="8">
        <f t="shared" ca="1" si="69"/>
        <v>13.753941963313792</v>
      </c>
      <c r="V454" s="8">
        <f t="shared" ca="1" si="69"/>
        <v>13.846372248567308</v>
      </c>
      <c r="W454" s="8">
        <f t="shared" ca="1" si="66"/>
        <v>14.62806686408868</v>
      </c>
      <c r="X454" s="8">
        <f t="shared" ca="1" si="70"/>
        <v>8.2183068497739189</v>
      </c>
      <c r="Y454" s="16">
        <f ca="1">IF($AI453=0,J453+O453,IF($AJ453=0,J453+O453,9999))</f>
        <v>4.6926829835060238</v>
      </c>
      <c r="Z454" s="16">
        <f ca="1">IF($AI453=0,K453+P453,IF($AJ453=0,K453+P453,9999))</f>
        <v>2.3428879876111797</v>
      </c>
      <c r="AA454" s="16">
        <f ca="1">IF($AI453=0,L453+Q453,IF($AJ453=0,L453+Q453,9999))</f>
        <v>14.024690698232627</v>
      </c>
      <c r="AB454" s="16">
        <f ca="1">IF($AI453=0,M453+R453,IF($AJ453=0,M453+R453,9999))</f>
        <v>10.665571212548787</v>
      </c>
      <c r="AC454" s="16">
        <f ca="1">IF($AI453=0,N453+S453,IF($AJ453=0,N453+S453,9999))</f>
        <v>1.3662870042671496</v>
      </c>
      <c r="AD454" s="11">
        <f t="shared" ca="1" si="71"/>
        <v>16.798686702806037</v>
      </c>
      <c r="AE454" s="11">
        <f t="shared" ca="1" si="72"/>
        <v>11.020462832501515</v>
      </c>
      <c r="AF454" s="11">
        <f t="shared" ca="1" si="73"/>
        <v>8.8259024185920776</v>
      </c>
      <c r="AG454" s="11">
        <f t="shared" ca="1" si="74"/>
        <v>9.0209738043791781</v>
      </c>
      <c r="AH454" s="11">
        <f t="shared" ca="1" si="75"/>
        <v>0.10660927779884533</v>
      </c>
      <c r="AI454">
        <f t="shared" ca="1" si="67"/>
        <v>0</v>
      </c>
      <c r="AJ454">
        <f t="shared" ca="1" si="68"/>
        <v>0</v>
      </c>
      <c r="AK454">
        <f ca="1">MAX(0, COUNTIF(E454:I454, "Breakdown") - COUNTIF(AI454:AJ454, 1))</f>
        <v>0</v>
      </c>
      <c r="AL454" s="12">
        <f ca="1">(AK454 * 50) + ((AI454 + AJ454) * 10)</f>
        <v>0</v>
      </c>
      <c r="AM454">
        <f ca="1">IF(COUNTIF(E454:I454, "Breakdown") &gt;= 5, 1, 0)</f>
        <v>0</v>
      </c>
    </row>
    <row r="455" spans="4:39">
      <c r="D455">
        <v>452</v>
      </c>
      <c r="E455" s="6" t="str">
        <f ca="1">IF(J455&lt;T455,"Operational","Breakdown")</f>
        <v>Breakdown</v>
      </c>
      <c r="F455" s="6" t="str">
        <f ca="1">IF(K455&lt;U455,"Operational","Breakdown")</f>
        <v>Operational</v>
      </c>
      <c r="G455" s="6" t="str">
        <f ca="1">IF(L455&lt;V455,"Operational","Breakdown")</f>
        <v>Operational</v>
      </c>
      <c r="H455" s="6" t="str">
        <f ca="1">IF(M455&lt;W455,"Operational","Breakdown")</f>
        <v>Operational</v>
      </c>
      <c r="I455" s="6" t="str">
        <f ca="1">IF(N455&lt;X455,"Operational","Breakdown")</f>
        <v>Breakdown</v>
      </c>
      <c r="J455" s="16">
        <v>15.297073308933568</v>
      </c>
      <c r="K455" s="16">
        <v>6.7937635255299069</v>
      </c>
      <c r="L455" s="16">
        <v>4.411677196493426</v>
      </c>
      <c r="M455" s="16">
        <v>0.55238372736588925</v>
      </c>
      <c r="N455" s="16">
        <v>4.0040876345933993</v>
      </c>
      <c r="O455" s="9">
        <v>3.1534152211656656</v>
      </c>
      <c r="P455" s="9">
        <v>0.21896202544108409</v>
      </c>
      <c r="Q455" s="9">
        <v>3.0367797044874032</v>
      </c>
      <c r="R455" s="9">
        <v>6.2288708518515389E-2</v>
      </c>
      <c r="S455" s="9">
        <v>1.0247180410514731</v>
      </c>
      <c r="T455" s="8">
        <f t="shared" ca="1" si="69"/>
        <v>5.9764606325665932</v>
      </c>
      <c r="U455" s="8">
        <f t="shared" ca="1" si="69"/>
        <v>32.76764631382278</v>
      </c>
      <c r="V455" s="8">
        <f t="shared" ca="1" si="69"/>
        <v>25.362721746395103</v>
      </c>
      <c r="W455" s="8">
        <f t="shared" ca="1" si="66"/>
        <v>17.006676575056826</v>
      </c>
      <c r="X455" s="8">
        <f t="shared" ca="1" si="70"/>
        <v>3.6213920651541485</v>
      </c>
      <c r="Y455" s="16">
        <f ca="1">IF($AI454=0,J454+O454,IF($AJ454=0,J454+O454,9999))</f>
        <v>1.9103894937336698</v>
      </c>
      <c r="Z455" s="16">
        <f ca="1">IF($AI454=0,K454+P454,IF($AJ454=0,K454+P454,9999))</f>
        <v>15.099290548171275</v>
      </c>
      <c r="AA455" s="16">
        <f ca="1">IF($AI454=0,L454+Q454,IF($AJ454=0,L454+Q454,9999))</f>
        <v>1.7930652502701188</v>
      </c>
      <c r="AB455" s="16">
        <f ca="1">IF($AI454=0,M454+R454,IF($AJ454=0,M454+R454,9999))</f>
        <v>7.3666095950773256</v>
      </c>
      <c r="AC455" s="16">
        <f ca="1">IF($AI454=0,N454+S454,IF($AJ454=0,N454+S454,9999))</f>
        <v>3.782157767079823</v>
      </c>
      <c r="AD455" s="11">
        <f t="shared" ca="1" si="71"/>
        <v>4.6926829835060238</v>
      </c>
      <c r="AE455" s="11">
        <f t="shared" ca="1" si="72"/>
        <v>2.3428879876111797</v>
      </c>
      <c r="AF455" s="11">
        <f t="shared" ca="1" si="73"/>
        <v>13.846372248567308</v>
      </c>
      <c r="AG455" s="11">
        <f t="shared" ca="1" si="74"/>
        <v>10.665571212548787</v>
      </c>
      <c r="AH455" s="11">
        <f t="shared" ca="1" si="75"/>
        <v>1.3662870042671496</v>
      </c>
      <c r="AI455">
        <f t="shared" ca="1" si="67"/>
        <v>0</v>
      </c>
      <c r="AJ455">
        <f t="shared" ca="1" si="68"/>
        <v>1</v>
      </c>
      <c r="AK455">
        <f ca="1">MAX(0, COUNTIF(E455:I455, "Breakdown") - COUNTIF(AI455:AJ455, 1))</f>
        <v>1</v>
      </c>
      <c r="AL455" s="12">
        <f ca="1">(AK455 * 50) + ((AI455 + AJ455) * 10)</f>
        <v>60</v>
      </c>
      <c r="AM455">
        <f ca="1">IF(COUNTIF(E455:I455, "Breakdown") &gt;= 5, 1, 0)</f>
        <v>0</v>
      </c>
    </row>
    <row r="456" spans="4:39">
      <c r="D456">
        <v>453</v>
      </c>
      <c r="E456" s="6" t="str">
        <f ca="1">IF(J456&lt;T456,"Operational","Breakdown")</f>
        <v>Breakdown</v>
      </c>
      <c r="F456" s="6" t="str">
        <f ca="1">IF(K456&lt;U456,"Operational","Breakdown")</f>
        <v>Operational</v>
      </c>
      <c r="G456" s="6" t="str">
        <f ca="1">IF(L456&lt;V456,"Operational","Breakdown")</f>
        <v>Operational</v>
      </c>
      <c r="H456" s="6" t="str">
        <f ca="1">IF(M456&lt;W456,"Operational","Breakdown")</f>
        <v>Operational</v>
      </c>
      <c r="I456" s="6" t="str">
        <f ca="1">IF(N456&lt;X456,"Operational","Breakdown")</f>
        <v>Operational</v>
      </c>
      <c r="J456" s="16">
        <v>20.853233300139923</v>
      </c>
      <c r="K456" s="16">
        <v>2.6576310358243114</v>
      </c>
      <c r="L456" s="16">
        <v>1.0378570314037194</v>
      </c>
      <c r="M456" s="16">
        <v>10.502142412927359</v>
      </c>
      <c r="N456" s="16">
        <v>3.4611453085614103</v>
      </c>
      <c r="O456" s="9">
        <v>1.8872054231942281</v>
      </c>
      <c r="P456" s="9">
        <v>5.3109959686845496</v>
      </c>
      <c r="Q456" s="9">
        <v>0.16213500421597035</v>
      </c>
      <c r="R456" s="9">
        <v>2.5381022730099896</v>
      </c>
      <c r="S456" s="9">
        <v>1.9939692329403023</v>
      </c>
      <c r="T456" s="8">
        <f t="shared" ca="1" si="69"/>
        <v>10.307944854280352</v>
      </c>
      <c r="U456" s="8">
        <f t="shared" ca="1" si="69"/>
        <v>15.864338103588759</v>
      </c>
      <c r="V456" s="8">
        <f t="shared" ca="1" si="69"/>
        <v>19.256924804666092</v>
      </c>
      <c r="W456" s="8">
        <f t="shared" ca="1" si="66"/>
        <v>21.112121894337232</v>
      </c>
      <c r="X456" s="8">
        <f t="shared" ca="1" si="70"/>
        <v>10.148084482085505</v>
      </c>
      <c r="Y456" s="16">
        <f ca="1">IF($AI455=0,J455+O455,IF($AJ455=0,J455+O455,9999))</f>
        <v>18.450488530099232</v>
      </c>
      <c r="Z456" s="16">
        <f ca="1">IF($AI455=0,K455+P455,IF($AJ455=0,K455+P455,9999))</f>
        <v>7.0127255509709912</v>
      </c>
      <c r="AA456" s="16">
        <f ca="1">IF($AI455=0,L455+Q455,IF($AJ455=0,L455+Q455,9999))</f>
        <v>7.4484569009808297</v>
      </c>
      <c r="AB456" s="16">
        <f ca="1">IF($AI455=0,M455+R455,IF($AJ455=0,M455+R455,9999))</f>
        <v>0.61467243588440468</v>
      </c>
      <c r="AC456" s="16">
        <f ca="1">IF($AI455=0,N455+S455,IF($AJ455=0,N455+S455,9999))</f>
        <v>5.0288056756448727</v>
      </c>
      <c r="AD456" s="11">
        <f t="shared" ca="1" si="71"/>
        <v>1.9103894937336698</v>
      </c>
      <c r="AE456" s="11">
        <f t="shared" ca="1" si="72"/>
        <v>15.099290548171275</v>
      </c>
      <c r="AF456" s="11">
        <f t="shared" ca="1" si="73"/>
        <v>1.7930652502701188</v>
      </c>
      <c r="AG456" s="11">
        <f t="shared" ca="1" si="74"/>
        <v>7.3666095950773256</v>
      </c>
      <c r="AH456" s="11">
        <f t="shared" ca="1" si="75"/>
        <v>3.6213920651541485</v>
      </c>
      <c r="AI456">
        <f t="shared" ca="1" si="67"/>
        <v>0</v>
      </c>
      <c r="AJ456">
        <f t="shared" ca="1" si="68"/>
        <v>1</v>
      </c>
      <c r="AK456">
        <f ca="1">MAX(0, COUNTIF(E456:I456, "Breakdown") - COUNTIF(AI456:AJ456, 1))</f>
        <v>0</v>
      </c>
      <c r="AL456" s="12">
        <f ca="1">(AK456 * 50) + ((AI456 + AJ456) * 10)</f>
        <v>10</v>
      </c>
      <c r="AM456">
        <f ca="1">IF(COUNTIF(E456:I456, "Breakdown") &gt;= 5, 1, 0)</f>
        <v>0</v>
      </c>
    </row>
    <row r="457" spans="4:39">
      <c r="D457">
        <v>454</v>
      </c>
      <c r="E457" s="6" t="str">
        <f ca="1">IF(J457&lt;T457,"Operational","Breakdown")</f>
        <v>Operational</v>
      </c>
      <c r="F457" s="6" t="str">
        <f ca="1">IF(K457&lt;U457,"Operational","Breakdown")</f>
        <v>Operational</v>
      </c>
      <c r="G457" s="6" t="str">
        <f ca="1">IF(L457&lt;V457,"Operational","Breakdown")</f>
        <v>Operational</v>
      </c>
      <c r="H457" s="6" t="str">
        <f ca="1">IF(M457&lt;W457,"Operational","Breakdown")</f>
        <v>Breakdown</v>
      </c>
      <c r="I457" s="6" t="str">
        <f ca="1">IF(N457&lt;X457,"Operational","Breakdown")</f>
        <v>Breakdown</v>
      </c>
      <c r="J457" s="16">
        <v>4.3442695737032331</v>
      </c>
      <c r="K457" s="16">
        <v>6.0303646492158656</v>
      </c>
      <c r="L457" s="16">
        <v>0.18280571633254905</v>
      </c>
      <c r="M457" s="16">
        <v>7.3965548787783915</v>
      </c>
      <c r="N457" s="16">
        <v>9.2576550594953133</v>
      </c>
      <c r="O457" s="9">
        <v>0.13055277431635381</v>
      </c>
      <c r="P457" s="9">
        <v>4.4572621803476267</v>
      </c>
      <c r="Q457" s="9">
        <v>0.41912638747332753</v>
      </c>
      <c r="R457" s="9">
        <v>0.92083195845918997</v>
      </c>
      <c r="S457" s="9">
        <v>5.9422979729217289</v>
      </c>
      <c r="T457" s="8">
        <f t="shared" ca="1" si="69"/>
        <v>11.915194204041265</v>
      </c>
      <c r="U457" s="8">
        <f t="shared" ca="1" si="69"/>
        <v>20.827332462626742</v>
      </c>
      <c r="V457" s="8">
        <f t="shared" ca="1" si="69"/>
        <v>7.7125254251500186</v>
      </c>
      <c r="W457" s="8">
        <f t="shared" ca="1" si="66"/>
        <v>1.6765054614255748</v>
      </c>
      <c r="X457" s="8">
        <f t="shared" ca="1" si="70"/>
        <v>5.652197175757979</v>
      </c>
      <c r="Y457" s="16">
        <f ca="1">IF($AI456=0,J456+O456,IF($AJ456=0,J456+O456,9999))</f>
        <v>22.740438723334151</v>
      </c>
      <c r="Z457" s="16">
        <f ca="1">IF($AI456=0,K456+P456,IF($AJ456=0,K456+P456,9999))</f>
        <v>7.9686270045088605</v>
      </c>
      <c r="AA457" s="16">
        <f ca="1">IF($AI456=0,L456+Q456,IF($AJ456=0,L456+Q456,9999))</f>
        <v>1.1999920356196898</v>
      </c>
      <c r="AB457" s="16">
        <f ca="1">IF($AI456=0,M456+R456,IF($AJ456=0,M456+R456,9999))</f>
        <v>13.040244685937349</v>
      </c>
      <c r="AC457" s="16">
        <f ca="1">IF($AI456=0,N456+S456,IF($AJ456=0,N456+S456,9999))</f>
        <v>5.4551145415017128</v>
      </c>
      <c r="AD457" s="11">
        <f t="shared" ca="1" si="71"/>
        <v>10.307944854280352</v>
      </c>
      <c r="AE457" s="11">
        <f t="shared" ca="1" si="72"/>
        <v>7.0127255509709912</v>
      </c>
      <c r="AF457" s="11">
        <f t="shared" ca="1" si="73"/>
        <v>7.4484569009808297</v>
      </c>
      <c r="AG457" s="11">
        <f t="shared" ca="1" si="74"/>
        <v>0.61467243588440468</v>
      </c>
      <c r="AH457" s="11">
        <f t="shared" ca="1" si="75"/>
        <v>5.0288056756448727</v>
      </c>
      <c r="AI457">
        <f t="shared" ca="1" si="67"/>
        <v>0</v>
      </c>
      <c r="AJ457">
        <f t="shared" ca="1" si="68"/>
        <v>0</v>
      </c>
      <c r="AK457">
        <f ca="1">MAX(0, COUNTIF(E457:I457, "Breakdown") - COUNTIF(AI457:AJ457, 1))</f>
        <v>2</v>
      </c>
      <c r="AL457" s="12">
        <f ca="1">(AK457 * 50) + ((AI457 + AJ457) * 10)</f>
        <v>100</v>
      </c>
      <c r="AM457">
        <f ca="1">IF(COUNTIF(E457:I457, "Breakdown") &gt;= 5, 1, 0)</f>
        <v>0</v>
      </c>
    </row>
    <row r="458" spans="4:39">
      <c r="D458">
        <v>455</v>
      </c>
      <c r="E458" s="6" t="str">
        <f ca="1">IF(J458&lt;T458,"Operational","Breakdown")</f>
        <v>Operational</v>
      </c>
      <c r="F458" s="6" t="str">
        <f ca="1">IF(K458&lt;U458,"Operational","Breakdown")</f>
        <v>Operational</v>
      </c>
      <c r="G458" s="6" t="str">
        <f ca="1">IF(L458&lt;V458,"Operational","Breakdown")</f>
        <v>Operational</v>
      </c>
      <c r="H458" s="6" t="str">
        <f ca="1">IF(M458&lt;W458,"Operational","Breakdown")</f>
        <v>Operational</v>
      </c>
      <c r="I458" s="6" t="str">
        <f ca="1">IF(N458&lt;X458,"Operational","Breakdown")</f>
        <v>Breakdown</v>
      </c>
      <c r="J458" s="16">
        <v>10.118805402860389</v>
      </c>
      <c r="K458" s="16">
        <v>7.2249547403020342</v>
      </c>
      <c r="L458" s="16">
        <v>0.89109307480277755</v>
      </c>
      <c r="M458" s="16">
        <v>13.240482870574571</v>
      </c>
      <c r="N458" s="16">
        <v>11.588464194571277</v>
      </c>
      <c r="O458" s="9">
        <v>1.146972909190288</v>
      </c>
      <c r="P458" s="9">
        <v>3.06314166157865</v>
      </c>
      <c r="Q458" s="9">
        <v>1.7183190300795199</v>
      </c>
      <c r="R458" s="9">
        <v>0.98727653880735944</v>
      </c>
      <c r="S458" s="9">
        <v>0.36039566324029954</v>
      </c>
      <c r="T458" s="8">
        <f t="shared" ca="1" si="69"/>
        <v>18.862114696420356</v>
      </c>
      <c r="U458" s="8">
        <f t="shared" ca="1" si="69"/>
        <v>18.093293790632419</v>
      </c>
      <c r="V458" s="8">
        <f t="shared" ca="1" si="69"/>
        <v>11.12442213492332</v>
      </c>
      <c r="W458" s="8">
        <f t="shared" ca="1" si="66"/>
        <v>14.48330296835239</v>
      </c>
      <c r="X458" s="8">
        <f t="shared" ca="1" si="70"/>
        <v>8.6966302612874333</v>
      </c>
      <c r="Y458" s="16">
        <f ca="1">IF($AI457=0,J457+O457,IF($AJ457=0,J457+O457,9999))</f>
        <v>4.474822348019587</v>
      </c>
      <c r="Z458" s="16">
        <f ca="1">IF($AI457=0,K457+P457,IF($AJ457=0,K457+P457,9999))</f>
        <v>10.487626829563492</v>
      </c>
      <c r="AA458" s="16">
        <f ca="1">IF($AI457=0,L457+Q457,IF($AJ457=0,L457+Q457,9999))</f>
        <v>0.60193210380587658</v>
      </c>
      <c r="AB458" s="16">
        <f ca="1">IF($AI457=0,M457+R457,IF($AJ457=0,M457+R457,9999))</f>
        <v>8.3173868372375814</v>
      </c>
      <c r="AC458" s="16">
        <f ca="1">IF($AI457=0,N457+S457,IF($AJ457=0,N457+S457,9999))</f>
        <v>15.199953032417042</v>
      </c>
      <c r="AD458" s="11">
        <f t="shared" ca="1" si="71"/>
        <v>11.915194204041265</v>
      </c>
      <c r="AE458" s="11">
        <f t="shared" ca="1" si="72"/>
        <v>7.9686270045088605</v>
      </c>
      <c r="AF458" s="11">
        <f t="shared" ca="1" si="73"/>
        <v>1.1999920356196898</v>
      </c>
      <c r="AG458" s="11">
        <f t="shared" ca="1" si="74"/>
        <v>1.6765054614255748</v>
      </c>
      <c r="AH458" s="11">
        <f t="shared" ca="1" si="75"/>
        <v>5.4551145415017128</v>
      </c>
      <c r="AI458">
        <f t="shared" ca="1" si="67"/>
        <v>0</v>
      </c>
      <c r="AJ458">
        <f t="shared" ca="1" si="68"/>
        <v>0</v>
      </c>
      <c r="AK458">
        <f ca="1">MAX(0, COUNTIF(E458:I458, "Breakdown") - COUNTIF(AI458:AJ458, 1))</f>
        <v>1</v>
      </c>
      <c r="AL458" s="12">
        <f ca="1">(AK458 * 50) + ((AI458 + AJ458) * 10)</f>
        <v>50</v>
      </c>
      <c r="AM458">
        <f ca="1">IF(COUNTIF(E458:I458, "Breakdown") &gt;= 5, 1, 0)</f>
        <v>0</v>
      </c>
    </row>
    <row r="459" spans="4:39">
      <c r="D459">
        <v>456</v>
      </c>
      <c r="E459" s="6" t="str">
        <f ca="1">IF(J459&lt;T459,"Operational","Breakdown")</f>
        <v>Operational</v>
      </c>
      <c r="F459" s="6" t="str">
        <f ca="1">IF(K459&lt;U459,"Operational","Breakdown")</f>
        <v>Operational</v>
      </c>
      <c r="G459" s="6" t="str">
        <f ca="1">IF(L459&lt;V459,"Operational","Breakdown")</f>
        <v>Breakdown</v>
      </c>
      <c r="H459" s="6" t="str">
        <f ca="1">IF(M459&lt;W459,"Operational","Breakdown")</f>
        <v>Operational</v>
      </c>
      <c r="I459" s="6" t="str">
        <f ca="1">IF(N459&lt;X459,"Operational","Breakdown")</f>
        <v>Operational</v>
      </c>
      <c r="J459" s="16">
        <v>0.64654739706650954</v>
      </c>
      <c r="K459" s="16">
        <v>3.03965023379134</v>
      </c>
      <c r="L459" s="16">
        <v>12.230711348345983</v>
      </c>
      <c r="M459" s="16">
        <v>9.7275222664006904</v>
      </c>
      <c r="N459" s="16">
        <v>2.4512460623501791</v>
      </c>
      <c r="O459" s="9">
        <v>4.6794626327452269</v>
      </c>
      <c r="P459" s="9">
        <v>5.8825575598187747</v>
      </c>
      <c r="Q459" s="9">
        <v>1.0123355095393289</v>
      </c>
      <c r="R459" s="9">
        <v>1.5580434761373354</v>
      </c>
      <c r="S459" s="9">
        <v>0.26858658054698764</v>
      </c>
      <c r="T459" s="8">
        <f t="shared" ca="1" si="69"/>
        <v>7.3090300120897034</v>
      </c>
      <c r="U459" s="8">
        <f t="shared" ca="1" si="69"/>
        <v>10.619470206713109</v>
      </c>
      <c r="V459" s="8">
        <f t="shared" ca="1" si="69"/>
        <v>6.3612419214502598</v>
      </c>
      <c r="W459" s="8">
        <f t="shared" ca="1" si="66"/>
        <v>11.852447056949819</v>
      </c>
      <c r="X459" s="8">
        <f t="shared" ca="1" si="70"/>
        <v>10.845540870480182</v>
      </c>
      <c r="Y459" s="16">
        <f ca="1">IF($AI458=0,J458+O458,IF($AJ458=0,J458+O458,9999))</f>
        <v>11.265778312050676</v>
      </c>
      <c r="Z459" s="16">
        <f ca="1">IF($AI458=0,K458+P458,IF($AJ458=0,K458+P458,9999))</f>
        <v>10.288096401880685</v>
      </c>
      <c r="AA459" s="16">
        <f ca="1">IF($AI458=0,L458+Q458,IF($AJ458=0,L458+Q458,9999))</f>
        <v>2.6094121048822974</v>
      </c>
      <c r="AB459" s="16">
        <f ca="1">IF($AI458=0,M458+R458,IF($AJ458=0,M458+R458,9999))</f>
        <v>14.22775940938193</v>
      </c>
      <c r="AC459" s="16">
        <f ca="1">IF($AI458=0,N458+S458,IF($AJ458=0,N458+S458,9999))</f>
        <v>11.948859857811575</v>
      </c>
      <c r="AD459" s="11">
        <f t="shared" ca="1" si="71"/>
        <v>4.474822348019587</v>
      </c>
      <c r="AE459" s="11">
        <f t="shared" ca="1" si="72"/>
        <v>10.487626829563492</v>
      </c>
      <c r="AF459" s="11">
        <f t="shared" ca="1" si="73"/>
        <v>0.60193210380587658</v>
      </c>
      <c r="AG459" s="11">
        <f t="shared" ca="1" si="74"/>
        <v>8.3173868372375814</v>
      </c>
      <c r="AH459" s="11">
        <f t="shared" ca="1" si="75"/>
        <v>8.6966302612874333</v>
      </c>
      <c r="AI459">
        <f t="shared" ca="1" si="67"/>
        <v>0</v>
      </c>
      <c r="AJ459">
        <f t="shared" ca="1" si="68"/>
        <v>0</v>
      </c>
      <c r="AK459">
        <f ca="1">MAX(0, COUNTIF(E459:I459, "Breakdown") - COUNTIF(AI459:AJ459, 1))</f>
        <v>1</v>
      </c>
      <c r="AL459" s="12">
        <f ca="1">(AK459 * 50) + ((AI459 + AJ459) * 10)</f>
        <v>50</v>
      </c>
      <c r="AM459">
        <f ca="1">IF(COUNTIF(E459:I459, "Breakdown") &gt;= 5, 1, 0)</f>
        <v>0</v>
      </c>
    </row>
    <row r="460" spans="4:39">
      <c r="D460">
        <v>457</v>
      </c>
      <c r="E460" s="6" t="str">
        <f ca="1">IF(J460&lt;T460,"Operational","Breakdown")</f>
        <v>Operational</v>
      </c>
      <c r="F460" s="6" t="str">
        <f ca="1">IF(K460&lt;U460,"Operational","Breakdown")</f>
        <v>Operational</v>
      </c>
      <c r="G460" s="6" t="str">
        <f ca="1">IF(L460&lt;V460,"Operational","Breakdown")</f>
        <v>Operational</v>
      </c>
      <c r="H460" s="6" t="str">
        <f ca="1">IF(M460&lt;W460,"Operational","Breakdown")</f>
        <v>Operational</v>
      </c>
      <c r="I460" s="6" t="str">
        <f ca="1">IF(N460&lt;X460,"Operational","Breakdown")</f>
        <v>Operational</v>
      </c>
      <c r="J460" s="16">
        <v>7.5643848160336216</v>
      </c>
      <c r="K460" s="16">
        <v>7.3852910053294396</v>
      </c>
      <c r="L460" s="16">
        <v>1.558867069635522</v>
      </c>
      <c r="M460" s="16">
        <v>2.602549797544436</v>
      </c>
      <c r="N460" s="16">
        <v>5.627033720338015</v>
      </c>
      <c r="O460" s="9">
        <v>3.130697118173801</v>
      </c>
      <c r="P460" s="9">
        <v>0.66101146494231544</v>
      </c>
      <c r="Q460" s="9">
        <v>3.821842289952198</v>
      </c>
      <c r="R460" s="9">
        <v>1.8210324957692421</v>
      </c>
      <c r="S460" s="9">
        <v>0.98268385493475385</v>
      </c>
      <c r="T460" s="8">
        <f t="shared" ca="1" si="69"/>
        <v>26.01111844712355</v>
      </c>
      <c r="U460" s="8">
        <f t="shared" ca="1" si="69"/>
        <v>23.133648734588501</v>
      </c>
      <c r="V460" s="8">
        <f t="shared" ca="1" si="69"/>
        <v>5.3714608374392778</v>
      </c>
      <c r="W460" s="8">
        <f t="shared" ca="1" si="66"/>
        <v>11.876286692858436</v>
      </c>
      <c r="X460" s="8">
        <f t="shared" ca="1" si="70"/>
        <v>11.05973313120144</v>
      </c>
      <c r="Y460" s="16">
        <f ca="1">IF($AI459=0,J459+O459,IF($AJ459=0,J459+O459,9999))</f>
        <v>5.3260100298117363</v>
      </c>
      <c r="Z460" s="16">
        <f ca="1">IF($AI459=0,K459+P459,IF($AJ459=0,K459+P459,9999))</f>
        <v>8.9222077936101147</v>
      </c>
      <c r="AA460" s="16">
        <f ca="1">IF($AI459=0,L459+Q459,IF($AJ459=0,L459+Q459,9999))</f>
        <v>13.243046857885311</v>
      </c>
      <c r="AB460" s="16">
        <f ca="1">IF($AI459=0,M459+R459,IF($AJ459=0,M459+R459,9999))</f>
        <v>11.285565742538026</v>
      </c>
      <c r="AC460" s="16">
        <f ca="1">IF($AI459=0,N459+S459,IF($AJ459=0,N459+S459,9999))</f>
        <v>2.7198326428971669</v>
      </c>
      <c r="AD460" s="11">
        <f t="shared" ca="1" si="71"/>
        <v>7.3090300120897034</v>
      </c>
      <c r="AE460" s="11">
        <f t="shared" ca="1" si="72"/>
        <v>10.288096401880685</v>
      </c>
      <c r="AF460" s="11">
        <f t="shared" ca="1" si="73"/>
        <v>2.6094121048822974</v>
      </c>
      <c r="AG460" s="11">
        <f t="shared" ca="1" si="74"/>
        <v>11.852447056949819</v>
      </c>
      <c r="AH460" s="11">
        <f t="shared" ca="1" si="75"/>
        <v>10.845540870480182</v>
      </c>
      <c r="AI460">
        <f t="shared" ca="1" si="67"/>
        <v>0</v>
      </c>
      <c r="AJ460">
        <f t="shared" ca="1" si="68"/>
        <v>0</v>
      </c>
      <c r="AK460">
        <f ca="1">MAX(0, COUNTIF(E460:I460, "Breakdown") - COUNTIF(AI460:AJ460, 1))</f>
        <v>0</v>
      </c>
      <c r="AL460" s="12">
        <f ca="1">(AK460 * 50) + ((AI460 + AJ460) * 10)</f>
        <v>0</v>
      </c>
      <c r="AM460">
        <f ca="1">IF(COUNTIF(E460:I460, "Breakdown") &gt;= 5, 1, 0)</f>
        <v>0</v>
      </c>
    </row>
    <row r="461" spans="4:39">
      <c r="D461">
        <v>458</v>
      </c>
      <c r="E461" s="6" t="str">
        <f ca="1">IF(J461&lt;T461,"Operational","Breakdown")</f>
        <v>Operational</v>
      </c>
      <c r="F461" s="6" t="str">
        <f ca="1">IF(K461&lt;U461,"Operational","Breakdown")</f>
        <v>Operational</v>
      </c>
      <c r="G461" s="6" t="str">
        <f ca="1">IF(L461&lt;V461,"Operational","Breakdown")</f>
        <v>Operational</v>
      </c>
      <c r="H461" s="6" t="str">
        <f ca="1">IF(M461&lt;W461,"Operational","Breakdown")</f>
        <v>Operational</v>
      </c>
      <c r="I461" s="6" t="str">
        <f ca="1">IF(N461&lt;X461,"Operational","Breakdown")</f>
        <v>Operational</v>
      </c>
      <c r="J461" s="16">
        <v>2.2433352673376281</v>
      </c>
      <c r="K461" s="16">
        <v>2.2948485067122464</v>
      </c>
      <c r="L461" s="16">
        <v>0.50890598384935781</v>
      </c>
      <c r="M461" s="16">
        <v>6.9074488124398341</v>
      </c>
      <c r="N461" s="16">
        <v>1.9664252720729916</v>
      </c>
      <c r="O461" s="9">
        <v>0.69764786222594899</v>
      </c>
      <c r="P461" s="9">
        <v>1.5720858690682429</v>
      </c>
      <c r="Q461" s="9">
        <v>0.22198208331748806</v>
      </c>
      <c r="R461" s="9">
        <v>3.3187823886010763</v>
      </c>
      <c r="S461" s="9">
        <v>0.36957941567041502</v>
      </c>
      <c r="T461" s="8">
        <f t="shared" ca="1" si="69"/>
        <v>13.785655232941288</v>
      </c>
      <c r="U461" s="8">
        <f t="shared" ca="1" si="69"/>
        <v>20.000841430895328</v>
      </c>
      <c r="V461" s="8">
        <f t="shared" ca="1" si="69"/>
        <v>17.889370847158325</v>
      </c>
      <c r="W461" s="8">
        <f t="shared" ca="1" si="66"/>
        <v>19.995593964156683</v>
      </c>
      <c r="X461" s="8">
        <f t="shared" ca="1" si="70"/>
        <v>3.382380913323261</v>
      </c>
      <c r="Y461" s="16">
        <f ca="1">IF($AI460=0,J460+O460,IF($AJ460=0,J460+O460,9999))</f>
        <v>10.695081934207423</v>
      </c>
      <c r="Z461" s="16">
        <f ca="1">IF($AI460=0,K460+P460,IF($AJ460=0,K460+P460,9999))</f>
        <v>8.0463024702717547</v>
      </c>
      <c r="AA461" s="16">
        <f ca="1">IF($AI460=0,L460+Q460,IF($AJ460=0,L460+Q460,9999))</f>
        <v>5.38070935958772</v>
      </c>
      <c r="AB461" s="16">
        <f ca="1">IF($AI460=0,M460+R460,IF($AJ460=0,M460+R460,9999))</f>
        <v>4.4235822933136779</v>
      </c>
      <c r="AC461" s="16">
        <f ca="1">IF($AI460=0,N460+S460,IF($AJ460=0,N460+S460,9999))</f>
        <v>6.6097175752727688</v>
      </c>
      <c r="AD461" s="11">
        <f t="shared" ca="1" si="71"/>
        <v>5.3260100298117363</v>
      </c>
      <c r="AE461" s="11">
        <f t="shared" ca="1" si="72"/>
        <v>8.9222077936101147</v>
      </c>
      <c r="AF461" s="11">
        <f t="shared" ca="1" si="73"/>
        <v>5.3714608374392778</v>
      </c>
      <c r="AG461" s="11">
        <f t="shared" ca="1" si="74"/>
        <v>11.285565742538026</v>
      </c>
      <c r="AH461" s="11">
        <f t="shared" ca="1" si="75"/>
        <v>2.7198326428971669</v>
      </c>
      <c r="AI461">
        <f t="shared" ca="1" si="67"/>
        <v>0</v>
      </c>
      <c r="AJ461">
        <f t="shared" ca="1" si="68"/>
        <v>0</v>
      </c>
      <c r="AK461">
        <f ca="1">MAX(0, COUNTIF(E461:I461, "Breakdown") - COUNTIF(AI461:AJ461, 1))</f>
        <v>0</v>
      </c>
      <c r="AL461" s="12">
        <f ca="1">(AK461 * 50) + ((AI461 + AJ461) * 10)</f>
        <v>0</v>
      </c>
      <c r="AM461">
        <f ca="1">IF(COUNTIF(E461:I461, "Breakdown") &gt;= 5, 1, 0)</f>
        <v>0</v>
      </c>
    </row>
    <row r="462" spans="4:39">
      <c r="D462">
        <v>459</v>
      </c>
      <c r="E462" s="6" t="str">
        <f ca="1">IF(J462&lt;T462,"Operational","Breakdown")</f>
        <v>Operational</v>
      </c>
      <c r="F462" s="6" t="str">
        <f ca="1">IF(K462&lt;U462,"Operational","Breakdown")</f>
        <v>Breakdown</v>
      </c>
      <c r="G462" s="6" t="str">
        <f ca="1">IF(L462&lt;V462,"Operational","Breakdown")</f>
        <v>Breakdown</v>
      </c>
      <c r="H462" s="6" t="str">
        <f ca="1">IF(M462&lt;W462,"Operational","Breakdown")</f>
        <v>Operational</v>
      </c>
      <c r="I462" s="6" t="str">
        <f ca="1">IF(N462&lt;X462,"Operational","Breakdown")</f>
        <v>Operational</v>
      </c>
      <c r="J462" s="16">
        <v>8.923371285435536</v>
      </c>
      <c r="K462" s="16">
        <v>14.651793646682718</v>
      </c>
      <c r="L462" s="16">
        <v>48.536137480831869</v>
      </c>
      <c r="M462" s="16">
        <v>1.1961912561549266</v>
      </c>
      <c r="N462" s="16">
        <v>5.7809078582505045</v>
      </c>
      <c r="O462" s="9">
        <v>3.8525052027184095</v>
      </c>
      <c r="P462" s="9">
        <v>2.4535185321996393</v>
      </c>
      <c r="Q462" s="9">
        <v>0.59734242149684957</v>
      </c>
      <c r="R462" s="9">
        <v>0.58804495852923122</v>
      </c>
      <c r="S462" s="9">
        <v>3.1657474402214825</v>
      </c>
      <c r="T462" s="8">
        <f t="shared" ca="1" si="69"/>
        <v>17.971663748522428</v>
      </c>
      <c r="U462" s="8">
        <f t="shared" ca="1" si="69"/>
        <v>8.0756088565010025</v>
      </c>
      <c r="V462" s="8">
        <f t="shared" ca="1" si="69"/>
        <v>9.6764912042773048</v>
      </c>
      <c r="W462" s="8">
        <f t="shared" ca="1" si="66"/>
        <v>16.594027202705579</v>
      </c>
      <c r="X462" s="8">
        <f t="shared" ca="1" si="70"/>
        <v>8.6562618458181113</v>
      </c>
      <c r="Y462" s="16">
        <f ca="1">IF($AI461=0,J461+O461,IF($AJ461=0,J461+O461,9999))</f>
        <v>2.9409831295635769</v>
      </c>
      <c r="Z462" s="16">
        <f ca="1">IF($AI461=0,K461+P461,IF($AJ461=0,K461+P461,9999))</f>
        <v>3.866934375780489</v>
      </c>
      <c r="AA462" s="16">
        <f ca="1">IF($AI461=0,L461+Q461,IF($AJ461=0,L461+Q461,9999))</f>
        <v>0.73088806716684585</v>
      </c>
      <c r="AB462" s="16">
        <f ca="1">IF($AI461=0,M461+R461,IF($AJ461=0,M461+R461,9999))</f>
        <v>10.22623120104091</v>
      </c>
      <c r="AC462" s="16">
        <f ca="1">IF($AI461=0,N461+S461,IF($AJ461=0,N461+S461,9999))</f>
        <v>2.3360046877434066</v>
      </c>
      <c r="AD462" s="11">
        <f t="shared" ca="1" si="71"/>
        <v>10.695081934207423</v>
      </c>
      <c r="AE462" s="11">
        <f t="shared" ca="1" si="72"/>
        <v>8.0463024702717547</v>
      </c>
      <c r="AF462" s="11">
        <f t="shared" ca="1" si="73"/>
        <v>5.38070935958772</v>
      </c>
      <c r="AG462" s="11">
        <f t="shared" ca="1" si="74"/>
        <v>4.4235822933136779</v>
      </c>
      <c r="AH462" s="11">
        <f t="shared" ca="1" si="75"/>
        <v>3.382380913323261</v>
      </c>
      <c r="AI462">
        <f t="shared" ca="1" si="67"/>
        <v>0</v>
      </c>
      <c r="AJ462">
        <f t="shared" ca="1" si="68"/>
        <v>0</v>
      </c>
      <c r="AK462">
        <f ca="1">MAX(0, COUNTIF(E462:I462, "Breakdown") - COUNTIF(AI462:AJ462, 1))</f>
        <v>2</v>
      </c>
      <c r="AL462" s="12">
        <f ca="1">(AK462 * 50) + ((AI462 + AJ462) * 10)</f>
        <v>100</v>
      </c>
      <c r="AM462">
        <f ca="1">IF(COUNTIF(E462:I462, "Breakdown") &gt;= 5, 1, 0)</f>
        <v>0</v>
      </c>
    </row>
    <row r="463" spans="4:39">
      <c r="D463">
        <v>460</v>
      </c>
      <c r="E463" s="6" t="str">
        <f ca="1">IF(J463&lt;T463,"Operational","Breakdown")</f>
        <v>Operational</v>
      </c>
      <c r="F463" s="6" t="str">
        <f ca="1">IF(K463&lt;U463,"Operational","Breakdown")</f>
        <v>Breakdown</v>
      </c>
      <c r="G463" s="6" t="str">
        <f ca="1">IF(L463&lt;V463,"Operational","Breakdown")</f>
        <v>Breakdown</v>
      </c>
      <c r="H463" s="6" t="str">
        <f ca="1">IF(M463&lt;W463,"Operational","Breakdown")</f>
        <v>Operational</v>
      </c>
      <c r="I463" s="6" t="str">
        <f ca="1">IF(N463&lt;X463,"Operational","Breakdown")</f>
        <v>Operational</v>
      </c>
      <c r="J463" s="16">
        <v>4.1404507810417961</v>
      </c>
      <c r="K463" s="16">
        <v>7.1460067010240627</v>
      </c>
      <c r="L463" s="16">
        <v>4.7575503591624688</v>
      </c>
      <c r="M463" s="16">
        <v>0.4993622726099945</v>
      </c>
      <c r="N463" s="16">
        <v>0.23663536873022217</v>
      </c>
      <c r="O463" s="9">
        <v>0.89895551778135785</v>
      </c>
      <c r="P463" s="9">
        <v>1.12330182619681</v>
      </c>
      <c r="Q463" s="9">
        <v>0.29917092077451835</v>
      </c>
      <c r="R463" s="9">
        <v>1.2419430423803923</v>
      </c>
      <c r="S463" s="9">
        <v>1.2028836755912728</v>
      </c>
      <c r="T463" s="8">
        <f t="shared" ca="1" si="69"/>
        <v>5.7422609856740081</v>
      </c>
      <c r="U463" s="8">
        <f t="shared" ca="1" si="69"/>
        <v>4.6750895708082387</v>
      </c>
      <c r="V463" s="8">
        <f t="shared" ca="1" si="69"/>
        <v>4.5315074443796881</v>
      </c>
      <c r="W463" s="8">
        <f t="shared" ca="1" si="66"/>
        <v>13.203691359234631</v>
      </c>
      <c r="X463" s="8">
        <f t="shared" ca="1" si="70"/>
        <v>17.652667603676065</v>
      </c>
      <c r="Y463" s="16">
        <f ca="1">IF($AI462=0,J462+O462,IF($AJ462=0,J462+O462,9999))</f>
        <v>12.775876488153946</v>
      </c>
      <c r="Z463" s="16">
        <f ca="1">IF($AI462=0,K462+P462,IF($AJ462=0,K462+P462,9999))</f>
        <v>17.105312178882357</v>
      </c>
      <c r="AA463" s="16">
        <f ca="1">IF($AI462=0,L462+Q462,IF($AJ462=0,L462+Q462,9999))</f>
        <v>49.133479902328716</v>
      </c>
      <c r="AB463" s="16">
        <f ca="1">IF($AI462=0,M462+R462,IF($AJ462=0,M462+R462,9999))</f>
        <v>1.7842362146841579</v>
      </c>
      <c r="AC463" s="16">
        <f ca="1">IF($AI462=0,N462+S462,IF($AJ462=0,N462+S462,9999))</f>
        <v>8.9466552984719865</v>
      </c>
      <c r="AD463" s="11">
        <f t="shared" ca="1" si="71"/>
        <v>2.9409831295635769</v>
      </c>
      <c r="AE463" s="11">
        <f t="shared" ca="1" si="72"/>
        <v>3.866934375780489</v>
      </c>
      <c r="AF463" s="11">
        <f t="shared" ca="1" si="73"/>
        <v>0.73088806716684585</v>
      </c>
      <c r="AG463" s="11">
        <f t="shared" ca="1" si="74"/>
        <v>10.22623120104091</v>
      </c>
      <c r="AH463" s="11">
        <f t="shared" ca="1" si="75"/>
        <v>2.3360046877434066</v>
      </c>
      <c r="AI463">
        <f t="shared" ca="1" si="67"/>
        <v>0</v>
      </c>
      <c r="AJ463">
        <f t="shared" ca="1" si="68"/>
        <v>0</v>
      </c>
      <c r="AK463">
        <f ca="1">MAX(0, COUNTIF(E463:I463, "Breakdown") - COUNTIF(AI463:AJ463, 1))</f>
        <v>2</v>
      </c>
      <c r="AL463" s="12">
        <f ca="1">(AK463 * 50) + ((AI463 + AJ463) * 10)</f>
        <v>100</v>
      </c>
      <c r="AM463">
        <f ca="1">IF(COUNTIF(E463:I463, "Breakdown") &gt;= 5, 1, 0)</f>
        <v>0</v>
      </c>
    </row>
    <row r="464" spans="4:39">
      <c r="D464">
        <v>461</v>
      </c>
      <c r="E464" s="6" t="str">
        <f ca="1">IF(J464&lt;T464,"Operational","Breakdown")</f>
        <v>Breakdown</v>
      </c>
      <c r="F464" s="6" t="str">
        <f ca="1">IF(K464&lt;U464,"Operational","Breakdown")</f>
        <v>Operational</v>
      </c>
      <c r="G464" s="6" t="str">
        <f ca="1">IF(L464&lt;V464,"Operational","Breakdown")</f>
        <v>Operational</v>
      </c>
      <c r="H464" s="6" t="str">
        <f ca="1">IF(M464&lt;W464,"Operational","Breakdown")</f>
        <v>Operational</v>
      </c>
      <c r="I464" s="6" t="str">
        <f ca="1">IF(N464&lt;X464,"Operational","Breakdown")</f>
        <v>Operational</v>
      </c>
      <c r="J464" s="16">
        <v>37.980494438529988</v>
      </c>
      <c r="K464" s="16">
        <v>0.17606668129743369</v>
      </c>
      <c r="L464" s="16">
        <v>1.0923737838583831</v>
      </c>
      <c r="M464" s="16">
        <v>4.2099647734560088</v>
      </c>
      <c r="N464" s="16">
        <v>2.7289430736830327</v>
      </c>
      <c r="O464" s="9">
        <v>3.0273603094506378</v>
      </c>
      <c r="P464" s="9">
        <v>1.2405794234308745</v>
      </c>
      <c r="Q464" s="9">
        <v>1.3293207983796389</v>
      </c>
      <c r="R464" s="9">
        <v>3.0171575802712471</v>
      </c>
      <c r="S464" s="9">
        <v>1.1628276218482689</v>
      </c>
      <c r="T464" s="8">
        <f t="shared" ca="1" si="69"/>
        <v>7.4914984288702575</v>
      </c>
      <c r="U464" s="8">
        <f t="shared" ca="1" si="69"/>
        <v>8.3765276086271729</v>
      </c>
      <c r="V464" s="8">
        <f t="shared" ca="1" si="69"/>
        <v>5.1468364961459816</v>
      </c>
      <c r="W464" s="8">
        <f t="shared" ca="1" si="66"/>
        <v>23.046685807607702</v>
      </c>
      <c r="X464" s="8">
        <f t="shared" ca="1" si="70"/>
        <v>18.018434630508604</v>
      </c>
      <c r="Y464" s="16">
        <f ca="1">IF($AI463=0,J463+O463,IF($AJ463=0,J463+O463,9999))</f>
        <v>5.0394062988231543</v>
      </c>
      <c r="Z464" s="16">
        <f ca="1">IF($AI463=0,K463+P463,IF($AJ463=0,K463+P463,9999))</f>
        <v>8.269308527220872</v>
      </c>
      <c r="AA464" s="16">
        <f ca="1">IF($AI463=0,L463+Q463,IF($AJ463=0,L463+Q463,9999))</f>
        <v>5.0567212799369869</v>
      </c>
      <c r="AB464" s="16">
        <f ca="1">IF($AI463=0,M463+R463,IF($AJ463=0,M463+R463,9999))</f>
        <v>1.7413053149903868</v>
      </c>
      <c r="AC464" s="16">
        <f ca="1">IF($AI463=0,N463+S463,IF($AJ463=0,N463+S463,9999))</f>
        <v>1.4395190443214951</v>
      </c>
      <c r="AD464" s="11">
        <f t="shared" ca="1" si="71"/>
        <v>5.7422609856740081</v>
      </c>
      <c r="AE464" s="11">
        <f t="shared" ca="1" si="72"/>
        <v>4.6750895708082387</v>
      </c>
      <c r="AF464" s="11">
        <f t="shared" ca="1" si="73"/>
        <v>4.5315074443796881</v>
      </c>
      <c r="AG464" s="11">
        <f t="shared" ca="1" si="74"/>
        <v>1.7842362146841579</v>
      </c>
      <c r="AH464" s="11">
        <f t="shared" ca="1" si="75"/>
        <v>8.9466552984719865</v>
      </c>
      <c r="AI464">
        <f t="shared" ca="1" si="67"/>
        <v>0</v>
      </c>
      <c r="AJ464">
        <f t="shared" ca="1" si="68"/>
        <v>1</v>
      </c>
      <c r="AK464">
        <f ca="1">MAX(0, COUNTIF(E464:I464, "Breakdown") - COUNTIF(AI464:AJ464, 1))</f>
        <v>0</v>
      </c>
      <c r="AL464" s="12">
        <f ca="1">(AK464 * 50) + ((AI464 + AJ464) * 10)</f>
        <v>10</v>
      </c>
      <c r="AM464">
        <f ca="1">IF(COUNTIF(E464:I464, "Breakdown") &gt;= 5, 1, 0)</f>
        <v>0</v>
      </c>
    </row>
    <row r="465" spans="4:39">
      <c r="D465">
        <v>462</v>
      </c>
      <c r="E465" s="6" t="str">
        <f ca="1">IF(J465&lt;T465,"Operational","Breakdown")</f>
        <v>Operational</v>
      </c>
      <c r="F465" s="6" t="str">
        <f ca="1">IF(K465&lt;U465,"Operational","Breakdown")</f>
        <v>Operational</v>
      </c>
      <c r="G465" s="6" t="str">
        <f ca="1">IF(L465&lt;V465,"Operational","Breakdown")</f>
        <v>Operational</v>
      </c>
      <c r="H465" s="6" t="str">
        <f ca="1">IF(M465&lt;W465,"Operational","Breakdown")</f>
        <v>Operational</v>
      </c>
      <c r="I465" s="6" t="str">
        <f ca="1">IF(N465&lt;X465,"Operational","Breakdown")</f>
        <v>Breakdown</v>
      </c>
      <c r="J465" s="16">
        <v>13.278708369634456</v>
      </c>
      <c r="K465" s="16">
        <v>12.947631458374953</v>
      </c>
      <c r="L465" s="16">
        <v>2.706850888979691</v>
      </c>
      <c r="M465" s="16">
        <v>1.509357841352772</v>
      </c>
      <c r="N465" s="16">
        <v>3.8528517747955879</v>
      </c>
      <c r="O465" s="9">
        <v>0.30318602075868328</v>
      </c>
      <c r="P465" s="9">
        <v>2.9194678893788382</v>
      </c>
      <c r="Q465" s="9">
        <v>1.3723991768452586</v>
      </c>
      <c r="R465" s="9">
        <v>1.2781402781513893</v>
      </c>
      <c r="S465" s="9">
        <v>1.7177994169500819</v>
      </c>
      <c r="T465" s="8">
        <f t="shared" ca="1" si="69"/>
        <v>14.956392815226955</v>
      </c>
      <c r="U465" s="8">
        <f t="shared" ca="1" si="69"/>
        <v>19.080417341900212</v>
      </c>
      <c r="V465" s="8">
        <f t="shared" ca="1" si="69"/>
        <v>22.801234519207714</v>
      </c>
      <c r="W465" s="8">
        <f t="shared" ca="1" si="66"/>
        <v>30.555990234263433</v>
      </c>
      <c r="X465" s="8">
        <f t="shared" ca="1" si="70"/>
        <v>2.5891851010532108</v>
      </c>
      <c r="Y465" s="16">
        <f ca="1">IF($AI464=0,J464+O464,IF($AJ464=0,J464+O464,9999))</f>
        <v>41.007854747980623</v>
      </c>
      <c r="Z465" s="16">
        <f ca="1">IF($AI464=0,K464+P464,IF($AJ464=0,K464+P464,9999))</f>
        <v>1.4166461047283081</v>
      </c>
      <c r="AA465" s="16">
        <f ca="1">IF($AI464=0,L464+Q464,IF($AJ464=0,L464+Q464,9999))</f>
        <v>2.4216945822380218</v>
      </c>
      <c r="AB465" s="16">
        <f ca="1">IF($AI464=0,M464+R464,IF($AJ464=0,M464+R464,9999))</f>
        <v>7.227122353727256</v>
      </c>
      <c r="AC465" s="16">
        <f ca="1">IF($AI464=0,N464+S464,IF($AJ464=0,N464+S464,9999))</f>
        <v>3.8917706955313016</v>
      </c>
      <c r="AD465" s="11">
        <f t="shared" ca="1" si="71"/>
        <v>5.0394062988231543</v>
      </c>
      <c r="AE465" s="11">
        <f t="shared" ca="1" si="72"/>
        <v>8.269308527220872</v>
      </c>
      <c r="AF465" s="11">
        <f t="shared" ca="1" si="73"/>
        <v>5.0567212799369869</v>
      </c>
      <c r="AG465" s="11">
        <f t="shared" ca="1" si="74"/>
        <v>1.7413053149903868</v>
      </c>
      <c r="AH465" s="11">
        <f t="shared" ca="1" si="75"/>
        <v>1.4395190443214951</v>
      </c>
      <c r="AI465">
        <f t="shared" ca="1" si="67"/>
        <v>0</v>
      </c>
      <c r="AJ465">
        <f t="shared" ca="1" si="68"/>
        <v>0</v>
      </c>
      <c r="AK465">
        <f ca="1">MAX(0, COUNTIF(E465:I465, "Breakdown") - COUNTIF(AI465:AJ465, 1))</f>
        <v>1</v>
      </c>
      <c r="AL465" s="12">
        <f ca="1">(AK465 * 50) + ((AI465 + AJ465) * 10)</f>
        <v>50</v>
      </c>
      <c r="AM465">
        <f ca="1">IF(COUNTIF(E465:I465, "Breakdown") &gt;= 5, 1, 0)</f>
        <v>0</v>
      </c>
    </row>
    <row r="466" spans="4:39">
      <c r="D466">
        <v>463</v>
      </c>
      <c r="E466" s="6" t="str">
        <f ca="1">IF(J466&lt;T466,"Operational","Breakdown")</f>
        <v>Operational</v>
      </c>
      <c r="F466" s="6" t="str">
        <f ca="1">IF(K466&lt;U466,"Operational","Breakdown")</f>
        <v>Operational</v>
      </c>
      <c r="G466" s="6" t="str">
        <f ca="1">IF(L466&lt;V466,"Operational","Breakdown")</f>
        <v>Operational</v>
      </c>
      <c r="H466" s="6" t="str">
        <f ca="1">IF(M466&lt;W466,"Operational","Breakdown")</f>
        <v>Operational</v>
      </c>
      <c r="I466" s="6" t="str">
        <f ca="1">IF(N466&lt;X466,"Operational","Breakdown")</f>
        <v>Operational</v>
      </c>
      <c r="J466" s="16">
        <v>15.021469519527329</v>
      </c>
      <c r="K466" s="16">
        <v>1.5888890411899026</v>
      </c>
      <c r="L466" s="16">
        <v>8.4530936350225723</v>
      </c>
      <c r="M466" s="16">
        <v>4.9607267940854118</v>
      </c>
      <c r="N466" s="16">
        <v>0.93618738328681927</v>
      </c>
      <c r="O466" s="9">
        <v>5.2827594422687598</v>
      </c>
      <c r="P466" s="9">
        <v>3.156837030108794</v>
      </c>
      <c r="Q466" s="9">
        <v>0.58333502760579414</v>
      </c>
      <c r="R466" s="9">
        <v>1.4082972497362036</v>
      </c>
      <c r="S466" s="9">
        <v>2.4974573025540128</v>
      </c>
      <c r="T466" s="8">
        <f t="shared" ca="1" si="69"/>
        <v>27.043830443438491</v>
      </c>
      <c r="U466" s="8">
        <f t="shared" ca="1" si="69"/>
        <v>25.604083642042642</v>
      </c>
      <c r="V466" s="8">
        <f t="shared" ca="1" si="69"/>
        <v>32.983825273202783</v>
      </c>
      <c r="W466" s="8">
        <f t="shared" ca="1" si="66"/>
        <v>7.4916356455309137</v>
      </c>
      <c r="X466" s="8">
        <f t="shared" ca="1" si="70"/>
        <v>10.909359685488356</v>
      </c>
      <c r="Y466" s="16">
        <f ca="1">IF($AI465=0,J465+O465,IF($AJ465=0,J465+O465,9999))</f>
        <v>13.58189439039314</v>
      </c>
      <c r="Z466" s="16">
        <f ca="1">IF($AI465=0,K465+P465,IF($AJ465=0,K465+P465,9999))</f>
        <v>15.867099347753792</v>
      </c>
      <c r="AA466" s="16">
        <f ca="1">IF($AI465=0,L465+Q465,IF($AJ465=0,L465+Q465,9999))</f>
        <v>4.0792500658249491</v>
      </c>
      <c r="AB466" s="16">
        <f ca="1">IF($AI465=0,M465+R465,IF($AJ465=0,M465+R465,9999))</f>
        <v>2.7874981195041615</v>
      </c>
      <c r="AC466" s="16">
        <f ca="1">IF($AI465=0,N465+S465,IF($AJ465=0,N465+S465,9999))</f>
        <v>5.5706511917456698</v>
      </c>
      <c r="AD466" s="11">
        <f t="shared" ca="1" si="71"/>
        <v>14.956392815226955</v>
      </c>
      <c r="AE466" s="11">
        <f t="shared" ca="1" si="72"/>
        <v>1.4166461047283081</v>
      </c>
      <c r="AF466" s="11">
        <f t="shared" ca="1" si="73"/>
        <v>2.4216945822380218</v>
      </c>
      <c r="AG466" s="11">
        <f t="shared" ca="1" si="74"/>
        <v>7.227122353727256</v>
      </c>
      <c r="AH466" s="11">
        <f t="shared" ca="1" si="75"/>
        <v>2.5891851010532108</v>
      </c>
      <c r="AI466">
        <f t="shared" ca="1" si="67"/>
        <v>0</v>
      </c>
      <c r="AJ466">
        <f t="shared" ca="1" si="68"/>
        <v>0</v>
      </c>
      <c r="AK466">
        <f ca="1">MAX(0, COUNTIF(E466:I466, "Breakdown") - COUNTIF(AI466:AJ466, 1))</f>
        <v>0</v>
      </c>
      <c r="AL466" s="12">
        <f ca="1">(AK466 * 50) + ((AI466 + AJ466) * 10)</f>
        <v>0</v>
      </c>
      <c r="AM466">
        <f ca="1">IF(COUNTIF(E466:I466, "Breakdown") &gt;= 5, 1, 0)</f>
        <v>0</v>
      </c>
    </row>
    <row r="467" spans="4:39">
      <c r="D467">
        <v>464</v>
      </c>
      <c r="E467" s="6" t="str">
        <f ca="1">IF(J467&lt;T467,"Operational","Breakdown")</f>
        <v>Breakdown</v>
      </c>
      <c r="F467" s="6" t="str">
        <f ca="1">IF(K467&lt;U467,"Operational","Breakdown")</f>
        <v>Operational</v>
      </c>
      <c r="G467" s="6" t="str">
        <f ca="1">IF(L467&lt;V467,"Operational","Breakdown")</f>
        <v>Operational</v>
      </c>
      <c r="H467" s="6" t="str">
        <f ca="1">IF(M467&lt;W467,"Operational","Breakdown")</f>
        <v>Operational</v>
      </c>
      <c r="I467" s="6" t="str">
        <f ca="1">IF(N467&lt;X467,"Operational","Breakdown")</f>
        <v>Operational</v>
      </c>
      <c r="J467" s="16">
        <v>23.227070381388593</v>
      </c>
      <c r="K467" s="16">
        <v>7.790383459505871</v>
      </c>
      <c r="L467" s="16">
        <v>2.2319633991928063</v>
      </c>
      <c r="M467" s="16">
        <v>2.3076157211907513</v>
      </c>
      <c r="N467" s="16">
        <v>4.0974556192775182</v>
      </c>
      <c r="O467" s="9">
        <v>0.4665904172930877</v>
      </c>
      <c r="P467" s="9">
        <v>2.3348322085485931</v>
      </c>
      <c r="Q467" s="9">
        <v>4.6330657158385922</v>
      </c>
      <c r="R467" s="9">
        <v>0.69979244696945386</v>
      </c>
      <c r="S467" s="9">
        <v>3.3079196575619503</v>
      </c>
      <c r="T467" s="8">
        <f t="shared" ca="1" si="69"/>
        <v>15.486790394067452</v>
      </c>
      <c r="U467" s="8">
        <f t="shared" ca="1" si="69"/>
        <v>22.814438729987707</v>
      </c>
      <c r="V467" s="8">
        <f t="shared" ca="1" si="69"/>
        <v>8.0526465822464957</v>
      </c>
      <c r="W467" s="8">
        <f t="shared" ca="1" si="66"/>
        <v>5.8077078734075167</v>
      </c>
      <c r="X467" s="8">
        <f t="shared" ca="1" si="70"/>
        <v>9.379477121418617</v>
      </c>
      <c r="Y467" s="16">
        <f ca="1">IF($AI466=0,J466+O466,IF($AJ466=0,J466+O466,9999))</f>
        <v>20.304228961796088</v>
      </c>
      <c r="Z467" s="16">
        <f ca="1">IF($AI466=0,K466+P466,IF($AJ466=0,K466+P466,9999))</f>
        <v>4.7457260712986962</v>
      </c>
      <c r="AA467" s="16">
        <f ca="1">IF($AI466=0,L466+Q466,IF($AJ466=0,L466+Q466,9999))</f>
        <v>9.0364286626283672</v>
      </c>
      <c r="AB467" s="16">
        <f ca="1">IF($AI466=0,M466+R466,IF($AJ466=0,M466+R466,9999))</f>
        <v>6.3690240438216152</v>
      </c>
      <c r="AC467" s="16">
        <f ca="1">IF($AI466=0,N466+S466,IF($AJ466=0,N466+S466,9999))</f>
        <v>3.4336446858408323</v>
      </c>
      <c r="AD467" s="11">
        <f t="shared" ca="1" si="71"/>
        <v>13.58189439039314</v>
      </c>
      <c r="AE467" s="11">
        <f t="shared" ca="1" si="72"/>
        <v>15.867099347753792</v>
      </c>
      <c r="AF467" s="11">
        <f t="shared" ca="1" si="73"/>
        <v>4.0792500658249491</v>
      </c>
      <c r="AG467" s="11">
        <f t="shared" ca="1" si="74"/>
        <v>2.7874981195041615</v>
      </c>
      <c r="AH467" s="11">
        <f t="shared" ca="1" si="75"/>
        <v>5.5706511917456698</v>
      </c>
      <c r="AI467">
        <f t="shared" ca="1" si="67"/>
        <v>0</v>
      </c>
      <c r="AJ467">
        <f t="shared" ca="1" si="68"/>
        <v>1</v>
      </c>
      <c r="AK467">
        <f ca="1">MAX(0, COUNTIF(E467:I467, "Breakdown") - COUNTIF(AI467:AJ467, 1))</f>
        <v>0</v>
      </c>
      <c r="AL467" s="12">
        <f ca="1">(AK467 * 50) + ((AI467 + AJ467) * 10)</f>
        <v>10</v>
      </c>
      <c r="AM467">
        <f ca="1">IF(COUNTIF(E467:I467, "Breakdown") &gt;= 5, 1, 0)</f>
        <v>0</v>
      </c>
    </row>
    <row r="468" spans="4:39">
      <c r="D468">
        <v>465</v>
      </c>
      <c r="E468" s="6" t="str">
        <f ca="1">IF(J468&lt;T468,"Operational","Breakdown")</f>
        <v>Operational</v>
      </c>
      <c r="F468" s="6" t="str">
        <f ca="1">IF(K468&lt;U468,"Operational","Breakdown")</f>
        <v>Operational</v>
      </c>
      <c r="G468" s="6" t="str">
        <f ca="1">IF(L468&lt;V468,"Operational","Breakdown")</f>
        <v>Operational</v>
      </c>
      <c r="H468" s="6" t="str">
        <f ca="1">IF(M468&lt;W468,"Operational","Breakdown")</f>
        <v>Operational</v>
      </c>
      <c r="I468" s="6" t="str">
        <f ca="1">IF(N468&lt;X468,"Operational","Breakdown")</f>
        <v>Operational</v>
      </c>
      <c r="J468" s="16">
        <v>2.6345805881291779</v>
      </c>
      <c r="K468" s="16">
        <v>0.51190415650793797</v>
      </c>
      <c r="L468" s="16">
        <v>3.2213730126823252</v>
      </c>
      <c r="M468" s="16">
        <v>4.7511723390961249</v>
      </c>
      <c r="N468" s="16">
        <v>6.7610674647437943</v>
      </c>
      <c r="O468" s="9">
        <v>2.9891140380898902</v>
      </c>
      <c r="P468" s="9">
        <v>3.019567778305321</v>
      </c>
      <c r="Q468" s="9">
        <v>0.30954221211538946</v>
      </c>
      <c r="R468" s="9">
        <v>2.0314617439054126</v>
      </c>
      <c r="S468" s="9">
        <v>5.3712113172475062</v>
      </c>
      <c r="T468" s="8">
        <f t="shared" ca="1" si="69"/>
        <v>24.342639819703358</v>
      </c>
      <c r="U468" s="8">
        <f t="shared" ca="1" si="69"/>
        <v>17.713655280171309</v>
      </c>
      <c r="V468" s="8">
        <f t="shared" ca="1" si="69"/>
        <v>16.346102506121277</v>
      </c>
      <c r="W468" s="8">
        <f t="shared" ca="1" si="66"/>
        <v>8.960835196184247</v>
      </c>
      <c r="X468" s="8">
        <f t="shared" ca="1" si="70"/>
        <v>14.757669561386288</v>
      </c>
      <c r="Y468" s="16">
        <f ca="1">IF($AI467=0,J467+O467,IF($AJ467=0,J467+O467,9999))</f>
        <v>23.69366079868168</v>
      </c>
      <c r="Z468" s="16">
        <f ca="1">IF($AI467=0,K467+P467,IF($AJ467=0,K467+P467,9999))</f>
        <v>10.125215668054464</v>
      </c>
      <c r="AA468" s="16">
        <f ca="1">IF($AI467=0,L467+Q467,IF($AJ467=0,L467+Q467,9999))</f>
        <v>6.8650291150313985</v>
      </c>
      <c r="AB468" s="16">
        <f ca="1">IF($AI467=0,M467+R467,IF($AJ467=0,M467+R467,9999))</f>
        <v>3.0074081681602052</v>
      </c>
      <c r="AC468" s="16">
        <f ca="1">IF($AI467=0,N467+S467,IF($AJ467=0,N467+S467,9999))</f>
        <v>7.4053752768394681</v>
      </c>
      <c r="AD468" s="11">
        <f t="shared" ca="1" si="71"/>
        <v>15.486790394067452</v>
      </c>
      <c r="AE468" s="11">
        <f t="shared" ca="1" si="72"/>
        <v>4.7457260712986962</v>
      </c>
      <c r="AF468" s="11">
        <f t="shared" ca="1" si="73"/>
        <v>8.0526465822464957</v>
      </c>
      <c r="AG468" s="11">
        <f t="shared" ca="1" si="74"/>
        <v>5.8077078734075167</v>
      </c>
      <c r="AH468" s="11">
        <f t="shared" ca="1" si="75"/>
        <v>3.4336446858408323</v>
      </c>
      <c r="AI468">
        <f t="shared" ca="1" si="67"/>
        <v>0</v>
      </c>
      <c r="AJ468">
        <f t="shared" ca="1" si="68"/>
        <v>0</v>
      </c>
      <c r="AK468">
        <f ca="1">MAX(0, COUNTIF(E468:I468, "Breakdown") - COUNTIF(AI468:AJ468, 1))</f>
        <v>0</v>
      </c>
      <c r="AL468" s="12">
        <f ca="1">(AK468 * 50) + ((AI468 + AJ468) * 10)</f>
        <v>0</v>
      </c>
      <c r="AM468">
        <f ca="1">IF(COUNTIF(E468:I468, "Breakdown") &gt;= 5, 1, 0)</f>
        <v>0</v>
      </c>
    </row>
    <row r="469" spans="4:39">
      <c r="D469">
        <v>466</v>
      </c>
      <c r="E469" s="6" t="str">
        <f ca="1">IF(J469&lt;T469,"Operational","Breakdown")</f>
        <v>Operational</v>
      </c>
      <c r="F469" s="6" t="str">
        <f ca="1">IF(K469&lt;U469,"Operational","Breakdown")</f>
        <v>Operational</v>
      </c>
      <c r="G469" s="6" t="str">
        <f ca="1">IF(L469&lt;V469,"Operational","Breakdown")</f>
        <v>Breakdown</v>
      </c>
      <c r="H469" s="6" t="str">
        <f ca="1">IF(M469&lt;W469,"Operational","Breakdown")</f>
        <v>Breakdown</v>
      </c>
      <c r="I469" s="6" t="str">
        <f ca="1">IF(N469&lt;X469,"Operational","Breakdown")</f>
        <v>Operational</v>
      </c>
      <c r="J469" s="16">
        <v>3.4680107995586336</v>
      </c>
      <c r="K469" s="16">
        <v>5.0266385206671673</v>
      </c>
      <c r="L469" s="16">
        <v>22.231385495337427</v>
      </c>
      <c r="M469" s="16">
        <v>4.3212899211043281</v>
      </c>
      <c r="N469" s="16">
        <v>11.980424997230839</v>
      </c>
      <c r="O469" s="9">
        <v>0.85849896851000018</v>
      </c>
      <c r="P469" s="9">
        <v>3.589288685845351</v>
      </c>
      <c r="Q469" s="9">
        <v>0.32085185016940654</v>
      </c>
      <c r="R469" s="9">
        <v>1.0499001478860708</v>
      </c>
      <c r="S469" s="9">
        <v>3.4229818165559531</v>
      </c>
      <c r="T469" s="8">
        <f t="shared" ca="1" si="69"/>
        <v>56.484541290167854</v>
      </c>
      <c r="U469" s="8">
        <f t="shared" ca="1" si="69"/>
        <v>11.865084488791869</v>
      </c>
      <c r="V469" s="8">
        <f t="shared" ca="1" si="69"/>
        <v>21.208267317286008</v>
      </c>
      <c r="W469" s="8">
        <f t="shared" ca="1" si="66"/>
        <v>3.3314317931674999</v>
      </c>
      <c r="X469" s="8">
        <f t="shared" ca="1" si="70"/>
        <v>29.682210261744839</v>
      </c>
      <c r="Y469" s="16">
        <f ca="1">IF($AI468=0,J468+O468,IF($AJ468=0,J468+O468,9999))</f>
        <v>5.6236946262190681</v>
      </c>
      <c r="Z469" s="16">
        <f ca="1">IF($AI468=0,K468+P468,IF($AJ468=0,K468+P468,9999))</f>
        <v>3.5314719348132591</v>
      </c>
      <c r="AA469" s="16">
        <f ca="1">IF($AI468=0,L468+Q468,IF($AJ468=0,L468+Q468,9999))</f>
        <v>3.5309152247977149</v>
      </c>
      <c r="AB469" s="16">
        <f ca="1">IF($AI468=0,M468+R468,IF($AJ468=0,M468+R468,9999))</f>
        <v>6.7826340830015379</v>
      </c>
      <c r="AC469" s="16">
        <f ca="1">IF($AI468=0,N468+S468,IF($AJ468=0,N468+S468,9999))</f>
        <v>12.1322787819913</v>
      </c>
      <c r="AD469" s="11">
        <f t="shared" ca="1" si="71"/>
        <v>23.69366079868168</v>
      </c>
      <c r="AE469" s="11">
        <f t="shared" ca="1" si="72"/>
        <v>10.125215668054464</v>
      </c>
      <c r="AF469" s="11">
        <f t="shared" ca="1" si="73"/>
        <v>6.8650291150313985</v>
      </c>
      <c r="AG469" s="11">
        <f t="shared" ca="1" si="74"/>
        <v>3.0074081681602052</v>
      </c>
      <c r="AH469" s="11">
        <f t="shared" ca="1" si="75"/>
        <v>7.4053752768394681</v>
      </c>
      <c r="AI469">
        <f t="shared" ca="1" si="67"/>
        <v>0</v>
      </c>
      <c r="AJ469">
        <f t="shared" ca="1" si="68"/>
        <v>0</v>
      </c>
      <c r="AK469">
        <f ca="1">MAX(0, COUNTIF(E469:I469, "Breakdown") - COUNTIF(AI469:AJ469, 1))</f>
        <v>2</v>
      </c>
      <c r="AL469" s="12">
        <f ca="1">(AK469 * 50) + ((AI469 + AJ469) * 10)</f>
        <v>100</v>
      </c>
      <c r="AM469">
        <f ca="1">IF(COUNTIF(E469:I469, "Breakdown") &gt;= 5, 1, 0)</f>
        <v>0</v>
      </c>
    </row>
    <row r="470" spans="4:39">
      <c r="D470">
        <v>467</v>
      </c>
      <c r="E470" s="6" t="str">
        <f ca="1">IF(J470&lt;T470,"Operational","Breakdown")</f>
        <v>Operational</v>
      </c>
      <c r="F470" s="6" t="str">
        <f ca="1">IF(K470&lt;U470,"Operational","Breakdown")</f>
        <v>Operational</v>
      </c>
      <c r="G470" s="6" t="str">
        <f ca="1">IF(L470&lt;V470,"Operational","Breakdown")</f>
        <v>Breakdown</v>
      </c>
      <c r="H470" s="6" t="str">
        <f ca="1">IF(M470&lt;W470,"Operational","Breakdown")</f>
        <v>Operational</v>
      </c>
      <c r="I470" s="6" t="str">
        <f ca="1">IF(N470&lt;X470,"Operational","Breakdown")</f>
        <v>Operational</v>
      </c>
      <c r="J470" s="16">
        <v>3.0679674715840743</v>
      </c>
      <c r="K470" s="16">
        <v>1.7346801961288243</v>
      </c>
      <c r="L470" s="16">
        <v>17.600713677307038</v>
      </c>
      <c r="M470" s="16">
        <v>0.54592459844148333</v>
      </c>
      <c r="N470" s="16">
        <v>0.32420781517870378</v>
      </c>
      <c r="O470" s="9">
        <v>1.9857890924232493</v>
      </c>
      <c r="P470" s="9">
        <v>9.021121625498546E-2</v>
      </c>
      <c r="Q470" s="9">
        <v>0.11515366098004932</v>
      </c>
      <c r="R470" s="9">
        <v>4.7468575837188016</v>
      </c>
      <c r="S470" s="9">
        <v>1.7207530563469464</v>
      </c>
      <c r="T470" s="8">
        <f t="shared" ca="1" si="69"/>
        <v>25.781057343511137</v>
      </c>
      <c r="U470" s="8">
        <f t="shared" ca="1" si="69"/>
        <v>5.8549366365417868</v>
      </c>
      <c r="V470" s="8">
        <f t="shared" ca="1" si="69"/>
        <v>6.5416039874259839</v>
      </c>
      <c r="W470" s="8">
        <f t="shared" ca="1" si="66"/>
        <v>5.881442439168179</v>
      </c>
      <c r="X470" s="8">
        <f t="shared" ca="1" si="70"/>
        <v>26.96891875687534</v>
      </c>
      <c r="Y470" s="16">
        <f ca="1">IF($AI469=0,J469+O469,IF($AJ469=0,J469+O469,9999))</f>
        <v>4.3265097680686342</v>
      </c>
      <c r="Z470" s="16">
        <f ca="1">IF($AI469=0,K469+P469,IF($AJ469=0,K469+P469,9999))</f>
        <v>8.6159272065125183</v>
      </c>
      <c r="AA470" s="16">
        <f ca="1">IF($AI469=0,L469+Q469,IF($AJ469=0,L469+Q469,9999))</f>
        <v>22.552237345506835</v>
      </c>
      <c r="AB470" s="16">
        <f ca="1">IF($AI469=0,M469+R469,IF($AJ469=0,M469+R469,9999))</f>
        <v>5.3711900689903986</v>
      </c>
      <c r="AC470" s="16">
        <f ca="1">IF($AI469=0,N469+S469,IF($AJ469=0,N469+S469,9999))</f>
        <v>15.403406813786793</v>
      </c>
      <c r="AD470" s="11">
        <f t="shared" ca="1" si="71"/>
        <v>5.6236946262190681</v>
      </c>
      <c r="AE470" s="11">
        <f t="shared" ca="1" si="72"/>
        <v>3.5314719348132591</v>
      </c>
      <c r="AF470" s="11">
        <f t="shared" ca="1" si="73"/>
        <v>3.5309152247977149</v>
      </c>
      <c r="AG470" s="11">
        <f t="shared" ca="1" si="74"/>
        <v>3.3314317931674999</v>
      </c>
      <c r="AH470" s="11">
        <f t="shared" ca="1" si="75"/>
        <v>12.1322787819913</v>
      </c>
      <c r="AI470">
        <f t="shared" ca="1" si="67"/>
        <v>0</v>
      </c>
      <c r="AJ470">
        <f t="shared" ca="1" si="68"/>
        <v>0</v>
      </c>
      <c r="AK470">
        <f ca="1">MAX(0, COUNTIF(E470:I470, "Breakdown") - COUNTIF(AI470:AJ470, 1))</f>
        <v>1</v>
      </c>
      <c r="AL470" s="12">
        <f ca="1">(AK470 * 50) + ((AI470 + AJ470) * 10)</f>
        <v>50</v>
      </c>
      <c r="AM470">
        <f ca="1">IF(COUNTIF(E470:I470, "Breakdown") &gt;= 5, 1, 0)</f>
        <v>0</v>
      </c>
    </row>
    <row r="471" spans="4:39">
      <c r="D471">
        <v>468</v>
      </c>
      <c r="E471" s="6" t="str">
        <f ca="1">IF(J471&lt;T471,"Operational","Breakdown")</f>
        <v>Operational</v>
      </c>
      <c r="F471" s="6" t="str">
        <f ca="1">IF(K471&lt;U471,"Operational","Breakdown")</f>
        <v>Operational</v>
      </c>
      <c r="G471" s="6" t="str">
        <f ca="1">IF(L471&lt;V471,"Operational","Breakdown")</f>
        <v>Breakdown</v>
      </c>
      <c r="H471" s="6" t="str">
        <f ca="1">IF(M471&lt;W471,"Operational","Breakdown")</f>
        <v>Operational</v>
      </c>
      <c r="I471" s="6" t="str">
        <f ca="1">IF(N471&lt;X471,"Operational","Breakdown")</f>
        <v>Operational</v>
      </c>
      <c r="J471" s="16">
        <v>2.4506139805098148</v>
      </c>
      <c r="K471" s="16">
        <v>5.4721453798402582</v>
      </c>
      <c r="L471" s="16">
        <v>13.494009996429753</v>
      </c>
      <c r="M471" s="16">
        <v>2.4578241166372234</v>
      </c>
      <c r="N471" s="16">
        <v>0.50081370124513092</v>
      </c>
      <c r="O471" s="9">
        <v>0.74342639776372577</v>
      </c>
      <c r="P471" s="9">
        <v>0.80390402175912334</v>
      </c>
      <c r="Q471" s="9">
        <v>0.68241351773769687</v>
      </c>
      <c r="R471" s="9">
        <v>3.6770428231269929</v>
      </c>
      <c r="S471" s="9">
        <v>0.36443894312864988</v>
      </c>
      <c r="T471" s="8">
        <f t="shared" ca="1" si="69"/>
        <v>4.4838842722325492</v>
      </c>
      <c r="U471" s="8">
        <f t="shared" ca="1" si="69"/>
        <v>8.0327890722680042</v>
      </c>
      <c r="V471" s="8">
        <f t="shared" ca="1" si="69"/>
        <v>10.981297315271309</v>
      </c>
      <c r="W471" s="8">
        <f t="shared" ca="1" si="66"/>
        <v>5.4073596736910288</v>
      </c>
      <c r="X471" s="8">
        <f t="shared" ca="1" si="70"/>
        <v>17.519891806036807</v>
      </c>
      <c r="Y471" s="16">
        <f ca="1">IF($AI470=0,J470+O470,IF($AJ470=0,J470+O470,9999))</f>
        <v>5.0537565640073234</v>
      </c>
      <c r="Z471" s="16">
        <f ca="1">IF($AI470=0,K470+P470,IF($AJ470=0,K470+P470,9999))</f>
        <v>1.8248914123838098</v>
      </c>
      <c r="AA471" s="16">
        <f ca="1">IF($AI470=0,L470+Q470,IF($AJ470=0,L470+Q470,9999))</f>
        <v>17.715867338287087</v>
      </c>
      <c r="AB471" s="16">
        <f ca="1">IF($AI470=0,M470+R470,IF($AJ470=0,M470+R470,9999))</f>
        <v>5.292782182160285</v>
      </c>
      <c r="AC471" s="16">
        <f ca="1">IF($AI470=0,N470+S470,IF($AJ470=0,N470+S470,9999))</f>
        <v>2.0449608715256504</v>
      </c>
      <c r="AD471" s="11">
        <f t="shared" ca="1" si="71"/>
        <v>4.3265097680686342</v>
      </c>
      <c r="AE471" s="11">
        <f t="shared" ca="1" si="72"/>
        <v>5.8549366365417868</v>
      </c>
      <c r="AF471" s="11">
        <f t="shared" ca="1" si="73"/>
        <v>6.5416039874259839</v>
      </c>
      <c r="AG471" s="11">
        <f t="shared" ca="1" si="74"/>
        <v>5.3711900689903986</v>
      </c>
      <c r="AH471" s="11">
        <f t="shared" ca="1" si="75"/>
        <v>15.403406813786793</v>
      </c>
      <c r="AI471">
        <f t="shared" ca="1" si="67"/>
        <v>0</v>
      </c>
      <c r="AJ471">
        <f t="shared" ca="1" si="68"/>
        <v>0</v>
      </c>
      <c r="AK471">
        <f ca="1">MAX(0, COUNTIF(E471:I471, "Breakdown") - COUNTIF(AI471:AJ471, 1))</f>
        <v>1</v>
      </c>
      <c r="AL471" s="12">
        <f ca="1">(AK471 * 50) + ((AI471 + AJ471) * 10)</f>
        <v>50</v>
      </c>
      <c r="AM471">
        <f ca="1">IF(COUNTIF(E471:I471, "Breakdown") &gt;= 5, 1, 0)</f>
        <v>0</v>
      </c>
    </row>
    <row r="472" spans="4:39">
      <c r="D472">
        <v>469</v>
      </c>
      <c r="E472" s="6" t="str">
        <f ca="1">IF(J472&lt;T472,"Operational","Breakdown")</f>
        <v>Operational</v>
      </c>
      <c r="F472" s="6" t="str">
        <f ca="1">IF(K472&lt;U472,"Operational","Breakdown")</f>
        <v>Breakdown</v>
      </c>
      <c r="G472" s="6" t="str">
        <f ca="1">IF(L472&lt;V472,"Operational","Breakdown")</f>
        <v>Operational</v>
      </c>
      <c r="H472" s="6" t="str">
        <f ca="1">IF(M472&lt;W472,"Operational","Breakdown")</f>
        <v>Operational</v>
      </c>
      <c r="I472" s="6" t="str">
        <f ca="1">IF(N472&lt;X472,"Operational","Breakdown")</f>
        <v>Operational</v>
      </c>
      <c r="J472" s="16">
        <v>2.9772417118134924</v>
      </c>
      <c r="K472" s="16">
        <v>21.992038531814277</v>
      </c>
      <c r="L472" s="16">
        <v>2.6441114983996687</v>
      </c>
      <c r="M472" s="16">
        <v>11.628061027663069</v>
      </c>
      <c r="N472" s="16">
        <v>10.376334809279074</v>
      </c>
      <c r="O472" s="9">
        <v>1.0720805628482366</v>
      </c>
      <c r="P472" s="9">
        <v>1.8076836064737847</v>
      </c>
      <c r="Q472" s="9">
        <v>4.3877314804963898</v>
      </c>
      <c r="R472" s="9">
        <v>0.91954491643594027</v>
      </c>
      <c r="S472" s="9">
        <v>2.1757328561953311</v>
      </c>
      <c r="T472" s="8">
        <f t="shared" ca="1" si="69"/>
        <v>5.294840898376191</v>
      </c>
      <c r="U472" s="8">
        <f t="shared" ca="1" si="69"/>
        <v>10.44795090402816</v>
      </c>
      <c r="V472" s="8">
        <f t="shared" ca="1" si="69"/>
        <v>13.103509863083785</v>
      </c>
      <c r="W472" s="8">
        <f t="shared" ca="1" si="66"/>
        <v>12.206505089395236</v>
      </c>
      <c r="X472" s="8">
        <f t="shared" ca="1" si="70"/>
        <v>13.729994954703063</v>
      </c>
      <c r="Y472" s="16">
        <f ca="1">IF($AI471=0,J471+O471,IF($AJ471=0,J471+O471,9999))</f>
        <v>3.1940403782735407</v>
      </c>
      <c r="Z472" s="16">
        <f ca="1">IF($AI471=0,K471+P471,IF($AJ471=0,K471+P471,9999))</f>
        <v>6.2760494015993817</v>
      </c>
      <c r="AA472" s="16">
        <f ca="1">IF($AI471=0,L471+Q471,IF($AJ471=0,L471+Q471,9999))</f>
        <v>14.17642351416745</v>
      </c>
      <c r="AB472" s="16">
        <f ca="1">IF($AI471=0,M471+R471,IF($AJ471=0,M471+R471,9999))</f>
        <v>6.1348669397642164</v>
      </c>
      <c r="AC472" s="16">
        <f ca="1">IF($AI471=0,N471+S471,IF($AJ471=0,N471+S471,9999))</f>
        <v>0.8652526443737808</v>
      </c>
      <c r="AD472" s="11">
        <f t="shared" ca="1" si="71"/>
        <v>4.4838842722325492</v>
      </c>
      <c r="AE472" s="11">
        <f t="shared" ca="1" si="72"/>
        <v>1.8248914123838098</v>
      </c>
      <c r="AF472" s="11">
        <f t="shared" ca="1" si="73"/>
        <v>10.981297315271309</v>
      </c>
      <c r="AG472" s="11">
        <f t="shared" ca="1" si="74"/>
        <v>5.292782182160285</v>
      </c>
      <c r="AH472" s="11">
        <f t="shared" ca="1" si="75"/>
        <v>2.0449608715256504</v>
      </c>
      <c r="AI472">
        <f t="shared" ca="1" si="67"/>
        <v>0</v>
      </c>
      <c r="AJ472">
        <f t="shared" ca="1" si="68"/>
        <v>0</v>
      </c>
      <c r="AK472">
        <f ca="1">MAX(0, COUNTIF(E472:I472, "Breakdown") - COUNTIF(AI472:AJ472, 1))</f>
        <v>1</v>
      </c>
      <c r="AL472" s="12">
        <f ca="1">(AK472 * 50) + ((AI472 + AJ472) * 10)</f>
        <v>50</v>
      </c>
      <c r="AM472">
        <f ca="1">IF(COUNTIF(E472:I472, "Breakdown") &gt;= 5, 1, 0)</f>
        <v>0</v>
      </c>
    </row>
    <row r="473" spans="4:39">
      <c r="D473">
        <v>470</v>
      </c>
      <c r="E473" s="6" t="str">
        <f ca="1">IF(J473&lt;T473,"Operational","Breakdown")</f>
        <v>Operational</v>
      </c>
      <c r="F473" s="6" t="str">
        <f ca="1">IF(K473&lt;U473,"Operational","Breakdown")</f>
        <v>Operational</v>
      </c>
      <c r="G473" s="6" t="str">
        <f ca="1">IF(L473&lt;V473,"Operational","Breakdown")</f>
        <v>Operational</v>
      </c>
      <c r="H473" s="6" t="str">
        <f ca="1">IF(M473&lt;W473,"Operational","Breakdown")</f>
        <v>Operational</v>
      </c>
      <c r="I473" s="6" t="str">
        <f ca="1">IF(N473&lt;X473,"Operational","Breakdown")</f>
        <v>Operational</v>
      </c>
      <c r="J473" s="16">
        <v>6.0479419922013768</v>
      </c>
      <c r="K473" s="16">
        <v>6.4597196288587471</v>
      </c>
      <c r="L473" s="16">
        <v>4.9714028616651111</v>
      </c>
      <c r="M473" s="16">
        <v>11.017229497031664</v>
      </c>
      <c r="N473" s="16">
        <v>0.9933416053673948</v>
      </c>
      <c r="O473" s="9">
        <v>1.4875900049441915</v>
      </c>
      <c r="P473" s="9">
        <v>2.1956912133476458</v>
      </c>
      <c r="Q473" s="9">
        <v>2.3775558892561852</v>
      </c>
      <c r="R473" s="9">
        <v>2.6812733961641246</v>
      </c>
      <c r="S473" s="9">
        <v>0.12144915072133024</v>
      </c>
      <c r="T473" s="8">
        <f t="shared" ca="1" si="69"/>
        <v>16.030491018749377</v>
      </c>
      <c r="U473" s="8">
        <f t="shared" ca="1" si="69"/>
        <v>21.514491440350501</v>
      </c>
      <c r="V473" s="8">
        <f t="shared" ca="1" si="69"/>
        <v>25.484785637539012</v>
      </c>
      <c r="W473" s="8">
        <f t="shared" ca="1" si="66"/>
        <v>32.423843592196064</v>
      </c>
      <c r="X473" s="8">
        <f t="shared" ca="1" si="70"/>
        <v>12.559334568526403</v>
      </c>
      <c r="Y473" s="16">
        <f ca="1">IF($AI472=0,J472+O472,IF($AJ472=0,J472+O472,9999))</f>
        <v>4.049322274661729</v>
      </c>
      <c r="Z473" s="16">
        <f ca="1">IF($AI472=0,K472+P472,IF($AJ472=0,K472+P472,9999))</f>
        <v>23.799722138288061</v>
      </c>
      <c r="AA473" s="16">
        <f ca="1">IF($AI472=0,L472+Q472,IF($AJ472=0,L472+Q472,9999))</f>
        <v>7.0318429788960586</v>
      </c>
      <c r="AB473" s="16">
        <f ca="1">IF($AI472=0,M472+R472,IF($AJ472=0,M472+R472,9999))</f>
        <v>12.54760594409901</v>
      </c>
      <c r="AC473" s="16">
        <f ca="1">IF($AI472=0,N472+S472,IF($AJ472=0,N472+S472,9999))</f>
        <v>12.552067665474405</v>
      </c>
      <c r="AD473" s="11">
        <f t="shared" ca="1" si="71"/>
        <v>3.1940403782735407</v>
      </c>
      <c r="AE473" s="11">
        <f t="shared" ca="1" si="72"/>
        <v>6.2760494015993817</v>
      </c>
      <c r="AF473" s="11">
        <f t="shared" ca="1" si="73"/>
        <v>13.103509863083785</v>
      </c>
      <c r="AG473" s="11">
        <f t="shared" ca="1" si="74"/>
        <v>6.1348669397642164</v>
      </c>
      <c r="AH473" s="11">
        <f t="shared" ca="1" si="75"/>
        <v>0.8652526443737808</v>
      </c>
      <c r="AI473">
        <f t="shared" ca="1" si="67"/>
        <v>0</v>
      </c>
      <c r="AJ473">
        <f t="shared" ca="1" si="68"/>
        <v>0</v>
      </c>
      <c r="AK473">
        <f ca="1">MAX(0, COUNTIF(E473:I473, "Breakdown") - COUNTIF(AI473:AJ473, 1))</f>
        <v>0</v>
      </c>
      <c r="AL473" s="12">
        <f ca="1">(AK473 * 50) + ((AI473 + AJ473) * 10)</f>
        <v>0</v>
      </c>
      <c r="AM473">
        <f ca="1">IF(COUNTIF(E473:I473, "Breakdown") &gt;= 5, 1, 0)</f>
        <v>0</v>
      </c>
    </row>
    <row r="474" spans="4:39">
      <c r="D474">
        <v>471</v>
      </c>
      <c r="E474" s="6" t="str">
        <f ca="1">IF(J474&lt;T474,"Operational","Breakdown")</f>
        <v>Operational</v>
      </c>
      <c r="F474" s="6" t="str">
        <f ca="1">IF(K474&lt;U474,"Operational","Breakdown")</f>
        <v>Operational</v>
      </c>
      <c r="G474" s="6" t="str">
        <f ca="1">IF(L474&lt;V474,"Operational","Breakdown")</f>
        <v>Breakdown</v>
      </c>
      <c r="H474" s="6" t="str">
        <f ca="1">IF(M474&lt;W474,"Operational","Breakdown")</f>
        <v>Breakdown</v>
      </c>
      <c r="I474" s="6" t="str">
        <f ca="1">IF(N474&lt;X474,"Operational","Breakdown")</f>
        <v>Operational</v>
      </c>
      <c r="J474" s="16">
        <v>0.71807654748748173</v>
      </c>
      <c r="K474" s="16">
        <v>10.898410306404687</v>
      </c>
      <c r="L474" s="16">
        <v>9.5456329428043407</v>
      </c>
      <c r="M474" s="16">
        <v>25.803866177300272</v>
      </c>
      <c r="N474" s="16">
        <v>4.1524318385192434</v>
      </c>
      <c r="O474" s="9">
        <v>0.84311401298745103</v>
      </c>
      <c r="P474" s="9">
        <v>3.0218377488310755</v>
      </c>
      <c r="Q474" s="9">
        <v>2.5263109877374088</v>
      </c>
      <c r="R474" s="9">
        <v>2.9697287094450564</v>
      </c>
      <c r="S474" s="9">
        <v>1.3898812210911839</v>
      </c>
      <c r="T474" s="8">
        <f t="shared" ca="1" si="69"/>
        <v>7.1034293213417357</v>
      </c>
      <c r="U474" s="8">
        <f t="shared" ca="1" si="69"/>
        <v>22.498168344271686</v>
      </c>
      <c r="V474" s="8">
        <f t="shared" ca="1" si="69"/>
        <v>8.2608446133363795</v>
      </c>
      <c r="W474" s="8">
        <f t="shared" ca="1" si="66"/>
        <v>14.042820417442245</v>
      </c>
      <c r="X474" s="8">
        <f t="shared" ca="1" si="70"/>
        <v>17.381332397456408</v>
      </c>
      <c r="Y474" s="16">
        <f ca="1">IF($AI473=0,J473+O473,IF($AJ473=0,J473+O473,9999))</f>
        <v>7.5355319971455685</v>
      </c>
      <c r="Z474" s="16">
        <f ca="1">IF($AI473=0,K473+P473,IF($AJ473=0,K473+P473,9999))</f>
        <v>8.6554108422063933</v>
      </c>
      <c r="AA474" s="16">
        <f ca="1">IF($AI473=0,L473+Q473,IF($AJ473=0,L473+Q473,9999))</f>
        <v>7.3489587509212964</v>
      </c>
      <c r="AB474" s="16">
        <f ca="1">IF($AI473=0,M473+R473,IF($AJ473=0,M473+R473,9999))</f>
        <v>13.698502893195789</v>
      </c>
      <c r="AC474" s="16">
        <f ca="1">IF($AI473=0,N473+S473,IF($AJ473=0,N473+S473,9999))</f>
        <v>1.1147907560887251</v>
      </c>
      <c r="AD474" s="11">
        <f t="shared" ca="1" si="71"/>
        <v>4.049322274661729</v>
      </c>
      <c r="AE474" s="11">
        <f t="shared" ca="1" si="72"/>
        <v>21.514491440350501</v>
      </c>
      <c r="AF474" s="11">
        <f t="shared" ca="1" si="73"/>
        <v>7.0318429788960586</v>
      </c>
      <c r="AG474" s="11">
        <f t="shared" ca="1" si="74"/>
        <v>12.54760594409901</v>
      </c>
      <c r="AH474" s="11">
        <f t="shared" ca="1" si="75"/>
        <v>12.552067665474405</v>
      </c>
      <c r="AI474">
        <f t="shared" ca="1" si="67"/>
        <v>0</v>
      </c>
      <c r="AJ474">
        <f t="shared" ca="1" si="68"/>
        <v>0</v>
      </c>
      <c r="AK474">
        <f ca="1">MAX(0, COUNTIF(E474:I474, "Breakdown") - COUNTIF(AI474:AJ474, 1))</f>
        <v>2</v>
      </c>
      <c r="AL474" s="12">
        <f ca="1">(AK474 * 50) + ((AI474 + AJ474) * 10)</f>
        <v>100</v>
      </c>
      <c r="AM474">
        <f ca="1">IF(COUNTIF(E474:I474, "Breakdown") &gt;= 5, 1, 0)</f>
        <v>0</v>
      </c>
    </row>
    <row r="475" spans="4:39">
      <c r="D475">
        <v>472</v>
      </c>
      <c r="E475" s="6" t="str">
        <f ca="1">IF(J475&lt;T475,"Operational","Breakdown")</f>
        <v>Operational</v>
      </c>
      <c r="F475" s="6" t="str">
        <f ca="1">IF(K475&lt;U475,"Operational","Breakdown")</f>
        <v>Operational</v>
      </c>
      <c r="G475" s="6" t="str">
        <f ca="1">IF(L475&lt;V475,"Operational","Breakdown")</f>
        <v>Operational</v>
      </c>
      <c r="H475" s="6" t="str">
        <f ca="1">IF(M475&lt;W475,"Operational","Breakdown")</f>
        <v>Operational</v>
      </c>
      <c r="I475" s="6" t="str">
        <f ca="1">IF(N475&lt;X475,"Operational","Breakdown")</f>
        <v>Operational</v>
      </c>
      <c r="J475" s="16">
        <v>3.7413403077703875</v>
      </c>
      <c r="K475" s="16">
        <v>4.495478770409111</v>
      </c>
      <c r="L475" s="16">
        <v>6.3279877665066184</v>
      </c>
      <c r="M475" s="16">
        <v>1.9789883588987098</v>
      </c>
      <c r="N475" s="16">
        <v>3.2494778276547454</v>
      </c>
      <c r="O475" s="9">
        <v>1.3381762559780503</v>
      </c>
      <c r="P475" s="9">
        <v>6.6596672422589638</v>
      </c>
      <c r="Q475" s="9">
        <v>0.14784388355793249</v>
      </c>
      <c r="R475" s="9">
        <v>0.94732313726019501</v>
      </c>
      <c r="S475" s="9">
        <v>1.6112838488779269</v>
      </c>
      <c r="T475" s="8">
        <f t="shared" ca="1" si="69"/>
        <v>9.3811071143621145</v>
      </c>
      <c r="U475" s="8">
        <f t="shared" ca="1" si="69"/>
        <v>27.19154950906853</v>
      </c>
      <c r="V475" s="8">
        <f t="shared" ca="1" si="69"/>
        <v>28.830411519343244</v>
      </c>
      <c r="W475" s="8">
        <f t="shared" ca="1" si="66"/>
        <v>19.054721370948819</v>
      </c>
      <c r="X475" s="8">
        <f t="shared" ca="1" si="70"/>
        <v>6.6586368471357993</v>
      </c>
      <c r="Y475" s="16">
        <f ca="1">IF($AI474=0,J474+O474,IF($AJ474=0,J474+O474,9999))</f>
        <v>1.5611905604749328</v>
      </c>
      <c r="Z475" s="16">
        <f ca="1">IF($AI474=0,K474+P474,IF($AJ474=0,K474+P474,9999))</f>
        <v>13.920248055235762</v>
      </c>
      <c r="AA475" s="16">
        <f ca="1">IF($AI474=0,L474+Q474,IF($AJ474=0,L474+Q474,9999))</f>
        <v>12.07194393054175</v>
      </c>
      <c r="AB475" s="16">
        <f ca="1">IF($AI474=0,M474+R474,IF($AJ474=0,M474+R474,9999))</f>
        <v>28.773594886745329</v>
      </c>
      <c r="AC475" s="16">
        <f ca="1">IF($AI474=0,N474+S474,IF($AJ474=0,N474+S474,9999))</f>
        <v>5.5423130596104269</v>
      </c>
      <c r="AD475" s="11">
        <f t="shared" ca="1" si="71"/>
        <v>7.1034293213417357</v>
      </c>
      <c r="AE475" s="11">
        <f t="shared" ca="1" si="72"/>
        <v>8.6554108422063933</v>
      </c>
      <c r="AF475" s="11">
        <f t="shared" ca="1" si="73"/>
        <v>7.3489587509212964</v>
      </c>
      <c r="AG475" s="11">
        <f t="shared" ca="1" si="74"/>
        <v>13.698502893195789</v>
      </c>
      <c r="AH475" s="11">
        <f t="shared" ca="1" si="75"/>
        <v>1.1147907560887251</v>
      </c>
      <c r="AI475">
        <f t="shared" ca="1" si="67"/>
        <v>0</v>
      </c>
      <c r="AJ475">
        <f t="shared" ca="1" si="68"/>
        <v>0</v>
      </c>
      <c r="AK475">
        <f ca="1">MAX(0, COUNTIF(E475:I475, "Breakdown") - COUNTIF(AI475:AJ475, 1))</f>
        <v>0</v>
      </c>
      <c r="AL475" s="12">
        <f ca="1">(AK475 * 50) + ((AI475 + AJ475) * 10)</f>
        <v>0</v>
      </c>
      <c r="AM475">
        <f ca="1">IF(COUNTIF(E475:I475, "Breakdown") &gt;= 5, 1, 0)</f>
        <v>0</v>
      </c>
    </row>
    <row r="476" spans="4:39">
      <c r="D476">
        <v>473</v>
      </c>
      <c r="E476" s="6" t="str">
        <f ca="1">IF(J476&lt;T476,"Operational","Breakdown")</f>
        <v>Breakdown</v>
      </c>
      <c r="F476" s="6" t="str">
        <f ca="1">IF(K476&lt;U476,"Operational","Breakdown")</f>
        <v>Operational</v>
      </c>
      <c r="G476" s="6" t="str">
        <f ca="1">IF(L476&lt;V476,"Operational","Breakdown")</f>
        <v>Operational</v>
      </c>
      <c r="H476" s="6" t="str">
        <f ca="1">IF(M476&lt;W476,"Operational","Breakdown")</f>
        <v>Operational</v>
      </c>
      <c r="I476" s="6" t="str">
        <f ca="1">IF(N476&lt;X476,"Operational","Breakdown")</f>
        <v>Breakdown</v>
      </c>
      <c r="J476" s="16">
        <v>8.0739344068885366</v>
      </c>
      <c r="K476" s="16">
        <v>5.3570956236870524</v>
      </c>
      <c r="L476" s="16">
        <v>13.259025915543312</v>
      </c>
      <c r="M476" s="16">
        <v>1.8118599060517724</v>
      </c>
      <c r="N476" s="16">
        <v>16.536951200020326</v>
      </c>
      <c r="O476" s="9">
        <v>1.4806450101340796</v>
      </c>
      <c r="P476" s="9">
        <v>2.1443437965855319</v>
      </c>
      <c r="Q476" s="9">
        <v>1.694894353367669</v>
      </c>
      <c r="R476" s="9">
        <v>2.3564447782333526</v>
      </c>
      <c r="S476" s="9">
        <v>0.67519982451565841</v>
      </c>
      <c r="T476" s="8">
        <f t="shared" ca="1" si="69"/>
        <v>3.0336671433307458</v>
      </c>
      <c r="U476" s="8">
        <f t="shared" ca="1" si="69"/>
        <v>21.647818631749125</v>
      </c>
      <c r="V476" s="8">
        <f t="shared" ca="1" si="69"/>
        <v>13.760764459692371</v>
      </c>
      <c r="W476" s="8">
        <f t="shared" ca="1" si="66"/>
        <v>25.777374093406785</v>
      </c>
      <c r="X476" s="8">
        <f t="shared" ca="1" si="70"/>
        <v>7.9967105754978247</v>
      </c>
      <c r="Y476" s="16">
        <f ca="1">IF($AI475=0,J475+O475,IF($AJ475=0,J475+O475,9999))</f>
        <v>5.0795165637484381</v>
      </c>
      <c r="Z476" s="16">
        <f ca="1">IF($AI475=0,K475+P475,IF($AJ475=0,K475+P475,9999))</f>
        <v>11.155146012668075</v>
      </c>
      <c r="AA476" s="16">
        <f ca="1">IF($AI475=0,L475+Q475,IF($AJ475=0,L475+Q475,9999))</f>
        <v>6.475831650064551</v>
      </c>
      <c r="AB476" s="16">
        <f ca="1">IF($AI475=0,M475+R475,IF($AJ475=0,M475+R475,9999))</f>
        <v>2.9263114961589047</v>
      </c>
      <c r="AC476" s="16">
        <f ca="1">IF($AI475=0,N475+S475,IF($AJ475=0,N475+S475,9999))</f>
        <v>4.8607616765326718</v>
      </c>
      <c r="AD476" s="11">
        <f t="shared" ca="1" si="71"/>
        <v>1.5611905604749328</v>
      </c>
      <c r="AE476" s="11">
        <f t="shared" ca="1" si="72"/>
        <v>13.920248055235762</v>
      </c>
      <c r="AF476" s="11">
        <f t="shared" ca="1" si="73"/>
        <v>12.07194393054175</v>
      </c>
      <c r="AG476" s="11">
        <f t="shared" ca="1" si="74"/>
        <v>19.054721370948819</v>
      </c>
      <c r="AH476" s="11">
        <f t="shared" ca="1" si="75"/>
        <v>5.5423130596104269</v>
      </c>
      <c r="AI476">
        <f t="shared" ca="1" si="67"/>
        <v>0</v>
      </c>
      <c r="AJ476">
        <f t="shared" ca="1" si="68"/>
        <v>1</v>
      </c>
      <c r="AK476">
        <f ca="1">MAX(0, COUNTIF(E476:I476, "Breakdown") - COUNTIF(AI476:AJ476, 1))</f>
        <v>1</v>
      </c>
      <c r="AL476" s="12">
        <f ca="1">(AK476 * 50) + ((AI476 + AJ476) * 10)</f>
        <v>60</v>
      </c>
      <c r="AM476">
        <f ca="1">IF(COUNTIF(E476:I476, "Breakdown") &gt;= 5, 1, 0)</f>
        <v>0</v>
      </c>
    </row>
    <row r="477" spans="4:39">
      <c r="D477">
        <v>474</v>
      </c>
      <c r="E477" s="6" t="str">
        <f ca="1">IF(J477&lt;T477,"Operational","Breakdown")</f>
        <v>Breakdown</v>
      </c>
      <c r="F477" s="6" t="str">
        <f ca="1">IF(K477&lt;U477,"Operational","Breakdown")</f>
        <v>Operational</v>
      </c>
      <c r="G477" s="6" t="str">
        <f ca="1">IF(L477&lt;V477,"Operational","Breakdown")</f>
        <v>Operational</v>
      </c>
      <c r="H477" s="6" t="str">
        <f ca="1">IF(M477&lt;W477,"Operational","Breakdown")</f>
        <v>Operational</v>
      </c>
      <c r="I477" s="6" t="str">
        <f ca="1">IF(N477&lt;X477,"Operational","Breakdown")</f>
        <v>Operational</v>
      </c>
      <c r="J477" s="16">
        <v>18.886952665160308</v>
      </c>
      <c r="K477" s="16">
        <v>7.6222581546092387</v>
      </c>
      <c r="L477" s="16">
        <v>4.0008305123703325</v>
      </c>
      <c r="M477" s="16">
        <v>13.258840748838132</v>
      </c>
      <c r="N477" s="16">
        <v>5.5416193225505586</v>
      </c>
      <c r="O477" s="9">
        <v>3.6380821953955347</v>
      </c>
      <c r="P477" s="9">
        <v>1.4407107301433488</v>
      </c>
      <c r="Q477" s="9">
        <v>6.7660751560742431</v>
      </c>
      <c r="R477" s="9">
        <v>1.381903381967776</v>
      </c>
      <c r="S477" s="9">
        <v>0.58727449478677507</v>
      </c>
      <c r="T477" s="8">
        <f t="shared" ca="1" si="69"/>
        <v>5.7037621370779998</v>
      </c>
      <c r="U477" s="8">
        <f t="shared" ca="1" si="69"/>
        <v>19.076568326401503</v>
      </c>
      <c r="V477" s="8">
        <f t="shared" ca="1" si="69"/>
        <v>9.9316702224628486</v>
      </c>
      <c r="W477" s="8">
        <f t="shared" ca="1" si="66"/>
        <v>22.873681532962166</v>
      </c>
      <c r="X477" s="8">
        <f t="shared" ca="1" si="70"/>
        <v>14.170979971685483</v>
      </c>
      <c r="Y477" s="16">
        <f ca="1">IF($AI476=0,J476+O476,IF($AJ476=0,J476+O476,9999))</f>
        <v>9.5545794170226159</v>
      </c>
      <c r="Z477" s="16">
        <f ca="1">IF($AI476=0,K476+P476,IF($AJ476=0,K476+P476,9999))</f>
        <v>7.5014394202725843</v>
      </c>
      <c r="AA477" s="16">
        <f ca="1">IF($AI476=0,L476+Q476,IF($AJ476=0,L476+Q476,9999))</f>
        <v>14.953920268910981</v>
      </c>
      <c r="AB477" s="16">
        <f ca="1">IF($AI476=0,M476+R476,IF($AJ476=0,M476+R476,9999))</f>
        <v>4.1683046842851255</v>
      </c>
      <c r="AC477" s="16">
        <f ca="1">IF($AI476=0,N476+S476,IF($AJ476=0,N476+S476,9999))</f>
        <v>17.212151024535984</v>
      </c>
      <c r="AD477" s="11">
        <f t="shared" ca="1" si="71"/>
        <v>3.0336671433307458</v>
      </c>
      <c r="AE477" s="11">
        <f t="shared" ca="1" si="72"/>
        <v>11.155146012668075</v>
      </c>
      <c r="AF477" s="11">
        <f t="shared" ca="1" si="73"/>
        <v>6.475831650064551</v>
      </c>
      <c r="AG477" s="11">
        <f t="shared" ca="1" si="74"/>
        <v>2.9263114961589047</v>
      </c>
      <c r="AH477" s="11">
        <f t="shared" ca="1" si="75"/>
        <v>4.8607616765326718</v>
      </c>
      <c r="AI477">
        <f t="shared" ca="1" si="67"/>
        <v>0</v>
      </c>
      <c r="AJ477">
        <f t="shared" ca="1" si="68"/>
        <v>1</v>
      </c>
      <c r="AK477">
        <f ca="1">MAX(0, COUNTIF(E477:I477, "Breakdown") - COUNTIF(AI477:AJ477, 1))</f>
        <v>0</v>
      </c>
      <c r="AL477" s="12">
        <f ca="1">(AK477 * 50) + ((AI477 + AJ477) * 10)</f>
        <v>10</v>
      </c>
      <c r="AM477">
        <f ca="1">IF(COUNTIF(E477:I477, "Breakdown") &gt;= 5, 1, 0)</f>
        <v>0</v>
      </c>
    </row>
    <row r="478" spans="4:39">
      <c r="D478">
        <v>475</v>
      </c>
      <c r="E478" s="6" t="str">
        <f ca="1">IF(J478&lt;T478,"Operational","Breakdown")</f>
        <v>Operational</v>
      </c>
      <c r="F478" s="6" t="str">
        <f ca="1">IF(K478&lt;U478,"Operational","Breakdown")</f>
        <v>Operational</v>
      </c>
      <c r="G478" s="6" t="str">
        <f ca="1">IF(L478&lt;V478,"Operational","Breakdown")</f>
        <v>Operational</v>
      </c>
      <c r="H478" s="6" t="str">
        <f ca="1">IF(M478&lt;W478,"Operational","Breakdown")</f>
        <v>Operational</v>
      </c>
      <c r="I478" s="6" t="str">
        <f ca="1">IF(N478&lt;X478,"Operational","Breakdown")</f>
        <v>Breakdown</v>
      </c>
      <c r="J478" s="16">
        <v>2.2984903903858482</v>
      </c>
      <c r="K478" s="16">
        <v>1.8398730400505905</v>
      </c>
      <c r="L478" s="16">
        <v>8.6168906337060882</v>
      </c>
      <c r="M478" s="16">
        <v>4.0247965604726961</v>
      </c>
      <c r="N478" s="16">
        <v>27.881785674367158</v>
      </c>
      <c r="O478" s="9">
        <v>2.6899336256195667</v>
      </c>
      <c r="P478" s="9">
        <v>2.5816921930506882</v>
      </c>
      <c r="Q478" s="9">
        <v>0.44328238412739412</v>
      </c>
      <c r="R478" s="9">
        <v>3.8705806353897363</v>
      </c>
      <c r="S478" s="9">
        <v>1.4602968851446592</v>
      </c>
      <c r="T478" s="8">
        <f t="shared" ca="1" si="69"/>
        <v>6.4459545532877671</v>
      </c>
      <c r="U478" s="8">
        <f t="shared" ca="1" si="69"/>
        <v>7.7170933181493799</v>
      </c>
      <c r="V478" s="8">
        <f t="shared" ca="1" si="69"/>
        <v>14.89625400728406</v>
      </c>
      <c r="W478" s="8">
        <f t="shared" ca="1" si="66"/>
        <v>9.5336878389407715</v>
      </c>
      <c r="X478" s="8">
        <f t="shared" ca="1" si="70"/>
        <v>23.171244030382447</v>
      </c>
      <c r="Y478" s="16">
        <f ca="1">IF($AI477=0,J477+O477,IF($AJ477=0,J477+O477,9999))</f>
        <v>22.525034860555841</v>
      </c>
      <c r="Z478" s="16">
        <f ca="1">IF($AI477=0,K477+P477,IF($AJ477=0,K477+P477,9999))</f>
        <v>9.0629688847525873</v>
      </c>
      <c r="AA478" s="16">
        <f ca="1">IF($AI477=0,L477+Q477,IF($AJ477=0,L477+Q477,9999))</f>
        <v>10.766905668444576</v>
      </c>
      <c r="AB478" s="16">
        <f ca="1">IF($AI477=0,M477+R477,IF($AJ477=0,M477+R477,9999))</f>
        <v>14.640744130805908</v>
      </c>
      <c r="AC478" s="16">
        <f ca="1">IF($AI477=0,N477+S477,IF($AJ477=0,N477+S477,9999))</f>
        <v>6.1288938173373335</v>
      </c>
      <c r="AD478" s="11">
        <f t="shared" ca="1" si="71"/>
        <v>5.7037621370779998</v>
      </c>
      <c r="AE478" s="11">
        <f t="shared" ca="1" si="72"/>
        <v>7.5014394202725843</v>
      </c>
      <c r="AF478" s="11">
        <f t="shared" ca="1" si="73"/>
        <v>9.9316702224628486</v>
      </c>
      <c r="AG478" s="11">
        <f t="shared" ca="1" si="74"/>
        <v>4.1683046842851255</v>
      </c>
      <c r="AH478" s="11">
        <f t="shared" ca="1" si="75"/>
        <v>14.170979971685483</v>
      </c>
      <c r="AI478">
        <f t="shared" ca="1" si="67"/>
        <v>0</v>
      </c>
      <c r="AJ478">
        <f t="shared" ca="1" si="68"/>
        <v>0</v>
      </c>
      <c r="AK478">
        <f ca="1">MAX(0, COUNTIF(E478:I478, "Breakdown") - COUNTIF(AI478:AJ478, 1))</f>
        <v>1</v>
      </c>
      <c r="AL478" s="12">
        <f ca="1">(AK478 * 50) + ((AI478 + AJ478) * 10)</f>
        <v>50</v>
      </c>
      <c r="AM478">
        <f ca="1">IF(COUNTIF(E478:I478, "Breakdown") &gt;= 5, 1, 0)</f>
        <v>0</v>
      </c>
    </row>
    <row r="479" spans="4:39">
      <c r="D479">
        <v>476</v>
      </c>
      <c r="E479" s="6" t="str">
        <f ca="1">IF(J479&lt;T479,"Operational","Breakdown")</f>
        <v>Breakdown</v>
      </c>
      <c r="F479" s="6" t="str">
        <f ca="1">IF(K479&lt;U479,"Operational","Breakdown")</f>
        <v>Operational</v>
      </c>
      <c r="G479" s="6" t="str">
        <f ca="1">IF(L479&lt;V479,"Operational","Breakdown")</f>
        <v>Operational</v>
      </c>
      <c r="H479" s="6" t="str">
        <f ca="1">IF(M479&lt;W479,"Operational","Breakdown")</f>
        <v>Operational</v>
      </c>
      <c r="I479" s="6" t="str">
        <f ca="1">IF(N479&lt;X479,"Operational","Breakdown")</f>
        <v>Breakdown</v>
      </c>
      <c r="J479" s="16">
        <v>13.298166393437146</v>
      </c>
      <c r="K479" s="16">
        <v>0.89967084419732857</v>
      </c>
      <c r="L479" s="16">
        <v>10.542723034267214</v>
      </c>
      <c r="M479" s="16">
        <v>1.9058087259553118</v>
      </c>
      <c r="N479" s="16">
        <v>33.547090589756479</v>
      </c>
      <c r="O479" s="9">
        <v>0.50445257454535053</v>
      </c>
      <c r="P479" s="9">
        <v>2.2151242592871259</v>
      </c>
      <c r="Q479" s="9">
        <v>0.60915132816171091</v>
      </c>
      <c r="R479" s="9">
        <v>0.76258109337060387</v>
      </c>
      <c r="S479" s="9">
        <v>0.58196823495420213</v>
      </c>
      <c r="T479" s="8">
        <f t="shared" ca="1" si="69"/>
        <v>9.2407392466288734</v>
      </c>
      <c r="U479" s="8">
        <f t="shared" ca="1" si="69"/>
        <v>18.420469946692595</v>
      </c>
      <c r="V479" s="8">
        <f t="shared" ca="1" si="69"/>
        <v>27.8612655924485</v>
      </c>
      <c r="W479" s="8">
        <f t="shared" ca="1" si="66"/>
        <v>10.91786266759248</v>
      </c>
      <c r="X479" s="8">
        <f t="shared" ca="1" si="70"/>
        <v>7.9471345953114483</v>
      </c>
      <c r="Y479" s="16">
        <f ca="1">IF($AI478=0,J478+O478,IF($AJ478=0,J478+O478,9999))</f>
        <v>4.988424016005415</v>
      </c>
      <c r="Z479" s="16">
        <f ca="1">IF($AI478=0,K478+P478,IF($AJ478=0,K478+P478,9999))</f>
        <v>4.4215652331012789</v>
      </c>
      <c r="AA479" s="16">
        <f ca="1">IF($AI478=0,L478+Q478,IF($AJ478=0,L478+Q478,9999))</f>
        <v>9.0601730178334829</v>
      </c>
      <c r="AB479" s="16">
        <f ca="1">IF($AI478=0,M478+R478,IF($AJ478=0,M478+R478,9999))</f>
        <v>7.8953771958624319</v>
      </c>
      <c r="AC479" s="16">
        <f ca="1">IF($AI478=0,N478+S478,IF($AJ478=0,N478+S478,9999))</f>
        <v>29.342082559511816</v>
      </c>
      <c r="AD479" s="11">
        <f t="shared" ca="1" si="71"/>
        <v>6.4459545532877671</v>
      </c>
      <c r="AE479" s="11">
        <f t="shared" ca="1" si="72"/>
        <v>7.7170933181493799</v>
      </c>
      <c r="AF479" s="11">
        <f t="shared" ca="1" si="73"/>
        <v>10.766905668444576</v>
      </c>
      <c r="AG479" s="11">
        <f t="shared" ca="1" si="74"/>
        <v>9.5336878389407715</v>
      </c>
      <c r="AH479" s="11">
        <f t="shared" ca="1" si="75"/>
        <v>6.1288938173373335</v>
      </c>
      <c r="AI479">
        <f t="shared" ca="1" si="67"/>
        <v>0</v>
      </c>
      <c r="AJ479">
        <f t="shared" ca="1" si="68"/>
        <v>1</v>
      </c>
      <c r="AK479">
        <f ca="1">MAX(0, COUNTIF(E479:I479, "Breakdown") - COUNTIF(AI479:AJ479, 1))</f>
        <v>1</v>
      </c>
      <c r="AL479" s="12">
        <f ca="1">(AK479 * 50) + ((AI479 + AJ479) * 10)</f>
        <v>60</v>
      </c>
      <c r="AM479">
        <f ca="1">IF(COUNTIF(E479:I479, "Breakdown") &gt;= 5, 1, 0)</f>
        <v>0</v>
      </c>
    </row>
    <row r="480" spans="4:39">
      <c r="D480">
        <v>477</v>
      </c>
      <c r="E480" s="6" t="str">
        <f ca="1">IF(J480&lt;T480,"Operational","Breakdown")</f>
        <v>Operational</v>
      </c>
      <c r="F480" s="6" t="str">
        <f ca="1">IF(K480&lt;U480,"Operational","Breakdown")</f>
        <v>Operational</v>
      </c>
      <c r="G480" s="6" t="str">
        <f ca="1">IF(L480&lt;V480,"Operational","Breakdown")</f>
        <v>Operational</v>
      </c>
      <c r="H480" s="6" t="str">
        <f ca="1">IF(M480&lt;W480,"Operational","Breakdown")</f>
        <v>Operational</v>
      </c>
      <c r="I480" s="6" t="str">
        <f ca="1">IF(N480&lt;X480,"Operational","Breakdown")</f>
        <v>Operational</v>
      </c>
      <c r="J480" s="16">
        <v>12.477198251409403</v>
      </c>
      <c r="K480" s="16">
        <v>1.2268796618020619</v>
      </c>
      <c r="L480" s="16">
        <v>11.676112911785898</v>
      </c>
      <c r="M480" s="16">
        <v>7.790457149008879</v>
      </c>
      <c r="N480" s="16">
        <v>4.356745235725537</v>
      </c>
      <c r="O480" s="9">
        <v>0.7648332071056253</v>
      </c>
      <c r="P480" s="9">
        <v>0.21166184139057398</v>
      </c>
      <c r="Q480" s="9">
        <v>1.6924243202730008E-2</v>
      </c>
      <c r="R480" s="9">
        <v>0.10045862534875138</v>
      </c>
      <c r="S480" s="9">
        <v>4.2199559781201101E-2</v>
      </c>
      <c r="T480" s="8">
        <f t="shared" ca="1" si="69"/>
        <v>15.724387696333441</v>
      </c>
      <c r="U480" s="8">
        <f t="shared" ca="1" si="69"/>
        <v>6.4748804673855851</v>
      </c>
      <c r="V480" s="8">
        <f t="shared" ca="1" si="69"/>
        <v>17.708565808348308</v>
      </c>
      <c r="W480" s="8">
        <f t="shared" ca="1" si="66"/>
        <v>14.201551096675121</v>
      </c>
      <c r="X480" s="8">
        <f t="shared" ca="1" si="70"/>
        <v>30.420446813626853</v>
      </c>
      <c r="Y480" s="16">
        <f ca="1">IF($AI479=0,J479+O479,IF($AJ479=0,J479+O479,9999))</f>
        <v>13.802618967982497</v>
      </c>
      <c r="Z480" s="16">
        <f ca="1">IF($AI479=0,K479+P479,IF($AJ479=0,K479+P479,9999))</f>
        <v>3.1147951034844543</v>
      </c>
      <c r="AA480" s="16">
        <f ca="1">IF($AI479=0,L479+Q479,IF($AJ479=0,L479+Q479,9999))</f>
        <v>11.151874362428924</v>
      </c>
      <c r="AB480" s="16">
        <f ca="1">IF($AI479=0,M479+R479,IF($AJ479=0,M479+R479,9999))</f>
        <v>2.6683898193259159</v>
      </c>
      <c r="AC480" s="16">
        <f ca="1">IF($AI479=0,N479+S479,IF($AJ479=0,N479+S479,9999))</f>
        <v>34.129058824710683</v>
      </c>
      <c r="AD480" s="11">
        <f t="shared" ca="1" si="71"/>
        <v>4.988424016005415</v>
      </c>
      <c r="AE480" s="11">
        <f t="shared" ca="1" si="72"/>
        <v>4.4215652331012789</v>
      </c>
      <c r="AF480" s="11">
        <f t="shared" ca="1" si="73"/>
        <v>9.0601730178334829</v>
      </c>
      <c r="AG480" s="11">
        <f t="shared" ca="1" si="74"/>
        <v>7.8953771958624319</v>
      </c>
      <c r="AH480" s="11">
        <f t="shared" ca="1" si="75"/>
        <v>7.9471345953114483</v>
      </c>
      <c r="AI480">
        <f t="shared" ca="1" si="67"/>
        <v>0</v>
      </c>
      <c r="AJ480">
        <f t="shared" ca="1" si="68"/>
        <v>0</v>
      </c>
      <c r="AK480">
        <f ca="1">MAX(0, COUNTIF(E480:I480, "Breakdown") - COUNTIF(AI480:AJ480, 1))</f>
        <v>0</v>
      </c>
      <c r="AL480" s="12">
        <f ca="1">(AK480 * 50) + ((AI480 + AJ480) * 10)</f>
        <v>0</v>
      </c>
      <c r="AM480">
        <f ca="1">IF(COUNTIF(E480:I480, "Breakdown") &gt;= 5, 1, 0)</f>
        <v>0</v>
      </c>
    </row>
    <row r="481" spans="4:39">
      <c r="D481">
        <v>478</v>
      </c>
      <c r="E481" s="6" t="str">
        <f ca="1">IF(J481&lt;T481,"Operational","Breakdown")</f>
        <v>Operational</v>
      </c>
      <c r="F481" s="6" t="str">
        <f ca="1">IF(K481&lt;U481,"Operational","Breakdown")</f>
        <v>Breakdown</v>
      </c>
      <c r="G481" s="6" t="str">
        <f ca="1">IF(L481&lt;V481,"Operational","Breakdown")</f>
        <v>Operational</v>
      </c>
      <c r="H481" s="6" t="str">
        <f ca="1">IF(M481&lt;W481,"Operational","Breakdown")</f>
        <v>Operational</v>
      </c>
      <c r="I481" s="6" t="str">
        <f ca="1">IF(N481&lt;X481,"Operational","Breakdown")</f>
        <v>Operational</v>
      </c>
      <c r="J481" s="16">
        <v>8.492186697732679</v>
      </c>
      <c r="K481" s="16">
        <v>9.0120851693175599</v>
      </c>
      <c r="L481" s="16">
        <v>1.2771276087889298</v>
      </c>
      <c r="M481" s="16">
        <v>10.800533353534608</v>
      </c>
      <c r="N481" s="16">
        <v>13.296958876984364</v>
      </c>
      <c r="O481" s="9">
        <v>0.34731339016031842</v>
      </c>
      <c r="P481" s="9">
        <v>0.80169309556512414</v>
      </c>
      <c r="Q481" s="9">
        <v>3.0139689418747895</v>
      </c>
      <c r="R481" s="9">
        <v>4.5770454090026238</v>
      </c>
      <c r="S481" s="9">
        <v>0.39681369942352712</v>
      </c>
      <c r="T481" s="8">
        <f t="shared" ca="1" si="69"/>
        <v>17.362209193206592</v>
      </c>
      <c r="U481" s="8">
        <f t="shared" ca="1" si="69"/>
        <v>4.6959372888585387</v>
      </c>
      <c r="V481" s="8">
        <f t="shared" ca="1" si="69"/>
        <v>26.47185522149433</v>
      </c>
      <c r="W481" s="8">
        <f t="shared" ca="1" si="66"/>
        <v>27.447133127731316</v>
      </c>
      <c r="X481" s="8">
        <f t="shared" ca="1" si="70"/>
        <v>30.581421786720092</v>
      </c>
      <c r="Y481" s="16">
        <f ca="1">IF($AI480=0,J480+O480,IF($AJ480=0,J480+O480,9999))</f>
        <v>13.242031458515028</v>
      </c>
      <c r="Z481" s="16">
        <f ca="1">IF($AI480=0,K480+P480,IF($AJ480=0,K480+P480,9999))</f>
        <v>1.4385415031926359</v>
      </c>
      <c r="AA481" s="16">
        <f ca="1">IF($AI480=0,L480+Q480,IF($AJ480=0,L480+Q480,9999))</f>
        <v>11.693037154988629</v>
      </c>
      <c r="AB481" s="16">
        <f ca="1">IF($AI480=0,M480+R480,IF($AJ480=0,M480+R480,9999))</f>
        <v>7.8909157743576301</v>
      </c>
      <c r="AC481" s="16">
        <f ca="1">IF($AI480=0,N480+S480,IF($AJ480=0,N480+S480,9999))</f>
        <v>4.398944795506738</v>
      </c>
      <c r="AD481" s="11">
        <f t="shared" ca="1" si="71"/>
        <v>13.802618967982497</v>
      </c>
      <c r="AE481" s="11">
        <f t="shared" ca="1" si="72"/>
        <v>3.1147951034844543</v>
      </c>
      <c r="AF481" s="11">
        <f t="shared" ca="1" si="73"/>
        <v>11.151874362428924</v>
      </c>
      <c r="AG481" s="11">
        <f t="shared" ca="1" si="74"/>
        <v>2.6683898193259159</v>
      </c>
      <c r="AH481" s="11">
        <f t="shared" ca="1" si="75"/>
        <v>30.420446813626853</v>
      </c>
      <c r="AI481">
        <f t="shared" ca="1" si="67"/>
        <v>0</v>
      </c>
      <c r="AJ481">
        <f t="shared" ca="1" si="68"/>
        <v>0</v>
      </c>
      <c r="AK481">
        <f ca="1">MAX(0, COUNTIF(E481:I481, "Breakdown") - COUNTIF(AI481:AJ481, 1))</f>
        <v>1</v>
      </c>
      <c r="AL481" s="12">
        <f ca="1">(AK481 * 50) + ((AI481 + AJ481) * 10)</f>
        <v>50</v>
      </c>
      <c r="AM481">
        <f ca="1">IF(COUNTIF(E481:I481, "Breakdown") &gt;= 5, 1, 0)</f>
        <v>0</v>
      </c>
    </row>
    <row r="482" spans="4:39">
      <c r="D482">
        <v>479</v>
      </c>
      <c r="E482" s="6" t="str">
        <f ca="1">IF(J482&lt;T482,"Operational","Breakdown")</f>
        <v>Operational</v>
      </c>
      <c r="F482" s="6" t="str">
        <f ca="1">IF(K482&lt;U482,"Operational","Breakdown")</f>
        <v>Operational</v>
      </c>
      <c r="G482" s="6" t="str">
        <f ca="1">IF(L482&lt;V482,"Operational","Breakdown")</f>
        <v>Operational</v>
      </c>
      <c r="H482" s="6" t="str">
        <f ca="1">IF(M482&lt;W482,"Operational","Breakdown")</f>
        <v>Operational</v>
      </c>
      <c r="I482" s="6" t="str">
        <f ca="1">IF(N482&lt;X482,"Operational","Breakdown")</f>
        <v>Breakdown</v>
      </c>
      <c r="J482" s="16">
        <v>13.908810292496684</v>
      </c>
      <c r="K482" s="16">
        <v>2.8639315016893154</v>
      </c>
      <c r="L482" s="16">
        <v>1.2227680386078394</v>
      </c>
      <c r="M482" s="16">
        <v>2.3461242963368831</v>
      </c>
      <c r="N482" s="16">
        <v>19.727613940093786</v>
      </c>
      <c r="O482" s="9">
        <v>2.5538455988404549</v>
      </c>
      <c r="P482" s="9">
        <v>1.0533599858395328</v>
      </c>
      <c r="Q482" s="9">
        <v>1.5592621934503035</v>
      </c>
      <c r="R482" s="9">
        <v>1.5374633161449358</v>
      </c>
      <c r="S482" s="9">
        <v>0.81441009788519547</v>
      </c>
      <c r="T482" s="8">
        <f t="shared" ca="1" si="69"/>
        <v>25.85906514851456</v>
      </c>
      <c r="U482" s="8">
        <f t="shared" ca="1" si="69"/>
        <v>6.1901880455469387</v>
      </c>
      <c r="V482" s="8">
        <f t="shared" ca="1" si="69"/>
        <v>23.200295738645806</v>
      </c>
      <c r="W482" s="8">
        <f t="shared" ca="1" si="66"/>
        <v>14.116743906057142</v>
      </c>
      <c r="X482" s="8">
        <f t="shared" ca="1" si="70"/>
        <v>16.231640465448947</v>
      </c>
      <c r="Y482" s="16">
        <f ca="1">IF($AI481=0,J481+O481,IF($AJ481=0,J481+O481,9999))</f>
        <v>8.839500087892997</v>
      </c>
      <c r="Z482" s="16">
        <f ca="1">IF($AI481=0,K481+P481,IF($AJ481=0,K481+P481,9999))</f>
        <v>9.8137782648826839</v>
      </c>
      <c r="AA482" s="16">
        <f ca="1">IF($AI481=0,L481+Q481,IF($AJ481=0,L481+Q481,9999))</f>
        <v>4.2910965506637195</v>
      </c>
      <c r="AB482" s="16">
        <f ca="1">IF($AI481=0,M481+R481,IF($AJ481=0,M481+R481,9999))</f>
        <v>15.377578762537231</v>
      </c>
      <c r="AC482" s="16">
        <f ca="1">IF($AI481=0,N481+S481,IF($AJ481=0,N481+S481,9999))</f>
        <v>13.693772576407891</v>
      </c>
      <c r="AD482" s="11">
        <f t="shared" ca="1" si="71"/>
        <v>13.242031458515028</v>
      </c>
      <c r="AE482" s="11">
        <f t="shared" ca="1" si="72"/>
        <v>1.4385415031926359</v>
      </c>
      <c r="AF482" s="11">
        <f t="shared" ca="1" si="73"/>
        <v>11.693037154988629</v>
      </c>
      <c r="AG482" s="11">
        <f t="shared" ca="1" si="74"/>
        <v>7.8909157743576301</v>
      </c>
      <c r="AH482" s="11">
        <f t="shared" ca="1" si="75"/>
        <v>4.398944795506738</v>
      </c>
      <c r="AI482">
        <f t="shared" ca="1" si="67"/>
        <v>0</v>
      </c>
      <c r="AJ482">
        <f t="shared" ca="1" si="68"/>
        <v>0</v>
      </c>
      <c r="AK482">
        <f ca="1">MAX(0, COUNTIF(E482:I482, "Breakdown") - COUNTIF(AI482:AJ482, 1))</f>
        <v>1</v>
      </c>
      <c r="AL482" s="12">
        <f ca="1">(AK482 * 50) + ((AI482 + AJ482) * 10)</f>
        <v>50</v>
      </c>
      <c r="AM482">
        <f ca="1">IF(COUNTIF(E482:I482, "Breakdown") &gt;= 5, 1, 0)</f>
        <v>0</v>
      </c>
    </row>
    <row r="483" spans="4:39">
      <c r="D483">
        <v>480</v>
      </c>
      <c r="E483" s="6" t="str">
        <f ca="1">IF(J483&lt;T483,"Operational","Breakdown")</f>
        <v>Operational</v>
      </c>
      <c r="F483" s="6" t="str">
        <f ca="1">IF(K483&lt;U483,"Operational","Breakdown")</f>
        <v>Operational</v>
      </c>
      <c r="G483" s="6" t="str">
        <f ca="1">IF(L483&lt;V483,"Operational","Breakdown")</f>
        <v>Operational</v>
      </c>
      <c r="H483" s="6" t="str">
        <f ca="1">IF(M483&lt;W483,"Operational","Breakdown")</f>
        <v>Operational</v>
      </c>
      <c r="I483" s="6" t="str">
        <f ca="1">IF(N483&lt;X483,"Operational","Breakdown")</f>
        <v>Operational</v>
      </c>
      <c r="J483" s="16">
        <v>1.0550281335096079</v>
      </c>
      <c r="K483" s="16">
        <v>5.1167668921041223</v>
      </c>
      <c r="L483" s="16">
        <v>0.3863402983791635</v>
      </c>
      <c r="M483" s="16">
        <v>6.7094091947244676</v>
      </c>
      <c r="N483" s="16">
        <v>0.45474605447808808</v>
      </c>
      <c r="O483" s="9">
        <v>0.77734466840857852</v>
      </c>
      <c r="P483" s="9">
        <v>1.8974827148804154</v>
      </c>
      <c r="Q483" s="9">
        <v>2.4753693114486248</v>
      </c>
      <c r="R483" s="9">
        <v>0.26030369803923559</v>
      </c>
      <c r="S483" s="9">
        <v>1.5637288200059822</v>
      </c>
      <c r="T483" s="8">
        <f t="shared" ca="1" si="69"/>
        <v>11.190289623336788</v>
      </c>
      <c r="U483" s="8">
        <f t="shared" ca="1" si="69"/>
        <v>11.030709236092914</v>
      </c>
      <c r="V483" s="8">
        <f t="shared" ca="1" si="69"/>
        <v>11.670627283681707</v>
      </c>
      <c r="W483" s="8">
        <f t="shared" ca="1" si="66"/>
        <v>18.970117787002852</v>
      </c>
      <c r="X483" s="8">
        <f t="shared" ca="1" si="70"/>
        <v>50.454922367096643</v>
      </c>
      <c r="Y483" s="16">
        <f ca="1">IF($AI482=0,J482+O482,IF($AJ482=0,J482+O482,9999))</f>
        <v>16.462655891337139</v>
      </c>
      <c r="Z483" s="16">
        <f ca="1">IF($AI482=0,K482+P482,IF($AJ482=0,K482+P482,9999))</f>
        <v>3.917291487528848</v>
      </c>
      <c r="AA483" s="16">
        <f ca="1">IF($AI482=0,L482+Q482,IF($AJ482=0,L482+Q482,9999))</f>
        <v>2.7820302320581431</v>
      </c>
      <c r="AB483" s="16">
        <f ca="1">IF($AI482=0,M482+R482,IF($AJ482=0,M482+R482,9999))</f>
        <v>3.8835876124818189</v>
      </c>
      <c r="AC483" s="16">
        <f ca="1">IF($AI482=0,N482+S482,IF($AJ482=0,N482+S482,9999))</f>
        <v>20.54202403797898</v>
      </c>
      <c r="AD483" s="11">
        <f t="shared" ca="1" si="71"/>
        <v>8.839500087892997</v>
      </c>
      <c r="AE483" s="11">
        <f t="shared" ca="1" si="72"/>
        <v>6.1901880455469387</v>
      </c>
      <c r="AF483" s="11">
        <f t="shared" ca="1" si="73"/>
        <v>4.2910965506637195</v>
      </c>
      <c r="AG483" s="11">
        <f t="shared" ca="1" si="74"/>
        <v>14.116743906057142</v>
      </c>
      <c r="AH483" s="11">
        <f t="shared" ca="1" si="75"/>
        <v>13.693772576407891</v>
      </c>
      <c r="AI483">
        <f t="shared" ca="1" si="67"/>
        <v>0</v>
      </c>
      <c r="AJ483">
        <f t="shared" ca="1" si="68"/>
        <v>0</v>
      </c>
      <c r="AK483">
        <f ca="1">MAX(0, COUNTIF(E483:I483, "Breakdown") - COUNTIF(AI483:AJ483, 1))</f>
        <v>0</v>
      </c>
      <c r="AL483" s="12">
        <f ca="1">(AK483 * 50) + ((AI483 + AJ483) * 10)</f>
        <v>0</v>
      </c>
      <c r="AM483">
        <f ca="1">IF(COUNTIF(E483:I483, "Breakdown") &gt;= 5, 1, 0)</f>
        <v>0</v>
      </c>
    </row>
    <row r="484" spans="4:39">
      <c r="D484">
        <v>481</v>
      </c>
      <c r="E484" s="6" t="str">
        <f ca="1">IF(J484&lt;T484,"Operational","Breakdown")</f>
        <v>Operational</v>
      </c>
      <c r="F484" s="6" t="str">
        <f ca="1">IF(K484&lt;U484,"Operational","Breakdown")</f>
        <v>Operational</v>
      </c>
      <c r="G484" s="6" t="str">
        <f ca="1">IF(L484&lt;V484,"Operational","Breakdown")</f>
        <v>Operational</v>
      </c>
      <c r="H484" s="6" t="str">
        <f ca="1">IF(M484&lt;W484,"Operational","Breakdown")</f>
        <v>Operational</v>
      </c>
      <c r="I484" s="6" t="str">
        <f ca="1">IF(N484&lt;X484,"Operational","Breakdown")</f>
        <v>Operational</v>
      </c>
      <c r="J484" s="16">
        <v>9.5031161805542137</v>
      </c>
      <c r="K484" s="16">
        <v>6.4804874508331958E-2</v>
      </c>
      <c r="L484" s="16">
        <v>1.2336480918325725</v>
      </c>
      <c r="M484" s="16">
        <v>14.988709158810183</v>
      </c>
      <c r="N484" s="16">
        <v>16.703544320767133</v>
      </c>
      <c r="O484" s="9">
        <v>0.30474083200884594</v>
      </c>
      <c r="P484" s="9">
        <v>3.3266011225894863</v>
      </c>
      <c r="Q484" s="9">
        <v>1.2169282550761868</v>
      </c>
      <c r="R484" s="9">
        <v>1.6401009889172005</v>
      </c>
      <c r="S484" s="9">
        <v>4.165553613831154</v>
      </c>
      <c r="T484" s="8">
        <f t="shared" ca="1" si="69"/>
        <v>26.55703216161794</v>
      </c>
      <c r="U484" s="8">
        <f t="shared" ca="1" si="69"/>
        <v>9.0629763727078014</v>
      </c>
      <c r="V484" s="8">
        <f t="shared" ca="1" si="69"/>
        <v>7.6268905195941574</v>
      </c>
      <c r="W484" s="8">
        <f t="shared" ca="1" si="66"/>
        <v>34.81266612839385</v>
      </c>
      <c r="X484" s="8">
        <f t="shared" ca="1" si="70"/>
        <v>32.198528207115864</v>
      </c>
      <c r="Y484" s="16">
        <f ca="1">IF($AI483=0,J483+O483,IF($AJ483=0,J483+O483,9999))</f>
        <v>1.8323728019181864</v>
      </c>
      <c r="Z484" s="16">
        <f ca="1">IF($AI483=0,K483+P483,IF($AJ483=0,K483+P483,9999))</f>
        <v>7.0142496069845377</v>
      </c>
      <c r="AA484" s="16">
        <f ca="1">IF($AI483=0,L483+Q483,IF($AJ483=0,L483+Q483,9999))</f>
        <v>2.8617096098277885</v>
      </c>
      <c r="AB484" s="16">
        <f ca="1">IF($AI483=0,M483+R483,IF($AJ483=0,M483+R483,9999))</f>
        <v>6.9697128927637033</v>
      </c>
      <c r="AC484" s="16">
        <f ca="1">IF($AI483=0,N483+S483,IF($AJ483=0,N483+S483,9999))</f>
        <v>2.0184748744840704</v>
      </c>
      <c r="AD484" s="11">
        <f t="shared" ca="1" si="71"/>
        <v>11.190289623336788</v>
      </c>
      <c r="AE484" s="11">
        <f t="shared" ca="1" si="72"/>
        <v>3.917291487528848</v>
      </c>
      <c r="AF484" s="11">
        <f t="shared" ca="1" si="73"/>
        <v>2.7820302320581431</v>
      </c>
      <c r="AG484" s="11">
        <f t="shared" ca="1" si="74"/>
        <v>3.8835876124818189</v>
      </c>
      <c r="AH484" s="11">
        <f t="shared" ca="1" si="75"/>
        <v>20.54202403797898</v>
      </c>
      <c r="AI484">
        <f t="shared" ca="1" si="67"/>
        <v>0</v>
      </c>
      <c r="AJ484">
        <f t="shared" ca="1" si="68"/>
        <v>0</v>
      </c>
      <c r="AK484">
        <f ca="1">MAX(0, COUNTIF(E484:I484, "Breakdown") - COUNTIF(AI484:AJ484, 1))</f>
        <v>0</v>
      </c>
      <c r="AL484" s="12">
        <f ca="1">(AK484 * 50) + ((AI484 + AJ484) * 10)</f>
        <v>0</v>
      </c>
      <c r="AM484">
        <f ca="1">IF(COUNTIF(E484:I484, "Breakdown") &gt;= 5, 1, 0)</f>
        <v>0</v>
      </c>
    </row>
    <row r="485" spans="4:39">
      <c r="D485">
        <v>482</v>
      </c>
      <c r="E485" s="6" t="str">
        <f ca="1">IF(J485&lt;T485,"Operational","Breakdown")</f>
        <v>Breakdown</v>
      </c>
      <c r="F485" s="6" t="str">
        <f ca="1">IF(K485&lt;U485,"Operational","Breakdown")</f>
        <v>Operational</v>
      </c>
      <c r="G485" s="6" t="str">
        <f ca="1">IF(L485&lt;V485,"Operational","Breakdown")</f>
        <v>Operational</v>
      </c>
      <c r="H485" s="6" t="str">
        <f ca="1">IF(M485&lt;W485,"Operational","Breakdown")</f>
        <v>Operational</v>
      </c>
      <c r="I485" s="6" t="str">
        <f ca="1">IF(N485&lt;X485,"Operational","Breakdown")</f>
        <v>Operational</v>
      </c>
      <c r="J485" s="16">
        <v>11.355006525051531</v>
      </c>
      <c r="K485" s="16">
        <v>5.2752812556912465</v>
      </c>
      <c r="L485" s="16">
        <v>5.5060231896392624</v>
      </c>
      <c r="M485" s="16">
        <v>0.91322095884595378</v>
      </c>
      <c r="N485" s="16">
        <v>10.122834429326533</v>
      </c>
      <c r="O485" s="9">
        <v>3.3729804170586131</v>
      </c>
      <c r="P485" s="9">
        <v>0.856530016863991</v>
      </c>
      <c r="Q485" s="9">
        <v>0.92046347272621842</v>
      </c>
      <c r="R485" s="9">
        <v>0.47925028834759836</v>
      </c>
      <c r="S485" s="9">
        <v>1.7699882688353488</v>
      </c>
      <c r="T485" s="8">
        <f t="shared" ca="1" si="69"/>
        <v>9.0591592306424005</v>
      </c>
      <c r="U485" s="8">
        <f t="shared" ca="1" si="69"/>
        <v>10.593456460317441</v>
      </c>
      <c r="V485" s="8">
        <f t="shared" ca="1" si="69"/>
        <v>11.247067004158598</v>
      </c>
      <c r="W485" s="8">
        <f t="shared" ca="1" si="66"/>
        <v>16.341667295463758</v>
      </c>
      <c r="X485" s="8">
        <f t="shared" ca="1" si="70"/>
        <v>32.406039412855051</v>
      </c>
      <c r="Y485" s="16">
        <f ca="1">IF($AI484=0,J484+O484,IF($AJ484=0,J484+O484,9999))</f>
        <v>9.8078570125630602</v>
      </c>
      <c r="Z485" s="16">
        <f ca="1">IF($AI484=0,K484+P484,IF($AJ484=0,K484+P484,9999))</f>
        <v>3.3914059970978183</v>
      </c>
      <c r="AA485" s="16">
        <f ca="1">IF($AI484=0,L484+Q484,IF($AJ484=0,L484+Q484,9999))</f>
        <v>2.4505763469087594</v>
      </c>
      <c r="AB485" s="16">
        <f ca="1">IF($AI484=0,M484+R484,IF($AJ484=0,M484+R484,9999))</f>
        <v>16.628810147727382</v>
      </c>
      <c r="AC485" s="16">
        <f ca="1">IF($AI484=0,N484+S484,IF($AJ484=0,N484+S484,9999))</f>
        <v>20.869097934598287</v>
      </c>
      <c r="AD485" s="11">
        <f t="shared" ca="1" si="71"/>
        <v>1.8323728019181864</v>
      </c>
      <c r="AE485" s="11">
        <f t="shared" ca="1" si="72"/>
        <v>7.0142496069845377</v>
      </c>
      <c r="AF485" s="11">
        <f t="shared" ca="1" si="73"/>
        <v>2.8617096098277885</v>
      </c>
      <c r="AG485" s="11">
        <f t="shared" ca="1" si="74"/>
        <v>6.9697128927637033</v>
      </c>
      <c r="AH485" s="11">
        <f t="shared" ca="1" si="75"/>
        <v>2.0184748744840704</v>
      </c>
      <c r="AI485">
        <f t="shared" ca="1" si="67"/>
        <v>0</v>
      </c>
      <c r="AJ485">
        <f t="shared" ca="1" si="68"/>
        <v>1</v>
      </c>
      <c r="AK485">
        <f ca="1">MAX(0, COUNTIF(E485:I485, "Breakdown") - COUNTIF(AI485:AJ485, 1))</f>
        <v>0</v>
      </c>
      <c r="AL485" s="12">
        <f ca="1">(AK485 * 50) + ((AI485 + AJ485) * 10)</f>
        <v>10</v>
      </c>
      <c r="AM485">
        <f ca="1">IF(COUNTIF(E485:I485, "Breakdown") &gt;= 5, 1, 0)</f>
        <v>0</v>
      </c>
    </row>
    <row r="486" spans="4:39">
      <c r="D486">
        <v>483</v>
      </c>
      <c r="E486" s="6" t="str">
        <f ca="1">IF(J486&lt;T486,"Operational","Breakdown")</f>
        <v>Operational</v>
      </c>
      <c r="F486" s="6" t="str">
        <f ca="1">IF(K486&lt;U486,"Operational","Breakdown")</f>
        <v>Breakdown</v>
      </c>
      <c r="G486" s="6" t="str">
        <f ca="1">IF(L486&lt;V486,"Operational","Breakdown")</f>
        <v>Breakdown</v>
      </c>
      <c r="H486" s="6" t="str">
        <f ca="1">IF(M486&lt;W486,"Operational","Breakdown")</f>
        <v>Operational</v>
      </c>
      <c r="I486" s="6" t="str">
        <f ca="1">IF(N486&lt;X486,"Operational","Breakdown")</f>
        <v>Operational</v>
      </c>
      <c r="J486" s="16">
        <v>15.799725897748731</v>
      </c>
      <c r="K486" s="16">
        <v>12.08812912559809</v>
      </c>
      <c r="L486" s="16">
        <v>10.459919021134962</v>
      </c>
      <c r="M486" s="16">
        <v>6.3846426632542004</v>
      </c>
      <c r="N486" s="16">
        <v>0.13065763258557722</v>
      </c>
      <c r="O486" s="9">
        <v>1.5210729586407361</v>
      </c>
      <c r="P486" s="9">
        <v>0.15585129280792415</v>
      </c>
      <c r="Q486" s="9">
        <v>0.83965127537602269</v>
      </c>
      <c r="R486" s="9">
        <v>0.72368231121880833</v>
      </c>
      <c r="S486" s="9">
        <v>2.1795762013576723</v>
      </c>
      <c r="T486" s="8">
        <f t="shared" ca="1" si="69"/>
        <v>21.221095443423842</v>
      </c>
      <c r="U486" s="8">
        <f t="shared" ca="1" si="69"/>
        <v>4.6818495233186717</v>
      </c>
      <c r="V486" s="8">
        <f t="shared" ca="1" si="69"/>
        <v>4.5586766733692077</v>
      </c>
      <c r="W486" s="8">
        <f t="shared" ca="1" si="66"/>
        <v>18.652138927951533</v>
      </c>
      <c r="X486" s="8">
        <f t="shared" ca="1" si="70"/>
        <v>27.02796401224694</v>
      </c>
      <c r="Y486" s="16">
        <f ca="1">IF($AI485=0,J485+O485,IF($AJ485=0,J485+O485,9999))</f>
        <v>14.727986942110144</v>
      </c>
      <c r="Z486" s="16">
        <f ca="1">IF($AI485=0,K485+P485,IF($AJ485=0,K485+P485,9999))</f>
        <v>6.1318112725552378</v>
      </c>
      <c r="AA486" s="16">
        <f ca="1">IF($AI485=0,L485+Q485,IF($AJ485=0,L485+Q485,9999))</f>
        <v>6.4264866623654804</v>
      </c>
      <c r="AB486" s="16">
        <f ca="1">IF($AI485=0,M485+R485,IF($AJ485=0,M485+R485,9999))</f>
        <v>1.3924712471935521</v>
      </c>
      <c r="AC486" s="16">
        <f ca="1">IF($AI485=0,N485+S485,IF($AJ485=0,N485+S485,9999))</f>
        <v>11.892822698161881</v>
      </c>
      <c r="AD486" s="11">
        <f t="shared" ca="1" si="71"/>
        <v>9.0591592306424005</v>
      </c>
      <c r="AE486" s="11">
        <f t="shared" ca="1" si="72"/>
        <v>3.3914059970978183</v>
      </c>
      <c r="AF486" s="11">
        <f t="shared" ca="1" si="73"/>
        <v>2.4505763469087594</v>
      </c>
      <c r="AG486" s="11">
        <f t="shared" ca="1" si="74"/>
        <v>16.341667295463758</v>
      </c>
      <c r="AH486" s="11">
        <f t="shared" ca="1" si="75"/>
        <v>20.869097934598287</v>
      </c>
      <c r="AI486">
        <f t="shared" ca="1" si="67"/>
        <v>0</v>
      </c>
      <c r="AJ486">
        <f t="shared" ca="1" si="68"/>
        <v>0</v>
      </c>
      <c r="AK486">
        <f ca="1">MAX(0, COUNTIF(E486:I486, "Breakdown") - COUNTIF(AI486:AJ486, 1))</f>
        <v>2</v>
      </c>
      <c r="AL486" s="12">
        <f ca="1">(AK486 * 50) + ((AI486 + AJ486) * 10)</f>
        <v>100</v>
      </c>
      <c r="AM486">
        <f ca="1">IF(COUNTIF(E486:I486, "Breakdown") &gt;= 5, 1, 0)</f>
        <v>0</v>
      </c>
    </row>
    <row r="487" spans="4:39">
      <c r="D487">
        <v>484</v>
      </c>
      <c r="E487" s="6" t="str">
        <f ca="1">IF(J487&lt;T487,"Operational","Breakdown")</f>
        <v>Operational</v>
      </c>
      <c r="F487" s="6" t="str">
        <f ca="1">IF(K487&lt;U487,"Operational","Breakdown")</f>
        <v>Operational</v>
      </c>
      <c r="G487" s="6" t="str">
        <f ca="1">IF(L487&lt;V487,"Operational","Breakdown")</f>
        <v>Breakdown</v>
      </c>
      <c r="H487" s="6" t="str">
        <f ca="1">IF(M487&lt;W487,"Operational","Breakdown")</f>
        <v>Operational</v>
      </c>
      <c r="I487" s="6" t="str">
        <f ca="1">IF(N487&lt;X487,"Operational","Breakdown")</f>
        <v>Operational</v>
      </c>
      <c r="J487" s="16">
        <v>3.7794649717010551</v>
      </c>
      <c r="K487" s="16">
        <v>0.47225987036899481</v>
      </c>
      <c r="L487" s="16">
        <v>9.9153846286784422</v>
      </c>
      <c r="M487" s="16">
        <v>3.4060386169228241</v>
      </c>
      <c r="N487" s="16">
        <v>1.9343614632003236</v>
      </c>
      <c r="O487" s="9">
        <v>0.88611101881577858</v>
      </c>
      <c r="P487" s="9">
        <v>0.39833695984987971</v>
      </c>
      <c r="Q487" s="9">
        <v>4.35125782783249</v>
      </c>
      <c r="R487" s="9">
        <v>1.6851860688694265</v>
      </c>
      <c r="S487" s="9">
        <v>1.8695932758725724</v>
      </c>
      <c r="T487" s="8">
        <f t="shared" ca="1" si="69"/>
        <v>23.392801261430002</v>
      </c>
      <c r="U487" s="8">
        <f t="shared" ca="1" si="69"/>
        <v>15.08804270734408</v>
      </c>
      <c r="V487" s="8">
        <f t="shared" ca="1" si="69"/>
        <v>6.342330980129339</v>
      </c>
      <c r="W487" s="8">
        <f t="shared" ca="1" si="66"/>
        <v>3.5655754854264536</v>
      </c>
      <c r="X487" s="8">
        <f t="shared" ca="1" si="70"/>
        <v>20.86008120287589</v>
      </c>
      <c r="Y487" s="16">
        <f ca="1">IF($AI486=0,J486+O486,IF($AJ486=0,J486+O486,9999))</f>
        <v>17.320798856389466</v>
      </c>
      <c r="Z487" s="16">
        <f ca="1">IF($AI486=0,K486+P486,IF($AJ486=0,K486+P486,9999))</f>
        <v>12.243980418406014</v>
      </c>
      <c r="AA487" s="16">
        <f ca="1">IF($AI486=0,L486+Q486,IF($AJ486=0,L486+Q486,9999))</f>
        <v>11.299570296510984</v>
      </c>
      <c r="AB487" s="16">
        <f ca="1">IF($AI486=0,M486+R486,IF($AJ486=0,M486+R486,9999))</f>
        <v>7.1083249744730086</v>
      </c>
      <c r="AC487" s="16">
        <f ca="1">IF($AI486=0,N486+S486,IF($AJ486=0,N486+S486,9999))</f>
        <v>2.3102338339432493</v>
      </c>
      <c r="AD487" s="11">
        <f t="shared" ca="1" si="71"/>
        <v>14.727986942110144</v>
      </c>
      <c r="AE487" s="11">
        <f t="shared" ca="1" si="72"/>
        <v>4.6818495233186717</v>
      </c>
      <c r="AF487" s="11">
        <f t="shared" ca="1" si="73"/>
        <v>4.5586766733692077</v>
      </c>
      <c r="AG487" s="11">
        <f t="shared" ca="1" si="74"/>
        <v>1.3924712471935521</v>
      </c>
      <c r="AH487" s="11">
        <f t="shared" ca="1" si="75"/>
        <v>11.892822698161881</v>
      </c>
      <c r="AI487">
        <f t="shared" ca="1" si="67"/>
        <v>0</v>
      </c>
      <c r="AJ487">
        <f t="shared" ca="1" si="68"/>
        <v>0</v>
      </c>
      <c r="AK487">
        <f ca="1">MAX(0, COUNTIF(E487:I487, "Breakdown") - COUNTIF(AI487:AJ487, 1))</f>
        <v>1</v>
      </c>
      <c r="AL487" s="12">
        <f ca="1">(AK487 * 50) + ((AI487 + AJ487) * 10)</f>
        <v>50</v>
      </c>
      <c r="AM487">
        <f ca="1">IF(COUNTIF(E487:I487, "Breakdown") &gt;= 5, 1, 0)</f>
        <v>0</v>
      </c>
    </row>
    <row r="488" spans="4:39">
      <c r="D488">
        <v>485</v>
      </c>
      <c r="E488" s="6" t="str">
        <f ca="1">IF(J488&lt;T488,"Operational","Breakdown")</f>
        <v>Breakdown</v>
      </c>
      <c r="F488" s="6" t="str">
        <f ca="1">IF(K488&lt;U488,"Operational","Breakdown")</f>
        <v>Operational</v>
      </c>
      <c r="G488" s="6" t="str">
        <f ca="1">IF(L488&lt;V488,"Operational","Breakdown")</f>
        <v>Operational</v>
      </c>
      <c r="H488" s="6" t="str">
        <f ca="1">IF(M488&lt;W488,"Operational","Breakdown")</f>
        <v>Operational</v>
      </c>
      <c r="I488" s="6" t="str">
        <f ca="1">IF(N488&lt;X488,"Operational","Breakdown")</f>
        <v>Breakdown</v>
      </c>
      <c r="J488" s="16">
        <v>25.200522015582642</v>
      </c>
      <c r="K488" s="16">
        <v>3.2030569871778614</v>
      </c>
      <c r="L488" s="16">
        <v>1.1558198245376192</v>
      </c>
      <c r="M488" s="16">
        <v>6.6487897836821526E-3</v>
      </c>
      <c r="N488" s="16">
        <v>18.252509331657752</v>
      </c>
      <c r="O488" s="9">
        <v>0.16664878151656579</v>
      </c>
      <c r="P488" s="9">
        <v>0.12119461618487667</v>
      </c>
      <c r="Q488" s="9">
        <v>1.9741611013424401</v>
      </c>
      <c r="R488" s="9">
        <v>4.3925392092031244</v>
      </c>
      <c r="S488" s="9">
        <v>3.4078467388539573</v>
      </c>
      <c r="T488" s="8">
        <f t="shared" ca="1" si="69"/>
        <v>20.237780191920752</v>
      </c>
      <c r="U488" s="8">
        <f t="shared" ca="1" si="69"/>
        <v>15.104314306952578</v>
      </c>
      <c r="V488" s="8">
        <f t="shared" ca="1" si="69"/>
        <v>16.713234322409594</v>
      </c>
      <c r="W488" s="8">
        <f t="shared" ca="1" si="66"/>
        <v>19.043683701021038</v>
      </c>
      <c r="X488" s="8">
        <f t="shared" ca="1" si="70"/>
        <v>7.0706660582093335</v>
      </c>
      <c r="Y488" s="16">
        <f ca="1">IF($AI487=0,J487+O487,IF($AJ487=0,J487+O487,9999))</f>
        <v>4.6655759905168335</v>
      </c>
      <c r="Z488" s="16">
        <f ca="1">IF($AI487=0,K487+P487,IF($AJ487=0,K487+P487,9999))</f>
        <v>0.87059683021887446</v>
      </c>
      <c r="AA488" s="16">
        <f ca="1">IF($AI487=0,L487+Q487,IF($AJ487=0,L487+Q487,9999))</f>
        <v>14.266642456510933</v>
      </c>
      <c r="AB488" s="16">
        <f ca="1">IF($AI487=0,M487+R487,IF($AJ487=0,M487+R487,9999))</f>
        <v>5.0912246857922501</v>
      </c>
      <c r="AC488" s="16">
        <f ca="1">IF($AI487=0,N487+S487,IF($AJ487=0,N487+S487,9999))</f>
        <v>3.8039547390728963</v>
      </c>
      <c r="AD488" s="11">
        <f t="shared" ca="1" si="71"/>
        <v>17.320798856389466</v>
      </c>
      <c r="AE488" s="11">
        <f t="shared" ca="1" si="72"/>
        <v>12.243980418406014</v>
      </c>
      <c r="AF488" s="11">
        <f t="shared" ca="1" si="73"/>
        <v>6.342330980129339</v>
      </c>
      <c r="AG488" s="11">
        <f t="shared" ca="1" si="74"/>
        <v>3.5655754854264536</v>
      </c>
      <c r="AH488" s="11">
        <f t="shared" ca="1" si="75"/>
        <v>2.3102338339432493</v>
      </c>
      <c r="AI488">
        <f t="shared" ca="1" si="67"/>
        <v>0</v>
      </c>
      <c r="AJ488">
        <f t="shared" ca="1" si="68"/>
        <v>1</v>
      </c>
      <c r="AK488">
        <f ca="1">MAX(0, COUNTIF(E488:I488, "Breakdown") - COUNTIF(AI488:AJ488, 1))</f>
        <v>1</v>
      </c>
      <c r="AL488" s="12">
        <f ca="1">(AK488 * 50) + ((AI488 + AJ488) * 10)</f>
        <v>60</v>
      </c>
      <c r="AM488">
        <f ca="1">IF(COUNTIF(E488:I488, "Breakdown") &gt;= 5, 1, 0)</f>
        <v>0</v>
      </c>
    </row>
    <row r="489" spans="4:39">
      <c r="D489">
        <v>486</v>
      </c>
      <c r="E489" s="6" t="str">
        <f ca="1">IF(J489&lt;T489,"Operational","Breakdown")</f>
        <v>Operational</v>
      </c>
      <c r="F489" s="6" t="str">
        <f ca="1">IF(K489&lt;U489,"Operational","Breakdown")</f>
        <v>Operational</v>
      </c>
      <c r="G489" s="6" t="str">
        <f ca="1">IF(L489&lt;V489,"Operational","Breakdown")</f>
        <v>Operational</v>
      </c>
      <c r="H489" s="6" t="str">
        <f ca="1">IF(M489&lt;W489,"Operational","Breakdown")</f>
        <v>Operational</v>
      </c>
      <c r="I489" s="6" t="str">
        <f ca="1">IF(N489&lt;X489,"Operational","Breakdown")</f>
        <v>Operational</v>
      </c>
      <c r="J489" s="16">
        <v>12.149965325702768</v>
      </c>
      <c r="K489" s="16">
        <v>5.7083456580048759</v>
      </c>
      <c r="L489" s="16">
        <v>1.3212928204941643</v>
      </c>
      <c r="M489" s="16">
        <v>2.6498102126213197</v>
      </c>
      <c r="N489" s="16">
        <v>1.5149841050471065</v>
      </c>
      <c r="O489" s="9">
        <v>0.28907938516589776</v>
      </c>
      <c r="P489" s="9">
        <v>3.6054554993932864</v>
      </c>
      <c r="Q489" s="9">
        <v>1.2307837745050363</v>
      </c>
      <c r="R489" s="9">
        <v>2.4753610158443831</v>
      </c>
      <c r="S489" s="9">
        <v>0.27617720069534535</v>
      </c>
      <c r="T489" s="8">
        <f t="shared" ca="1" si="69"/>
        <v>13.537581726580477</v>
      </c>
      <c r="U489" s="8">
        <f t="shared" ca="1" si="69"/>
        <v>13.500857967936044</v>
      </c>
      <c r="V489" s="8">
        <f t="shared" ca="1" si="69"/>
        <v>20.069968644747167</v>
      </c>
      <c r="W489" s="8">
        <f t="shared" ca="1" si="66"/>
        <v>8.0335512490188812</v>
      </c>
      <c r="X489" s="8">
        <f t="shared" ca="1" si="70"/>
        <v>10.741177166563665</v>
      </c>
      <c r="Y489" s="16">
        <f ca="1">IF($AI488=0,J488+O488,IF($AJ488=0,J488+O488,9999))</f>
        <v>25.36717079709921</v>
      </c>
      <c r="Z489" s="16">
        <f ca="1">IF($AI488=0,K488+P488,IF($AJ488=0,K488+P488,9999))</f>
        <v>3.3242516033627378</v>
      </c>
      <c r="AA489" s="16">
        <f ca="1">IF($AI488=0,L488+Q488,IF($AJ488=0,L488+Q488,9999))</f>
        <v>3.1299809258800595</v>
      </c>
      <c r="AB489" s="16">
        <f ca="1">IF($AI488=0,M488+R488,IF($AJ488=0,M488+R488,9999))</f>
        <v>4.3991879989868066</v>
      </c>
      <c r="AC489" s="16">
        <f ca="1">IF($AI488=0,N488+S488,IF($AJ488=0,N488+S488,9999))</f>
        <v>21.66035607051171</v>
      </c>
      <c r="AD489" s="11">
        <f t="shared" ca="1" si="71"/>
        <v>4.6655759905168335</v>
      </c>
      <c r="AE489" s="11">
        <f t="shared" ca="1" si="72"/>
        <v>0.87059683021887446</v>
      </c>
      <c r="AF489" s="11">
        <f t="shared" ca="1" si="73"/>
        <v>14.266642456510933</v>
      </c>
      <c r="AG489" s="11">
        <f t="shared" ca="1" si="74"/>
        <v>5.0912246857922501</v>
      </c>
      <c r="AH489" s="11">
        <f t="shared" ca="1" si="75"/>
        <v>3.8039547390728963</v>
      </c>
      <c r="AI489">
        <f t="shared" ca="1" si="67"/>
        <v>0</v>
      </c>
      <c r="AJ489">
        <f t="shared" ca="1" si="68"/>
        <v>0</v>
      </c>
      <c r="AK489">
        <f ca="1">MAX(0, COUNTIF(E489:I489, "Breakdown") - COUNTIF(AI489:AJ489, 1))</f>
        <v>0</v>
      </c>
      <c r="AL489" s="12">
        <f ca="1">(AK489 * 50) + ((AI489 + AJ489) * 10)</f>
        <v>0</v>
      </c>
      <c r="AM489">
        <f ca="1">IF(COUNTIF(E489:I489, "Breakdown") &gt;= 5, 1, 0)</f>
        <v>0</v>
      </c>
    </row>
    <row r="490" spans="4:39">
      <c r="D490">
        <v>487</v>
      </c>
      <c r="E490" s="6" t="str">
        <f ca="1">IF(J490&lt;T490,"Operational","Breakdown")</f>
        <v>Operational</v>
      </c>
      <c r="F490" s="6" t="str">
        <f ca="1">IF(K490&lt;U490,"Operational","Breakdown")</f>
        <v>Operational</v>
      </c>
      <c r="G490" s="6" t="str">
        <f ca="1">IF(L490&lt;V490,"Operational","Breakdown")</f>
        <v>Operational</v>
      </c>
      <c r="H490" s="6" t="str">
        <f ca="1">IF(M490&lt;W490,"Operational","Breakdown")</f>
        <v>Breakdown</v>
      </c>
      <c r="I490" s="6" t="str">
        <f ca="1">IF(N490&lt;X490,"Operational","Breakdown")</f>
        <v>Operational</v>
      </c>
      <c r="J490" s="16">
        <v>14.353479363416442</v>
      </c>
      <c r="K490" s="16">
        <v>3.0356057040995004</v>
      </c>
      <c r="L490" s="16">
        <v>8.4279821640788555</v>
      </c>
      <c r="M490" s="16">
        <v>32.313362187946872</v>
      </c>
      <c r="N490" s="16">
        <v>1.1672399523253734</v>
      </c>
      <c r="O490" s="9">
        <v>3.4370487369456644</v>
      </c>
      <c r="P490" s="9">
        <v>0.46236809775406246</v>
      </c>
      <c r="Q490" s="9">
        <v>6.1234509522042764</v>
      </c>
      <c r="R490" s="9">
        <v>1.0183840336606635</v>
      </c>
      <c r="S490" s="9">
        <v>0.66310085304679967</v>
      </c>
      <c r="T490" s="8">
        <f t="shared" ca="1" si="69"/>
        <v>20.730494536820842</v>
      </c>
      <c r="U490" s="8">
        <f t="shared" ca="1" si="69"/>
        <v>17.701139513499719</v>
      </c>
      <c r="V490" s="8">
        <f t="shared" ca="1" si="69"/>
        <v>12.144301909757079</v>
      </c>
      <c r="W490" s="8">
        <f t="shared" ca="1" si="66"/>
        <v>16.179351706522976</v>
      </c>
      <c r="X490" s="8">
        <f t="shared" ca="1" si="70"/>
        <v>12.630369503198622</v>
      </c>
      <c r="Y490" s="16">
        <f ca="1">IF($AI489=0,J489+O489,IF($AJ489=0,J489+O489,9999))</f>
        <v>12.439044710868666</v>
      </c>
      <c r="Z490" s="16">
        <f ca="1">IF($AI489=0,K489+P489,IF($AJ489=0,K489+P489,9999))</f>
        <v>9.3138011573981618</v>
      </c>
      <c r="AA490" s="16">
        <f ca="1">IF($AI489=0,L489+Q489,IF($AJ489=0,L489+Q489,9999))</f>
        <v>2.5520765949992006</v>
      </c>
      <c r="AB490" s="16">
        <f ca="1">IF($AI489=0,M489+R489,IF($AJ489=0,M489+R489,9999))</f>
        <v>5.1251712284657032</v>
      </c>
      <c r="AC490" s="16">
        <f ca="1">IF($AI489=0,N489+S489,IF($AJ489=0,N489+S489,9999))</f>
        <v>1.7911613057424518</v>
      </c>
      <c r="AD490" s="11">
        <f t="shared" ca="1" si="71"/>
        <v>13.537581726580477</v>
      </c>
      <c r="AE490" s="11">
        <f t="shared" ca="1" si="72"/>
        <v>3.3242516033627378</v>
      </c>
      <c r="AF490" s="11">
        <f t="shared" ca="1" si="73"/>
        <v>3.1299809258800595</v>
      </c>
      <c r="AG490" s="11">
        <f t="shared" ca="1" si="74"/>
        <v>4.3991879989868066</v>
      </c>
      <c r="AH490" s="11">
        <f t="shared" ca="1" si="75"/>
        <v>10.741177166563665</v>
      </c>
      <c r="AI490">
        <f t="shared" ca="1" si="67"/>
        <v>0</v>
      </c>
      <c r="AJ490">
        <f t="shared" ca="1" si="68"/>
        <v>0</v>
      </c>
      <c r="AK490">
        <f ca="1">MAX(0, COUNTIF(E490:I490, "Breakdown") - COUNTIF(AI490:AJ490, 1))</f>
        <v>1</v>
      </c>
      <c r="AL490" s="12">
        <f ca="1">(AK490 * 50) + ((AI490 + AJ490) * 10)</f>
        <v>50</v>
      </c>
      <c r="AM490">
        <f ca="1">IF(COUNTIF(E490:I490, "Breakdown") &gt;= 5, 1, 0)</f>
        <v>0</v>
      </c>
    </row>
    <row r="491" spans="4:39">
      <c r="D491">
        <v>488</v>
      </c>
      <c r="E491" s="6" t="str">
        <f ca="1">IF(J491&lt;T491,"Operational","Breakdown")</f>
        <v>Operational</v>
      </c>
      <c r="F491" s="6" t="str">
        <f ca="1">IF(K491&lt;U491,"Operational","Breakdown")</f>
        <v>Operational</v>
      </c>
      <c r="G491" s="6" t="str">
        <f ca="1">IF(L491&lt;V491,"Operational","Breakdown")</f>
        <v>Operational</v>
      </c>
      <c r="H491" s="6" t="str">
        <f ca="1">IF(M491&lt;W491,"Operational","Breakdown")</f>
        <v>Operational</v>
      </c>
      <c r="I491" s="6" t="str">
        <f ca="1">IF(N491&lt;X491,"Operational","Breakdown")</f>
        <v>Operational</v>
      </c>
      <c r="J491" s="16">
        <v>3.4328865012986149</v>
      </c>
      <c r="K491" s="16">
        <v>1.3858895510031466</v>
      </c>
      <c r="L491" s="16">
        <v>4.5807169286159999</v>
      </c>
      <c r="M491" s="16">
        <v>2.6821334961328964</v>
      </c>
      <c r="N491" s="16">
        <v>1.4374029675494548</v>
      </c>
      <c r="O491" s="9">
        <v>2.0042232936873257</v>
      </c>
      <c r="P491" s="9">
        <v>2.1451654021042907</v>
      </c>
      <c r="Q491" s="9">
        <v>0.12557077969188701</v>
      </c>
      <c r="R491" s="9">
        <v>2.050221383343946</v>
      </c>
      <c r="S491" s="9">
        <v>0.24070479286917487</v>
      </c>
      <c r="T491" s="8">
        <f t="shared" ca="1" si="69"/>
        <v>42.810965487683816</v>
      </c>
      <c r="U491" s="8">
        <f t="shared" ca="1" si="69"/>
        <v>11.220580551455036</v>
      </c>
      <c r="V491" s="8">
        <f t="shared" ca="1" si="69"/>
        <v>8.7216015536706912</v>
      </c>
      <c r="W491" s="8">
        <f t="shared" ca="1" si="66"/>
        <v>8.2860847166651901</v>
      </c>
      <c r="X491" s="8">
        <f t="shared" ca="1" si="70"/>
        <v>9.7056833304696841</v>
      </c>
      <c r="Y491" s="16">
        <f ca="1">IF($AI490=0,J490+O490,IF($AJ490=0,J490+O490,9999))</f>
        <v>17.790528100362106</v>
      </c>
      <c r="Z491" s="16">
        <f ca="1">IF($AI490=0,K490+P490,IF($AJ490=0,K490+P490,9999))</f>
        <v>3.4979738018535627</v>
      </c>
      <c r="AA491" s="16">
        <f ca="1">IF($AI490=0,L490+Q490,IF($AJ490=0,L490+Q490,9999))</f>
        <v>14.551433116283132</v>
      </c>
      <c r="AB491" s="16">
        <f ca="1">IF($AI490=0,M490+R490,IF($AJ490=0,M490+R490,9999))</f>
        <v>33.331746221607538</v>
      </c>
      <c r="AC491" s="16">
        <f ca="1">IF($AI490=0,N490+S490,IF($AJ490=0,N490+S490,9999))</f>
        <v>1.830340805372173</v>
      </c>
      <c r="AD491" s="11">
        <f t="shared" ca="1" si="71"/>
        <v>12.439044710868666</v>
      </c>
      <c r="AE491" s="11">
        <f t="shared" ca="1" si="72"/>
        <v>9.3138011573981618</v>
      </c>
      <c r="AF491" s="11">
        <f t="shared" ca="1" si="73"/>
        <v>2.5520765949992006</v>
      </c>
      <c r="AG491" s="11">
        <f t="shared" ca="1" si="74"/>
        <v>5.1251712284657032</v>
      </c>
      <c r="AH491" s="11">
        <f t="shared" ca="1" si="75"/>
        <v>1.7911613057424518</v>
      </c>
      <c r="AI491">
        <f t="shared" ca="1" si="67"/>
        <v>0</v>
      </c>
      <c r="AJ491">
        <f t="shared" ca="1" si="68"/>
        <v>0</v>
      </c>
      <c r="AK491">
        <f ca="1">MAX(0, COUNTIF(E491:I491, "Breakdown") - COUNTIF(AI491:AJ491, 1))</f>
        <v>0</v>
      </c>
      <c r="AL491" s="12">
        <f ca="1">(AK491 * 50) + ((AI491 + AJ491) * 10)</f>
        <v>0</v>
      </c>
      <c r="AM491">
        <f ca="1">IF(COUNTIF(E491:I491, "Breakdown") &gt;= 5, 1, 0)</f>
        <v>0</v>
      </c>
    </row>
    <row r="492" spans="4:39">
      <c r="D492">
        <v>489</v>
      </c>
      <c r="E492" s="6" t="str">
        <f ca="1">IF(J492&lt;T492,"Operational","Breakdown")</f>
        <v>Operational</v>
      </c>
      <c r="F492" s="6" t="str">
        <f ca="1">IF(K492&lt;U492,"Operational","Breakdown")</f>
        <v>Breakdown</v>
      </c>
      <c r="G492" s="6" t="str">
        <f ca="1">IF(L492&lt;V492,"Operational","Breakdown")</f>
        <v>Operational</v>
      </c>
      <c r="H492" s="6" t="str">
        <f ca="1">IF(M492&lt;W492,"Operational","Breakdown")</f>
        <v>Operational</v>
      </c>
      <c r="I492" s="6" t="str">
        <f ca="1">IF(N492&lt;X492,"Operational","Breakdown")</f>
        <v>Operational</v>
      </c>
      <c r="J492" s="16">
        <v>6.7901948902614295</v>
      </c>
      <c r="K492" s="16">
        <v>7.2218845337544986</v>
      </c>
      <c r="L492" s="16">
        <v>12.294340622853369</v>
      </c>
      <c r="M492" s="16">
        <v>7.6038062026748525</v>
      </c>
      <c r="N492" s="16">
        <v>8.6568814258680451</v>
      </c>
      <c r="O492" s="9">
        <v>1.8142680776473576</v>
      </c>
      <c r="P492" s="9">
        <v>3.6134440039548994</v>
      </c>
      <c r="Q492" s="9">
        <v>8.7560204507561801E-2</v>
      </c>
      <c r="R492" s="9">
        <v>1.7413387735169679</v>
      </c>
      <c r="S492" s="9">
        <v>0.58284254073468833</v>
      </c>
      <c r="T492" s="8">
        <f t="shared" ca="1" si="69"/>
        <v>31.428314711741788</v>
      </c>
      <c r="U492" s="8">
        <f t="shared" ca="1" si="69"/>
        <v>4.9212153548223974</v>
      </c>
      <c r="V492" s="8">
        <f t="shared" ca="1" si="69"/>
        <v>15.515656929286251</v>
      </c>
      <c r="W492" s="8">
        <f t="shared" ca="1" si="66"/>
        <v>10.27673807301217</v>
      </c>
      <c r="X492" s="8">
        <f t="shared" ca="1" si="70"/>
        <v>46.588517236820771</v>
      </c>
      <c r="Y492" s="16">
        <f ca="1">IF($AI491=0,J491+O491,IF($AJ491=0,J491+O491,9999))</f>
        <v>5.4371097949859406</v>
      </c>
      <c r="Z492" s="16">
        <f ca="1">IF($AI491=0,K491+P491,IF($AJ491=0,K491+P491,9999))</f>
        <v>3.5310549531074376</v>
      </c>
      <c r="AA492" s="16">
        <f ca="1">IF($AI491=0,L491+Q491,IF($AJ491=0,L491+Q491,9999))</f>
        <v>4.7062877083078867</v>
      </c>
      <c r="AB492" s="16">
        <f ca="1">IF($AI491=0,M491+R491,IF($AJ491=0,M491+R491,9999))</f>
        <v>4.7323548794768424</v>
      </c>
      <c r="AC492" s="16">
        <f ca="1">IF($AI491=0,N491+S491,IF($AJ491=0,N491+S491,9999))</f>
        <v>1.6781077604186296</v>
      </c>
      <c r="AD492" s="11">
        <f t="shared" ca="1" si="71"/>
        <v>17.790528100362106</v>
      </c>
      <c r="AE492" s="11">
        <f t="shared" ca="1" si="72"/>
        <v>3.4979738018535627</v>
      </c>
      <c r="AF492" s="11">
        <f t="shared" ca="1" si="73"/>
        <v>8.7216015536706912</v>
      </c>
      <c r="AG492" s="11">
        <f t="shared" ca="1" si="74"/>
        <v>8.2860847166651901</v>
      </c>
      <c r="AH492" s="11">
        <f t="shared" ca="1" si="75"/>
        <v>1.830340805372173</v>
      </c>
      <c r="AI492">
        <f t="shared" ca="1" si="67"/>
        <v>0</v>
      </c>
      <c r="AJ492">
        <f t="shared" ca="1" si="68"/>
        <v>0</v>
      </c>
      <c r="AK492">
        <f ca="1">MAX(0, COUNTIF(E492:I492, "Breakdown") - COUNTIF(AI492:AJ492, 1))</f>
        <v>1</v>
      </c>
      <c r="AL492" s="12">
        <f ca="1">(AK492 * 50) + ((AI492 + AJ492) * 10)</f>
        <v>50</v>
      </c>
      <c r="AM492">
        <f ca="1">IF(COUNTIF(E492:I492, "Breakdown") &gt;= 5, 1, 0)</f>
        <v>0</v>
      </c>
    </row>
    <row r="493" spans="4:39">
      <c r="D493">
        <v>490</v>
      </c>
      <c r="E493" s="6" t="str">
        <f ca="1">IF(J493&lt;T493,"Operational","Breakdown")</f>
        <v>Operational</v>
      </c>
      <c r="F493" s="6" t="str">
        <f ca="1">IF(K493&lt;U493,"Operational","Breakdown")</f>
        <v>Operational</v>
      </c>
      <c r="G493" s="6" t="str">
        <f ca="1">IF(L493&lt;V493,"Operational","Breakdown")</f>
        <v>Breakdown</v>
      </c>
      <c r="H493" s="6" t="str">
        <f ca="1">IF(M493&lt;W493,"Operational","Breakdown")</f>
        <v>Operational</v>
      </c>
      <c r="I493" s="6" t="str">
        <f ca="1">IF(N493&lt;X493,"Operational","Breakdown")</f>
        <v>Operational</v>
      </c>
      <c r="J493" s="16">
        <v>6.9651790182424671</v>
      </c>
      <c r="K493" s="16">
        <v>0.95137997045047851</v>
      </c>
      <c r="L493" s="16">
        <v>17.022959385045866</v>
      </c>
      <c r="M493" s="16">
        <v>1.0097359597500795</v>
      </c>
      <c r="N493" s="16">
        <v>2.5760003441915438</v>
      </c>
      <c r="O493" s="9">
        <v>0.35967724552094843</v>
      </c>
      <c r="P493" s="9">
        <v>3.2394526834202622</v>
      </c>
      <c r="Q493" s="9">
        <v>0.42756151039538987</v>
      </c>
      <c r="R493" s="9">
        <v>2.7207084529309915</v>
      </c>
      <c r="S493" s="9">
        <v>0.26988688260957011</v>
      </c>
      <c r="T493" s="8">
        <f t="shared" ca="1" si="69"/>
        <v>17.821741871527539</v>
      </c>
      <c r="U493" s="8">
        <f t="shared" ca="1" si="69"/>
        <v>23.427889545485179</v>
      </c>
      <c r="V493" s="8">
        <f t="shared" ca="1" si="69"/>
        <v>9.1031862870127043</v>
      </c>
      <c r="W493" s="8">
        <f t="shared" ca="1" si="66"/>
        <v>47.768737312668392</v>
      </c>
      <c r="X493" s="8">
        <f t="shared" ca="1" si="70"/>
        <v>6.6649335881387746</v>
      </c>
      <c r="Y493" s="16">
        <f ca="1">IF($AI492=0,J492+O492,IF($AJ492=0,J492+O492,9999))</f>
        <v>8.6044629679087876</v>
      </c>
      <c r="Z493" s="16">
        <f ca="1">IF($AI492=0,K492+P492,IF($AJ492=0,K492+P492,9999))</f>
        <v>10.835328537709398</v>
      </c>
      <c r="AA493" s="16">
        <f ca="1">IF($AI492=0,L492+Q492,IF($AJ492=0,L492+Q492,9999))</f>
        <v>12.38190082736093</v>
      </c>
      <c r="AB493" s="16">
        <f ca="1">IF($AI492=0,M492+R492,IF($AJ492=0,M492+R492,9999))</f>
        <v>9.3451449761918202</v>
      </c>
      <c r="AC493" s="16">
        <f ca="1">IF($AI492=0,N492+S492,IF($AJ492=0,N492+S492,9999))</f>
        <v>9.2397239666027335</v>
      </c>
      <c r="AD493" s="11">
        <f t="shared" ca="1" si="71"/>
        <v>5.4371097949859406</v>
      </c>
      <c r="AE493" s="11">
        <f t="shared" ca="1" si="72"/>
        <v>3.5310549531074376</v>
      </c>
      <c r="AF493" s="11">
        <f t="shared" ca="1" si="73"/>
        <v>4.7062877083078867</v>
      </c>
      <c r="AG493" s="11">
        <f t="shared" ca="1" si="74"/>
        <v>4.7323548794768424</v>
      </c>
      <c r="AH493" s="11">
        <f t="shared" ca="1" si="75"/>
        <v>1.6781077604186296</v>
      </c>
      <c r="AI493">
        <f t="shared" ca="1" si="67"/>
        <v>0</v>
      </c>
      <c r="AJ493">
        <f t="shared" ca="1" si="68"/>
        <v>0</v>
      </c>
      <c r="AK493">
        <f ca="1">MAX(0, COUNTIF(E493:I493, "Breakdown") - COUNTIF(AI493:AJ493, 1))</f>
        <v>1</v>
      </c>
      <c r="AL493" s="12">
        <f ca="1">(AK493 * 50) + ((AI493 + AJ493) * 10)</f>
        <v>50</v>
      </c>
      <c r="AM493">
        <f ca="1">IF(COUNTIF(E493:I493, "Breakdown") &gt;= 5, 1, 0)</f>
        <v>0</v>
      </c>
    </row>
    <row r="494" spans="4:39">
      <c r="D494">
        <v>491</v>
      </c>
      <c r="E494" s="6" t="str">
        <f ca="1">IF(J494&lt;T494,"Operational","Breakdown")</f>
        <v>Operational</v>
      </c>
      <c r="F494" s="6" t="str">
        <f ca="1">IF(K494&lt;U494,"Operational","Breakdown")</f>
        <v>Operational</v>
      </c>
      <c r="G494" s="6" t="str">
        <f ca="1">IF(L494&lt;V494,"Operational","Breakdown")</f>
        <v>Operational</v>
      </c>
      <c r="H494" s="6" t="str">
        <f ca="1">IF(M494&lt;W494,"Operational","Breakdown")</f>
        <v>Operational</v>
      </c>
      <c r="I494" s="6" t="str">
        <f ca="1">IF(N494&lt;X494,"Operational","Breakdown")</f>
        <v>Breakdown</v>
      </c>
      <c r="J494" s="16">
        <v>16.871964475427134</v>
      </c>
      <c r="K494" s="16">
        <v>6.6010118244795688</v>
      </c>
      <c r="L494" s="16">
        <v>2.2313711061435901</v>
      </c>
      <c r="M494" s="16">
        <v>16.61114048239336</v>
      </c>
      <c r="N494" s="16">
        <v>24.941226349817757</v>
      </c>
      <c r="O494" s="9">
        <v>0.56662027297176176</v>
      </c>
      <c r="P494" s="9">
        <v>0.25811524095400756</v>
      </c>
      <c r="Q494" s="9">
        <v>3.3611401026929157</v>
      </c>
      <c r="R494" s="9">
        <v>6.0664305209852936</v>
      </c>
      <c r="S494" s="9">
        <v>2.0116206516439665</v>
      </c>
      <c r="T494" s="8">
        <f t="shared" ca="1" si="69"/>
        <v>20.365022939107646</v>
      </c>
      <c r="U494" s="8">
        <f t="shared" ca="1" si="69"/>
        <v>14.790143454119477</v>
      </c>
      <c r="V494" s="8">
        <f t="shared" ca="1" si="69"/>
        <v>19.760017392538245</v>
      </c>
      <c r="W494" s="8">
        <f t="shared" ca="1" si="66"/>
        <v>33.200437696309685</v>
      </c>
      <c r="X494" s="8">
        <f t="shared" ca="1" si="70"/>
        <v>6.8175599646017933</v>
      </c>
      <c r="Y494" s="16">
        <f ca="1">IF($AI493=0,J493+O493,IF($AJ493=0,J493+O493,9999))</f>
        <v>7.3248562637634151</v>
      </c>
      <c r="Z494" s="16">
        <f ca="1">IF($AI493=0,K493+P493,IF($AJ493=0,K493+P493,9999))</f>
        <v>4.190832653870741</v>
      </c>
      <c r="AA494" s="16">
        <f ca="1">IF($AI493=0,L493+Q493,IF($AJ493=0,L493+Q493,9999))</f>
        <v>17.450520895441255</v>
      </c>
      <c r="AB494" s="16">
        <f ca="1">IF($AI493=0,M493+R493,IF($AJ493=0,M493+R493,9999))</f>
        <v>3.730444412681071</v>
      </c>
      <c r="AC494" s="16">
        <f ca="1">IF($AI493=0,N493+S493,IF($AJ493=0,N493+S493,9999))</f>
        <v>2.8458872268011137</v>
      </c>
      <c r="AD494" s="11">
        <f t="shared" ca="1" si="71"/>
        <v>8.6044629679087876</v>
      </c>
      <c r="AE494" s="11">
        <f t="shared" ca="1" si="72"/>
        <v>10.835328537709398</v>
      </c>
      <c r="AF494" s="11">
        <f t="shared" ca="1" si="73"/>
        <v>9.1031862870127043</v>
      </c>
      <c r="AG494" s="11">
        <f t="shared" ca="1" si="74"/>
        <v>9.3451449761918202</v>
      </c>
      <c r="AH494" s="11">
        <f t="shared" ca="1" si="75"/>
        <v>6.6649335881387746</v>
      </c>
      <c r="AI494">
        <f t="shared" ca="1" si="67"/>
        <v>0</v>
      </c>
      <c r="AJ494">
        <f t="shared" ca="1" si="68"/>
        <v>0</v>
      </c>
      <c r="AK494">
        <f ca="1">MAX(0, COUNTIF(E494:I494, "Breakdown") - COUNTIF(AI494:AJ494, 1))</f>
        <v>1</v>
      </c>
      <c r="AL494" s="12">
        <f ca="1">(AK494 * 50) + ((AI494 + AJ494) * 10)</f>
        <v>50</v>
      </c>
      <c r="AM494">
        <f ca="1">IF(COUNTIF(E494:I494, "Breakdown") &gt;= 5, 1, 0)</f>
        <v>0</v>
      </c>
    </row>
    <row r="495" spans="4:39">
      <c r="D495">
        <v>492</v>
      </c>
      <c r="E495" s="6" t="str">
        <f ca="1">IF(J495&lt;T495,"Operational","Breakdown")</f>
        <v>Operational</v>
      </c>
      <c r="F495" s="6" t="str">
        <f ca="1">IF(K495&lt;U495,"Operational","Breakdown")</f>
        <v>Breakdown</v>
      </c>
      <c r="G495" s="6" t="str">
        <f ca="1">IF(L495&lt;V495,"Operational","Breakdown")</f>
        <v>Operational</v>
      </c>
      <c r="H495" s="6" t="str">
        <f ca="1">IF(M495&lt;W495,"Operational","Breakdown")</f>
        <v>Operational</v>
      </c>
      <c r="I495" s="6" t="str">
        <f ca="1">IF(N495&lt;X495,"Operational","Breakdown")</f>
        <v>Operational</v>
      </c>
      <c r="J495" s="16">
        <v>7.2302454782002012</v>
      </c>
      <c r="K495" s="16">
        <v>11.249019977308752</v>
      </c>
      <c r="L495" s="16">
        <v>6.2508607155012434</v>
      </c>
      <c r="M495" s="16">
        <v>2.3153149484828579</v>
      </c>
      <c r="N495" s="16">
        <v>4.5741207143037474</v>
      </c>
      <c r="O495" s="9">
        <v>0.91508049658502744</v>
      </c>
      <c r="P495" s="9">
        <v>3.8153140931358576</v>
      </c>
      <c r="Q495" s="9">
        <v>2.0766008063337287</v>
      </c>
      <c r="R495" s="9">
        <v>1.7206367632352628</v>
      </c>
      <c r="S495" s="9">
        <v>0.24023890543509216</v>
      </c>
      <c r="T495" s="8">
        <f t="shared" ca="1" si="69"/>
        <v>7.7788274953979757</v>
      </c>
      <c r="U495" s="8">
        <f t="shared" ca="1" si="69"/>
        <v>10.774946324504397</v>
      </c>
      <c r="V495" s="8">
        <f t="shared" ca="1" si="69"/>
        <v>20.918277917016109</v>
      </c>
      <c r="W495" s="8">
        <f t="shared" ca="1" si="66"/>
        <v>9.2438425494113332</v>
      </c>
      <c r="X495" s="8">
        <f t="shared" ca="1" si="70"/>
        <v>18.946510094710987</v>
      </c>
      <c r="Y495" s="16">
        <f ca="1">IF($AI494=0,J494+O494,IF($AJ494=0,J494+O494,9999))</f>
        <v>17.438584748398895</v>
      </c>
      <c r="Z495" s="16">
        <f ca="1">IF($AI494=0,K494+P494,IF($AJ494=0,K494+P494,9999))</f>
        <v>6.8591270654335768</v>
      </c>
      <c r="AA495" s="16">
        <f ca="1">IF($AI494=0,L494+Q494,IF($AJ494=0,L494+Q494,9999))</f>
        <v>5.5925112088365054</v>
      </c>
      <c r="AB495" s="16">
        <f ca="1">IF($AI494=0,M494+R494,IF($AJ494=0,M494+R494,9999))</f>
        <v>22.677571003378652</v>
      </c>
      <c r="AC495" s="16">
        <f ca="1">IF($AI494=0,N494+S494,IF($AJ494=0,N494+S494,9999))</f>
        <v>26.952847001461723</v>
      </c>
      <c r="AD495" s="11">
        <f t="shared" ca="1" si="71"/>
        <v>7.3248562637634151</v>
      </c>
      <c r="AE495" s="11">
        <f t="shared" ca="1" si="72"/>
        <v>4.190832653870741</v>
      </c>
      <c r="AF495" s="11">
        <f t="shared" ca="1" si="73"/>
        <v>17.450520895441255</v>
      </c>
      <c r="AG495" s="11">
        <f t="shared" ca="1" si="74"/>
        <v>3.730444412681071</v>
      </c>
      <c r="AH495" s="11">
        <f t="shared" ca="1" si="75"/>
        <v>2.8458872268011137</v>
      </c>
      <c r="AI495">
        <f t="shared" ca="1" si="67"/>
        <v>0</v>
      </c>
      <c r="AJ495">
        <f t="shared" ca="1" si="68"/>
        <v>0</v>
      </c>
      <c r="AK495">
        <f ca="1">MAX(0, COUNTIF(E495:I495, "Breakdown") - COUNTIF(AI495:AJ495, 1))</f>
        <v>1</v>
      </c>
      <c r="AL495" s="12">
        <f ca="1">(AK495 * 50) + ((AI495 + AJ495) * 10)</f>
        <v>50</v>
      </c>
      <c r="AM495">
        <f ca="1">IF(COUNTIF(E495:I495, "Breakdown") &gt;= 5, 1, 0)</f>
        <v>0</v>
      </c>
    </row>
    <row r="496" spans="4:39">
      <c r="D496">
        <v>493</v>
      </c>
      <c r="E496" s="6" t="str">
        <f ca="1">IF(J496&lt;T496,"Operational","Breakdown")</f>
        <v>Operational</v>
      </c>
      <c r="F496" s="6" t="str">
        <f ca="1">IF(K496&lt;U496,"Operational","Breakdown")</f>
        <v>Operational</v>
      </c>
      <c r="G496" s="6" t="str">
        <f ca="1">IF(L496&lt;V496,"Operational","Breakdown")</f>
        <v>Operational</v>
      </c>
      <c r="H496" s="6" t="str">
        <f ca="1">IF(M496&lt;W496,"Operational","Breakdown")</f>
        <v>Operational</v>
      </c>
      <c r="I496" s="6" t="str">
        <f ca="1">IF(N496&lt;X496,"Operational","Breakdown")</f>
        <v>Operational</v>
      </c>
      <c r="J496" s="16">
        <v>4.1674384098824042</v>
      </c>
      <c r="K496" s="16">
        <v>14.719125360830422</v>
      </c>
      <c r="L496" s="16">
        <v>0.94357468793700083</v>
      </c>
      <c r="M496" s="16">
        <v>4.7179712128801521</v>
      </c>
      <c r="N496" s="16">
        <v>4.7999575316816374</v>
      </c>
      <c r="O496" s="9">
        <v>5.0661572699192536</v>
      </c>
      <c r="P496" s="9">
        <v>0.77972267328877132</v>
      </c>
      <c r="Q496" s="9">
        <v>2.2596007701485621</v>
      </c>
      <c r="R496" s="9">
        <v>0.18015237114266247</v>
      </c>
      <c r="S496" s="9">
        <v>1.3907452259082034</v>
      </c>
      <c r="T496" s="8">
        <f t="shared" ca="1" si="69"/>
        <v>8.2628797429878382</v>
      </c>
      <c r="U496" s="8">
        <f t="shared" ca="1" si="69"/>
        <v>21.09172456097615</v>
      </c>
      <c r="V496" s="8">
        <f t="shared" ca="1" si="69"/>
        <v>7.6109205292116604</v>
      </c>
      <c r="W496" s="8">
        <f t="shared" ca="1" si="66"/>
        <v>9.6861828174365563</v>
      </c>
      <c r="X496" s="8">
        <f t="shared" ca="1" si="70"/>
        <v>31.134121533101002</v>
      </c>
      <c r="Y496" s="16">
        <f ca="1">IF($AI495=0,J495+O495,IF($AJ495=0,J495+O495,9999))</f>
        <v>8.1453259747852282</v>
      </c>
      <c r="Z496" s="16">
        <f ca="1">IF($AI495=0,K495+P495,IF($AJ495=0,K495+P495,9999))</f>
        <v>15.064334070444609</v>
      </c>
      <c r="AA496" s="16">
        <f ca="1">IF($AI495=0,L495+Q495,IF($AJ495=0,L495+Q495,9999))</f>
        <v>8.327461521834973</v>
      </c>
      <c r="AB496" s="16">
        <f ca="1">IF($AI495=0,M495+R495,IF($AJ495=0,M495+R495,9999))</f>
        <v>4.0359517117181207</v>
      </c>
      <c r="AC496" s="16">
        <f ca="1">IF($AI495=0,N495+S495,IF($AJ495=0,N495+S495,9999))</f>
        <v>4.8143596197388394</v>
      </c>
      <c r="AD496" s="11">
        <f t="shared" ca="1" si="71"/>
        <v>7.7788274953979757</v>
      </c>
      <c r="AE496" s="11">
        <f t="shared" ca="1" si="72"/>
        <v>6.8591270654335768</v>
      </c>
      <c r="AF496" s="11">
        <f t="shared" ca="1" si="73"/>
        <v>5.5925112088365054</v>
      </c>
      <c r="AG496" s="11">
        <f t="shared" ca="1" si="74"/>
        <v>9.2438425494113332</v>
      </c>
      <c r="AH496" s="11">
        <f t="shared" ca="1" si="75"/>
        <v>18.946510094710987</v>
      </c>
      <c r="AI496">
        <f t="shared" ca="1" si="67"/>
        <v>0</v>
      </c>
      <c r="AJ496">
        <f t="shared" ca="1" si="68"/>
        <v>0</v>
      </c>
      <c r="AK496">
        <f ca="1">MAX(0, COUNTIF(E496:I496, "Breakdown") - COUNTIF(AI496:AJ496, 1))</f>
        <v>0</v>
      </c>
      <c r="AL496" s="12">
        <f ca="1">(AK496 * 50) + ((AI496 + AJ496) * 10)</f>
        <v>0</v>
      </c>
      <c r="AM496">
        <f ca="1">IF(COUNTIF(E496:I496, "Breakdown") &gt;= 5, 1, 0)</f>
        <v>0</v>
      </c>
    </row>
    <row r="497" spans="4:39">
      <c r="D497">
        <v>494</v>
      </c>
      <c r="E497" s="6" t="str">
        <f ca="1">IF(J497&lt;T497,"Operational","Breakdown")</f>
        <v>Operational</v>
      </c>
      <c r="F497" s="6" t="str">
        <f ca="1">IF(K497&lt;U497,"Operational","Breakdown")</f>
        <v>Operational</v>
      </c>
      <c r="G497" s="6" t="str">
        <f ca="1">IF(L497&lt;V497,"Operational","Breakdown")</f>
        <v>Breakdown</v>
      </c>
      <c r="H497" s="6" t="str">
        <f ca="1">IF(M497&lt;W497,"Operational","Breakdown")</f>
        <v>Operational</v>
      </c>
      <c r="I497" s="6" t="str">
        <f ca="1">IF(N497&lt;X497,"Operational","Breakdown")</f>
        <v>Operational</v>
      </c>
      <c r="J497" s="16">
        <v>6.461731832039443</v>
      </c>
      <c r="K497" s="16">
        <v>3.0007433274861173</v>
      </c>
      <c r="L497" s="16">
        <v>25.28551043219765</v>
      </c>
      <c r="M497" s="16">
        <v>11.786052899356141</v>
      </c>
      <c r="N497" s="16">
        <v>5.2615052509965787</v>
      </c>
      <c r="O497" s="9">
        <v>0.26034248773950175</v>
      </c>
      <c r="P497" s="9">
        <v>2.6413845812732042</v>
      </c>
      <c r="Q497" s="9">
        <v>9.0176190295058085E-3</v>
      </c>
      <c r="R497" s="9">
        <v>1.6155436318198406</v>
      </c>
      <c r="S497" s="9">
        <v>0.41960311683382634</v>
      </c>
      <c r="T497" s="8">
        <f t="shared" ca="1" si="69"/>
        <v>10.873603610428095</v>
      </c>
      <c r="U497" s="8">
        <f t="shared" ca="1" si="69"/>
        <v>15.1433329355759</v>
      </c>
      <c r="V497" s="8">
        <f t="shared" ca="1" si="69"/>
        <v>9.5579076956286073</v>
      </c>
      <c r="W497" s="8">
        <f t="shared" ca="1" si="66"/>
        <v>16.76989896532119</v>
      </c>
      <c r="X497" s="8">
        <f t="shared" ca="1" si="70"/>
        <v>7.3132375894947614</v>
      </c>
      <c r="Y497" s="16">
        <f ca="1">IF($AI496=0,J496+O496,IF($AJ496=0,J496+O496,9999))</f>
        <v>9.2335956798016579</v>
      </c>
      <c r="Z497" s="16">
        <f ca="1">IF($AI496=0,K496+P496,IF($AJ496=0,K496+P496,9999))</f>
        <v>15.498848034119193</v>
      </c>
      <c r="AA497" s="16">
        <f ca="1">IF($AI496=0,L496+Q496,IF($AJ496=0,L496+Q496,9999))</f>
        <v>3.2031754580855631</v>
      </c>
      <c r="AB497" s="16">
        <f ca="1">IF($AI496=0,M496+R496,IF($AJ496=0,M496+R496,9999))</f>
        <v>4.8981235840228141</v>
      </c>
      <c r="AC497" s="16">
        <f ca="1">IF($AI496=0,N496+S496,IF($AJ496=0,N496+S496,9999))</f>
        <v>6.1907027575898406</v>
      </c>
      <c r="AD497" s="11">
        <f t="shared" ca="1" si="71"/>
        <v>8.1453259747852282</v>
      </c>
      <c r="AE497" s="11">
        <f t="shared" ca="1" si="72"/>
        <v>15.064334070444609</v>
      </c>
      <c r="AF497" s="11">
        <f t="shared" ca="1" si="73"/>
        <v>7.6109205292116604</v>
      </c>
      <c r="AG497" s="11">
        <f t="shared" ca="1" si="74"/>
        <v>4.0359517117181207</v>
      </c>
      <c r="AH497" s="11">
        <f t="shared" ca="1" si="75"/>
        <v>4.8143596197388394</v>
      </c>
      <c r="AI497">
        <f t="shared" ca="1" si="67"/>
        <v>0</v>
      </c>
      <c r="AJ497">
        <f t="shared" ca="1" si="68"/>
        <v>0</v>
      </c>
      <c r="AK497">
        <f ca="1">MAX(0, COUNTIF(E497:I497, "Breakdown") - COUNTIF(AI497:AJ497, 1))</f>
        <v>1</v>
      </c>
      <c r="AL497" s="12">
        <f ca="1">(AK497 * 50) + ((AI497 + AJ497) * 10)</f>
        <v>50</v>
      </c>
      <c r="AM497">
        <f ca="1">IF(COUNTIF(E497:I497, "Breakdown") &gt;= 5, 1, 0)</f>
        <v>0</v>
      </c>
    </row>
    <row r="498" spans="4:39">
      <c r="D498">
        <v>495</v>
      </c>
      <c r="E498" s="6" t="str">
        <f ca="1">IF(J498&lt;T498,"Operational","Breakdown")</f>
        <v>Operational</v>
      </c>
      <c r="F498" s="6" t="str">
        <f ca="1">IF(K498&lt;U498,"Operational","Breakdown")</f>
        <v>Operational</v>
      </c>
      <c r="G498" s="6" t="str">
        <f ca="1">IF(L498&lt;V498,"Operational","Breakdown")</f>
        <v>Operational</v>
      </c>
      <c r="H498" s="6" t="str">
        <f ca="1">IF(M498&lt;W498,"Operational","Breakdown")</f>
        <v>Operational</v>
      </c>
      <c r="I498" s="6" t="str">
        <f ca="1">IF(N498&lt;X498,"Operational","Breakdown")</f>
        <v>Operational</v>
      </c>
      <c r="J498" s="16">
        <v>4.0938096367119163</v>
      </c>
      <c r="K498" s="16">
        <v>0.20558978164557901</v>
      </c>
      <c r="L498" s="16">
        <v>5.8219252777330146</v>
      </c>
      <c r="M498" s="16">
        <v>7.8572829849222439</v>
      </c>
      <c r="N498" s="16">
        <v>5.8406950895370207</v>
      </c>
      <c r="O498" s="9">
        <v>0.14644401700998902</v>
      </c>
      <c r="P498" s="9">
        <v>1.5219746906667009</v>
      </c>
      <c r="Q498" s="9">
        <v>2.6373994072039637</v>
      </c>
      <c r="R498" s="9">
        <v>0.4941348086338877</v>
      </c>
      <c r="S498" s="9">
        <v>2.908207712200388</v>
      </c>
      <c r="T498" s="8">
        <f t="shared" ca="1" si="69"/>
        <v>12.639773999161047</v>
      </c>
      <c r="U498" s="8">
        <f t="shared" ca="1" si="69"/>
        <v>18.278255015094164</v>
      </c>
      <c r="V498" s="8">
        <f t="shared" ca="1" si="69"/>
        <v>10.450539401142876</v>
      </c>
      <c r="W498" s="8">
        <f t="shared" ca="1" si="66"/>
        <v>16.607153565915056</v>
      </c>
      <c r="X498" s="8">
        <f t="shared" ca="1" si="70"/>
        <v>11.738695863010696</v>
      </c>
      <c r="Y498" s="16">
        <f ca="1">IF($AI497=0,J497+O497,IF($AJ497=0,J497+O497,9999))</f>
        <v>6.7220743197789448</v>
      </c>
      <c r="Z498" s="16">
        <f ca="1">IF($AI497=0,K497+P497,IF($AJ497=0,K497+P497,9999))</f>
        <v>5.6421279087593215</v>
      </c>
      <c r="AA498" s="16">
        <f ca="1">IF($AI497=0,L497+Q497,IF($AJ497=0,L497+Q497,9999))</f>
        <v>25.294528051227157</v>
      </c>
      <c r="AB498" s="16">
        <f ca="1">IF($AI497=0,M497+R497,IF($AJ497=0,M497+R497,9999))</f>
        <v>13.401596531175983</v>
      </c>
      <c r="AC498" s="16">
        <f ca="1">IF($AI497=0,N497+S497,IF($AJ497=0,N497+S497,9999))</f>
        <v>5.6811083678304053</v>
      </c>
      <c r="AD498" s="11">
        <f t="shared" ca="1" si="71"/>
        <v>9.2335956798016579</v>
      </c>
      <c r="AE498" s="11">
        <f t="shared" ca="1" si="72"/>
        <v>15.1433329355759</v>
      </c>
      <c r="AF498" s="11">
        <f t="shared" ca="1" si="73"/>
        <v>3.2031754580855631</v>
      </c>
      <c r="AG498" s="11">
        <f t="shared" ca="1" si="74"/>
        <v>4.8981235840228141</v>
      </c>
      <c r="AH498" s="11">
        <f t="shared" ca="1" si="75"/>
        <v>6.1907027575898406</v>
      </c>
      <c r="AI498">
        <f t="shared" ca="1" si="67"/>
        <v>0</v>
      </c>
      <c r="AJ498">
        <f t="shared" ca="1" si="68"/>
        <v>0</v>
      </c>
      <c r="AK498">
        <f ca="1">MAX(0, COUNTIF(E498:I498, "Breakdown") - COUNTIF(AI498:AJ498, 1))</f>
        <v>0</v>
      </c>
      <c r="AL498" s="12">
        <f ca="1">(AK498 * 50) + ((AI498 + AJ498) * 10)</f>
        <v>0</v>
      </c>
      <c r="AM498">
        <f ca="1">IF(COUNTIF(E498:I498, "Breakdown") &gt;= 5, 1, 0)</f>
        <v>0</v>
      </c>
    </row>
    <row r="499" spans="4:39">
      <c r="D499">
        <v>496</v>
      </c>
      <c r="E499" s="6" t="str">
        <f ca="1">IF(J499&lt;T499,"Operational","Breakdown")</f>
        <v>Operational</v>
      </c>
      <c r="F499" s="6" t="str">
        <f ca="1">IF(K499&lt;U499,"Operational","Breakdown")</f>
        <v>Operational</v>
      </c>
      <c r="G499" s="6" t="str">
        <f ca="1">IF(L499&lt;V499,"Operational","Breakdown")</f>
        <v>Operational</v>
      </c>
      <c r="H499" s="6" t="str">
        <f ca="1">IF(M499&lt;W499,"Operational","Breakdown")</f>
        <v>Operational</v>
      </c>
      <c r="I499" s="6" t="str">
        <f ca="1">IF(N499&lt;X499,"Operational","Breakdown")</f>
        <v>Operational</v>
      </c>
      <c r="J499" s="16">
        <v>1.9711900329925225</v>
      </c>
      <c r="K499" s="16">
        <v>5.7322283481362097</v>
      </c>
      <c r="L499" s="16">
        <v>11.042863145688811</v>
      </c>
      <c r="M499" s="16">
        <v>4.6482241838515836</v>
      </c>
      <c r="N499" s="16">
        <v>3.2246174470636721</v>
      </c>
      <c r="O499" s="9">
        <v>1.2194942439020628</v>
      </c>
      <c r="P499" s="9">
        <v>1.1997028851312861</v>
      </c>
      <c r="Q499" s="9">
        <v>0.57700239677867493</v>
      </c>
      <c r="R499" s="9">
        <v>1.9257540109784679</v>
      </c>
      <c r="S499" s="9">
        <v>0.30934042747665336</v>
      </c>
      <c r="T499" s="8">
        <f t="shared" ca="1" si="69"/>
        <v>28.497247347423574</v>
      </c>
      <c r="U499" s="8">
        <f t="shared" ca="1" si="69"/>
        <v>22.030044967748044</v>
      </c>
      <c r="V499" s="8">
        <f t="shared" ca="1" si="69"/>
        <v>11.799311525395932</v>
      </c>
      <c r="W499" s="8">
        <f t="shared" ca="1" si="66"/>
        <v>19.283401528943969</v>
      </c>
      <c r="X499" s="8">
        <f t="shared" ca="1" si="70"/>
        <v>8.3688528398118258</v>
      </c>
      <c r="Y499" s="16">
        <f ca="1">IF($AI498=0,J498+O498,IF($AJ498=0,J498+O498,9999))</f>
        <v>4.2402536537219051</v>
      </c>
      <c r="Z499" s="16">
        <f ca="1">IF($AI498=0,K498+P498,IF($AJ498=0,K498+P498,9999))</f>
        <v>1.7275644723122798</v>
      </c>
      <c r="AA499" s="16">
        <f ca="1">IF($AI498=0,L498+Q498,IF($AJ498=0,L498+Q498,9999))</f>
        <v>8.4593246849369788</v>
      </c>
      <c r="AB499" s="16">
        <f ca="1">IF($AI498=0,M498+R498,IF($AJ498=0,M498+R498,9999))</f>
        <v>8.3514177935561307</v>
      </c>
      <c r="AC499" s="16">
        <f ca="1">IF($AI498=0,N498+S498,IF($AJ498=0,N498+S498,9999))</f>
        <v>8.7489028017374082</v>
      </c>
      <c r="AD499" s="11">
        <f t="shared" ca="1" si="71"/>
        <v>6.7220743197789448</v>
      </c>
      <c r="AE499" s="11">
        <f t="shared" ca="1" si="72"/>
        <v>5.6421279087593215</v>
      </c>
      <c r="AF499" s="11">
        <f t="shared" ca="1" si="73"/>
        <v>10.450539401142876</v>
      </c>
      <c r="AG499" s="11">
        <f t="shared" ca="1" si="74"/>
        <v>13.401596531175983</v>
      </c>
      <c r="AH499" s="11">
        <f t="shared" ca="1" si="75"/>
        <v>5.6811083678304053</v>
      </c>
      <c r="AI499">
        <f t="shared" ca="1" si="67"/>
        <v>0</v>
      </c>
      <c r="AJ499">
        <f t="shared" ca="1" si="68"/>
        <v>0</v>
      </c>
      <c r="AK499">
        <f ca="1">MAX(0, COUNTIF(E499:I499, "Breakdown") - COUNTIF(AI499:AJ499, 1))</f>
        <v>0</v>
      </c>
      <c r="AL499" s="12">
        <f ca="1">(AK499 * 50) + ((AI499 + AJ499) * 10)</f>
        <v>0</v>
      </c>
      <c r="AM499">
        <f ca="1">IF(COUNTIF(E499:I499, "Breakdown") &gt;= 5, 1, 0)</f>
        <v>0</v>
      </c>
    </row>
    <row r="500" spans="4:39">
      <c r="D500">
        <v>497</v>
      </c>
      <c r="E500" s="6" t="str">
        <f ca="1">IF(J500&lt;T500,"Operational","Breakdown")</f>
        <v>Operational</v>
      </c>
      <c r="F500" s="6" t="str">
        <f ca="1">IF(K500&lt;U500,"Operational","Breakdown")</f>
        <v>Operational</v>
      </c>
      <c r="G500" s="6" t="str">
        <f ca="1">IF(L500&lt;V500,"Operational","Breakdown")</f>
        <v>Operational</v>
      </c>
      <c r="H500" s="6" t="str">
        <f ca="1">IF(M500&lt;W500,"Operational","Breakdown")</f>
        <v>Breakdown</v>
      </c>
      <c r="I500" s="6" t="str">
        <f ca="1">IF(N500&lt;X500,"Operational","Breakdown")</f>
        <v>Operational</v>
      </c>
      <c r="J500" s="16">
        <v>0.13738568811849733</v>
      </c>
      <c r="K500" s="16">
        <v>3.9782100998282521</v>
      </c>
      <c r="L500" s="16">
        <v>8.1491701296544772</v>
      </c>
      <c r="M500" s="16">
        <v>19.429295211830691</v>
      </c>
      <c r="N500" s="16">
        <v>7.2154035913413228</v>
      </c>
      <c r="O500" s="9">
        <v>1.0299466212175308</v>
      </c>
      <c r="P500" s="9">
        <v>0.54333261013941969</v>
      </c>
      <c r="Q500" s="9">
        <v>2.0513631138880308</v>
      </c>
      <c r="R500" s="9">
        <v>2.1395153573900201</v>
      </c>
      <c r="S500" s="9">
        <v>1.571666708639504</v>
      </c>
      <c r="T500" s="8">
        <f t="shared" ca="1" si="69"/>
        <v>12.317775953790107</v>
      </c>
      <c r="U500" s="8">
        <f t="shared" ca="1" si="69"/>
        <v>23.920648675948247</v>
      </c>
      <c r="V500" s="8">
        <f t="shared" ca="1" si="69"/>
        <v>20.446084408070114</v>
      </c>
      <c r="W500" s="8">
        <f t="shared" ca="1" si="66"/>
        <v>13.14577737332516</v>
      </c>
      <c r="X500" s="8">
        <f t="shared" ca="1" si="70"/>
        <v>10.543329228169686</v>
      </c>
      <c r="Y500" s="16">
        <f ca="1">IF($AI499=0,J499+O499,IF($AJ499=0,J499+O499,9999))</f>
        <v>3.1906842768945856</v>
      </c>
      <c r="Z500" s="16">
        <f ca="1">IF($AI499=0,K499+P499,IF($AJ499=0,K499+P499,9999))</f>
        <v>6.9319312332674956</v>
      </c>
      <c r="AA500" s="16">
        <f ca="1">IF($AI499=0,L499+Q499,IF($AJ499=0,L499+Q499,9999))</f>
        <v>11.619865542467485</v>
      </c>
      <c r="AB500" s="16">
        <f ca="1">IF($AI499=0,M499+R499,IF($AJ499=0,M499+R499,9999))</f>
        <v>6.5739781948300511</v>
      </c>
      <c r="AC500" s="16">
        <f ca="1">IF($AI499=0,N499+S499,IF($AJ499=0,N499+S499,9999))</f>
        <v>3.5339578745403255</v>
      </c>
      <c r="AD500" s="11">
        <f t="shared" ca="1" si="71"/>
        <v>4.2402536537219051</v>
      </c>
      <c r="AE500" s="11">
        <f t="shared" ca="1" si="72"/>
        <v>1.7275644723122798</v>
      </c>
      <c r="AF500" s="11">
        <f t="shared" ca="1" si="73"/>
        <v>8.4593246849369788</v>
      </c>
      <c r="AG500" s="11">
        <f t="shared" ca="1" si="74"/>
        <v>8.3514177935561307</v>
      </c>
      <c r="AH500" s="11">
        <f t="shared" ca="1" si="75"/>
        <v>8.3688528398118258</v>
      </c>
      <c r="AI500">
        <f t="shared" ca="1" si="67"/>
        <v>0</v>
      </c>
      <c r="AJ500">
        <f t="shared" ca="1" si="68"/>
        <v>0</v>
      </c>
      <c r="AK500">
        <f ca="1">MAX(0, COUNTIF(E500:I500, "Breakdown") - COUNTIF(AI500:AJ500, 1))</f>
        <v>1</v>
      </c>
      <c r="AL500" s="12">
        <f ca="1">(AK500 * 50) + ((AI500 + AJ500) * 10)</f>
        <v>50</v>
      </c>
      <c r="AM500">
        <f ca="1">IF(COUNTIF(E500:I500, "Breakdown") &gt;= 5, 1, 0)</f>
        <v>0</v>
      </c>
    </row>
    <row r="501" spans="4:39">
      <c r="D501">
        <v>498</v>
      </c>
      <c r="E501" s="6" t="str">
        <f ca="1">IF(J501&lt;T501,"Operational","Breakdown")</f>
        <v>Operational</v>
      </c>
      <c r="F501" s="6" t="str">
        <f ca="1">IF(K501&lt;U501,"Operational","Breakdown")</f>
        <v>Operational</v>
      </c>
      <c r="G501" s="6" t="str">
        <f ca="1">IF(L501&lt;V501,"Operational","Breakdown")</f>
        <v>Operational</v>
      </c>
      <c r="H501" s="6" t="str">
        <f ca="1">IF(M501&lt;W501,"Operational","Breakdown")</f>
        <v>Breakdown</v>
      </c>
      <c r="I501" s="6" t="str">
        <f ca="1">IF(N501&lt;X501,"Operational","Breakdown")</f>
        <v>Breakdown</v>
      </c>
      <c r="J501" s="16">
        <v>0.63679147345301979</v>
      </c>
      <c r="K501" s="16">
        <v>14.582950568517161</v>
      </c>
      <c r="L501" s="16">
        <v>5.639643800676855</v>
      </c>
      <c r="M501" s="16">
        <v>12.768149963125639</v>
      </c>
      <c r="N501" s="16">
        <v>13.811539213049262</v>
      </c>
      <c r="O501" s="9">
        <v>4.6777489397857579</v>
      </c>
      <c r="P501" s="9">
        <v>0.34409440128099356</v>
      </c>
      <c r="Q501" s="9">
        <v>0.93825738942015957</v>
      </c>
      <c r="R501" s="9">
        <v>0.76329454344411563</v>
      </c>
      <c r="S501" s="9">
        <v>7.8915930046518685</v>
      </c>
      <c r="T501" s="8">
        <f t="shared" ca="1" si="69"/>
        <v>8.5199044052336035</v>
      </c>
      <c r="U501" s="8">
        <f t="shared" ca="1" si="69"/>
        <v>14.620232133752427</v>
      </c>
      <c r="V501" s="8">
        <f t="shared" ca="1" si="69"/>
        <v>24.257314225214451</v>
      </c>
      <c r="W501" s="8">
        <f t="shared" ca="1" si="66"/>
        <v>8.2798222924367195</v>
      </c>
      <c r="X501" s="8">
        <f t="shared" ca="1" si="70"/>
        <v>10.585140956905352</v>
      </c>
      <c r="Y501" s="16">
        <f ca="1">IF($AI500=0,J500+O500,IF($AJ500=0,J500+O500,9999))</f>
        <v>1.1673323093360282</v>
      </c>
      <c r="Z501" s="16">
        <f ca="1">IF($AI500=0,K500+P500,IF($AJ500=0,K500+P500,9999))</f>
        <v>4.5215427099676715</v>
      </c>
      <c r="AA501" s="16">
        <f ca="1">IF($AI500=0,L500+Q500,IF($AJ500=0,L500+Q500,9999))</f>
        <v>10.200533243542509</v>
      </c>
      <c r="AB501" s="16">
        <f ca="1">IF($AI500=0,M500+R500,IF($AJ500=0,M500+R500,9999))</f>
        <v>21.568810569220712</v>
      </c>
      <c r="AC501" s="16">
        <f ca="1">IF($AI500=0,N500+S500,IF($AJ500=0,N500+S500,9999))</f>
        <v>8.7870702999808259</v>
      </c>
      <c r="AD501" s="11">
        <f t="shared" ca="1" si="71"/>
        <v>3.1906842768945856</v>
      </c>
      <c r="AE501" s="11">
        <f t="shared" ca="1" si="72"/>
        <v>6.9319312332674956</v>
      </c>
      <c r="AF501" s="11">
        <f t="shared" ca="1" si="73"/>
        <v>11.619865542467485</v>
      </c>
      <c r="AG501" s="11">
        <f t="shared" ca="1" si="74"/>
        <v>6.5739781948300511</v>
      </c>
      <c r="AH501" s="11">
        <f t="shared" ca="1" si="75"/>
        <v>3.5339578745403255</v>
      </c>
      <c r="AI501">
        <f t="shared" ca="1" si="67"/>
        <v>0</v>
      </c>
      <c r="AJ501">
        <f t="shared" ca="1" si="68"/>
        <v>0</v>
      </c>
      <c r="AK501">
        <f ca="1">MAX(0, COUNTIF(E501:I501, "Breakdown") - COUNTIF(AI501:AJ501, 1))</f>
        <v>2</v>
      </c>
      <c r="AL501" s="12">
        <f ca="1">(AK501 * 50) + ((AI501 + AJ501) * 10)</f>
        <v>100</v>
      </c>
      <c r="AM501">
        <f ca="1">IF(COUNTIF(E501:I501, "Breakdown") &gt;= 5, 1, 0)</f>
        <v>0</v>
      </c>
    </row>
    <row r="502" spans="4:39">
      <c r="D502">
        <v>499</v>
      </c>
      <c r="E502" s="6" t="str">
        <f ca="1">IF(J502&lt;T502,"Operational","Breakdown")</f>
        <v>Breakdown</v>
      </c>
      <c r="F502" s="6" t="str">
        <f ca="1">IF(K502&lt;U502,"Operational","Breakdown")</f>
        <v>Breakdown</v>
      </c>
      <c r="G502" s="6" t="str">
        <f ca="1">IF(L502&lt;V502,"Operational","Breakdown")</f>
        <v>Operational</v>
      </c>
      <c r="H502" s="6" t="str">
        <f ca="1">IF(M502&lt;W502,"Operational","Breakdown")</f>
        <v>Operational</v>
      </c>
      <c r="I502" s="6" t="str">
        <f ca="1">IF(N502&lt;X502,"Operational","Breakdown")</f>
        <v>Operational</v>
      </c>
      <c r="J502" s="16">
        <v>13.874228884119104</v>
      </c>
      <c r="K502" s="16">
        <v>9.0816783639529692</v>
      </c>
      <c r="L502" s="16">
        <v>7.6851833849088509</v>
      </c>
      <c r="M502" s="16">
        <v>1.4517161036597397</v>
      </c>
      <c r="N502" s="16">
        <v>11.14989536748957</v>
      </c>
      <c r="O502" s="9">
        <v>4.5072384856220706E-2</v>
      </c>
      <c r="P502" s="9">
        <v>0.25246427042263869</v>
      </c>
      <c r="Q502" s="9">
        <v>3.4562022495833107</v>
      </c>
      <c r="R502" s="9">
        <v>3.5210656578634394</v>
      </c>
      <c r="S502" s="9">
        <v>0.6825303013414501</v>
      </c>
      <c r="T502" s="8">
        <f t="shared" ca="1" si="69"/>
        <v>2.1419974731894373</v>
      </c>
      <c r="U502" s="8">
        <f t="shared" ca="1" si="69"/>
        <v>4.7971079526577123</v>
      </c>
      <c r="V502" s="8">
        <f t="shared" ca="1" si="69"/>
        <v>14.413779503258509</v>
      </c>
      <c r="W502" s="8">
        <f t="shared" ca="1" si="66"/>
        <v>20.10007286503464</v>
      </c>
      <c r="X502" s="8">
        <f t="shared" ca="1" si="70"/>
        <v>20.719769417109003</v>
      </c>
      <c r="Y502" s="16">
        <f ca="1">IF($AI501=0,J501+O501,IF($AJ501=0,J501+O501,9999))</f>
        <v>5.3145404132387775</v>
      </c>
      <c r="Z502" s="16">
        <f ca="1">IF($AI501=0,K501+P501,IF($AJ501=0,K501+P501,9999))</f>
        <v>14.927044969798155</v>
      </c>
      <c r="AA502" s="16">
        <f ca="1">IF($AI501=0,L501+Q501,IF($AJ501=0,L501+Q501,9999))</f>
        <v>6.5779011900970144</v>
      </c>
      <c r="AB502" s="16">
        <f ca="1">IF($AI501=0,M501+R501,IF($AJ501=0,M501+R501,9999))</f>
        <v>13.531444506569756</v>
      </c>
      <c r="AC502" s="16">
        <f ca="1">IF($AI501=0,N501+S501,IF($AJ501=0,N501+S501,9999))</f>
        <v>21.703132217701132</v>
      </c>
      <c r="AD502" s="11">
        <f t="shared" ca="1" si="71"/>
        <v>1.1673323093360282</v>
      </c>
      <c r="AE502" s="11">
        <f t="shared" ca="1" si="72"/>
        <v>4.5215427099676715</v>
      </c>
      <c r="AF502" s="11">
        <f t="shared" ca="1" si="73"/>
        <v>10.200533243542509</v>
      </c>
      <c r="AG502" s="11">
        <f t="shared" ca="1" si="74"/>
        <v>8.2798222924367195</v>
      </c>
      <c r="AH502" s="11">
        <f t="shared" ca="1" si="75"/>
        <v>8.7870702999808259</v>
      </c>
      <c r="AI502">
        <f t="shared" ca="1" si="67"/>
        <v>0</v>
      </c>
      <c r="AJ502">
        <f t="shared" ca="1" si="68"/>
        <v>0</v>
      </c>
      <c r="AK502">
        <f ca="1">MAX(0, COUNTIF(E502:I502, "Breakdown") - COUNTIF(AI502:AJ502, 1))</f>
        <v>2</v>
      </c>
      <c r="AL502" s="12">
        <f ca="1">(AK502 * 50) + ((AI502 + AJ502) * 10)</f>
        <v>100</v>
      </c>
      <c r="AM502">
        <f ca="1">IF(COUNTIF(E502:I502, "Breakdown") &gt;= 5, 1, 0)</f>
        <v>0</v>
      </c>
    </row>
    <row r="503" spans="4:39">
      <c r="D503">
        <v>500</v>
      </c>
      <c r="E503" s="6" t="str">
        <f ca="1">IF(J503&lt;T503,"Operational","Breakdown")</f>
        <v>Operational</v>
      </c>
      <c r="F503" s="6" t="str">
        <f ca="1">IF(K503&lt;U503,"Operational","Breakdown")</f>
        <v>Breakdown</v>
      </c>
      <c r="G503" s="6" t="str">
        <f ca="1">IF(L503&lt;V503,"Operational","Breakdown")</f>
        <v>Operational</v>
      </c>
      <c r="H503" s="6" t="str">
        <f ca="1">IF(M503&lt;W503,"Operational","Breakdown")</f>
        <v>Operational</v>
      </c>
      <c r="I503" s="6" t="str">
        <f ca="1">IF(N503&lt;X503,"Operational","Breakdown")</f>
        <v>Operational</v>
      </c>
      <c r="J503" s="16">
        <v>0.27221097648424913</v>
      </c>
      <c r="K503" s="16">
        <v>11.61467697594845</v>
      </c>
      <c r="L503" s="16">
        <v>3.6176726386933113</v>
      </c>
      <c r="M503" s="16">
        <v>10.372036504164297</v>
      </c>
      <c r="N503" s="16">
        <v>2.0984339690301121</v>
      </c>
      <c r="O503" s="9">
        <v>2.9989702646908594</v>
      </c>
      <c r="P503" s="9">
        <v>0.60389685782602887</v>
      </c>
      <c r="Q503" s="9">
        <v>0.19841004809702009</v>
      </c>
      <c r="R503" s="9">
        <v>2.9005593547146709</v>
      </c>
      <c r="S503" s="9">
        <v>7.2835405076164761E-2</v>
      </c>
      <c r="T503" s="8">
        <f t="shared" ca="1" si="69"/>
        <v>4.2141009964938316</v>
      </c>
      <c r="U503" s="8">
        <f t="shared" ca="1" si="69"/>
        <v>10.228682688316123</v>
      </c>
      <c r="V503" s="8">
        <f t="shared" ca="1" si="69"/>
        <v>9.8222176555828398</v>
      </c>
      <c r="W503" s="8">
        <f t="shared" ca="1" si="66"/>
        <v>22.90204141508411</v>
      </c>
      <c r="X503" s="8">
        <f t="shared" ca="1" si="70"/>
        <v>28.436286520739415</v>
      </c>
      <c r="Y503" s="16">
        <f ca="1">IF($AI502=0,J502+O502,IF($AJ502=0,J502+O502,9999))</f>
        <v>13.919301268975325</v>
      </c>
      <c r="Z503" s="16">
        <f ca="1">IF($AI502=0,K502+P502,IF($AJ502=0,K502+P502,9999))</f>
        <v>9.334142634375608</v>
      </c>
      <c r="AA503" s="16">
        <f ca="1">IF($AI502=0,L502+Q502,IF($AJ502=0,L502+Q502,9999))</f>
        <v>11.141385634492162</v>
      </c>
      <c r="AB503" s="16">
        <f ca="1">IF($AI502=0,M502+R502,IF($AJ502=0,M502+R502,9999))</f>
        <v>4.9727817615231791</v>
      </c>
      <c r="AC503" s="16">
        <f ca="1">IF($AI502=0,N502+S502,IF($AJ502=0,N502+S502,9999))</f>
        <v>11.83242566883102</v>
      </c>
      <c r="AD503" s="11">
        <f t="shared" ca="1" si="71"/>
        <v>2.1419974731894373</v>
      </c>
      <c r="AE503" s="11">
        <f t="shared" ca="1" si="72"/>
        <v>4.7971079526577123</v>
      </c>
      <c r="AF503" s="11">
        <f t="shared" ca="1" si="73"/>
        <v>6.5779011900970144</v>
      </c>
      <c r="AG503" s="11">
        <f t="shared" ca="1" si="74"/>
        <v>13.531444506569756</v>
      </c>
      <c r="AH503" s="11">
        <f t="shared" ca="1" si="75"/>
        <v>20.719769417109003</v>
      </c>
      <c r="AI503">
        <f t="shared" ca="1" si="67"/>
        <v>0</v>
      </c>
      <c r="AJ503">
        <f t="shared" ca="1" si="68"/>
        <v>0</v>
      </c>
      <c r="AK503">
        <f ca="1">MAX(0, COUNTIF(E503:I503, "Breakdown") - COUNTIF(AI503:AJ503, 1))</f>
        <v>1</v>
      </c>
      <c r="AL503" s="12">
        <f ca="1">(AK503 * 50) + ((AI503 + AJ503) * 10)</f>
        <v>50</v>
      </c>
      <c r="AM503">
        <f ca="1">IF(COUNTIF(E503:I503, "Breakdown") &gt;= 5, 1, 0)</f>
        <v>0</v>
      </c>
    </row>
    <row r="504" spans="4:39">
      <c r="D504">
        <v>501</v>
      </c>
      <c r="E504" s="6" t="str">
        <f ca="1">IF(J504&lt;T504,"Operational","Breakdown")</f>
        <v>Operational</v>
      </c>
      <c r="F504" s="6" t="str">
        <f ca="1">IF(K504&lt;U504,"Operational","Breakdown")</f>
        <v>Operational</v>
      </c>
      <c r="G504" s="6" t="str">
        <f ca="1">IF(L504&lt;V504,"Operational","Breakdown")</f>
        <v>Operational</v>
      </c>
      <c r="H504" s="6" t="str">
        <f ca="1">IF(M504&lt;W504,"Operational","Breakdown")</f>
        <v>Operational</v>
      </c>
      <c r="I504" s="6" t="str">
        <f ca="1">IF(N504&lt;X504,"Operational","Breakdown")</f>
        <v>Breakdown</v>
      </c>
      <c r="J504" s="16">
        <v>0.64683318041154447</v>
      </c>
      <c r="K504" s="16">
        <v>4.5930950205620436</v>
      </c>
      <c r="L504" s="16">
        <v>13.531965929259641</v>
      </c>
      <c r="M504" s="16">
        <v>6.237717808032718</v>
      </c>
      <c r="N504" s="16">
        <v>27.849025801962263</v>
      </c>
      <c r="O504" s="9">
        <v>3.5274753676040627</v>
      </c>
      <c r="P504" s="9">
        <v>1.7111856780026971</v>
      </c>
      <c r="Q504" s="9">
        <v>1.4750167953891926</v>
      </c>
      <c r="R504" s="9">
        <v>3.0083027018149155</v>
      </c>
      <c r="S504" s="9">
        <v>0.45312114710341289</v>
      </c>
      <c r="T504" s="8">
        <f t="shared" ca="1" si="69"/>
        <v>12.254278927399147</v>
      </c>
      <c r="U504" s="8">
        <f t="shared" ca="1" si="69"/>
        <v>14.061812595218862</v>
      </c>
      <c r="V504" s="8">
        <f t="shared" ca="1" si="69"/>
        <v>36.595693721169553</v>
      </c>
      <c r="W504" s="8">
        <f t="shared" ca="1" si="66"/>
        <v>8.2241364012993259</v>
      </c>
      <c r="X504" s="8">
        <f t="shared" ca="1" si="70"/>
        <v>20.841094004171083</v>
      </c>
      <c r="Y504" s="16">
        <f ca="1">IF($AI503=0,J503+O503,IF($AJ503=0,J503+O503,9999))</f>
        <v>3.2711812411751087</v>
      </c>
      <c r="Z504" s="16">
        <f ca="1">IF($AI503=0,K503+P503,IF($AJ503=0,K503+P503,9999))</f>
        <v>12.21857383377448</v>
      </c>
      <c r="AA504" s="16">
        <f ca="1">IF($AI503=0,L503+Q503,IF($AJ503=0,L503+Q503,9999))</f>
        <v>3.8160826867903315</v>
      </c>
      <c r="AB504" s="16">
        <f ca="1">IF($AI503=0,M503+R503,IF($AJ503=0,M503+R503,9999))</f>
        <v>13.272595858878969</v>
      </c>
      <c r="AC504" s="16">
        <f ca="1">IF($AI503=0,N503+S503,IF($AJ503=0,N503+S503,9999))</f>
        <v>2.1712693741062767</v>
      </c>
      <c r="AD504" s="11">
        <f t="shared" ca="1" si="71"/>
        <v>4.2141009964938316</v>
      </c>
      <c r="AE504" s="11">
        <f t="shared" ca="1" si="72"/>
        <v>9.334142634375608</v>
      </c>
      <c r="AF504" s="11">
        <f t="shared" ca="1" si="73"/>
        <v>9.8222176555828398</v>
      </c>
      <c r="AG504" s="11">
        <f t="shared" ca="1" si="74"/>
        <v>4.9727817615231791</v>
      </c>
      <c r="AH504" s="11">
        <f t="shared" ca="1" si="75"/>
        <v>11.83242566883102</v>
      </c>
      <c r="AI504">
        <f t="shared" ca="1" si="67"/>
        <v>0</v>
      </c>
      <c r="AJ504">
        <f t="shared" ca="1" si="68"/>
        <v>0</v>
      </c>
      <c r="AK504">
        <f ca="1">MAX(0, COUNTIF(E504:I504, "Breakdown") - COUNTIF(AI504:AJ504, 1))</f>
        <v>1</v>
      </c>
      <c r="AL504" s="12">
        <f ca="1">(AK504 * 50) + ((AI504 + AJ504) * 10)</f>
        <v>50</v>
      </c>
      <c r="AM504">
        <f ca="1">IF(COUNTIF(E504:I504, "Breakdown") &gt;= 5, 1, 0)</f>
        <v>0</v>
      </c>
    </row>
    <row r="505" spans="4:39">
      <c r="D505">
        <v>502</v>
      </c>
      <c r="E505" s="6" t="str">
        <f ca="1">IF(J505&lt;T505,"Operational","Breakdown")</f>
        <v>Operational</v>
      </c>
      <c r="F505" s="6" t="str">
        <f ca="1">IF(K505&lt;U505,"Operational","Breakdown")</f>
        <v>Operational</v>
      </c>
      <c r="G505" s="6" t="str">
        <f ca="1">IF(L505&lt;V505,"Operational","Breakdown")</f>
        <v>Operational</v>
      </c>
      <c r="H505" s="6" t="str">
        <f ca="1">IF(M505&lt;W505,"Operational","Breakdown")</f>
        <v>Breakdown</v>
      </c>
      <c r="I505" s="6" t="str">
        <f ca="1">IF(N505&lt;X505,"Operational","Breakdown")</f>
        <v>Operational</v>
      </c>
      <c r="J505" s="16">
        <v>5.8572188085888648</v>
      </c>
      <c r="K505" s="16">
        <v>0.44848209913017478</v>
      </c>
      <c r="L505" s="16">
        <v>1.2798885676438014</v>
      </c>
      <c r="M505" s="16">
        <v>46.570216022521869</v>
      </c>
      <c r="N505" s="16">
        <v>0.51255178531486167</v>
      </c>
      <c r="O505" s="9">
        <v>1.9174313851318672</v>
      </c>
      <c r="P505" s="9">
        <v>0.22730491390211238</v>
      </c>
      <c r="Q505" s="9">
        <v>0.45834963353793023</v>
      </c>
      <c r="R505" s="9">
        <v>1.6400862676267531</v>
      </c>
      <c r="S505" s="9">
        <v>0.21197667151537217</v>
      </c>
      <c r="T505" s="8">
        <f t="shared" ca="1" si="69"/>
        <v>8.7476180414973719</v>
      </c>
      <c r="U505" s="8">
        <f t="shared" ca="1" si="69"/>
        <v>25.850318438371069</v>
      </c>
      <c r="V505" s="8">
        <f t="shared" ca="1" si="69"/>
        <v>4.531985070755411</v>
      </c>
      <c r="W505" s="8">
        <f t="shared" ca="1" si="66"/>
        <v>10.006395673473893</v>
      </c>
      <c r="X505" s="8">
        <f t="shared" ca="1" si="70"/>
        <v>12.115434032383435</v>
      </c>
      <c r="Y505" s="16">
        <f ca="1">IF($AI504=0,J504+O504,IF($AJ504=0,J504+O504,9999))</f>
        <v>4.174308548015607</v>
      </c>
      <c r="Z505" s="16">
        <f ca="1">IF($AI504=0,K504+P504,IF($AJ504=0,K504+P504,9999))</f>
        <v>6.3042806985647406</v>
      </c>
      <c r="AA505" s="16">
        <f ca="1">IF($AI504=0,L504+Q504,IF($AJ504=0,L504+Q504,9999))</f>
        <v>15.006982724648834</v>
      </c>
      <c r="AB505" s="16">
        <f ca="1">IF($AI504=0,M504+R504,IF($AJ504=0,M504+R504,9999))</f>
        <v>9.246020509847634</v>
      </c>
      <c r="AC505" s="16">
        <f ca="1">IF($AI504=0,N504+S504,IF($AJ504=0,N504+S504,9999))</f>
        <v>28.302146949065676</v>
      </c>
      <c r="AD505" s="11">
        <f t="shared" ca="1" si="71"/>
        <v>3.2711812411751087</v>
      </c>
      <c r="AE505" s="11">
        <f t="shared" ca="1" si="72"/>
        <v>12.21857383377448</v>
      </c>
      <c r="AF505" s="11">
        <f t="shared" ca="1" si="73"/>
        <v>3.8160826867903315</v>
      </c>
      <c r="AG505" s="11">
        <f t="shared" ca="1" si="74"/>
        <v>8.2241364012993259</v>
      </c>
      <c r="AH505" s="11">
        <f t="shared" ca="1" si="75"/>
        <v>2.1712693741062767</v>
      </c>
      <c r="AI505">
        <f t="shared" ca="1" si="67"/>
        <v>0</v>
      </c>
      <c r="AJ505">
        <f t="shared" ca="1" si="68"/>
        <v>0</v>
      </c>
      <c r="AK505">
        <f ca="1">MAX(0, COUNTIF(E505:I505, "Breakdown") - COUNTIF(AI505:AJ505, 1))</f>
        <v>1</v>
      </c>
      <c r="AL505" s="12">
        <f ca="1">(AK505 * 50) + ((AI505 + AJ505) * 10)</f>
        <v>50</v>
      </c>
      <c r="AM505">
        <f ca="1">IF(COUNTIF(E505:I505, "Breakdown") &gt;= 5, 1, 0)</f>
        <v>0</v>
      </c>
    </row>
    <row r="506" spans="4:39">
      <c r="D506">
        <v>503</v>
      </c>
      <c r="E506" s="6" t="str">
        <f ca="1">IF(J506&lt;T506,"Operational","Breakdown")</f>
        <v>Breakdown</v>
      </c>
      <c r="F506" s="6" t="str">
        <f ca="1">IF(K506&lt;U506,"Operational","Breakdown")</f>
        <v>Breakdown</v>
      </c>
      <c r="G506" s="6" t="str">
        <f ca="1">IF(L506&lt;V506,"Operational","Breakdown")</f>
        <v>Operational</v>
      </c>
      <c r="H506" s="6" t="str">
        <f ca="1">IF(M506&lt;W506,"Operational","Breakdown")</f>
        <v>Operational</v>
      </c>
      <c r="I506" s="6" t="str">
        <f ca="1">IF(N506&lt;X506,"Operational","Breakdown")</f>
        <v>Operational</v>
      </c>
      <c r="J506" s="16">
        <v>13.001280683612483</v>
      </c>
      <c r="K506" s="16">
        <v>16.147560421310377</v>
      </c>
      <c r="L506" s="16">
        <v>1.0575456679913249</v>
      </c>
      <c r="M506" s="16">
        <v>3.7021768100086017</v>
      </c>
      <c r="N506" s="16">
        <v>13.476374217058805</v>
      </c>
      <c r="O506" s="9">
        <v>4.1727070237876841E-2</v>
      </c>
      <c r="P506" s="9">
        <v>3.8521734798966012</v>
      </c>
      <c r="Q506" s="9">
        <v>2.8526773843894326</v>
      </c>
      <c r="R506" s="9">
        <v>1.7142148924698999</v>
      </c>
      <c r="S506" s="9">
        <v>3.8325589957808885</v>
      </c>
      <c r="T506" s="8">
        <f t="shared" ca="1" si="69"/>
        <v>8.1064902969065606</v>
      </c>
      <c r="U506" s="8">
        <f t="shared" ca="1" si="69"/>
        <v>13.513402639651215</v>
      </c>
      <c r="V506" s="8">
        <f t="shared" ca="1" si="69"/>
        <v>22.768970482654105</v>
      </c>
      <c r="W506" s="8">
        <f t="shared" ca="1" si="66"/>
        <v>25.081795056058965</v>
      </c>
      <c r="X506" s="8">
        <f t="shared" ca="1" si="70"/>
        <v>16.503901373990793</v>
      </c>
      <c r="Y506" s="16">
        <f ca="1">IF($AI505=0,J505+O505,IF($AJ505=0,J505+O505,9999))</f>
        <v>7.7746501937207322</v>
      </c>
      <c r="Z506" s="16">
        <f ca="1">IF($AI505=0,K505+P505,IF($AJ505=0,K505+P505,9999))</f>
        <v>0.67578701303228716</v>
      </c>
      <c r="AA506" s="16">
        <f ca="1">IF($AI505=0,L505+Q505,IF($AJ505=0,L505+Q505,9999))</f>
        <v>1.7382382011817317</v>
      </c>
      <c r="AB506" s="16">
        <f ca="1">IF($AI505=0,M505+R505,IF($AJ505=0,M505+R505,9999))</f>
        <v>48.210302290148626</v>
      </c>
      <c r="AC506" s="16">
        <f ca="1">IF($AI505=0,N505+S505,IF($AJ505=0,N505+S505,9999))</f>
        <v>0.72452845683023381</v>
      </c>
      <c r="AD506" s="11">
        <f t="shared" ca="1" si="71"/>
        <v>4.174308548015607</v>
      </c>
      <c r="AE506" s="11">
        <f t="shared" ca="1" si="72"/>
        <v>6.3042806985647406</v>
      </c>
      <c r="AF506" s="11">
        <f t="shared" ca="1" si="73"/>
        <v>4.531985070755411</v>
      </c>
      <c r="AG506" s="11">
        <f t="shared" ca="1" si="74"/>
        <v>9.246020509847634</v>
      </c>
      <c r="AH506" s="11">
        <f t="shared" ca="1" si="75"/>
        <v>12.115434032383435</v>
      </c>
      <c r="AI506">
        <f t="shared" ca="1" si="67"/>
        <v>0</v>
      </c>
      <c r="AJ506">
        <f t="shared" ca="1" si="68"/>
        <v>0</v>
      </c>
      <c r="AK506">
        <f ca="1">MAX(0, COUNTIF(E506:I506, "Breakdown") - COUNTIF(AI506:AJ506, 1))</f>
        <v>2</v>
      </c>
      <c r="AL506" s="12">
        <f ca="1">(AK506 * 50) + ((AI506 + AJ506) * 10)</f>
        <v>100</v>
      </c>
      <c r="AM506">
        <f ca="1">IF(COUNTIF(E506:I506, "Breakdown") &gt;= 5, 1, 0)</f>
        <v>0</v>
      </c>
    </row>
    <row r="507" spans="4:39">
      <c r="D507">
        <v>504</v>
      </c>
      <c r="E507" s="6" t="str">
        <f ca="1">IF(J507&lt;T507,"Operational","Breakdown")</f>
        <v>Operational</v>
      </c>
      <c r="F507" s="6" t="str">
        <f ca="1">IF(K507&lt;U507,"Operational","Breakdown")</f>
        <v>Breakdown</v>
      </c>
      <c r="G507" s="6" t="str">
        <f ca="1">IF(L507&lt;V507,"Operational","Breakdown")</f>
        <v>Breakdown</v>
      </c>
      <c r="H507" s="6" t="str">
        <f ca="1">IF(M507&lt;W507,"Operational","Breakdown")</f>
        <v>Operational</v>
      </c>
      <c r="I507" s="6" t="str">
        <f ca="1">IF(N507&lt;X507,"Operational","Breakdown")</f>
        <v>Breakdown</v>
      </c>
      <c r="J507" s="16">
        <v>5.6627596640084157</v>
      </c>
      <c r="K507" s="16">
        <v>1.636599266533697</v>
      </c>
      <c r="L507" s="16">
        <v>12.301220342917079</v>
      </c>
      <c r="M507" s="16">
        <v>1.2561981453527489</v>
      </c>
      <c r="N507" s="16">
        <v>16.036456474932038</v>
      </c>
      <c r="O507" s="9">
        <v>2.01579955878266</v>
      </c>
      <c r="P507" s="9">
        <v>1.1493346750112798</v>
      </c>
      <c r="Q507" s="9">
        <v>0.6034785953576608</v>
      </c>
      <c r="R507" s="9">
        <v>1.3910985897513446</v>
      </c>
      <c r="S507" s="9">
        <v>2.9647486680749897</v>
      </c>
      <c r="T507" s="8">
        <f t="shared" ca="1" si="69"/>
        <v>14.494494805556194</v>
      </c>
      <c r="U507" s="8">
        <f t="shared" ca="1" si="69"/>
        <v>1.3246981737204191</v>
      </c>
      <c r="V507" s="8">
        <f t="shared" ca="1" si="69"/>
        <v>8.4505890707212465</v>
      </c>
      <c r="W507" s="8">
        <f t="shared" ca="1" si="66"/>
        <v>57.10057341968313</v>
      </c>
      <c r="X507" s="8">
        <f t="shared" ca="1" si="70"/>
        <v>2.8799194624867233</v>
      </c>
      <c r="Y507" s="16">
        <f ca="1">IF($AI506=0,J506+O506,IF($AJ506=0,J506+O506,9999))</f>
        <v>13.043007753850361</v>
      </c>
      <c r="Z507" s="16">
        <f ca="1">IF($AI506=0,K506+P506,IF($AJ506=0,K506+P506,9999))</f>
        <v>19.99973390120698</v>
      </c>
      <c r="AA507" s="16">
        <f ca="1">IF($AI506=0,L506+Q506,IF($AJ506=0,L506+Q506,9999))</f>
        <v>3.9102230523807577</v>
      </c>
      <c r="AB507" s="16">
        <f ca="1">IF($AI506=0,M506+R506,IF($AJ506=0,M506+R506,9999))</f>
        <v>5.4163917024785011</v>
      </c>
      <c r="AC507" s="16">
        <f ca="1">IF($AI506=0,N506+S506,IF($AJ506=0,N506+S506,9999))</f>
        <v>17.308933212839694</v>
      </c>
      <c r="AD507" s="11">
        <f t="shared" ca="1" si="71"/>
        <v>7.7746501937207322</v>
      </c>
      <c r="AE507" s="11">
        <f t="shared" ca="1" si="72"/>
        <v>0.67578701303228716</v>
      </c>
      <c r="AF507" s="11">
        <f t="shared" ca="1" si="73"/>
        <v>1.7382382011817317</v>
      </c>
      <c r="AG507" s="11">
        <f t="shared" ca="1" si="74"/>
        <v>25.081795056058965</v>
      </c>
      <c r="AH507" s="11">
        <f t="shared" ca="1" si="75"/>
        <v>0.72452845683023381</v>
      </c>
      <c r="AI507">
        <f t="shared" ca="1" si="67"/>
        <v>0</v>
      </c>
      <c r="AJ507">
        <f t="shared" ca="1" si="68"/>
        <v>0</v>
      </c>
      <c r="AK507">
        <f ca="1">MAX(0, COUNTIF(E507:I507, "Breakdown") - COUNTIF(AI507:AJ507, 1))</f>
        <v>3</v>
      </c>
      <c r="AL507" s="12">
        <f ca="1">(AK507 * 50) + ((AI507 + AJ507) * 10)</f>
        <v>150</v>
      </c>
      <c r="AM507">
        <f ca="1">IF(COUNTIF(E507:I507, "Breakdown") &gt;= 5, 1, 0)</f>
        <v>0</v>
      </c>
    </row>
    <row r="508" spans="4:39">
      <c r="D508">
        <v>505</v>
      </c>
      <c r="E508" s="6" t="str">
        <f ca="1">IF(J508&lt;T508,"Operational","Breakdown")</f>
        <v>Operational</v>
      </c>
      <c r="F508" s="6" t="str">
        <f ca="1">IF(K508&lt;U508,"Operational","Breakdown")</f>
        <v>Breakdown</v>
      </c>
      <c r="G508" s="6" t="str">
        <f ca="1">IF(L508&lt;V508,"Operational","Breakdown")</f>
        <v>Breakdown</v>
      </c>
      <c r="H508" s="6" t="str">
        <f ca="1">IF(M508&lt;W508,"Operational","Breakdown")</f>
        <v>Breakdown</v>
      </c>
      <c r="I508" s="6" t="str">
        <f ca="1">IF(N508&lt;X508,"Operational","Breakdown")</f>
        <v>Operational</v>
      </c>
      <c r="J508" s="16">
        <v>5.841103126159946</v>
      </c>
      <c r="K508" s="16">
        <v>5.4096989788146725</v>
      </c>
      <c r="L508" s="16">
        <v>21.997249620856049</v>
      </c>
      <c r="M508" s="16">
        <v>39.637503262841946</v>
      </c>
      <c r="N508" s="16">
        <v>15.402338684109306</v>
      </c>
      <c r="O508" s="9">
        <v>1.6602077928483081</v>
      </c>
      <c r="P508" s="9">
        <v>4.7993339351734168</v>
      </c>
      <c r="Q508" s="9">
        <v>0.35033967416103662</v>
      </c>
      <c r="R508" s="9">
        <v>1.9118994261437421</v>
      </c>
      <c r="S508" s="9">
        <v>4.5315537327240074</v>
      </c>
      <c r="T508" s="8">
        <f t="shared" ca="1" si="69"/>
        <v>16.293065405935348</v>
      </c>
      <c r="U508" s="8">
        <f t="shared" ca="1" si="69"/>
        <v>1.5055145357642572</v>
      </c>
      <c r="V508" s="8">
        <f t="shared" ca="1" si="69"/>
        <v>13.301784430769681</v>
      </c>
      <c r="W508" s="8">
        <f t="shared" ca="1" si="66"/>
        <v>10.995995826349363</v>
      </c>
      <c r="X508" s="8">
        <f t="shared" ca="1" si="70"/>
        <v>24.887379692685982</v>
      </c>
      <c r="Y508" s="16">
        <f ca="1">IF($AI507=0,J507+O507,IF($AJ507=0,J507+O507,9999))</f>
        <v>7.6785592227910762</v>
      </c>
      <c r="Z508" s="16">
        <f ca="1">IF($AI507=0,K507+P507,IF($AJ507=0,K507+P507,9999))</f>
        <v>2.7859339415449771</v>
      </c>
      <c r="AA508" s="16">
        <f ca="1">IF($AI507=0,L507+Q507,IF($AJ507=0,L507+Q507,9999))</f>
        <v>12.904698938274739</v>
      </c>
      <c r="AB508" s="16">
        <f ca="1">IF($AI507=0,M507+R507,IF($AJ507=0,M507+R507,9999))</f>
        <v>2.6472967351040935</v>
      </c>
      <c r="AC508" s="16">
        <f ca="1">IF($AI507=0,N507+S507,IF($AJ507=0,N507+S507,9999))</f>
        <v>19.001205143007027</v>
      </c>
      <c r="AD508" s="11">
        <f t="shared" ca="1" si="71"/>
        <v>13.043007753850361</v>
      </c>
      <c r="AE508" s="11">
        <f t="shared" ca="1" si="72"/>
        <v>1.3246981737204191</v>
      </c>
      <c r="AF508" s="11">
        <f t="shared" ca="1" si="73"/>
        <v>3.9102230523807577</v>
      </c>
      <c r="AG508" s="11">
        <f t="shared" ca="1" si="74"/>
        <v>5.4163917024785011</v>
      </c>
      <c r="AH508" s="11">
        <f t="shared" ca="1" si="75"/>
        <v>2.8799194624867233</v>
      </c>
      <c r="AI508">
        <f t="shared" ca="1" si="67"/>
        <v>0</v>
      </c>
      <c r="AJ508">
        <f t="shared" ca="1" si="68"/>
        <v>0</v>
      </c>
      <c r="AK508">
        <f ca="1">MAX(0, COUNTIF(E508:I508, "Breakdown") - COUNTIF(AI508:AJ508, 1))</f>
        <v>3</v>
      </c>
      <c r="AL508" s="12">
        <f ca="1">(AK508 * 50) + ((AI508 + AJ508) * 10)</f>
        <v>150</v>
      </c>
      <c r="AM508">
        <f ca="1">IF(COUNTIF(E508:I508, "Breakdown") &gt;= 5, 1, 0)</f>
        <v>0</v>
      </c>
    </row>
    <row r="509" spans="4:39">
      <c r="D509">
        <v>506</v>
      </c>
      <c r="E509" s="6" t="str">
        <f ca="1">IF(J509&lt;T509,"Operational","Breakdown")</f>
        <v>Operational</v>
      </c>
      <c r="F509" s="6" t="str">
        <f ca="1">IF(K509&lt;U509,"Operational","Breakdown")</f>
        <v>Breakdown</v>
      </c>
      <c r="G509" s="6" t="str">
        <f ca="1">IF(L509&lt;V509,"Operational","Breakdown")</f>
        <v>Operational</v>
      </c>
      <c r="H509" s="6" t="str">
        <f ca="1">IF(M509&lt;W509,"Operational","Breakdown")</f>
        <v>Breakdown</v>
      </c>
      <c r="I509" s="6" t="str">
        <f ca="1">IF(N509&lt;X509,"Operational","Breakdown")</f>
        <v>Operational</v>
      </c>
      <c r="J509" s="16">
        <v>9.6291943690826221E-2</v>
      </c>
      <c r="K509" s="16">
        <v>21.065589553415073</v>
      </c>
      <c r="L509" s="16">
        <v>12.645057329433467</v>
      </c>
      <c r="M509" s="16">
        <v>9.1826954683434323</v>
      </c>
      <c r="N509" s="16">
        <v>0.20606311815545408</v>
      </c>
      <c r="O509" s="9">
        <v>0.77995016701926989</v>
      </c>
      <c r="P509" s="9">
        <v>1.6836877685587952</v>
      </c>
      <c r="Q509" s="9">
        <v>0.39441572406462971</v>
      </c>
      <c r="R509" s="9">
        <v>2.1295748270219503</v>
      </c>
      <c r="S509" s="9">
        <v>2.0708512974163744</v>
      </c>
      <c r="T509" s="8">
        <f t="shared" ca="1" si="69"/>
        <v>15.286635531529463</v>
      </c>
      <c r="U509" s="8">
        <f t="shared" ca="1" si="69"/>
        <v>10.16621626593667</v>
      </c>
      <c r="V509" s="8">
        <f t="shared" ca="1" si="69"/>
        <v>32.174428072215285</v>
      </c>
      <c r="W509" s="8">
        <f t="shared" ca="1" si="66"/>
        <v>5.735170334336436</v>
      </c>
      <c r="X509" s="8">
        <f t="shared" ca="1" si="70"/>
        <v>23.137679128249037</v>
      </c>
      <c r="Y509" s="16">
        <f ca="1">IF($AI508=0,J508+O508,IF($AJ508=0,J508+O508,9999))</f>
        <v>7.5013109190082545</v>
      </c>
      <c r="Z509" s="16">
        <f ca="1">IF($AI508=0,K508+P508,IF($AJ508=0,K508+P508,9999))</f>
        <v>10.209032913988089</v>
      </c>
      <c r="AA509" s="16">
        <f ca="1">IF($AI508=0,L508+Q508,IF($AJ508=0,L508+Q508,9999))</f>
        <v>22.347589295017087</v>
      </c>
      <c r="AB509" s="16">
        <f ca="1">IF($AI508=0,M508+R508,IF($AJ508=0,M508+R508,9999))</f>
        <v>41.549402688985687</v>
      </c>
      <c r="AC509" s="16">
        <f ca="1">IF($AI508=0,N508+S508,IF($AJ508=0,N508+S508,9999))</f>
        <v>19.933892416833313</v>
      </c>
      <c r="AD509" s="11">
        <f t="shared" ca="1" si="71"/>
        <v>7.6785592227910762</v>
      </c>
      <c r="AE509" s="11">
        <f t="shared" ca="1" si="72"/>
        <v>1.5055145357642572</v>
      </c>
      <c r="AF509" s="11">
        <f t="shared" ca="1" si="73"/>
        <v>12.904698938274739</v>
      </c>
      <c r="AG509" s="11">
        <f t="shared" ca="1" si="74"/>
        <v>2.6472967351040935</v>
      </c>
      <c r="AH509" s="11">
        <f t="shared" ca="1" si="75"/>
        <v>19.001205143007027</v>
      </c>
      <c r="AI509">
        <f t="shared" ca="1" si="67"/>
        <v>0</v>
      </c>
      <c r="AJ509">
        <f t="shared" ca="1" si="68"/>
        <v>0</v>
      </c>
      <c r="AK509">
        <f ca="1">MAX(0, COUNTIF(E509:I509, "Breakdown") - COUNTIF(AI509:AJ509, 1))</f>
        <v>2</v>
      </c>
      <c r="AL509" s="12">
        <f ca="1">(AK509 * 50) + ((AI509 + AJ509) * 10)</f>
        <v>100</v>
      </c>
      <c r="AM509">
        <f ca="1">IF(COUNTIF(E509:I509, "Breakdown") &gt;= 5, 1, 0)</f>
        <v>0</v>
      </c>
    </row>
    <row r="510" spans="4:39">
      <c r="D510">
        <v>507</v>
      </c>
      <c r="E510" s="6" t="str">
        <f ca="1">IF(J510&lt;T510,"Operational","Breakdown")</f>
        <v>Operational</v>
      </c>
      <c r="F510" s="6" t="str">
        <f ca="1">IF(K510&lt;U510,"Operational","Breakdown")</f>
        <v>Operational</v>
      </c>
      <c r="G510" s="6" t="str">
        <f ca="1">IF(L510&lt;V510,"Operational","Breakdown")</f>
        <v>Operational</v>
      </c>
      <c r="H510" s="6" t="str">
        <f ca="1">IF(M510&lt;W510,"Operational","Breakdown")</f>
        <v>Operational</v>
      </c>
      <c r="I510" s="6" t="str">
        <f ca="1">IF(N510&lt;X510,"Operational","Breakdown")</f>
        <v>Operational</v>
      </c>
      <c r="J510" s="16">
        <v>6.7845241917621237</v>
      </c>
      <c r="K510" s="16">
        <v>7.755828727346195</v>
      </c>
      <c r="L510" s="16">
        <v>1.2854167078572813</v>
      </c>
      <c r="M510" s="16">
        <v>0.54951931875264592</v>
      </c>
      <c r="N510" s="16">
        <v>1.2293124873444881</v>
      </c>
      <c r="O510" s="9">
        <v>0.84606241928635817</v>
      </c>
      <c r="P510" s="9">
        <v>3.8538599380586844</v>
      </c>
      <c r="Q510" s="9">
        <v>9.1298832439550921</v>
      </c>
      <c r="R510" s="9">
        <v>1.0800030231102831</v>
      </c>
      <c r="S510" s="9">
        <v>0.6602588870506223</v>
      </c>
      <c r="T510" s="8">
        <f t="shared" ca="1" si="69"/>
        <v>28.470258678444818</v>
      </c>
      <c r="U510" s="8">
        <f t="shared" ca="1" si="69"/>
        <v>11.804644342982701</v>
      </c>
      <c r="V510" s="8">
        <f t="shared" ca="1" si="69"/>
        <v>44.784750557537407</v>
      </c>
      <c r="W510" s="8">
        <f t="shared" ca="1" si="66"/>
        <v>17.256070002385002</v>
      </c>
      <c r="X510" s="8">
        <f t="shared" ca="1" si="70"/>
        <v>43.056981452030243</v>
      </c>
      <c r="Y510" s="16">
        <f ca="1">IF($AI509=0,J509+O509,IF($AJ509=0,J509+O509,9999))</f>
        <v>0.87624211071009617</v>
      </c>
      <c r="Z510" s="16">
        <f ca="1">IF($AI509=0,K509+P509,IF($AJ509=0,K509+P509,9999))</f>
        <v>22.749277321973867</v>
      </c>
      <c r="AA510" s="16">
        <f ca="1">IF($AI509=0,L509+Q509,IF($AJ509=0,L509+Q509,9999))</f>
        <v>13.039473053498096</v>
      </c>
      <c r="AB510" s="16">
        <f ca="1">IF($AI509=0,M509+R509,IF($AJ509=0,M509+R509,9999))</f>
        <v>11.312270295365384</v>
      </c>
      <c r="AC510" s="16">
        <f ca="1">IF($AI509=0,N509+S509,IF($AJ509=0,N509+S509,9999))</f>
        <v>2.2769144155718286</v>
      </c>
      <c r="AD510" s="11">
        <f t="shared" ca="1" si="71"/>
        <v>7.5013109190082545</v>
      </c>
      <c r="AE510" s="11">
        <f t="shared" ca="1" si="72"/>
        <v>10.16621626593667</v>
      </c>
      <c r="AF510" s="11">
        <f t="shared" ca="1" si="73"/>
        <v>22.347589295017087</v>
      </c>
      <c r="AG510" s="11">
        <f t="shared" ca="1" si="74"/>
        <v>5.735170334336436</v>
      </c>
      <c r="AH510" s="11">
        <f t="shared" ca="1" si="75"/>
        <v>19.933892416833313</v>
      </c>
      <c r="AI510">
        <f t="shared" ca="1" si="67"/>
        <v>0</v>
      </c>
      <c r="AJ510">
        <f t="shared" ca="1" si="68"/>
        <v>0</v>
      </c>
      <c r="AK510">
        <f ca="1">MAX(0, COUNTIF(E510:I510, "Breakdown") - COUNTIF(AI510:AJ510, 1))</f>
        <v>0</v>
      </c>
      <c r="AL510" s="12">
        <f ca="1">(AK510 * 50) + ((AI510 + AJ510) * 10)</f>
        <v>0</v>
      </c>
      <c r="AM510">
        <f ca="1">IF(COUNTIF(E510:I510, "Breakdown") &gt;= 5, 1, 0)</f>
        <v>0</v>
      </c>
    </row>
    <row r="511" spans="4:39">
      <c r="D511">
        <v>508</v>
      </c>
      <c r="E511" s="6" t="str">
        <f ca="1">IF(J511&lt;T511,"Operational","Breakdown")</f>
        <v>Operational</v>
      </c>
      <c r="F511" s="6" t="str">
        <f ca="1">IF(K511&lt;U511,"Operational","Breakdown")</f>
        <v>Breakdown</v>
      </c>
      <c r="G511" s="6" t="str">
        <f ca="1">IF(L511&lt;V511,"Operational","Breakdown")</f>
        <v>Operational</v>
      </c>
      <c r="H511" s="6" t="str">
        <f ca="1">IF(M511&lt;W511,"Operational","Breakdown")</f>
        <v>Operational</v>
      </c>
      <c r="I511" s="6" t="str">
        <f ca="1">IF(N511&lt;X511,"Operational","Breakdown")</f>
        <v>Breakdown</v>
      </c>
      <c r="J511" s="16">
        <v>10.662580449272754</v>
      </c>
      <c r="K511" s="16">
        <v>20.237284249703769</v>
      </c>
      <c r="L511" s="16">
        <v>5.0841340663960901</v>
      </c>
      <c r="M511" s="16">
        <v>2.4755793147850267</v>
      </c>
      <c r="N511" s="16">
        <v>7.7969633245386065</v>
      </c>
      <c r="O511" s="9">
        <v>0.6376090774054094</v>
      </c>
      <c r="P511" s="9">
        <v>0.20886002236797807</v>
      </c>
      <c r="Q511" s="9">
        <v>0.98628156315133042</v>
      </c>
      <c r="R511" s="9">
        <v>1.7027179094551239</v>
      </c>
      <c r="S511" s="9">
        <v>7.8999598266357909</v>
      </c>
      <c r="T511" s="8">
        <f t="shared" ca="1" si="69"/>
        <v>11.126927351484525</v>
      </c>
      <c r="U511" s="8">
        <f t="shared" ca="1" si="69"/>
        <v>13.143076207859139</v>
      </c>
      <c r="V511" s="8">
        <f t="shared" ca="1" si="69"/>
        <v>14.43530659961754</v>
      </c>
      <c r="W511" s="8">
        <f t="shared" ca="1" si="66"/>
        <v>15.116954101226927</v>
      </c>
      <c r="X511" s="8">
        <f t="shared" ca="1" si="70"/>
        <v>5.7914280871272812</v>
      </c>
      <c r="Y511" s="16">
        <f ca="1">IF($AI510=0,J510+O510,IF($AJ510=0,J510+O510,9999))</f>
        <v>7.6305866110484821</v>
      </c>
      <c r="Z511" s="16">
        <f ca="1">IF($AI510=0,K510+P510,IF($AJ510=0,K510+P510,9999))</f>
        <v>11.60968866540488</v>
      </c>
      <c r="AA511" s="16">
        <f ca="1">IF($AI510=0,L510+Q510,IF($AJ510=0,L510+Q510,9999))</f>
        <v>10.415299951812374</v>
      </c>
      <c r="AB511" s="16">
        <f ca="1">IF($AI510=0,M510+R510,IF($AJ510=0,M510+R510,9999))</f>
        <v>1.629522341862929</v>
      </c>
      <c r="AC511" s="16">
        <f ca="1">IF($AI510=0,N510+S510,IF($AJ510=0,N510+S510,9999))</f>
        <v>1.8895713743951104</v>
      </c>
      <c r="AD511" s="11">
        <f t="shared" ca="1" si="71"/>
        <v>0.87624211071009617</v>
      </c>
      <c r="AE511" s="11">
        <f t="shared" ca="1" si="72"/>
        <v>11.804644342982701</v>
      </c>
      <c r="AF511" s="11">
        <f t="shared" ca="1" si="73"/>
        <v>13.039473053498096</v>
      </c>
      <c r="AG511" s="11">
        <f t="shared" ca="1" si="74"/>
        <v>11.312270295365384</v>
      </c>
      <c r="AH511" s="11">
        <f t="shared" ca="1" si="75"/>
        <v>2.2769144155718286</v>
      </c>
      <c r="AI511">
        <f t="shared" ca="1" si="67"/>
        <v>0</v>
      </c>
      <c r="AJ511">
        <f t="shared" ca="1" si="68"/>
        <v>0</v>
      </c>
      <c r="AK511">
        <f ca="1">MAX(0, COUNTIF(E511:I511, "Breakdown") - COUNTIF(AI511:AJ511, 1))</f>
        <v>2</v>
      </c>
      <c r="AL511" s="12">
        <f ca="1">(AK511 * 50) + ((AI511 + AJ511) * 10)</f>
        <v>100</v>
      </c>
      <c r="AM511">
        <f ca="1">IF(COUNTIF(E511:I511, "Breakdown") &gt;= 5, 1, 0)</f>
        <v>0</v>
      </c>
    </row>
    <row r="512" spans="4:39">
      <c r="D512">
        <v>509</v>
      </c>
      <c r="E512" s="6" t="str">
        <f ca="1">IF(J512&lt;T512,"Operational","Breakdown")</f>
        <v>Breakdown</v>
      </c>
      <c r="F512" s="6" t="str">
        <f ca="1">IF(K512&lt;U512,"Operational","Breakdown")</f>
        <v>Operational</v>
      </c>
      <c r="G512" s="6" t="str">
        <f ca="1">IF(L512&lt;V512,"Operational","Breakdown")</f>
        <v>Operational</v>
      </c>
      <c r="H512" s="6" t="str">
        <f ca="1">IF(M512&lt;W512,"Operational","Breakdown")</f>
        <v>Breakdown</v>
      </c>
      <c r="I512" s="6" t="str">
        <f ca="1">IF(N512&lt;X512,"Operational","Breakdown")</f>
        <v>Operational</v>
      </c>
      <c r="J512" s="16">
        <v>25.32804936125444</v>
      </c>
      <c r="K512" s="16">
        <v>6.4739623551721568</v>
      </c>
      <c r="L512" s="16">
        <v>6.4806948653759866</v>
      </c>
      <c r="M512" s="16">
        <v>18.679474540158115</v>
      </c>
      <c r="N512" s="16">
        <v>0.98987694703414142</v>
      </c>
      <c r="O512" s="9">
        <v>1.3619926013643409</v>
      </c>
      <c r="P512" s="9">
        <v>0.28839052966181122</v>
      </c>
      <c r="Q512" s="9">
        <v>9.3016928778606207</v>
      </c>
      <c r="R512" s="9">
        <v>0.93622528003875927</v>
      </c>
      <c r="S512" s="9">
        <v>3.120953068360024</v>
      </c>
      <c r="T512" s="8">
        <f t="shared" ca="1" si="69"/>
        <v>10.126879954392269</v>
      </c>
      <c r="U512" s="8">
        <f t="shared" ca="1" si="69"/>
        <v>21.030762344838138</v>
      </c>
      <c r="V512" s="8">
        <f t="shared" ca="1" si="69"/>
        <v>17.050934389991109</v>
      </c>
      <c r="W512" s="8">
        <f t="shared" ca="1" si="66"/>
        <v>7.1776211008216446</v>
      </c>
      <c r="X512" s="8">
        <f t="shared" ca="1" si="70"/>
        <v>9.3718365306300022</v>
      </c>
      <c r="Y512" s="16">
        <f ca="1">IF($AI511=0,J511+O511,IF($AJ511=0,J511+O511,9999))</f>
        <v>11.300189526678164</v>
      </c>
      <c r="Z512" s="16">
        <f ca="1">IF($AI511=0,K511+P511,IF($AJ511=0,K511+P511,9999))</f>
        <v>20.446144272071749</v>
      </c>
      <c r="AA512" s="16">
        <f ca="1">IF($AI511=0,L511+Q511,IF($AJ511=0,L511+Q511,9999))</f>
        <v>6.070415629547421</v>
      </c>
      <c r="AB512" s="16">
        <f ca="1">IF($AI511=0,M511+R511,IF($AJ511=0,M511+R511,9999))</f>
        <v>4.1782972242401506</v>
      </c>
      <c r="AC512" s="16">
        <f ca="1">IF($AI511=0,N511+S511,IF($AJ511=0,N511+S511,9999))</f>
        <v>15.696923151174397</v>
      </c>
      <c r="AD512" s="11">
        <f t="shared" ca="1" si="71"/>
        <v>7.6305866110484821</v>
      </c>
      <c r="AE512" s="11">
        <f t="shared" ca="1" si="72"/>
        <v>11.60968866540488</v>
      </c>
      <c r="AF512" s="11">
        <f t="shared" ca="1" si="73"/>
        <v>10.415299951812374</v>
      </c>
      <c r="AG512" s="11">
        <f t="shared" ca="1" si="74"/>
        <v>1.629522341862929</v>
      </c>
      <c r="AH512" s="11">
        <f t="shared" ca="1" si="75"/>
        <v>1.8895713743951104</v>
      </c>
      <c r="AI512">
        <f t="shared" ca="1" si="67"/>
        <v>0</v>
      </c>
      <c r="AJ512">
        <f t="shared" ca="1" si="68"/>
        <v>1</v>
      </c>
      <c r="AK512">
        <f ca="1">MAX(0, COUNTIF(E512:I512, "Breakdown") - COUNTIF(AI512:AJ512, 1))</f>
        <v>1</v>
      </c>
      <c r="AL512" s="12">
        <f ca="1">(AK512 * 50) + ((AI512 + AJ512) * 10)</f>
        <v>60</v>
      </c>
      <c r="AM512">
        <f ca="1">IF(COUNTIF(E512:I512, "Breakdown") &gt;= 5, 1, 0)</f>
        <v>0</v>
      </c>
    </row>
    <row r="513" spans="4:39">
      <c r="D513">
        <v>510</v>
      </c>
      <c r="E513" s="6" t="str">
        <f ca="1">IF(J513&lt;T513,"Operational","Breakdown")</f>
        <v>Operational</v>
      </c>
      <c r="F513" s="6" t="str">
        <f ca="1">IF(K513&lt;U513,"Operational","Breakdown")</f>
        <v>Operational</v>
      </c>
      <c r="G513" s="6" t="str">
        <f ca="1">IF(L513&lt;V513,"Operational","Breakdown")</f>
        <v>Operational</v>
      </c>
      <c r="H513" s="6" t="str">
        <f ca="1">IF(M513&lt;W513,"Operational","Breakdown")</f>
        <v>Operational</v>
      </c>
      <c r="I513" s="6" t="str">
        <f ca="1">IF(N513&lt;X513,"Operational","Breakdown")</f>
        <v>Operational</v>
      </c>
      <c r="J513" s="16">
        <v>27.249457978280301</v>
      </c>
      <c r="K513" s="16">
        <v>3.6963662149827017</v>
      </c>
      <c r="L513" s="16">
        <v>2.9014324343271465</v>
      </c>
      <c r="M513" s="16">
        <v>10.034789994005711</v>
      </c>
      <c r="N513" s="16">
        <v>1.4902874860803128</v>
      </c>
      <c r="O513" s="9">
        <v>0.78495772660454843</v>
      </c>
      <c r="P513" s="9">
        <v>13.608968146370716</v>
      </c>
      <c r="Q513" s="9">
        <v>0.59914046085556083</v>
      </c>
      <c r="R513" s="9">
        <v>1.1045078541565228</v>
      </c>
      <c r="S513" s="9">
        <v>0.67750596212526437</v>
      </c>
      <c r="T513" s="8">
        <f t="shared" ca="1" si="69"/>
        <v>50.270519853746606</v>
      </c>
      <c r="U513" s="8">
        <f t="shared" ca="1" si="69"/>
        <v>29.746591546531018</v>
      </c>
      <c r="V513" s="8">
        <f t="shared" ca="1" si="69"/>
        <v>35.947578379784666</v>
      </c>
      <c r="W513" s="8">
        <f t="shared" ca="1" si="66"/>
        <v>15.191014820207927</v>
      </c>
      <c r="X513" s="8">
        <f t="shared" ca="1" si="70"/>
        <v>12.179873403704857</v>
      </c>
      <c r="Y513" s="16">
        <f ca="1">IF($AI512=0,J512+O512,IF($AJ512=0,J512+O512,9999))</f>
        <v>26.690041962618782</v>
      </c>
      <c r="Z513" s="16">
        <f ca="1">IF($AI512=0,K512+P512,IF($AJ512=0,K512+P512,9999))</f>
        <v>6.7623528848339678</v>
      </c>
      <c r="AA513" s="16">
        <f ca="1">IF($AI512=0,L512+Q512,IF($AJ512=0,L512+Q512,9999))</f>
        <v>15.782387743236608</v>
      </c>
      <c r="AB513" s="16">
        <f ca="1">IF($AI512=0,M512+R512,IF($AJ512=0,M512+R512,9999))</f>
        <v>19.615699820196873</v>
      </c>
      <c r="AC513" s="16">
        <f ca="1">IF($AI512=0,N512+S512,IF($AJ512=0,N512+S512,9999))</f>
        <v>4.110830015394165</v>
      </c>
      <c r="AD513" s="11">
        <f t="shared" ca="1" si="71"/>
        <v>10.126879954392269</v>
      </c>
      <c r="AE513" s="11">
        <f t="shared" ca="1" si="72"/>
        <v>20.446144272071749</v>
      </c>
      <c r="AF513" s="11">
        <f t="shared" ca="1" si="73"/>
        <v>6.070415629547421</v>
      </c>
      <c r="AG513" s="11">
        <f t="shared" ca="1" si="74"/>
        <v>4.1782972242401506</v>
      </c>
      <c r="AH513" s="11">
        <f t="shared" ca="1" si="75"/>
        <v>9.3718365306300022</v>
      </c>
      <c r="AI513">
        <f t="shared" ca="1" si="67"/>
        <v>0</v>
      </c>
      <c r="AJ513">
        <f t="shared" ca="1" si="68"/>
        <v>0</v>
      </c>
      <c r="AK513">
        <f ca="1">MAX(0, COUNTIF(E513:I513, "Breakdown") - COUNTIF(AI513:AJ513, 1))</f>
        <v>0</v>
      </c>
      <c r="AL513" s="12">
        <f ca="1">(AK513 * 50) + ((AI513 + AJ513) * 10)</f>
        <v>0</v>
      </c>
      <c r="AM513">
        <f ca="1">IF(COUNTIF(E513:I513, "Breakdown") &gt;= 5, 1, 0)</f>
        <v>0</v>
      </c>
    </row>
    <row r="514" spans="4:39">
      <c r="D514">
        <v>511</v>
      </c>
      <c r="E514" s="6" t="str">
        <f ca="1">IF(J514&lt;T514,"Operational","Breakdown")</f>
        <v>Operational</v>
      </c>
      <c r="F514" s="6" t="str">
        <f ca="1">IF(K514&lt;U514,"Operational","Breakdown")</f>
        <v>Operational</v>
      </c>
      <c r="G514" s="6" t="str">
        <f ca="1">IF(L514&lt;V514,"Operational","Breakdown")</f>
        <v>Operational</v>
      </c>
      <c r="H514" s="6" t="str">
        <f ca="1">IF(M514&lt;W514,"Operational","Breakdown")</f>
        <v>Operational</v>
      </c>
      <c r="I514" s="6" t="str">
        <f ca="1">IF(N514&lt;X514,"Operational","Breakdown")</f>
        <v>Operational</v>
      </c>
      <c r="J514" s="16">
        <v>9.7421868727887051E-2</v>
      </c>
      <c r="K514" s="16">
        <v>1.73180104912143</v>
      </c>
      <c r="L514" s="16">
        <v>5.6750490798391731</v>
      </c>
      <c r="M514" s="16">
        <v>14.817606550190989</v>
      </c>
      <c r="N514" s="16">
        <v>1.7895007746138063</v>
      </c>
      <c r="O514" s="9">
        <v>0.87468555255505354</v>
      </c>
      <c r="P514" s="9">
        <v>0.37309074924184532</v>
      </c>
      <c r="Q514" s="9">
        <v>0.20009688770060644</v>
      </c>
      <c r="R514" s="9">
        <v>3.0984364527654136E-2</v>
      </c>
      <c r="S514" s="9">
        <v>1.4088336206756502</v>
      </c>
      <c r="T514" s="8">
        <f t="shared" ca="1" si="69"/>
        <v>35.582659575130023</v>
      </c>
      <c r="U514" s="8">
        <f t="shared" ca="1" si="69"/>
        <v>8.3389682235155131</v>
      </c>
      <c r="V514" s="8">
        <f t="shared" ca="1" si="69"/>
        <v>27.978397282778246</v>
      </c>
      <c r="W514" s="8">
        <f t="shared" ca="1" si="66"/>
        <v>18.111635827910479</v>
      </c>
      <c r="X514" s="8">
        <f t="shared" ca="1" si="70"/>
        <v>5.6348456477998035</v>
      </c>
      <c r="Y514" s="16">
        <f ca="1">IF($AI513=0,J513+O513,IF($AJ513=0,J513+O513,9999))</f>
        <v>28.03441570488485</v>
      </c>
      <c r="Z514" s="16">
        <f ca="1">IF($AI513=0,K513+P513,IF($AJ513=0,K513+P513,9999))</f>
        <v>17.305334361353417</v>
      </c>
      <c r="AA514" s="16">
        <f ca="1">IF($AI513=0,L513+Q513,IF($AJ513=0,L513+Q513,9999))</f>
        <v>3.5005728951827075</v>
      </c>
      <c r="AB514" s="16">
        <f ca="1">IF($AI513=0,M513+R513,IF($AJ513=0,M513+R513,9999))</f>
        <v>11.139297848162235</v>
      </c>
      <c r="AC514" s="16">
        <f ca="1">IF($AI513=0,N513+S513,IF($AJ513=0,N513+S513,9999))</f>
        <v>2.1677934482055772</v>
      </c>
      <c r="AD514" s="11">
        <f t="shared" ca="1" si="71"/>
        <v>26.690041962618782</v>
      </c>
      <c r="AE514" s="11">
        <f t="shared" ca="1" si="72"/>
        <v>6.7623528848339678</v>
      </c>
      <c r="AF514" s="11">
        <f t="shared" ca="1" si="73"/>
        <v>15.782387743236608</v>
      </c>
      <c r="AG514" s="11">
        <f t="shared" ca="1" si="74"/>
        <v>15.191014820207927</v>
      </c>
      <c r="AH514" s="11">
        <f t="shared" ca="1" si="75"/>
        <v>4.110830015394165</v>
      </c>
      <c r="AI514">
        <f t="shared" ca="1" si="67"/>
        <v>0</v>
      </c>
      <c r="AJ514">
        <f t="shared" ca="1" si="68"/>
        <v>0</v>
      </c>
      <c r="AK514">
        <f ca="1">MAX(0, COUNTIF(E514:I514, "Breakdown") - COUNTIF(AI514:AJ514, 1))</f>
        <v>0</v>
      </c>
      <c r="AL514" s="12">
        <f ca="1">(AK514 * 50) + ((AI514 + AJ514) * 10)</f>
        <v>0</v>
      </c>
      <c r="AM514">
        <f ca="1">IF(COUNTIF(E514:I514, "Breakdown") &gt;= 5, 1, 0)</f>
        <v>0</v>
      </c>
    </row>
    <row r="515" spans="4:39">
      <c r="D515">
        <v>512</v>
      </c>
      <c r="E515" s="6" t="str">
        <f ca="1">IF(J515&lt;T515,"Operational","Breakdown")</f>
        <v>Operational</v>
      </c>
      <c r="F515" s="6" t="str">
        <f ca="1">IF(K515&lt;U515,"Operational","Breakdown")</f>
        <v>Operational</v>
      </c>
      <c r="G515" s="6" t="str">
        <f ca="1">IF(L515&lt;V515,"Operational","Breakdown")</f>
        <v>Breakdown</v>
      </c>
      <c r="H515" s="6" t="str">
        <f ca="1">IF(M515&lt;W515,"Operational","Breakdown")</f>
        <v>Operational</v>
      </c>
      <c r="I515" s="6" t="str">
        <f ca="1">IF(N515&lt;X515,"Operational","Breakdown")</f>
        <v>Breakdown</v>
      </c>
      <c r="J515" s="16">
        <v>6.86393754657486</v>
      </c>
      <c r="K515" s="16">
        <v>1.7392393388076157</v>
      </c>
      <c r="L515" s="16">
        <v>19.289031599670285</v>
      </c>
      <c r="M515" s="16">
        <v>6.9339969316230183</v>
      </c>
      <c r="N515" s="16">
        <v>4.3744346759315373</v>
      </c>
      <c r="O515" s="9">
        <v>0.48488208614983391</v>
      </c>
      <c r="P515" s="9">
        <v>1.8955012453878559</v>
      </c>
      <c r="Q515" s="9">
        <v>3.3949539840316385</v>
      </c>
      <c r="R515" s="9">
        <v>1.2136666293652913</v>
      </c>
      <c r="S515" s="9">
        <v>2.7852522165742397</v>
      </c>
      <c r="T515" s="8">
        <f t="shared" ca="1" si="69"/>
        <v>35.492369232215744</v>
      </c>
      <c r="U515" s="8">
        <f t="shared" ca="1" si="69"/>
        <v>29.312995580988257</v>
      </c>
      <c r="V515" s="8">
        <f t="shared" ca="1" si="69"/>
        <v>19.045977669956422</v>
      </c>
      <c r="W515" s="8">
        <f t="shared" ca="1" si="66"/>
        <v>19.340878306417302</v>
      </c>
      <c r="X515" s="8">
        <f t="shared" ca="1" si="70"/>
        <v>4.2503774175652449</v>
      </c>
      <c r="Y515" s="16">
        <f ca="1">IF($AI514=0,J514+O514,IF($AJ514=0,J514+O514,9999))</f>
        <v>0.97210742128294059</v>
      </c>
      <c r="Z515" s="16">
        <f ca="1">IF($AI514=0,K514+P514,IF($AJ514=0,K514+P514,9999))</f>
        <v>2.1048917983632753</v>
      </c>
      <c r="AA515" s="16">
        <f ca="1">IF($AI514=0,L514+Q514,IF($AJ514=0,L514+Q514,9999))</f>
        <v>5.8751459675397797</v>
      </c>
      <c r="AB515" s="16">
        <f ca="1">IF($AI514=0,M514+R514,IF($AJ514=0,M514+R514,9999))</f>
        <v>14.848590914718644</v>
      </c>
      <c r="AC515" s="16">
        <f ca="1">IF($AI514=0,N514+S514,IF($AJ514=0,N514+S514,9999))</f>
        <v>3.1983343952894563</v>
      </c>
      <c r="AD515" s="11">
        <f t="shared" ca="1" si="71"/>
        <v>28.03441570488485</v>
      </c>
      <c r="AE515" s="11">
        <f t="shared" ca="1" si="72"/>
        <v>8.3389682235155131</v>
      </c>
      <c r="AF515" s="11">
        <f t="shared" ca="1" si="73"/>
        <v>3.5005728951827075</v>
      </c>
      <c r="AG515" s="11">
        <f t="shared" ca="1" si="74"/>
        <v>11.139297848162235</v>
      </c>
      <c r="AH515" s="11">
        <f t="shared" ca="1" si="75"/>
        <v>2.1677934482055772</v>
      </c>
      <c r="AI515">
        <f t="shared" ca="1" si="67"/>
        <v>0</v>
      </c>
      <c r="AJ515">
        <f t="shared" ca="1" si="68"/>
        <v>0</v>
      </c>
      <c r="AK515">
        <f ca="1">MAX(0, COUNTIF(E515:I515, "Breakdown") - COUNTIF(AI515:AJ515, 1))</f>
        <v>2</v>
      </c>
      <c r="AL515" s="12">
        <f ca="1">(AK515 * 50) + ((AI515 + AJ515) * 10)</f>
        <v>100</v>
      </c>
      <c r="AM515">
        <f ca="1">IF(COUNTIF(E515:I515, "Breakdown") &gt;= 5, 1, 0)</f>
        <v>0</v>
      </c>
    </row>
    <row r="516" spans="4:39">
      <c r="D516">
        <v>513</v>
      </c>
      <c r="E516" s="6" t="str">
        <f ca="1">IF(J516&lt;T516,"Operational","Breakdown")</f>
        <v>Breakdown</v>
      </c>
      <c r="F516" s="6" t="str">
        <f ca="1">IF(K516&lt;U516,"Operational","Breakdown")</f>
        <v>Breakdown</v>
      </c>
      <c r="G516" s="6" t="str">
        <f ca="1">IF(L516&lt;V516,"Operational","Breakdown")</f>
        <v>Operational</v>
      </c>
      <c r="H516" s="6" t="str">
        <f ca="1">IF(M516&lt;W516,"Operational","Breakdown")</f>
        <v>Operational</v>
      </c>
      <c r="I516" s="6" t="str">
        <f ca="1">IF(N516&lt;X516,"Operational","Breakdown")</f>
        <v>Operational</v>
      </c>
      <c r="J516" s="16">
        <v>2.0785521509201401</v>
      </c>
      <c r="K516" s="16">
        <v>24.341957350975107</v>
      </c>
      <c r="L516" s="16">
        <v>1.0567898648155138</v>
      </c>
      <c r="M516" s="16">
        <v>5.1424748365435162</v>
      </c>
      <c r="N516" s="16">
        <v>1.2204843532907745</v>
      </c>
      <c r="O516" s="9">
        <v>0.61945554790247992</v>
      </c>
      <c r="P516" s="9">
        <v>2.0180163826498512</v>
      </c>
      <c r="Q516" s="9">
        <v>0.20231964777606071</v>
      </c>
      <c r="R516" s="9">
        <v>5.1892071941865332</v>
      </c>
      <c r="S516" s="9">
        <v>2.8764544227979867</v>
      </c>
      <c r="T516" s="8">
        <f t="shared" ca="1" si="69"/>
        <v>1.8667458289507572</v>
      </c>
      <c r="U516" s="8">
        <f t="shared" ca="1" si="69"/>
        <v>2.2472829513865595</v>
      </c>
      <c r="V516" s="8">
        <f t="shared" ca="1" si="69"/>
        <v>9.2838953436808573</v>
      </c>
      <c r="W516" s="8">
        <f t="shared" ca="1" si="69"/>
        <v>18.136421475807804</v>
      </c>
      <c r="X516" s="8">
        <f t="shared" ca="1" si="70"/>
        <v>5.7474422514965315</v>
      </c>
      <c r="Y516" s="16">
        <f ca="1">IF($AI515=0,J515+O515,IF($AJ515=0,J515+O515,9999))</f>
        <v>7.3488196327246937</v>
      </c>
      <c r="Z516" s="16">
        <f ca="1">IF($AI515=0,K515+P515,IF($AJ515=0,K515+P515,9999))</f>
        <v>3.6347405841954714</v>
      </c>
      <c r="AA516" s="16">
        <f ca="1">IF($AI515=0,L515+Q515,IF($AJ515=0,L515+Q515,9999))</f>
        <v>22.683985583701922</v>
      </c>
      <c r="AB516" s="16">
        <f ca="1">IF($AI515=0,M515+R515,IF($AJ515=0,M515+R515,9999))</f>
        <v>8.1476635609883097</v>
      </c>
      <c r="AC516" s="16">
        <f ca="1">IF($AI515=0,N515+S515,IF($AJ515=0,N515+S515,9999))</f>
        <v>7.1596868925057766</v>
      </c>
      <c r="AD516" s="11">
        <f t="shared" ca="1" si="71"/>
        <v>0.97210742128294059</v>
      </c>
      <c r="AE516" s="11">
        <f t="shared" ca="1" si="72"/>
        <v>2.1048917983632753</v>
      </c>
      <c r="AF516" s="11">
        <f t="shared" ca="1" si="73"/>
        <v>5.8751459675397797</v>
      </c>
      <c r="AG516" s="11">
        <f t="shared" ca="1" si="74"/>
        <v>14.848590914718644</v>
      </c>
      <c r="AH516" s="11">
        <f t="shared" ca="1" si="75"/>
        <v>3.1983343952894563</v>
      </c>
      <c r="AI516">
        <f t="shared" ref="AI516:AI579" ca="1" si="76">IF(AND(E516="Breakdown", G516&lt;&gt;"Operational"), 1, 0)</f>
        <v>0</v>
      </c>
      <c r="AJ516">
        <f t="shared" ref="AJ516:AJ579" ca="1" si="77">IF(AND(E516="Breakdown", F516="Operational"), 1, 0)</f>
        <v>0</v>
      </c>
      <c r="AK516">
        <f ca="1">MAX(0, COUNTIF(E516:I516, "Breakdown") - COUNTIF(AI516:AJ516, 1))</f>
        <v>2</v>
      </c>
      <c r="AL516" s="12">
        <f ca="1">(AK516 * 50) + ((AI516 + AJ516) * 10)</f>
        <v>100</v>
      </c>
      <c r="AM516">
        <f ca="1">IF(COUNTIF(E516:I516, "Breakdown") &gt;= 5, 1, 0)</f>
        <v>0</v>
      </c>
    </row>
    <row r="517" spans="4:39">
      <c r="D517">
        <v>514</v>
      </c>
      <c r="E517" s="6" t="str">
        <f ca="1">IF(J517&lt;T517,"Operational","Breakdown")</f>
        <v>Operational</v>
      </c>
      <c r="F517" s="6" t="str">
        <f ca="1">IF(K517&lt;U517,"Operational","Breakdown")</f>
        <v>Operational</v>
      </c>
      <c r="G517" s="6" t="str">
        <f ca="1">IF(L517&lt;V517,"Operational","Breakdown")</f>
        <v>Operational</v>
      </c>
      <c r="H517" s="6" t="str">
        <f ca="1">IF(M517&lt;W517,"Operational","Breakdown")</f>
        <v>Operational</v>
      </c>
      <c r="I517" s="6" t="str">
        <f ca="1">IF(N517&lt;X517,"Operational","Breakdown")</f>
        <v>Operational</v>
      </c>
      <c r="J517" s="16">
        <v>4.1108249670241541</v>
      </c>
      <c r="K517" s="16">
        <v>13.915434078947484</v>
      </c>
      <c r="L517" s="16">
        <v>4.0051008774540371</v>
      </c>
      <c r="M517" s="16">
        <v>4.0490370749356766</v>
      </c>
      <c r="N517" s="16">
        <v>2.3213961484153813</v>
      </c>
      <c r="O517" s="9">
        <v>4.4519893992873225</v>
      </c>
      <c r="P517" s="9">
        <v>4.6766706521831294</v>
      </c>
      <c r="Q517" s="9">
        <v>4.9889470079066828E-2</v>
      </c>
      <c r="R517" s="9">
        <v>1.7718261868829275</v>
      </c>
      <c r="S517" s="9">
        <v>1.9834965407587315</v>
      </c>
      <c r="T517" s="8">
        <f t="shared" ref="T517:W580" ca="1" si="78">AD517-8*LN(RAND())</f>
        <v>6.963698030748283</v>
      </c>
      <c r="U517" s="8">
        <f t="shared" ca="1" si="78"/>
        <v>16.291660024338356</v>
      </c>
      <c r="V517" s="8">
        <f t="shared" ca="1" si="78"/>
        <v>21.692342389612421</v>
      </c>
      <c r="W517" s="8">
        <f t="shared" ca="1" si="78"/>
        <v>13.866429190870354</v>
      </c>
      <c r="X517" s="8">
        <f t="shared" ref="X517:X580" ca="1" si="79">AH517-8*LN(RAND())</f>
        <v>28.280387812141278</v>
      </c>
      <c r="Y517" s="16">
        <f ca="1">IF($AI516=0,J516+O516,IF($AJ516=0,J516+O516,9999))</f>
        <v>2.6980076988226198</v>
      </c>
      <c r="Z517" s="16">
        <f ca="1">IF($AI516=0,K516+P516,IF($AJ516=0,K516+P516,9999))</f>
        <v>26.359973733624958</v>
      </c>
      <c r="AA517" s="16">
        <f ca="1">IF($AI516=0,L516+Q516,IF($AJ516=0,L516+Q516,9999))</f>
        <v>1.2591095125915746</v>
      </c>
      <c r="AB517" s="16">
        <f ca="1">IF($AI516=0,M516+R516,IF($AJ516=0,M516+R516,9999))</f>
        <v>10.33168203073005</v>
      </c>
      <c r="AC517" s="16">
        <f ca="1">IF($AI516=0,N516+S516,IF($AJ516=0,N516+S516,9999))</f>
        <v>4.096938776088761</v>
      </c>
      <c r="AD517" s="11">
        <f t="shared" ref="AD517:AD580" ca="1" si="80">MIN(T516,Y516)</f>
        <v>1.8667458289507572</v>
      </c>
      <c r="AE517" s="11">
        <f t="shared" ref="AE517:AE580" ca="1" si="81">MIN(U516,Z516)</f>
        <v>2.2472829513865595</v>
      </c>
      <c r="AF517" s="11">
        <f t="shared" ref="AF517:AF580" ca="1" si="82">MIN(V516,AA516)</f>
        <v>9.2838953436808573</v>
      </c>
      <c r="AG517" s="11">
        <f t="shared" ref="AG517:AG580" ca="1" si="83">MIN(W516,AB516)</f>
        <v>8.1476635609883097</v>
      </c>
      <c r="AH517" s="11">
        <f t="shared" ref="AH517:AH580" ca="1" si="84">MIN(X516,AC516)</f>
        <v>5.7474422514965315</v>
      </c>
      <c r="AI517">
        <f t="shared" ca="1" si="76"/>
        <v>0</v>
      </c>
      <c r="AJ517">
        <f t="shared" ca="1" si="77"/>
        <v>0</v>
      </c>
      <c r="AK517">
        <f ca="1">MAX(0, COUNTIF(E517:I517, "Breakdown") - COUNTIF(AI517:AJ517, 1))</f>
        <v>0</v>
      </c>
      <c r="AL517" s="12">
        <f ca="1">(AK517 * 50) + ((AI517 + AJ517) * 10)</f>
        <v>0</v>
      </c>
      <c r="AM517">
        <f ca="1">IF(COUNTIF(E517:I517, "Breakdown") &gt;= 5, 1, 0)</f>
        <v>0</v>
      </c>
    </row>
    <row r="518" spans="4:39">
      <c r="D518">
        <v>515</v>
      </c>
      <c r="E518" s="6" t="str">
        <f ca="1">IF(J518&lt;T518,"Operational","Breakdown")</f>
        <v>Operational</v>
      </c>
      <c r="F518" s="6" t="str">
        <f ca="1">IF(K518&lt;U518,"Operational","Breakdown")</f>
        <v>Operational</v>
      </c>
      <c r="G518" s="6" t="str">
        <f ca="1">IF(L518&lt;V518,"Operational","Breakdown")</f>
        <v>Breakdown</v>
      </c>
      <c r="H518" s="6" t="str">
        <f ca="1">IF(M518&lt;W518,"Operational","Breakdown")</f>
        <v>Operational</v>
      </c>
      <c r="I518" s="6" t="str">
        <f ca="1">IF(N518&lt;X518,"Operational","Breakdown")</f>
        <v>Operational</v>
      </c>
      <c r="J518" s="16">
        <v>3.8392250336994533</v>
      </c>
      <c r="K518" s="16">
        <v>11.857794131545422</v>
      </c>
      <c r="L518" s="16">
        <v>5.6194744511201087</v>
      </c>
      <c r="M518" s="16">
        <v>1.0953104690360431</v>
      </c>
      <c r="N518" s="16">
        <v>2.1244365611804725</v>
      </c>
      <c r="O518" s="9">
        <v>2.9353464202473414</v>
      </c>
      <c r="P518" s="9">
        <v>0.20544433405597612</v>
      </c>
      <c r="Q518" s="9">
        <v>3.2353298394492329</v>
      </c>
      <c r="R518" s="9">
        <v>1.3841976022265634</v>
      </c>
      <c r="S518" s="9">
        <v>1.3682173520389727</v>
      </c>
      <c r="T518" s="8">
        <f t="shared" ca="1" si="78"/>
        <v>5.1123985959542608</v>
      </c>
      <c r="U518" s="8">
        <f t="shared" ca="1" si="78"/>
        <v>23.23272999898035</v>
      </c>
      <c r="V518" s="8">
        <f t="shared" ca="1" si="78"/>
        <v>3.8467177963981016</v>
      </c>
      <c r="W518" s="8">
        <f t="shared" ca="1" si="78"/>
        <v>14.228715868084366</v>
      </c>
      <c r="X518" s="8">
        <f t="shared" ca="1" si="79"/>
        <v>10.271256300705657</v>
      </c>
      <c r="Y518" s="16">
        <f ca="1">IF($AI517=0,J517+O517,IF($AJ517=0,J517+O517,9999))</f>
        <v>8.5628143663114766</v>
      </c>
      <c r="Z518" s="16">
        <f ca="1">IF($AI517=0,K517+P517,IF($AJ517=0,K517+P517,9999))</f>
        <v>18.592104731130615</v>
      </c>
      <c r="AA518" s="16">
        <f ca="1">IF($AI517=0,L517+Q517,IF($AJ517=0,L517+Q517,9999))</f>
        <v>4.0549903475331037</v>
      </c>
      <c r="AB518" s="16">
        <f ca="1">IF($AI517=0,M517+R517,IF($AJ517=0,M517+R517,9999))</f>
        <v>5.8208632618186043</v>
      </c>
      <c r="AC518" s="16">
        <f ca="1">IF($AI517=0,N517+S517,IF($AJ517=0,N517+S517,9999))</f>
        <v>4.3048926891741131</v>
      </c>
      <c r="AD518" s="11">
        <f t="shared" ca="1" si="80"/>
        <v>2.6980076988226198</v>
      </c>
      <c r="AE518" s="11">
        <f t="shared" ca="1" si="81"/>
        <v>16.291660024338356</v>
      </c>
      <c r="AF518" s="11">
        <f t="shared" ca="1" si="82"/>
        <v>1.2591095125915746</v>
      </c>
      <c r="AG518" s="11">
        <f t="shared" ca="1" si="83"/>
        <v>10.33168203073005</v>
      </c>
      <c r="AH518" s="11">
        <f t="shared" ca="1" si="84"/>
        <v>4.096938776088761</v>
      </c>
      <c r="AI518">
        <f t="shared" ca="1" si="76"/>
        <v>0</v>
      </c>
      <c r="AJ518">
        <f t="shared" ca="1" si="77"/>
        <v>0</v>
      </c>
      <c r="AK518">
        <f ca="1">MAX(0, COUNTIF(E518:I518, "Breakdown") - COUNTIF(AI518:AJ518, 1))</f>
        <v>1</v>
      </c>
      <c r="AL518" s="12">
        <f ca="1">(AK518 * 50) + ((AI518 + AJ518) * 10)</f>
        <v>50</v>
      </c>
      <c r="AM518">
        <f ca="1">IF(COUNTIF(E518:I518, "Breakdown") &gt;= 5, 1, 0)</f>
        <v>0</v>
      </c>
    </row>
    <row r="519" spans="4:39">
      <c r="D519">
        <v>516</v>
      </c>
      <c r="E519" s="6" t="str">
        <f ca="1">IF(J519&lt;T519,"Operational","Breakdown")</f>
        <v>Operational</v>
      </c>
      <c r="F519" s="6" t="str">
        <f ca="1">IF(K519&lt;U519,"Operational","Breakdown")</f>
        <v>Operational</v>
      </c>
      <c r="G519" s="6" t="str">
        <f ca="1">IF(L519&lt;V519,"Operational","Breakdown")</f>
        <v>Operational</v>
      </c>
      <c r="H519" s="6" t="str">
        <f ca="1">IF(M519&lt;W519,"Operational","Breakdown")</f>
        <v>Operational</v>
      </c>
      <c r="I519" s="6" t="str">
        <f ca="1">IF(N519&lt;X519,"Operational","Breakdown")</f>
        <v>Breakdown</v>
      </c>
      <c r="J519" s="16">
        <v>0.11396745320805028</v>
      </c>
      <c r="K519" s="16">
        <v>11.147101093627613</v>
      </c>
      <c r="L519" s="16">
        <v>4.2872724549817587</v>
      </c>
      <c r="M519" s="16">
        <v>2.7465576849493045</v>
      </c>
      <c r="N519" s="16">
        <v>9.285195080895452</v>
      </c>
      <c r="O519" s="9">
        <v>2.7276280380820143E-2</v>
      </c>
      <c r="P519" s="9">
        <v>0.57764181799306102</v>
      </c>
      <c r="Q519" s="9">
        <v>1.0295389988576109</v>
      </c>
      <c r="R519" s="9">
        <v>1.40215876270397</v>
      </c>
      <c r="S519" s="9">
        <v>0.57268520321715277</v>
      </c>
      <c r="T519" s="8">
        <f t="shared" ca="1" si="78"/>
        <v>11.380306094733809</v>
      </c>
      <c r="U519" s="8">
        <f t="shared" ca="1" si="78"/>
        <v>28.971227944891609</v>
      </c>
      <c r="V519" s="8">
        <f t="shared" ca="1" si="78"/>
        <v>10.962987753748276</v>
      </c>
      <c r="W519" s="8">
        <f t="shared" ca="1" si="78"/>
        <v>30.556380834074883</v>
      </c>
      <c r="X519" s="8">
        <f t="shared" ca="1" si="79"/>
        <v>6.8323369939375489</v>
      </c>
      <c r="Y519" s="16">
        <f ca="1">IF($AI518=0,J518+O518,IF($AJ518=0,J518+O518,9999))</f>
        <v>6.7745714539467947</v>
      </c>
      <c r="Z519" s="16">
        <f ca="1">IF($AI518=0,K518+P518,IF($AJ518=0,K518+P518,9999))</f>
        <v>12.063238465601398</v>
      </c>
      <c r="AA519" s="16">
        <f ca="1">IF($AI518=0,L518+Q518,IF($AJ518=0,L518+Q518,9999))</f>
        <v>8.8548042905693407</v>
      </c>
      <c r="AB519" s="16">
        <f ca="1">IF($AI518=0,M518+R518,IF($AJ518=0,M518+R518,9999))</f>
        <v>2.4795080712626065</v>
      </c>
      <c r="AC519" s="16">
        <f ca="1">IF($AI518=0,N518+S518,IF($AJ518=0,N518+S518,9999))</f>
        <v>3.4926539132194452</v>
      </c>
      <c r="AD519" s="11">
        <f t="shared" ca="1" si="80"/>
        <v>5.1123985959542608</v>
      </c>
      <c r="AE519" s="11">
        <f t="shared" ca="1" si="81"/>
        <v>18.592104731130615</v>
      </c>
      <c r="AF519" s="11">
        <f t="shared" ca="1" si="82"/>
        <v>3.8467177963981016</v>
      </c>
      <c r="AG519" s="11">
        <f t="shared" ca="1" si="83"/>
        <v>5.8208632618186043</v>
      </c>
      <c r="AH519" s="11">
        <f t="shared" ca="1" si="84"/>
        <v>4.3048926891741131</v>
      </c>
      <c r="AI519">
        <f t="shared" ca="1" si="76"/>
        <v>0</v>
      </c>
      <c r="AJ519">
        <f t="shared" ca="1" si="77"/>
        <v>0</v>
      </c>
      <c r="AK519">
        <f ca="1">MAX(0, COUNTIF(E519:I519, "Breakdown") - COUNTIF(AI519:AJ519, 1))</f>
        <v>1</v>
      </c>
      <c r="AL519" s="12">
        <f ca="1">(AK519 * 50) + ((AI519 + AJ519) * 10)</f>
        <v>50</v>
      </c>
      <c r="AM519">
        <f ca="1">IF(COUNTIF(E519:I519, "Breakdown") &gt;= 5, 1, 0)</f>
        <v>0</v>
      </c>
    </row>
    <row r="520" spans="4:39">
      <c r="D520">
        <v>517</v>
      </c>
      <c r="E520" s="6" t="str">
        <f ca="1">IF(J520&lt;T520,"Operational","Breakdown")</f>
        <v>Breakdown</v>
      </c>
      <c r="F520" s="6" t="str">
        <f ca="1">IF(K520&lt;U520,"Operational","Breakdown")</f>
        <v>Breakdown</v>
      </c>
      <c r="G520" s="6" t="str">
        <f ca="1">IF(L520&lt;V520,"Operational","Breakdown")</f>
        <v>Operational</v>
      </c>
      <c r="H520" s="6" t="str">
        <f ca="1">IF(M520&lt;W520,"Operational","Breakdown")</f>
        <v>Breakdown</v>
      </c>
      <c r="I520" s="6" t="str">
        <f ca="1">IF(N520&lt;X520,"Operational","Breakdown")</f>
        <v>Breakdown</v>
      </c>
      <c r="J520" s="16">
        <v>8.799433171777185</v>
      </c>
      <c r="K520" s="16">
        <v>18.076271394379994</v>
      </c>
      <c r="L520" s="16">
        <v>1.2015551837975538</v>
      </c>
      <c r="M520" s="16">
        <v>37.85389272306508</v>
      </c>
      <c r="N520" s="16">
        <v>45.497431628651796</v>
      </c>
      <c r="O520" s="9">
        <v>1.9172976421504524</v>
      </c>
      <c r="P520" s="9">
        <v>0.43081149033181981</v>
      </c>
      <c r="Q520" s="9">
        <v>1.6138719853204739</v>
      </c>
      <c r="R520" s="9">
        <v>1.9343316506760455</v>
      </c>
      <c r="S520" s="9">
        <v>0.83388878191980642</v>
      </c>
      <c r="T520" s="8">
        <f t="shared" ca="1" si="78"/>
        <v>7.1444953905007438</v>
      </c>
      <c r="U520" s="8">
        <f t="shared" ca="1" si="78"/>
        <v>17.409053446256124</v>
      </c>
      <c r="V520" s="8">
        <f t="shared" ca="1" si="78"/>
        <v>39.199843524421908</v>
      </c>
      <c r="W520" s="8">
        <f t="shared" ca="1" si="78"/>
        <v>13.942029556669208</v>
      </c>
      <c r="X520" s="8">
        <f t="shared" ca="1" si="79"/>
        <v>9.3578285217669066</v>
      </c>
      <c r="Y520" s="16">
        <f ca="1">IF($AI519=0,J519+O519,IF($AJ519=0,J519+O519,9999))</f>
        <v>0.14124373358887043</v>
      </c>
      <c r="Z520" s="16">
        <f ca="1">IF($AI519=0,K519+P519,IF($AJ519=0,K519+P519,9999))</f>
        <v>11.724742911620675</v>
      </c>
      <c r="AA520" s="16">
        <f ca="1">IF($AI519=0,L519+Q519,IF($AJ519=0,L519+Q519,9999))</f>
        <v>5.3168114538393692</v>
      </c>
      <c r="AB520" s="16">
        <f ca="1">IF($AI519=0,M519+R519,IF($AJ519=0,M519+R519,9999))</f>
        <v>4.1487164476532747</v>
      </c>
      <c r="AC520" s="16">
        <f ca="1">IF($AI519=0,N519+S519,IF($AJ519=0,N519+S519,9999))</f>
        <v>9.8578802841126052</v>
      </c>
      <c r="AD520" s="11">
        <f t="shared" ca="1" si="80"/>
        <v>6.7745714539467947</v>
      </c>
      <c r="AE520" s="11">
        <f t="shared" ca="1" si="81"/>
        <v>12.063238465601398</v>
      </c>
      <c r="AF520" s="11">
        <f t="shared" ca="1" si="82"/>
        <v>8.8548042905693407</v>
      </c>
      <c r="AG520" s="11">
        <f t="shared" ca="1" si="83"/>
        <v>2.4795080712626065</v>
      </c>
      <c r="AH520" s="11">
        <f t="shared" ca="1" si="84"/>
        <v>3.4926539132194452</v>
      </c>
      <c r="AI520">
        <f t="shared" ca="1" si="76"/>
        <v>0</v>
      </c>
      <c r="AJ520">
        <f t="shared" ca="1" si="77"/>
        <v>0</v>
      </c>
      <c r="AK520">
        <f ca="1">MAX(0, COUNTIF(E520:I520, "Breakdown") - COUNTIF(AI520:AJ520, 1))</f>
        <v>4</v>
      </c>
      <c r="AL520" s="12">
        <f ca="1">(AK520 * 50) + ((AI520 + AJ520) * 10)</f>
        <v>200</v>
      </c>
      <c r="AM520">
        <f ca="1">IF(COUNTIF(E520:I520, "Breakdown") &gt;= 5, 1, 0)</f>
        <v>0</v>
      </c>
    </row>
    <row r="521" spans="4:39">
      <c r="D521">
        <v>518</v>
      </c>
      <c r="E521" s="6" t="str">
        <f ca="1">IF(J521&lt;T521,"Operational","Breakdown")</f>
        <v>Operational</v>
      </c>
      <c r="F521" s="6" t="str">
        <f ca="1">IF(K521&lt;U521,"Operational","Breakdown")</f>
        <v>Operational</v>
      </c>
      <c r="G521" s="6" t="str">
        <f ca="1">IF(L521&lt;V521,"Operational","Breakdown")</f>
        <v>Operational</v>
      </c>
      <c r="H521" s="6" t="str">
        <f ca="1">IF(M521&lt;W521,"Operational","Breakdown")</f>
        <v>Operational</v>
      </c>
      <c r="I521" s="6" t="str">
        <f ca="1">IF(N521&lt;X521,"Operational","Breakdown")</f>
        <v>Operational</v>
      </c>
      <c r="J521" s="16">
        <v>0.66762127194448473</v>
      </c>
      <c r="K521" s="16">
        <v>1.4998382137755542</v>
      </c>
      <c r="L521" s="16">
        <v>16.896594172555091</v>
      </c>
      <c r="M521" s="16">
        <v>1.1688176877252463</v>
      </c>
      <c r="N521" s="16">
        <v>4.6837201705811893</v>
      </c>
      <c r="O521" s="9">
        <v>0.4988514153358739</v>
      </c>
      <c r="P521" s="9">
        <v>0.20026132313494865</v>
      </c>
      <c r="Q521" s="9">
        <v>2.3363311073630673</v>
      </c>
      <c r="R521" s="9">
        <v>0.62359951914872136</v>
      </c>
      <c r="S521" s="9">
        <v>5.4966199374567974E-2</v>
      </c>
      <c r="T521" s="8">
        <f t="shared" ca="1" si="78"/>
        <v>19.299361912454287</v>
      </c>
      <c r="U521" s="8">
        <f t="shared" ca="1" si="78"/>
        <v>12.344629106391235</v>
      </c>
      <c r="V521" s="8">
        <f t="shared" ca="1" si="78"/>
        <v>30.512443864920613</v>
      </c>
      <c r="W521" s="8">
        <f t="shared" ca="1" si="78"/>
        <v>8.0308038610838643</v>
      </c>
      <c r="X521" s="8">
        <f t="shared" ca="1" si="79"/>
        <v>18.602731623758014</v>
      </c>
      <c r="Y521" s="16">
        <f ca="1">IF($AI520=0,J520+O520,IF($AJ520=0,J520+O520,9999))</f>
        <v>10.716730813927636</v>
      </c>
      <c r="Z521" s="16">
        <f ca="1">IF($AI520=0,K520+P520,IF($AJ520=0,K520+P520,9999))</f>
        <v>18.507082884711814</v>
      </c>
      <c r="AA521" s="16">
        <f ca="1">IF($AI520=0,L520+Q520,IF($AJ520=0,L520+Q520,9999))</f>
        <v>2.8154271691180277</v>
      </c>
      <c r="AB521" s="16">
        <f ca="1">IF($AI520=0,M520+R520,IF($AJ520=0,M520+R520,9999))</f>
        <v>39.788224373741123</v>
      </c>
      <c r="AC521" s="16">
        <f ca="1">IF($AI520=0,N520+S520,IF($AJ520=0,N520+S520,9999))</f>
        <v>46.3313204105716</v>
      </c>
      <c r="AD521" s="11">
        <f t="shared" ca="1" si="80"/>
        <v>0.14124373358887043</v>
      </c>
      <c r="AE521" s="11">
        <f t="shared" ca="1" si="81"/>
        <v>11.724742911620675</v>
      </c>
      <c r="AF521" s="11">
        <f t="shared" ca="1" si="82"/>
        <v>5.3168114538393692</v>
      </c>
      <c r="AG521" s="11">
        <f t="shared" ca="1" si="83"/>
        <v>4.1487164476532747</v>
      </c>
      <c r="AH521" s="11">
        <f t="shared" ca="1" si="84"/>
        <v>9.3578285217669066</v>
      </c>
      <c r="AI521">
        <f t="shared" ca="1" si="76"/>
        <v>0</v>
      </c>
      <c r="AJ521">
        <f t="shared" ca="1" si="77"/>
        <v>0</v>
      </c>
      <c r="AK521">
        <f ca="1">MAX(0, COUNTIF(E521:I521, "Breakdown") - COUNTIF(AI521:AJ521, 1))</f>
        <v>0</v>
      </c>
      <c r="AL521" s="12">
        <f ca="1">(AK521 * 50) + ((AI521 + AJ521) * 10)</f>
        <v>0</v>
      </c>
      <c r="AM521">
        <f ca="1">IF(COUNTIF(E521:I521, "Breakdown") &gt;= 5, 1, 0)</f>
        <v>0</v>
      </c>
    </row>
    <row r="522" spans="4:39">
      <c r="D522">
        <v>519</v>
      </c>
      <c r="E522" s="6" t="str">
        <f ca="1">IF(J522&lt;T522,"Operational","Breakdown")</f>
        <v>Operational</v>
      </c>
      <c r="F522" s="6" t="str">
        <f ca="1">IF(K522&lt;U522,"Operational","Breakdown")</f>
        <v>Operational</v>
      </c>
      <c r="G522" s="6" t="str">
        <f ca="1">IF(L522&lt;V522,"Operational","Breakdown")</f>
        <v>Operational</v>
      </c>
      <c r="H522" s="6" t="str">
        <f ca="1">IF(M522&lt;W522,"Operational","Breakdown")</f>
        <v>Operational</v>
      </c>
      <c r="I522" s="6" t="str">
        <f ca="1">IF(N522&lt;X522,"Operational","Breakdown")</f>
        <v>Operational</v>
      </c>
      <c r="J522" s="16">
        <v>9.8303399766460249</v>
      </c>
      <c r="K522" s="16">
        <v>14.1964205716948</v>
      </c>
      <c r="L522" s="16">
        <v>3.4409898959064624</v>
      </c>
      <c r="M522" s="16">
        <v>0.92580146973724042</v>
      </c>
      <c r="N522" s="16">
        <v>2.7221722498468863</v>
      </c>
      <c r="O522" s="9">
        <v>1.6264812730855649</v>
      </c>
      <c r="P522" s="9">
        <v>2.9365635186466617</v>
      </c>
      <c r="Q522" s="9">
        <v>0.56152013021462455</v>
      </c>
      <c r="R522" s="9">
        <v>1.9772216641531504</v>
      </c>
      <c r="S522" s="9">
        <v>0.45788729969310643</v>
      </c>
      <c r="T522" s="8">
        <f t="shared" ca="1" si="78"/>
        <v>19.208000204337985</v>
      </c>
      <c r="U522" s="8">
        <f t="shared" ca="1" si="78"/>
        <v>25.595036982924604</v>
      </c>
      <c r="V522" s="8">
        <f t="shared" ca="1" si="78"/>
        <v>4.4229869645664568</v>
      </c>
      <c r="W522" s="8">
        <f t="shared" ca="1" si="78"/>
        <v>20.572905790405272</v>
      </c>
      <c r="X522" s="8">
        <f t="shared" ca="1" si="79"/>
        <v>45.270421785892822</v>
      </c>
      <c r="Y522" s="16">
        <f ca="1">IF($AI521=0,J521+O521,IF($AJ521=0,J521+O521,9999))</f>
        <v>1.1664726872803586</v>
      </c>
      <c r="Z522" s="16">
        <f ca="1">IF($AI521=0,K521+P521,IF($AJ521=0,K521+P521,9999))</f>
        <v>1.7000995369105028</v>
      </c>
      <c r="AA522" s="16">
        <f ca="1">IF($AI521=0,L521+Q521,IF($AJ521=0,L521+Q521,9999))</f>
        <v>19.232925279918156</v>
      </c>
      <c r="AB522" s="16">
        <f ca="1">IF($AI521=0,M521+R521,IF($AJ521=0,M521+R521,9999))</f>
        <v>1.7924172068739677</v>
      </c>
      <c r="AC522" s="16">
        <f ca="1">IF($AI521=0,N521+S521,IF($AJ521=0,N521+S521,9999))</f>
        <v>4.7386863699557571</v>
      </c>
      <c r="AD522" s="11">
        <f t="shared" ca="1" si="80"/>
        <v>10.716730813927636</v>
      </c>
      <c r="AE522" s="11">
        <f t="shared" ca="1" si="81"/>
        <v>12.344629106391235</v>
      </c>
      <c r="AF522" s="11">
        <f t="shared" ca="1" si="82"/>
        <v>2.8154271691180277</v>
      </c>
      <c r="AG522" s="11">
        <f t="shared" ca="1" si="83"/>
        <v>8.0308038610838643</v>
      </c>
      <c r="AH522" s="11">
        <f t="shared" ca="1" si="84"/>
        <v>18.602731623758014</v>
      </c>
      <c r="AI522">
        <f t="shared" ca="1" si="76"/>
        <v>0</v>
      </c>
      <c r="AJ522">
        <f t="shared" ca="1" si="77"/>
        <v>0</v>
      </c>
      <c r="AK522">
        <f ca="1">MAX(0, COUNTIF(E522:I522, "Breakdown") - COUNTIF(AI522:AJ522, 1))</f>
        <v>0</v>
      </c>
      <c r="AL522" s="12">
        <f ca="1">(AK522 * 50) + ((AI522 + AJ522) * 10)</f>
        <v>0</v>
      </c>
      <c r="AM522">
        <f ca="1">IF(COUNTIF(E522:I522, "Breakdown") &gt;= 5, 1, 0)</f>
        <v>0</v>
      </c>
    </row>
    <row r="523" spans="4:39">
      <c r="D523">
        <v>520</v>
      </c>
      <c r="E523" s="6" t="str">
        <f ca="1">IF(J523&lt;T523,"Operational","Breakdown")</f>
        <v>Operational</v>
      </c>
      <c r="F523" s="6" t="str">
        <f ca="1">IF(K523&lt;U523,"Operational","Breakdown")</f>
        <v>Operational</v>
      </c>
      <c r="G523" s="6" t="str">
        <f ca="1">IF(L523&lt;V523,"Operational","Breakdown")</f>
        <v>Operational</v>
      </c>
      <c r="H523" s="6" t="str">
        <f ca="1">IF(M523&lt;W523,"Operational","Breakdown")</f>
        <v>Breakdown</v>
      </c>
      <c r="I523" s="6" t="str">
        <f ca="1">IF(N523&lt;X523,"Operational","Breakdown")</f>
        <v>Breakdown</v>
      </c>
      <c r="J523" s="16">
        <v>10.75192757053278</v>
      </c>
      <c r="K523" s="16">
        <v>3.1718993665491833</v>
      </c>
      <c r="L523" s="16">
        <v>0.56697425884702679</v>
      </c>
      <c r="M523" s="16">
        <v>3.3685262412409802</v>
      </c>
      <c r="N523" s="16">
        <v>20.634659866866048</v>
      </c>
      <c r="O523" s="9">
        <v>0.11970770505105065</v>
      </c>
      <c r="P523" s="9">
        <v>0.99386623999233503</v>
      </c>
      <c r="Q523" s="9">
        <v>2.2682827230663576</v>
      </c>
      <c r="R523" s="9">
        <v>1.590057739292829</v>
      </c>
      <c r="S523" s="9">
        <v>1.2081075635822198</v>
      </c>
      <c r="T523" s="8">
        <f t="shared" ca="1" si="78"/>
        <v>19.530286437556391</v>
      </c>
      <c r="U523" s="8">
        <f t="shared" ca="1" si="78"/>
        <v>3.5745613675007482</v>
      </c>
      <c r="V523" s="8">
        <f t="shared" ca="1" si="78"/>
        <v>7.2683986314095144</v>
      </c>
      <c r="W523" s="8">
        <f t="shared" ca="1" si="78"/>
        <v>2.3343351673136463</v>
      </c>
      <c r="X523" s="8">
        <f t="shared" ca="1" si="79"/>
        <v>14.956516380507388</v>
      </c>
      <c r="Y523" s="16">
        <f ca="1">IF($AI522=0,J522+O522,IF($AJ522=0,J522+O522,9999))</f>
        <v>11.45682124973159</v>
      </c>
      <c r="Z523" s="16">
        <f ca="1">IF($AI522=0,K522+P522,IF($AJ522=0,K522+P522,9999))</f>
        <v>17.132984090341463</v>
      </c>
      <c r="AA523" s="16">
        <f ca="1">IF($AI522=0,L522+Q522,IF($AJ522=0,L522+Q522,9999))</f>
        <v>4.0025100261210866</v>
      </c>
      <c r="AB523" s="16">
        <f ca="1">IF($AI522=0,M522+R522,IF($AJ522=0,M522+R522,9999))</f>
        <v>2.9030231338903909</v>
      </c>
      <c r="AC523" s="16">
        <f ca="1">IF($AI522=0,N522+S522,IF($AJ522=0,N522+S522,9999))</f>
        <v>3.1800595495399926</v>
      </c>
      <c r="AD523" s="11">
        <f t="shared" ca="1" si="80"/>
        <v>1.1664726872803586</v>
      </c>
      <c r="AE523" s="11">
        <f t="shared" ca="1" si="81"/>
        <v>1.7000995369105028</v>
      </c>
      <c r="AF523" s="11">
        <f t="shared" ca="1" si="82"/>
        <v>4.4229869645664568</v>
      </c>
      <c r="AG523" s="11">
        <f t="shared" ca="1" si="83"/>
        <v>1.7924172068739677</v>
      </c>
      <c r="AH523" s="11">
        <f t="shared" ca="1" si="84"/>
        <v>4.7386863699557571</v>
      </c>
      <c r="AI523">
        <f t="shared" ca="1" si="76"/>
        <v>0</v>
      </c>
      <c r="AJ523">
        <f t="shared" ca="1" si="77"/>
        <v>0</v>
      </c>
      <c r="AK523">
        <f ca="1">MAX(0, COUNTIF(E523:I523, "Breakdown") - COUNTIF(AI523:AJ523, 1))</f>
        <v>2</v>
      </c>
      <c r="AL523" s="12">
        <f ca="1">(AK523 * 50) + ((AI523 + AJ523) * 10)</f>
        <v>100</v>
      </c>
      <c r="AM523">
        <f ca="1">IF(COUNTIF(E523:I523, "Breakdown") &gt;= 5, 1, 0)</f>
        <v>0</v>
      </c>
    </row>
    <row r="524" spans="4:39">
      <c r="D524">
        <v>521</v>
      </c>
      <c r="E524" s="6" t="str">
        <f ca="1">IF(J524&lt;T524,"Operational","Breakdown")</f>
        <v>Operational</v>
      </c>
      <c r="F524" s="6" t="str">
        <f ca="1">IF(K524&lt;U524,"Operational","Breakdown")</f>
        <v>Operational</v>
      </c>
      <c r="G524" s="6" t="str">
        <f ca="1">IF(L524&lt;V524,"Operational","Breakdown")</f>
        <v>Operational</v>
      </c>
      <c r="H524" s="6" t="str">
        <f ca="1">IF(M524&lt;W524,"Operational","Breakdown")</f>
        <v>Operational</v>
      </c>
      <c r="I524" s="6" t="str">
        <f ca="1">IF(N524&lt;X524,"Operational","Breakdown")</f>
        <v>Operational</v>
      </c>
      <c r="J524" s="16">
        <v>7.459557547614482</v>
      </c>
      <c r="K524" s="16">
        <v>3.6996118124210535</v>
      </c>
      <c r="L524" s="16">
        <v>6.4274537708015238</v>
      </c>
      <c r="M524" s="16">
        <v>0.32844901216523875</v>
      </c>
      <c r="N524" s="16">
        <v>0.97731495405355295</v>
      </c>
      <c r="O524" s="9">
        <v>2.7731235742607203</v>
      </c>
      <c r="P524" s="9">
        <v>0.139081230734107</v>
      </c>
      <c r="Q524" s="9">
        <v>1.2355539584867024</v>
      </c>
      <c r="R524" s="9">
        <v>0.54362386230511761</v>
      </c>
      <c r="S524" s="9">
        <v>1.7370517040328888</v>
      </c>
      <c r="T524" s="8">
        <f t="shared" ca="1" si="78"/>
        <v>12.213746117003705</v>
      </c>
      <c r="U524" s="8">
        <f t="shared" ca="1" si="78"/>
        <v>42.810728036482708</v>
      </c>
      <c r="V524" s="8">
        <f t="shared" ca="1" si="78"/>
        <v>12.165777806700778</v>
      </c>
      <c r="W524" s="8">
        <f t="shared" ca="1" si="78"/>
        <v>13.752879690809161</v>
      </c>
      <c r="X524" s="8">
        <f t="shared" ca="1" si="79"/>
        <v>4.850925091567289</v>
      </c>
      <c r="Y524" s="16">
        <f ca="1">IF($AI523=0,J523+O523,IF($AJ523=0,J523+O523,9999))</f>
        <v>10.871635275583831</v>
      </c>
      <c r="Z524" s="16">
        <f ca="1">IF($AI523=0,K523+P523,IF($AJ523=0,K523+P523,9999))</f>
        <v>4.1657656065415178</v>
      </c>
      <c r="AA524" s="16">
        <f ca="1">IF($AI523=0,L523+Q523,IF($AJ523=0,L523+Q523,9999))</f>
        <v>2.8352569819133846</v>
      </c>
      <c r="AB524" s="16">
        <f ca="1">IF($AI523=0,M523+R523,IF($AJ523=0,M523+R523,9999))</f>
        <v>4.9585839805338097</v>
      </c>
      <c r="AC524" s="16">
        <f ca="1">IF($AI523=0,N523+S523,IF($AJ523=0,N523+S523,9999))</f>
        <v>21.842767430448269</v>
      </c>
      <c r="AD524" s="11">
        <f t="shared" ca="1" si="80"/>
        <v>11.45682124973159</v>
      </c>
      <c r="AE524" s="11">
        <f t="shared" ca="1" si="81"/>
        <v>3.5745613675007482</v>
      </c>
      <c r="AF524" s="11">
        <f t="shared" ca="1" si="82"/>
        <v>4.0025100261210866</v>
      </c>
      <c r="AG524" s="11">
        <f t="shared" ca="1" si="83"/>
        <v>2.3343351673136463</v>
      </c>
      <c r="AH524" s="11">
        <f t="shared" ca="1" si="84"/>
        <v>3.1800595495399926</v>
      </c>
      <c r="AI524">
        <f t="shared" ca="1" si="76"/>
        <v>0</v>
      </c>
      <c r="AJ524">
        <f t="shared" ca="1" si="77"/>
        <v>0</v>
      </c>
      <c r="AK524">
        <f ca="1">MAX(0, COUNTIF(E524:I524, "Breakdown") - COUNTIF(AI524:AJ524, 1))</f>
        <v>0</v>
      </c>
      <c r="AL524" s="12">
        <f ca="1">(AK524 * 50) + ((AI524 + AJ524) * 10)</f>
        <v>0</v>
      </c>
      <c r="AM524">
        <f ca="1">IF(COUNTIF(E524:I524, "Breakdown") &gt;= 5, 1, 0)</f>
        <v>0</v>
      </c>
    </row>
    <row r="525" spans="4:39">
      <c r="D525">
        <v>522</v>
      </c>
      <c r="E525" s="6" t="str">
        <f ca="1">IF(J525&lt;T525,"Operational","Breakdown")</f>
        <v>Operational</v>
      </c>
      <c r="F525" s="6" t="str">
        <f ca="1">IF(K525&lt;U525,"Operational","Breakdown")</f>
        <v>Operational</v>
      </c>
      <c r="G525" s="6" t="str">
        <f ca="1">IF(L525&lt;V525,"Operational","Breakdown")</f>
        <v>Breakdown</v>
      </c>
      <c r="H525" s="6" t="str">
        <f ca="1">IF(M525&lt;W525,"Operational","Breakdown")</f>
        <v>Operational</v>
      </c>
      <c r="I525" s="6" t="str">
        <f ca="1">IF(N525&lt;X525,"Operational","Breakdown")</f>
        <v>Operational</v>
      </c>
      <c r="J525" s="16">
        <v>0.82243463810821227</v>
      </c>
      <c r="K525" s="16">
        <v>8.7256416329567923</v>
      </c>
      <c r="L525" s="16">
        <v>13.264800183905102</v>
      </c>
      <c r="M525" s="16">
        <v>6.6699856622558027</v>
      </c>
      <c r="N525" s="16">
        <v>4.9472023484144625</v>
      </c>
      <c r="O525" s="9">
        <v>6.309347176318382E-2</v>
      </c>
      <c r="P525" s="9">
        <v>2.1857762968289238</v>
      </c>
      <c r="Q525" s="9">
        <v>1.0893595151686477</v>
      </c>
      <c r="R525" s="9">
        <v>0.58553064008833955</v>
      </c>
      <c r="S525" s="9">
        <v>3.0206750494129304</v>
      </c>
      <c r="T525" s="8">
        <f t="shared" ca="1" si="78"/>
        <v>12.18618388396</v>
      </c>
      <c r="U525" s="8">
        <f t="shared" ca="1" si="78"/>
        <v>16.172676664217878</v>
      </c>
      <c r="V525" s="8">
        <f t="shared" ca="1" si="78"/>
        <v>4.1597061209641009</v>
      </c>
      <c r="W525" s="8">
        <f t="shared" ca="1" si="78"/>
        <v>12.265210371603944</v>
      </c>
      <c r="X525" s="8">
        <f t="shared" ca="1" si="79"/>
        <v>7.4192095298885317</v>
      </c>
      <c r="Y525" s="16">
        <f ca="1">IF($AI524=0,J524+O524,IF($AJ524=0,J524+O524,9999))</f>
        <v>10.232681121875203</v>
      </c>
      <c r="Z525" s="16">
        <f ca="1">IF($AI524=0,K524+P524,IF($AJ524=0,K524+P524,9999))</f>
        <v>3.8386930431551605</v>
      </c>
      <c r="AA525" s="16">
        <f ca="1">IF($AI524=0,L524+Q524,IF($AJ524=0,L524+Q524,9999))</f>
        <v>7.6630077292882266</v>
      </c>
      <c r="AB525" s="16">
        <f ca="1">IF($AI524=0,M524+R524,IF($AJ524=0,M524+R524,9999))</f>
        <v>0.87207287447035631</v>
      </c>
      <c r="AC525" s="16">
        <f ca="1">IF($AI524=0,N524+S524,IF($AJ524=0,N524+S524,9999))</f>
        <v>2.7143666580864418</v>
      </c>
      <c r="AD525" s="11">
        <f t="shared" ca="1" si="80"/>
        <v>10.871635275583831</v>
      </c>
      <c r="AE525" s="11">
        <f t="shared" ca="1" si="81"/>
        <v>4.1657656065415178</v>
      </c>
      <c r="AF525" s="11">
        <f t="shared" ca="1" si="82"/>
        <v>2.8352569819133846</v>
      </c>
      <c r="AG525" s="11">
        <f t="shared" ca="1" si="83"/>
        <v>4.9585839805338097</v>
      </c>
      <c r="AH525" s="11">
        <f t="shared" ca="1" si="84"/>
        <v>4.850925091567289</v>
      </c>
      <c r="AI525">
        <f t="shared" ca="1" si="76"/>
        <v>0</v>
      </c>
      <c r="AJ525">
        <f t="shared" ca="1" si="77"/>
        <v>0</v>
      </c>
      <c r="AK525">
        <f ca="1">MAX(0, COUNTIF(E525:I525, "Breakdown") - COUNTIF(AI525:AJ525, 1))</f>
        <v>1</v>
      </c>
      <c r="AL525" s="12">
        <f ca="1">(AK525 * 50) + ((AI525 + AJ525) * 10)</f>
        <v>50</v>
      </c>
      <c r="AM525">
        <f ca="1">IF(COUNTIF(E525:I525, "Breakdown") &gt;= 5, 1, 0)</f>
        <v>0</v>
      </c>
    </row>
    <row r="526" spans="4:39">
      <c r="D526">
        <v>523</v>
      </c>
      <c r="E526" s="6" t="str">
        <f ca="1">IF(J526&lt;T526,"Operational","Breakdown")</f>
        <v>Breakdown</v>
      </c>
      <c r="F526" s="6" t="str">
        <f ca="1">IF(K526&lt;U526,"Operational","Breakdown")</f>
        <v>Operational</v>
      </c>
      <c r="G526" s="6" t="str">
        <f ca="1">IF(L526&lt;V526,"Operational","Breakdown")</f>
        <v>Operational</v>
      </c>
      <c r="H526" s="6" t="str">
        <f ca="1">IF(M526&lt;W526,"Operational","Breakdown")</f>
        <v>Breakdown</v>
      </c>
      <c r="I526" s="6" t="str">
        <f ca="1">IF(N526&lt;X526,"Operational","Breakdown")</f>
        <v>Breakdown</v>
      </c>
      <c r="J526" s="16">
        <v>19.311773048749885</v>
      </c>
      <c r="K526" s="16">
        <v>7.4846280182163012</v>
      </c>
      <c r="L526" s="16">
        <v>2.6843325646056235</v>
      </c>
      <c r="M526" s="16">
        <v>4.4355353689799113</v>
      </c>
      <c r="N526" s="16">
        <v>29.538965039156814</v>
      </c>
      <c r="O526" s="9">
        <v>3.3773759091286304</v>
      </c>
      <c r="P526" s="9">
        <v>1.7433264717783861</v>
      </c>
      <c r="Q526" s="9">
        <v>3.010740269352126E-2</v>
      </c>
      <c r="R526" s="9">
        <v>4.6968569295365485</v>
      </c>
      <c r="S526" s="9">
        <v>5.7081912885681643</v>
      </c>
      <c r="T526" s="8">
        <f t="shared" ca="1" si="78"/>
        <v>13.520345310322258</v>
      </c>
      <c r="U526" s="8">
        <f t="shared" ca="1" si="78"/>
        <v>14.342200291641898</v>
      </c>
      <c r="V526" s="8">
        <f t="shared" ca="1" si="78"/>
        <v>22.737912356167826</v>
      </c>
      <c r="W526" s="8">
        <f t="shared" ca="1" si="78"/>
        <v>1.5880264924177863</v>
      </c>
      <c r="X526" s="8">
        <f t="shared" ca="1" si="79"/>
        <v>12.854669771427067</v>
      </c>
      <c r="Y526" s="16">
        <f ca="1">IF($AI525=0,J525+O525,IF($AJ525=0,J525+O525,9999))</f>
        <v>0.88552810987139607</v>
      </c>
      <c r="Z526" s="16">
        <f ca="1">IF($AI525=0,K525+P525,IF($AJ525=0,K525+P525,9999))</f>
        <v>10.911417929785717</v>
      </c>
      <c r="AA526" s="16">
        <f ca="1">IF($AI525=0,L525+Q525,IF($AJ525=0,L525+Q525,9999))</f>
        <v>14.354159699073749</v>
      </c>
      <c r="AB526" s="16">
        <f ca="1">IF($AI525=0,M525+R525,IF($AJ525=0,M525+R525,9999))</f>
        <v>7.2555163023441427</v>
      </c>
      <c r="AC526" s="16">
        <f ca="1">IF($AI525=0,N525+S525,IF($AJ525=0,N525+S525,9999))</f>
        <v>7.9678773978273929</v>
      </c>
      <c r="AD526" s="11">
        <f t="shared" ca="1" si="80"/>
        <v>10.232681121875203</v>
      </c>
      <c r="AE526" s="11">
        <f t="shared" ca="1" si="81"/>
        <v>3.8386930431551605</v>
      </c>
      <c r="AF526" s="11">
        <f t="shared" ca="1" si="82"/>
        <v>4.1597061209641009</v>
      </c>
      <c r="AG526" s="11">
        <f t="shared" ca="1" si="83"/>
        <v>0.87207287447035631</v>
      </c>
      <c r="AH526" s="11">
        <f t="shared" ca="1" si="84"/>
        <v>2.7143666580864418</v>
      </c>
      <c r="AI526">
        <f t="shared" ca="1" si="76"/>
        <v>0</v>
      </c>
      <c r="AJ526">
        <f t="shared" ca="1" si="77"/>
        <v>1</v>
      </c>
      <c r="AK526">
        <f ca="1">MAX(0, COUNTIF(E526:I526, "Breakdown") - COUNTIF(AI526:AJ526, 1))</f>
        <v>2</v>
      </c>
      <c r="AL526" s="12">
        <f ca="1">(AK526 * 50) + ((AI526 + AJ526) * 10)</f>
        <v>110</v>
      </c>
      <c r="AM526">
        <f ca="1">IF(COUNTIF(E526:I526, "Breakdown") &gt;= 5, 1, 0)</f>
        <v>0</v>
      </c>
    </row>
    <row r="527" spans="4:39">
      <c r="D527">
        <v>524</v>
      </c>
      <c r="E527" s="6" t="str">
        <f ca="1">IF(J527&lt;T527,"Operational","Breakdown")</f>
        <v>Operational</v>
      </c>
      <c r="F527" s="6" t="str">
        <f ca="1">IF(K527&lt;U527,"Operational","Breakdown")</f>
        <v>Operational</v>
      </c>
      <c r="G527" s="6" t="str">
        <f ca="1">IF(L527&lt;V527,"Operational","Breakdown")</f>
        <v>Operational</v>
      </c>
      <c r="H527" s="6" t="str">
        <f ca="1">IF(M527&lt;W527,"Operational","Breakdown")</f>
        <v>Operational</v>
      </c>
      <c r="I527" s="6" t="str">
        <f ca="1">IF(N527&lt;X527,"Operational","Breakdown")</f>
        <v>Operational</v>
      </c>
      <c r="J527" s="16">
        <v>0.33497247824433135</v>
      </c>
      <c r="K527" s="16">
        <v>7.4906655188332048</v>
      </c>
      <c r="L527" s="16">
        <v>0.66458829121427831</v>
      </c>
      <c r="M527" s="16">
        <v>1.4542974682022864</v>
      </c>
      <c r="N527" s="16">
        <v>7.0540395382966761</v>
      </c>
      <c r="O527" s="9">
        <v>2.5562131995360371</v>
      </c>
      <c r="P527" s="9">
        <v>3.0418370123170821</v>
      </c>
      <c r="Q527" s="9">
        <v>1.7916330584886331</v>
      </c>
      <c r="R527" s="9">
        <v>1.4621628814005074</v>
      </c>
      <c r="S527" s="9">
        <v>0.57423913249673764</v>
      </c>
      <c r="T527" s="8">
        <f t="shared" ca="1" si="78"/>
        <v>5.5009600312734355</v>
      </c>
      <c r="U527" s="8">
        <f t="shared" ca="1" si="78"/>
        <v>13.821616107077357</v>
      </c>
      <c r="V527" s="8">
        <f t="shared" ca="1" si="78"/>
        <v>23.811637475275148</v>
      </c>
      <c r="W527" s="8">
        <f t="shared" ca="1" si="78"/>
        <v>12.077601506269826</v>
      </c>
      <c r="X527" s="8">
        <f t="shared" ca="1" si="79"/>
        <v>10.18374185203913</v>
      </c>
      <c r="Y527" s="16">
        <f ca="1">IF($AI526=0,J526+O526,IF($AJ526=0,J526+O526,9999))</f>
        <v>22.689148957878515</v>
      </c>
      <c r="Z527" s="16">
        <f ca="1">IF($AI526=0,K526+P526,IF($AJ526=0,K526+P526,9999))</f>
        <v>9.227954489994687</v>
      </c>
      <c r="AA527" s="16">
        <f ca="1">IF($AI526=0,L526+Q526,IF($AJ526=0,L526+Q526,9999))</f>
        <v>2.7144399672991448</v>
      </c>
      <c r="AB527" s="16">
        <f ca="1">IF($AI526=0,M526+R526,IF($AJ526=0,M526+R526,9999))</f>
        <v>9.1323922985164607</v>
      </c>
      <c r="AC527" s="16">
        <f ca="1">IF($AI526=0,N526+S526,IF($AJ526=0,N526+S526,9999))</f>
        <v>35.24715632772498</v>
      </c>
      <c r="AD527" s="11">
        <f t="shared" ca="1" si="80"/>
        <v>0.88552810987139607</v>
      </c>
      <c r="AE527" s="11">
        <f t="shared" ca="1" si="81"/>
        <v>10.911417929785717</v>
      </c>
      <c r="AF527" s="11">
        <f t="shared" ca="1" si="82"/>
        <v>14.354159699073749</v>
      </c>
      <c r="AG527" s="11">
        <f t="shared" ca="1" si="83"/>
        <v>1.5880264924177863</v>
      </c>
      <c r="AH527" s="11">
        <f t="shared" ca="1" si="84"/>
        <v>7.9678773978273929</v>
      </c>
      <c r="AI527">
        <f t="shared" ca="1" si="76"/>
        <v>0</v>
      </c>
      <c r="AJ527">
        <f t="shared" ca="1" si="77"/>
        <v>0</v>
      </c>
      <c r="AK527">
        <f ca="1">MAX(0, COUNTIF(E527:I527, "Breakdown") - COUNTIF(AI527:AJ527, 1))</f>
        <v>0</v>
      </c>
      <c r="AL527" s="12">
        <f ca="1">(AK527 * 50) + ((AI527 + AJ527) * 10)</f>
        <v>0</v>
      </c>
      <c r="AM527">
        <f ca="1">IF(COUNTIF(E527:I527, "Breakdown") &gt;= 5, 1, 0)</f>
        <v>0</v>
      </c>
    </row>
    <row r="528" spans="4:39">
      <c r="D528">
        <v>525</v>
      </c>
      <c r="E528" s="6" t="str">
        <f ca="1">IF(J528&lt;T528,"Operational","Breakdown")</f>
        <v>Operational</v>
      </c>
      <c r="F528" s="6" t="str">
        <f ca="1">IF(K528&lt;U528,"Operational","Breakdown")</f>
        <v>Operational</v>
      </c>
      <c r="G528" s="6" t="str">
        <f ca="1">IF(L528&lt;V528,"Operational","Breakdown")</f>
        <v>Operational</v>
      </c>
      <c r="H528" s="6" t="str">
        <f ca="1">IF(M528&lt;W528,"Operational","Breakdown")</f>
        <v>Breakdown</v>
      </c>
      <c r="I528" s="6" t="str">
        <f ca="1">IF(N528&lt;X528,"Operational","Breakdown")</f>
        <v>Breakdown</v>
      </c>
      <c r="J528" s="16">
        <v>7.576470983582384</v>
      </c>
      <c r="K528" s="16">
        <v>1.3139051725351205</v>
      </c>
      <c r="L528" s="16">
        <v>3.0802081974327393</v>
      </c>
      <c r="M528" s="16">
        <v>20.421818595942629</v>
      </c>
      <c r="N528" s="16">
        <v>16.542524439997589</v>
      </c>
      <c r="O528" s="9">
        <v>4.2892717481841718</v>
      </c>
      <c r="P528" s="9">
        <v>1.8216288501804065</v>
      </c>
      <c r="Q528" s="9">
        <v>3.6279734781839683</v>
      </c>
      <c r="R528" s="9">
        <v>0.81758240630500367</v>
      </c>
      <c r="S528" s="9">
        <v>1.8500590600877156</v>
      </c>
      <c r="T528" s="8">
        <f t="shared" ca="1" si="78"/>
        <v>8.9887243761622475</v>
      </c>
      <c r="U528" s="8">
        <f t="shared" ca="1" si="78"/>
        <v>21.20831922219638</v>
      </c>
      <c r="V528" s="8">
        <f t="shared" ca="1" si="78"/>
        <v>11.479640411276785</v>
      </c>
      <c r="W528" s="8">
        <f t="shared" ca="1" si="78"/>
        <v>9.8352906304510057</v>
      </c>
      <c r="X528" s="8">
        <f t="shared" ca="1" si="79"/>
        <v>13.664694074897023</v>
      </c>
      <c r="Y528" s="16">
        <f ca="1">IF($AI527=0,J527+O527,IF($AJ527=0,J527+O527,9999))</f>
        <v>2.8911856777803684</v>
      </c>
      <c r="Z528" s="16">
        <f ca="1">IF($AI527=0,K527+P527,IF($AJ527=0,K527+P527,9999))</f>
        <v>10.532502531150287</v>
      </c>
      <c r="AA528" s="16">
        <f ca="1">IF($AI527=0,L527+Q527,IF($AJ527=0,L527+Q527,9999))</f>
        <v>2.4562213497029113</v>
      </c>
      <c r="AB528" s="16">
        <f ca="1">IF($AI527=0,M527+R527,IF($AJ527=0,M527+R527,9999))</f>
        <v>2.9164603496027937</v>
      </c>
      <c r="AC528" s="16">
        <f ca="1">IF($AI527=0,N527+S527,IF($AJ527=0,N527+S527,9999))</f>
        <v>7.6282786707934136</v>
      </c>
      <c r="AD528" s="11">
        <f t="shared" ca="1" si="80"/>
        <v>5.5009600312734355</v>
      </c>
      <c r="AE528" s="11">
        <f t="shared" ca="1" si="81"/>
        <v>9.227954489994687</v>
      </c>
      <c r="AF528" s="11">
        <f t="shared" ca="1" si="82"/>
        <v>2.7144399672991448</v>
      </c>
      <c r="AG528" s="11">
        <f t="shared" ca="1" si="83"/>
        <v>9.1323922985164607</v>
      </c>
      <c r="AH528" s="11">
        <f t="shared" ca="1" si="84"/>
        <v>10.18374185203913</v>
      </c>
      <c r="AI528">
        <f t="shared" ca="1" si="76"/>
        <v>0</v>
      </c>
      <c r="AJ528">
        <f t="shared" ca="1" si="77"/>
        <v>0</v>
      </c>
      <c r="AK528">
        <f ca="1">MAX(0, COUNTIF(E528:I528, "Breakdown") - COUNTIF(AI528:AJ528, 1))</f>
        <v>2</v>
      </c>
      <c r="AL528" s="12">
        <f ca="1">(AK528 * 50) + ((AI528 + AJ528) * 10)</f>
        <v>100</v>
      </c>
      <c r="AM528">
        <f ca="1">IF(COUNTIF(E528:I528, "Breakdown") &gt;= 5, 1, 0)</f>
        <v>0</v>
      </c>
    </row>
    <row r="529" spans="4:39">
      <c r="D529">
        <v>526</v>
      </c>
      <c r="E529" s="6" t="str">
        <f ca="1">IF(J529&lt;T529,"Operational","Breakdown")</f>
        <v>Operational</v>
      </c>
      <c r="F529" s="6" t="str">
        <f ca="1">IF(K529&lt;U529,"Operational","Breakdown")</f>
        <v>Operational</v>
      </c>
      <c r="G529" s="6" t="str">
        <f ca="1">IF(L529&lt;V529,"Operational","Breakdown")</f>
        <v>Operational</v>
      </c>
      <c r="H529" s="6" t="str">
        <f ca="1">IF(M529&lt;W529,"Operational","Breakdown")</f>
        <v>Breakdown</v>
      </c>
      <c r="I529" s="6" t="str">
        <f ca="1">IF(N529&lt;X529,"Operational","Breakdown")</f>
        <v>Operational</v>
      </c>
      <c r="J529" s="16">
        <v>0.87898026976974675</v>
      </c>
      <c r="K529" s="16">
        <v>2.0783771597143508</v>
      </c>
      <c r="L529" s="16">
        <v>1.6144436706275995</v>
      </c>
      <c r="M529" s="16">
        <v>7.9274352433011703</v>
      </c>
      <c r="N529" s="16">
        <v>2.3646459656085335</v>
      </c>
      <c r="O529" s="9">
        <v>1.380959728738528</v>
      </c>
      <c r="P529" s="9">
        <v>2.1820487372427029</v>
      </c>
      <c r="Q529" s="9">
        <v>0.84432844471352575</v>
      </c>
      <c r="R529" s="9">
        <v>1.9585738621718241</v>
      </c>
      <c r="S529" s="9">
        <v>0.74579644386428812</v>
      </c>
      <c r="T529" s="8">
        <f t="shared" ca="1" si="78"/>
        <v>3.5336180107740862</v>
      </c>
      <c r="U529" s="8">
        <f t="shared" ca="1" si="78"/>
        <v>11.409097840460081</v>
      </c>
      <c r="V529" s="8">
        <f t="shared" ca="1" si="78"/>
        <v>18.856503586676485</v>
      </c>
      <c r="W529" s="8">
        <f t="shared" ca="1" si="78"/>
        <v>4.0395074487817189</v>
      </c>
      <c r="X529" s="8">
        <f t="shared" ca="1" si="79"/>
        <v>16.529231234684989</v>
      </c>
      <c r="Y529" s="16">
        <f ca="1">IF($AI528=0,J528+O528,IF($AJ528=0,J528+O528,9999))</f>
        <v>11.865742731766556</v>
      </c>
      <c r="Z529" s="16">
        <f ca="1">IF($AI528=0,K528+P528,IF($AJ528=0,K528+P528,9999))</f>
        <v>3.1355340227155271</v>
      </c>
      <c r="AA529" s="16">
        <f ca="1">IF($AI528=0,L528+Q528,IF($AJ528=0,L528+Q528,9999))</f>
        <v>6.7081816756167072</v>
      </c>
      <c r="AB529" s="16">
        <f ca="1">IF($AI528=0,M528+R528,IF($AJ528=0,M528+R528,9999))</f>
        <v>21.239401002247632</v>
      </c>
      <c r="AC529" s="16">
        <f ca="1">IF($AI528=0,N528+S528,IF($AJ528=0,N528+S528,9999))</f>
        <v>18.392583500085305</v>
      </c>
      <c r="AD529" s="11">
        <f t="shared" ca="1" si="80"/>
        <v>2.8911856777803684</v>
      </c>
      <c r="AE529" s="11">
        <f t="shared" ca="1" si="81"/>
        <v>10.532502531150287</v>
      </c>
      <c r="AF529" s="11">
        <f t="shared" ca="1" si="82"/>
        <v>2.4562213497029113</v>
      </c>
      <c r="AG529" s="11">
        <f t="shared" ca="1" si="83"/>
        <v>2.9164603496027937</v>
      </c>
      <c r="AH529" s="11">
        <f t="shared" ca="1" si="84"/>
        <v>7.6282786707934136</v>
      </c>
      <c r="AI529">
        <f t="shared" ca="1" si="76"/>
        <v>0</v>
      </c>
      <c r="AJ529">
        <f t="shared" ca="1" si="77"/>
        <v>0</v>
      </c>
      <c r="AK529">
        <f ca="1">MAX(0, COUNTIF(E529:I529, "Breakdown") - COUNTIF(AI529:AJ529, 1))</f>
        <v>1</v>
      </c>
      <c r="AL529" s="12">
        <f ca="1">(AK529 * 50) + ((AI529 + AJ529) * 10)</f>
        <v>50</v>
      </c>
      <c r="AM529">
        <f ca="1">IF(COUNTIF(E529:I529, "Breakdown") &gt;= 5, 1, 0)</f>
        <v>0</v>
      </c>
    </row>
    <row r="530" spans="4:39">
      <c r="D530">
        <v>527</v>
      </c>
      <c r="E530" s="6" t="str">
        <f ca="1">IF(J530&lt;T530,"Operational","Breakdown")</f>
        <v>Operational</v>
      </c>
      <c r="F530" s="6" t="str">
        <f ca="1">IF(K530&lt;U530,"Operational","Breakdown")</f>
        <v>Operational</v>
      </c>
      <c r="G530" s="6" t="str">
        <f ca="1">IF(L530&lt;V530,"Operational","Breakdown")</f>
        <v>Operational</v>
      </c>
      <c r="H530" s="6" t="str">
        <f ca="1">IF(M530&lt;W530,"Operational","Breakdown")</f>
        <v>Operational</v>
      </c>
      <c r="I530" s="6" t="str">
        <f ca="1">IF(N530&lt;X530,"Operational","Breakdown")</f>
        <v>Operational</v>
      </c>
      <c r="J530" s="16">
        <v>26.88929203572529</v>
      </c>
      <c r="K530" s="16">
        <v>3.4917531261739554</v>
      </c>
      <c r="L530" s="16">
        <v>1.6811270791124193</v>
      </c>
      <c r="M530" s="16">
        <v>4.4174675540073585</v>
      </c>
      <c r="N530" s="16">
        <v>2.6726090821349149</v>
      </c>
      <c r="O530" s="9">
        <v>2.5236022032156247</v>
      </c>
      <c r="P530" s="9">
        <v>3.9827342860825197</v>
      </c>
      <c r="Q530" s="9">
        <v>4.6360527704189387</v>
      </c>
      <c r="R530" s="9">
        <v>0.46471135707484823</v>
      </c>
      <c r="S530" s="9">
        <v>3.2619901132009104</v>
      </c>
      <c r="T530" s="8">
        <f t="shared" ca="1" si="78"/>
        <v>35.501322983340636</v>
      </c>
      <c r="U530" s="8">
        <f t="shared" ca="1" si="78"/>
        <v>22.362020006254866</v>
      </c>
      <c r="V530" s="8">
        <f t="shared" ca="1" si="78"/>
        <v>10.786386479953588</v>
      </c>
      <c r="W530" s="8">
        <f t="shared" ca="1" si="78"/>
        <v>13.749683938942606</v>
      </c>
      <c r="X530" s="8">
        <f t="shared" ca="1" si="79"/>
        <v>28.081279566818552</v>
      </c>
      <c r="Y530" s="16">
        <f ca="1">IF($AI529=0,J529+O529,IF($AJ529=0,J529+O529,9999))</f>
        <v>2.2599399985082749</v>
      </c>
      <c r="Z530" s="16">
        <f ca="1">IF($AI529=0,K529+P529,IF($AJ529=0,K529+P529,9999))</f>
        <v>4.2604258969570541</v>
      </c>
      <c r="AA530" s="16">
        <f ca="1">IF($AI529=0,L529+Q529,IF($AJ529=0,L529+Q529,9999))</f>
        <v>2.4587721153411253</v>
      </c>
      <c r="AB530" s="16">
        <f ca="1">IF($AI529=0,M529+R529,IF($AJ529=0,M529+R529,9999))</f>
        <v>9.8860091054729935</v>
      </c>
      <c r="AC530" s="16">
        <f ca="1">IF($AI529=0,N529+S529,IF($AJ529=0,N529+S529,9999))</f>
        <v>3.1104424094728218</v>
      </c>
      <c r="AD530" s="11">
        <f t="shared" ca="1" si="80"/>
        <v>3.5336180107740862</v>
      </c>
      <c r="AE530" s="11">
        <f t="shared" ca="1" si="81"/>
        <v>3.1355340227155271</v>
      </c>
      <c r="AF530" s="11">
        <f t="shared" ca="1" si="82"/>
        <v>6.7081816756167072</v>
      </c>
      <c r="AG530" s="11">
        <f t="shared" ca="1" si="83"/>
        <v>4.0395074487817189</v>
      </c>
      <c r="AH530" s="11">
        <f t="shared" ca="1" si="84"/>
        <v>16.529231234684989</v>
      </c>
      <c r="AI530">
        <f t="shared" ca="1" si="76"/>
        <v>0</v>
      </c>
      <c r="AJ530">
        <f t="shared" ca="1" si="77"/>
        <v>0</v>
      </c>
      <c r="AK530">
        <f ca="1">MAX(0, COUNTIF(E530:I530, "Breakdown") - COUNTIF(AI530:AJ530, 1))</f>
        <v>0</v>
      </c>
      <c r="AL530" s="12">
        <f ca="1">(AK530 * 50) + ((AI530 + AJ530) * 10)</f>
        <v>0</v>
      </c>
      <c r="AM530">
        <f ca="1">IF(COUNTIF(E530:I530, "Breakdown") &gt;= 5, 1, 0)</f>
        <v>0</v>
      </c>
    </row>
    <row r="531" spans="4:39">
      <c r="D531">
        <v>528</v>
      </c>
      <c r="E531" s="6" t="str">
        <f ca="1">IF(J531&lt;T531,"Operational","Breakdown")</f>
        <v>Operational</v>
      </c>
      <c r="F531" s="6" t="str">
        <f ca="1">IF(K531&lt;U531,"Operational","Breakdown")</f>
        <v>Operational</v>
      </c>
      <c r="G531" s="6" t="str">
        <f ca="1">IF(L531&lt;V531,"Operational","Breakdown")</f>
        <v>Operational</v>
      </c>
      <c r="H531" s="6" t="str">
        <f ca="1">IF(M531&lt;W531,"Operational","Breakdown")</f>
        <v>Operational</v>
      </c>
      <c r="I531" s="6" t="str">
        <f ca="1">IF(N531&lt;X531,"Operational","Breakdown")</f>
        <v>Operational</v>
      </c>
      <c r="J531" s="16">
        <v>5.0331944013514898</v>
      </c>
      <c r="K531" s="16">
        <v>2.5722445476174678</v>
      </c>
      <c r="L531" s="16">
        <v>4.7242429729674242</v>
      </c>
      <c r="M531" s="16">
        <v>1.1316377104204602</v>
      </c>
      <c r="N531" s="16">
        <v>10.557806662278715</v>
      </c>
      <c r="O531" s="9">
        <v>6.1247408994094463E-2</v>
      </c>
      <c r="P531" s="9">
        <v>0.71183095816210473</v>
      </c>
      <c r="Q531" s="9">
        <v>1.4227191754064283</v>
      </c>
      <c r="R531" s="9">
        <v>3.5444412814604274</v>
      </c>
      <c r="S531" s="9">
        <v>3.4442349438560997</v>
      </c>
      <c r="T531" s="8">
        <f t="shared" ca="1" si="78"/>
        <v>12.763480089938177</v>
      </c>
      <c r="U531" s="8">
        <f t="shared" ca="1" si="78"/>
        <v>20.889104274560211</v>
      </c>
      <c r="V531" s="8">
        <f t="shared" ca="1" si="78"/>
        <v>17.856336130837171</v>
      </c>
      <c r="W531" s="8">
        <f t="shared" ca="1" si="78"/>
        <v>29.841667455586428</v>
      </c>
      <c r="X531" s="8">
        <f t="shared" ca="1" si="79"/>
        <v>17.651304353422582</v>
      </c>
      <c r="Y531" s="16">
        <f ca="1">IF($AI530=0,J530+O530,IF($AJ530=0,J530+O530,9999))</f>
        <v>29.412894238940915</v>
      </c>
      <c r="Z531" s="16">
        <f ca="1">IF($AI530=0,K530+P530,IF($AJ530=0,K530+P530,9999))</f>
        <v>7.4744874122564751</v>
      </c>
      <c r="AA531" s="16">
        <f ca="1">IF($AI530=0,L530+Q530,IF($AJ530=0,L530+Q530,9999))</f>
        <v>6.3171798495313585</v>
      </c>
      <c r="AB531" s="16">
        <f ca="1">IF($AI530=0,M530+R530,IF($AJ530=0,M530+R530,9999))</f>
        <v>4.8821789110822067</v>
      </c>
      <c r="AC531" s="16">
        <f ca="1">IF($AI530=0,N530+S530,IF($AJ530=0,N530+S530,9999))</f>
        <v>5.9345991953358253</v>
      </c>
      <c r="AD531" s="11">
        <f t="shared" ca="1" si="80"/>
        <v>2.2599399985082749</v>
      </c>
      <c r="AE531" s="11">
        <f t="shared" ca="1" si="81"/>
        <v>4.2604258969570541</v>
      </c>
      <c r="AF531" s="11">
        <f t="shared" ca="1" si="82"/>
        <v>2.4587721153411253</v>
      </c>
      <c r="AG531" s="11">
        <f t="shared" ca="1" si="83"/>
        <v>9.8860091054729935</v>
      </c>
      <c r="AH531" s="11">
        <f t="shared" ca="1" si="84"/>
        <v>3.1104424094728218</v>
      </c>
      <c r="AI531">
        <f t="shared" ca="1" si="76"/>
        <v>0</v>
      </c>
      <c r="AJ531">
        <f t="shared" ca="1" si="77"/>
        <v>0</v>
      </c>
      <c r="AK531">
        <f ca="1">MAX(0, COUNTIF(E531:I531, "Breakdown") - COUNTIF(AI531:AJ531, 1))</f>
        <v>0</v>
      </c>
      <c r="AL531" s="12">
        <f ca="1">(AK531 * 50) + ((AI531 + AJ531) * 10)</f>
        <v>0</v>
      </c>
      <c r="AM531">
        <f ca="1">IF(COUNTIF(E531:I531, "Breakdown") &gt;= 5, 1, 0)</f>
        <v>0</v>
      </c>
    </row>
    <row r="532" spans="4:39">
      <c r="D532">
        <v>529</v>
      </c>
      <c r="E532" s="6" t="str">
        <f ca="1">IF(J532&lt;T532,"Operational","Breakdown")</f>
        <v>Breakdown</v>
      </c>
      <c r="F532" s="6" t="str">
        <f ca="1">IF(K532&lt;U532,"Operational","Breakdown")</f>
        <v>Operational</v>
      </c>
      <c r="G532" s="6" t="str">
        <f ca="1">IF(L532&lt;V532,"Operational","Breakdown")</f>
        <v>Operational</v>
      </c>
      <c r="H532" s="6" t="str">
        <f ca="1">IF(M532&lt;W532,"Operational","Breakdown")</f>
        <v>Operational</v>
      </c>
      <c r="I532" s="6" t="str">
        <f ca="1">IF(N532&lt;X532,"Operational","Breakdown")</f>
        <v>Operational</v>
      </c>
      <c r="J532" s="16">
        <v>19.393114837014373</v>
      </c>
      <c r="K532" s="16">
        <v>1.1756664315088894</v>
      </c>
      <c r="L532" s="16">
        <v>1.5734197094737772</v>
      </c>
      <c r="M532" s="16">
        <v>4.2565774871874362</v>
      </c>
      <c r="N532" s="16">
        <v>8.6295858498799198</v>
      </c>
      <c r="O532" s="9">
        <v>4.6903960480906894</v>
      </c>
      <c r="P532" s="9">
        <v>1.410316117922825</v>
      </c>
      <c r="Q532" s="9">
        <v>0.17221070703429928</v>
      </c>
      <c r="R532" s="9">
        <v>2.893339189426964</v>
      </c>
      <c r="S532" s="9">
        <v>2.357812711739812</v>
      </c>
      <c r="T532" s="8">
        <f t="shared" ca="1" si="78"/>
        <v>15.079994138211799</v>
      </c>
      <c r="U532" s="8">
        <f t="shared" ca="1" si="78"/>
        <v>12.023081019092592</v>
      </c>
      <c r="V532" s="8">
        <f t="shared" ca="1" si="78"/>
        <v>7.6958348688245435</v>
      </c>
      <c r="W532" s="8">
        <f t="shared" ca="1" si="78"/>
        <v>6.7653538811235183</v>
      </c>
      <c r="X532" s="8">
        <f t="shared" ca="1" si="79"/>
        <v>14.132745445884936</v>
      </c>
      <c r="Y532" s="16">
        <f ca="1">IF($AI531=0,J531+O531,IF($AJ531=0,J531+O531,9999))</f>
        <v>5.0944418103455842</v>
      </c>
      <c r="Z532" s="16">
        <f ca="1">IF($AI531=0,K531+P531,IF($AJ531=0,K531+P531,9999))</f>
        <v>3.2840755057795725</v>
      </c>
      <c r="AA532" s="16">
        <f ca="1">IF($AI531=0,L531+Q531,IF($AJ531=0,L531+Q531,9999))</f>
        <v>6.1469621483738521</v>
      </c>
      <c r="AB532" s="16">
        <f ca="1">IF($AI531=0,M531+R531,IF($AJ531=0,M531+R531,9999))</f>
        <v>4.6760789918808872</v>
      </c>
      <c r="AC532" s="16">
        <f ca="1">IF($AI531=0,N531+S531,IF($AJ531=0,N531+S531,9999))</f>
        <v>14.002041606134814</v>
      </c>
      <c r="AD532" s="11">
        <f t="shared" ca="1" si="80"/>
        <v>12.763480089938177</v>
      </c>
      <c r="AE532" s="11">
        <f t="shared" ca="1" si="81"/>
        <v>7.4744874122564751</v>
      </c>
      <c r="AF532" s="11">
        <f t="shared" ca="1" si="82"/>
        <v>6.3171798495313585</v>
      </c>
      <c r="AG532" s="11">
        <f t="shared" ca="1" si="83"/>
        <v>4.8821789110822067</v>
      </c>
      <c r="AH532" s="11">
        <f t="shared" ca="1" si="84"/>
        <v>5.9345991953358253</v>
      </c>
      <c r="AI532">
        <f t="shared" ca="1" si="76"/>
        <v>0</v>
      </c>
      <c r="AJ532">
        <f t="shared" ca="1" si="77"/>
        <v>1</v>
      </c>
      <c r="AK532">
        <f ca="1">MAX(0, COUNTIF(E532:I532, "Breakdown") - COUNTIF(AI532:AJ532, 1))</f>
        <v>0</v>
      </c>
      <c r="AL532" s="12">
        <f ca="1">(AK532 * 50) + ((AI532 + AJ532) * 10)</f>
        <v>10</v>
      </c>
      <c r="AM532">
        <f ca="1">IF(COUNTIF(E532:I532, "Breakdown") &gt;= 5, 1, 0)</f>
        <v>0</v>
      </c>
    </row>
    <row r="533" spans="4:39">
      <c r="D533">
        <v>530</v>
      </c>
      <c r="E533" s="6" t="str">
        <f ca="1">IF(J533&lt;T533,"Operational","Breakdown")</f>
        <v>Breakdown</v>
      </c>
      <c r="F533" s="6" t="str">
        <f ca="1">IF(K533&lt;U533,"Operational","Breakdown")</f>
        <v>Operational</v>
      </c>
      <c r="G533" s="6" t="str">
        <f ca="1">IF(L533&lt;V533,"Operational","Breakdown")</f>
        <v>Operational</v>
      </c>
      <c r="H533" s="6" t="str">
        <f ca="1">IF(M533&lt;W533,"Operational","Breakdown")</f>
        <v>Operational</v>
      </c>
      <c r="I533" s="6" t="str">
        <f ca="1">IF(N533&lt;X533,"Operational","Breakdown")</f>
        <v>Operational</v>
      </c>
      <c r="J533" s="16">
        <v>9.9519487624784126</v>
      </c>
      <c r="K533" s="16">
        <v>5.6007901494636858</v>
      </c>
      <c r="L533" s="16">
        <v>3.1185824664182564</v>
      </c>
      <c r="M533" s="16">
        <v>3.4430948558761298</v>
      </c>
      <c r="N533" s="16">
        <v>11.663139886128329</v>
      </c>
      <c r="O533" s="9">
        <v>0.30897893733359866</v>
      </c>
      <c r="P533" s="9">
        <v>2.9511977299538366</v>
      </c>
      <c r="Q533" s="9">
        <v>0.79761246145990916</v>
      </c>
      <c r="R533" s="9">
        <v>3.8081732429761126</v>
      </c>
      <c r="S533" s="9">
        <v>2.290897626707824</v>
      </c>
      <c r="T533" s="8">
        <f t="shared" ca="1" si="78"/>
        <v>6.7161284917129835</v>
      </c>
      <c r="U533" s="8">
        <f t="shared" ca="1" si="78"/>
        <v>5.7930463553427334</v>
      </c>
      <c r="V533" s="8">
        <f t="shared" ca="1" si="78"/>
        <v>11.1083868222387</v>
      </c>
      <c r="W533" s="8">
        <f t="shared" ca="1" si="78"/>
        <v>18.46174771389607</v>
      </c>
      <c r="X533" s="8">
        <f t="shared" ca="1" si="79"/>
        <v>24.530403082224009</v>
      </c>
      <c r="Y533" s="16">
        <f ca="1">IF($AI532=0,J532+O532,IF($AJ532=0,J532+O532,9999))</f>
        <v>24.083510885105063</v>
      </c>
      <c r="Z533" s="16">
        <f ca="1">IF($AI532=0,K532+P532,IF($AJ532=0,K532+P532,9999))</f>
        <v>2.5859825494317144</v>
      </c>
      <c r="AA533" s="16">
        <f ca="1">IF($AI532=0,L532+Q532,IF($AJ532=0,L532+Q532,9999))</f>
        <v>1.7456304165080765</v>
      </c>
      <c r="AB533" s="16">
        <f ca="1">IF($AI532=0,M532+R532,IF($AJ532=0,M532+R532,9999))</f>
        <v>7.1499166766144002</v>
      </c>
      <c r="AC533" s="16">
        <f ca="1">IF($AI532=0,N532+S532,IF($AJ532=0,N532+S532,9999))</f>
        <v>10.987398561619731</v>
      </c>
      <c r="AD533" s="11">
        <f t="shared" ca="1" si="80"/>
        <v>5.0944418103455842</v>
      </c>
      <c r="AE533" s="11">
        <f t="shared" ca="1" si="81"/>
        <v>3.2840755057795725</v>
      </c>
      <c r="AF533" s="11">
        <f t="shared" ca="1" si="82"/>
        <v>6.1469621483738521</v>
      </c>
      <c r="AG533" s="11">
        <f t="shared" ca="1" si="83"/>
        <v>4.6760789918808872</v>
      </c>
      <c r="AH533" s="11">
        <f t="shared" ca="1" si="84"/>
        <v>14.002041606134814</v>
      </c>
      <c r="AI533">
        <f t="shared" ca="1" si="76"/>
        <v>0</v>
      </c>
      <c r="AJ533">
        <f t="shared" ca="1" si="77"/>
        <v>1</v>
      </c>
      <c r="AK533">
        <f ca="1">MAX(0, COUNTIF(E533:I533, "Breakdown") - COUNTIF(AI533:AJ533, 1))</f>
        <v>0</v>
      </c>
      <c r="AL533" s="12">
        <f ca="1">(AK533 * 50) + ((AI533 + AJ533) * 10)</f>
        <v>10</v>
      </c>
      <c r="AM533">
        <f ca="1">IF(COUNTIF(E533:I533, "Breakdown") &gt;= 5, 1, 0)</f>
        <v>0</v>
      </c>
    </row>
    <row r="534" spans="4:39">
      <c r="D534">
        <v>531</v>
      </c>
      <c r="E534" s="6" t="str">
        <f ca="1">IF(J534&lt;T534,"Operational","Breakdown")</f>
        <v>Breakdown</v>
      </c>
      <c r="F534" s="6" t="str">
        <f ca="1">IF(K534&lt;U534,"Operational","Breakdown")</f>
        <v>Operational</v>
      </c>
      <c r="G534" s="6" t="str">
        <f ca="1">IF(L534&lt;V534,"Operational","Breakdown")</f>
        <v>Operational</v>
      </c>
      <c r="H534" s="6" t="str">
        <f ca="1">IF(M534&lt;W534,"Operational","Breakdown")</f>
        <v>Operational</v>
      </c>
      <c r="I534" s="6" t="str">
        <f ca="1">IF(N534&lt;X534,"Operational","Breakdown")</f>
        <v>Breakdown</v>
      </c>
      <c r="J534" s="16">
        <v>30.570078286815178</v>
      </c>
      <c r="K534" s="16">
        <v>1.4511917548062676</v>
      </c>
      <c r="L534" s="16">
        <v>3.9974632111454089</v>
      </c>
      <c r="M534" s="16">
        <v>6.66933293666205</v>
      </c>
      <c r="N534" s="16">
        <v>17.041697532715958</v>
      </c>
      <c r="O534" s="9">
        <v>0.39772564927946324</v>
      </c>
      <c r="P534" s="9">
        <v>1.1421116614289599</v>
      </c>
      <c r="Q534" s="9">
        <v>0.4819965083161698</v>
      </c>
      <c r="R534" s="9">
        <v>1.299437125005694</v>
      </c>
      <c r="S534" s="9">
        <v>0.69337685359729218</v>
      </c>
      <c r="T534" s="8">
        <f t="shared" ca="1" si="78"/>
        <v>15.269464576327149</v>
      </c>
      <c r="U534" s="8">
        <f t="shared" ca="1" si="78"/>
        <v>2.8558049031418573</v>
      </c>
      <c r="V534" s="8">
        <f t="shared" ca="1" si="78"/>
        <v>5.6620141982566006</v>
      </c>
      <c r="W534" s="8">
        <f t="shared" ca="1" si="78"/>
        <v>12.994022928744624</v>
      </c>
      <c r="X534" s="8">
        <f t="shared" ca="1" si="79"/>
        <v>11.264128692757245</v>
      </c>
      <c r="Y534" s="16">
        <f ca="1">IF($AI533=0,J533+O533,IF($AJ533=0,J533+O533,9999))</f>
        <v>10.260927699812012</v>
      </c>
      <c r="Z534" s="16">
        <f ca="1">IF($AI533=0,K533+P533,IF($AJ533=0,K533+P533,9999))</f>
        <v>8.5519878794175224</v>
      </c>
      <c r="AA534" s="16">
        <f ca="1">IF($AI533=0,L533+Q533,IF($AJ533=0,L533+Q533,9999))</f>
        <v>3.9161949278781654</v>
      </c>
      <c r="AB534" s="16">
        <f ca="1">IF($AI533=0,M533+R533,IF($AJ533=0,M533+R533,9999))</f>
        <v>7.2512680988522424</v>
      </c>
      <c r="AC534" s="16">
        <f ca="1">IF($AI533=0,N533+S533,IF($AJ533=0,N533+S533,9999))</f>
        <v>13.954037512836154</v>
      </c>
      <c r="AD534" s="11">
        <f t="shared" ca="1" si="80"/>
        <v>6.7161284917129835</v>
      </c>
      <c r="AE534" s="11">
        <f t="shared" ca="1" si="81"/>
        <v>2.5859825494317144</v>
      </c>
      <c r="AF534" s="11">
        <f t="shared" ca="1" si="82"/>
        <v>1.7456304165080765</v>
      </c>
      <c r="AG534" s="11">
        <f t="shared" ca="1" si="83"/>
        <v>7.1499166766144002</v>
      </c>
      <c r="AH534" s="11">
        <f t="shared" ca="1" si="84"/>
        <v>10.987398561619731</v>
      </c>
      <c r="AI534">
        <f t="shared" ca="1" si="76"/>
        <v>0</v>
      </c>
      <c r="AJ534">
        <f t="shared" ca="1" si="77"/>
        <v>1</v>
      </c>
      <c r="AK534">
        <f ca="1">MAX(0, COUNTIF(E534:I534, "Breakdown") - COUNTIF(AI534:AJ534, 1))</f>
        <v>1</v>
      </c>
      <c r="AL534" s="12">
        <f ca="1">(AK534 * 50) + ((AI534 + AJ534) * 10)</f>
        <v>60</v>
      </c>
      <c r="AM534">
        <f ca="1">IF(COUNTIF(E534:I534, "Breakdown") &gt;= 5, 1, 0)</f>
        <v>0</v>
      </c>
    </row>
    <row r="535" spans="4:39">
      <c r="D535">
        <v>532</v>
      </c>
      <c r="E535" s="6" t="str">
        <f ca="1">IF(J535&lt;T535,"Operational","Breakdown")</f>
        <v>Operational</v>
      </c>
      <c r="F535" s="6" t="str">
        <f ca="1">IF(K535&lt;U535,"Operational","Breakdown")</f>
        <v>Breakdown</v>
      </c>
      <c r="G535" s="6" t="str">
        <f ca="1">IF(L535&lt;V535,"Operational","Breakdown")</f>
        <v>Operational</v>
      </c>
      <c r="H535" s="6" t="str">
        <f ca="1">IF(M535&lt;W535,"Operational","Breakdown")</f>
        <v>Operational</v>
      </c>
      <c r="I535" s="6" t="str">
        <f ca="1">IF(N535&lt;X535,"Operational","Breakdown")</f>
        <v>Operational</v>
      </c>
      <c r="J535" s="16">
        <v>2.2251023596605952</v>
      </c>
      <c r="K535" s="16">
        <v>19.178416327790799</v>
      </c>
      <c r="L535" s="16">
        <v>2.7738894151848674</v>
      </c>
      <c r="M535" s="16">
        <v>5.1268621393334488</v>
      </c>
      <c r="N535" s="16">
        <v>5.5645911805876125</v>
      </c>
      <c r="O535" s="9">
        <v>1.6608175581693516</v>
      </c>
      <c r="P535" s="9">
        <v>0.11050836818131499</v>
      </c>
      <c r="Q535" s="9">
        <v>0.45820586579134831</v>
      </c>
      <c r="R535" s="9">
        <v>4.0167623426220507</v>
      </c>
      <c r="S535" s="9">
        <v>1.8125293278711845</v>
      </c>
      <c r="T535" s="8">
        <f t="shared" ca="1" si="78"/>
        <v>27.728169017960834</v>
      </c>
      <c r="U535" s="8">
        <f t="shared" ca="1" si="78"/>
        <v>4.9026950099927795</v>
      </c>
      <c r="V535" s="8">
        <f t="shared" ca="1" si="78"/>
        <v>9.0794660563129774</v>
      </c>
      <c r="W535" s="8">
        <f t="shared" ca="1" si="78"/>
        <v>7.7576679088631062</v>
      </c>
      <c r="X535" s="8">
        <f t="shared" ca="1" si="79"/>
        <v>11.761183707618653</v>
      </c>
      <c r="Y535" s="16">
        <f ca="1">IF($AI534=0,J534+O534,IF($AJ534=0,J534+O534,9999))</f>
        <v>30.96780393609464</v>
      </c>
      <c r="Z535" s="16">
        <f ca="1">IF($AI534=0,K534+P534,IF($AJ534=0,K534+P534,9999))</f>
        <v>2.5933034162352273</v>
      </c>
      <c r="AA535" s="16">
        <f ca="1">IF($AI534=0,L534+Q534,IF($AJ534=0,L534+Q534,9999))</f>
        <v>4.4794597194615786</v>
      </c>
      <c r="AB535" s="16">
        <f ca="1">IF($AI534=0,M534+R534,IF($AJ534=0,M534+R534,9999))</f>
        <v>7.9687700616677439</v>
      </c>
      <c r="AC535" s="16">
        <f ca="1">IF($AI534=0,N534+S534,IF($AJ534=0,N534+S534,9999))</f>
        <v>17.735074386313251</v>
      </c>
      <c r="AD535" s="11">
        <f t="shared" ca="1" si="80"/>
        <v>10.260927699812012</v>
      </c>
      <c r="AE535" s="11">
        <f t="shared" ca="1" si="81"/>
        <v>2.8558049031418573</v>
      </c>
      <c r="AF535" s="11">
        <f t="shared" ca="1" si="82"/>
        <v>3.9161949278781654</v>
      </c>
      <c r="AG535" s="11">
        <f t="shared" ca="1" si="83"/>
        <v>7.2512680988522424</v>
      </c>
      <c r="AH535" s="11">
        <f t="shared" ca="1" si="84"/>
        <v>11.264128692757245</v>
      </c>
      <c r="AI535">
        <f t="shared" ca="1" si="76"/>
        <v>0</v>
      </c>
      <c r="AJ535">
        <f t="shared" ca="1" si="77"/>
        <v>0</v>
      </c>
      <c r="AK535">
        <f ca="1">MAX(0, COUNTIF(E535:I535, "Breakdown") - COUNTIF(AI535:AJ535, 1))</f>
        <v>1</v>
      </c>
      <c r="AL535" s="12">
        <f ca="1">(AK535 * 50) + ((AI535 + AJ535) * 10)</f>
        <v>50</v>
      </c>
      <c r="AM535">
        <f ca="1">IF(COUNTIF(E535:I535, "Breakdown") &gt;= 5, 1, 0)</f>
        <v>0</v>
      </c>
    </row>
    <row r="536" spans="4:39">
      <c r="D536">
        <v>533</v>
      </c>
      <c r="E536" s="6" t="str">
        <f ca="1">IF(J536&lt;T536,"Operational","Breakdown")</f>
        <v>Operational</v>
      </c>
      <c r="F536" s="6" t="str">
        <f ca="1">IF(K536&lt;U536,"Operational","Breakdown")</f>
        <v>Operational</v>
      </c>
      <c r="G536" s="6" t="str">
        <f ca="1">IF(L536&lt;V536,"Operational","Breakdown")</f>
        <v>Operational</v>
      </c>
      <c r="H536" s="6" t="str">
        <f ca="1">IF(M536&lt;W536,"Operational","Breakdown")</f>
        <v>Operational</v>
      </c>
      <c r="I536" s="6" t="str">
        <f ca="1">IF(N536&lt;X536,"Operational","Breakdown")</f>
        <v>Operational</v>
      </c>
      <c r="J536" s="16">
        <v>3.5800464151787312</v>
      </c>
      <c r="K536" s="16">
        <v>1.5547757663680111</v>
      </c>
      <c r="L536" s="16">
        <v>8.0056331088525248</v>
      </c>
      <c r="M536" s="16">
        <v>23.776217023449284</v>
      </c>
      <c r="N536" s="16">
        <v>10.606807948109559</v>
      </c>
      <c r="O536" s="9">
        <v>1.2989760711220421E-3</v>
      </c>
      <c r="P536" s="9">
        <v>5.6841266740793506</v>
      </c>
      <c r="Q536" s="9">
        <v>2.8039705147686607</v>
      </c>
      <c r="R536" s="9">
        <v>0.46834128463104263</v>
      </c>
      <c r="S536" s="9">
        <v>1.4742655074250737</v>
      </c>
      <c r="T536" s="8">
        <f t="shared" ca="1" si="78"/>
        <v>28.365900880045775</v>
      </c>
      <c r="U536" s="8">
        <f t="shared" ca="1" si="78"/>
        <v>7.6055857222014582</v>
      </c>
      <c r="V536" s="8">
        <f t="shared" ca="1" si="78"/>
        <v>8.9165530204182595</v>
      </c>
      <c r="W536" s="8">
        <f t="shared" ca="1" si="78"/>
        <v>29.917752241330746</v>
      </c>
      <c r="X536" s="8">
        <f t="shared" ca="1" si="79"/>
        <v>12.187747064165912</v>
      </c>
      <c r="Y536" s="16">
        <f ca="1">IF($AI535=0,J535+O535,IF($AJ535=0,J535+O535,9999))</f>
        <v>3.8859199178299466</v>
      </c>
      <c r="Z536" s="16">
        <f ca="1">IF($AI535=0,K535+P535,IF($AJ535=0,K535+P535,9999))</f>
        <v>19.288924695972113</v>
      </c>
      <c r="AA536" s="16">
        <f ca="1">IF($AI535=0,L535+Q535,IF($AJ535=0,L535+Q535,9999))</f>
        <v>3.2320952809762158</v>
      </c>
      <c r="AB536" s="16">
        <f ca="1">IF($AI535=0,M535+R535,IF($AJ535=0,M535+R535,9999))</f>
        <v>9.1436244819554986</v>
      </c>
      <c r="AC536" s="16">
        <f ca="1">IF($AI535=0,N535+S535,IF($AJ535=0,N535+S535,9999))</f>
        <v>7.3771205084587965</v>
      </c>
      <c r="AD536" s="11">
        <f t="shared" ca="1" si="80"/>
        <v>27.728169017960834</v>
      </c>
      <c r="AE536" s="11">
        <f t="shared" ca="1" si="81"/>
        <v>2.5933034162352273</v>
      </c>
      <c r="AF536" s="11">
        <f t="shared" ca="1" si="82"/>
        <v>4.4794597194615786</v>
      </c>
      <c r="AG536" s="11">
        <f t="shared" ca="1" si="83"/>
        <v>7.7576679088631062</v>
      </c>
      <c r="AH536" s="11">
        <f t="shared" ca="1" si="84"/>
        <v>11.761183707618653</v>
      </c>
      <c r="AI536">
        <f t="shared" ca="1" si="76"/>
        <v>0</v>
      </c>
      <c r="AJ536">
        <f t="shared" ca="1" si="77"/>
        <v>0</v>
      </c>
      <c r="AK536">
        <f ca="1">MAX(0, COUNTIF(E536:I536, "Breakdown") - COUNTIF(AI536:AJ536, 1))</f>
        <v>0</v>
      </c>
      <c r="AL536" s="12">
        <f ca="1">(AK536 * 50) + ((AI536 + AJ536) * 10)</f>
        <v>0</v>
      </c>
      <c r="AM536">
        <f ca="1">IF(COUNTIF(E536:I536, "Breakdown") &gt;= 5, 1, 0)</f>
        <v>0</v>
      </c>
    </row>
    <row r="537" spans="4:39">
      <c r="D537">
        <v>534</v>
      </c>
      <c r="E537" s="6" t="str">
        <f ca="1">IF(J537&lt;T537,"Operational","Breakdown")</f>
        <v>Operational</v>
      </c>
      <c r="F537" s="6" t="str">
        <f ca="1">IF(K537&lt;U537,"Operational","Breakdown")</f>
        <v>Operational</v>
      </c>
      <c r="G537" s="6" t="str">
        <f ca="1">IF(L537&lt;V537,"Operational","Breakdown")</f>
        <v>Breakdown</v>
      </c>
      <c r="H537" s="6" t="str">
        <f ca="1">IF(M537&lt;W537,"Operational","Breakdown")</f>
        <v>Operational</v>
      </c>
      <c r="I537" s="6" t="str">
        <f ca="1">IF(N537&lt;X537,"Operational","Breakdown")</f>
        <v>Operational</v>
      </c>
      <c r="J537" s="16">
        <v>2.0367807406646579</v>
      </c>
      <c r="K537" s="16">
        <v>3.6200734901071847</v>
      </c>
      <c r="L537" s="16">
        <v>15.656767987567386</v>
      </c>
      <c r="M537" s="16">
        <v>7.7894786062493617</v>
      </c>
      <c r="N537" s="16">
        <v>1.6070141661792807</v>
      </c>
      <c r="O537" s="9">
        <v>3.1613637387677191</v>
      </c>
      <c r="P537" s="9">
        <v>0.3529370605364216</v>
      </c>
      <c r="Q537" s="9">
        <v>2.6907666202128873</v>
      </c>
      <c r="R537" s="9">
        <v>0.51198487504761969</v>
      </c>
      <c r="S537" s="9">
        <v>1.1081266194872372</v>
      </c>
      <c r="T537" s="8">
        <f t="shared" ca="1" si="78"/>
        <v>9.0487617314035873</v>
      </c>
      <c r="U537" s="8">
        <f t="shared" ca="1" si="78"/>
        <v>11.522409785669666</v>
      </c>
      <c r="V537" s="8">
        <f t="shared" ca="1" si="78"/>
        <v>9.865717394547044</v>
      </c>
      <c r="W537" s="8">
        <f t="shared" ca="1" si="78"/>
        <v>38.710196025569914</v>
      </c>
      <c r="X537" s="8">
        <f t="shared" ca="1" si="79"/>
        <v>12.270621962844743</v>
      </c>
      <c r="Y537" s="16">
        <f ca="1">IF($AI536=0,J536+O536,IF($AJ536=0,J536+O536,9999))</f>
        <v>3.5813453912498532</v>
      </c>
      <c r="Z537" s="16">
        <f ca="1">IF($AI536=0,K536+P536,IF($AJ536=0,K536+P536,9999))</f>
        <v>7.2389024404473616</v>
      </c>
      <c r="AA537" s="16">
        <f ca="1">IF($AI536=0,L536+Q536,IF($AJ536=0,L536+Q536,9999))</f>
        <v>10.809603623621186</v>
      </c>
      <c r="AB537" s="16">
        <f ca="1">IF($AI536=0,M536+R536,IF($AJ536=0,M536+R536,9999))</f>
        <v>24.244558308080325</v>
      </c>
      <c r="AC537" s="16">
        <f ca="1">IF($AI536=0,N536+S536,IF($AJ536=0,N536+S536,9999))</f>
        <v>12.081073455534632</v>
      </c>
      <c r="AD537" s="11">
        <f t="shared" ca="1" si="80"/>
        <v>3.8859199178299466</v>
      </c>
      <c r="AE537" s="11">
        <f t="shared" ca="1" si="81"/>
        <v>7.6055857222014582</v>
      </c>
      <c r="AF537" s="11">
        <f t="shared" ca="1" si="82"/>
        <v>3.2320952809762158</v>
      </c>
      <c r="AG537" s="11">
        <f t="shared" ca="1" si="83"/>
        <v>9.1436244819554986</v>
      </c>
      <c r="AH537" s="11">
        <f t="shared" ca="1" si="84"/>
        <v>7.3771205084587965</v>
      </c>
      <c r="AI537">
        <f t="shared" ca="1" si="76"/>
        <v>0</v>
      </c>
      <c r="AJ537">
        <f t="shared" ca="1" si="77"/>
        <v>0</v>
      </c>
      <c r="AK537">
        <f ca="1">MAX(0, COUNTIF(E537:I537, "Breakdown") - COUNTIF(AI537:AJ537, 1))</f>
        <v>1</v>
      </c>
      <c r="AL537" s="12">
        <f ca="1">(AK537 * 50) + ((AI537 + AJ537) * 10)</f>
        <v>50</v>
      </c>
      <c r="AM537">
        <f ca="1">IF(COUNTIF(E537:I537, "Breakdown") &gt;= 5, 1, 0)</f>
        <v>0</v>
      </c>
    </row>
    <row r="538" spans="4:39">
      <c r="D538">
        <v>535</v>
      </c>
      <c r="E538" s="6" t="str">
        <f ca="1">IF(J538&lt;T538,"Operational","Breakdown")</f>
        <v>Operational</v>
      </c>
      <c r="F538" s="6" t="str">
        <f ca="1">IF(K538&lt;U538,"Operational","Breakdown")</f>
        <v>Operational</v>
      </c>
      <c r="G538" s="6" t="str">
        <f ca="1">IF(L538&lt;V538,"Operational","Breakdown")</f>
        <v>Operational</v>
      </c>
      <c r="H538" s="6" t="str">
        <f ca="1">IF(M538&lt;W538,"Operational","Breakdown")</f>
        <v>Operational</v>
      </c>
      <c r="I538" s="6" t="str">
        <f ca="1">IF(N538&lt;X538,"Operational","Breakdown")</f>
        <v>Operational</v>
      </c>
      <c r="J538" s="16">
        <v>0.58915230539377217</v>
      </c>
      <c r="K538" s="16">
        <v>3.681871252878822</v>
      </c>
      <c r="L538" s="16">
        <v>1.3978715795000018</v>
      </c>
      <c r="M538" s="16">
        <v>1.834631405254993</v>
      </c>
      <c r="N538" s="16">
        <v>3.5845728743170087</v>
      </c>
      <c r="O538" s="9">
        <v>5.1041205104546679</v>
      </c>
      <c r="P538" s="9">
        <v>0.49407739641893816</v>
      </c>
      <c r="Q538" s="9">
        <v>0.46702597202829327</v>
      </c>
      <c r="R538" s="9">
        <v>0.8842499885431605</v>
      </c>
      <c r="S538" s="9">
        <v>0.87657782845089105</v>
      </c>
      <c r="T538" s="8">
        <f t="shared" ca="1" si="78"/>
        <v>23.561934163393161</v>
      </c>
      <c r="U538" s="8">
        <f t="shared" ca="1" si="78"/>
        <v>14.077207294373236</v>
      </c>
      <c r="V538" s="8">
        <f t="shared" ca="1" si="78"/>
        <v>11.791548508068722</v>
      </c>
      <c r="W538" s="8">
        <f t="shared" ca="1" si="78"/>
        <v>25.343046951255211</v>
      </c>
      <c r="X538" s="8">
        <f t="shared" ca="1" si="79"/>
        <v>21.759956634899424</v>
      </c>
      <c r="Y538" s="16">
        <f ca="1">IF($AI537=0,J537+O537,IF($AJ537=0,J537+O537,9999))</f>
        <v>5.1981444794323775</v>
      </c>
      <c r="Z538" s="16">
        <f ca="1">IF($AI537=0,K537+P537,IF($AJ537=0,K537+P537,9999))</f>
        <v>3.9730105506436062</v>
      </c>
      <c r="AA538" s="16">
        <f ca="1">IF($AI537=0,L537+Q537,IF($AJ537=0,L537+Q537,9999))</f>
        <v>18.347534607780275</v>
      </c>
      <c r="AB538" s="16">
        <f ca="1">IF($AI537=0,M537+R537,IF($AJ537=0,M537+R537,9999))</f>
        <v>8.301463481296981</v>
      </c>
      <c r="AC538" s="16">
        <f ca="1">IF($AI537=0,N537+S537,IF($AJ537=0,N537+S537,9999))</f>
        <v>2.715140785666518</v>
      </c>
      <c r="AD538" s="11">
        <f t="shared" ca="1" si="80"/>
        <v>3.5813453912498532</v>
      </c>
      <c r="AE538" s="11">
        <f t="shared" ca="1" si="81"/>
        <v>7.2389024404473616</v>
      </c>
      <c r="AF538" s="11">
        <f t="shared" ca="1" si="82"/>
        <v>9.865717394547044</v>
      </c>
      <c r="AG538" s="11">
        <f t="shared" ca="1" si="83"/>
        <v>24.244558308080325</v>
      </c>
      <c r="AH538" s="11">
        <f t="shared" ca="1" si="84"/>
        <v>12.081073455534632</v>
      </c>
      <c r="AI538">
        <f t="shared" ca="1" si="76"/>
        <v>0</v>
      </c>
      <c r="AJ538">
        <f t="shared" ca="1" si="77"/>
        <v>0</v>
      </c>
      <c r="AK538">
        <f ca="1">MAX(0, COUNTIF(E538:I538, "Breakdown") - COUNTIF(AI538:AJ538, 1))</f>
        <v>0</v>
      </c>
      <c r="AL538" s="12">
        <f ca="1">(AK538 * 50) + ((AI538 + AJ538) * 10)</f>
        <v>0</v>
      </c>
      <c r="AM538">
        <f ca="1">IF(COUNTIF(E538:I538, "Breakdown") &gt;= 5, 1, 0)</f>
        <v>0</v>
      </c>
    </row>
    <row r="539" spans="4:39">
      <c r="D539">
        <v>536</v>
      </c>
      <c r="E539" s="6" t="str">
        <f ca="1">IF(J539&lt;T539,"Operational","Breakdown")</f>
        <v>Operational</v>
      </c>
      <c r="F539" s="6" t="str">
        <f ca="1">IF(K539&lt;U539,"Operational","Breakdown")</f>
        <v>Operational</v>
      </c>
      <c r="G539" s="6" t="str">
        <f ca="1">IF(L539&lt;V539,"Operational","Breakdown")</f>
        <v>Operational</v>
      </c>
      <c r="H539" s="6" t="str">
        <f ca="1">IF(M539&lt;W539,"Operational","Breakdown")</f>
        <v>Operational</v>
      </c>
      <c r="I539" s="6" t="str">
        <f ca="1">IF(N539&lt;X539,"Operational","Breakdown")</f>
        <v>Breakdown</v>
      </c>
      <c r="J539" s="16">
        <v>0.21923115215159558</v>
      </c>
      <c r="K539" s="16">
        <v>0.20626593332372123</v>
      </c>
      <c r="L539" s="16">
        <v>4.5651473848812545</v>
      </c>
      <c r="M539" s="16">
        <v>5.2494104303511087</v>
      </c>
      <c r="N539" s="16">
        <v>9.4913153200379838</v>
      </c>
      <c r="O539" s="9">
        <v>1.0011239163685755</v>
      </c>
      <c r="P539" s="9">
        <v>2.1587891076016663</v>
      </c>
      <c r="Q539" s="9">
        <v>2.4679589494488172</v>
      </c>
      <c r="R539" s="9">
        <v>2.0286091341215764</v>
      </c>
      <c r="S539" s="9">
        <v>4.6029931833650544</v>
      </c>
      <c r="T539" s="8">
        <f t="shared" ca="1" si="78"/>
        <v>14.231721896667311</v>
      </c>
      <c r="U539" s="8">
        <f t="shared" ca="1" si="78"/>
        <v>7.8404287744996886</v>
      </c>
      <c r="V539" s="8">
        <f t="shared" ca="1" si="78"/>
        <v>21.799962016881523</v>
      </c>
      <c r="W539" s="8">
        <f t="shared" ca="1" si="78"/>
        <v>22.275367857009051</v>
      </c>
      <c r="X539" s="8">
        <f t="shared" ca="1" si="79"/>
        <v>7.6545253693001154</v>
      </c>
      <c r="Y539" s="16">
        <f ca="1">IF($AI538=0,J538+O538,IF($AJ538=0,J538+O538,9999))</f>
        <v>5.6932728158484398</v>
      </c>
      <c r="Z539" s="16">
        <f ca="1">IF($AI538=0,K538+P538,IF($AJ538=0,K538+P538,9999))</f>
        <v>4.1759486492977604</v>
      </c>
      <c r="AA539" s="16">
        <f ca="1">IF($AI538=0,L538+Q538,IF($AJ538=0,L538+Q538,9999))</f>
        <v>1.8648975515282951</v>
      </c>
      <c r="AB539" s="16">
        <f ca="1">IF($AI538=0,M538+R538,IF($AJ538=0,M538+R538,9999))</f>
        <v>2.7188813937981537</v>
      </c>
      <c r="AC539" s="16">
        <f ca="1">IF($AI538=0,N538+S538,IF($AJ538=0,N538+S538,9999))</f>
        <v>4.4611507027678998</v>
      </c>
      <c r="AD539" s="11">
        <f t="shared" ca="1" si="80"/>
        <v>5.1981444794323775</v>
      </c>
      <c r="AE539" s="11">
        <f t="shared" ca="1" si="81"/>
        <v>3.9730105506436062</v>
      </c>
      <c r="AF539" s="11">
        <f t="shared" ca="1" si="82"/>
        <v>11.791548508068722</v>
      </c>
      <c r="AG539" s="11">
        <f t="shared" ca="1" si="83"/>
        <v>8.301463481296981</v>
      </c>
      <c r="AH539" s="11">
        <f t="shared" ca="1" si="84"/>
        <v>2.715140785666518</v>
      </c>
      <c r="AI539">
        <f t="shared" ca="1" si="76"/>
        <v>0</v>
      </c>
      <c r="AJ539">
        <f t="shared" ca="1" si="77"/>
        <v>0</v>
      </c>
      <c r="AK539">
        <f ca="1">MAX(0, COUNTIF(E539:I539, "Breakdown") - COUNTIF(AI539:AJ539, 1))</f>
        <v>1</v>
      </c>
      <c r="AL539" s="12">
        <f ca="1">(AK539 * 50) + ((AI539 + AJ539) * 10)</f>
        <v>50</v>
      </c>
      <c r="AM539">
        <f ca="1">IF(COUNTIF(E539:I539, "Breakdown") &gt;= 5, 1, 0)</f>
        <v>0</v>
      </c>
    </row>
    <row r="540" spans="4:39">
      <c r="D540">
        <v>537</v>
      </c>
      <c r="E540" s="6" t="str">
        <f ca="1">IF(J540&lt;T540,"Operational","Breakdown")</f>
        <v>Operational</v>
      </c>
      <c r="F540" s="6" t="str">
        <f ca="1">IF(K540&lt;U540,"Operational","Breakdown")</f>
        <v>Breakdown</v>
      </c>
      <c r="G540" s="6" t="str">
        <f ca="1">IF(L540&lt;V540,"Operational","Breakdown")</f>
        <v>Breakdown</v>
      </c>
      <c r="H540" s="6" t="str">
        <f ca="1">IF(M540&lt;W540,"Operational","Breakdown")</f>
        <v>Operational</v>
      </c>
      <c r="I540" s="6" t="str">
        <f ca="1">IF(N540&lt;X540,"Operational","Breakdown")</f>
        <v>Breakdown</v>
      </c>
      <c r="J540" s="16">
        <v>4.0562915289996466</v>
      </c>
      <c r="K540" s="16">
        <v>31.652401764581647</v>
      </c>
      <c r="L540" s="16">
        <v>14.765526373250346</v>
      </c>
      <c r="M540" s="16">
        <v>0.32941994255037865</v>
      </c>
      <c r="N540" s="16">
        <v>32.277261518117982</v>
      </c>
      <c r="O540" s="9">
        <v>8.0237774146575944E-2</v>
      </c>
      <c r="P540" s="9">
        <v>0.77090650871699218</v>
      </c>
      <c r="Q540" s="9">
        <v>1.1104197108692655</v>
      </c>
      <c r="R540" s="9">
        <v>5.9769615324578753</v>
      </c>
      <c r="S540" s="9">
        <v>0.32444703848761181</v>
      </c>
      <c r="T540" s="8">
        <f t="shared" ca="1" si="78"/>
        <v>8.7877945399428938</v>
      </c>
      <c r="U540" s="8">
        <f t="shared" ca="1" si="78"/>
        <v>6.8176568395473618</v>
      </c>
      <c r="V540" s="8">
        <f t="shared" ca="1" si="78"/>
        <v>13.760303869326965</v>
      </c>
      <c r="W540" s="8">
        <f t="shared" ca="1" si="78"/>
        <v>3.5169920232711194</v>
      </c>
      <c r="X540" s="8">
        <f t="shared" ca="1" si="79"/>
        <v>12.190002097921228</v>
      </c>
      <c r="Y540" s="16">
        <f ca="1">IF($AI539=0,J539+O539,IF($AJ539=0,J539+O539,9999))</f>
        <v>1.2203550685201709</v>
      </c>
      <c r="Z540" s="16">
        <f ca="1">IF($AI539=0,K539+P539,IF($AJ539=0,K539+P539,9999))</f>
        <v>2.3650550409253874</v>
      </c>
      <c r="AA540" s="16">
        <f ca="1">IF($AI539=0,L539+Q539,IF($AJ539=0,L539+Q539,9999))</f>
        <v>7.0331063343300713</v>
      </c>
      <c r="AB540" s="16">
        <f ca="1">IF($AI539=0,M539+R539,IF($AJ539=0,M539+R539,9999))</f>
        <v>7.2780195644726851</v>
      </c>
      <c r="AC540" s="16">
        <f ca="1">IF($AI539=0,N539+S539,IF($AJ539=0,N539+S539,9999))</f>
        <v>14.094308503403038</v>
      </c>
      <c r="AD540" s="11">
        <f t="shared" ca="1" si="80"/>
        <v>5.6932728158484398</v>
      </c>
      <c r="AE540" s="11">
        <f t="shared" ca="1" si="81"/>
        <v>4.1759486492977604</v>
      </c>
      <c r="AF540" s="11">
        <f t="shared" ca="1" si="82"/>
        <v>1.8648975515282951</v>
      </c>
      <c r="AG540" s="11">
        <f t="shared" ca="1" si="83"/>
        <v>2.7188813937981537</v>
      </c>
      <c r="AH540" s="11">
        <f t="shared" ca="1" si="84"/>
        <v>4.4611507027678998</v>
      </c>
      <c r="AI540">
        <f t="shared" ca="1" si="76"/>
        <v>0</v>
      </c>
      <c r="AJ540">
        <f t="shared" ca="1" si="77"/>
        <v>0</v>
      </c>
      <c r="AK540">
        <f ca="1">MAX(0, COUNTIF(E540:I540, "Breakdown") - COUNTIF(AI540:AJ540, 1))</f>
        <v>3</v>
      </c>
      <c r="AL540" s="12">
        <f ca="1">(AK540 * 50) + ((AI540 + AJ540) * 10)</f>
        <v>150</v>
      </c>
      <c r="AM540">
        <f ca="1">IF(COUNTIF(E540:I540, "Breakdown") &gt;= 5, 1, 0)</f>
        <v>0</v>
      </c>
    </row>
    <row r="541" spans="4:39">
      <c r="D541">
        <v>538</v>
      </c>
      <c r="E541" s="6" t="str">
        <f ca="1">IF(J541&lt;T541,"Operational","Breakdown")</f>
        <v>Operational</v>
      </c>
      <c r="F541" s="6" t="str">
        <f ca="1">IF(K541&lt;U541,"Operational","Breakdown")</f>
        <v>Breakdown</v>
      </c>
      <c r="G541" s="6" t="str">
        <f ca="1">IF(L541&lt;V541,"Operational","Breakdown")</f>
        <v>Operational</v>
      </c>
      <c r="H541" s="6" t="str">
        <f ca="1">IF(M541&lt;W541,"Operational","Breakdown")</f>
        <v>Operational</v>
      </c>
      <c r="I541" s="6" t="str">
        <f ca="1">IF(N541&lt;X541,"Operational","Breakdown")</f>
        <v>Operational</v>
      </c>
      <c r="J541" s="16">
        <v>5.8570929449711349</v>
      </c>
      <c r="K541" s="16">
        <v>9.3442759967149538</v>
      </c>
      <c r="L541" s="16">
        <v>13.870982129156122</v>
      </c>
      <c r="M541" s="16">
        <v>4.1736495086006675</v>
      </c>
      <c r="N541" s="16">
        <v>5.0694923542996593</v>
      </c>
      <c r="O541" s="9">
        <v>0.80856007652316297</v>
      </c>
      <c r="P541" s="9">
        <v>0.24104833666859793</v>
      </c>
      <c r="Q541" s="9">
        <v>2.2223034571724631</v>
      </c>
      <c r="R541" s="9">
        <v>0.12212138439706795</v>
      </c>
      <c r="S541" s="9">
        <v>0.57579942275069063</v>
      </c>
      <c r="T541" s="8">
        <f t="shared" ca="1" si="78"/>
        <v>20.266082426438313</v>
      </c>
      <c r="U541" s="8">
        <f t="shared" ca="1" si="78"/>
        <v>5.9145697272274322</v>
      </c>
      <c r="V541" s="8">
        <f t="shared" ca="1" si="78"/>
        <v>27.053753990780564</v>
      </c>
      <c r="W541" s="8">
        <f t="shared" ca="1" si="78"/>
        <v>10.912913290259251</v>
      </c>
      <c r="X541" s="8">
        <f t="shared" ca="1" si="79"/>
        <v>14.805600227100399</v>
      </c>
      <c r="Y541" s="16">
        <f ca="1">IF($AI540=0,J540+O540,IF($AJ540=0,J540+O540,9999))</f>
        <v>4.1365293031462222</v>
      </c>
      <c r="Z541" s="16">
        <f ca="1">IF($AI540=0,K540+P540,IF($AJ540=0,K540+P540,9999))</f>
        <v>32.423308273298638</v>
      </c>
      <c r="AA541" s="16">
        <f ca="1">IF($AI540=0,L540+Q540,IF($AJ540=0,L540+Q540,9999))</f>
        <v>15.875946084119612</v>
      </c>
      <c r="AB541" s="16">
        <f ca="1">IF($AI540=0,M540+R540,IF($AJ540=0,M540+R540,9999))</f>
        <v>6.3063814750082541</v>
      </c>
      <c r="AC541" s="16">
        <f ca="1">IF($AI540=0,N540+S540,IF($AJ540=0,N540+S540,9999))</f>
        <v>32.601708556605594</v>
      </c>
      <c r="AD541" s="11">
        <f t="shared" ca="1" si="80"/>
        <v>1.2203550685201709</v>
      </c>
      <c r="AE541" s="11">
        <f t="shared" ca="1" si="81"/>
        <v>2.3650550409253874</v>
      </c>
      <c r="AF541" s="11">
        <f t="shared" ca="1" si="82"/>
        <v>7.0331063343300713</v>
      </c>
      <c r="AG541" s="11">
        <f t="shared" ca="1" si="83"/>
        <v>3.5169920232711194</v>
      </c>
      <c r="AH541" s="11">
        <f t="shared" ca="1" si="84"/>
        <v>12.190002097921228</v>
      </c>
      <c r="AI541">
        <f t="shared" ca="1" si="76"/>
        <v>0</v>
      </c>
      <c r="AJ541">
        <f t="shared" ca="1" si="77"/>
        <v>0</v>
      </c>
      <c r="AK541">
        <f ca="1">MAX(0, COUNTIF(E541:I541, "Breakdown") - COUNTIF(AI541:AJ541, 1))</f>
        <v>1</v>
      </c>
      <c r="AL541" s="12">
        <f ca="1">(AK541 * 50) + ((AI541 + AJ541) * 10)</f>
        <v>50</v>
      </c>
      <c r="AM541">
        <f ca="1">IF(COUNTIF(E541:I541, "Breakdown") &gt;= 5, 1, 0)</f>
        <v>0</v>
      </c>
    </row>
    <row r="542" spans="4:39">
      <c r="D542">
        <v>539</v>
      </c>
      <c r="E542" s="6" t="str">
        <f ca="1">IF(J542&lt;T542,"Operational","Breakdown")</f>
        <v>Breakdown</v>
      </c>
      <c r="F542" s="6" t="str">
        <f ca="1">IF(K542&lt;U542,"Operational","Breakdown")</f>
        <v>Operational</v>
      </c>
      <c r="G542" s="6" t="str">
        <f ca="1">IF(L542&lt;V542,"Operational","Breakdown")</f>
        <v>Operational</v>
      </c>
      <c r="H542" s="6" t="str">
        <f ca="1">IF(M542&lt;W542,"Operational","Breakdown")</f>
        <v>Operational</v>
      </c>
      <c r="I542" s="6" t="str">
        <f ca="1">IF(N542&lt;X542,"Operational","Breakdown")</f>
        <v>Operational</v>
      </c>
      <c r="J542" s="16">
        <v>12.405217423508752</v>
      </c>
      <c r="K542" s="16">
        <v>10.777451163853636</v>
      </c>
      <c r="L542" s="16">
        <v>4.4094995938419892</v>
      </c>
      <c r="M542" s="16">
        <v>6.3800659345225244</v>
      </c>
      <c r="N542" s="16">
        <v>11.173795574129757</v>
      </c>
      <c r="O542" s="9">
        <v>1.3107683276226467</v>
      </c>
      <c r="P542" s="9">
        <v>1.6072963631223089</v>
      </c>
      <c r="Q542" s="9">
        <v>0.13075800777083996</v>
      </c>
      <c r="R542" s="9">
        <v>1.6930705199881073</v>
      </c>
      <c r="S542" s="9">
        <v>0.91833512470096446</v>
      </c>
      <c r="T542" s="8">
        <f t="shared" ca="1" si="78"/>
        <v>6.9744450336034962</v>
      </c>
      <c r="U542" s="8">
        <f t="shared" ca="1" si="78"/>
        <v>14.82770868242771</v>
      </c>
      <c r="V542" s="8">
        <f t="shared" ca="1" si="78"/>
        <v>18.324492583314992</v>
      </c>
      <c r="W542" s="8">
        <f t="shared" ca="1" si="78"/>
        <v>14.288897906985637</v>
      </c>
      <c r="X542" s="8">
        <f t="shared" ca="1" si="79"/>
        <v>21.589239803944718</v>
      </c>
      <c r="Y542" s="16">
        <f ca="1">IF($AI541=0,J541+O541,IF($AJ541=0,J541+O541,9999))</f>
        <v>6.6656530214942977</v>
      </c>
      <c r="Z542" s="16">
        <f ca="1">IF($AI541=0,K541+P541,IF($AJ541=0,K541+P541,9999))</f>
        <v>9.5853243333835518</v>
      </c>
      <c r="AA542" s="16">
        <f ca="1">IF($AI541=0,L541+Q541,IF($AJ541=0,L541+Q541,9999))</f>
        <v>16.093285586328584</v>
      </c>
      <c r="AB542" s="16">
        <f ca="1">IF($AI541=0,M541+R541,IF($AJ541=0,M541+R541,9999))</f>
        <v>4.2957708929977354</v>
      </c>
      <c r="AC542" s="16">
        <f ca="1">IF($AI541=0,N541+S541,IF($AJ541=0,N541+S541,9999))</f>
        <v>5.6452917770503497</v>
      </c>
      <c r="AD542" s="11">
        <f t="shared" ca="1" si="80"/>
        <v>4.1365293031462222</v>
      </c>
      <c r="AE542" s="11">
        <f t="shared" ca="1" si="81"/>
        <v>5.9145697272274322</v>
      </c>
      <c r="AF542" s="11">
        <f t="shared" ca="1" si="82"/>
        <v>15.875946084119612</v>
      </c>
      <c r="AG542" s="11">
        <f t="shared" ca="1" si="83"/>
        <v>6.3063814750082541</v>
      </c>
      <c r="AH542" s="11">
        <f t="shared" ca="1" si="84"/>
        <v>14.805600227100399</v>
      </c>
      <c r="AI542">
        <f t="shared" ca="1" si="76"/>
        <v>0</v>
      </c>
      <c r="AJ542">
        <f t="shared" ca="1" si="77"/>
        <v>1</v>
      </c>
      <c r="AK542">
        <f ca="1">MAX(0, COUNTIF(E542:I542, "Breakdown") - COUNTIF(AI542:AJ542, 1))</f>
        <v>0</v>
      </c>
      <c r="AL542" s="12">
        <f ca="1">(AK542 * 50) + ((AI542 + AJ542) * 10)</f>
        <v>10</v>
      </c>
      <c r="AM542">
        <f ca="1">IF(COUNTIF(E542:I542, "Breakdown") &gt;= 5, 1, 0)</f>
        <v>0</v>
      </c>
    </row>
    <row r="543" spans="4:39">
      <c r="D543">
        <v>540</v>
      </c>
      <c r="E543" s="6" t="str">
        <f ca="1">IF(J543&lt;T543,"Operational","Breakdown")</f>
        <v>Operational</v>
      </c>
      <c r="F543" s="6" t="str">
        <f ca="1">IF(K543&lt;U543,"Operational","Breakdown")</f>
        <v>Operational</v>
      </c>
      <c r="G543" s="6" t="str">
        <f ca="1">IF(L543&lt;V543,"Operational","Breakdown")</f>
        <v>Operational</v>
      </c>
      <c r="H543" s="6" t="str">
        <f ca="1">IF(M543&lt;W543,"Operational","Breakdown")</f>
        <v>Breakdown</v>
      </c>
      <c r="I543" s="6" t="str">
        <f ca="1">IF(N543&lt;X543,"Operational","Breakdown")</f>
        <v>Operational</v>
      </c>
      <c r="J543" s="16">
        <v>14.299473884561024</v>
      </c>
      <c r="K543" s="16">
        <v>1.6159000478723793</v>
      </c>
      <c r="L543" s="16">
        <v>2.1741690399277736</v>
      </c>
      <c r="M543" s="16">
        <v>13.944013491451381</v>
      </c>
      <c r="N543" s="16">
        <v>2.8267635814924024</v>
      </c>
      <c r="O543" s="9">
        <v>1.1882766138779235</v>
      </c>
      <c r="P543" s="9">
        <v>0.13280626210846963</v>
      </c>
      <c r="Q543" s="9">
        <v>8.0551593083728057E-2</v>
      </c>
      <c r="R543" s="9">
        <v>0.25070720560662102</v>
      </c>
      <c r="S543" s="9">
        <v>2.2676912958141493</v>
      </c>
      <c r="T543" s="8">
        <f t="shared" ca="1" si="78"/>
        <v>20.828101070230236</v>
      </c>
      <c r="U543" s="8">
        <f t="shared" ca="1" si="78"/>
        <v>22.512637474560634</v>
      </c>
      <c r="V543" s="8">
        <f t="shared" ca="1" si="78"/>
        <v>19.650117988807111</v>
      </c>
      <c r="W543" s="8">
        <f t="shared" ca="1" si="78"/>
        <v>12.941453115705299</v>
      </c>
      <c r="X543" s="8">
        <f t="shared" ca="1" si="79"/>
        <v>10.030039393934112</v>
      </c>
      <c r="Y543" s="16">
        <f ca="1">IF($AI542=0,J542+O542,IF($AJ542=0,J542+O542,9999))</f>
        <v>13.715985751131399</v>
      </c>
      <c r="Z543" s="16">
        <f ca="1">IF($AI542=0,K542+P542,IF($AJ542=0,K542+P542,9999))</f>
        <v>12.384747526975945</v>
      </c>
      <c r="AA543" s="16">
        <f ca="1">IF($AI542=0,L542+Q542,IF($AJ542=0,L542+Q542,9999))</f>
        <v>4.5402576016128293</v>
      </c>
      <c r="AB543" s="16">
        <f ca="1">IF($AI542=0,M542+R542,IF($AJ542=0,M542+R542,9999))</f>
        <v>8.0731364545106317</v>
      </c>
      <c r="AC543" s="16">
        <f ca="1">IF($AI542=0,N542+S542,IF($AJ542=0,N542+S542,9999))</f>
        <v>12.092130698830722</v>
      </c>
      <c r="AD543" s="11">
        <f t="shared" ca="1" si="80"/>
        <v>6.6656530214942977</v>
      </c>
      <c r="AE543" s="11">
        <f t="shared" ca="1" si="81"/>
        <v>9.5853243333835518</v>
      </c>
      <c r="AF543" s="11">
        <f t="shared" ca="1" si="82"/>
        <v>16.093285586328584</v>
      </c>
      <c r="AG543" s="11">
        <f t="shared" ca="1" si="83"/>
        <v>4.2957708929977354</v>
      </c>
      <c r="AH543" s="11">
        <f t="shared" ca="1" si="84"/>
        <v>5.6452917770503497</v>
      </c>
      <c r="AI543">
        <f t="shared" ca="1" si="76"/>
        <v>0</v>
      </c>
      <c r="AJ543">
        <f t="shared" ca="1" si="77"/>
        <v>0</v>
      </c>
      <c r="AK543">
        <f ca="1">MAX(0, COUNTIF(E543:I543, "Breakdown") - COUNTIF(AI543:AJ543, 1))</f>
        <v>1</v>
      </c>
      <c r="AL543" s="12">
        <f ca="1">(AK543 * 50) + ((AI543 + AJ543) * 10)</f>
        <v>50</v>
      </c>
      <c r="AM543">
        <f ca="1">IF(COUNTIF(E543:I543, "Breakdown") &gt;= 5, 1, 0)</f>
        <v>0</v>
      </c>
    </row>
    <row r="544" spans="4:39">
      <c r="D544">
        <v>541</v>
      </c>
      <c r="E544" s="6" t="str">
        <f ca="1">IF(J544&lt;T544,"Operational","Breakdown")</f>
        <v>Operational</v>
      </c>
      <c r="F544" s="6" t="str">
        <f ca="1">IF(K544&lt;U544,"Operational","Breakdown")</f>
        <v>Operational</v>
      </c>
      <c r="G544" s="6" t="str">
        <f ca="1">IF(L544&lt;V544,"Operational","Breakdown")</f>
        <v>Operational</v>
      </c>
      <c r="H544" s="6" t="str">
        <f ca="1">IF(M544&lt;W544,"Operational","Breakdown")</f>
        <v>Operational</v>
      </c>
      <c r="I544" s="6" t="str">
        <f ca="1">IF(N544&lt;X544,"Operational","Breakdown")</f>
        <v>Operational</v>
      </c>
      <c r="J544" s="16">
        <v>17.020752764964559</v>
      </c>
      <c r="K544" s="16">
        <v>0.67898947222458805</v>
      </c>
      <c r="L544" s="16">
        <v>20.670039527450644</v>
      </c>
      <c r="M544" s="16">
        <v>1.206514675223836</v>
      </c>
      <c r="N544" s="16">
        <v>6.862152442163997</v>
      </c>
      <c r="O544" s="9">
        <v>1.3732881793764589</v>
      </c>
      <c r="P544" s="9">
        <v>1.1590998554748628</v>
      </c>
      <c r="Q544" s="9">
        <v>0.60009166213831777</v>
      </c>
      <c r="R544" s="9">
        <v>7.6432103659546495</v>
      </c>
      <c r="S544" s="9">
        <v>0.29227441547535216</v>
      </c>
      <c r="T544" s="8">
        <f t="shared" ca="1" si="78"/>
        <v>30.721580736546741</v>
      </c>
      <c r="U544" s="8">
        <f t="shared" ca="1" si="78"/>
        <v>15.928976353154365</v>
      </c>
      <c r="V544" s="8">
        <f t="shared" ca="1" si="78"/>
        <v>21.78885600170965</v>
      </c>
      <c r="W544" s="8">
        <f t="shared" ca="1" si="78"/>
        <v>10.52977266243434</v>
      </c>
      <c r="X544" s="8">
        <f t="shared" ca="1" si="79"/>
        <v>16.160383081332075</v>
      </c>
      <c r="Y544" s="16">
        <f ca="1">IF($AI543=0,J543+O543,IF($AJ543=0,J543+O543,9999))</f>
        <v>15.487750498438947</v>
      </c>
      <c r="Z544" s="16">
        <f ca="1">IF($AI543=0,K543+P543,IF($AJ543=0,K543+P543,9999))</f>
        <v>1.7487063099808489</v>
      </c>
      <c r="AA544" s="16">
        <f ca="1">IF($AI543=0,L543+Q543,IF($AJ543=0,L543+Q543,9999))</f>
        <v>2.2547206330115017</v>
      </c>
      <c r="AB544" s="16">
        <f ca="1">IF($AI543=0,M543+R543,IF($AJ543=0,M543+R543,9999))</f>
        <v>14.194720697058003</v>
      </c>
      <c r="AC544" s="16">
        <f ca="1">IF($AI543=0,N543+S543,IF($AJ543=0,N543+S543,9999))</f>
        <v>5.0944548773065517</v>
      </c>
      <c r="AD544" s="11">
        <f t="shared" ca="1" si="80"/>
        <v>13.715985751131399</v>
      </c>
      <c r="AE544" s="11">
        <f t="shared" ca="1" si="81"/>
        <v>12.384747526975945</v>
      </c>
      <c r="AF544" s="11">
        <f t="shared" ca="1" si="82"/>
        <v>4.5402576016128293</v>
      </c>
      <c r="AG544" s="11">
        <f t="shared" ca="1" si="83"/>
        <v>8.0731364545106317</v>
      </c>
      <c r="AH544" s="11">
        <f t="shared" ca="1" si="84"/>
        <v>10.030039393934112</v>
      </c>
      <c r="AI544">
        <f t="shared" ca="1" si="76"/>
        <v>0</v>
      </c>
      <c r="AJ544">
        <f t="shared" ca="1" si="77"/>
        <v>0</v>
      </c>
      <c r="AK544">
        <f ca="1">MAX(0, COUNTIF(E544:I544, "Breakdown") - COUNTIF(AI544:AJ544, 1))</f>
        <v>0</v>
      </c>
      <c r="AL544" s="12">
        <f ca="1">(AK544 * 50) + ((AI544 + AJ544) * 10)</f>
        <v>0</v>
      </c>
      <c r="AM544">
        <f ca="1">IF(COUNTIF(E544:I544, "Breakdown") &gt;= 5, 1, 0)</f>
        <v>0</v>
      </c>
    </row>
    <row r="545" spans="4:39">
      <c r="D545">
        <v>542</v>
      </c>
      <c r="E545" s="6" t="str">
        <f ca="1">IF(J545&lt;T545,"Operational","Breakdown")</f>
        <v>Operational</v>
      </c>
      <c r="F545" s="6" t="str">
        <f ca="1">IF(K545&lt;U545,"Operational","Breakdown")</f>
        <v>Operational</v>
      </c>
      <c r="G545" s="6" t="str">
        <f ca="1">IF(L545&lt;V545,"Operational","Breakdown")</f>
        <v>Operational</v>
      </c>
      <c r="H545" s="6" t="str">
        <f ca="1">IF(M545&lt;W545,"Operational","Breakdown")</f>
        <v>Operational</v>
      </c>
      <c r="I545" s="6" t="str">
        <f ca="1">IF(N545&lt;X545,"Operational","Breakdown")</f>
        <v>Breakdown</v>
      </c>
      <c r="J545" s="16">
        <v>1.2689127043400292</v>
      </c>
      <c r="K545" s="16">
        <v>4.6098023456420467</v>
      </c>
      <c r="L545" s="16">
        <v>0.50441770187775725</v>
      </c>
      <c r="M545" s="16">
        <v>8.8182128268965556</v>
      </c>
      <c r="N545" s="16">
        <v>9.7055425696350142</v>
      </c>
      <c r="O545" s="9">
        <v>0.13441534846844211</v>
      </c>
      <c r="P545" s="9">
        <v>2.2364685712724608</v>
      </c>
      <c r="Q545" s="9">
        <v>0.93072728041596953</v>
      </c>
      <c r="R545" s="9">
        <v>0.36128122451697309</v>
      </c>
      <c r="S545" s="9">
        <v>3.108947598513478</v>
      </c>
      <c r="T545" s="8">
        <f t="shared" ca="1" si="78"/>
        <v>17.897077983001203</v>
      </c>
      <c r="U545" s="8">
        <f t="shared" ca="1" si="78"/>
        <v>6.5627885448161667</v>
      </c>
      <c r="V545" s="8">
        <f t="shared" ca="1" si="78"/>
        <v>23.410982503682501</v>
      </c>
      <c r="W545" s="8">
        <f t="shared" ca="1" si="78"/>
        <v>17.199088260095465</v>
      </c>
      <c r="X545" s="8">
        <f t="shared" ca="1" si="79"/>
        <v>5.6546252406390582</v>
      </c>
      <c r="Y545" s="16">
        <f ca="1">IF($AI544=0,J544+O544,IF($AJ544=0,J544+O544,9999))</f>
        <v>18.394040944341018</v>
      </c>
      <c r="Z545" s="16">
        <f ca="1">IF($AI544=0,K544+P544,IF($AJ544=0,K544+P544,9999))</f>
        <v>1.8380893276994508</v>
      </c>
      <c r="AA545" s="16">
        <f ca="1">IF($AI544=0,L544+Q544,IF($AJ544=0,L544+Q544,9999))</f>
        <v>21.270131189588962</v>
      </c>
      <c r="AB545" s="16">
        <f ca="1">IF($AI544=0,M544+R544,IF($AJ544=0,M544+R544,9999))</f>
        <v>8.8497250411784858</v>
      </c>
      <c r="AC545" s="16">
        <f ca="1">IF($AI544=0,N544+S544,IF($AJ544=0,N544+S544,9999))</f>
        <v>7.1544268576393488</v>
      </c>
      <c r="AD545" s="11">
        <f t="shared" ca="1" si="80"/>
        <v>15.487750498438947</v>
      </c>
      <c r="AE545" s="11">
        <f t="shared" ca="1" si="81"/>
        <v>1.7487063099808489</v>
      </c>
      <c r="AF545" s="11">
        <f t="shared" ca="1" si="82"/>
        <v>2.2547206330115017</v>
      </c>
      <c r="AG545" s="11">
        <f t="shared" ca="1" si="83"/>
        <v>10.52977266243434</v>
      </c>
      <c r="AH545" s="11">
        <f t="shared" ca="1" si="84"/>
        <v>5.0944548773065517</v>
      </c>
      <c r="AI545">
        <f t="shared" ca="1" si="76"/>
        <v>0</v>
      </c>
      <c r="AJ545">
        <f t="shared" ca="1" si="77"/>
        <v>0</v>
      </c>
      <c r="AK545">
        <f ca="1">MAX(0, COUNTIF(E545:I545, "Breakdown") - COUNTIF(AI545:AJ545, 1))</f>
        <v>1</v>
      </c>
      <c r="AL545" s="12">
        <f ca="1">(AK545 * 50) + ((AI545 + AJ545) * 10)</f>
        <v>50</v>
      </c>
      <c r="AM545">
        <f ca="1">IF(COUNTIF(E545:I545, "Breakdown") &gt;= 5, 1, 0)</f>
        <v>0</v>
      </c>
    </row>
    <row r="546" spans="4:39">
      <c r="D546">
        <v>543</v>
      </c>
      <c r="E546" s="6" t="str">
        <f ca="1">IF(J546&lt;T546,"Operational","Breakdown")</f>
        <v>Operational</v>
      </c>
      <c r="F546" s="6" t="str">
        <f ca="1">IF(K546&lt;U546,"Operational","Breakdown")</f>
        <v>Operational</v>
      </c>
      <c r="G546" s="6" t="str">
        <f ca="1">IF(L546&lt;V546,"Operational","Breakdown")</f>
        <v>Operational</v>
      </c>
      <c r="H546" s="6" t="str">
        <f ca="1">IF(M546&lt;W546,"Operational","Breakdown")</f>
        <v>Breakdown</v>
      </c>
      <c r="I546" s="6" t="str">
        <f ca="1">IF(N546&lt;X546,"Operational","Breakdown")</f>
        <v>Operational</v>
      </c>
      <c r="J546" s="16">
        <v>6.8347783747291642</v>
      </c>
      <c r="K546" s="16">
        <v>8.4786620378566422</v>
      </c>
      <c r="L546" s="16">
        <v>2.5617219500253205</v>
      </c>
      <c r="M546" s="16">
        <v>18.234867829528518</v>
      </c>
      <c r="N546" s="16">
        <v>6.0304030517243952</v>
      </c>
      <c r="O546" s="9">
        <v>1.7103007738289759</v>
      </c>
      <c r="P546" s="9">
        <v>9.2495501528342156E-2</v>
      </c>
      <c r="Q546" s="9">
        <v>1.4182541442553414</v>
      </c>
      <c r="R546" s="9">
        <v>1.3085969778010602</v>
      </c>
      <c r="S546" s="9">
        <v>4.021140899258933</v>
      </c>
      <c r="T546" s="8">
        <f t="shared" ca="1" si="78"/>
        <v>29.606689423000091</v>
      </c>
      <c r="U546" s="8">
        <f t="shared" ca="1" si="78"/>
        <v>12.391573784430033</v>
      </c>
      <c r="V546" s="8">
        <f t="shared" ca="1" si="78"/>
        <v>35.882114723521823</v>
      </c>
      <c r="W546" s="8">
        <f t="shared" ca="1" si="78"/>
        <v>10.969834926603779</v>
      </c>
      <c r="X546" s="8">
        <f t="shared" ca="1" si="79"/>
        <v>21.951724695921143</v>
      </c>
      <c r="Y546" s="16">
        <f ca="1">IF($AI545=0,J545+O545,IF($AJ545=0,J545+O545,9999))</f>
        <v>1.4033280528084713</v>
      </c>
      <c r="Z546" s="16">
        <f ca="1">IF($AI545=0,K545+P545,IF($AJ545=0,K545+P545,9999))</f>
        <v>6.8462709169145075</v>
      </c>
      <c r="AA546" s="16">
        <f ca="1">IF($AI545=0,L545+Q545,IF($AJ545=0,L545+Q545,9999))</f>
        <v>1.4351449822937268</v>
      </c>
      <c r="AB546" s="16">
        <f ca="1">IF($AI545=0,M545+R545,IF($AJ545=0,M545+R545,9999))</f>
        <v>9.1794940514135295</v>
      </c>
      <c r="AC546" s="16">
        <f ca="1">IF($AI545=0,N545+S545,IF($AJ545=0,N545+S545,9999))</f>
        <v>12.814490168148492</v>
      </c>
      <c r="AD546" s="11">
        <f t="shared" ca="1" si="80"/>
        <v>17.897077983001203</v>
      </c>
      <c r="AE546" s="11">
        <f t="shared" ca="1" si="81"/>
        <v>1.8380893276994508</v>
      </c>
      <c r="AF546" s="11">
        <f t="shared" ca="1" si="82"/>
        <v>21.270131189588962</v>
      </c>
      <c r="AG546" s="11">
        <f t="shared" ca="1" si="83"/>
        <v>8.8497250411784858</v>
      </c>
      <c r="AH546" s="11">
        <f t="shared" ca="1" si="84"/>
        <v>5.6546252406390582</v>
      </c>
      <c r="AI546">
        <f t="shared" ca="1" si="76"/>
        <v>0</v>
      </c>
      <c r="AJ546">
        <f t="shared" ca="1" si="77"/>
        <v>0</v>
      </c>
      <c r="AK546">
        <f ca="1">MAX(0, COUNTIF(E546:I546, "Breakdown") - COUNTIF(AI546:AJ546, 1))</f>
        <v>1</v>
      </c>
      <c r="AL546" s="12">
        <f ca="1">(AK546 * 50) + ((AI546 + AJ546) * 10)</f>
        <v>50</v>
      </c>
      <c r="AM546">
        <f ca="1">IF(COUNTIF(E546:I546, "Breakdown") &gt;= 5, 1, 0)</f>
        <v>0</v>
      </c>
    </row>
    <row r="547" spans="4:39">
      <c r="D547">
        <v>544</v>
      </c>
      <c r="E547" s="6" t="str">
        <f ca="1">IF(J547&lt;T547,"Operational","Breakdown")</f>
        <v>Breakdown</v>
      </c>
      <c r="F547" s="6" t="str">
        <f ca="1">IF(K547&lt;U547,"Operational","Breakdown")</f>
        <v>Operational</v>
      </c>
      <c r="G547" s="6" t="str">
        <f ca="1">IF(L547&lt;V547,"Operational","Breakdown")</f>
        <v>Operational</v>
      </c>
      <c r="H547" s="6" t="str">
        <f ca="1">IF(M547&lt;W547,"Operational","Breakdown")</f>
        <v>Operational</v>
      </c>
      <c r="I547" s="6" t="str">
        <f ca="1">IF(N547&lt;X547,"Operational","Breakdown")</f>
        <v>Operational</v>
      </c>
      <c r="J547" s="16">
        <v>40.219218688383094</v>
      </c>
      <c r="K547" s="16">
        <v>2.9470639276265511</v>
      </c>
      <c r="L547" s="16">
        <v>3.6809469137339867</v>
      </c>
      <c r="M547" s="16">
        <v>7.2654184191939217</v>
      </c>
      <c r="N547" s="16">
        <v>20.36417652312133</v>
      </c>
      <c r="O547" s="9">
        <v>3.6212488284837296</v>
      </c>
      <c r="P547" s="9">
        <v>1.369099766706857</v>
      </c>
      <c r="Q547" s="9">
        <v>2.7859772270583281</v>
      </c>
      <c r="R547" s="9">
        <v>11.036069813220378</v>
      </c>
      <c r="S547" s="9">
        <v>0.58696273098433815</v>
      </c>
      <c r="T547" s="8">
        <f t="shared" ca="1" si="78"/>
        <v>15.627158785897961</v>
      </c>
      <c r="U547" s="8">
        <f t="shared" ca="1" si="78"/>
        <v>10.005760788886061</v>
      </c>
      <c r="V547" s="8">
        <f t="shared" ca="1" si="78"/>
        <v>10.98091730900458</v>
      </c>
      <c r="W547" s="8">
        <f t="shared" ca="1" si="78"/>
        <v>38.88904011451659</v>
      </c>
      <c r="X547" s="8">
        <f t="shared" ca="1" si="79"/>
        <v>63.929257151845746</v>
      </c>
      <c r="Y547" s="16">
        <f ca="1">IF($AI546=0,J546+O546,IF($AJ546=0,J546+O546,9999))</f>
        <v>8.5450791485581394</v>
      </c>
      <c r="Z547" s="16">
        <f ca="1">IF($AI546=0,K546+P546,IF($AJ546=0,K546+P546,9999))</f>
        <v>8.5711575393849841</v>
      </c>
      <c r="AA547" s="16">
        <f ca="1">IF($AI546=0,L546+Q546,IF($AJ546=0,L546+Q546,9999))</f>
        <v>3.9799760942806621</v>
      </c>
      <c r="AB547" s="16">
        <f ca="1">IF($AI546=0,M546+R546,IF($AJ546=0,M546+R546,9999))</f>
        <v>19.543464807329578</v>
      </c>
      <c r="AC547" s="16">
        <f ca="1">IF($AI546=0,N546+S546,IF($AJ546=0,N546+S546,9999))</f>
        <v>10.051543950983328</v>
      </c>
      <c r="AD547" s="11">
        <f t="shared" ca="1" si="80"/>
        <v>1.4033280528084713</v>
      </c>
      <c r="AE547" s="11">
        <f t="shared" ca="1" si="81"/>
        <v>6.8462709169145075</v>
      </c>
      <c r="AF547" s="11">
        <f t="shared" ca="1" si="82"/>
        <v>1.4351449822937268</v>
      </c>
      <c r="AG547" s="11">
        <f t="shared" ca="1" si="83"/>
        <v>9.1794940514135295</v>
      </c>
      <c r="AH547" s="11">
        <f t="shared" ca="1" si="84"/>
        <v>12.814490168148492</v>
      </c>
      <c r="AI547">
        <f t="shared" ca="1" si="76"/>
        <v>0</v>
      </c>
      <c r="AJ547">
        <f t="shared" ca="1" si="77"/>
        <v>1</v>
      </c>
      <c r="AK547">
        <f ca="1">MAX(0, COUNTIF(E547:I547, "Breakdown") - COUNTIF(AI547:AJ547, 1))</f>
        <v>0</v>
      </c>
      <c r="AL547" s="12">
        <f ca="1">(AK547 * 50) + ((AI547 + AJ547) * 10)</f>
        <v>10</v>
      </c>
      <c r="AM547">
        <f ca="1">IF(COUNTIF(E547:I547, "Breakdown") &gt;= 5, 1, 0)</f>
        <v>0</v>
      </c>
    </row>
    <row r="548" spans="4:39">
      <c r="D548">
        <v>545</v>
      </c>
      <c r="E548" s="6" t="str">
        <f ca="1">IF(J548&lt;T548,"Operational","Breakdown")</f>
        <v>Operational</v>
      </c>
      <c r="F548" s="6" t="str">
        <f ca="1">IF(K548&lt;U548,"Operational","Breakdown")</f>
        <v>Operational</v>
      </c>
      <c r="G548" s="6" t="str">
        <f ca="1">IF(L548&lt;V548,"Operational","Breakdown")</f>
        <v>Operational</v>
      </c>
      <c r="H548" s="6" t="str">
        <f ca="1">IF(M548&lt;W548,"Operational","Breakdown")</f>
        <v>Operational</v>
      </c>
      <c r="I548" s="6" t="str">
        <f ca="1">IF(N548&lt;X548,"Operational","Breakdown")</f>
        <v>Operational</v>
      </c>
      <c r="J548" s="16">
        <v>7.1657395601494622</v>
      </c>
      <c r="K548" s="16">
        <v>8.3032273859386567</v>
      </c>
      <c r="L548" s="16">
        <v>0.87409198356750617</v>
      </c>
      <c r="M548" s="16">
        <v>3.5694590030413078</v>
      </c>
      <c r="N548" s="16">
        <v>5.4772287303458027</v>
      </c>
      <c r="O548" s="9">
        <v>1.7454883094945328</v>
      </c>
      <c r="P548" s="9">
        <v>6.8239950683570312</v>
      </c>
      <c r="Q548" s="9">
        <v>1.5637383924601096</v>
      </c>
      <c r="R548" s="9">
        <v>0.12182162769464629</v>
      </c>
      <c r="S548" s="9">
        <v>0.97040629864885708</v>
      </c>
      <c r="T548" s="8">
        <f t="shared" ca="1" si="78"/>
        <v>29.447831859536691</v>
      </c>
      <c r="U548" s="8">
        <f t="shared" ca="1" si="78"/>
        <v>17.151419162817149</v>
      </c>
      <c r="V548" s="8">
        <f t="shared" ca="1" si="78"/>
        <v>14.766246815513684</v>
      </c>
      <c r="W548" s="8">
        <f t="shared" ca="1" si="78"/>
        <v>21.394967733108661</v>
      </c>
      <c r="X548" s="8">
        <f t="shared" ca="1" si="79"/>
        <v>16.714224717456268</v>
      </c>
      <c r="Y548" s="16">
        <f ca="1">IF($AI547=0,J547+O547,IF($AJ547=0,J547+O547,9999))</f>
        <v>43.840467516866823</v>
      </c>
      <c r="Z548" s="16">
        <f ca="1">IF($AI547=0,K547+P547,IF($AJ547=0,K547+P547,9999))</f>
        <v>4.3161636943334081</v>
      </c>
      <c r="AA548" s="16">
        <f ca="1">IF($AI547=0,L547+Q547,IF($AJ547=0,L547+Q547,9999))</f>
        <v>6.4669241407923153</v>
      </c>
      <c r="AB548" s="16">
        <f ca="1">IF($AI547=0,M547+R547,IF($AJ547=0,M547+R547,9999))</f>
        <v>18.3014882324143</v>
      </c>
      <c r="AC548" s="16">
        <f ca="1">IF($AI547=0,N547+S547,IF($AJ547=0,N547+S547,9999))</f>
        <v>20.951139254105669</v>
      </c>
      <c r="AD548" s="11">
        <f t="shared" ca="1" si="80"/>
        <v>8.5450791485581394</v>
      </c>
      <c r="AE548" s="11">
        <f t="shared" ca="1" si="81"/>
        <v>8.5711575393849841</v>
      </c>
      <c r="AF548" s="11">
        <f t="shared" ca="1" si="82"/>
        <v>3.9799760942806621</v>
      </c>
      <c r="AG548" s="11">
        <f t="shared" ca="1" si="83"/>
        <v>19.543464807329578</v>
      </c>
      <c r="AH548" s="11">
        <f t="shared" ca="1" si="84"/>
        <v>10.051543950983328</v>
      </c>
      <c r="AI548">
        <f t="shared" ca="1" si="76"/>
        <v>0</v>
      </c>
      <c r="AJ548">
        <f t="shared" ca="1" si="77"/>
        <v>0</v>
      </c>
      <c r="AK548">
        <f ca="1">MAX(0, COUNTIF(E548:I548, "Breakdown") - COUNTIF(AI548:AJ548, 1))</f>
        <v>0</v>
      </c>
      <c r="AL548" s="12">
        <f ca="1">(AK548 * 50) + ((AI548 + AJ548) * 10)</f>
        <v>0</v>
      </c>
      <c r="AM548">
        <f ca="1">IF(COUNTIF(E548:I548, "Breakdown") &gt;= 5, 1, 0)</f>
        <v>0</v>
      </c>
    </row>
    <row r="549" spans="4:39">
      <c r="D549">
        <v>546</v>
      </c>
      <c r="E549" s="6" t="str">
        <f ca="1">IF(J549&lt;T549,"Operational","Breakdown")</f>
        <v>Operational</v>
      </c>
      <c r="F549" s="6" t="str">
        <f ca="1">IF(K549&lt;U549,"Operational","Breakdown")</f>
        <v>Breakdown</v>
      </c>
      <c r="G549" s="6" t="str">
        <f ca="1">IF(L549&lt;V549,"Operational","Breakdown")</f>
        <v>Operational</v>
      </c>
      <c r="H549" s="6" t="str">
        <f ca="1">IF(M549&lt;W549,"Operational","Breakdown")</f>
        <v>Operational</v>
      </c>
      <c r="I549" s="6" t="str">
        <f ca="1">IF(N549&lt;X549,"Operational","Breakdown")</f>
        <v>Operational</v>
      </c>
      <c r="J549" s="16">
        <v>11.413300808724236</v>
      </c>
      <c r="K549" s="16">
        <v>7.0239844922683794</v>
      </c>
      <c r="L549" s="16">
        <v>1.1361368754376946</v>
      </c>
      <c r="M549" s="16">
        <v>28.143732349733384</v>
      </c>
      <c r="N549" s="16">
        <v>13.993544310204523</v>
      </c>
      <c r="O549" s="9">
        <v>0.35150008249503212</v>
      </c>
      <c r="P549" s="9">
        <v>4.7679870572418714</v>
      </c>
      <c r="Q549" s="9">
        <v>1.5206576896952497</v>
      </c>
      <c r="R549" s="9">
        <v>0.60233176270707545</v>
      </c>
      <c r="S549" s="9">
        <v>1.3686776642655243</v>
      </c>
      <c r="T549" s="8">
        <f t="shared" ca="1" si="78"/>
        <v>30.862237737347801</v>
      </c>
      <c r="U549" s="8">
        <f t="shared" ca="1" si="78"/>
        <v>4.4304300639928016</v>
      </c>
      <c r="V549" s="8">
        <f t="shared" ca="1" si="78"/>
        <v>15.698732087236692</v>
      </c>
      <c r="W549" s="8">
        <f t="shared" ca="1" si="78"/>
        <v>45.583544232633713</v>
      </c>
      <c r="X549" s="8">
        <f t="shared" ca="1" si="79"/>
        <v>20.826569408399074</v>
      </c>
      <c r="Y549" s="16">
        <f ca="1">IF($AI548=0,J548+O548,IF($AJ548=0,J548+O548,9999))</f>
        <v>8.9112278696439944</v>
      </c>
      <c r="Z549" s="16">
        <f ca="1">IF($AI548=0,K548+P548,IF($AJ548=0,K548+P548,9999))</f>
        <v>15.127222454295687</v>
      </c>
      <c r="AA549" s="16">
        <f ca="1">IF($AI548=0,L548+Q548,IF($AJ548=0,L548+Q548,9999))</f>
        <v>2.4378303760276157</v>
      </c>
      <c r="AB549" s="16">
        <f ca="1">IF($AI548=0,M548+R548,IF($AJ548=0,M548+R548,9999))</f>
        <v>3.691280630735954</v>
      </c>
      <c r="AC549" s="16">
        <f ca="1">IF($AI548=0,N548+S548,IF($AJ548=0,N548+S548,9999))</f>
        <v>6.44763502899466</v>
      </c>
      <c r="AD549" s="11">
        <f t="shared" ca="1" si="80"/>
        <v>29.447831859536691</v>
      </c>
      <c r="AE549" s="11">
        <f t="shared" ca="1" si="81"/>
        <v>4.3161636943334081</v>
      </c>
      <c r="AF549" s="11">
        <f t="shared" ca="1" si="82"/>
        <v>6.4669241407923153</v>
      </c>
      <c r="AG549" s="11">
        <f t="shared" ca="1" si="83"/>
        <v>18.3014882324143</v>
      </c>
      <c r="AH549" s="11">
        <f t="shared" ca="1" si="84"/>
        <v>16.714224717456268</v>
      </c>
      <c r="AI549">
        <f t="shared" ca="1" si="76"/>
        <v>0</v>
      </c>
      <c r="AJ549">
        <f t="shared" ca="1" si="77"/>
        <v>0</v>
      </c>
      <c r="AK549">
        <f ca="1">MAX(0, COUNTIF(E549:I549, "Breakdown") - COUNTIF(AI549:AJ549, 1))</f>
        <v>1</v>
      </c>
      <c r="AL549" s="12">
        <f ca="1">(AK549 * 50) + ((AI549 + AJ549) * 10)</f>
        <v>50</v>
      </c>
      <c r="AM549">
        <f ca="1">IF(COUNTIF(E549:I549, "Breakdown") &gt;= 5, 1, 0)</f>
        <v>0</v>
      </c>
    </row>
    <row r="550" spans="4:39">
      <c r="D550">
        <v>547</v>
      </c>
      <c r="E550" s="6" t="str">
        <f ca="1">IF(J550&lt;T550,"Operational","Breakdown")</f>
        <v>Operational</v>
      </c>
      <c r="F550" s="6" t="str">
        <f ca="1">IF(K550&lt;U550,"Operational","Breakdown")</f>
        <v>Operational</v>
      </c>
      <c r="G550" s="6" t="str">
        <f ca="1">IF(L550&lt;V550,"Operational","Breakdown")</f>
        <v>Operational</v>
      </c>
      <c r="H550" s="6" t="str">
        <f ca="1">IF(M550&lt;W550,"Operational","Breakdown")</f>
        <v>Operational</v>
      </c>
      <c r="I550" s="6" t="str">
        <f ca="1">IF(N550&lt;X550,"Operational","Breakdown")</f>
        <v>Breakdown</v>
      </c>
      <c r="J550" s="16">
        <v>5.6675762920541224E-2</v>
      </c>
      <c r="K550" s="16">
        <v>14.636127895996356</v>
      </c>
      <c r="L550" s="16">
        <v>4.3518132280381003</v>
      </c>
      <c r="M550" s="16">
        <v>9.4137702831021421</v>
      </c>
      <c r="N550" s="16">
        <v>15.397577105604372</v>
      </c>
      <c r="O550" s="9">
        <v>4.5755173954617865</v>
      </c>
      <c r="P550" s="9">
        <v>0.28043162168500924</v>
      </c>
      <c r="Q550" s="9">
        <v>2.7530163012726159</v>
      </c>
      <c r="R550" s="9">
        <v>3.7926435472675077</v>
      </c>
      <c r="S550" s="9">
        <v>2.4598331695547424</v>
      </c>
      <c r="T550" s="8">
        <f t="shared" ca="1" si="78"/>
        <v>9.1217765326458142</v>
      </c>
      <c r="U550" s="8">
        <f t="shared" ca="1" si="78"/>
        <v>24.692427415518608</v>
      </c>
      <c r="V550" s="8">
        <f t="shared" ca="1" si="78"/>
        <v>15.08844838377205</v>
      </c>
      <c r="W550" s="8">
        <f t="shared" ca="1" si="78"/>
        <v>19.285795138906579</v>
      </c>
      <c r="X550" s="8">
        <f t="shared" ca="1" si="79"/>
        <v>11.409017866598603</v>
      </c>
      <c r="Y550" s="16">
        <f ca="1">IF($AI549=0,J549+O549,IF($AJ549=0,J549+O549,9999))</f>
        <v>11.764800891219268</v>
      </c>
      <c r="Z550" s="16">
        <f ca="1">IF($AI549=0,K549+P549,IF($AJ549=0,K549+P549,9999))</f>
        <v>11.791971549510251</v>
      </c>
      <c r="AA550" s="16">
        <f ca="1">IF($AI549=0,L549+Q549,IF($AJ549=0,L549+Q549,9999))</f>
        <v>2.6567945651329445</v>
      </c>
      <c r="AB550" s="16">
        <f ca="1">IF($AI549=0,M549+R549,IF($AJ549=0,M549+R549,9999))</f>
        <v>28.746064112440457</v>
      </c>
      <c r="AC550" s="16">
        <f ca="1">IF($AI549=0,N549+S549,IF($AJ549=0,N549+S549,9999))</f>
        <v>15.362221974470048</v>
      </c>
      <c r="AD550" s="11">
        <f t="shared" ca="1" si="80"/>
        <v>8.9112278696439944</v>
      </c>
      <c r="AE550" s="11">
        <f t="shared" ca="1" si="81"/>
        <v>4.4304300639928016</v>
      </c>
      <c r="AF550" s="11">
        <f t="shared" ca="1" si="82"/>
        <v>2.4378303760276157</v>
      </c>
      <c r="AG550" s="11">
        <f t="shared" ca="1" si="83"/>
        <v>3.691280630735954</v>
      </c>
      <c r="AH550" s="11">
        <f t="shared" ca="1" si="84"/>
        <v>6.44763502899466</v>
      </c>
      <c r="AI550">
        <f t="shared" ca="1" si="76"/>
        <v>0</v>
      </c>
      <c r="AJ550">
        <f t="shared" ca="1" si="77"/>
        <v>0</v>
      </c>
      <c r="AK550">
        <f ca="1">MAX(0, COUNTIF(E550:I550, "Breakdown") - COUNTIF(AI550:AJ550, 1))</f>
        <v>1</v>
      </c>
      <c r="AL550" s="12">
        <f ca="1">(AK550 * 50) + ((AI550 + AJ550) * 10)</f>
        <v>50</v>
      </c>
      <c r="AM550">
        <f ca="1">IF(COUNTIF(E550:I550, "Breakdown") &gt;= 5, 1, 0)</f>
        <v>0</v>
      </c>
    </row>
    <row r="551" spans="4:39">
      <c r="D551">
        <v>548</v>
      </c>
      <c r="E551" s="6" t="str">
        <f ca="1">IF(J551&lt;T551,"Operational","Breakdown")</f>
        <v>Operational</v>
      </c>
      <c r="F551" s="6" t="str">
        <f ca="1">IF(K551&lt;U551,"Operational","Breakdown")</f>
        <v>Operational</v>
      </c>
      <c r="G551" s="6" t="str">
        <f ca="1">IF(L551&lt;V551,"Operational","Breakdown")</f>
        <v>Operational</v>
      </c>
      <c r="H551" s="6" t="str">
        <f ca="1">IF(M551&lt;W551,"Operational","Breakdown")</f>
        <v>Operational</v>
      </c>
      <c r="I551" s="6" t="str">
        <f ca="1">IF(N551&lt;X551,"Operational","Breakdown")</f>
        <v>Operational</v>
      </c>
      <c r="J551" s="16">
        <v>8.3943193002930361</v>
      </c>
      <c r="K551" s="16">
        <v>5.7605423996104594</v>
      </c>
      <c r="L551" s="16">
        <v>2.0019131621898132</v>
      </c>
      <c r="M551" s="16">
        <v>22.161436407134261</v>
      </c>
      <c r="N551" s="16">
        <v>11.548154547697195</v>
      </c>
      <c r="O551" s="9">
        <v>0.82289695046570122</v>
      </c>
      <c r="P551" s="9">
        <v>0.94224576001331939</v>
      </c>
      <c r="Q551" s="9">
        <v>3.0772082187253562</v>
      </c>
      <c r="R551" s="9">
        <v>0.67691961860721184</v>
      </c>
      <c r="S551" s="9">
        <v>5.1396441494991922</v>
      </c>
      <c r="T551" s="8">
        <f t="shared" ca="1" si="78"/>
        <v>13.260784870008148</v>
      </c>
      <c r="U551" s="8">
        <f t="shared" ca="1" si="78"/>
        <v>24.407595970752737</v>
      </c>
      <c r="V551" s="8">
        <f t="shared" ca="1" si="78"/>
        <v>3.3395672780256129</v>
      </c>
      <c r="W551" s="8">
        <f t="shared" ca="1" si="78"/>
        <v>25.898806396135605</v>
      </c>
      <c r="X551" s="8">
        <f t="shared" ca="1" si="79"/>
        <v>13.285740382530552</v>
      </c>
      <c r="Y551" s="16">
        <f ca="1">IF($AI550=0,J550+O550,IF($AJ550=0,J550+O550,9999))</f>
        <v>4.6321931583823277</v>
      </c>
      <c r="Z551" s="16">
        <f ca="1">IF($AI550=0,K550+P550,IF($AJ550=0,K550+P550,9999))</f>
        <v>14.916559517681366</v>
      </c>
      <c r="AA551" s="16">
        <f ca="1">IF($AI550=0,L550+Q550,IF($AJ550=0,L550+Q550,9999))</f>
        <v>7.1048295293107167</v>
      </c>
      <c r="AB551" s="16">
        <f ca="1">IF($AI550=0,M550+R550,IF($AJ550=0,M550+R550,9999))</f>
        <v>13.20641383036965</v>
      </c>
      <c r="AC551" s="16">
        <f ca="1">IF($AI550=0,N550+S550,IF($AJ550=0,N550+S550,9999))</f>
        <v>17.857410275159115</v>
      </c>
      <c r="AD551" s="11">
        <f t="shared" ca="1" si="80"/>
        <v>9.1217765326458142</v>
      </c>
      <c r="AE551" s="11">
        <f t="shared" ca="1" si="81"/>
        <v>11.791971549510251</v>
      </c>
      <c r="AF551" s="11">
        <f t="shared" ca="1" si="82"/>
        <v>2.6567945651329445</v>
      </c>
      <c r="AG551" s="11">
        <f t="shared" ca="1" si="83"/>
        <v>19.285795138906579</v>
      </c>
      <c r="AH551" s="11">
        <f t="shared" ca="1" si="84"/>
        <v>11.409017866598603</v>
      </c>
      <c r="AI551">
        <f t="shared" ca="1" si="76"/>
        <v>0</v>
      </c>
      <c r="AJ551">
        <f t="shared" ca="1" si="77"/>
        <v>0</v>
      </c>
      <c r="AK551">
        <f ca="1">MAX(0, COUNTIF(E551:I551, "Breakdown") - COUNTIF(AI551:AJ551, 1))</f>
        <v>0</v>
      </c>
      <c r="AL551" s="12">
        <f ca="1">(AK551 * 50) + ((AI551 + AJ551) * 10)</f>
        <v>0</v>
      </c>
      <c r="AM551">
        <f ca="1">IF(COUNTIF(E551:I551, "Breakdown") &gt;= 5, 1, 0)</f>
        <v>0</v>
      </c>
    </row>
    <row r="552" spans="4:39">
      <c r="D552">
        <v>549</v>
      </c>
      <c r="E552" s="6" t="str">
        <f ca="1">IF(J552&lt;T552,"Operational","Breakdown")</f>
        <v>Operational</v>
      </c>
      <c r="F552" s="6" t="str">
        <f ca="1">IF(K552&lt;U552,"Operational","Breakdown")</f>
        <v>Operational</v>
      </c>
      <c r="G552" s="6" t="str">
        <f ca="1">IF(L552&lt;V552,"Operational","Breakdown")</f>
        <v>Operational</v>
      </c>
      <c r="H552" s="6" t="str">
        <f ca="1">IF(M552&lt;W552,"Operational","Breakdown")</f>
        <v>Operational</v>
      </c>
      <c r="I552" s="6" t="str">
        <f ca="1">IF(N552&lt;X552,"Operational","Breakdown")</f>
        <v>Operational</v>
      </c>
      <c r="J552" s="16">
        <v>1.2101692929342647</v>
      </c>
      <c r="K552" s="16">
        <v>1.3623095682725135</v>
      </c>
      <c r="L552" s="16">
        <v>3.4066859152188469</v>
      </c>
      <c r="M552" s="16">
        <v>3.6031750801645139</v>
      </c>
      <c r="N552" s="16">
        <v>1.2355851408191389</v>
      </c>
      <c r="O552" s="9">
        <v>0.22806811712609912</v>
      </c>
      <c r="P552" s="9">
        <v>0.26359563889802223</v>
      </c>
      <c r="Q552" s="9">
        <v>1.5282122747218119</v>
      </c>
      <c r="R552" s="9">
        <v>3.349506356394488</v>
      </c>
      <c r="S552" s="9">
        <v>3.2305792404445248</v>
      </c>
      <c r="T552" s="8">
        <f t="shared" ca="1" si="78"/>
        <v>26.018931835382762</v>
      </c>
      <c r="U552" s="8">
        <f t="shared" ca="1" si="78"/>
        <v>18.643464229804529</v>
      </c>
      <c r="V552" s="8">
        <f t="shared" ca="1" si="78"/>
        <v>4.5656770647079705</v>
      </c>
      <c r="W552" s="8">
        <f t="shared" ca="1" si="78"/>
        <v>16.333349192725304</v>
      </c>
      <c r="X552" s="8">
        <f t="shared" ca="1" si="79"/>
        <v>16.71155334002993</v>
      </c>
      <c r="Y552" s="16">
        <f ca="1">IF($AI551=0,J551+O551,IF($AJ551=0,J551+O551,9999))</f>
        <v>9.217216250758737</v>
      </c>
      <c r="Z552" s="16">
        <f ca="1">IF($AI551=0,K551+P551,IF($AJ551=0,K551+P551,9999))</f>
        <v>6.7027881596237791</v>
      </c>
      <c r="AA552" s="16">
        <f ca="1">IF($AI551=0,L551+Q551,IF($AJ551=0,L551+Q551,9999))</f>
        <v>5.0791213809151694</v>
      </c>
      <c r="AB552" s="16">
        <f ca="1">IF($AI551=0,M551+R551,IF($AJ551=0,M551+R551,9999))</f>
        <v>22.838356025741472</v>
      </c>
      <c r="AC552" s="16">
        <f ca="1">IF($AI551=0,N551+S551,IF($AJ551=0,N551+S551,9999))</f>
        <v>16.687798697196385</v>
      </c>
      <c r="AD552" s="11">
        <f t="shared" ca="1" si="80"/>
        <v>4.6321931583823277</v>
      </c>
      <c r="AE552" s="11">
        <f t="shared" ca="1" si="81"/>
        <v>14.916559517681366</v>
      </c>
      <c r="AF552" s="11">
        <f t="shared" ca="1" si="82"/>
        <v>3.3395672780256129</v>
      </c>
      <c r="AG552" s="11">
        <f t="shared" ca="1" si="83"/>
        <v>13.20641383036965</v>
      </c>
      <c r="AH552" s="11">
        <f t="shared" ca="1" si="84"/>
        <v>13.285740382530552</v>
      </c>
      <c r="AI552">
        <f t="shared" ca="1" si="76"/>
        <v>0</v>
      </c>
      <c r="AJ552">
        <f t="shared" ca="1" si="77"/>
        <v>0</v>
      </c>
      <c r="AK552">
        <f ca="1">MAX(0, COUNTIF(E552:I552, "Breakdown") - COUNTIF(AI552:AJ552, 1))</f>
        <v>0</v>
      </c>
      <c r="AL552" s="12">
        <f ca="1">(AK552 * 50) + ((AI552 + AJ552) * 10)</f>
        <v>0</v>
      </c>
      <c r="AM552">
        <f ca="1">IF(COUNTIF(E552:I552, "Breakdown") &gt;= 5, 1, 0)</f>
        <v>0</v>
      </c>
    </row>
    <row r="553" spans="4:39">
      <c r="D553">
        <v>550</v>
      </c>
      <c r="E553" s="6" t="str">
        <f ca="1">IF(J553&lt;T553,"Operational","Breakdown")</f>
        <v>Operational</v>
      </c>
      <c r="F553" s="6" t="str">
        <f ca="1">IF(K553&lt;U553,"Operational","Breakdown")</f>
        <v>Operational</v>
      </c>
      <c r="G553" s="6" t="str">
        <f ca="1">IF(L553&lt;V553,"Operational","Breakdown")</f>
        <v>Operational</v>
      </c>
      <c r="H553" s="6" t="str">
        <f ca="1">IF(M553&lt;W553,"Operational","Breakdown")</f>
        <v>Operational</v>
      </c>
      <c r="I553" s="6" t="str">
        <f ca="1">IF(N553&lt;X553,"Operational","Breakdown")</f>
        <v>Operational</v>
      </c>
      <c r="J553" s="16">
        <v>9.7620283797138949</v>
      </c>
      <c r="K553" s="16">
        <v>6.1641559842795397</v>
      </c>
      <c r="L553" s="16">
        <v>7.6909666020427272</v>
      </c>
      <c r="M553" s="16">
        <v>4.7247957957685491</v>
      </c>
      <c r="N553" s="16">
        <v>5.4330688075620417</v>
      </c>
      <c r="O553" s="9">
        <v>5.4980387938748834</v>
      </c>
      <c r="P553" s="9">
        <v>4.0412479797077552</v>
      </c>
      <c r="Q553" s="9">
        <v>0.32453098271231873</v>
      </c>
      <c r="R553" s="9">
        <v>0.47409242287499898</v>
      </c>
      <c r="S553" s="9">
        <v>0.58162227389640275</v>
      </c>
      <c r="T553" s="8">
        <f t="shared" ca="1" si="78"/>
        <v>11.308400454955567</v>
      </c>
      <c r="U553" s="8">
        <f t="shared" ca="1" si="78"/>
        <v>13.47967044544715</v>
      </c>
      <c r="V553" s="8">
        <f t="shared" ca="1" si="78"/>
        <v>35.900443325968865</v>
      </c>
      <c r="W553" s="8">
        <f t="shared" ca="1" si="78"/>
        <v>20.883712127445058</v>
      </c>
      <c r="X553" s="8">
        <f t="shared" ca="1" si="79"/>
        <v>17.399310752516548</v>
      </c>
      <c r="Y553" s="16">
        <f ca="1">IF($AI552=0,J552+O552,IF($AJ552=0,J552+O552,9999))</f>
        <v>1.4382374100603639</v>
      </c>
      <c r="Z553" s="16">
        <f ca="1">IF($AI552=0,K552+P552,IF($AJ552=0,K552+P552,9999))</f>
        <v>1.6259052071705358</v>
      </c>
      <c r="AA553" s="16">
        <f ca="1">IF($AI552=0,L552+Q552,IF($AJ552=0,L552+Q552,9999))</f>
        <v>4.9348981899406592</v>
      </c>
      <c r="AB553" s="16">
        <f ca="1">IF($AI552=0,M552+R552,IF($AJ552=0,M552+R552,9999))</f>
        <v>6.9526814365590024</v>
      </c>
      <c r="AC553" s="16">
        <f ca="1">IF($AI552=0,N552+S552,IF($AJ552=0,N552+S552,9999))</f>
        <v>4.4661643812636633</v>
      </c>
      <c r="AD553" s="11">
        <f t="shared" ca="1" si="80"/>
        <v>9.217216250758737</v>
      </c>
      <c r="AE553" s="11">
        <f t="shared" ca="1" si="81"/>
        <v>6.7027881596237791</v>
      </c>
      <c r="AF553" s="11">
        <f t="shared" ca="1" si="82"/>
        <v>4.5656770647079705</v>
      </c>
      <c r="AG553" s="11">
        <f t="shared" ca="1" si="83"/>
        <v>16.333349192725304</v>
      </c>
      <c r="AH553" s="11">
        <f t="shared" ca="1" si="84"/>
        <v>16.687798697196385</v>
      </c>
      <c r="AI553">
        <f t="shared" ca="1" si="76"/>
        <v>0</v>
      </c>
      <c r="AJ553">
        <f t="shared" ca="1" si="77"/>
        <v>0</v>
      </c>
      <c r="AK553">
        <f ca="1">MAX(0, COUNTIF(E553:I553, "Breakdown") - COUNTIF(AI553:AJ553, 1))</f>
        <v>0</v>
      </c>
      <c r="AL553" s="12">
        <f ca="1">(AK553 * 50) + ((AI553 + AJ553) * 10)</f>
        <v>0</v>
      </c>
      <c r="AM553">
        <f ca="1">IF(COUNTIF(E553:I553, "Breakdown") &gt;= 5, 1, 0)</f>
        <v>0</v>
      </c>
    </row>
    <row r="554" spans="4:39">
      <c r="D554">
        <v>551</v>
      </c>
      <c r="E554" s="6" t="str">
        <f ca="1">IF(J554&lt;T554,"Operational","Breakdown")</f>
        <v>Operational</v>
      </c>
      <c r="F554" s="6" t="str">
        <f ca="1">IF(K554&lt;U554,"Operational","Breakdown")</f>
        <v>Breakdown</v>
      </c>
      <c r="G554" s="6" t="str">
        <f ca="1">IF(L554&lt;V554,"Operational","Breakdown")</f>
        <v>Operational</v>
      </c>
      <c r="H554" s="6" t="str">
        <f ca="1">IF(M554&lt;W554,"Operational","Breakdown")</f>
        <v>Operational</v>
      </c>
      <c r="I554" s="6" t="str">
        <f ca="1">IF(N554&lt;X554,"Operational","Breakdown")</f>
        <v>Breakdown</v>
      </c>
      <c r="J554" s="16">
        <v>1.2306089406933374</v>
      </c>
      <c r="K554" s="16">
        <v>8.3415404067823502</v>
      </c>
      <c r="L554" s="16">
        <v>3.8255909820920824</v>
      </c>
      <c r="M554" s="16">
        <v>3.6438536963327857</v>
      </c>
      <c r="N554" s="16">
        <v>13.784304258178489</v>
      </c>
      <c r="O554" s="9">
        <v>9.4415769540509942</v>
      </c>
      <c r="P554" s="9">
        <v>0.30401523477865977</v>
      </c>
      <c r="Q554" s="9">
        <v>3.1413579857103135E-2</v>
      </c>
      <c r="R554" s="9">
        <v>1.7305353446806042</v>
      </c>
      <c r="S554" s="9">
        <v>7.3174140104201673</v>
      </c>
      <c r="T554" s="8">
        <f t="shared" ca="1" si="78"/>
        <v>4.6710408630909948</v>
      </c>
      <c r="U554" s="8">
        <f t="shared" ca="1" si="78"/>
        <v>1.803958192172197</v>
      </c>
      <c r="V554" s="8">
        <f t="shared" ca="1" si="78"/>
        <v>36.342693375384599</v>
      </c>
      <c r="W554" s="8">
        <f t="shared" ca="1" si="78"/>
        <v>9.4320413509203753</v>
      </c>
      <c r="X554" s="8">
        <f t="shared" ca="1" si="79"/>
        <v>7.307619835474922</v>
      </c>
      <c r="Y554" s="16">
        <f ca="1">IF($AI553=0,J553+O553,IF($AJ553=0,J553+O553,9999))</f>
        <v>15.260067173588778</v>
      </c>
      <c r="Z554" s="16">
        <f ca="1">IF($AI553=0,K553+P553,IF($AJ553=0,K553+P553,9999))</f>
        <v>10.205403963987294</v>
      </c>
      <c r="AA554" s="16">
        <f ca="1">IF($AI553=0,L553+Q553,IF($AJ553=0,L553+Q553,9999))</f>
        <v>8.015497584755046</v>
      </c>
      <c r="AB554" s="16">
        <f ca="1">IF($AI553=0,M553+R553,IF($AJ553=0,M553+R553,9999))</f>
        <v>5.1988882186435479</v>
      </c>
      <c r="AC554" s="16">
        <f ca="1">IF($AI553=0,N553+S553,IF($AJ553=0,N553+S553,9999))</f>
        <v>6.0146910814584444</v>
      </c>
      <c r="AD554" s="11">
        <f t="shared" ca="1" si="80"/>
        <v>1.4382374100603639</v>
      </c>
      <c r="AE554" s="11">
        <f t="shared" ca="1" si="81"/>
        <v>1.6259052071705358</v>
      </c>
      <c r="AF554" s="11">
        <f t="shared" ca="1" si="82"/>
        <v>4.9348981899406592</v>
      </c>
      <c r="AG554" s="11">
        <f t="shared" ca="1" si="83"/>
        <v>6.9526814365590024</v>
      </c>
      <c r="AH554" s="11">
        <f t="shared" ca="1" si="84"/>
        <v>4.4661643812636633</v>
      </c>
      <c r="AI554">
        <f t="shared" ca="1" si="76"/>
        <v>0</v>
      </c>
      <c r="AJ554">
        <f t="shared" ca="1" si="77"/>
        <v>0</v>
      </c>
      <c r="AK554">
        <f ca="1">MAX(0, COUNTIF(E554:I554, "Breakdown") - COUNTIF(AI554:AJ554, 1))</f>
        <v>2</v>
      </c>
      <c r="AL554" s="12">
        <f ca="1">(AK554 * 50) + ((AI554 + AJ554) * 10)</f>
        <v>100</v>
      </c>
      <c r="AM554">
        <f ca="1">IF(COUNTIF(E554:I554, "Breakdown") &gt;= 5, 1, 0)</f>
        <v>0</v>
      </c>
    </row>
    <row r="555" spans="4:39">
      <c r="D555">
        <v>552</v>
      </c>
      <c r="E555" s="6" t="str">
        <f ca="1">IF(J555&lt;T555,"Operational","Breakdown")</f>
        <v>Operational</v>
      </c>
      <c r="F555" s="6" t="str">
        <f ca="1">IF(K555&lt;U555,"Operational","Breakdown")</f>
        <v>Breakdown</v>
      </c>
      <c r="G555" s="6" t="str">
        <f ca="1">IF(L555&lt;V555,"Operational","Breakdown")</f>
        <v>Operational</v>
      </c>
      <c r="H555" s="6" t="str">
        <f ca="1">IF(M555&lt;W555,"Operational","Breakdown")</f>
        <v>Operational</v>
      </c>
      <c r="I555" s="6" t="str">
        <f ca="1">IF(N555&lt;X555,"Operational","Breakdown")</f>
        <v>Operational</v>
      </c>
      <c r="J555" s="16">
        <v>4.0695370410121319</v>
      </c>
      <c r="K555" s="16">
        <v>39.085527044637665</v>
      </c>
      <c r="L555" s="16">
        <v>14.15839394522283</v>
      </c>
      <c r="M555" s="16">
        <v>6.8347275262590186</v>
      </c>
      <c r="N555" s="16">
        <v>4.6472260179647513</v>
      </c>
      <c r="O555" s="9">
        <v>1.499260649156628</v>
      </c>
      <c r="P555" s="9">
        <v>0.31662928190778705</v>
      </c>
      <c r="Q555" s="9">
        <v>1.0734136344604865</v>
      </c>
      <c r="R555" s="9">
        <v>0.94313274470899766</v>
      </c>
      <c r="S555" s="9">
        <v>0.31864475492021493</v>
      </c>
      <c r="T555" s="8">
        <f t="shared" ca="1" si="78"/>
        <v>21.993871187327855</v>
      </c>
      <c r="U555" s="8">
        <f t="shared" ca="1" si="78"/>
        <v>7.923707381588474</v>
      </c>
      <c r="V555" s="8">
        <f t="shared" ca="1" si="78"/>
        <v>15.510929558705774</v>
      </c>
      <c r="W555" s="8">
        <f t="shared" ca="1" si="78"/>
        <v>13.877535028151183</v>
      </c>
      <c r="X555" s="8">
        <f t="shared" ca="1" si="79"/>
        <v>9.7757856808099834</v>
      </c>
      <c r="Y555" s="16">
        <f ca="1">IF($AI554=0,J554+O554,IF($AJ554=0,J554+O554,9999))</f>
        <v>10.672185894744331</v>
      </c>
      <c r="Z555" s="16">
        <f ca="1">IF($AI554=0,K554+P554,IF($AJ554=0,K554+P554,9999))</f>
        <v>8.6455556415610104</v>
      </c>
      <c r="AA555" s="16">
        <f ca="1">IF($AI554=0,L554+Q554,IF($AJ554=0,L554+Q554,9999))</f>
        <v>3.8570045619491857</v>
      </c>
      <c r="AB555" s="16">
        <f ca="1">IF($AI554=0,M554+R554,IF($AJ554=0,M554+R554,9999))</f>
        <v>5.3743890410133899</v>
      </c>
      <c r="AC555" s="16">
        <f ca="1">IF($AI554=0,N554+S554,IF($AJ554=0,N554+S554,9999))</f>
        <v>21.101718268598656</v>
      </c>
      <c r="AD555" s="11">
        <f t="shared" ca="1" si="80"/>
        <v>4.6710408630909948</v>
      </c>
      <c r="AE555" s="11">
        <f t="shared" ca="1" si="81"/>
        <v>1.803958192172197</v>
      </c>
      <c r="AF555" s="11">
        <f t="shared" ca="1" si="82"/>
        <v>8.015497584755046</v>
      </c>
      <c r="AG555" s="11">
        <f t="shared" ca="1" si="83"/>
        <v>5.1988882186435479</v>
      </c>
      <c r="AH555" s="11">
        <f t="shared" ca="1" si="84"/>
        <v>6.0146910814584444</v>
      </c>
      <c r="AI555">
        <f t="shared" ca="1" si="76"/>
        <v>0</v>
      </c>
      <c r="AJ555">
        <f t="shared" ca="1" si="77"/>
        <v>0</v>
      </c>
      <c r="AK555">
        <f ca="1">MAX(0, COUNTIF(E555:I555, "Breakdown") - COUNTIF(AI555:AJ555, 1))</f>
        <v>1</v>
      </c>
      <c r="AL555" s="12">
        <f ca="1">(AK555 * 50) + ((AI555 + AJ555) * 10)</f>
        <v>50</v>
      </c>
      <c r="AM555">
        <f ca="1">IF(COUNTIF(E555:I555, "Breakdown") &gt;= 5, 1, 0)</f>
        <v>0</v>
      </c>
    </row>
    <row r="556" spans="4:39">
      <c r="D556">
        <v>553</v>
      </c>
      <c r="E556" s="6" t="str">
        <f ca="1">IF(J556&lt;T556,"Operational","Breakdown")</f>
        <v>Operational</v>
      </c>
      <c r="F556" s="6" t="str">
        <f ca="1">IF(K556&lt;U556,"Operational","Breakdown")</f>
        <v>Operational</v>
      </c>
      <c r="G556" s="6" t="str">
        <f ca="1">IF(L556&lt;V556,"Operational","Breakdown")</f>
        <v>Operational</v>
      </c>
      <c r="H556" s="6" t="str">
        <f ca="1">IF(M556&lt;W556,"Operational","Breakdown")</f>
        <v>Breakdown</v>
      </c>
      <c r="I556" s="6" t="str">
        <f ca="1">IF(N556&lt;X556,"Operational","Breakdown")</f>
        <v>Operational</v>
      </c>
      <c r="J556" s="16">
        <v>10.661267309199438</v>
      </c>
      <c r="K556" s="16">
        <v>1.5831350903234971</v>
      </c>
      <c r="L556" s="16">
        <v>3.1305363202842917</v>
      </c>
      <c r="M556" s="16">
        <v>9.8486134025356247</v>
      </c>
      <c r="N556" s="16">
        <v>0.54404591230429267</v>
      </c>
      <c r="O556" s="9">
        <v>1.9291278228295319</v>
      </c>
      <c r="P556" s="9">
        <v>0.16845919373319301</v>
      </c>
      <c r="Q556" s="9">
        <v>2.616882566107225</v>
      </c>
      <c r="R556" s="9">
        <v>0.86402961023873903</v>
      </c>
      <c r="S556" s="9">
        <v>1.0302433476066652</v>
      </c>
      <c r="T556" s="8">
        <f t="shared" ca="1" si="78"/>
        <v>22.917049816210529</v>
      </c>
      <c r="U556" s="8">
        <f t="shared" ca="1" si="78"/>
        <v>22.843302546400501</v>
      </c>
      <c r="V556" s="8">
        <f t="shared" ca="1" si="78"/>
        <v>17.924945051912154</v>
      </c>
      <c r="W556" s="8">
        <f t="shared" ca="1" si="78"/>
        <v>5.4968582717666221</v>
      </c>
      <c r="X556" s="8">
        <f t="shared" ca="1" si="79"/>
        <v>27.689444287690776</v>
      </c>
      <c r="Y556" s="16">
        <f ca="1">IF($AI555=0,J555+O555,IF($AJ555=0,J555+O555,9999))</f>
        <v>5.5687976901687595</v>
      </c>
      <c r="Z556" s="16">
        <f ca="1">IF($AI555=0,K555+P555,IF($AJ555=0,K555+P555,9999))</f>
        <v>39.402156326545452</v>
      </c>
      <c r="AA556" s="16">
        <f ca="1">IF($AI555=0,L555+Q555,IF($AJ555=0,L555+Q555,9999))</f>
        <v>15.231807579683316</v>
      </c>
      <c r="AB556" s="16">
        <f ca="1">IF($AI555=0,M555+R555,IF($AJ555=0,M555+R555,9999))</f>
        <v>7.7778602709680165</v>
      </c>
      <c r="AC556" s="16">
        <f ca="1">IF($AI555=0,N555+S555,IF($AJ555=0,N555+S555,9999))</f>
        <v>4.9658707728849665</v>
      </c>
      <c r="AD556" s="11">
        <f t="shared" ca="1" si="80"/>
        <v>10.672185894744331</v>
      </c>
      <c r="AE556" s="11">
        <f t="shared" ca="1" si="81"/>
        <v>7.923707381588474</v>
      </c>
      <c r="AF556" s="11">
        <f t="shared" ca="1" si="82"/>
        <v>3.8570045619491857</v>
      </c>
      <c r="AG556" s="11">
        <f t="shared" ca="1" si="83"/>
        <v>5.3743890410133899</v>
      </c>
      <c r="AH556" s="11">
        <f t="shared" ca="1" si="84"/>
        <v>9.7757856808099834</v>
      </c>
      <c r="AI556">
        <f t="shared" ca="1" si="76"/>
        <v>0</v>
      </c>
      <c r="AJ556">
        <f t="shared" ca="1" si="77"/>
        <v>0</v>
      </c>
      <c r="AK556">
        <f ca="1">MAX(0, COUNTIF(E556:I556, "Breakdown") - COUNTIF(AI556:AJ556, 1))</f>
        <v>1</v>
      </c>
      <c r="AL556" s="12">
        <f ca="1">(AK556 * 50) + ((AI556 + AJ556) * 10)</f>
        <v>50</v>
      </c>
      <c r="AM556">
        <f ca="1">IF(COUNTIF(E556:I556, "Breakdown") &gt;= 5, 1, 0)</f>
        <v>0</v>
      </c>
    </row>
    <row r="557" spans="4:39">
      <c r="D557">
        <v>554</v>
      </c>
      <c r="E557" s="6" t="str">
        <f ca="1">IF(J557&lt;T557,"Operational","Breakdown")</f>
        <v>Operational</v>
      </c>
      <c r="F557" s="6" t="str">
        <f ca="1">IF(K557&lt;U557,"Operational","Breakdown")</f>
        <v>Operational</v>
      </c>
      <c r="G557" s="6" t="str">
        <f ca="1">IF(L557&lt;V557,"Operational","Breakdown")</f>
        <v>Operational</v>
      </c>
      <c r="H557" s="6" t="str">
        <f ca="1">IF(M557&lt;W557,"Operational","Breakdown")</f>
        <v>Operational</v>
      </c>
      <c r="I557" s="6" t="str">
        <f ca="1">IF(N557&lt;X557,"Operational","Breakdown")</f>
        <v>Breakdown</v>
      </c>
      <c r="J557" s="16">
        <v>25.351347801007947</v>
      </c>
      <c r="K557" s="16">
        <v>4.0674971649120586</v>
      </c>
      <c r="L557" s="16">
        <v>18.987197799834167</v>
      </c>
      <c r="M557" s="16">
        <v>10.012082895142296</v>
      </c>
      <c r="N557" s="16">
        <v>7.5016153392966132</v>
      </c>
      <c r="O557" s="9">
        <v>2.3978060468447207</v>
      </c>
      <c r="P557" s="9">
        <v>1.6862601951793597</v>
      </c>
      <c r="Q557" s="9">
        <v>0.84388037649297931</v>
      </c>
      <c r="R557" s="9">
        <v>1.1199532078385692</v>
      </c>
      <c r="S557" s="9">
        <v>0.84411330443848354</v>
      </c>
      <c r="T557" s="8">
        <f t="shared" ca="1" si="78"/>
        <v>27.188773607541101</v>
      </c>
      <c r="U557" s="8">
        <f t="shared" ca="1" si="78"/>
        <v>22.992435714530355</v>
      </c>
      <c r="V557" s="8">
        <f t="shared" ca="1" si="78"/>
        <v>37.119909021363057</v>
      </c>
      <c r="W557" s="8">
        <f t="shared" ca="1" si="78"/>
        <v>15.869743796920869</v>
      </c>
      <c r="X557" s="8">
        <f t="shared" ca="1" si="79"/>
        <v>5.3861363004671539</v>
      </c>
      <c r="Y557" s="16">
        <f ca="1">IF($AI556=0,J556+O556,IF($AJ556=0,J556+O556,9999))</f>
        <v>12.59039513202897</v>
      </c>
      <c r="Z557" s="16">
        <f ca="1">IF($AI556=0,K556+P556,IF($AJ556=0,K556+P556,9999))</f>
        <v>1.75159428405669</v>
      </c>
      <c r="AA557" s="16">
        <f ca="1">IF($AI556=0,L556+Q556,IF($AJ556=0,L556+Q556,9999))</f>
        <v>5.7474188863915163</v>
      </c>
      <c r="AB557" s="16">
        <f ca="1">IF($AI556=0,M556+R556,IF($AJ556=0,M556+R556,9999))</f>
        <v>10.712643012774365</v>
      </c>
      <c r="AC557" s="16">
        <f ca="1">IF($AI556=0,N556+S556,IF($AJ556=0,N556+S556,9999))</f>
        <v>1.5742892599109579</v>
      </c>
      <c r="AD557" s="11">
        <f t="shared" ca="1" si="80"/>
        <v>5.5687976901687595</v>
      </c>
      <c r="AE557" s="11">
        <f t="shared" ca="1" si="81"/>
        <v>22.843302546400501</v>
      </c>
      <c r="AF557" s="11">
        <f t="shared" ca="1" si="82"/>
        <v>15.231807579683316</v>
      </c>
      <c r="AG557" s="11">
        <f t="shared" ca="1" si="83"/>
        <v>5.4968582717666221</v>
      </c>
      <c r="AH557" s="11">
        <f t="shared" ca="1" si="84"/>
        <v>4.9658707728849665</v>
      </c>
      <c r="AI557">
        <f t="shared" ca="1" si="76"/>
        <v>0</v>
      </c>
      <c r="AJ557">
        <f t="shared" ca="1" si="77"/>
        <v>0</v>
      </c>
      <c r="AK557">
        <f ca="1">MAX(0, COUNTIF(E557:I557, "Breakdown") - COUNTIF(AI557:AJ557, 1))</f>
        <v>1</v>
      </c>
      <c r="AL557" s="12">
        <f ca="1">(AK557 * 50) + ((AI557 + AJ557) * 10)</f>
        <v>50</v>
      </c>
      <c r="AM557">
        <f ca="1">IF(COUNTIF(E557:I557, "Breakdown") &gt;= 5, 1, 0)</f>
        <v>0</v>
      </c>
    </row>
    <row r="558" spans="4:39">
      <c r="D558">
        <v>555</v>
      </c>
      <c r="E558" s="6" t="str">
        <f ca="1">IF(J558&lt;T558,"Operational","Breakdown")</f>
        <v>Breakdown</v>
      </c>
      <c r="F558" s="6" t="str">
        <f ca="1">IF(K558&lt;U558,"Operational","Breakdown")</f>
        <v>Operational</v>
      </c>
      <c r="G558" s="6" t="str">
        <f ca="1">IF(L558&lt;V558,"Operational","Breakdown")</f>
        <v>Operational</v>
      </c>
      <c r="H558" s="6" t="str">
        <f ca="1">IF(M558&lt;W558,"Operational","Breakdown")</f>
        <v>Operational</v>
      </c>
      <c r="I558" s="6" t="str">
        <f ca="1">IF(N558&lt;X558,"Operational","Breakdown")</f>
        <v>Breakdown</v>
      </c>
      <c r="J558" s="16">
        <v>28.892438850874239</v>
      </c>
      <c r="K558" s="16">
        <v>3.516993473449892</v>
      </c>
      <c r="L558" s="16">
        <v>14.055862317033936</v>
      </c>
      <c r="M558" s="16">
        <v>25.761818876500421</v>
      </c>
      <c r="N558" s="16">
        <v>15.142320879565606</v>
      </c>
      <c r="O558" s="9">
        <v>3.9585995774046943</v>
      </c>
      <c r="P558" s="9">
        <v>1.747946202704376</v>
      </c>
      <c r="Q558" s="9">
        <v>0.42849101730412242</v>
      </c>
      <c r="R558" s="9">
        <v>2.5405981184590707</v>
      </c>
      <c r="S558" s="9">
        <v>0.75810387828544701</v>
      </c>
      <c r="T558" s="8">
        <f t="shared" ca="1" si="78"/>
        <v>14.646116207294369</v>
      </c>
      <c r="U558" s="8">
        <f t="shared" ca="1" si="78"/>
        <v>6.7972442670723892</v>
      </c>
      <c r="V558" s="8">
        <f t="shared" ca="1" si="78"/>
        <v>19.216524080035278</v>
      </c>
      <c r="W558" s="8">
        <f t="shared" ca="1" si="78"/>
        <v>30.512789703020619</v>
      </c>
      <c r="X558" s="8">
        <f t="shared" ca="1" si="79"/>
        <v>8.7386387198046407</v>
      </c>
      <c r="Y558" s="16">
        <f ca="1">IF($AI557=0,J557+O557,IF($AJ557=0,J557+O557,9999))</f>
        <v>27.749153847852668</v>
      </c>
      <c r="Z558" s="16">
        <f ca="1">IF($AI557=0,K557+P557,IF($AJ557=0,K557+P557,9999))</f>
        <v>5.7537573600914182</v>
      </c>
      <c r="AA558" s="16">
        <f ca="1">IF($AI557=0,L557+Q557,IF($AJ557=0,L557+Q557,9999))</f>
        <v>19.831078176327146</v>
      </c>
      <c r="AB558" s="16">
        <f ca="1">IF($AI557=0,M557+R557,IF($AJ557=0,M557+R557,9999))</f>
        <v>11.132036102980866</v>
      </c>
      <c r="AC558" s="16">
        <f ca="1">IF($AI557=0,N557+S557,IF($AJ557=0,N557+S557,9999))</f>
        <v>8.3457286437350966</v>
      </c>
      <c r="AD558" s="11">
        <f t="shared" ca="1" si="80"/>
        <v>12.59039513202897</v>
      </c>
      <c r="AE558" s="11">
        <f t="shared" ca="1" si="81"/>
        <v>1.75159428405669</v>
      </c>
      <c r="AF558" s="11">
        <f t="shared" ca="1" si="82"/>
        <v>5.7474188863915163</v>
      </c>
      <c r="AG558" s="11">
        <f t="shared" ca="1" si="83"/>
        <v>10.712643012774365</v>
      </c>
      <c r="AH558" s="11">
        <f t="shared" ca="1" si="84"/>
        <v>1.5742892599109579</v>
      </c>
      <c r="AI558">
        <f t="shared" ca="1" si="76"/>
        <v>0</v>
      </c>
      <c r="AJ558">
        <f t="shared" ca="1" si="77"/>
        <v>1</v>
      </c>
      <c r="AK558">
        <f ca="1">MAX(0, COUNTIF(E558:I558, "Breakdown") - COUNTIF(AI558:AJ558, 1))</f>
        <v>1</v>
      </c>
      <c r="AL558" s="12">
        <f ca="1">(AK558 * 50) + ((AI558 + AJ558) * 10)</f>
        <v>60</v>
      </c>
      <c r="AM558">
        <f ca="1">IF(COUNTIF(E558:I558, "Breakdown") &gt;= 5, 1, 0)</f>
        <v>0</v>
      </c>
    </row>
    <row r="559" spans="4:39">
      <c r="D559">
        <v>556</v>
      </c>
      <c r="E559" s="6" t="str">
        <f ca="1">IF(J559&lt;T559,"Operational","Breakdown")</f>
        <v>Operational</v>
      </c>
      <c r="F559" s="6" t="str">
        <f ca="1">IF(K559&lt;U559,"Operational","Breakdown")</f>
        <v>Operational</v>
      </c>
      <c r="G559" s="6" t="str">
        <f ca="1">IF(L559&lt;V559,"Operational","Breakdown")</f>
        <v>Operational</v>
      </c>
      <c r="H559" s="6" t="str">
        <f ca="1">IF(M559&lt;W559,"Operational","Breakdown")</f>
        <v>Operational</v>
      </c>
      <c r="I559" s="6" t="str">
        <f ca="1">IF(N559&lt;X559,"Operational","Breakdown")</f>
        <v>Operational</v>
      </c>
      <c r="J559" s="16">
        <v>4.593125516018957</v>
      </c>
      <c r="K559" s="16">
        <v>0.49931608204232109</v>
      </c>
      <c r="L559" s="16">
        <v>15.979568121765352</v>
      </c>
      <c r="M559" s="16">
        <v>3.6745861509072326</v>
      </c>
      <c r="N559" s="16">
        <v>4.7266240234104515</v>
      </c>
      <c r="O559" s="9">
        <v>0.84052397457481642</v>
      </c>
      <c r="P559" s="9">
        <v>1.0712979994006473</v>
      </c>
      <c r="Q559" s="9">
        <v>0.24979492234096776</v>
      </c>
      <c r="R559" s="9">
        <v>3.6640231424154353</v>
      </c>
      <c r="S559" s="9">
        <v>0.47854471762366863</v>
      </c>
      <c r="T559" s="8">
        <f t="shared" ca="1" si="78"/>
        <v>28.947007923966339</v>
      </c>
      <c r="U559" s="8">
        <f t="shared" ca="1" si="78"/>
        <v>16.247977453619669</v>
      </c>
      <c r="V559" s="8">
        <f t="shared" ca="1" si="78"/>
        <v>32.282034707884755</v>
      </c>
      <c r="W559" s="8">
        <f t="shared" ca="1" si="78"/>
        <v>18.356823412078544</v>
      </c>
      <c r="X559" s="8">
        <f t="shared" ca="1" si="79"/>
        <v>15.092076838509751</v>
      </c>
      <c r="Y559" s="16">
        <f ca="1">IF($AI558=0,J558+O558,IF($AJ558=0,J558+O558,9999))</f>
        <v>32.851038428278933</v>
      </c>
      <c r="Z559" s="16">
        <f ca="1">IF($AI558=0,K558+P558,IF($AJ558=0,K558+P558,9999))</f>
        <v>5.2649396761542677</v>
      </c>
      <c r="AA559" s="16">
        <f ca="1">IF($AI558=0,L558+Q558,IF($AJ558=0,L558+Q558,9999))</f>
        <v>14.484353334338058</v>
      </c>
      <c r="AB559" s="16">
        <f ca="1">IF($AI558=0,M558+R558,IF($AJ558=0,M558+R558,9999))</f>
        <v>28.30241699495949</v>
      </c>
      <c r="AC559" s="16">
        <f ca="1">IF($AI558=0,N558+S558,IF($AJ558=0,N558+S558,9999))</f>
        <v>15.900424757851052</v>
      </c>
      <c r="AD559" s="11">
        <f t="shared" ca="1" si="80"/>
        <v>14.646116207294369</v>
      </c>
      <c r="AE559" s="11">
        <f t="shared" ca="1" si="81"/>
        <v>5.7537573600914182</v>
      </c>
      <c r="AF559" s="11">
        <f t="shared" ca="1" si="82"/>
        <v>19.216524080035278</v>
      </c>
      <c r="AG559" s="11">
        <f t="shared" ca="1" si="83"/>
        <v>11.132036102980866</v>
      </c>
      <c r="AH559" s="11">
        <f t="shared" ca="1" si="84"/>
        <v>8.3457286437350966</v>
      </c>
      <c r="AI559">
        <f t="shared" ca="1" si="76"/>
        <v>0</v>
      </c>
      <c r="AJ559">
        <f t="shared" ca="1" si="77"/>
        <v>0</v>
      </c>
      <c r="AK559">
        <f ca="1">MAX(0, COUNTIF(E559:I559, "Breakdown") - COUNTIF(AI559:AJ559, 1))</f>
        <v>0</v>
      </c>
      <c r="AL559" s="12">
        <f ca="1">(AK559 * 50) + ((AI559 + AJ559) * 10)</f>
        <v>0</v>
      </c>
      <c r="AM559">
        <f ca="1">IF(COUNTIF(E559:I559, "Breakdown") &gt;= 5, 1, 0)</f>
        <v>0</v>
      </c>
    </row>
    <row r="560" spans="4:39">
      <c r="D560">
        <v>557</v>
      </c>
      <c r="E560" s="6" t="str">
        <f ca="1">IF(J560&lt;T560,"Operational","Breakdown")</f>
        <v>Operational</v>
      </c>
      <c r="F560" s="6" t="str">
        <f ca="1">IF(K560&lt;U560,"Operational","Breakdown")</f>
        <v>Operational</v>
      </c>
      <c r="G560" s="6" t="str">
        <f ca="1">IF(L560&lt;V560,"Operational","Breakdown")</f>
        <v>Breakdown</v>
      </c>
      <c r="H560" s="6" t="str">
        <f ca="1">IF(M560&lt;W560,"Operational","Breakdown")</f>
        <v>Operational</v>
      </c>
      <c r="I560" s="6" t="str">
        <f ca="1">IF(N560&lt;X560,"Operational","Breakdown")</f>
        <v>Operational</v>
      </c>
      <c r="J560" s="16">
        <v>1.5351766977446983</v>
      </c>
      <c r="K560" s="16">
        <v>11.178335189695069</v>
      </c>
      <c r="L560" s="16">
        <v>27.639105779860028</v>
      </c>
      <c r="M560" s="16">
        <v>9.4309902862993802</v>
      </c>
      <c r="N560" s="16">
        <v>10.55250575190273</v>
      </c>
      <c r="O560" s="9">
        <v>2.561253797630489</v>
      </c>
      <c r="P560" s="9">
        <v>1.611756992734287</v>
      </c>
      <c r="Q560" s="9">
        <v>1.0216416587377353</v>
      </c>
      <c r="R560" s="9">
        <v>1.6773505111977478</v>
      </c>
      <c r="S560" s="9">
        <v>0.87577063956878598</v>
      </c>
      <c r="T560" s="8">
        <f t="shared" ca="1" si="78"/>
        <v>28.95504130520402</v>
      </c>
      <c r="U560" s="8">
        <f t="shared" ca="1" si="78"/>
        <v>13.673837975396982</v>
      </c>
      <c r="V560" s="8">
        <f t="shared" ca="1" si="78"/>
        <v>16.15802813581066</v>
      </c>
      <c r="W560" s="8">
        <f t="shared" ca="1" si="78"/>
        <v>19.570924914748346</v>
      </c>
      <c r="X560" s="8">
        <f t="shared" ca="1" si="79"/>
        <v>38.715543751885065</v>
      </c>
      <c r="Y560" s="16">
        <f ca="1">IF($AI559=0,J559+O559,IF($AJ559=0,J559+O559,9999))</f>
        <v>5.4336494905937736</v>
      </c>
      <c r="Z560" s="16">
        <f ca="1">IF($AI559=0,K559+P559,IF($AJ559=0,K559+P559,9999))</f>
        <v>1.5706140814429683</v>
      </c>
      <c r="AA560" s="16">
        <f ca="1">IF($AI559=0,L559+Q559,IF($AJ559=0,L559+Q559,9999))</f>
        <v>16.229363044106321</v>
      </c>
      <c r="AB560" s="16">
        <f ca="1">IF($AI559=0,M559+R559,IF($AJ559=0,M559+R559,9999))</f>
        <v>7.3386092933226674</v>
      </c>
      <c r="AC560" s="16">
        <f ca="1">IF($AI559=0,N559+S559,IF($AJ559=0,N559+S559,9999))</f>
        <v>5.2051687410341199</v>
      </c>
      <c r="AD560" s="11">
        <f t="shared" ca="1" si="80"/>
        <v>28.947007923966339</v>
      </c>
      <c r="AE560" s="11">
        <f t="shared" ca="1" si="81"/>
        <v>5.2649396761542677</v>
      </c>
      <c r="AF560" s="11">
        <f t="shared" ca="1" si="82"/>
        <v>14.484353334338058</v>
      </c>
      <c r="AG560" s="11">
        <f t="shared" ca="1" si="83"/>
        <v>18.356823412078544</v>
      </c>
      <c r="AH560" s="11">
        <f t="shared" ca="1" si="84"/>
        <v>15.092076838509751</v>
      </c>
      <c r="AI560">
        <f t="shared" ca="1" si="76"/>
        <v>0</v>
      </c>
      <c r="AJ560">
        <f t="shared" ca="1" si="77"/>
        <v>0</v>
      </c>
      <c r="AK560">
        <f ca="1">MAX(0, COUNTIF(E560:I560, "Breakdown") - COUNTIF(AI560:AJ560, 1))</f>
        <v>1</v>
      </c>
      <c r="AL560" s="12">
        <f ca="1">(AK560 * 50) + ((AI560 + AJ560) * 10)</f>
        <v>50</v>
      </c>
      <c r="AM560">
        <f ca="1">IF(COUNTIF(E560:I560, "Breakdown") &gt;= 5, 1, 0)</f>
        <v>0</v>
      </c>
    </row>
    <row r="561" spans="4:39">
      <c r="D561">
        <v>558</v>
      </c>
      <c r="E561" s="6" t="str">
        <f ca="1">IF(J561&lt;T561,"Operational","Breakdown")</f>
        <v>Operational</v>
      </c>
      <c r="F561" s="6" t="str">
        <f ca="1">IF(K561&lt;U561,"Operational","Breakdown")</f>
        <v>Breakdown</v>
      </c>
      <c r="G561" s="6" t="str">
        <f ca="1">IF(L561&lt;V561,"Operational","Breakdown")</f>
        <v>Operational</v>
      </c>
      <c r="H561" s="6" t="str">
        <f ca="1">IF(M561&lt;W561,"Operational","Breakdown")</f>
        <v>Operational</v>
      </c>
      <c r="I561" s="6" t="str">
        <f ca="1">IF(N561&lt;X561,"Operational","Breakdown")</f>
        <v>Breakdown</v>
      </c>
      <c r="J561" s="16">
        <v>5.3466222621742272</v>
      </c>
      <c r="K561" s="16">
        <v>2.6015676471682982</v>
      </c>
      <c r="L561" s="16">
        <v>6.5868968866804849</v>
      </c>
      <c r="M561" s="16">
        <v>9.8084930526022198</v>
      </c>
      <c r="N561" s="16">
        <v>11.52185234064582</v>
      </c>
      <c r="O561" s="9">
        <v>3.078898971391947</v>
      </c>
      <c r="P561" s="9">
        <v>1.3637467159031582</v>
      </c>
      <c r="Q561" s="9">
        <v>6.6127410151720856</v>
      </c>
      <c r="R561" s="9">
        <v>0.94157251836382716</v>
      </c>
      <c r="S561" s="9">
        <v>0.93982497978773438</v>
      </c>
      <c r="T561" s="8">
        <f t="shared" ca="1" si="78"/>
        <v>13.507854510607714</v>
      </c>
      <c r="U561" s="8">
        <f t="shared" ca="1" si="78"/>
        <v>1.7597392883018104</v>
      </c>
      <c r="V561" s="8">
        <f t="shared" ca="1" si="78"/>
        <v>26.544254584016443</v>
      </c>
      <c r="W561" s="8">
        <f t="shared" ca="1" si="78"/>
        <v>18.918765657643675</v>
      </c>
      <c r="X561" s="8">
        <f t="shared" ca="1" si="79"/>
        <v>7.3482236785272246</v>
      </c>
      <c r="Y561" s="16">
        <f ca="1">IF($AI560=0,J560+O560,IF($AJ560=0,J560+O560,9999))</f>
        <v>4.0964304953751878</v>
      </c>
      <c r="Z561" s="16">
        <f ca="1">IF($AI560=0,K560+P560,IF($AJ560=0,K560+P560,9999))</f>
        <v>12.790092182429357</v>
      </c>
      <c r="AA561" s="16">
        <f ca="1">IF($AI560=0,L560+Q560,IF($AJ560=0,L560+Q560,9999))</f>
        <v>28.660747438597763</v>
      </c>
      <c r="AB561" s="16">
        <f ca="1">IF($AI560=0,M560+R560,IF($AJ560=0,M560+R560,9999))</f>
        <v>11.108340797497128</v>
      </c>
      <c r="AC561" s="16">
        <f ca="1">IF($AI560=0,N560+S560,IF($AJ560=0,N560+S560,9999))</f>
        <v>11.428276391471517</v>
      </c>
      <c r="AD561" s="11">
        <f t="shared" ca="1" si="80"/>
        <v>5.4336494905937736</v>
      </c>
      <c r="AE561" s="11">
        <f t="shared" ca="1" si="81"/>
        <v>1.5706140814429683</v>
      </c>
      <c r="AF561" s="11">
        <f t="shared" ca="1" si="82"/>
        <v>16.15802813581066</v>
      </c>
      <c r="AG561" s="11">
        <f t="shared" ca="1" si="83"/>
        <v>7.3386092933226674</v>
      </c>
      <c r="AH561" s="11">
        <f t="shared" ca="1" si="84"/>
        <v>5.2051687410341199</v>
      </c>
      <c r="AI561">
        <f t="shared" ca="1" si="76"/>
        <v>0</v>
      </c>
      <c r="AJ561">
        <f t="shared" ca="1" si="77"/>
        <v>0</v>
      </c>
      <c r="AK561">
        <f ca="1">MAX(0, COUNTIF(E561:I561, "Breakdown") - COUNTIF(AI561:AJ561, 1))</f>
        <v>2</v>
      </c>
      <c r="AL561" s="12">
        <f ca="1">(AK561 * 50) + ((AI561 + AJ561) * 10)</f>
        <v>100</v>
      </c>
      <c r="AM561">
        <f ca="1">IF(COUNTIF(E561:I561, "Breakdown") &gt;= 5, 1, 0)</f>
        <v>0</v>
      </c>
    </row>
    <row r="562" spans="4:39">
      <c r="D562">
        <v>559</v>
      </c>
      <c r="E562" s="6" t="str">
        <f ca="1">IF(J562&lt;T562,"Operational","Breakdown")</f>
        <v>Operational</v>
      </c>
      <c r="F562" s="6" t="str">
        <f ca="1">IF(K562&lt;U562,"Operational","Breakdown")</f>
        <v>Breakdown</v>
      </c>
      <c r="G562" s="6" t="str">
        <f ca="1">IF(L562&lt;V562,"Operational","Breakdown")</f>
        <v>Operational</v>
      </c>
      <c r="H562" s="6" t="str">
        <f ca="1">IF(M562&lt;W562,"Operational","Breakdown")</f>
        <v>Operational</v>
      </c>
      <c r="I562" s="6" t="str">
        <f ca="1">IF(N562&lt;X562,"Operational","Breakdown")</f>
        <v>Operational</v>
      </c>
      <c r="J562" s="16">
        <v>16.950272163863016</v>
      </c>
      <c r="K562" s="16">
        <v>2.7965499311798325</v>
      </c>
      <c r="L562" s="16">
        <v>8.8630307801088328</v>
      </c>
      <c r="M562" s="16">
        <v>3.2740603616540951</v>
      </c>
      <c r="N562" s="16">
        <v>3.0506722306760796</v>
      </c>
      <c r="O562" s="9">
        <v>0.29480489593943116</v>
      </c>
      <c r="P562" s="9">
        <v>2.592155074575885</v>
      </c>
      <c r="Q562" s="9">
        <v>1.6289204946266485</v>
      </c>
      <c r="R562" s="9">
        <v>0.98784062626502012</v>
      </c>
      <c r="S562" s="9">
        <v>4.2694393208995605</v>
      </c>
      <c r="T562" s="8">
        <f t="shared" ca="1" si="78"/>
        <v>19.484058708143927</v>
      </c>
      <c r="U562" s="8">
        <f t="shared" ca="1" si="78"/>
        <v>1.9059573789173083</v>
      </c>
      <c r="V562" s="8">
        <f t="shared" ca="1" si="78"/>
        <v>41.196980767435107</v>
      </c>
      <c r="W562" s="8">
        <f t="shared" ca="1" si="78"/>
        <v>38.941890486950044</v>
      </c>
      <c r="X562" s="8">
        <f t="shared" ca="1" si="79"/>
        <v>12.850460876605514</v>
      </c>
      <c r="Y562" s="16">
        <f ca="1">IF($AI561=0,J561+O561,IF($AJ561=0,J561+O561,9999))</f>
        <v>8.4255212335661742</v>
      </c>
      <c r="Z562" s="16">
        <f ca="1">IF($AI561=0,K561+P561,IF($AJ561=0,K561+P561,9999))</f>
        <v>3.9653143630714567</v>
      </c>
      <c r="AA562" s="16">
        <f ca="1">IF($AI561=0,L561+Q561,IF($AJ561=0,L561+Q561,9999))</f>
        <v>13.19963790185257</v>
      </c>
      <c r="AB562" s="16">
        <f ca="1">IF($AI561=0,M561+R561,IF($AJ561=0,M561+R561,9999))</f>
        <v>10.750065570966047</v>
      </c>
      <c r="AC562" s="16">
        <f ca="1">IF($AI561=0,N561+S561,IF($AJ561=0,N561+S561,9999))</f>
        <v>12.461677320433555</v>
      </c>
      <c r="AD562" s="11">
        <f t="shared" ca="1" si="80"/>
        <v>4.0964304953751878</v>
      </c>
      <c r="AE562" s="11">
        <f t="shared" ca="1" si="81"/>
        <v>1.7597392883018104</v>
      </c>
      <c r="AF562" s="11">
        <f t="shared" ca="1" si="82"/>
        <v>26.544254584016443</v>
      </c>
      <c r="AG562" s="11">
        <f t="shared" ca="1" si="83"/>
        <v>11.108340797497128</v>
      </c>
      <c r="AH562" s="11">
        <f t="shared" ca="1" si="84"/>
        <v>7.3482236785272246</v>
      </c>
      <c r="AI562">
        <f t="shared" ca="1" si="76"/>
        <v>0</v>
      </c>
      <c r="AJ562">
        <f t="shared" ca="1" si="77"/>
        <v>0</v>
      </c>
      <c r="AK562">
        <f ca="1">MAX(0, COUNTIF(E562:I562, "Breakdown") - COUNTIF(AI562:AJ562, 1))</f>
        <v>1</v>
      </c>
      <c r="AL562" s="12">
        <f ca="1">(AK562 * 50) + ((AI562 + AJ562) * 10)</f>
        <v>50</v>
      </c>
      <c r="AM562">
        <f ca="1">IF(COUNTIF(E562:I562, "Breakdown") &gt;= 5, 1, 0)</f>
        <v>0</v>
      </c>
    </row>
    <row r="563" spans="4:39">
      <c r="D563">
        <v>560</v>
      </c>
      <c r="E563" s="6" t="str">
        <f ca="1">IF(J563&lt;T563,"Operational","Breakdown")</f>
        <v>Operational</v>
      </c>
      <c r="F563" s="6" t="str">
        <f ca="1">IF(K563&lt;U563,"Operational","Breakdown")</f>
        <v>Operational</v>
      </c>
      <c r="G563" s="6" t="str">
        <f ca="1">IF(L563&lt;V563,"Operational","Breakdown")</f>
        <v>Operational</v>
      </c>
      <c r="H563" s="6" t="str">
        <f ca="1">IF(M563&lt;W563,"Operational","Breakdown")</f>
        <v>Operational</v>
      </c>
      <c r="I563" s="6" t="str">
        <f ca="1">IF(N563&lt;X563,"Operational","Breakdown")</f>
        <v>Operational</v>
      </c>
      <c r="J563" s="16">
        <v>1.4991952495696714</v>
      </c>
      <c r="K563" s="16">
        <v>4.8866568345903314</v>
      </c>
      <c r="L563" s="16">
        <v>20.454629911551283</v>
      </c>
      <c r="M563" s="16">
        <v>10.82314796781476</v>
      </c>
      <c r="N563" s="16">
        <v>13.385749062358929</v>
      </c>
      <c r="O563" s="9">
        <v>0.82735343160479002</v>
      </c>
      <c r="P563" s="9">
        <v>0.47462834167770407</v>
      </c>
      <c r="Q563" s="9">
        <v>3.3046629150296538</v>
      </c>
      <c r="R563" s="9">
        <v>2.1417842717227419E-2</v>
      </c>
      <c r="S563" s="9">
        <v>4.7278934998959388</v>
      </c>
      <c r="T563" s="8">
        <f t="shared" ca="1" si="78"/>
        <v>20.564938389555785</v>
      </c>
      <c r="U563" s="8">
        <f t="shared" ca="1" si="78"/>
        <v>17.086388889078549</v>
      </c>
      <c r="V563" s="8">
        <f t="shared" ca="1" si="78"/>
        <v>21.888287590898592</v>
      </c>
      <c r="W563" s="8">
        <f t="shared" ca="1" si="78"/>
        <v>18.465303251209754</v>
      </c>
      <c r="X563" s="8">
        <f t="shared" ca="1" si="79"/>
        <v>19.828621836707494</v>
      </c>
      <c r="Y563" s="16">
        <f ca="1">IF($AI562=0,J562+O562,IF($AJ562=0,J562+O562,9999))</f>
        <v>17.245077059802448</v>
      </c>
      <c r="Z563" s="16">
        <f ca="1">IF($AI562=0,K562+P562,IF($AJ562=0,K562+P562,9999))</f>
        <v>5.3887050057557175</v>
      </c>
      <c r="AA563" s="16">
        <f ca="1">IF($AI562=0,L562+Q562,IF($AJ562=0,L562+Q562,9999))</f>
        <v>10.491951274735481</v>
      </c>
      <c r="AB563" s="16">
        <f ca="1">IF($AI562=0,M562+R562,IF($AJ562=0,M562+R562,9999))</f>
        <v>4.2619009879191152</v>
      </c>
      <c r="AC563" s="16">
        <f ca="1">IF($AI562=0,N562+S562,IF($AJ562=0,N562+S562,9999))</f>
        <v>7.3201115515756401</v>
      </c>
      <c r="AD563" s="11">
        <f t="shared" ca="1" si="80"/>
        <v>8.4255212335661742</v>
      </c>
      <c r="AE563" s="11">
        <f t="shared" ca="1" si="81"/>
        <v>1.9059573789173083</v>
      </c>
      <c r="AF563" s="11">
        <f t="shared" ca="1" si="82"/>
        <v>13.19963790185257</v>
      </c>
      <c r="AG563" s="11">
        <f t="shared" ca="1" si="83"/>
        <v>10.750065570966047</v>
      </c>
      <c r="AH563" s="11">
        <f t="shared" ca="1" si="84"/>
        <v>12.461677320433555</v>
      </c>
      <c r="AI563">
        <f t="shared" ca="1" si="76"/>
        <v>0</v>
      </c>
      <c r="AJ563">
        <f t="shared" ca="1" si="77"/>
        <v>0</v>
      </c>
      <c r="AK563">
        <f ca="1">MAX(0, COUNTIF(E563:I563, "Breakdown") - COUNTIF(AI563:AJ563, 1))</f>
        <v>0</v>
      </c>
      <c r="AL563" s="12">
        <f ca="1">(AK563 * 50) + ((AI563 + AJ563) * 10)</f>
        <v>0</v>
      </c>
      <c r="AM563">
        <f ca="1">IF(COUNTIF(E563:I563, "Breakdown") &gt;= 5, 1, 0)</f>
        <v>0</v>
      </c>
    </row>
    <row r="564" spans="4:39">
      <c r="D564">
        <v>561</v>
      </c>
      <c r="E564" s="6" t="str">
        <f ca="1">IF(J564&lt;T564,"Operational","Breakdown")</f>
        <v>Operational</v>
      </c>
      <c r="F564" s="6" t="str">
        <f ca="1">IF(K564&lt;U564,"Operational","Breakdown")</f>
        <v>Operational</v>
      </c>
      <c r="G564" s="6" t="str">
        <f ca="1">IF(L564&lt;V564,"Operational","Breakdown")</f>
        <v>Operational</v>
      </c>
      <c r="H564" s="6" t="str">
        <f ca="1">IF(M564&lt;W564,"Operational","Breakdown")</f>
        <v>Breakdown</v>
      </c>
      <c r="I564" s="6" t="str">
        <f ca="1">IF(N564&lt;X564,"Operational","Breakdown")</f>
        <v>Operational</v>
      </c>
      <c r="J564" s="16">
        <v>11.641855570286742</v>
      </c>
      <c r="K564" s="16">
        <v>0.26100197264567948</v>
      </c>
      <c r="L564" s="16">
        <v>4.4118125746373584</v>
      </c>
      <c r="M564" s="16">
        <v>12.172568871796207</v>
      </c>
      <c r="N564" s="16">
        <v>0.5787270386501614</v>
      </c>
      <c r="O564" s="9">
        <v>6.1061495097272787E-2</v>
      </c>
      <c r="P564" s="9">
        <v>1.6339287966455311</v>
      </c>
      <c r="Q564" s="9">
        <v>0.94904628483539366</v>
      </c>
      <c r="R564" s="9">
        <v>0.93841500017014889</v>
      </c>
      <c r="S564" s="9">
        <v>3.235192261857347</v>
      </c>
      <c r="T564" s="8">
        <f t="shared" ca="1" si="78"/>
        <v>19.720244292644058</v>
      </c>
      <c r="U564" s="8">
        <f t="shared" ca="1" si="78"/>
        <v>9.1420440715148885</v>
      </c>
      <c r="V564" s="8">
        <f t="shared" ca="1" si="78"/>
        <v>14.521817797202932</v>
      </c>
      <c r="W564" s="8">
        <f t="shared" ca="1" si="78"/>
        <v>11.755291618821657</v>
      </c>
      <c r="X564" s="8">
        <f t="shared" ca="1" si="79"/>
        <v>8.1909013171193674</v>
      </c>
      <c r="Y564" s="16">
        <f ca="1">IF($AI563=0,J563+O563,IF($AJ563=0,J563+O563,9999))</f>
        <v>2.3265486811744616</v>
      </c>
      <c r="Z564" s="16">
        <f ca="1">IF($AI563=0,K563+P563,IF($AJ563=0,K563+P563,9999))</f>
        <v>5.3612851762680354</v>
      </c>
      <c r="AA564" s="16">
        <f ca="1">IF($AI563=0,L563+Q563,IF($AJ563=0,L563+Q563,9999))</f>
        <v>23.759292826580936</v>
      </c>
      <c r="AB564" s="16">
        <f ca="1">IF($AI563=0,M563+R563,IF($AJ563=0,M563+R563,9999))</f>
        <v>10.844565810531988</v>
      </c>
      <c r="AC564" s="16">
        <f ca="1">IF($AI563=0,N563+S563,IF($AJ563=0,N563+S563,9999))</f>
        <v>18.113642562254867</v>
      </c>
      <c r="AD564" s="11">
        <f t="shared" ca="1" si="80"/>
        <v>17.245077059802448</v>
      </c>
      <c r="AE564" s="11">
        <f t="shared" ca="1" si="81"/>
        <v>5.3887050057557175</v>
      </c>
      <c r="AF564" s="11">
        <f t="shared" ca="1" si="82"/>
        <v>10.491951274735481</v>
      </c>
      <c r="AG564" s="11">
        <f t="shared" ca="1" si="83"/>
        <v>4.2619009879191152</v>
      </c>
      <c r="AH564" s="11">
        <f t="shared" ca="1" si="84"/>
        <v>7.3201115515756401</v>
      </c>
      <c r="AI564">
        <f t="shared" ca="1" si="76"/>
        <v>0</v>
      </c>
      <c r="AJ564">
        <f t="shared" ca="1" si="77"/>
        <v>0</v>
      </c>
      <c r="AK564">
        <f ca="1">MAX(0, COUNTIF(E564:I564, "Breakdown") - COUNTIF(AI564:AJ564, 1))</f>
        <v>1</v>
      </c>
      <c r="AL564" s="12">
        <f ca="1">(AK564 * 50) + ((AI564 + AJ564) * 10)</f>
        <v>50</v>
      </c>
      <c r="AM564">
        <f ca="1">IF(COUNTIF(E564:I564, "Breakdown") &gt;= 5, 1, 0)</f>
        <v>0</v>
      </c>
    </row>
    <row r="565" spans="4:39">
      <c r="D565">
        <v>562</v>
      </c>
      <c r="E565" s="6" t="str">
        <f ca="1">IF(J565&lt;T565,"Operational","Breakdown")</f>
        <v>Operational</v>
      </c>
      <c r="F565" s="6" t="str">
        <f ca="1">IF(K565&lt;U565,"Operational","Breakdown")</f>
        <v>Operational</v>
      </c>
      <c r="G565" s="6" t="str">
        <f ca="1">IF(L565&lt;V565,"Operational","Breakdown")</f>
        <v>Operational</v>
      </c>
      <c r="H565" s="6" t="str">
        <f ca="1">IF(M565&lt;W565,"Operational","Breakdown")</f>
        <v>Operational</v>
      </c>
      <c r="I565" s="6" t="str">
        <f ca="1">IF(N565&lt;X565,"Operational","Breakdown")</f>
        <v>Operational</v>
      </c>
      <c r="J565" s="16">
        <v>14.074592212696198</v>
      </c>
      <c r="K565" s="16">
        <v>8.3314982326577542</v>
      </c>
      <c r="L565" s="16">
        <v>15.173905093948681</v>
      </c>
      <c r="M565" s="16">
        <v>10.353764139835684</v>
      </c>
      <c r="N565" s="16">
        <v>1.7015978794659776</v>
      </c>
      <c r="O565" s="9">
        <v>1.7881008488263233</v>
      </c>
      <c r="P565" s="9">
        <v>1.8867310570143652</v>
      </c>
      <c r="Q565" s="9">
        <v>2.9516999284817236</v>
      </c>
      <c r="R565" s="9">
        <v>7.7178287584440737</v>
      </c>
      <c r="S565" s="9">
        <v>1.7341092925807062</v>
      </c>
      <c r="T565" s="8">
        <f t="shared" ca="1" si="78"/>
        <v>24.339160988296388</v>
      </c>
      <c r="U565" s="8">
        <f t="shared" ca="1" si="78"/>
        <v>27.570441310128359</v>
      </c>
      <c r="V565" s="8">
        <f t="shared" ca="1" si="78"/>
        <v>23.358387195457194</v>
      </c>
      <c r="W565" s="8">
        <f t="shared" ca="1" si="78"/>
        <v>19.507960809987402</v>
      </c>
      <c r="X565" s="8">
        <f t="shared" ca="1" si="79"/>
        <v>9.0036841247759192</v>
      </c>
      <c r="Y565" s="16">
        <f ca="1">IF($AI564=0,J564+O564,IF($AJ564=0,J564+O564,9999))</f>
        <v>11.702917065384014</v>
      </c>
      <c r="Z565" s="16">
        <f ca="1">IF($AI564=0,K564+P564,IF($AJ564=0,K564+P564,9999))</f>
        <v>1.8949307692912107</v>
      </c>
      <c r="AA565" s="16">
        <f ca="1">IF($AI564=0,L564+Q564,IF($AJ564=0,L564+Q564,9999))</f>
        <v>5.360858859472752</v>
      </c>
      <c r="AB565" s="16">
        <f ca="1">IF($AI564=0,M564+R564,IF($AJ564=0,M564+R564,9999))</f>
        <v>13.110983871966356</v>
      </c>
      <c r="AC565" s="16">
        <f ca="1">IF($AI564=0,N564+S564,IF($AJ564=0,N564+S564,9999))</f>
        <v>3.8139193005075085</v>
      </c>
      <c r="AD565" s="11">
        <f t="shared" ca="1" si="80"/>
        <v>2.3265486811744616</v>
      </c>
      <c r="AE565" s="11">
        <f t="shared" ca="1" si="81"/>
        <v>5.3612851762680354</v>
      </c>
      <c r="AF565" s="11">
        <f t="shared" ca="1" si="82"/>
        <v>14.521817797202932</v>
      </c>
      <c r="AG565" s="11">
        <f t="shared" ca="1" si="83"/>
        <v>10.844565810531988</v>
      </c>
      <c r="AH565" s="11">
        <f t="shared" ca="1" si="84"/>
        <v>8.1909013171193674</v>
      </c>
      <c r="AI565">
        <f t="shared" ca="1" si="76"/>
        <v>0</v>
      </c>
      <c r="AJ565">
        <f t="shared" ca="1" si="77"/>
        <v>0</v>
      </c>
      <c r="AK565">
        <f ca="1">MAX(0, COUNTIF(E565:I565, "Breakdown") - COUNTIF(AI565:AJ565, 1))</f>
        <v>0</v>
      </c>
      <c r="AL565" s="12">
        <f ca="1">(AK565 * 50) + ((AI565 + AJ565) * 10)</f>
        <v>0</v>
      </c>
      <c r="AM565">
        <f ca="1">IF(COUNTIF(E565:I565, "Breakdown") &gt;= 5, 1, 0)</f>
        <v>0</v>
      </c>
    </row>
    <row r="566" spans="4:39">
      <c r="D566">
        <v>563</v>
      </c>
      <c r="E566" s="6" t="str">
        <f ca="1">IF(J566&lt;T566,"Operational","Breakdown")</f>
        <v>Operational</v>
      </c>
      <c r="F566" s="6" t="str">
        <f ca="1">IF(K566&lt;U566,"Operational","Breakdown")</f>
        <v>Breakdown</v>
      </c>
      <c r="G566" s="6" t="str">
        <f ca="1">IF(L566&lt;V566,"Operational","Breakdown")</f>
        <v>Breakdown</v>
      </c>
      <c r="H566" s="6" t="str">
        <f ca="1">IF(M566&lt;W566,"Operational","Breakdown")</f>
        <v>Operational</v>
      </c>
      <c r="I566" s="6" t="str">
        <f ca="1">IF(N566&lt;X566,"Operational","Breakdown")</f>
        <v>Operational</v>
      </c>
      <c r="J566" s="16">
        <v>4.6566652046771946</v>
      </c>
      <c r="K566" s="16">
        <v>8.4555919972946132</v>
      </c>
      <c r="L566" s="16">
        <v>25.260372674946691</v>
      </c>
      <c r="M566" s="16">
        <v>3.9727043639379018</v>
      </c>
      <c r="N566" s="16">
        <v>0.77117919182948913</v>
      </c>
      <c r="O566" s="9">
        <v>8.6907919578622692E-2</v>
      </c>
      <c r="P566" s="9">
        <v>0.76830079537182405</v>
      </c>
      <c r="Q566" s="9">
        <v>2.0995916822446845</v>
      </c>
      <c r="R566" s="9">
        <v>2.1906264826750941</v>
      </c>
      <c r="S566" s="9">
        <v>6.1789696712117426</v>
      </c>
      <c r="T566" s="8">
        <f t="shared" ca="1" si="78"/>
        <v>16.00271766786706</v>
      </c>
      <c r="U566" s="8">
        <f t="shared" ca="1" si="78"/>
        <v>5.2643557519160975</v>
      </c>
      <c r="V566" s="8">
        <f t="shared" ca="1" si="78"/>
        <v>8.8200947813823465</v>
      </c>
      <c r="W566" s="8">
        <f t="shared" ca="1" si="78"/>
        <v>21.205309586509177</v>
      </c>
      <c r="X566" s="8">
        <f t="shared" ca="1" si="79"/>
        <v>5.4130339284993578</v>
      </c>
      <c r="Y566" s="16">
        <f ca="1">IF($AI565=0,J565+O565,IF($AJ565=0,J565+O565,9999))</f>
        <v>15.862693061522521</v>
      </c>
      <c r="Z566" s="16">
        <f ca="1">IF($AI565=0,K565+P565,IF($AJ565=0,K565+P565,9999))</f>
        <v>10.21822928967212</v>
      </c>
      <c r="AA566" s="16">
        <f ca="1">IF($AI565=0,L565+Q565,IF($AJ565=0,L565+Q565,9999))</f>
        <v>18.125605022430406</v>
      </c>
      <c r="AB566" s="16">
        <f ca="1">IF($AI565=0,M565+R565,IF($AJ565=0,M565+R565,9999))</f>
        <v>18.071592898279757</v>
      </c>
      <c r="AC566" s="16">
        <f ca="1">IF($AI565=0,N565+S565,IF($AJ565=0,N565+S565,9999))</f>
        <v>3.4357071720466839</v>
      </c>
      <c r="AD566" s="11">
        <f t="shared" ca="1" si="80"/>
        <v>11.702917065384014</v>
      </c>
      <c r="AE566" s="11">
        <f t="shared" ca="1" si="81"/>
        <v>1.8949307692912107</v>
      </c>
      <c r="AF566" s="11">
        <f t="shared" ca="1" si="82"/>
        <v>5.360858859472752</v>
      </c>
      <c r="AG566" s="11">
        <f t="shared" ca="1" si="83"/>
        <v>13.110983871966356</v>
      </c>
      <c r="AH566" s="11">
        <f t="shared" ca="1" si="84"/>
        <v>3.8139193005075085</v>
      </c>
      <c r="AI566">
        <f t="shared" ca="1" si="76"/>
        <v>0</v>
      </c>
      <c r="AJ566">
        <f t="shared" ca="1" si="77"/>
        <v>0</v>
      </c>
      <c r="AK566">
        <f ca="1">MAX(0, COUNTIF(E566:I566, "Breakdown") - COUNTIF(AI566:AJ566, 1))</f>
        <v>2</v>
      </c>
      <c r="AL566" s="12">
        <f ca="1">(AK566 * 50) + ((AI566 + AJ566) * 10)</f>
        <v>100</v>
      </c>
      <c r="AM566">
        <f ca="1">IF(COUNTIF(E566:I566, "Breakdown") &gt;= 5, 1, 0)</f>
        <v>0</v>
      </c>
    </row>
    <row r="567" spans="4:39">
      <c r="D567">
        <v>564</v>
      </c>
      <c r="E567" s="6" t="str">
        <f ca="1">IF(J567&lt;T567,"Operational","Breakdown")</f>
        <v>Operational</v>
      </c>
      <c r="F567" s="6" t="str">
        <f ca="1">IF(K567&lt;U567,"Operational","Breakdown")</f>
        <v>Operational</v>
      </c>
      <c r="G567" s="6" t="str">
        <f ca="1">IF(L567&lt;V567,"Operational","Breakdown")</f>
        <v>Operational</v>
      </c>
      <c r="H567" s="6" t="str">
        <f ca="1">IF(M567&lt;W567,"Operational","Breakdown")</f>
        <v>Operational</v>
      </c>
      <c r="I567" s="6" t="str">
        <f ca="1">IF(N567&lt;X567,"Operational","Breakdown")</f>
        <v>Operational</v>
      </c>
      <c r="J567" s="16">
        <v>11.18141362139083</v>
      </c>
      <c r="K567" s="16">
        <v>5.4712839092503467</v>
      </c>
      <c r="L567" s="16">
        <v>11.966258694676487</v>
      </c>
      <c r="M567" s="16">
        <v>7.2828659329889964</v>
      </c>
      <c r="N567" s="16">
        <v>3.3411106117059837</v>
      </c>
      <c r="O567" s="9">
        <v>1.6668074420319674</v>
      </c>
      <c r="P567" s="9">
        <v>0.7780206559304147</v>
      </c>
      <c r="Q567" s="9">
        <v>2.5463240670306253</v>
      </c>
      <c r="R567" s="9">
        <v>5.8017443133244866</v>
      </c>
      <c r="S567" s="9">
        <v>0.20658524553818736</v>
      </c>
      <c r="T567" s="8">
        <f t="shared" ca="1" si="78"/>
        <v>20.502658985899867</v>
      </c>
      <c r="U567" s="8">
        <f t="shared" ca="1" si="78"/>
        <v>6.778841278468934</v>
      </c>
      <c r="V567" s="8">
        <f t="shared" ca="1" si="78"/>
        <v>32.921143099160432</v>
      </c>
      <c r="W567" s="8">
        <f t="shared" ca="1" si="78"/>
        <v>41.356433260697706</v>
      </c>
      <c r="X567" s="8">
        <f t="shared" ca="1" si="79"/>
        <v>11.383694621776421</v>
      </c>
      <c r="Y567" s="16">
        <f ca="1">IF($AI566=0,J566+O566,IF($AJ566=0,J566+O566,9999))</f>
        <v>4.7435731242558177</v>
      </c>
      <c r="Z567" s="16">
        <f ca="1">IF($AI566=0,K566+P566,IF($AJ566=0,K566+P566,9999))</f>
        <v>9.2238927926664367</v>
      </c>
      <c r="AA567" s="16">
        <f ca="1">IF($AI566=0,L566+Q566,IF($AJ566=0,L566+Q566,9999))</f>
        <v>27.359964357191377</v>
      </c>
      <c r="AB567" s="16">
        <f ca="1">IF($AI566=0,M566+R566,IF($AJ566=0,M566+R566,9999))</f>
        <v>6.1633308466129959</v>
      </c>
      <c r="AC567" s="16">
        <f ca="1">IF($AI566=0,N566+S566,IF($AJ566=0,N566+S566,9999))</f>
        <v>6.9501488630412318</v>
      </c>
      <c r="AD567" s="11">
        <f t="shared" ca="1" si="80"/>
        <v>15.862693061522521</v>
      </c>
      <c r="AE567" s="11">
        <f t="shared" ca="1" si="81"/>
        <v>5.2643557519160975</v>
      </c>
      <c r="AF567" s="11">
        <f t="shared" ca="1" si="82"/>
        <v>8.8200947813823465</v>
      </c>
      <c r="AG567" s="11">
        <f t="shared" ca="1" si="83"/>
        <v>18.071592898279757</v>
      </c>
      <c r="AH567" s="11">
        <f t="shared" ca="1" si="84"/>
        <v>3.4357071720466839</v>
      </c>
      <c r="AI567">
        <f t="shared" ca="1" si="76"/>
        <v>0</v>
      </c>
      <c r="AJ567">
        <f t="shared" ca="1" si="77"/>
        <v>0</v>
      </c>
      <c r="AK567">
        <f ca="1">MAX(0, COUNTIF(E567:I567, "Breakdown") - COUNTIF(AI567:AJ567, 1))</f>
        <v>0</v>
      </c>
      <c r="AL567" s="12">
        <f ca="1">(AK567 * 50) + ((AI567 + AJ567) * 10)</f>
        <v>0</v>
      </c>
      <c r="AM567">
        <f ca="1">IF(COUNTIF(E567:I567, "Breakdown") &gt;= 5, 1, 0)</f>
        <v>0</v>
      </c>
    </row>
    <row r="568" spans="4:39">
      <c r="D568">
        <v>565</v>
      </c>
      <c r="E568" s="6" t="str">
        <f ca="1">IF(J568&lt;T568,"Operational","Breakdown")</f>
        <v>Operational</v>
      </c>
      <c r="F568" s="6" t="str">
        <f ca="1">IF(K568&lt;U568,"Operational","Breakdown")</f>
        <v>Operational</v>
      </c>
      <c r="G568" s="6" t="str">
        <f ca="1">IF(L568&lt;V568,"Operational","Breakdown")</f>
        <v>Operational</v>
      </c>
      <c r="H568" s="6" t="str">
        <f ca="1">IF(M568&lt;W568,"Operational","Breakdown")</f>
        <v>Operational</v>
      </c>
      <c r="I568" s="6" t="str">
        <f ca="1">IF(N568&lt;X568,"Operational","Breakdown")</f>
        <v>Operational</v>
      </c>
      <c r="J568" s="16">
        <v>3.1665445039907376</v>
      </c>
      <c r="K568" s="16">
        <v>8.7884497316991474</v>
      </c>
      <c r="L568" s="16">
        <v>20.032701949417202</v>
      </c>
      <c r="M568" s="16">
        <v>6.0520306073326982</v>
      </c>
      <c r="N568" s="16">
        <v>0.91915075650281197</v>
      </c>
      <c r="O568" s="9">
        <v>4.3121249805662734</v>
      </c>
      <c r="P568" s="9">
        <v>0.71842483909266142</v>
      </c>
      <c r="Q568" s="9">
        <v>0.51825794770967792</v>
      </c>
      <c r="R568" s="9">
        <v>0.67083675561712797</v>
      </c>
      <c r="S568" s="9">
        <v>2.1854647399110814E-3</v>
      </c>
      <c r="T568" s="8">
        <f t="shared" ca="1" si="78"/>
        <v>5.7147937478709245</v>
      </c>
      <c r="U568" s="8">
        <f t="shared" ca="1" si="78"/>
        <v>19.348389479615278</v>
      </c>
      <c r="V568" s="8">
        <f t="shared" ca="1" si="78"/>
        <v>32.918312893471253</v>
      </c>
      <c r="W568" s="8">
        <f t="shared" ca="1" si="78"/>
        <v>12.640582303453625</v>
      </c>
      <c r="X568" s="8">
        <f t="shared" ca="1" si="79"/>
        <v>11.694249385218047</v>
      </c>
      <c r="Y568" s="16">
        <f ca="1">IF($AI567=0,J567+O567,IF($AJ567=0,J567+O567,9999))</f>
        <v>12.848221063422796</v>
      </c>
      <c r="Z568" s="16">
        <f ca="1">IF($AI567=0,K567+P567,IF($AJ567=0,K567+P567,9999))</f>
        <v>6.2493045651807613</v>
      </c>
      <c r="AA568" s="16">
        <f ca="1">IF($AI567=0,L567+Q567,IF($AJ567=0,L567+Q567,9999))</f>
        <v>14.512582761707112</v>
      </c>
      <c r="AB568" s="16">
        <f ca="1">IF($AI567=0,M567+R567,IF($AJ567=0,M567+R567,9999))</f>
        <v>13.084610246313483</v>
      </c>
      <c r="AC568" s="16">
        <f ca="1">IF($AI567=0,N567+S567,IF($AJ567=0,N567+S567,9999))</f>
        <v>3.5476958572441708</v>
      </c>
      <c r="AD568" s="11">
        <f t="shared" ca="1" si="80"/>
        <v>4.7435731242558177</v>
      </c>
      <c r="AE568" s="11">
        <f t="shared" ca="1" si="81"/>
        <v>6.778841278468934</v>
      </c>
      <c r="AF568" s="11">
        <f t="shared" ca="1" si="82"/>
        <v>27.359964357191377</v>
      </c>
      <c r="AG568" s="11">
        <f t="shared" ca="1" si="83"/>
        <v>6.1633308466129959</v>
      </c>
      <c r="AH568" s="11">
        <f t="shared" ca="1" si="84"/>
        <v>6.9501488630412318</v>
      </c>
      <c r="AI568">
        <f t="shared" ca="1" si="76"/>
        <v>0</v>
      </c>
      <c r="AJ568">
        <f t="shared" ca="1" si="77"/>
        <v>0</v>
      </c>
      <c r="AK568">
        <f ca="1">MAX(0, COUNTIF(E568:I568, "Breakdown") - COUNTIF(AI568:AJ568, 1))</f>
        <v>0</v>
      </c>
      <c r="AL568" s="12">
        <f ca="1">(AK568 * 50) + ((AI568 + AJ568) * 10)</f>
        <v>0</v>
      </c>
      <c r="AM568">
        <f ca="1">IF(COUNTIF(E568:I568, "Breakdown") &gt;= 5, 1, 0)</f>
        <v>0</v>
      </c>
    </row>
    <row r="569" spans="4:39">
      <c r="D569">
        <v>566</v>
      </c>
      <c r="E569" s="6" t="str">
        <f ca="1">IF(J569&lt;T569,"Operational","Breakdown")</f>
        <v>Breakdown</v>
      </c>
      <c r="F569" s="6" t="str">
        <f ca="1">IF(K569&lt;U569,"Operational","Breakdown")</f>
        <v>Breakdown</v>
      </c>
      <c r="G569" s="6" t="str">
        <f ca="1">IF(L569&lt;V569,"Operational","Breakdown")</f>
        <v>Operational</v>
      </c>
      <c r="H569" s="6" t="str">
        <f ca="1">IF(M569&lt;W569,"Operational","Breakdown")</f>
        <v>Operational</v>
      </c>
      <c r="I569" s="6" t="str">
        <f ca="1">IF(N569&lt;X569,"Operational","Breakdown")</f>
        <v>Operational</v>
      </c>
      <c r="J569" s="16">
        <v>12.830757051565254</v>
      </c>
      <c r="K569" s="16">
        <v>12.325262025283878</v>
      </c>
      <c r="L569" s="16">
        <v>6.7058944123568676</v>
      </c>
      <c r="M569" s="16">
        <v>1.8889052788995837</v>
      </c>
      <c r="N569" s="16">
        <v>2.3996647049936413</v>
      </c>
      <c r="O569" s="9">
        <v>2.0540753648836785</v>
      </c>
      <c r="P569" s="9">
        <v>2.1522569232733537</v>
      </c>
      <c r="Q569" s="9">
        <v>0.14099314646061586</v>
      </c>
      <c r="R569" s="9">
        <v>2.4978770953115768</v>
      </c>
      <c r="S569" s="9">
        <v>2.1299990807176972</v>
      </c>
      <c r="T569" s="8">
        <f t="shared" ca="1" si="78"/>
        <v>6.3318556003539079</v>
      </c>
      <c r="U569" s="8">
        <f t="shared" ca="1" si="78"/>
        <v>9.2643727214232072</v>
      </c>
      <c r="V569" s="8">
        <f t="shared" ca="1" si="78"/>
        <v>14.628052025807996</v>
      </c>
      <c r="W569" s="8">
        <f t="shared" ca="1" si="78"/>
        <v>29.630457773252765</v>
      </c>
      <c r="X569" s="8">
        <f t="shared" ca="1" si="79"/>
        <v>3.6919816049208927</v>
      </c>
      <c r="Y569" s="16">
        <f ca="1">IF($AI568=0,J568+O568,IF($AJ568=0,J568+O568,9999))</f>
        <v>7.4786694845570114</v>
      </c>
      <c r="Z569" s="16">
        <f ca="1">IF($AI568=0,K568+P568,IF($AJ568=0,K568+P568,9999))</f>
        <v>9.5068745707918083</v>
      </c>
      <c r="AA569" s="16">
        <f ca="1">IF($AI568=0,L568+Q568,IF($AJ568=0,L568+Q568,9999))</f>
        <v>20.55095989712688</v>
      </c>
      <c r="AB569" s="16">
        <f ca="1">IF($AI568=0,M568+R568,IF($AJ568=0,M568+R568,9999))</f>
        <v>6.7228673629498257</v>
      </c>
      <c r="AC569" s="16">
        <f ca="1">IF($AI568=0,N568+S568,IF($AJ568=0,N568+S568,9999))</f>
        <v>0.92133622124272307</v>
      </c>
      <c r="AD569" s="11">
        <f t="shared" ca="1" si="80"/>
        <v>5.7147937478709245</v>
      </c>
      <c r="AE569" s="11">
        <f t="shared" ca="1" si="81"/>
        <v>6.2493045651807613</v>
      </c>
      <c r="AF569" s="11">
        <f t="shared" ca="1" si="82"/>
        <v>14.512582761707112</v>
      </c>
      <c r="AG569" s="11">
        <f t="shared" ca="1" si="83"/>
        <v>12.640582303453625</v>
      </c>
      <c r="AH569" s="11">
        <f t="shared" ca="1" si="84"/>
        <v>3.5476958572441708</v>
      </c>
      <c r="AI569">
        <f t="shared" ca="1" si="76"/>
        <v>0</v>
      </c>
      <c r="AJ569">
        <f t="shared" ca="1" si="77"/>
        <v>0</v>
      </c>
      <c r="AK569">
        <f ca="1">MAX(0, COUNTIF(E569:I569, "Breakdown") - COUNTIF(AI569:AJ569, 1))</f>
        <v>2</v>
      </c>
      <c r="AL569" s="12">
        <f ca="1">(AK569 * 50) + ((AI569 + AJ569) * 10)</f>
        <v>100</v>
      </c>
      <c r="AM569">
        <f ca="1">IF(COUNTIF(E569:I569, "Breakdown") &gt;= 5, 1, 0)</f>
        <v>0</v>
      </c>
    </row>
    <row r="570" spans="4:39">
      <c r="D570">
        <v>567</v>
      </c>
      <c r="E570" s="6" t="str">
        <f ca="1">IF(J570&lt;T570,"Operational","Breakdown")</f>
        <v>Operational</v>
      </c>
      <c r="F570" s="6" t="str">
        <f ca="1">IF(K570&lt;U570,"Operational","Breakdown")</f>
        <v>Operational</v>
      </c>
      <c r="G570" s="6" t="str">
        <f ca="1">IF(L570&lt;V570,"Operational","Breakdown")</f>
        <v>Operational</v>
      </c>
      <c r="H570" s="6" t="str">
        <f ca="1">IF(M570&lt;W570,"Operational","Breakdown")</f>
        <v>Breakdown</v>
      </c>
      <c r="I570" s="6" t="str">
        <f ca="1">IF(N570&lt;X570,"Operational","Breakdown")</f>
        <v>Operational</v>
      </c>
      <c r="J570" s="16">
        <v>5.9374974485757948</v>
      </c>
      <c r="K570" s="16">
        <v>3.1464129063557533</v>
      </c>
      <c r="L570" s="16">
        <v>5.1927918181127639</v>
      </c>
      <c r="M570" s="16">
        <v>38.99764986151736</v>
      </c>
      <c r="N570" s="16">
        <v>7.8667057467083144</v>
      </c>
      <c r="O570" s="9">
        <v>0.27469801085250289</v>
      </c>
      <c r="P570" s="9">
        <v>0.58994263496838018</v>
      </c>
      <c r="Q570" s="9">
        <v>4.3412049076792014</v>
      </c>
      <c r="R570" s="9">
        <v>1.9073218090765873</v>
      </c>
      <c r="S570" s="9">
        <v>2.9648436118754167</v>
      </c>
      <c r="T570" s="8">
        <f t="shared" ca="1" si="78"/>
        <v>14.802441267570449</v>
      </c>
      <c r="U570" s="8">
        <f t="shared" ca="1" si="78"/>
        <v>14.342057706888802</v>
      </c>
      <c r="V570" s="8">
        <f t="shared" ca="1" si="78"/>
        <v>15.593958433572999</v>
      </c>
      <c r="W570" s="8">
        <f t="shared" ca="1" si="78"/>
        <v>8.8688237605408275</v>
      </c>
      <c r="X570" s="8">
        <f t="shared" ca="1" si="79"/>
        <v>32.471870025723632</v>
      </c>
      <c r="Y570" s="16">
        <f ca="1">IF($AI569=0,J569+O569,IF($AJ569=0,J569+O569,9999))</f>
        <v>14.884832416448932</v>
      </c>
      <c r="Z570" s="16">
        <f ca="1">IF($AI569=0,K569+P569,IF($AJ569=0,K569+P569,9999))</f>
        <v>14.477518948557233</v>
      </c>
      <c r="AA570" s="16">
        <f ca="1">IF($AI569=0,L569+Q569,IF($AJ569=0,L569+Q569,9999))</f>
        <v>6.8468875588174836</v>
      </c>
      <c r="AB570" s="16">
        <f ca="1">IF($AI569=0,M569+R569,IF($AJ569=0,M569+R569,9999))</f>
        <v>4.38678237421116</v>
      </c>
      <c r="AC570" s="16">
        <f ca="1">IF($AI569=0,N569+S569,IF($AJ569=0,N569+S569,9999))</f>
        <v>4.5296637857113389</v>
      </c>
      <c r="AD570" s="11">
        <f t="shared" ca="1" si="80"/>
        <v>6.3318556003539079</v>
      </c>
      <c r="AE570" s="11">
        <f t="shared" ca="1" si="81"/>
        <v>9.2643727214232072</v>
      </c>
      <c r="AF570" s="11">
        <f t="shared" ca="1" si="82"/>
        <v>14.628052025807996</v>
      </c>
      <c r="AG570" s="11">
        <f t="shared" ca="1" si="83"/>
        <v>6.7228673629498257</v>
      </c>
      <c r="AH570" s="11">
        <f t="shared" ca="1" si="84"/>
        <v>0.92133622124272307</v>
      </c>
      <c r="AI570">
        <f t="shared" ca="1" si="76"/>
        <v>0</v>
      </c>
      <c r="AJ570">
        <f t="shared" ca="1" si="77"/>
        <v>0</v>
      </c>
      <c r="AK570">
        <f ca="1">MAX(0, COUNTIF(E570:I570, "Breakdown") - COUNTIF(AI570:AJ570, 1))</f>
        <v>1</v>
      </c>
      <c r="AL570" s="12">
        <f ca="1">(AK570 * 50) + ((AI570 + AJ570) * 10)</f>
        <v>50</v>
      </c>
      <c r="AM570">
        <f ca="1">IF(COUNTIF(E570:I570, "Breakdown") &gt;= 5, 1, 0)</f>
        <v>0</v>
      </c>
    </row>
    <row r="571" spans="4:39">
      <c r="D571">
        <v>568</v>
      </c>
      <c r="E571" s="6" t="str">
        <f ca="1">IF(J571&lt;T571,"Operational","Breakdown")</f>
        <v>Operational</v>
      </c>
      <c r="F571" s="6" t="str">
        <f ca="1">IF(K571&lt;U571,"Operational","Breakdown")</f>
        <v>Operational</v>
      </c>
      <c r="G571" s="6" t="str">
        <f ca="1">IF(L571&lt;V571,"Operational","Breakdown")</f>
        <v>Operational</v>
      </c>
      <c r="H571" s="6" t="str">
        <f ca="1">IF(M571&lt;W571,"Operational","Breakdown")</f>
        <v>Breakdown</v>
      </c>
      <c r="I571" s="6" t="str">
        <f ca="1">IF(N571&lt;X571,"Operational","Breakdown")</f>
        <v>Breakdown</v>
      </c>
      <c r="J571" s="16">
        <v>3.2316850839546869</v>
      </c>
      <c r="K571" s="16">
        <v>7.7034461285970499</v>
      </c>
      <c r="L571" s="16">
        <v>2.4468202976800129</v>
      </c>
      <c r="M571" s="16">
        <v>12.174185360890187</v>
      </c>
      <c r="N571" s="16">
        <v>13.628264433830863</v>
      </c>
      <c r="O571" s="9">
        <v>1.0888973762526566</v>
      </c>
      <c r="P571" s="9">
        <v>1.5039019175619577</v>
      </c>
      <c r="Q571" s="9">
        <v>1.2256796721250234</v>
      </c>
      <c r="R571" s="9">
        <v>2.1906340016931365</v>
      </c>
      <c r="S571" s="9">
        <v>2.6543137958135574</v>
      </c>
      <c r="T571" s="8">
        <f t="shared" ca="1" si="78"/>
        <v>29.687921654118366</v>
      </c>
      <c r="U571" s="8">
        <f t="shared" ca="1" si="78"/>
        <v>15.004953293400272</v>
      </c>
      <c r="V571" s="8">
        <f t="shared" ca="1" si="78"/>
        <v>12.071593874204911</v>
      </c>
      <c r="W571" s="8">
        <f t="shared" ca="1" si="78"/>
        <v>6.9894530532426487</v>
      </c>
      <c r="X571" s="8">
        <f t="shared" ca="1" si="79"/>
        <v>7.5998177293454896</v>
      </c>
      <c r="Y571" s="16">
        <f ca="1">IF($AI570=0,J570+O570,IF($AJ570=0,J570+O570,9999))</f>
        <v>6.2121954594282975</v>
      </c>
      <c r="Z571" s="16">
        <f ca="1">IF($AI570=0,K570+P570,IF($AJ570=0,K570+P570,9999))</f>
        <v>3.7363555413241336</v>
      </c>
      <c r="AA571" s="16">
        <f ca="1">IF($AI570=0,L570+Q570,IF($AJ570=0,L570+Q570,9999))</f>
        <v>9.5339967257919653</v>
      </c>
      <c r="AB571" s="16">
        <f ca="1">IF($AI570=0,M570+R570,IF($AJ570=0,M570+R570,9999))</f>
        <v>40.904971670593945</v>
      </c>
      <c r="AC571" s="16">
        <f ca="1">IF($AI570=0,N570+S570,IF($AJ570=0,N570+S570,9999))</f>
        <v>10.831549358583731</v>
      </c>
      <c r="AD571" s="11">
        <f t="shared" ca="1" si="80"/>
        <v>14.802441267570449</v>
      </c>
      <c r="AE571" s="11">
        <f t="shared" ca="1" si="81"/>
        <v>14.342057706888802</v>
      </c>
      <c r="AF571" s="11">
        <f t="shared" ca="1" si="82"/>
        <v>6.8468875588174836</v>
      </c>
      <c r="AG571" s="11">
        <f t="shared" ca="1" si="83"/>
        <v>4.38678237421116</v>
      </c>
      <c r="AH571" s="11">
        <f t="shared" ca="1" si="84"/>
        <v>4.5296637857113389</v>
      </c>
      <c r="AI571">
        <f t="shared" ca="1" si="76"/>
        <v>0</v>
      </c>
      <c r="AJ571">
        <f t="shared" ca="1" si="77"/>
        <v>0</v>
      </c>
      <c r="AK571">
        <f ca="1">MAX(0, COUNTIF(E571:I571, "Breakdown") - COUNTIF(AI571:AJ571, 1))</f>
        <v>2</v>
      </c>
      <c r="AL571" s="12">
        <f ca="1">(AK571 * 50) + ((AI571 + AJ571) * 10)</f>
        <v>100</v>
      </c>
      <c r="AM571">
        <f ca="1">IF(COUNTIF(E571:I571, "Breakdown") &gt;= 5, 1, 0)</f>
        <v>0</v>
      </c>
    </row>
    <row r="572" spans="4:39">
      <c r="D572">
        <v>569</v>
      </c>
      <c r="E572" s="6" t="str">
        <f ca="1">IF(J572&lt;T572,"Operational","Breakdown")</f>
        <v>Operational</v>
      </c>
      <c r="F572" s="6" t="str">
        <f ca="1">IF(K572&lt;U572,"Operational","Breakdown")</f>
        <v>Operational</v>
      </c>
      <c r="G572" s="6" t="str">
        <f ca="1">IF(L572&lt;V572,"Operational","Breakdown")</f>
        <v>Operational</v>
      </c>
      <c r="H572" s="6" t="str">
        <f ca="1">IF(M572&lt;W572,"Operational","Breakdown")</f>
        <v>Operational</v>
      </c>
      <c r="I572" s="6" t="str">
        <f ca="1">IF(N572&lt;X572,"Operational","Breakdown")</f>
        <v>Breakdown</v>
      </c>
      <c r="J572" s="16">
        <v>1.3256149103881321</v>
      </c>
      <c r="K572" s="16">
        <v>1.4278303956614371</v>
      </c>
      <c r="L572" s="16">
        <v>12.558551565802661</v>
      </c>
      <c r="M572" s="16">
        <v>0.89087333231907806</v>
      </c>
      <c r="N572" s="16">
        <v>17.089472376480582</v>
      </c>
      <c r="O572" s="9">
        <v>0.82068657276911883</v>
      </c>
      <c r="P572" s="9">
        <v>2.7456207599619704</v>
      </c>
      <c r="Q572" s="9">
        <v>5.3338589244736809</v>
      </c>
      <c r="R572" s="9">
        <v>1.4941442372776919</v>
      </c>
      <c r="S572" s="9">
        <v>2.9624108223342525</v>
      </c>
      <c r="T572" s="8">
        <f t="shared" ca="1" si="78"/>
        <v>13.260800726445582</v>
      </c>
      <c r="U572" s="8">
        <f t="shared" ca="1" si="78"/>
        <v>14.487765880762478</v>
      </c>
      <c r="V572" s="8">
        <f t="shared" ca="1" si="78"/>
        <v>15.068823438602809</v>
      </c>
      <c r="W572" s="8">
        <f t="shared" ca="1" si="78"/>
        <v>13.06369801471206</v>
      </c>
      <c r="X572" s="8">
        <f t="shared" ca="1" si="79"/>
        <v>12.5092740713213</v>
      </c>
      <c r="Y572" s="16">
        <f ca="1">IF($AI571=0,J571+O571,IF($AJ571=0,J571+O571,9999))</f>
        <v>4.3205824602073433</v>
      </c>
      <c r="Z572" s="16">
        <f ca="1">IF($AI571=0,K571+P571,IF($AJ571=0,K571+P571,9999))</f>
        <v>9.2073480461590069</v>
      </c>
      <c r="AA572" s="16">
        <f ca="1">IF($AI571=0,L571+Q571,IF($AJ571=0,L571+Q571,9999))</f>
        <v>3.6724999698050365</v>
      </c>
      <c r="AB572" s="16">
        <f ca="1">IF($AI571=0,M571+R571,IF($AJ571=0,M571+R571,9999))</f>
        <v>14.364819362583322</v>
      </c>
      <c r="AC572" s="16">
        <f ca="1">IF($AI571=0,N571+S571,IF($AJ571=0,N571+S571,9999))</f>
        <v>16.282578229644422</v>
      </c>
      <c r="AD572" s="11">
        <f t="shared" ca="1" si="80"/>
        <v>6.2121954594282975</v>
      </c>
      <c r="AE572" s="11">
        <f t="shared" ca="1" si="81"/>
        <v>3.7363555413241336</v>
      </c>
      <c r="AF572" s="11">
        <f t="shared" ca="1" si="82"/>
        <v>9.5339967257919653</v>
      </c>
      <c r="AG572" s="11">
        <f t="shared" ca="1" si="83"/>
        <v>6.9894530532426487</v>
      </c>
      <c r="AH572" s="11">
        <f t="shared" ca="1" si="84"/>
        <v>7.5998177293454896</v>
      </c>
      <c r="AI572">
        <f t="shared" ca="1" si="76"/>
        <v>0</v>
      </c>
      <c r="AJ572">
        <f t="shared" ca="1" si="77"/>
        <v>0</v>
      </c>
      <c r="AK572">
        <f ca="1">MAX(0, COUNTIF(E572:I572, "Breakdown") - COUNTIF(AI572:AJ572, 1))</f>
        <v>1</v>
      </c>
      <c r="AL572" s="12">
        <f ca="1">(AK572 * 50) + ((AI572 + AJ572) * 10)</f>
        <v>50</v>
      </c>
      <c r="AM572">
        <f ca="1">IF(COUNTIF(E572:I572, "Breakdown") &gt;= 5, 1, 0)</f>
        <v>0</v>
      </c>
    </row>
    <row r="573" spans="4:39">
      <c r="D573">
        <v>570</v>
      </c>
      <c r="E573" s="6" t="str">
        <f ca="1">IF(J573&lt;T573,"Operational","Breakdown")</f>
        <v>Operational</v>
      </c>
      <c r="F573" s="6" t="str">
        <f ca="1">IF(K573&lt;U573,"Operational","Breakdown")</f>
        <v>Operational</v>
      </c>
      <c r="G573" s="6" t="str">
        <f ca="1">IF(L573&lt;V573,"Operational","Breakdown")</f>
        <v>Breakdown</v>
      </c>
      <c r="H573" s="6" t="str">
        <f ca="1">IF(M573&lt;W573,"Operational","Breakdown")</f>
        <v>Operational</v>
      </c>
      <c r="I573" s="6" t="str">
        <f ca="1">IF(N573&lt;X573,"Operational","Breakdown")</f>
        <v>Operational</v>
      </c>
      <c r="J573" s="16">
        <v>1.8744639415558533</v>
      </c>
      <c r="K573" s="16">
        <v>9.5076023204636861</v>
      </c>
      <c r="L573" s="16">
        <v>14.21267581119106</v>
      </c>
      <c r="M573" s="16">
        <v>0.10567034705134118</v>
      </c>
      <c r="N573" s="16">
        <v>6.0679886688247038</v>
      </c>
      <c r="O573" s="9">
        <v>2.9505120390128408</v>
      </c>
      <c r="P573" s="9">
        <v>7.4608926233994691E-2</v>
      </c>
      <c r="Q573" s="9">
        <v>2.3669891006634751</v>
      </c>
      <c r="R573" s="9">
        <v>0.51927688277205963</v>
      </c>
      <c r="S573" s="9">
        <v>0.23863763691370052</v>
      </c>
      <c r="T573" s="8">
        <f t="shared" ca="1" si="78"/>
        <v>9.8870779959484683</v>
      </c>
      <c r="U573" s="8">
        <f t="shared" ca="1" si="78"/>
        <v>48.638411463219057</v>
      </c>
      <c r="V573" s="8">
        <f t="shared" ca="1" si="78"/>
        <v>10.490530723275977</v>
      </c>
      <c r="W573" s="8">
        <f t="shared" ca="1" si="78"/>
        <v>17.793851496333197</v>
      </c>
      <c r="X573" s="8">
        <f t="shared" ca="1" si="79"/>
        <v>22.234025162297101</v>
      </c>
      <c r="Y573" s="16">
        <f ca="1">IF($AI572=0,J572+O572,IF($AJ572=0,J572+O572,9999))</f>
        <v>2.1463014831572509</v>
      </c>
      <c r="Z573" s="16">
        <f ca="1">IF($AI572=0,K572+P572,IF($AJ572=0,K572+P572,9999))</f>
        <v>4.1734511556234075</v>
      </c>
      <c r="AA573" s="16">
        <f ca="1">IF($AI572=0,L572+Q572,IF($AJ572=0,L572+Q572,9999))</f>
        <v>17.89241049027634</v>
      </c>
      <c r="AB573" s="16">
        <f ca="1">IF($AI572=0,M572+R572,IF($AJ572=0,M572+R572,9999))</f>
        <v>2.3850175695967701</v>
      </c>
      <c r="AC573" s="16">
        <f ca="1">IF($AI572=0,N572+S572,IF($AJ572=0,N572+S572,9999))</f>
        <v>20.051883198814835</v>
      </c>
      <c r="AD573" s="11">
        <f t="shared" ca="1" si="80"/>
        <v>4.3205824602073433</v>
      </c>
      <c r="AE573" s="11">
        <f t="shared" ca="1" si="81"/>
        <v>9.2073480461590069</v>
      </c>
      <c r="AF573" s="11">
        <f t="shared" ca="1" si="82"/>
        <v>3.6724999698050365</v>
      </c>
      <c r="AG573" s="11">
        <f t="shared" ca="1" si="83"/>
        <v>13.06369801471206</v>
      </c>
      <c r="AH573" s="11">
        <f t="shared" ca="1" si="84"/>
        <v>12.5092740713213</v>
      </c>
      <c r="AI573">
        <f t="shared" ca="1" si="76"/>
        <v>0</v>
      </c>
      <c r="AJ573">
        <f t="shared" ca="1" si="77"/>
        <v>0</v>
      </c>
      <c r="AK573">
        <f ca="1">MAX(0, COUNTIF(E573:I573, "Breakdown") - COUNTIF(AI573:AJ573, 1))</f>
        <v>1</v>
      </c>
      <c r="AL573" s="12">
        <f ca="1">(AK573 * 50) + ((AI573 + AJ573) * 10)</f>
        <v>50</v>
      </c>
      <c r="AM573">
        <f ca="1">IF(COUNTIF(E573:I573, "Breakdown") &gt;= 5, 1, 0)</f>
        <v>0</v>
      </c>
    </row>
    <row r="574" spans="4:39">
      <c r="D574">
        <v>571</v>
      </c>
      <c r="E574" s="6" t="str">
        <f ca="1">IF(J574&lt;T574,"Operational","Breakdown")</f>
        <v>Operational</v>
      </c>
      <c r="F574" s="6" t="str">
        <f ca="1">IF(K574&lt;U574,"Operational","Breakdown")</f>
        <v>Operational</v>
      </c>
      <c r="G574" s="6" t="str">
        <f ca="1">IF(L574&lt;V574,"Operational","Breakdown")</f>
        <v>Operational</v>
      </c>
      <c r="H574" s="6" t="str">
        <f ca="1">IF(M574&lt;W574,"Operational","Breakdown")</f>
        <v>Operational</v>
      </c>
      <c r="I574" s="6" t="str">
        <f ca="1">IF(N574&lt;X574,"Operational","Breakdown")</f>
        <v>Operational</v>
      </c>
      <c r="J574" s="16">
        <v>1.1878153416816986</v>
      </c>
      <c r="K574" s="16">
        <v>4.4158562809411128</v>
      </c>
      <c r="L574" s="16">
        <v>1.0404810910431068</v>
      </c>
      <c r="M574" s="16">
        <v>2.3630108032591197</v>
      </c>
      <c r="N574" s="16">
        <v>0.97605618750877476</v>
      </c>
      <c r="O574" s="9">
        <v>1.3395514450975476</v>
      </c>
      <c r="P574" s="9">
        <v>0.80607240371825151</v>
      </c>
      <c r="Q574" s="9">
        <v>2.1515644322659107</v>
      </c>
      <c r="R574" s="9">
        <v>0.70511652403895397</v>
      </c>
      <c r="S574" s="9">
        <v>0.32191992283574483</v>
      </c>
      <c r="T574" s="8">
        <f t="shared" ca="1" si="78"/>
        <v>8.4517805113547855</v>
      </c>
      <c r="U574" s="8">
        <f t="shared" ca="1" si="78"/>
        <v>10.546316477389368</v>
      </c>
      <c r="V574" s="8">
        <f t="shared" ca="1" si="78"/>
        <v>15.608918523985739</v>
      </c>
      <c r="W574" s="8">
        <f t="shared" ca="1" si="78"/>
        <v>17.437395160605536</v>
      </c>
      <c r="X574" s="8">
        <f t="shared" ca="1" si="79"/>
        <v>40.199357468674826</v>
      </c>
      <c r="Y574" s="16">
        <f ca="1">IF($AI573=0,J573+O573,IF($AJ573=0,J573+O573,9999))</f>
        <v>4.824975980568694</v>
      </c>
      <c r="Z574" s="16">
        <f ca="1">IF($AI573=0,K573+P573,IF($AJ573=0,K573+P573,9999))</f>
        <v>9.5822112466976801</v>
      </c>
      <c r="AA574" s="16">
        <f ca="1">IF($AI573=0,L573+Q573,IF($AJ573=0,L573+Q573,9999))</f>
        <v>16.579664911854536</v>
      </c>
      <c r="AB574" s="16">
        <f ca="1">IF($AI573=0,M573+R573,IF($AJ573=0,M573+R573,9999))</f>
        <v>0.62494722982340078</v>
      </c>
      <c r="AC574" s="16">
        <f ca="1">IF($AI573=0,N573+S573,IF($AJ573=0,N573+S573,9999))</f>
        <v>6.306626305738404</v>
      </c>
      <c r="AD574" s="11">
        <f t="shared" ca="1" si="80"/>
        <v>2.1463014831572509</v>
      </c>
      <c r="AE574" s="11">
        <f t="shared" ca="1" si="81"/>
        <v>4.1734511556234075</v>
      </c>
      <c r="AF574" s="11">
        <f t="shared" ca="1" si="82"/>
        <v>10.490530723275977</v>
      </c>
      <c r="AG574" s="11">
        <f t="shared" ca="1" si="83"/>
        <v>2.3850175695967701</v>
      </c>
      <c r="AH574" s="11">
        <f t="shared" ca="1" si="84"/>
        <v>20.051883198814835</v>
      </c>
      <c r="AI574">
        <f t="shared" ca="1" si="76"/>
        <v>0</v>
      </c>
      <c r="AJ574">
        <f t="shared" ca="1" si="77"/>
        <v>0</v>
      </c>
      <c r="AK574">
        <f ca="1">MAX(0, COUNTIF(E574:I574, "Breakdown") - COUNTIF(AI574:AJ574, 1))</f>
        <v>0</v>
      </c>
      <c r="AL574" s="12">
        <f ca="1">(AK574 * 50) + ((AI574 + AJ574) * 10)</f>
        <v>0</v>
      </c>
      <c r="AM574">
        <f ca="1">IF(COUNTIF(E574:I574, "Breakdown") &gt;= 5, 1, 0)</f>
        <v>0</v>
      </c>
    </row>
    <row r="575" spans="4:39">
      <c r="D575">
        <v>572</v>
      </c>
      <c r="E575" s="6" t="str">
        <f ca="1">IF(J575&lt;T575,"Operational","Breakdown")</f>
        <v>Operational</v>
      </c>
      <c r="F575" s="6" t="str">
        <f ca="1">IF(K575&lt;U575,"Operational","Breakdown")</f>
        <v>Operational</v>
      </c>
      <c r="G575" s="6" t="str">
        <f ca="1">IF(L575&lt;V575,"Operational","Breakdown")</f>
        <v>Operational</v>
      </c>
      <c r="H575" s="6" t="str">
        <f ca="1">IF(M575&lt;W575,"Operational","Breakdown")</f>
        <v>Operational</v>
      </c>
      <c r="I575" s="6" t="str">
        <f ca="1">IF(N575&lt;X575,"Operational","Breakdown")</f>
        <v>Operational</v>
      </c>
      <c r="J575" s="16">
        <v>2.4301986149989383</v>
      </c>
      <c r="K575" s="16">
        <v>6.4760353807804121</v>
      </c>
      <c r="L575" s="16">
        <v>8.4177523227979716</v>
      </c>
      <c r="M575" s="16">
        <v>2.3624028795190593</v>
      </c>
      <c r="N575" s="16">
        <v>7.6131724952978468</v>
      </c>
      <c r="O575" s="9">
        <v>0.84341930079297489</v>
      </c>
      <c r="P575" s="9">
        <v>1.8211968868036705</v>
      </c>
      <c r="Q575" s="9">
        <v>0.98379648300908884</v>
      </c>
      <c r="R575" s="9">
        <v>0.91171300967936109</v>
      </c>
      <c r="S575" s="9">
        <v>5.6160360358406081</v>
      </c>
      <c r="T575" s="8">
        <f t="shared" ca="1" si="78"/>
        <v>5.9826860602105789</v>
      </c>
      <c r="U575" s="8">
        <f t="shared" ca="1" si="78"/>
        <v>14.826859857056959</v>
      </c>
      <c r="V575" s="8">
        <f t="shared" ca="1" si="78"/>
        <v>18.872871595830951</v>
      </c>
      <c r="W575" s="8">
        <f t="shared" ca="1" si="78"/>
        <v>4.8629080059815974</v>
      </c>
      <c r="X575" s="8">
        <f t="shared" ca="1" si="79"/>
        <v>17.11001308995888</v>
      </c>
      <c r="Y575" s="16">
        <f ca="1">IF($AI574=0,J574+O574,IF($AJ574=0,J574+O574,9999))</f>
        <v>2.527366786779246</v>
      </c>
      <c r="Z575" s="16">
        <f ca="1">IF($AI574=0,K574+P574,IF($AJ574=0,K574+P574,9999))</f>
        <v>5.221928684659364</v>
      </c>
      <c r="AA575" s="16">
        <f ca="1">IF($AI574=0,L574+Q574,IF($AJ574=0,L574+Q574,9999))</f>
        <v>3.1920455233090177</v>
      </c>
      <c r="AB575" s="16">
        <f ca="1">IF($AI574=0,M574+R574,IF($AJ574=0,M574+R574,9999))</f>
        <v>3.0681273272980736</v>
      </c>
      <c r="AC575" s="16">
        <f ca="1">IF($AI574=0,N574+S574,IF($AJ574=0,N574+S574,9999))</f>
        <v>1.2979761103445195</v>
      </c>
      <c r="AD575" s="11">
        <f t="shared" ca="1" si="80"/>
        <v>4.824975980568694</v>
      </c>
      <c r="AE575" s="11">
        <f t="shared" ca="1" si="81"/>
        <v>9.5822112466976801</v>
      </c>
      <c r="AF575" s="11">
        <f t="shared" ca="1" si="82"/>
        <v>15.608918523985739</v>
      </c>
      <c r="AG575" s="11">
        <f t="shared" ca="1" si="83"/>
        <v>0.62494722982340078</v>
      </c>
      <c r="AH575" s="11">
        <f t="shared" ca="1" si="84"/>
        <v>6.306626305738404</v>
      </c>
      <c r="AI575">
        <f t="shared" ca="1" si="76"/>
        <v>0</v>
      </c>
      <c r="AJ575">
        <f t="shared" ca="1" si="77"/>
        <v>0</v>
      </c>
      <c r="AK575">
        <f ca="1">MAX(0, COUNTIF(E575:I575, "Breakdown") - COUNTIF(AI575:AJ575, 1))</f>
        <v>0</v>
      </c>
      <c r="AL575" s="12">
        <f ca="1">(AK575 * 50) + ((AI575 + AJ575) * 10)</f>
        <v>0</v>
      </c>
      <c r="AM575">
        <f ca="1">IF(COUNTIF(E575:I575, "Breakdown") &gt;= 5, 1, 0)</f>
        <v>0</v>
      </c>
    </row>
    <row r="576" spans="4:39">
      <c r="D576">
        <v>573</v>
      </c>
      <c r="E576" s="6" t="str">
        <f ca="1">IF(J576&lt;T576,"Operational","Breakdown")</f>
        <v>Breakdown</v>
      </c>
      <c r="F576" s="6" t="str">
        <f ca="1">IF(K576&lt;U576,"Operational","Breakdown")</f>
        <v>Operational</v>
      </c>
      <c r="G576" s="6" t="str">
        <f ca="1">IF(L576&lt;V576,"Operational","Breakdown")</f>
        <v>Operational</v>
      </c>
      <c r="H576" s="6" t="str">
        <f ca="1">IF(M576&lt;W576,"Operational","Breakdown")</f>
        <v>Breakdown</v>
      </c>
      <c r="I576" s="6" t="str">
        <f ca="1">IF(N576&lt;X576,"Operational","Breakdown")</f>
        <v>Breakdown</v>
      </c>
      <c r="J576" s="16">
        <v>4.9804333526234457</v>
      </c>
      <c r="K576" s="16">
        <v>7.6039265606770075</v>
      </c>
      <c r="L576" s="16">
        <v>2.9276997647453551</v>
      </c>
      <c r="M576" s="16">
        <v>14.537511450631747</v>
      </c>
      <c r="N576" s="16">
        <v>18.336692062130425</v>
      </c>
      <c r="O576" s="9">
        <v>2.6176808295360305</v>
      </c>
      <c r="P576" s="9">
        <v>4.7801246053778836</v>
      </c>
      <c r="Q576" s="9">
        <v>0.29460121459736832</v>
      </c>
      <c r="R576" s="9">
        <v>1.4055333850020408</v>
      </c>
      <c r="S576" s="9">
        <v>0.6172797775285257</v>
      </c>
      <c r="T576" s="8">
        <f t="shared" ca="1" si="78"/>
        <v>3.1925950842484254</v>
      </c>
      <c r="U576" s="8">
        <f t="shared" ca="1" si="78"/>
        <v>14.752979262356773</v>
      </c>
      <c r="V576" s="8">
        <f t="shared" ca="1" si="78"/>
        <v>4.9460905585523092</v>
      </c>
      <c r="W576" s="8">
        <f t="shared" ca="1" si="78"/>
        <v>11.265497680428144</v>
      </c>
      <c r="X576" s="8">
        <f t="shared" ca="1" si="79"/>
        <v>2.9098269974013045</v>
      </c>
      <c r="Y576" s="16">
        <f ca="1">IF($AI575=0,J575+O575,IF($AJ575=0,J575+O575,9999))</f>
        <v>3.2736179157919132</v>
      </c>
      <c r="Z576" s="16">
        <f ca="1">IF($AI575=0,K575+P575,IF($AJ575=0,K575+P575,9999))</f>
        <v>8.2972322675840822</v>
      </c>
      <c r="AA576" s="16">
        <f ca="1">IF($AI575=0,L575+Q575,IF($AJ575=0,L575+Q575,9999))</f>
        <v>9.4015488058070602</v>
      </c>
      <c r="AB576" s="16">
        <f ca="1">IF($AI575=0,M575+R575,IF($AJ575=0,M575+R575,9999))</f>
        <v>3.2741158891984203</v>
      </c>
      <c r="AC576" s="16">
        <f ca="1">IF($AI575=0,N575+S575,IF($AJ575=0,N575+S575,9999))</f>
        <v>13.229208531138454</v>
      </c>
      <c r="AD576" s="11">
        <f t="shared" ca="1" si="80"/>
        <v>2.527366786779246</v>
      </c>
      <c r="AE576" s="11">
        <f t="shared" ca="1" si="81"/>
        <v>5.221928684659364</v>
      </c>
      <c r="AF576" s="11">
        <f t="shared" ca="1" si="82"/>
        <v>3.1920455233090177</v>
      </c>
      <c r="AG576" s="11">
        <f t="shared" ca="1" si="83"/>
        <v>3.0681273272980736</v>
      </c>
      <c r="AH576" s="11">
        <f t="shared" ca="1" si="84"/>
        <v>1.2979761103445195</v>
      </c>
      <c r="AI576">
        <f t="shared" ca="1" si="76"/>
        <v>0</v>
      </c>
      <c r="AJ576">
        <f t="shared" ca="1" si="77"/>
        <v>1</v>
      </c>
      <c r="AK576">
        <f ca="1">MAX(0, COUNTIF(E576:I576, "Breakdown") - COUNTIF(AI576:AJ576, 1))</f>
        <v>2</v>
      </c>
      <c r="AL576" s="12">
        <f ca="1">(AK576 * 50) + ((AI576 + AJ576) * 10)</f>
        <v>110</v>
      </c>
      <c r="AM576">
        <f ca="1">IF(COUNTIF(E576:I576, "Breakdown") &gt;= 5, 1, 0)</f>
        <v>0</v>
      </c>
    </row>
    <row r="577" spans="4:39">
      <c r="D577">
        <v>574</v>
      </c>
      <c r="E577" s="6" t="str">
        <f ca="1">IF(J577&lt;T577,"Operational","Breakdown")</f>
        <v>Operational</v>
      </c>
      <c r="F577" s="6" t="str">
        <f ca="1">IF(K577&lt;U577,"Operational","Breakdown")</f>
        <v>Operational</v>
      </c>
      <c r="G577" s="6" t="str">
        <f ca="1">IF(L577&lt;V577,"Operational","Breakdown")</f>
        <v>Operational</v>
      </c>
      <c r="H577" s="6" t="str">
        <f ca="1">IF(M577&lt;W577,"Operational","Breakdown")</f>
        <v>Operational</v>
      </c>
      <c r="I577" s="6" t="str">
        <f ca="1">IF(N577&lt;X577,"Operational","Breakdown")</f>
        <v>Operational</v>
      </c>
      <c r="J577" s="16">
        <v>2.292534523591669</v>
      </c>
      <c r="K577" s="16">
        <v>6.1260933743541808E-2</v>
      </c>
      <c r="L577" s="16">
        <v>2.3162744105616642</v>
      </c>
      <c r="M577" s="16">
        <v>2.9657939398175044</v>
      </c>
      <c r="N577" s="16">
        <v>4.513889427580601</v>
      </c>
      <c r="O577" s="9">
        <v>0.79761692329291756</v>
      </c>
      <c r="P577" s="9">
        <v>2.9963898460329199</v>
      </c>
      <c r="Q577" s="9">
        <v>1.9909114074450207</v>
      </c>
      <c r="R577" s="9">
        <v>9.2158138385460155</v>
      </c>
      <c r="S577" s="9">
        <v>5.353820760225676</v>
      </c>
      <c r="T577" s="8">
        <f t="shared" ca="1" si="78"/>
        <v>12.851511327585735</v>
      </c>
      <c r="U577" s="8">
        <f t="shared" ca="1" si="78"/>
        <v>23.667480707272823</v>
      </c>
      <c r="V577" s="8">
        <f t="shared" ca="1" si="78"/>
        <v>11.473825878967428</v>
      </c>
      <c r="W577" s="8">
        <f t="shared" ca="1" si="78"/>
        <v>32.780544235611615</v>
      </c>
      <c r="X577" s="8">
        <f t="shared" ca="1" si="79"/>
        <v>7.0839005583861372</v>
      </c>
      <c r="Y577" s="16">
        <f ca="1">IF($AI576=0,J576+O576,IF($AJ576=0,J576+O576,9999))</f>
        <v>7.5981141821594758</v>
      </c>
      <c r="Z577" s="16">
        <f ca="1">IF($AI576=0,K576+P576,IF($AJ576=0,K576+P576,9999))</f>
        <v>12.384051166054892</v>
      </c>
      <c r="AA577" s="16">
        <f ca="1">IF($AI576=0,L576+Q576,IF($AJ576=0,L576+Q576,9999))</f>
        <v>3.2223009793427235</v>
      </c>
      <c r="AB577" s="16">
        <f ca="1">IF($AI576=0,M576+R576,IF($AJ576=0,M576+R576,9999))</f>
        <v>15.943044835633788</v>
      </c>
      <c r="AC577" s="16">
        <f ca="1">IF($AI576=0,N576+S576,IF($AJ576=0,N576+S576,9999))</f>
        <v>18.953971839658951</v>
      </c>
      <c r="AD577" s="11">
        <f t="shared" ca="1" si="80"/>
        <v>3.1925950842484254</v>
      </c>
      <c r="AE577" s="11">
        <f t="shared" ca="1" si="81"/>
        <v>8.2972322675840822</v>
      </c>
      <c r="AF577" s="11">
        <f t="shared" ca="1" si="82"/>
        <v>4.9460905585523092</v>
      </c>
      <c r="AG577" s="11">
        <f t="shared" ca="1" si="83"/>
        <v>3.2741158891984203</v>
      </c>
      <c r="AH577" s="11">
        <f t="shared" ca="1" si="84"/>
        <v>2.9098269974013045</v>
      </c>
      <c r="AI577">
        <f t="shared" ca="1" si="76"/>
        <v>0</v>
      </c>
      <c r="AJ577">
        <f t="shared" ca="1" si="77"/>
        <v>0</v>
      </c>
      <c r="AK577">
        <f ca="1">MAX(0, COUNTIF(E577:I577, "Breakdown") - COUNTIF(AI577:AJ577, 1))</f>
        <v>0</v>
      </c>
      <c r="AL577" s="12">
        <f ca="1">(AK577 * 50) + ((AI577 + AJ577) * 10)</f>
        <v>0</v>
      </c>
      <c r="AM577">
        <f ca="1">IF(COUNTIF(E577:I577, "Breakdown") &gt;= 5, 1, 0)</f>
        <v>0</v>
      </c>
    </row>
    <row r="578" spans="4:39">
      <c r="D578">
        <v>575</v>
      </c>
      <c r="E578" s="6" t="str">
        <f ca="1">IF(J578&lt;T578,"Operational","Breakdown")</f>
        <v>Operational</v>
      </c>
      <c r="F578" s="6" t="str">
        <f ca="1">IF(K578&lt;U578,"Operational","Breakdown")</f>
        <v>Operational</v>
      </c>
      <c r="G578" s="6" t="str">
        <f ca="1">IF(L578&lt;V578,"Operational","Breakdown")</f>
        <v>Operational</v>
      </c>
      <c r="H578" s="6" t="str">
        <f ca="1">IF(M578&lt;W578,"Operational","Breakdown")</f>
        <v>Operational</v>
      </c>
      <c r="I578" s="6" t="str">
        <f ca="1">IF(N578&lt;X578,"Operational","Breakdown")</f>
        <v>Operational</v>
      </c>
      <c r="J578" s="16">
        <v>1.6915496152104539</v>
      </c>
      <c r="K578" s="16">
        <v>23.921975556938424</v>
      </c>
      <c r="L578" s="16">
        <v>2.2489633252079315</v>
      </c>
      <c r="M578" s="16">
        <v>12.243586009480859</v>
      </c>
      <c r="N578" s="16">
        <v>0.20975158733702273</v>
      </c>
      <c r="O578" s="9">
        <v>2.0181029468311462</v>
      </c>
      <c r="P578" s="9">
        <v>4.0988238845050216</v>
      </c>
      <c r="Q578" s="9">
        <v>0.74201558483940933</v>
      </c>
      <c r="R578" s="9">
        <v>1.6793761593564849</v>
      </c>
      <c r="S578" s="9">
        <v>1.5472556676970501</v>
      </c>
      <c r="T578" s="8">
        <f t="shared" ca="1" si="78"/>
        <v>12.000427439417273</v>
      </c>
      <c r="U578" s="8">
        <f t="shared" ca="1" si="78"/>
        <v>31.215303614927027</v>
      </c>
      <c r="V578" s="8">
        <f t="shared" ca="1" si="78"/>
        <v>5.5277508992981277</v>
      </c>
      <c r="W578" s="8">
        <f t="shared" ca="1" si="78"/>
        <v>39.249648422349665</v>
      </c>
      <c r="X578" s="8">
        <f t="shared" ca="1" si="79"/>
        <v>8.6324520134573568</v>
      </c>
      <c r="Y578" s="16">
        <f ca="1">IF($AI577=0,J577+O577,IF($AJ577=0,J577+O577,9999))</f>
        <v>3.0901514468845868</v>
      </c>
      <c r="Z578" s="16">
        <f ca="1">IF($AI577=0,K577+P577,IF($AJ577=0,K577+P577,9999))</f>
        <v>3.0576507797764618</v>
      </c>
      <c r="AA578" s="16">
        <f ca="1">IF($AI577=0,L577+Q577,IF($AJ577=0,L577+Q577,9999))</f>
        <v>4.3071858180066851</v>
      </c>
      <c r="AB578" s="16">
        <f ca="1">IF($AI577=0,M577+R577,IF($AJ577=0,M577+R577,9999))</f>
        <v>12.181607778363521</v>
      </c>
      <c r="AC578" s="16">
        <f ca="1">IF($AI577=0,N577+S577,IF($AJ577=0,N577+S577,9999))</f>
        <v>9.8677101878062778</v>
      </c>
      <c r="AD578" s="11">
        <f t="shared" ca="1" si="80"/>
        <v>7.5981141821594758</v>
      </c>
      <c r="AE578" s="11">
        <f t="shared" ca="1" si="81"/>
        <v>12.384051166054892</v>
      </c>
      <c r="AF578" s="11">
        <f t="shared" ca="1" si="82"/>
        <v>3.2223009793427235</v>
      </c>
      <c r="AG578" s="11">
        <f t="shared" ca="1" si="83"/>
        <v>15.943044835633788</v>
      </c>
      <c r="AH578" s="11">
        <f t="shared" ca="1" si="84"/>
        <v>7.0839005583861372</v>
      </c>
      <c r="AI578">
        <f t="shared" ca="1" si="76"/>
        <v>0</v>
      </c>
      <c r="AJ578">
        <f t="shared" ca="1" si="77"/>
        <v>0</v>
      </c>
      <c r="AK578">
        <f ca="1">MAX(0, COUNTIF(E578:I578, "Breakdown") - COUNTIF(AI578:AJ578, 1))</f>
        <v>0</v>
      </c>
      <c r="AL578" s="12">
        <f ca="1">(AK578 * 50) + ((AI578 + AJ578) * 10)</f>
        <v>0</v>
      </c>
      <c r="AM578">
        <f ca="1">IF(COUNTIF(E578:I578, "Breakdown") &gt;= 5, 1, 0)</f>
        <v>0</v>
      </c>
    </row>
    <row r="579" spans="4:39">
      <c r="D579">
        <v>576</v>
      </c>
      <c r="E579" s="6" t="str">
        <f ca="1">IF(J579&lt;T579,"Operational","Breakdown")</f>
        <v>Breakdown</v>
      </c>
      <c r="F579" s="6" t="str">
        <f ca="1">IF(K579&lt;U579,"Operational","Breakdown")</f>
        <v>Breakdown</v>
      </c>
      <c r="G579" s="6" t="str">
        <f ca="1">IF(L579&lt;V579,"Operational","Breakdown")</f>
        <v>Operational</v>
      </c>
      <c r="H579" s="6" t="str">
        <f ca="1">IF(M579&lt;W579,"Operational","Breakdown")</f>
        <v>Operational</v>
      </c>
      <c r="I579" s="6" t="str">
        <f ca="1">IF(N579&lt;X579,"Operational","Breakdown")</f>
        <v>Operational</v>
      </c>
      <c r="J579" s="16">
        <v>38.099989652068615</v>
      </c>
      <c r="K579" s="16">
        <v>18.539431999170031</v>
      </c>
      <c r="L579" s="16">
        <v>6.1699818454719475</v>
      </c>
      <c r="M579" s="16">
        <v>0.75113622300255578</v>
      </c>
      <c r="N579" s="16">
        <v>8.0231522138441473</v>
      </c>
      <c r="O579" s="9">
        <v>0.72983992294074707</v>
      </c>
      <c r="P579" s="9">
        <v>0.64887610552376573</v>
      </c>
      <c r="Q579" s="9">
        <v>0.30043878390965095</v>
      </c>
      <c r="R579" s="9">
        <v>0.19735667953630978</v>
      </c>
      <c r="S579" s="9">
        <v>0.87001672554326237</v>
      </c>
      <c r="T579" s="8">
        <f t="shared" ca="1" si="78"/>
        <v>12.087499392775037</v>
      </c>
      <c r="U579" s="8">
        <f t="shared" ca="1" si="78"/>
        <v>7.3048377780808025</v>
      </c>
      <c r="V579" s="8">
        <f t="shared" ca="1" si="78"/>
        <v>9.2368173881395279</v>
      </c>
      <c r="W579" s="8">
        <f t="shared" ca="1" si="78"/>
        <v>18.581762850693504</v>
      </c>
      <c r="X579" s="8">
        <f t="shared" ca="1" si="79"/>
        <v>8.85683153652516</v>
      </c>
      <c r="Y579" s="16">
        <f ca="1">IF($AI578=0,J578+O578,IF($AJ578=0,J578+O578,9999))</f>
        <v>3.7096525620416001</v>
      </c>
      <c r="Z579" s="16">
        <f ca="1">IF($AI578=0,K578+P578,IF($AJ578=0,K578+P578,9999))</f>
        <v>28.020799441443444</v>
      </c>
      <c r="AA579" s="16">
        <f ca="1">IF($AI578=0,L578+Q578,IF($AJ578=0,L578+Q578,9999))</f>
        <v>2.9909789100473407</v>
      </c>
      <c r="AB579" s="16">
        <f ca="1">IF($AI578=0,M578+R578,IF($AJ578=0,M578+R578,9999))</f>
        <v>13.922962168837344</v>
      </c>
      <c r="AC579" s="16">
        <f ca="1">IF($AI578=0,N578+S578,IF($AJ578=0,N578+S578,9999))</f>
        <v>1.757007255034073</v>
      </c>
      <c r="AD579" s="11">
        <f t="shared" ca="1" si="80"/>
        <v>3.0901514468845868</v>
      </c>
      <c r="AE579" s="11">
        <f t="shared" ca="1" si="81"/>
        <v>3.0576507797764618</v>
      </c>
      <c r="AF579" s="11">
        <f t="shared" ca="1" si="82"/>
        <v>4.3071858180066851</v>
      </c>
      <c r="AG579" s="11">
        <f t="shared" ca="1" si="83"/>
        <v>12.181607778363521</v>
      </c>
      <c r="AH579" s="11">
        <f t="shared" ca="1" si="84"/>
        <v>8.6324520134573568</v>
      </c>
      <c r="AI579">
        <f t="shared" ca="1" si="76"/>
        <v>0</v>
      </c>
      <c r="AJ579">
        <f t="shared" ca="1" si="77"/>
        <v>0</v>
      </c>
      <c r="AK579">
        <f ca="1">MAX(0, COUNTIF(E579:I579, "Breakdown") - COUNTIF(AI579:AJ579, 1))</f>
        <v>2</v>
      </c>
      <c r="AL579" s="12">
        <f ca="1">(AK579 * 50) + ((AI579 + AJ579) * 10)</f>
        <v>100</v>
      </c>
      <c r="AM579">
        <f ca="1">IF(COUNTIF(E579:I579, "Breakdown") &gt;= 5, 1, 0)</f>
        <v>0</v>
      </c>
    </row>
    <row r="580" spans="4:39">
      <c r="D580">
        <v>577</v>
      </c>
      <c r="E580" s="6" t="str">
        <f ca="1">IF(J580&lt;T580,"Operational","Breakdown")</f>
        <v>Breakdown</v>
      </c>
      <c r="F580" s="6" t="str">
        <f ca="1">IF(K580&lt;U580,"Operational","Breakdown")</f>
        <v>Operational</v>
      </c>
      <c r="G580" s="6" t="str">
        <f ca="1">IF(L580&lt;V580,"Operational","Breakdown")</f>
        <v>Operational</v>
      </c>
      <c r="H580" s="6" t="str">
        <f ca="1">IF(M580&lt;W580,"Operational","Breakdown")</f>
        <v>Operational</v>
      </c>
      <c r="I580" s="6" t="str">
        <f ca="1">IF(N580&lt;X580,"Operational","Breakdown")</f>
        <v>Operational</v>
      </c>
      <c r="J580" s="16">
        <v>11.384736734365831</v>
      </c>
      <c r="K580" s="16">
        <v>9.3562897236233251</v>
      </c>
      <c r="L580" s="16">
        <v>2.9905370256479769</v>
      </c>
      <c r="M580" s="16">
        <v>6.6040820014979493</v>
      </c>
      <c r="N580" s="16">
        <v>3.1342642317882845</v>
      </c>
      <c r="O580" s="9">
        <v>0.35641954791395891</v>
      </c>
      <c r="P580" s="9">
        <v>0.49938377490945135</v>
      </c>
      <c r="Q580" s="9">
        <v>0.96534387121708076</v>
      </c>
      <c r="R580" s="9">
        <v>2.2396482656007226</v>
      </c>
      <c r="S580" s="9">
        <v>0.40059655130780336</v>
      </c>
      <c r="T580" s="8">
        <f t="shared" ca="1" si="78"/>
        <v>5.3522669598366486</v>
      </c>
      <c r="U580" s="8">
        <f t="shared" ca="1" si="78"/>
        <v>16.967794922279218</v>
      </c>
      <c r="V580" s="8">
        <f t="shared" ca="1" si="78"/>
        <v>5.5819249988173478</v>
      </c>
      <c r="W580" s="8">
        <f t="shared" ref="W580:W643" ca="1" si="85">AG580-8*LN(RAND())</f>
        <v>16.78607809784765</v>
      </c>
      <c r="X580" s="8">
        <f t="shared" ca="1" si="79"/>
        <v>19.163473132334786</v>
      </c>
      <c r="Y580" s="16">
        <f ca="1">IF($AI579=0,J579+O579,IF($AJ579=0,J579+O579,9999))</f>
        <v>38.829829575009363</v>
      </c>
      <c r="Z580" s="16">
        <f ca="1">IF($AI579=0,K579+P579,IF($AJ579=0,K579+P579,9999))</f>
        <v>19.188308104693796</v>
      </c>
      <c r="AA580" s="16">
        <f ca="1">IF($AI579=0,L579+Q579,IF($AJ579=0,L579+Q579,9999))</f>
        <v>6.4704206293815982</v>
      </c>
      <c r="AB580" s="16">
        <f ca="1">IF($AI579=0,M579+R579,IF($AJ579=0,M579+R579,9999))</f>
        <v>0.94849290253886553</v>
      </c>
      <c r="AC580" s="16">
        <f ca="1">IF($AI579=0,N579+S579,IF($AJ579=0,N579+S579,9999))</f>
        <v>8.8931689393874098</v>
      </c>
      <c r="AD580" s="11">
        <f t="shared" ca="1" si="80"/>
        <v>3.7096525620416001</v>
      </c>
      <c r="AE580" s="11">
        <f t="shared" ca="1" si="81"/>
        <v>7.3048377780808025</v>
      </c>
      <c r="AF580" s="11">
        <f t="shared" ca="1" si="82"/>
        <v>2.9909789100473407</v>
      </c>
      <c r="AG580" s="11">
        <f t="shared" ca="1" si="83"/>
        <v>13.922962168837344</v>
      </c>
      <c r="AH580" s="11">
        <f t="shared" ca="1" si="84"/>
        <v>1.757007255034073</v>
      </c>
      <c r="AI580">
        <f t="shared" ref="AI580:AI643" ca="1" si="86">IF(AND(E580="Breakdown", G580&lt;&gt;"Operational"), 1, 0)</f>
        <v>0</v>
      </c>
      <c r="AJ580">
        <f t="shared" ref="AJ580:AJ643" ca="1" si="87">IF(AND(E580="Breakdown", F580="Operational"), 1, 0)</f>
        <v>1</v>
      </c>
      <c r="AK580">
        <f ca="1">MAX(0, COUNTIF(E580:I580, "Breakdown") - COUNTIF(AI580:AJ580, 1))</f>
        <v>0</v>
      </c>
      <c r="AL580" s="12">
        <f ca="1">(AK580 * 50) + ((AI580 + AJ580) * 10)</f>
        <v>10</v>
      </c>
      <c r="AM580">
        <f ca="1">IF(COUNTIF(E580:I580, "Breakdown") &gt;= 5, 1, 0)</f>
        <v>0</v>
      </c>
    </row>
    <row r="581" spans="4:39">
      <c r="D581">
        <v>578</v>
      </c>
      <c r="E581" s="6" t="str">
        <f ca="1">IF(J581&lt;T581,"Operational","Breakdown")</f>
        <v>Operational</v>
      </c>
      <c r="F581" s="6" t="str">
        <f ca="1">IF(K581&lt;U581,"Operational","Breakdown")</f>
        <v>Operational</v>
      </c>
      <c r="G581" s="6" t="str">
        <f ca="1">IF(L581&lt;V581,"Operational","Breakdown")</f>
        <v>Operational</v>
      </c>
      <c r="H581" s="6" t="str">
        <f ca="1">IF(M581&lt;W581,"Operational","Breakdown")</f>
        <v>Breakdown</v>
      </c>
      <c r="I581" s="6" t="str">
        <f ca="1">IF(N581&lt;X581,"Operational","Breakdown")</f>
        <v>Breakdown</v>
      </c>
      <c r="J581" s="16">
        <v>4.2272370366075211</v>
      </c>
      <c r="K581" s="16">
        <v>5.5701421425998161</v>
      </c>
      <c r="L581" s="16">
        <v>5.2458837013428044</v>
      </c>
      <c r="M581" s="16">
        <v>25.71218020694948</v>
      </c>
      <c r="N581" s="16">
        <v>19.937158570444641</v>
      </c>
      <c r="O581" s="9">
        <v>2.9631711193186336</v>
      </c>
      <c r="P581" s="9">
        <v>0.36095554166668969</v>
      </c>
      <c r="Q581" s="9">
        <v>2.2884493262976728</v>
      </c>
      <c r="R581" s="9">
        <v>4.0121547188125914</v>
      </c>
      <c r="S581" s="9">
        <v>0.36895462037387861</v>
      </c>
      <c r="T581" s="8">
        <f t="shared" ref="T581:W644" ca="1" si="88">AD581-8*LN(RAND())</f>
        <v>33.400752126634025</v>
      </c>
      <c r="U581" s="8">
        <f t="shared" ca="1" si="88"/>
        <v>19.101993981887681</v>
      </c>
      <c r="V581" s="8">
        <f t="shared" ca="1" si="88"/>
        <v>7.823482821165217</v>
      </c>
      <c r="W581" s="8">
        <f t="shared" ca="1" si="85"/>
        <v>6.2892387244569425</v>
      </c>
      <c r="X581" s="8">
        <f t="shared" ref="X581:X644" ca="1" si="89">AH581-8*LN(RAND())</f>
        <v>11.46378631013887</v>
      </c>
      <c r="Y581" s="16">
        <f ca="1">IF($AI580=0,J580+O580,IF($AJ580=0,J580+O580,9999))</f>
        <v>11.741156282279789</v>
      </c>
      <c r="Z581" s="16">
        <f ca="1">IF($AI580=0,K580+P580,IF($AJ580=0,K580+P580,9999))</f>
        <v>9.8556734985327772</v>
      </c>
      <c r="AA581" s="16">
        <f ca="1">IF($AI580=0,L580+Q580,IF($AJ580=0,L580+Q580,9999))</f>
        <v>3.9558808968650574</v>
      </c>
      <c r="AB581" s="16">
        <f ca="1">IF($AI580=0,M580+R580,IF($AJ580=0,M580+R580,9999))</f>
        <v>8.843730267098671</v>
      </c>
      <c r="AC581" s="16">
        <f ca="1">IF($AI580=0,N580+S580,IF($AJ580=0,N580+S580,9999))</f>
        <v>3.5348607830960876</v>
      </c>
      <c r="AD581" s="11">
        <f t="shared" ref="AD581:AD644" ca="1" si="90">MIN(T580,Y580)</f>
        <v>5.3522669598366486</v>
      </c>
      <c r="AE581" s="11">
        <f t="shared" ref="AE581:AE644" ca="1" si="91">MIN(U580,Z580)</f>
        <v>16.967794922279218</v>
      </c>
      <c r="AF581" s="11">
        <f t="shared" ref="AF581:AF644" ca="1" si="92">MIN(V580,AA580)</f>
        <v>5.5819249988173478</v>
      </c>
      <c r="AG581" s="11">
        <f t="shared" ref="AG581:AG644" ca="1" si="93">MIN(W580,AB580)</f>
        <v>0.94849290253886553</v>
      </c>
      <c r="AH581" s="11">
        <f t="shared" ref="AH581:AH644" ca="1" si="94">MIN(X580,AC580)</f>
        <v>8.8931689393874098</v>
      </c>
      <c r="AI581">
        <f t="shared" ca="1" si="86"/>
        <v>0</v>
      </c>
      <c r="AJ581">
        <f t="shared" ca="1" si="87"/>
        <v>0</v>
      </c>
      <c r="AK581">
        <f ca="1">MAX(0, COUNTIF(E581:I581, "Breakdown") - COUNTIF(AI581:AJ581, 1))</f>
        <v>2</v>
      </c>
      <c r="AL581" s="12">
        <f ca="1">(AK581 * 50) + ((AI581 + AJ581) * 10)</f>
        <v>100</v>
      </c>
      <c r="AM581">
        <f ca="1">IF(COUNTIF(E581:I581, "Breakdown") &gt;= 5, 1, 0)</f>
        <v>0</v>
      </c>
    </row>
    <row r="582" spans="4:39">
      <c r="D582">
        <v>579</v>
      </c>
      <c r="E582" s="6" t="str">
        <f ca="1">IF(J582&lt;T582,"Operational","Breakdown")</f>
        <v>Operational</v>
      </c>
      <c r="F582" s="6" t="str">
        <f ca="1">IF(K582&lt;U582,"Operational","Breakdown")</f>
        <v>Operational</v>
      </c>
      <c r="G582" s="6" t="str">
        <f ca="1">IF(L582&lt;V582,"Operational","Breakdown")</f>
        <v>Operational</v>
      </c>
      <c r="H582" s="6" t="str">
        <f ca="1">IF(M582&lt;W582,"Operational","Breakdown")</f>
        <v>Operational</v>
      </c>
      <c r="I582" s="6" t="str">
        <f ca="1">IF(N582&lt;X582,"Operational","Breakdown")</f>
        <v>Breakdown</v>
      </c>
      <c r="J582" s="16">
        <v>7.7312656788362943</v>
      </c>
      <c r="K582" s="16">
        <v>2.2980799906489988</v>
      </c>
      <c r="L582" s="16">
        <v>1.7761931156497199</v>
      </c>
      <c r="M582" s="16">
        <v>1.0657851289460294</v>
      </c>
      <c r="N582" s="16">
        <v>10.439455161271164</v>
      </c>
      <c r="O582" s="9">
        <v>1.9387765727580035</v>
      </c>
      <c r="P582" s="9">
        <v>9.1744886553186231E-2</v>
      </c>
      <c r="Q582" s="9">
        <v>1.0262249381934045</v>
      </c>
      <c r="R582" s="9">
        <v>0.45884063612143972</v>
      </c>
      <c r="S582" s="9">
        <v>1.8375419291017865</v>
      </c>
      <c r="T582" s="8">
        <f t="shared" ca="1" si="88"/>
        <v>11.841278749084424</v>
      </c>
      <c r="U582" s="8">
        <f t="shared" ca="1" si="88"/>
        <v>22.911027844994322</v>
      </c>
      <c r="V582" s="8">
        <f t="shared" ca="1" si="88"/>
        <v>10.368337721590631</v>
      </c>
      <c r="W582" s="8">
        <f t="shared" ca="1" si="85"/>
        <v>15.542295881633496</v>
      </c>
      <c r="X582" s="8">
        <f t="shared" ca="1" si="89"/>
        <v>5.7754457668268886</v>
      </c>
      <c r="Y582" s="16">
        <f ca="1">IF($AI581=0,J581+O581,IF($AJ581=0,J581+O581,9999))</f>
        <v>7.1904081559261552</v>
      </c>
      <c r="Z582" s="16">
        <f ca="1">IF($AI581=0,K581+P581,IF($AJ581=0,K581+P581,9999))</f>
        <v>5.931097684266506</v>
      </c>
      <c r="AA582" s="16">
        <f ca="1">IF($AI581=0,L581+Q581,IF($AJ581=0,L581+Q581,9999))</f>
        <v>7.5343330276404767</v>
      </c>
      <c r="AB582" s="16">
        <f ca="1">IF($AI581=0,M581+R581,IF($AJ581=0,M581+R581,9999))</f>
        <v>29.724334925762072</v>
      </c>
      <c r="AC582" s="16">
        <f ca="1">IF($AI581=0,N581+S581,IF($AJ581=0,N581+S581,9999))</f>
        <v>20.306113190818518</v>
      </c>
      <c r="AD582" s="11">
        <f t="shared" ca="1" si="90"/>
        <v>11.741156282279789</v>
      </c>
      <c r="AE582" s="11">
        <f t="shared" ca="1" si="91"/>
        <v>9.8556734985327772</v>
      </c>
      <c r="AF582" s="11">
        <f t="shared" ca="1" si="92"/>
        <v>3.9558808968650574</v>
      </c>
      <c r="AG582" s="11">
        <f t="shared" ca="1" si="93"/>
        <v>6.2892387244569425</v>
      </c>
      <c r="AH582" s="11">
        <f t="shared" ca="1" si="94"/>
        <v>3.5348607830960876</v>
      </c>
      <c r="AI582">
        <f t="shared" ca="1" si="86"/>
        <v>0</v>
      </c>
      <c r="AJ582">
        <f t="shared" ca="1" si="87"/>
        <v>0</v>
      </c>
      <c r="AK582">
        <f ca="1">MAX(0, COUNTIF(E582:I582, "Breakdown") - COUNTIF(AI582:AJ582, 1))</f>
        <v>1</v>
      </c>
      <c r="AL582" s="12">
        <f ca="1">(AK582 * 50) + ((AI582 + AJ582) * 10)</f>
        <v>50</v>
      </c>
      <c r="AM582">
        <f ca="1">IF(COUNTIF(E582:I582, "Breakdown") &gt;= 5, 1, 0)</f>
        <v>0</v>
      </c>
    </row>
    <row r="583" spans="4:39">
      <c r="D583">
        <v>580</v>
      </c>
      <c r="E583" s="6" t="str">
        <f ca="1">IF(J583&lt;T583,"Operational","Breakdown")</f>
        <v>Breakdown</v>
      </c>
      <c r="F583" s="6" t="str">
        <f ca="1">IF(K583&lt;U583,"Operational","Breakdown")</f>
        <v>Operational</v>
      </c>
      <c r="G583" s="6" t="str">
        <f ca="1">IF(L583&lt;V583,"Operational","Breakdown")</f>
        <v>Operational</v>
      </c>
      <c r="H583" s="6" t="str">
        <f ca="1">IF(M583&lt;W583,"Operational","Breakdown")</f>
        <v>Operational</v>
      </c>
      <c r="I583" s="6" t="str">
        <f ca="1">IF(N583&lt;X583,"Operational","Breakdown")</f>
        <v>Operational</v>
      </c>
      <c r="J583" s="16">
        <v>13.204315726335874</v>
      </c>
      <c r="K583" s="16">
        <v>8.844622170551018</v>
      </c>
      <c r="L583" s="16">
        <v>3.6555244360425259</v>
      </c>
      <c r="M583" s="16">
        <v>0.48542954273065592</v>
      </c>
      <c r="N583" s="16">
        <v>6.8043330597663836</v>
      </c>
      <c r="O583" s="9">
        <v>0.79994552581598222</v>
      </c>
      <c r="P583" s="9">
        <v>0.12791851312166652</v>
      </c>
      <c r="Q583" s="9">
        <v>1.8953726603622678</v>
      </c>
      <c r="R583" s="9">
        <v>2.4558969989042416</v>
      </c>
      <c r="S583" s="9">
        <v>5.6815612391932619</v>
      </c>
      <c r="T583" s="8">
        <f t="shared" ca="1" si="88"/>
        <v>12.808785159991693</v>
      </c>
      <c r="U583" s="8">
        <f t="shared" ca="1" si="88"/>
        <v>10.909323698742295</v>
      </c>
      <c r="V583" s="8">
        <f t="shared" ca="1" si="88"/>
        <v>15.481605131726146</v>
      </c>
      <c r="W583" s="8">
        <f t="shared" ca="1" si="85"/>
        <v>17.248341408531385</v>
      </c>
      <c r="X583" s="8">
        <f t="shared" ca="1" si="89"/>
        <v>17.989586287013474</v>
      </c>
      <c r="Y583" s="16">
        <f ca="1">IF($AI582=0,J582+O582,IF($AJ582=0,J582+O582,9999))</f>
        <v>9.6700422515942979</v>
      </c>
      <c r="Z583" s="16">
        <f ca="1">IF($AI582=0,K582+P582,IF($AJ582=0,K582+P582,9999))</f>
        <v>2.3898248772021851</v>
      </c>
      <c r="AA583" s="16">
        <f ca="1">IF($AI582=0,L582+Q582,IF($AJ582=0,L582+Q582,9999))</f>
        <v>2.8024180538431245</v>
      </c>
      <c r="AB583" s="16">
        <f ca="1">IF($AI582=0,M582+R582,IF($AJ582=0,M582+R582,9999))</f>
        <v>1.5246257650674691</v>
      </c>
      <c r="AC583" s="16">
        <f ca="1">IF($AI582=0,N582+S582,IF($AJ582=0,N582+S582,9999))</f>
        <v>12.276997090372952</v>
      </c>
      <c r="AD583" s="11">
        <f t="shared" ca="1" si="90"/>
        <v>7.1904081559261552</v>
      </c>
      <c r="AE583" s="11">
        <f t="shared" ca="1" si="91"/>
        <v>5.931097684266506</v>
      </c>
      <c r="AF583" s="11">
        <f t="shared" ca="1" si="92"/>
        <v>7.5343330276404767</v>
      </c>
      <c r="AG583" s="11">
        <f t="shared" ca="1" si="93"/>
        <v>15.542295881633496</v>
      </c>
      <c r="AH583" s="11">
        <f t="shared" ca="1" si="94"/>
        <v>5.7754457668268886</v>
      </c>
      <c r="AI583">
        <f t="shared" ca="1" si="86"/>
        <v>0</v>
      </c>
      <c r="AJ583">
        <f t="shared" ca="1" si="87"/>
        <v>1</v>
      </c>
      <c r="AK583">
        <f ca="1">MAX(0, COUNTIF(E583:I583, "Breakdown") - COUNTIF(AI583:AJ583, 1))</f>
        <v>0</v>
      </c>
      <c r="AL583" s="12">
        <f ca="1">(AK583 * 50) + ((AI583 + AJ583) * 10)</f>
        <v>10</v>
      </c>
      <c r="AM583">
        <f ca="1">IF(COUNTIF(E583:I583, "Breakdown") &gt;= 5, 1, 0)</f>
        <v>0</v>
      </c>
    </row>
    <row r="584" spans="4:39">
      <c r="D584">
        <v>581</v>
      </c>
      <c r="E584" s="6" t="str">
        <f ca="1">IF(J584&lt;T584,"Operational","Breakdown")</f>
        <v>Operational</v>
      </c>
      <c r="F584" s="6" t="str">
        <f ca="1">IF(K584&lt;U584,"Operational","Breakdown")</f>
        <v>Breakdown</v>
      </c>
      <c r="G584" s="6" t="str">
        <f ca="1">IF(L584&lt;V584,"Operational","Breakdown")</f>
        <v>Operational</v>
      </c>
      <c r="H584" s="6" t="str">
        <f ca="1">IF(M584&lt;W584,"Operational","Breakdown")</f>
        <v>Operational</v>
      </c>
      <c r="I584" s="6" t="str">
        <f ca="1">IF(N584&lt;X584,"Operational","Breakdown")</f>
        <v>Operational</v>
      </c>
      <c r="J584" s="16">
        <v>8.5262583436199328</v>
      </c>
      <c r="K584" s="16">
        <v>13.784757692560126</v>
      </c>
      <c r="L584" s="16">
        <v>4.321319887909163</v>
      </c>
      <c r="M584" s="16">
        <v>3.2050380145183048</v>
      </c>
      <c r="N584" s="16">
        <v>7.9181767247899488</v>
      </c>
      <c r="O584" s="9">
        <v>0.49582974209914465</v>
      </c>
      <c r="P584" s="9">
        <v>0.40008860732329671</v>
      </c>
      <c r="Q584" s="9">
        <v>0.45657034706432109</v>
      </c>
      <c r="R584" s="9">
        <v>2.9575570493582419</v>
      </c>
      <c r="S584" s="9">
        <v>7.6137488686185391</v>
      </c>
      <c r="T584" s="8">
        <f t="shared" ca="1" si="88"/>
        <v>14.857479667492616</v>
      </c>
      <c r="U584" s="8">
        <f t="shared" ca="1" si="88"/>
        <v>3.9342352926268203</v>
      </c>
      <c r="V584" s="8">
        <f t="shared" ca="1" si="88"/>
        <v>13.117177035403559</v>
      </c>
      <c r="W584" s="8">
        <f t="shared" ca="1" si="85"/>
        <v>5.2730379410835209</v>
      </c>
      <c r="X584" s="8">
        <f t="shared" ca="1" si="89"/>
        <v>14.640566496814344</v>
      </c>
      <c r="Y584" s="16">
        <f ca="1">IF($AI583=0,J583+O583,IF($AJ583=0,J583+O583,9999))</f>
        <v>14.004261252151856</v>
      </c>
      <c r="Z584" s="16">
        <f ca="1">IF($AI583=0,K583+P583,IF($AJ583=0,K583+P583,9999))</f>
        <v>8.9725406836726851</v>
      </c>
      <c r="AA584" s="16">
        <f ca="1">IF($AI583=0,L583+Q583,IF($AJ583=0,L583+Q583,9999))</f>
        <v>5.5508970964047935</v>
      </c>
      <c r="AB584" s="16">
        <f ca="1">IF($AI583=0,M583+R583,IF($AJ583=0,M583+R583,9999))</f>
        <v>2.9413265416348975</v>
      </c>
      <c r="AC584" s="16">
        <f ca="1">IF($AI583=0,N583+S583,IF($AJ583=0,N583+S583,9999))</f>
        <v>12.485894298959646</v>
      </c>
      <c r="AD584" s="11">
        <f t="shared" ca="1" si="90"/>
        <v>9.6700422515942979</v>
      </c>
      <c r="AE584" s="11">
        <f t="shared" ca="1" si="91"/>
        <v>2.3898248772021851</v>
      </c>
      <c r="AF584" s="11">
        <f t="shared" ca="1" si="92"/>
        <v>2.8024180538431245</v>
      </c>
      <c r="AG584" s="11">
        <f t="shared" ca="1" si="93"/>
        <v>1.5246257650674691</v>
      </c>
      <c r="AH584" s="11">
        <f t="shared" ca="1" si="94"/>
        <v>12.276997090372952</v>
      </c>
      <c r="AI584">
        <f t="shared" ca="1" si="86"/>
        <v>0</v>
      </c>
      <c r="AJ584">
        <f t="shared" ca="1" si="87"/>
        <v>0</v>
      </c>
      <c r="AK584">
        <f ca="1">MAX(0, COUNTIF(E584:I584, "Breakdown") - COUNTIF(AI584:AJ584, 1))</f>
        <v>1</v>
      </c>
      <c r="AL584" s="12">
        <f ca="1">(AK584 * 50) + ((AI584 + AJ584) * 10)</f>
        <v>50</v>
      </c>
      <c r="AM584">
        <f ca="1">IF(COUNTIF(E584:I584, "Breakdown") &gt;= 5, 1, 0)</f>
        <v>0</v>
      </c>
    </row>
    <row r="585" spans="4:39">
      <c r="D585">
        <v>582</v>
      </c>
      <c r="E585" s="6" t="str">
        <f ca="1">IF(J585&lt;T585,"Operational","Breakdown")</f>
        <v>Operational</v>
      </c>
      <c r="F585" s="6" t="str">
        <f ca="1">IF(K585&lt;U585,"Operational","Breakdown")</f>
        <v>Breakdown</v>
      </c>
      <c r="G585" s="6" t="str">
        <f ca="1">IF(L585&lt;V585,"Operational","Breakdown")</f>
        <v>Breakdown</v>
      </c>
      <c r="H585" s="6" t="str">
        <f ca="1">IF(M585&lt;W585,"Operational","Breakdown")</f>
        <v>Operational</v>
      </c>
      <c r="I585" s="6" t="str">
        <f ca="1">IF(N585&lt;X585,"Operational","Breakdown")</f>
        <v>Operational</v>
      </c>
      <c r="J585" s="16">
        <v>5.4753750794822587</v>
      </c>
      <c r="K585" s="16">
        <v>5.9729491395677226</v>
      </c>
      <c r="L585" s="16">
        <v>11.443740863419858</v>
      </c>
      <c r="M585" s="16">
        <v>3.0977008755044095</v>
      </c>
      <c r="N585" s="16">
        <v>6.9940961593357018</v>
      </c>
      <c r="O585" s="9">
        <v>4.8412927593251025</v>
      </c>
      <c r="P585" s="9">
        <v>4.3693187792356056</v>
      </c>
      <c r="Q585" s="9">
        <v>0.62492843417010091</v>
      </c>
      <c r="R585" s="9">
        <v>1.4320423309622623</v>
      </c>
      <c r="S585" s="9">
        <v>7.3932568478024869</v>
      </c>
      <c r="T585" s="8">
        <f t="shared" ca="1" si="88"/>
        <v>27.972499691010682</v>
      </c>
      <c r="U585" s="8">
        <f t="shared" ca="1" si="88"/>
        <v>4.8802890995043553</v>
      </c>
      <c r="V585" s="8">
        <f t="shared" ca="1" si="88"/>
        <v>9.9249611983553017</v>
      </c>
      <c r="W585" s="8">
        <f t="shared" ca="1" si="85"/>
        <v>7.5364760465127905</v>
      </c>
      <c r="X585" s="8">
        <f t="shared" ca="1" si="89"/>
        <v>28.773987737443196</v>
      </c>
      <c r="Y585" s="16">
        <f ca="1">IF($AI584=0,J584+O584,IF($AJ584=0,J584+O584,9999))</f>
        <v>9.0220880857190782</v>
      </c>
      <c r="Z585" s="16">
        <f ca="1">IF($AI584=0,K584+P584,IF($AJ584=0,K584+P584,9999))</f>
        <v>14.184846299883421</v>
      </c>
      <c r="AA585" s="16">
        <f ca="1">IF($AI584=0,L584+Q584,IF($AJ584=0,L584+Q584,9999))</f>
        <v>4.7778902349734844</v>
      </c>
      <c r="AB585" s="16">
        <f ca="1">IF($AI584=0,M584+R584,IF($AJ584=0,M584+R584,9999))</f>
        <v>6.1625950638765463</v>
      </c>
      <c r="AC585" s="16">
        <f ca="1">IF($AI584=0,N584+S584,IF($AJ584=0,N584+S584,9999))</f>
        <v>15.531925593408488</v>
      </c>
      <c r="AD585" s="11">
        <f t="shared" ca="1" si="90"/>
        <v>14.004261252151856</v>
      </c>
      <c r="AE585" s="11">
        <f t="shared" ca="1" si="91"/>
        <v>3.9342352926268203</v>
      </c>
      <c r="AF585" s="11">
        <f t="shared" ca="1" si="92"/>
        <v>5.5508970964047935</v>
      </c>
      <c r="AG585" s="11">
        <f t="shared" ca="1" si="93"/>
        <v>2.9413265416348975</v>
      </c>
      <c r="AH585" s="11">
        <f t="shared" ca="1" si="94"/>
        <v>12.485894298959646</v>
      </c>
      <c r="AI585">
        <f t="shared" ca="1" si="86"/>
        <v>0</v>
      </c>
      <c r="AJ585">
        <f t="shared" ca="1" si="87"/>
        <v>0</v>
      </c>
      <c r="AK585">
        <f ca="1">MAX(0, COUNTIF(E585:I585, "Breakdown") - COUNTIF(AI585:AJ585, 1))</f>
        <v>2</v>
      </c>
      <c r="AL585" s="12">
        <f ca="1">(AK585 * 50) + ((AI585 + AJ585) * 10)</f>
        <v>100</v>
      </c>
      <c r="AM585">
        <f ca="1">IF(COUNTIF(E585:I585, "Breakdown") &gt;= 5, 1, 0)</f>
        <v>0</v>
      </c>
    </row>
    <row r="586" spans="4:39">
      <c r="D586">
        <v>583</v>
      </c>
      <c r="E586" s="6" t="str">
        <f ca="1">IF(J586&lt;T586,"Operational","Breakdown")</f>
        <v>Operational</v>
      </c>
      <c r="F586" s="6" t="str">
        <f ca="1">IF(K586&lt;U586,"Operational","Breakdown")</f>
        <v>Breakdown</v>
      </c>
      <c r="G586" s="6" t="str">
        <f ca="1">IF(L586&lt;V586,"Operational","Breakdown")</f>
        <v>Operational</v>
      </c>
      <c r="H586" s="6" t="str">
        <f ca="1">IF(M586&lt;W586,"Operational","Breakdown")</f>
        <v>Operational</v>
      </c>
      <c r="I586" s="6" t="str">
        <f ca="1">IF(N586&lt;X586,"Operational","Breakdown")</f>
        <v>Breakdown</v>
      </c>
      <c r="J586" s="16">
        <v>0.81703040055530574</v>
      </c>
      <c r="K586" s="16">
        <v>7.6016402943640768</v>
      </c>
      <c r="L586" s="16">
        <v>5.6224829987965164</v>
      </c>
      <c r="M586" s="16">
        <v>6.2548437821778329</v>
      </c>
      <c r="N586" s="16">
        <v>16.550486634693556</v>
      </c>
      <c r="O586" s="9">
        <v>0.21132583392671733</v>
      </c>
      <c r="P586" s="9">
        <v>3.6017091900404297</v>
      </c>
      <c r="Q586" s="9">
        <v>1.0400346450587055</v>
      </c>
      <c r="R586" s="9">
        <v>4.541514073724235</v>
      </c>
      <c r="S586" s="9">
        <v>0.33860011451804428</v>
      </c>
      <c r="T586" s="8">
        <f t="shared" ca="1" si="88"/>
        <v>11.543480785045606</v>
      </c>
      <c r="U586" s="8">
        <f t="shared" ca="1" si="88"/>
        <v>4.971265175973647</v>
      </c>
      <c r="V586" s="8">
        <f t="shared" ca="1" si="88"/>
        <v>14.238985868847848</v>
      </c>
      <c r="W586" s="8">
        <f t="shared" ca="1" si="85"/>
        <v>21.340959414509818</v>
      </c>
      <c r="X586" s="8">
        <f t="shared" ca="1" si="89"/>
        <v>16.52550609006364</v>
      </c>
      <c r="Y586" s="16">
        <f ca="1">IF($AI585=0,J585+O585,IF($AJ585=0,J585+O585,9999))</f>
        <v>10.316667838807362</v>
      </c>
      <c r="Z586" s="16">
        <f ca="1">IF($AI585=0,K585+P585,IF($AJ585=0,K585+P585,9999))</f>
        <v>10.342267918803328</v>
      </c>
      <c r="AA586" s="16">
        <f ca="1">IF($AI585=0,L585+Q585,IF($AJ585=0,L585+Q585,9999))</f>
        <v>12.06866929758996</v>
      </c>
      <c r="AB586" s="16">
        <f ca="1">IF($AI585=0,M585+R585,IF($AJ585=0,M585+R585,9999))</f>
        <v>4.5297432064666721</v>
      </c>
      <c r="AC586" s="16">
        <f ca="1">IF($AI585=0,N585+S585,IF($AJ585=0,N585+S585,9999))</f>
        <v>14.387353007138188</v>
      </c>
      <c r="AD586" s="11">
        <f t="shared" ca="1" si="90"/>
        <v>9.0220880857190782</v>
      </c>
      <c r="AE586" s="11">
        <f t="shared" ca="1" si="91"/>
        <v>4.8802890995043553</v>
      </c>
      <c r="AF586" s="11">
        <f t="shared" ca="1" si="92"/>
        <v>4.7778902349734844</v>
      </c>
      <c r="AG586" s="11">
        <f t="shared" ca="1" si="93"/>
        <v>6.1625950638765463</v>
      </c>
      <c r="AH586" s="11">
        <f t="shared" ca="1" si="94"/>
        <v>15.531925593408488</v>
      </c>
      <c r="AI586">
        <f t="shared" ca="1" si="86"/>
        <v>0</v>
      </c>
      <c r="AJ586">
        <f t="shared" ca="1" si="87"/>
        <v>0</v>
      </c>
      <c r="AK586">
        <f ca="1">MAX(0, COUNTIF(E586:I586, "Breakdown") - COUNTIF(AI586:AJ586, 1))</f>
        <v>2</v>
      </c>
      <c r="AL586" s="12">
        <f ca="1">(AK586 * 50) + ((AI586 + AJ586) * 10)</f>
        <v>100</v>
      </c>
      <c r="AM586">
        <f ca="1">IF(COUNTIF(E586:I586, "Breakdown") &gt;= 5, 1, 0)</f>
        <v>0</v>
      </c>
    </row>
    <row r="587" spans="4:39">
      <c r="D587">
        <v>584</v>
      </c>
      <c r="E587" s="6" t="str">
        <f ca="1">IF(J587&lt;T587,"Operational","Breakdown")</f>
        <v>Operational</v>
      </c>
      <c r="F587" s="6" t="str">
        <f ca="1">IF(K587&lt;U587,"Operational","Breakdown")</f>
        <v>Operational</v>
      </c>
      <c r="G587" s="6" t="str">
        <f ca="1">IF(L587&lt;V587,"Operational","Breakdown")</f>
        <v>Operational</v>
      </c>
      <c r="H587" s="6" t="str">
        <f ca="1">IF(M587&lt;W587,"Operational","Breakdown")</f>
        <v>Breakdown</v>
      </c>
      <c r="I587" s="6" t="str">
        <f ca="1">IF(N587&lt;X587,"Operational","Breakdown")</f>
        <v>Operational</v>
      </c>
      <c r="J587" s="16">
        <v>5.1398056152983322</v>
      </c>
      <c r="K587" s="16">
        <v>5.931643073010763</v>
      </c>
      <c r="L587" s="16">
        <v>5.0796584397003191</v>
      </c>
      <c r="M587" s="16">
        <v>27.288553367592346</v>
      </c>
      <c r="N587" s="16">
        <v>3.8114740358529451</v>
      </c>
      <c r="O587" s="9">
        <v>4.0346814020874682</v>
      </c>
      <c r="P587" s="9">
        <v>0.5027512118139017</v>
      </c>
      <c r="Q587" s="9">
        <v>1.0918243402221741</v>
      </c>
      <c r="R587" s="9">
        <v>1.205200973001002</v>
      </c>
      <c r="S587" s="9">
        <v>1.1797152526824937</v>
      </c>
      <c r="T587" s="8">
        <f t="shared" ca="1" si="88"/>
        <v>20.919500793576717</v>
      </c>
      <c r="U587" s="8">
        <f t="shared" ca="1" si="88"/>
        <v>9.2599450554901317</v>
      </c>
      <c r="V587" s="8">
        <f t="shared" ca="1" si="88"/>
        <v>20.92301229968351</v>
      </c>
      <c r="W587" s="8">
        <f t="shared" ca="1" si="85"/>
        <v>11.654050368743885</v>
      </c>
      <c r="X587" s="8">
        <f t="shared" ca="1" si="89"/>
        <v>28.418873970087677</v>
      </c>
      <c r="Y587" s="16">
        <f ca="1">IF($AI586=0,J586+O586,IF($AJ586=0,J586+O586,9999))</f>
        <v>1.0283562344820232</v>
      </c>
      <c r="Z587" s="16">
        <f ca="1">IF($AI586=0,K586+P586,IF($AJ586=0,K586+P586,9999))</f>
        <v>11.203349484404507</v>
      </c>
      <c r="AA587" s="16">
        <f ca="1">IF($AI586=0,L586+Q586,IF($AJ586=0,L586+Q586,9999))</f>
        <v>6.6625176438552218</v>
      </c>
      <c r="AB587" s="16">
        <f ca="1">IF($AI586=0,M586+R586,IF($AJ586=0,M586+R586,9999))</f>
        <v>10.796357855902068</v>
      </c>
      <c r="AC587" s="16">
        <f ca="1">IF($AI586=0,N586+S586,IF($AJ586=0,N586+S586,9999))</f>
        <v>16.8890867492116</v>
      </c>
      <c r="AD587" s="11">
        <f t="shared" ca="1" si="90"/>
        <v>10.316667838807362</v>
      </c>
      <c r="AE587" s="11">
        <f t="shared" ca="1" si="91"/>
        <v>4.971265175973647</v>
      </c>
      <c r="AF587" s="11">
        <f t="shared" ca="1" si="92"/>
        <v>12.06866929758996</v>
      </c>
      <c r="AG587" s="11">
        <f t="shared" ca="1" si="93"/>
        <v>4.5297432064666721</v>
      </c>
      <c r="AH587" s="11">
        <f t="shared" ca="1" si="94"/>
        <v>14.387353007138188</v>
      </c>
      <c r="AI587">
        <f t="shared" ca="1" si="86"/>
        <v>0</v>
      </c>
      <c r="AJ587">
        <f t="shared" ca="1" si="87"/>
        <v>0</v>
      </c>
      <c r="AK587">
        <f ca="1">MAX(0, COUNTIF(E587:I587, "Breakdown") - COUNTIF(AI587:AJ587, 1))</f>
        <v>1</v>
      </c>
      <c r="AL587" s="12">
        <f ca="1">(AK587 * 50) + ((AI587 + AJ587) * 10)</f>
        <v>50</v>
      </c>
      <c r="AM587">
        <f ca="1">IF(COUNTIF(E587:I587, "Breakdown") &gt;= 5, 1, 0)</f>
        <v>0</v>
      </c>
    </row>
    <row r="588" spans="4:39">
      <c r="D588">
        <v>585</v>
      </c>
      <c r="E588" s="6" t="str">
        <f ca="1">IF(J588&lt;T588,"Operational","Breakdown")</f>
        <v>Breakdown</v>
      </c>
      <c r="F588" s="6" t="str">
        <f ca="1">IF(K588&lt;U588,"Operational","Breakdown")</f>
        <v>Breakdown</v>
      </c>
      <c r="G588" s="6" t="str">
        <f ca="1">IF(L588&lt;V588,"Operational","Breakdown")</f>
        <v>Operational</v>
      </c>
      <c r="H588" s="6" t="str">
        <f ca="1">IF(M588&lt;W588,"Operational","Breakdown")</f>
        <v>Breakdown</v>
      </c>
      <c r="I588" s="6" t="str">
        <f ca="1">IF(N588&lt;X588,"Operational","Breakdown")</f>
        <v>Operational</v>
      </c>
      <c r="J588" s="16">
        <v>10.705468770719154</v>
      </c>
      <c r="K588" s="16">
        <v>15.816045945592791</v>
      </c>
      <c r="L588" s="16">
        <v>3.3001801365397108</v>
      </c>
      <c r="M588" s="16">
        <v>27.868426429638379</v>
      </c>
      <c r="N588" s="16">
        <v>12.945229711949491</v>
      </c>
      <c r="O588" s="9">
        <v>0.24890315026431695</v>
      </c>
      <c r="P588" s="9">
        <v>1.1522012704231988</v>
      </c>
      <c r="Q588" s="9">
        <v>0.77151615496122361</v>
      </c>
      <c r="R588" s="9">
        <v>0.88523364312315056</v>
      </c>
      <c r="S588" s="9">
        <v>0.28462721359840265</v>
      </c>
      <c r="T588" s="8">
        <f t="shared" ca="1" si="88"/>
        <v>5.0422920319475448</v>
      </c>
      <c r="U588" s="8">
        <f t="shared" ca="1" si="88"/>
        <v>13.25526813772338</v>
      </c>
      <c r="V588" s="8">
        <f t="shared" ca="1" si="88"/>
        <v>8.3374701082411331</v>
      </c>
      <c r="W588" s="8">
        <f t="shared" ca="1" si="85"/>
        <v>19.973303804756281</v>
      </c>
      <c r="X588" s="8">
        <f t="shared" ca="1" si="89"/>
        <v>31.704835542001923</v>
      </c>
      <c r="Y588" s="16">
        <f ca="1">IF($AI587=0,J587+O587,IF($AJ587=0,J587+O587,9999))</f>
        <v>9.1744870173858004</v>
      </c>
      <c r="Z588" s="16">
        <f ca="1">IF($AI587=0,K587+P587,IF($AJ587=0,K587+P587,9999))</f>
        <v>6.4343942848246645</v>
      </c>
      <c r="AA588" s="16">
        <f ca="1">IF($AI587=0,L587+Q587,IF($AJ587=0,L587+Q587,9999))</f>
        <v>6.1714827799224929</v>
      </c>
      <c r="AB588" s="16">
        <f ca="1">IF($AI587=0,M587+R587,IF($AJ587=0,M587+R587,9999))</f>
        <v>28.493754340593348</v>
      </c>
      <c r="AC588" s="16">
        <f ca="1">IF($AI587=0,N587+S587,IF($AJ587=0,N587+S587,9999))</f>
        <v>4.9911892885354385</v>
      </c>
      <c r="AD588" s="11">
        <f t="shared" ca="1" si="90"/>
        <v>1.0283562344820232</v>
      </c>
      <c r="AE588" s="11">
        <f t="shared" ca="1" si="91"/>
        <v>9.2599450554901317</v>
      </c>
      <c r="AF588" s="11">
        <f t="shared" ca="1" si="92"/>
        <v>6.6625176438552218</v>
      </c>
      <c r="AG588" s="11">
        <f t="shared" ca="1" si="93"/>
        <v>10.796357855902068</v>
      </c>
      <c r="AH588" s="11">
        <f t="shared" ca="1" si="94"/>
        <v>16.8890867492116</v>
      </c>
      <c r="AI588">
        <f t="shared" ca="1" si="86"/>
        <v>0</v>
      </c>
      <c r="AJ588">
        <f t="shared" ca="1" si="87"/>
        <v>0</v>
      </c>
      <c r="AK588">
        <f ca="1">MAX(0, COUNTIF(E588:I588, "Breakdown") - COUNTIF(AI588:AJ588, 1))</f>
        <v>3</v>
      </c>
      <c r="AL588" s="12">
        <f ca="1">(AK588 * 50) + ((AI588 + AJ588) * 10)</f>
        <v>150</v>
      </c>
      <c r="AM588">
        <f ca="1">IF(COUNTIF(E588:I588, "Breakdown") &gt;= 5, 1, 0)</f>
        <v>0</v>
      </c>
    </row>
    <row r="589" spans="4:39">
      <c r="D589">
        <v>586</v>
      </c>
      <c r="E589" s="6" t="str">
        <f ca="1">IF(J589&lt;T589,"Operational","Breakdown")</f>
        <v>Breakdown</v>
      </c>
      <c r="F589" s="6" t="str">
        <f ca="1">IF(K589&lt;U589,"Operational","Breakdown")</f>
        <v>Operational</v>
      </c>
      <c r="G589" s="6" t="str">
        <f ca="1">IF(L589&lt;V589,"Operational","Breakdown")</f>
        <v>Breakdown</v>
      </c>
      <c r="H589" s="6" t="str">
        <f ca="1">IF(M589&lt;W589,"Operational","Breakdown")</f>
        <v>Operational</v>
      </c>
      <c r="I589" s="6" t="str">
        <f ca="1">IF(N589&lt;X589,"Operational","Breakdown")</f>
        <v>Operational</v>
      </c>
      <c r="J589" s="16">
        <v>31.052484694840501</v>
      </c>
      <c r="K589" s="16">
        <v>0.15630550585902298</v>
      </c>
      <c r="L589" s="16">
        <v>22.821440780052402</v>
      </c>
      <c r="M589" s="16">
        <v>11.219733865183905</v>
      </c>
      <c r="N589" s="16">
        <v>6.8651003597594871</v>
      </c>
      <c r="O589" s="9">
        <v>4.4436564790868633</v>
      </c>
      <c r="P589" s="9">
        <v>4.0251981776758434</v>
      </c>
      <c r="Q589" s="9">
        <v>0.19233759834509837</v>
      </c>
      <c r="R589" s="9">
        <v>0.67522847869123204</v>
      </c>
      <c r="S589" s="9">
        <v>0.12638455803259885</v>
      </c>
      <c r="T589" s="8">
        <f t="shared" ca="1" si="88"/>
        <v>23.175892779526954</v>
      </c>
      <c r="U589" s="8">
        <f t="shared" ca="1" si="88"/>
        <v>13.389406001987719</v>
      </c>
      <c r="V589" s="8">
        <f t="shared" ca="1" si="88"/>
        <v>17.971117441523891</v>
      </c>
      <c r="W589" s="8">
        <f t="shared" ca="1" si="85"/>
        <v>23.481032989594365</v>
      </c>
      <c r="X589" s="8">
        <f t="shared" ca="1" si="89"/>
        <v>14.982484702431915</v>
      </c>
      <c r="Y589" s="16">
        <f ca="1">IF($AI588=0,J588+O588,IF($AJ588=0,J588+O588,9999))</f>
        <v>10.954371920983471</v>
      </c>
      <c r="Z589" s="16">
        <f ca="1">IF($AI588=0,K588+P588,IF($AJ588=0,K588+P588,9999))</f>
        <v>16.968247216015989</v>
      </c>
      <c r="AA589" s="16">
        <f ca="1">IF($AI588=0,L588+Q588,IF($AJ588=0,L588+Q588,9999))</f>
        <v>4.0716962915009347</v>
      </c>
      <c r="AB589" s="16">
        <f ca="1">IF($AI588=0,M588+R588,IF($AJ588=0,M588+R588,9999))</f>
        <v>28.75366007276153</v>
      </c>
      <c r="AC589" s="16">
        <f ca="1">IF($AI588=0,N588+S588,IF($AJ588=0,N588+S588,9999))</f>
        <v>13.229856925547894</v>
      </c>
      <c r="AD589" s="11">
        <f t="shared" ca="1" si="90"/>
        <v>5.0422920319475448</v>
      </c>
      <c r="AE589" s="11">
        <f t="shared" ca="1" si="91"/>
        <v>6.4343942848246645</v>
      </c>
      <c r="AF589" s="11">
        <f t="shared" ca="1" si="92"/>
        <v>6.1714827799224929</v>
      </c>
      <c r="AG589" s="11">
        <f t="shared" ca="1" si="93"/>
        <v>19.973303804756281</v>
      </c>
      <c r="AH589" s="11">
        <f t="shared" ca="1" si="94"/>
        <v>4.9911892885354385</v>
      </c>
      <c r="AI589">
        <f t="shared" ca="1" si="86"/>
        <v>1</v>
      </c>
      <c r="AJ589">
        <f t="shared" ca="1" si="87"/>
        <v>1</v>
      </c>
      <c r="AK589">
        <f ca="1">MAX(0, COUNTIF(E589:I589, "Breakdown") - COUNTIF(AI589:AJ589, 1))</f>
        <v>0</v>
      </c>
      <c r="AL589" s="12">
        <f ca="1">(AK589 * 50) + ((AI589 + AJ589) * 10)</f>
        <v>20</v>
      </c>
      <c r="AM589">
        <f ca="1">IF(COUNTIF(E589:I589, "Breakdown") &gt;= 5, 1, 0)</f>
        <v>0</v>
      </c>
    </row>
    <row r="590" spans="4:39">
      <c r="D590">
        <v>587</v>
      </c>
      <c r="E590" s="6" t="str">
        <f ca="1">IF(J590&lt;T590,"Operational","Breakdown")</f>
        <v>Operational</v>
      </c>
      <c r="F590" s="6" t="str">
        <f ca="1">IF(K590&lt;U590,"Operational","Breakdown")</f>
        <v>Operational</v>
      </c>
      <c r="G590" s="6" t="str">
        <f ca="1">IF(L590&lt;V590,"Operational","Breakdown")</f>
        <v>Operational</v>
      </c>
      <c r="H590" s="6" t="str">
        <f ca="1">IF(M590&lt;W590,"Operational","Breakdown")</f>
        <v>Operational</v>
      </c>
      <c r="I590" s="6" t="str">
        <f ca="1">IF(N590&lt;X590,"Operational","Breakdown")</f>
        <v>Operational</v>
      </c>
      <c r="J590" s="16">
        <v>2.5136334639489357</v>
      </c>
      <c r="K590" s="16">
        <v>4.6240335000288209</v>
      </c>
      <c r="L590" s="16">
        <v>1.1120637936699693</v>
      </c>
      <c r="M590" s="16">
        <v>2.6115103528967314</v>
      </c>
      <c r="N590" s="16">
        <v>11.113287982713818</v>
      </c>
      <c r="O590" s="9">
        <v>0.2351251999749446</v>
      </c>
      <c r="P590" s="9">
        <v>0.43182451216008383</v>
      </c>
      <c r="Q590" s="9">
        <v>1.7471322398760547</v>
      </c>
      <c r="R590" s="9">
        <v>3.8978299676617816</v>
      </c>
      <c r="S590" s="9">
        <v>1.834531907488866</v>
      </c>
      <c r="T590" s="8">
        <f t="shared" ca="1" si="88"/>
        <v>11.827758056527941</v>
      </c>
      <c r="U590" s="8">
        <f t="shared" ca="1" si="88"/>
        <v>31.460785763135096</v>
      </c>
      <c r="V590" s="8">
        <f t="shared" ca="1" si="88"/>
        <v>5.6396871172099372</v>
      </c>
      <c r="W590" s="8">
        <f t="shared" ca="1" si="85"/>
        <v>23.911696583505133</v>
      </c>
      <c r="X590" s="8">
        <f t="shared" ca="1" si="89"/>
        <v>29.188867968383189</v>
      </c>
      <c r="Y590" s="16">
        <f ca="1">IF($AI589=0,J589+O589,IF($AJ589=0,J589+O589,9999))</f>
        <v>9999</v>
      </c>
      <c r="Z590" s="16">
        <f ca="1">IF($AI589=0,K589+P589,IF($AJ589=0,K589+P589,9999))</f>
        <v>9999</v>
      </c>
      <c r="AA590" s="16">
        <f ca="1">IF($AI589=0,L589+Q589,IF($AJ589=0,L589+Q589,9999))</f>
        <v>9999</v>
      </c>
      <c r="AB590" s="16">
        <f ca="1">IF($AI589=0,M589+R589,IF($AJ589=0,M589+R589,9999))</f>
        <v>9999</v>
      </c>
      <c r="AC590" s="16">
        <f ca="1">IF($AI589=0,N589+S589,IF($AJ589=0,N589+S589,9999))</f>
        <v>9999</v>
      </c>
      <c r="AD590" s="11">
        <f t="shared" ca="1" si="90"/>
        <v>10.954371920983471</v>
      </c>
      <c r="AE590" s="11">
        <f t="shared" ca="1" si="91"/>
        <v>13.389406001987719</v>
      </c>
      <c r="AF590" s="11">
        <f t="shared" ca="1" si="92"/>
        <v>4.0716962915009347</v>
      </c>
      <c r="AG590" s="11">
        <f t="shared" ca="1" si="93"/>
        <v>23.481032989594365</v>
      </c>
      <c r="AH590" s="11">
        <f t="shared" ca="1" si="94"/>
        <v>13.229856925547894</v>
      </c>
      <c r="AI590">
        <f t="shared" ca="1" si="86"/>
        <v>0</v>
      </c>
      <c r="AJ590">
        <f t="shared" ca="1" si="87"/>
        <v>0</v>
      </c>
      <c r="AK590">
        <f ca="1">MAX(0, COUNTIF(E590:I590, "Breakdown") - COUNTIF(AI590:AJ590, 1))</f>
        <v>0</v>
      </c>
      <c r="AL590" s="12">
        <f ca="1">(AK590 * 50) + ((AI590 + AJ590) * 10)</f>
        <v>0</v>
      </c>
      <c r="AM590">
        <f ca="1">IF(COUNTIF(E590:I590, "Breakdown") &gt;= 5, 1, 0)</f>
        <v>0</v>
      </c>
    </row>
    <row r="591" spans="4:39">
      <c r="D591">
        <v>588</v>
      </c>
      <c r="E591" s="6" t="str">
        <f ca="1">IF(J591&lt;T591,"Operational","Breakdown")</f>
        <v>Breakdown</v>
      </c>
      <c r="F591" s="6" t="str">
        <f ca="1">IF(K591&lt;U591,"Operational","Breakdown")</f>
        <v>Operational</v>
      </c>
      <c r="G591" s="6" t="str">
        <f ca="1">IF(L591&lt;V591,"Operational","Breakdown")</f>
        <v>Operational</v>
      </c>
      <c r="H591" s="6" t="str">
        <f ca="1">IF(M591&lt;W591,"Operational","Breakdown")</f>
        <v>Operational</v>
      </c>
      <c r="I591" s="6" t="str">
        <f ca="1">IF(N591&lt;X591,"Operational","Breakdown")</f>
        <v>Operational</v>
      </c>
      <c r="J591" s="16">
        <v>37.164655366456309</v>
      </c>
      <c r="K591" s="16">
        <v>2.4816553648247375</v>
      </c>
      <c r="L591" s="16">
        <v>2.6208620746572215</v>
      </c>
      <c r="M591" s="16">
        <v>4.7981988230268957</v>
      </c>
      <c r="N591" s="16">
        <v>3.9274881814084428</v>
      </c>
      <c r="O591" s="9">
        <v>0.3679430672132451</v>
      </c>
      <c r="P591" s="9">
        <v>0.82287242025877338</v>
      </c>
      <c r="Q591" s="9">
        <v>0.60902772567298125</v>
      </c>
      <c r="R591" s="9">
        <v>3.1953237426382493</v>
      </c>
      <c r="S591" s="9">
        <v>3.1002122718962908</v>
      </c>
      <c r="T591" s="8">
        <f t="shared" ca="1" si="88"/>
        <v>13.504636773843096</v>
      </c>
      <c r="U591" s="8">
        <f t="shared" ca="1" si="88"/>
        <v>33.134451617905732</v>
      </c>
      <c r="V591" s="8">
        <f t="shared" ca="1" si="88"/>
        <v>6.0311117264659302</v>
      </c>
      <c r="W591" s="8">
        <f t="shared" ca="1" si="85"/>
        <v>30.670820662301992</v>
      </c>
      <c r="X591" s="8">
        <f t="shared" ca="1" si="89"/>
        <v>32.239919657872974</v>
      </c>
      <c r="Y591" s="16">
        <f ca="1">IF($AI590=0,J590+O590,IF($AJ590=0,J590+O590,9999))</f>
        <v>2.7487586639238804</v>
      </c>
      <c r="Z591" s="16">
        <f ca="1">IF($AI590=0,K590+P590,IF($AJ590=0,K590+P590,9999))</f>
        <v>5.0558580121889047</v>
      </c>
      <c r="AA591" s="16">
        <f ca="1">IF($AI590=0,L590+Q590,IF($AJ590=0,L590+Q590,9999))</f>
        <v>2.859196033546024</v>
      </c>
      <c r="AB591" s="16">
        <f ca="1">IF($AI590=0,M590+R590,IF($AJ590=0,M590+R590,9999))</f>
        <v>6.509340320558513</v>
      </c>
      <c r="AC591" s="16">
        <f ca="1">IF($AI590=0,N590+S590,IF($AJ590=0,N590+S590,9999))</f>
        <v>12.947819890202684</v>
      </c>
      <c r="AD591" s="11">
        <f t="shared" ca="1" si="90"/>
        <v>11.827758056527941</v>
      </c>
      <c r="AE591" s="11">
        <f t="shared" ca="1" si="91"/>
        <v>31.460785763135096</v>
      </c>
      <c r="AF591" s="11">
        <f t="shared" ca="1" si="92"/>
        <v>5.6396871172099372</v>
      </c>
      <c r="AG591" s="11">
        <f t="shared" ca="1" si="93"/>
        <v>23.911696583505133</v>
      </c>
      <c r="AH591" s="11">
        <f t="shared" ca="1" si="94"/>
        <v>29.188867968383189</v>
      </c>
      <c r="AI591">
        <f t="shared" ca="1" si="86"/>
        <v>0</v>
      </c>
      <c r="AJ591">
        <f t="shared" ca="1" si="87"/>
        <v>1</v>
      </c>
      <c r="AK591">
        <f ca="1">MAX(0, COUNTIF(E591:I591, "Breakdown") - COUNTIF(AI591:AJ591, 1))</f>
        <v>0</v>
      </c>
      <c r="AL591" s="12">
        <f ca="1">(AK591 * 50) + ((AI591 + AJ591) * 10)</f>
        <v>10</v>
      </c>
      <c r="AM591">
        <f ca="1">IF(COUNTIF(E591:I591, "Breakdown") &gt;= 5, 1, 0)</f>
        <v>0</v>
      </c>
    </row>
    <row r="592" spans="4:39">
      <c r="D592">
        <v>589</v>
      </c>
      <c r="E592" s="6" t="str">
        <f ca="1">IF(J592&lt;T592,"Operational","Breakdown")</f>
        <v>Operational</v>
      </c>
      <c r="F592" s="6" t="str">
        <f ca="1">IF(K592&lt;U592,"Operational","Breakdown")</f>
        <v>Operational</v>
      </c>
      <c r="G592" s="6" t="str">
        <f ca="1">IF(L592&lt;V592,"Operational","Breakdown")</f>
        <v>Operational</v>
      </c>
      <c r="H592" s="6" t="str">
        <f ca="1">IF(M592&lt;W592,"Operational","Breakdown")</f>
        <v>Breakdown</v>
      </c>
      <c r="I592" s="6" t="str">
        <f ca="1">IF(N592&lt;X592,"Operational","Breakdown")</f>
        <v>Operational</v>
      </c>
      <c r="J592" s="16">
        <v>1.2300755640808128</v>
      </c>
      <c r="K592" s="16">
        <v>1.7237185205409249</v>
      </c>
      <c r="L592" s="16">
        <v>3.3850312398843387</v>
      </c>
      <c r="M592" s="16">
        <v>21.534798163471141</v>
      </c>
      <c r="N592" s="16">
        <v>8.8655236190387114</v>
      </c>
      <c r="O592" s="9">
        <v>2.2112554203798624</v>
      </c>
      <c r="P592" s="9">
        <v>4.7824334941654838</v>
      </c>
      <c r="Q592" s="9">
        <v>2.18351315082367E-2</v>
      </c>
      <c r="R592" s="9">
        <v>0.22685446754823668</v>
      </c>
      <c r="S592" s="9">
        <v>4.8430745576760357</v>
      </c>
      <c r="T592" s="8">
        <f t="shared" ca="1" si="88"/>
        <v>4.9325368279929558</v>
      </c>
      <c r="U592" s="8">
        <f t="shared" ca="1" si="88"/>
        <v>7.5523044936502135</v>
      </c>
      <c r="V592" s="8">
        <f t="shared" ca="1" si="88"/>
        <v>26.056889133047719</v>
      </c>
      <c r="W592" s="8">
        <f t="shared" ca="1" si="85"/>
        <v>15.073993463131188</v>
      </c>
      <c r="X592" s="8">
        <f t="shared" ca="1" si="89"/>
        <v>20.496008787842371</v>
      </c>
      <c r="Y592" s="16">
        <f ca="1">IF($AI591=0,J591+O591,IF($AJ591=0,J591+O591,9999))</f>
        <v>37.532598433669556</v>
      </c>
      <c r="Z592" s="16">
        <f ca="1">IF($AI591=0,K591+P591,IF($AJ591=0,K591+P591,9999))</f>
        <v>3.3045277850835109</v>
      </c>
      <c r="AA592" s="16">
        <f ca="1">IF($AI591=0,L591+Q591,IF($AJ591=0,L591+Q591,9999))</f>
        <v>3.229889800330203</v>
      </c>
      <c r="AB592" s="16">
        <f ca="1">IF($AI591=0,M591+R591,IF($AJ591=0,M591+R591,9999))</f>
        <v>7.9935225656651454</v>
      </c>
      <c r="AC592" s="16">
        <f ca="1">IF($AI591=0,N591+S591,IF($AJ591=0,N591+S591,9999))</f>
        <v>7.0277004533047336</v>
      </c>
      <c r="AD592" s="11">
        <f t="shared" ca="1" si="90"/>
        <v>2.7487586639238804</v>
      </c>
      <c r="AE592" s="11">
        <f t="shared" ca="1" si="91"/>
        <v>5.0558580121889047</v>
      </c>
      <c r="AF592" s="11">
        <f t="shared" ca="1" si="92"/>
        <v>2.859196033546024</v>
      </c>
      <c r="AG592" s="11">
        <f t="shared" ca="1" si="93"/>
        <v>6.509340320558513</v>
      </c>
      <c r="AH592" s="11">
        <f t="shared" ca="1" si="94"/>
        <v>12.947819890202684</v>
      </c>
      <c r="AI592">
        <f t="shared" ca="1" si="86"/>
        <v>0</v>
      </c>
      <c r="AJ592">
        <f t="shared" ca="1" si="87"/>
        <v>0</v>
      </c>
      <c r="AK592">
        <f ca="1">MAX(0, COUNTIF(E592:I592, "Breakdown") - COUNTIF(AI592:AJ592, 1))</f>
        <v>1</v>
      </c>
      <c r="AL592" s="12">
        <f ca="1">(AK592 * 50) + ((AI592 + AJ592) * 10)</f>
        <v>50</v>
      </c>
      <c r="AM592">
        <f ca="1">IF(COUNTIF(E592:I592, "Breakdown") &gt;= 5, 1, 0)</f>
        <v>0</v>
      </c>
    </row>
    <row r="593" spans="4:39">
      <c r="D593">
        <v>590</v>
      </c>
      <c r="E593" s="6" t="str">
        <f ca="1">IF(J593&lt;T593,"Operational","Breakdown")</f>
        <v>Breakdown</v>
      </c>
      <c r="F593" s="6" t="str">
        <f ca="1">IF(K593&lt;U593,"Operational","Breakdown")</f>
        <v>Breakdown</v>
      </c>
      <c r="G593" s="6" t="str">
        <f ca="1">IF(L593&lt;V593,"Operational","Breakdown")</f>
        <v>Operational</v>
      </c>
      <c r="H593" s="6" t="str">
        <f ca="1">IF(M593&lt;W593,"Operational","Breakdown")</f>
        <v>Operational</v>
      </c>
      <c r="I593" s="6" t="str">
        <f ca="1">IF(N593&lt;X593,"Operational","Breakdown")</f>
        <v>Operational</v>
      </c>
      <c r="J593" s="16">
        <v>20.66930644986785</v>
      </c>
      <c r="K593" s="16">
        <v>10.756678012388287</v>
      </c>
      <c r="L593" s="16">
        <v>1.0793359823385815</v>
      </c>
      <c r="M593" s="16">
        <v>0.2164031771831359</v>
      </c>
      <c r="N593" s="16">
        <v>4.8000617227078086</v>
      </c>
      <c r="O593" s="9">
        <v>0.99628517183704401</v>
      </c>
      <c r="P593" s="9">
        <v>0.39486212673755561</v>
      </c>
      <c r="Q593" s="9">
        <v>1.3485667093027134</v>
      </c>
      <c r="R593" s="9">
        <v>3.4509452848506332</v>
      </c>
      <c r="S593" s="9">
        <v>1.5464378493138624</v>
      </c>
      <c r="T593" s="8">
        <f t="shared" ca="1" si="88"/>
        <v>7.7524807035429131</v>
      </c>
      <c r="U593" s="8">
        <f t="shared" ca="1" si="88"/>
        <v>9.4192455769845616</v>
      </c>
      <c r="V593" s="8">
        <f t="shared" ca="1" si="88"/>
        <v>26.286529325047724</v>
      </c>
      <c r="W593" s="8">
        <f t="shared" ca="1" si="85"/>
        <v>10.112778069573851</v>
      </c>
      <c r="X593" s="8">
        <f t="shared" ca="1" si="89"/>
        <v>16.543092353245608</v>
      </c>
      <c r="Y593" s="16">
        <f ca="1">IF($AI592=0,J592+O592,IF($AJ592=0,J592+O592,9999))</f>
        <v>3.4413309844606754</v>
      </c>
      <c r="Z593" s="16">
        <f ca="1">IF($AI592=0,K592+P592,IF($AJ592=0,K592+P592,9999))</f>
        <v>6.5061520147064087</v>
      </c>
      <c r="AA593" s="16">
        <f ca="1">IF($AI592=0,L592+Q592,IF($AJ592=0,L592+Q592,9999))</f>
        <v>3.4068663713925753</v>
      </c>
      <c r="AB593" s="16">
        <f ca="1">IF($AI592=0,M592+R592,IF($AJ592=0,M592+R592,9999))</f>
        <v>21.761652631019377</v>
      </c>
      <c r="AC593" s="16">
        <f ca="1">IF($AI592=0,N592+S592,IF($AJ592=0,N592+S592,9999))</f>
        <v>13.708598176714748</v>
      </c>
      <c r="AD593" s="11">
        <f t="shared" ca="1" si="90"/>
        <v>4.9325368279929558</v>
      </c>
      <c r="AE593" s="11">
        <f t="shared" ca="1" si="91"/>
        <v>3.3045277850835109</v>
      </c>
      <c r="AF593" s="11">
        <f t="shared" ca="1" si="92"/>
        <v>3.229889800330203</v>
      </c>
      <c r="AG593" s="11">
        <f t="shared" ca="1" si="93"/>
        <v>7.9935225656651454</v>
      </c>
      <c r="AH593" s="11">
        <f t="shared" ca="1" si="94"/>
        <v>7.0277004533047336</v>
      </c>
      <c r="AI593">
        <f t="shared" ca="1" si="86"/>
        <v>0</v>
      </c>
      <c r="AJ593">
        <f t="shared" ca="1" si="87"/>
        <v>0</v>
      </c>
      <c r="AK593">
        <f ca="1">MAX(0, COUNTIF(E593:I593, "Breakdown") - COUNTIF(AI593:AJ593, 1))</f>
        <v>2</v>
      </c>
      <c r="AL593" s="12">
        <f ca="1">(AK593 * 50) + ((AI593 + AJ593) * 10)</f>
        <v>100</v>
      </c>
      <c r="AM593">
        <f ca="1">IF(COUNTIF(E593:I593, "Breakdown") &gt;= 5, 1, 0)</f>
        <v>0</v>
      </c>
    </row>
    <row r="594" spans="4:39">
      <c r="D594">
        <v>591</v>
      </c>
      <c r="E594" s="6" t="str">
        <f ca="1">IF(J594&lt;T594,"Operational","Breakdown")</f>
        <v>Breakdown</v>
      </c>
      <c r="F594" s="6" t="str">
        <f ca="1">IF(K594&lt;U594,"Operational","Breakdown")</f>
        <v>Operational</v>
      </c>
      <c r="G594" s="6" t="str">
        <f ca="1">IF(L594&lt;V594,"Operational","Breakdown")</f>
        <v>Operational</v>
      </c>
      <c r="H594" s="6" t="str">
        <f ca="1">IF(M594&lt;W594,"Operational","Breakdown")</f>
        <v>Operational</v>
      </c>
      <c r="I594" s="6" t="str">
        <f ca="1">IF(N594&lt;X594,"Operational","Breakdown")</f>
        <v>Breakdown</v>
      </c>
      <c r="J594" s="16">
        <v>6.2721919118483713</v>
      </c>
      <c r="K594" s="16">
        <v>0.94679929238223759</v>
      </c>
      <c r="L594" s="16">
        <v>13.359597699663853</v>
      </c>
      <c r="M594" s="16">
        <v>2.925754509645536</v>
      </c>
      <c r="N594" s="16">
        <v>25.674970152942716</v>
      </c>
      <c r="O594" s="9">
        <v>1.8947829507676937</v>
      </c>
      <c r="P594" s="9">
        <v>0.30106638934972929</v>
      </c>
      <c r="Q594" s="9">
        <v>3.5485039389182385</v>
      </c>
      <c r="R594" s="9">
        <v>0.18677986431800053</v>
      </c>
      <c r="S594" s="9">
        <v>3.8430072531456132E-2</v>
      </c>
      <c r="T594" s="8">
        <f t="shared" ca="1" si="88"/>
        <v>4.8451767369134142</v>
      </c>
      <c r="U594" s="8">
        <f t="shared" ca="1" si="88"/>
        <v>15.980766457975882</v>
      </c>
      <c r="V594" s="8">
        <f t="shared" ca="1" si="88"/>
        <v>19.766628887333219</v>
      </c>
      <c r="W594" s="8">
        <f t="shared" ca="1" si="85"/>
        <v>23.452400420805319</v>
      </c>
      <c r="X594" s="8">
        <f t="shared" ca="1" si="89"/>
        <v>15.479473821741939</v>
      </c>
      <c r="Y594" s="16">
        <f ca="1">IF($AI593=0,J593+O593,IF($AJ593=0,J593+O593,9999))</f>
        <v>21.665591621704895</v>
      </c>
      <c r="Z594" s="16">
        <f ca="1">IF($AI593=0,K593+P593,IF($AJ593=0,K593+P593,9999))</f>
        <v>11.151540139125842</v>
      </c>
      <c r="AA594" s="16">
        <f ca="1">IF($AI593=0,L593+Q593,IF($AJ593=0,L593+Q593,9999))</f>
        <v>2.4279026916412949</v>
      </c>
      <c r="AB594" s="16">
        <f ca="1">IF($AI593=0,M593+R593,IF($AJ593=0,M593+R593,9999))</f>
        <v>3.6673484620337691</v>
      </c>
      <c r="AC594" s="16">
        <f ca="1">IF($AI593=0,N593+S593,IF($AJ593=0,N593+S593,9999))</f>
        <v>6.3464995720216706</v>
      </c>
      <c r="AD594" s="11">
        <f t="shared" ca="1" si="90"/>
        <v>3.4413309844606754</v>
      </c>
      <c r="AE594" s="11">
        <f t="shared" ca="1" si="91"/>
        <v>6.5061520147064087</v>
      </c>
      <c r="AF594" s="11">
        <f t="shared" ca="1" si="92"/>
        <v>3.4068663713925753</v>
      </c>
      <c r="AG594" s="11">
        <f t="shared" ca="1" si="93"/>
        <v>10.112778069573851</v>
      </c>
      <c r="AH594" s="11">
        <f t="shared" ca="1" si="94"/>
        <v>13.708598176714748</v>
      </c>
      <c r="AI594">
        <f t="shared" ca="1" si="86"/>
        <v>0</v>
      </c>
      <c r="AJ594">
        <f t="shared" ca="1" si="87"/>
        <v>1</v>
      </c>
      <c r="AK594">
        <f ca="1">MAX(0, COUNTIF(E594:I594, "Breakdown") - COUNTIF(AI594:AJ594, 1))</f>
        <v>1</v>
      </c>
      <c r="AL594" s="12">
        <f ca="1">(AK594 * 50) + ((AI594 + AJ594) * 10)</f>
        <v>60</v>
      </c>
      <c r="AM594">
        <f ca="1">IF(COUNTIF(E594:I594, "Breakdown") &gt;= 5, 1, 0)</f>
        <v>0</v>
      </c>
    </row>
    <row r="595" spans="4:39">
      <c r="D595">
        <v>592</v>
      </c>
      <c r="E595" s="6" t="str">
        <f ca="1">IF(J595&lt;T595,"Operational","Breakdown")</f>
        <v>Operational</v>
      </c>
      <c r="F595" s="6" t="str">
        <f ca="1">IF(K595&lt;U595,"Operational","Breakdown")</f>
        <v>Operational</v>
      </c>
      <c r="G595" s="6" t="str">
        <f ca="1">IF(L595&lt;V595,"Operational","Breakdown")</f>
        <v>Breakdown</v>
      </c>
      <c r="H595" s="6" t="str">
        <f ca="1">IF(M595&lt;W595,"Operational","Breakdown")</f>
        <v>Operational</v>
      </c>
      <c r="I595" s="6" t="str">
        <f ca="1">IF(N595&lt;X595,"Operational","Breakdown")</f>
        <v>Breakdown</v>
      </c>
      <c r="J595" s="16">
        <v>0.34316441357681865</v>
      </c>
      <c r="K595" s="16">
        <v>2.5715956192868039</v>
      </c>
      <c r="L595" s="16">
        <v>15.521833107262335</v>
      </c>
      <c r="M595" s="16">
        <v>6.3542258983920981</v>
      </c>
      <c r="N595" s="16">
        <v>31.22409660272999</v>
      </c>
      <c r="O595" s="9">
        <v>0.49613544901592954</v>
      </c>
      <c r="P595" s="9">
        <v>3.7625905128045041</v>
      </c>
      <c r="Q595" s="9">
        <v>0.39038399315342337</v>
      </c>
      <c r="R595" s="9">
        <v>0.22466190239208036</v>
      </c>
      <c r="S595" s="9">
        <v>1.6896723598369823</v>
      </c>
      <c r="T595" s="8">
        <f t="shared" ca="1" si="88"/>
        <v>9.7458282667077256</v>
      </c>
      <c r="U595" s="8">
        <f t="shared" ca="1" si="88"/>
        <v>15.630200082234371</v>
      </c>
      <c r="V595" s="8">
        <f t="shared" ca="1" si="88"/>
        <v>5.4279571540523026</v>
      </c>
      <c r="W595" s="8">
        <f t="shared" ca="1" si="85"/>
        <v>13.291864141651949</v>
      </c>
      <c r="X595" s="8">
        <f t="shared" ca="1" si="89"/>
        <v>8.3973031150578308</v>
      </c>
      <c r="Y595" s="16">
        <f ca="1">IF($AI594=0,J594+O594,IF($AJ594=0,J594+O594,9999))</f>
        <v>8.1669748626160654</v>
      </c>
      <c r="Z595" s="16">
        <f ca="1">IF($AI594=0,K594+P594,IF($AJ594=0,K594+P594,9999))</f>
        <v>1.2478656817319669</v>
      </c>
      <c r="AA595" s="16">
        <f ca="1">IF($AI594=0,L594+Q594,IF($AJ594=0,L594+Q594,9999))</f>
        <v>16.908101638582092</v>
      </c>
      <c r="AB595" s="16">
        <f ca="1">IF($AI594=0,M594+R594,IF($AJ594=0,M594+R594,9999))</f>
        <v>3.1125343739635367</v>
      </c>
      <c r="AC595" s="16">
        <f ca="1">IF($AI594=0,N594+S594,IF($AJ594=0,N594+S594,9999))</f>
        <v>25.713400225474171</v>
      </c>
      <c r="AD595" s="11">
        <f t="shared" ca="1" si="90"/>
        <v>4.8451767369134142</v>
      </c>
      <c r="AE595" s="11">
        <f t="shared" ca="1" si="91"/>
        <v>11.151540139125842</v>
      </c>
      <c r="AF595" s="11">
        <f t="shared" ca="1" si="92"/>
        <v>2.4279026916412949</v>
      </c>
      <c r="AG595" s="11">
        <f t="shared" ca="1" si="93"/>
        <v>3.6673484620337691</v>
      </c>
      <c r="AH595" s="11">
        <f t="shared" ca="1" si="94"/>
        <v>6.3464995720216706</v>
      </c>
      <c r="AI595">
        <f t="shared" ca="1" si="86"/>
        <v>0</v>
      </c>
      <c r="AJ595">
        <f t="shared" ca="1" si="87"/>
        <v>0</v>
      </c>
      <c r="AK595">
        <f ca="1">MAX(0, COUNTIF(E595:I595, "Breakdown") - COUNTIF(AI595:AJ595, 1))</f>
        <v>2</v>
      </c>
      <c r="AL595" s="12">
        <f ca="1">(AK595 * 50) + ((AI595 + AJ595) * 10)</f>
        <v>100</v>
      </c>
      <c r="AM595">
        <f ca="1">IF(COUNTIF(E595:I595, "Breakdown") &gt;= 5, 1, 0)</f>
        <v>0</v>
      </c>
    </row>
    <row r="596" spans="4:39">
      <c r="D596">
        <v>593</v>
      </c>
      <c r="E596" s="6" t="str">
        <f ca="1">IF(J596&lt;T596,"Operational","Breakdown")</f>
        <v>Operational</v>
      </c>
      <c r="F596" s="6" t="str">
        <f ca="1">IF(K596&lt;U596,"Operational","Breakdown")</f>
        <v>Operational</v>
      </c>
      <c r="G596" s="6" t="str">
        <f ca="1">IF(L596&lt;V596,"Operational","Breakdown")</f>
        <v>Operational</v>
      </c>
      <c r="H596" s="6" t="str">
        <f ca="1">IF(M596&lt;W596,"Operational","Breakdown")</f>
        <v>Operational</v>
      </c>
      <c r="I596" s="6" t="str">
        <f ca="1">IF(N596&lt;X596,"Operational","Breakdown")</f>
        <v>Operational</v>
      </c>
      <c r="J596" s="16">
        <v>16.817827852203248</v>
      </c>
      <c r="K596" s="16">
        <v>11.280567123226305</v>
      </c>
      <c r="L596" s="16">
        <v>1.2400324123877924</v>
      </c>
      <c r="M596" s="16">
        <v>1.4477259129841069</v>
      </c>
      <c r="N596" s="16">
        <v>17.080756685716796</v>
      </c>
      <c r="O596" s="9">
        <v>7.5255301459993873E-2</v>
      </c>
      <c r="P596" s="9">
        <v>1.34259584221439</v>
      </c>
      <c r="Q596" s="9">
        <v>0.85930980923334777</v>
      </c>
      <c r="R596" s="9">
        <v>2.9167400699605373</v>
      </c>
      <c r="S596" s="9">
        <v>6.1234390481342844</v>
      </c>
      <c r="T596" s="8">
        <f t="shared" ca="1" si="88"/>
        <v>18.220438382332041</v>
      </c>
      <c r="U596" s="8">
        <f t="shared" ca="1" si="88"/>
        <v>16.621331257288372</v>
      </c>
      <c r="V596" s="8">
        <f t="shared" ca="1" si="88"/>
        <v>29.949280950338952</v>
      </c>
      <c r="W596" s="8">
        <f t="shared" ca="1" si="85"/>
        <v>21.433685726787004</v>
      </c>
      <c r="X596" s="8">
        <f t="shared" ca="1" si="89"/>
        <v>18.807465492109156</v>
      </c>
      <c r="Y596" s="16">
        <f ca="1">IF($AI595=0,J595+O595,IF($AJ595=0,J595+O595,9999))</f>
        <v>0.83929986259274814</v>
      </c>
      <c r="Z596" s="16">
        <f ca="1">IF($AI595=0,K595+P595,IF($AJ595=0,K595+P595,9999))</f>
        <v>6.3341861320913075</v>
      </c>
      <c r="AA596" s="16">
        <f ca="1">IF($AI595=0,L595+Q595,IF($AJ595=0,L595+Q595,9999))</f>
        <v>15.912217100415758</v>
      </c>
      <c r="AB596" s="16">
        <f ca="1">IF($AI595=0,M595+R595,IF($AJ595=0,M595+R595,9999))</f>
        <v>6.5788878007841785</v>
      </c>
      <c r="AC596" s="16">
        <f ca="1">IF($AI595=0,N595+S595,IF($AJ595=0,N595+S595,9999))</f>
        <v>32.913768962566969</v>
      </c>
      <c r="AD596" s="11">
        <f t="shared" ca="1" si="90"/>
        <v>8.1669748626160654</v>
      </c>
      <c r="AE596" s="11">
        <f t="shared" ca="1" si="91"/>
        <v>1.2478656817319669</v>
      </c>
      <c r="AF596" s="11">
        <f t="shared" ca="1" si="92"/>
        <v>5.4279571540523026</v>
      </c>
      <c r="AG596" s="11">
        <f t="shared" ca="1" si="93"/>
        <v>3.1125343739635367</v>
      </c>
      <c r="AH596" s="11">
        <f t="shared" ca="1" si="94"/>
        <v>8.3973031150578308</v>
      </c>
      <c r="AI596">
        <f t="shared" ca="1" si="86"/>
        <v>0</v>
      </c>
      <c r="AJ596">
        <f t="shared" ca="1" si="87"/>
        <v>0</v>
      </c>
      <c r="AK596">
        <f ca="1">MAX(0, COUNTIF(E596:I596, "Breakdown") - COUNTIF(AI596:AJ596, 1))</f>
        <v>0</v>
      </c>
      <c r="AL596" s="12">
        <f ca="1">(AK596 * 50) + ((AI596 + AJ596) * 10)</f>
        <v>0</v>
      </c>
      <c r="AM596">
        <f ca="1">IF(COUNTIF(E596:I596, "Breakdown") &gt;= 5, 1, 0)</f>
        <v>0</v>
      </c>
    </row>
    <row r="597" spans="4:39">
      <c r="D597">
        <v>594</v>
      </c>
      <c r="E597" s="6" t="str">
        <f ca="1">IF(J597&lt;T597,"Operational","Breakdown")</f>
        <v>Breakdown</v>
      </c>
      <c r="F597" s="6" t="str">
        <f ca="1">IF(K597&lt;U597,"Operational","Breakdown")</f>
        <v>Operational</v>
      </c>
      <c r="G597" s="6" t="str">
        <f ca="1">IF(L597&lt;V597,"Operational","Breakdown")</f>
        <v>Operational</v>
      </c>
      <c r="H597" s="6" t="str">
        <f ca="1">IF(M597&lt;W597,"Operational","Breakdown")</f>
        <v>Operational</v>
      </c>
      <c r="I597" s="6" t="str">
        <f ca="1">IF(N597&lt;X597,"Operational","Breakdown")</f>
        <v>Operational</v>
      </c>
      <c r="J597" s="16">
        <v>19.28090867616714</v>
      </c>
      <c r="K597" s="16">
        <v>5.1242641844696939</v>
      </c>
      <c r="L597" s="16">
        <v>5.1509130998304826</v>
      </c>
      <c r="M597" s="16">
        <v>1.7967165257480722</v>
      </c>
      <c r="N597" s="16">
        <v>0.63804340298477513</v>
      </c>
      <c r="O597" s="9">
        <v>0.20565880726116065</v>
      </c>
      <c r="P597" s="9">
        <v>0.2728827952958453</v>
      </c>
      <c r="Q597" s="9">
        <v>0.56660513120306655</v>
      </c>
      <c r="R597" s="9">
        <v>0.15630926408103507</v>
      </c>
      <c r="S597" s="9">
        <v>0.13890948984135362</v>
      </c>
      <c r="T597" s="8">
        <f t="shared" ca="1" si="88"/>
        <v>14.578629398442642</v>
      </c>
      <c r="U597" s="8">
        <f t="shared" ca="1" si="88"/>
        <v>16.857596775007465</v>
      </c>
      <c r="V597" s="8">
        <f t="shared" ca="1" si="88"/>
        <v>17.511179907823088</v>
      </c>
      <c r="W597" s="8">
        <f t="shared" ca="1" si="85"/>
        <v>7.5623860693160196</v>
      </c>
      <c r="X597" s="8">
        <f t="shared" ca="1" si="89"/>
        <v>31.839718075699956</v>
      </c>
      <c r="Y597" s="16">
        <f ca="1">IF($AI596=0,J596+O596,IF($AJ596=0,J596+O596,9999))</f>
        <v>16.893083153663241</v>
      </c>
      <c r="Z597" s="16">
        <f ca="1">IF($AI596=0,K596+P596,IF($AJ596=0,K596+P596,9999))</f>
        <v>12.623162965440695</v>
      </c>
      <c r="AA597" s="16">
        <f ca="1">IF($AI596=0,L596+Q596,IF($AJ596=0,L596+Q596,9999))</f>
        <v>2.0993422216211401</v>
      </c>
      <c r="AB597" s="16">
        <f ca="1">IF($AI596=0,M596+R596,IF($AJ596=0,M596+R596,9999))</f>
        <v>4.3644659829446439</v>
      </c>
      <c r="AC597" s="16">
        <f ca="1">IF($AI596=0,N596+S596,IF($AJ596=0,N596+S596,9999))</f>
        <v>23.20419573385108</v>
      </c>
      <c r="AD597" s="11">
        <f t="shared" ca="1" si="90"/>
        <v>0.83929986259274814</v>
      </c>
      <c r="AE597" s="11">
        <f t="shared" ca="1" si="91"/>
        <v>6.3341861320913075</v>
      </c>
      <c r="AF597" s="11">
        <f t="shared" ca="1" si="92"/>
        <v>15.912217100415758</v>
      </c>
      <c r="AG597" s="11">
        <f t="shared" ca="1" si="93"/>
        <v>6.5788878007841785</v>
      </c>
      <c r="AH597" s="11">
        <f t="shared" ca="1" si="94"/>
        <v>18.807465492109156</v>
      </c>
      <c r="AI597">
        <f t="shared" ca="1" si="86"/>
        <v>0</v>
      </c>
      <c r="AJ597">
        <f t="shared" ca="1" si="87"/>
        <v>1</v>
      </c>
      <c r="AK597">
        <f ca="1">MAX(0, COUNTIF(E597:I597, "Breakdown") - COUNTIF(AI597:AJ597, 1))</f>
        <v>0</v>
      </c>
      <c r="AL597" s="12">
        <f ca="1">(AK597 * 50) + ((AI597 + AJ597) * 10)</f>
        <v>10</v>
      </c>
      <c r="AM597">
        <f ca="1">IF(COUNTIF(E597:I597, "Breakdown") &gt;= 5, 1, 0)</f>
        <v>0</v>
      </c>
    </row>
    <row r="598" spans="4:39">
      <c r="D598">
        <v>595</v>
      </c>
      <c r="E598" s="6" t="str">
        <f ca="1">IF(J598&lt;T598,"Operational","Breakdown")</f>
        <v>Operational</v>
      </c>
      <c r="F598" s="6" t="str">
        <f ca="1">IF(K598&lt;U598,"Operational","Breakdown")</f>
        <v>Operational</v>
      </c>
      <c r="G598" s="6" t="str">
        <f ca="1">IF(L598&lt;V598,"Operational","Breakdown")</f>
        <v>Operational</v>
      </c>
      <c r="H598" s="6" t="str">
        <f ca="1">IF(M598&lt;W598,"Operational","Breakdown")</f>
        <v>Operational</v>
      </c>
      <c r="I598" s="6" t="str">
        <f ca="1">IF(N598&lt;X598,"Operational","Breakdown")</f>
        <v>Operational</v>
      </c>
      <c r="J598" s="16">
        <v>2.2453057691665572</v>
      </c>
      <c r="K598" s="16">
        <v>5.9726599898115547</v>
      </c>
      <c r="L598" s="16">
        <v>3.8852454248455022</v>
      </c>
      <c r="M598" s="16">
        <v>5.0266792043053794</v>
      </c>
      <c r="N598" s="16">
        <v>9.3952225505122122</v>
      </c>
      <c r="O598" s="9">
        <v>0.17274092275144246</v>
      </c>
      <c r="P598" s="9">
        <v>1.4171384379878915</v>
      </c>
      <c r="Q598" s="9">
        <v>4.7620586419048587</v>
      </c>
      <c r="R598" s="9">
        <v>3.1574225419092952</v>
      </c>
      <c r="S598" s="9">
        <v>0.53104121212146882</v>
      </c>
      <c r="T598" s="8">
        <f t="shared" ca="1" si="88"/>
        <v>20.651149626901731</v>
      </c>
      <c r="U598" s="8">
        <f t="shared" ca="1" si="88"/>
        <v>16.675614591999278</v>
      </c>
      <c r="V598" s="8">
        <f t="shared" ca="1" si="88"/>
        <v>21.597170013267611</v>
      </c>
      <c r="W598" s="8">
        <f t="shared" ca="1" si="85"/>
        <v>7.0278983879944228</v>
      </c>
      <c r="X598" s="8">
        <f t="shared" ca="1" si="89"/>
        <v>31.770243354478083</v>
      </c>
      <c r="Y598" s="16">
        <f ca="1">IF($AI597=0,J597+O597,IF($AJ597=0,J597+O597,9999))</f>
        <v>19.486567483428299</v>
      </c>
      <c r="Z598" s="16">
        <f ca="1">IF($AI597=0,K597+P597,IF($AJ597=0,K597+P597,9999))</f>
        <v>5.3971469797655391</v>
      </c>
      <c r="AA598" s="16">
        <f ca="1">IF($AI597=0,L597+Q597,IF($AJ597=0,L597+Q597,9999))</f>
        <v>5.7175182310335488</v>
      </c>
      <c r="AB598" s="16">
        <f ca="1">IF($AI597=0,M597+R597,IF($AJ597=0,M597+R597,9999))</f>
        <v>1.9530257898291072</v>
      </c>
      <c r="AC598" s="16">
        <f ca="1">IF($AI597=0,N597+S597,IF($AJ597=0,N597+S597,9999))</f>
        <v>0.77695289282612878</v>
      </c>
      <c r="AD598" s="11">
        <f t="shared" ca="1" si="90"/>
        <v>14.578629398442642</v>
      </c>
      <c r="AE598" s="11">
        <f t="shared" ca="1" si="91"/>
        <v>12.623162965440695</v>
      </c>
      <c r="AF598" s="11">
        <f t="shared" ca="1" si="92"/>
        <v>2.0993422216211401</v>
      </c>
      <c r="AG598" s="11">
        <f t="shared" ca="1" si="93"/>
        <v>4.3644659829446439</v>
      </c>
      <c r="AH598" s="11">
        <f t="shared" ca="1" si="94"/>
        <v>23.20419573385108</v>
      </c>
      <c r="AI598">
        <f t="shared" ca="1" si="86"/>
        <v>0</v>
      </c>
      <c r="AJ598">
        <f t="shared" ca="1" si="87"/>
        <v>0</v>
      </c>
      <c r="AK598">
        <f ca="1">MAX(0, COUNTIF(E598:I598, "Breakdown") - COUNTIF(AI598:AJ598, 1))</f>
        <v>0</v>
      </c>
      <c r="AL598" s="12">
        <f ca="1">(AK598 * 50) + ((AI598 + AJ598) * 10)</f>
        <v>0</v>
      </c>
      <c r="AM598">
        <f ca="1">IF(COUNTIF(E598:I598, "Breakdown") &gt;= 5, 1, 0)</f>
        <v>0</v>
      </c>
    </row>
    <row r="599" spans="4:39">
      <c r="D599">
        <v>596</v>
      </c>
      <c r="E599" s="6" t="str">
        <f ca="1">IF(J599&lt;T599,"Operational","Breakdown")</f>
        <v>Operational</v>
      </c>
      <c r="F599" s="6" t="str">
        <f ca="1">IF(K599&lt;U599,"Operational","Breakdown")</f>
        <v>Operational</v>
      </c>
      <c r="G599" s="6" t="str">
        <f ca="1">IF(L599&lt;V599,"Operational","Breakdown")</f>
        <v>Operational</v>
      </c>
      <c r="H599" s="6" t="str">
        <f ca="1">IF(M599&lt;W599,"Operational","Breakdown")</f>
        <v>Operational</v>
      </c>
      <c r="I599" s="6" t="str">
        <f ca="1">IF(N599&lt;X599,"Operational","Breakdown")</f>
        <v>Breakdown</v>
      </c>
      <c r="J599" s="16">
        <v>3.5756078415260504</v>
      </c>
      <c r="K599" s="16">
        <v>4.8721897595846277</v>
      </c>
      <c r="L599" s="16">
        <v>1.2181042075753143</v>
      </c>
      <c r="M599" s="16">
        <v>5.2645092920019003</v>
      </c>
      <c r="N599" s="16">
        <v>14.277059568657393</v>
      </c>
      <c r="O599" s="9">
        <v>1.231916507717578</v>
      </c>
      <c r="P599" s="9">
        <v>0.34607225427744853</v>
      </c>
      <c r="Q599" s="9">
        <v>5.7266635502480785</v>
      </c>
      <c r="R599" s="9">
        <v>1.0922188186429322</v>
      </c>
      <c r="S599" s="9">
        <v>1.5579459165274927</v>
      </c>
      <c r="T599" s="8">
        <f t="shared" ca="1" si="88"/>
        <v>22.290725139618718</v>
      </c>
      <c r="U599" s="8">
        <f t="shared" ca="1" si="88"/>
        <v>8.8593516259685714</v>
      </c>
      <c r="V599" s="8">
        <f t="shared" ca="1" si="88"/>
        <v>10.742268711668245</v>
      </c>
      <c r="W599" s="8">
        <f t="shared" ca="1" si="85"/>
        <v>25.650615046998297</v>
      </c>
      <c r="X599" s="8">
        <f t="shared" ca="1" si="89"/>
        <v>10.551947229043879</v>
      </c>
      <c r="Y599" s="16">
        <f ca="1">IF($AI598=0,J598+O598,IF($AJ598=0,J598+O598,9999))</f>
        <v>2.4180466919179997</v>
      </c>
      <c r="Z599" s="16">
        <f ca="1">IF($AI598=0,K598+P598,IF($AJ598=0,K598+P598,9999))</f>
        <v>7.3897984277994464</v>
      </c>
      <c r="AA599" s="16">
        <f ca="1">IF($AI598=0,L598+Q598,IF($AJ598=0,L598+Q598,9999))</f>
        <v>8.6473040667503618</v>
      </c>
      <c r="AB599" s="16">
        <f ca="1">IF($AI598=0,M598+R598,IF($AJ598=0,M598+R598,9999))</f>
        <v>8.1841017462146741</v>
      </c>
      <c r="AC599" s="16">
        <f ca="1">IF($AI598=0,N598+S598,IF($AJ598=0,N598+S598,9999))</f>
        <v>9.9262637626336812</v>
      </c>
      <c r="AD599" s="11">
        <f t="shared" ca="1" si="90"/>
        <v>19.486567483428299</v>
      </c>
      <c r="AE599" s="11">
        <f t="shared" ca="1" si="91"/>
        <v>5.3971469797655391</v>
      </c>
      <c r="AF599" s="11">
        <f t="shared" ca="1" si="92"/>
        <v>5.7175182310335488</v>
      </c>
      <c r="AG599" s="11">
        <f t="shared" ca="1" si="93"/>
        <v>1.9530257898291072</v>
      </c>
      <c r="AH599" s="11">
        <f t="shared" ca="1" si="94"/>
        <v>0.77695289282612878</v>
      </c>
      <c r="AI599">
        <f t="shared" ca="1" si="86"/>
        <v>0</v>
      </c>
      <c r="AJ599">
        <f t="shared" ca="1" si="87"/>
        <v>0</v>
      </c>
      <c r="AK599">
        <f ca="1">MAX(0, COUNTIF(E599:I599, "Breakdown") - COUNTIF(AI599:AJ599, 1))</f>
        <v>1</v>
      </c>
      <c r="AL599" s="12">
        <f ca="1">(AK599 * 50) + ((AI599 + AJ599) * 10)</f>
        <v>50</v>
      </c>
      <c r="AM599">
        <f ca="1">IF(COUNTIF(E599:I599, "Breakdown") &gt;= 5, 1, 0)</f>
        <v>0</v>
      </c>
    </row>
    <row r="600" spans="4:39">
      <c r="D600">
        <v>597</v>
      </c>
      <c r="E600" s="6" t="str">
        <f ca="1">IF(J600&lt;T600,"Operational","Breakdown")</f>
        <v>Operational</v>
      </c>
      <c r="F600" s="6" t="str">
        <f ca="1">IF(K600&lt;U600,"Operational","Breakdown")</f>
        <v>Operational</v>
      </c>
      <c r="G600" s="6" t="str">
        <f ca="1">IF(L600&lt;V600,"Operational","Breakdown")</f>
        <v>Breakdown</v>
      </c>
      <c r="H600" s="6" t="str">
        <f ca="1">IF(M600&lt;W600,"Operational","Breakdown")</f>
        <v>Breakdown</v>
      </c>
      <c r="I600" s="6" t="str">
        <f ca="1">IF(N600&lt;X600,"Operational","Breakdown")</f>
        <v>Operational</v>
      </c>
      <c r="J600" s="16">
        <v>1.4498408559696223</v>
      </c>
      <c r="K600" s="16">
        <v>0.57844254173618381</v>
      </c>
      <c r="L600" s="16">
        <v>10.457321191819451</v>
      </c>
      <c r="M600" s="16">
        <v>36.830442088470775</v>
      </c>
      <c r="N600" s="16">
        <v>9.274133138622899E-2</v>
      </c>
      <c r="O600" s="9">
        <v>5.2258322716795833</v>
      </c>
      <c r="P600" s="9">
        <v>2.9393935365692037</v>
      </c>
      <c r="Q600" s="9">
        <v>3.5744515364572242</v>
      </c>
      <c r="R600" s="9">
        <v>0.19370979080423134</v>
      </c>
      <c r="S600" s="9">
        <v>0.32207529734848617</v>
      </c>
      <c r="T600" s="8">
        <f t="shared" ca="1" si="88"/>
        <v>11.329156555690584</v>
      </c>
      <c r="U600" s="8">
        <f t="shared" ca="1" si="88"/>
        <v>17.334496120863562</v>
      </c>
      <c r="V600" s="8">
        <f t="shared" ca="1" si="88"/>
        <v>10.185575023449443</v>
      </c>
      <c r="W600" s="8">
        <f t="shared" ca="1" si="85"/>
        <v>9.1080674602654348</v>
      </c>
      <c r="X600" s="8">
        <f t="shared" ca="1" si="89"/>
        <v>12.373873115811522</v>
      </c>
      <c r="Y600" s="16">
        <f ca="1">IF($AI599=0,J599+O599,IF($AJ599=0,J599+O599,9999))</f>
        <v>4.8075243492436286</v>
      </c>
      <c r="Z600" s="16">
        <f ca="1">IF($AI599=0,K599+P599,IF($AJ599=0,K599+P599,9999))</f>
        <v>5.2182620138620761</v>
      </c>
      <c r="AA600" s="16">
        <f ca="1">IF($AI599=0,L599+Q599,IF($AJ599=0,L599+Q599,9999))</f>
        <v>6.9447677578233931</v>
      </c>
      <c r="AB600" s="16">
        <f ca="1">IF($AI599=0,M599+R599,IF($AJ599=0,M599+R599,9999))</f>
        <v>6.3567281106448323</v>
      </c>
      <c r="AC600" s="16">
        <f ca="1">IF($AI599=0,N599+S599,IF($AJ599=0,N599+S599,9999))</f>
        <v>15.835005485184885</v>
      </c>
      <c r="AD600" s="11">
        <f t="shared" ca="1" si="90"/>
        <v>2.4180466919179997</v>
      </c>
      <c r="AE600" s="11">
        <f t="shared" ca="1" si="91"/>
        <v>7.3897984277994464</v>
      </c>
      <c r="AF600" s="11">
        <f t="shared" ca="1" si="92"/>
        <v>8.6473040667503618</v>
      </c>
      <c r="AG600" s="11">
        <f t="shared" ca="1" si="93"/>
        <v>8.1841017462146741</v>
      </c>
      <c r="AH600" s="11">
        <f t="shared" ca="1" si="94"/>
        <v>9.9262637626336812</v>
      </c>
      <c r="AI600">
        <f t="shared" ca="1" si="86"/>
        <v>0</v>
      </c>
      <c r="AJ600">
        <f t="shared" ca="1" si="87"/>
        <v>0</v>
      </c>
      <c r="AK600">
        <f ca="1">MAX(0, COUNTIF(E600:I600, "Breakdown") - COUNTIF(AI600:AJ600, 1))</f>
        <v>2</v>
      </c>
      <c r="AL600" s="12">
        <f ca="1">(AK600 * 50) + ((AI600 + AJ600) * 10)</f>
        <v>100</v>
      </c>
      <c r="AM600">
        <f ca="1">IF(COUNTIF(E600:I600, "Breakdown") &gt;= 5, 1, 0)</f>
        <v>0</v>
      </c>
    </row>
    <row r="601" spans="4:39">
      <c r="D601">
        <v>598</v>
      </c>
      <c r="E601" s="6" t="str">
        <f ca="1">IF(J601&lt;T601,"Operational","Breakdown")</f>
        <v>Breakdown</v>
      </c>
      <c r="F601" s="6" t="str">
        <f ca="1">IF(K601&lt;U601,"Operational","Breakdown")</f>
        <v>Operational</v>
      </c>
      <c r="G601" s="6" t="str">
        <f ca="1">IF(L601&lt;V601,"Operational","Breakdown")</f>
        <v>Operational</v>
      </c>
      <c r="H601" s="6" t="str">
        <f ca="1">IF(M601&lt;W601,"Operational","Breakdown")</f>
        <v>Breakdown</v>
      </c>
      <c r="I601" s="6" t="str">
        <f ca="1">IF(N601&lt;X601,"Operational","Breakdown")</f>
        <v>Breakdown</v>
      </c>
      <c r="J601" s="16">
        <v>9.3285134537540468</v>
      </c>
      <c r="K601" s="16">
        <v>10.247866494322208</v>
      </c>
      <c r="L601" s="16">
        <v>7.8952962670135003</v>
      </c>
      <c r="M601" s="16">
        <v>7.3919038434552702</v>
      </c>
      <c r="N601" s="16">
        <v>25.483006208672474</v>
      </c>
      <c r="O601" s="9">
        <v>1.2243677950922465</v>
      </c>
      <c r="P601" s="9">
        <v>1.397808820659755</v>
      </c>
      <c r="Q601" s="9">
        <v>0.12188951780860681</v>
      </c>
      <c r="R601" s="9">
        <v>0.14820707728303245</v>
      </c>
      <c r="S601" s="9">
        <v>5.907886417077993</v>
      </c>
      <c r="T601" s="8">
        <f t="shared" ca="1" si="88"/>
        <v>7.565981221629146</v>
      </c>
      <c r="U601" s="8">
        <f t="shared" ca="1" si="88"/>
        <v>32.555438222849794</v>
      </c>
      <c r="V601" s="8">
        <f t="shared" ca="1" si="88"/>
        <v>12.339180162461618</v>
      </c>
      <c r="W601" s="8">
        <f t="shared" ca="1" si="85"/>
        <v>7.2470218586789565</v>
      </c>
      <c r="X601" s="8">
        <f t="shared" ca="1" si="89"/>
        <v>24.918164396369406</v>
      </c>
      <c r="Y601" s="16">
        <f ca="1">IF($AI600=0,J600+O600,IF($AJ600=0,J600+O600,9999))</f>
        <v>6.6756731276492056</v>
      </c>
      <c r="Z601" s="16">
        <f ca="1">IF($AI600=0,K600+P600,IF($AJ600=0,K600+P600,9999))</f>
        <v>3.5178360783053875</v>
      </c>
      <c r="AA601" s="16">
        <f ca="1">IF($AI600=0,L600+Q600,IF($AJ600=0,L600+Q600,9999))</f>
        <v>14.031772728276675</v>
      </c>
      <c r="AB601" s="16">
        <f ca="1">IF($AI600=0,M600+R600,IF($AJ600=0,M600+R600,9999))</f>
        <v>37.02415187927501</v>
      </c>
      <c r="AC601" s="16">
        <f ca="1">IF($AI600=0,N600+S600,IF($AJ600=0,N600+S600,9999))</f>
        <v>0.41481662873471514</v>
      </c>
      <c r="AD601" s="11">
        <f t="shared" ca="1" si="90"/>
        <v>4.8075243492436286</v>
      </c>
      <c r="AE601" s="11">
        <f t="shared" ca="1" si="91"/>
        <v>5.2182620138620761</v>
      </c>
      <c r="AF601" s="11">
        <f t="shared" ca="1" si="92"/>
        <v>6.9447677578233931</v>
      </c>
      <c r="AG601" s="11">
        <f t="shared" ca="1" si="93"/>
        <v>6.3567281106448323</v>
      </c>
      <c r="AH601" s="11">
        <f t="shared" ca="1" si="94"/>
        <v>12.373873115811522</v>
      </c>
      <c r="AI601">
        <f t="shared" ca="1" si="86"/>
        <v>0</v>
      </c>
      <c r="AJ601">
        <f t="shared" ca="1" si="87"/>
        <v>1</v>
      </c>
      <c r="AK601">
        <f ca="1">MAX(0, COUNTIF(E601:I601, "Breakdown") - COUNTIF(AI601:AJ601, 1))</f>
        <v>2</v>
      </c>
      <c r="AL601" s="12">
        <f ca="1">(AK601 * 50) + ((AI601 + AJ601) * 10)</f>
        <v>110</v>
      </c>
      <c r="AM601">
        <f ca="1">IF(COUNTIF(E601:I601, "Breakdown") &gt;= 5, 1, 0)</f>
        <v>0</v>
      </c>
    </row>
    <row r="602" spans="4:39">
      <c r="D602">
        <v>599</v>
      </c>
      <c r="E602" s="6" t="str">
        <f ca="1">IF(J602&lt;T602,"Operational","Breakdown")</f>
        <v>Breakdown</v>
      </c>
      <c r="F602" s="6" t="str">
        <f ca="1">IF(K602&lt;U602,"Operational","Breakdown")</f>
        <v>Operational</v>
      </c>
      <c r="G602" s="6" t="str">
        <f ca="1">IF(L602&lt;V602,"Operational","Breakdown")</f>
        <v>Operational</v>
      </c>
      <c r="H602" s="6" t="str">
        <f ca="1">IF(M602&lt;W602,"Operational","Breakdown")</f>
        <v>Operational</v>
      </c>
      <c r="I602" s="6" t="str">
        <f ca="1">IF(N602&lt;X602,"Operational","Breakdown")</f>
        <v>Operational</v>
      </c>
      <c r="J602" s="16">
        <v>15.746358352205897</v>
      </c>
      <c r="K602" s="16">
        <v>2.7718278959092215</v>
      </c>
      <c r="L602" s="16">
        <v>0.15972281746042133</v>
      </c>
      <c r="M602" s="16">
        <v>21.171810089996431</v>
      </c>
      <c r="N602" s="16">
        <v>1.9647496733290764</v>
      </c>
      <c r="O602" s="9">
        <v>2.879157678137787</v>
      </c>
      <c r="P602" s="9">
        <v>1.4837036183243937</v>
      </c>
      <c r="Q602" s="9">
        <v>0.50053714661060811</v>
      </c>
      <c r="R602" s="9">
        <v>1.1025026336799284</v>
      </c>
      <c r="S602" s="9">
        <v>0.90230018846197757</v>
      </c>
      <c r="T602" s="8">
        <f t="shared" ca="1" si="88"/>
        <v>9.1467360534257391</v>
      </c>
      <c r="U602" s="8">
        <f t="shared" ca="1" si="88"/>
        <v>5.2104992947910098</v>
      </c>
      <c r="V602" s="8">
        <f t="shared" ca="1" si="88"/>
        <v>19.845674425047001</v>
      </c>
      <c r="W602" s="8">
        <f t="shared" ca="1" si="85"/>
        <v>23.371303434147435</v>
      </c>
      <c r="X602" s="8">
        <f t="shared" ca="1" si="89"/>
        <v>4.2472477773485133</v>
      </c>
      <c r="Y602" s="16">
        <f ca="1">IF($AI601=0,J601+O601,IF($AJ601=0,J601+O601,9999))</f>
        <v>10.552881248846294</v>
      </c>
      <c r="Z602" s="16">
        <f ca="1">IF($AI601=0,K601+P601,IF($AJ601=0,K601+P601,9999))</f>
        <v>11.645675314981963</v>
      </c>
      <c r="AA602" s="16">
        <f ca="1">IF($AI601=0,L601+Q601,IF($AJ601=0,L601+Q601,9999))</f>
        <v>8.0171857848221073</v>
      </c>
      <c r="AB602" s="16">
        <f ca="1">IF($AI601=0,M601+R601,IF($AJ601=0,M601+R601,9999))</f>
        <v>7.5401109207383028</v>
      </c>
      <c r="AC602" s="16">
        <f ca="1">IF($AI601=0,N601+S601,IF($AJ601=0,N601+S601,9999))</f>
        <v>31.390892625750467</v>
      </c>
      <c r="AD602" s="11">
        <f t="shared" ca="1" si="90"/>
        <v>6.6756731276492056</v>
      </c>
      <c r="AE602" s="11">
        <f t="shared" ca="1" si="91"/>
        <v>3.5178360783053875</v>
      </c>
      <c r="AF602" s="11">
        <f t="shared" ca="1" si="92"/>
        <v>12.339180162461618</v>
      </c>
      <c r="AG602" s="11">
        <f t="shared" ca="1" si="93"/>
        <v>7.2470218586789565</v>
      </c>
      <c r="AH602" s="11">
        <f t="shared" ca="1" si="94"/>
        <v>0.41481662873471514</v>
      </c>
      <c r="AI602">
        <f t="shared" ca="1" si="86"/>
        <v>0</v>
      </c>
      <c r="AJ602">
        <f t="shared" ca="1" si="87"/>
        <v>1</v>
      </c>
      <c r="AK602">
        <f ca="1">MAX(0, COUNTIF(E602:I602, "Breakdown") - COUNTIF(AI602:AJ602, 1))</f>
        <v>0</v>
      </c>
      <c r="AL602" s="12">
        <f ca="1">(AK602 * 50) + ((AI602 + AJ602) * 10)</f>
        <v>10</v>
      </c>
      <c r="AM602">
        <f ca="1">IF(COUNTIF(E602:I602, "Breakdown") &gt;= 5, 1, 0)</f>
        <v>0</v>
      </c>
    </row>
    <row r="603" spans="4:39">
      <c r="D603">
        <v>600</v>
      </c>
      <c r="E603" s="6" t="str">
        <f ca="1">IF(J603&lt;T603,"Operational","Breakdown")</f>
        <v>Operational</v>
      </c>
      <c r="F603" s="6" t="str">
        <f ca="1">IF(K603&lt;U603,"Operational","Breakdown")</f>
        <v>Operational</v>
      </c>
      <c r="G603" s="6" t="str">
        <f ca="1">IF(L603&lt;V603,"Operational","Breakdown")</f>
        <v>Breakdown</v>
      </c>
      <c r="H603" s="6" t="str">
        <f ca="1">IF(M603&lt;W603,"Operational","Breakdown")</f>
        <v>Operational</v>
      </c>
      <c r="I603" s="6" t="str">
        <f ca="1">IF(N603&lt;X603,"Operational","Breakdown")</f>
        <v>Operational</v>
      </c>
      <c r="J603" s="16">
        <v>6.6119621959905537</v>
      </c>
      <c r="K603" s="16">
        <v>9.7115352285807646</v>
      </c>
      <c r="L603" s="16">
        <v>13.403778269434326</v>
      </c>
      <c r="M603" s="16">
        <v>0.98362878569475221</v>
      </c>
      <c r="N603" s="16">
        <v>5.9288590498413782</v>
      </c>
      <c r="O603" s="9">
        <v>0.34614010941939516</v>
      </c>
      <c r="P603" s="9">
        <v>7.9156043111125785</v>
      </c>
      <c r="Q603" s="9">
        <v>2.2075681843142481</v>
      </c>
      <c r="R603" s="9">
        <v>6.0637791551325257</v>
      </c>
      <c r="S603" s="9">
        <v>0.18361994663475151</v>
      </c>
      <c r="T603" s="8">
        <f t="shared" ca="1" si="88"/>
        <v>9.6315822389655974</v>
      </c>
      <c r="U603" s="8">
        <f t="shared" ca="1" si="88"/>
        <v>22.602231961609544</v>
      </c>
      <c r="V603" s="8">
        <f t="shared" ca="1" si="88"/>
        <v>9.5540340979205887</v>
      </c>
      <c r="W603" s="8">
        <f t="shared" ca="1" si="85"/>
        <v>17.303731338522404</v>
      </c>
      <c r="X603" s="8">
        <f t="shared" ca="1" si="89"/>
        <v>6.7488316444856</v>
      </c>
      <c r="Y603" s="16">
        <f ca="1">IF($AI602=0,J602+O602,IF($AJ602=0,J602+O602,9999))</f>
        <v>18.625516030343682</v>
      </c>
      <c r="Z603" s="16">
        <f ca="1">IF($AI602=0,K602+P602,IF($AJ602=0,K602+P602,9999))</f>
        <v>4.2555315142336152</v>
      </c>
      <c r="AA603" s="16">
        <f ca="1">IF($AI602=0,L602+Q602,IF($AJ602=0,L602+Q602,9999))</f>
        <v>0.66025996407102938</v>
      </c>
      <c r="AB603" s="16">
        <f ca="1">IF($AI602=0,M602+R602,IF($AJ602=0,M602+R602,9999))</f>
        <v>22.27431272367636</v>
      </c>
      <c r="AC603" s="16">
        <f ca="1">IF($AI602=0,N602+S602,IF($AJ602=0,N602+S602,9999))</f>
        <v>2.8670498617910538</v>
      </c>
      <c r="AD603" s="11">
        <f t="shared" ca="1" si="90"/>
        <v>9.1467360534257391</v>
      </c>
      <c r="AE603" s="11">
        <f t="shared" ca="1" si="91"/>
        <v>5.2104992947910098</v>
      </c>
      <c r="AF603" s="11">
        <f t="shared" ca="1" si="92"/>
        <v>8.0171857848221073</v>
      </c>
      <c r="AG603" s="11">
        <f t="shared" ca="1" si="93"/>
        <v>7.5401109207383028</v>
      </c>
      <c r="AH603" s="11">
        <f t="shared" ca="1" si="94"/>
        <v>4.2472477773485133</v>
      </c>
      <c r="AI603">
        <f t="shared" ca="1" si="86"/>
        <v>0</v>
      </c>
      <c r="AJ603">
        <f t="shared" ca="1" si="87"/>
        <v>0</v>
      </c>
      <c r="AK603">
        <f ca="1">MAX(0, COUNTIF(E603:I603, "Breakdown") - COUNTIF(AI603:AJ603, 1))</f>
        <v>1</v>
      </c>
      <c r="AL603" s="12">
        <f ca="1">(AK603 * 50) + ((AI603 + AJ603) * 10)</f>
        <v>50</v>
      </c>
      <c r="AM603">
        <f ca="1">IF(COUNTIF(E603:I603, "Breakdown") &gt;= 5, 1, 0)</f>
        <v>0</v>
      </c>
    </row>
    <row r="604" spans="4:39">
      <c r="D604">
        <v>601</v>
      </c>
      <c r="E604" s="6" t="str">
        <f ca="1">IF(J604&lt;T604,"Operational","Breakdown")</f>
        <v>Operational</v>
      </c>
      <c r="F604" s="6" t="str">
        <f ca="1">IF(K604&lt;U604,"Operational","Breakdown")</f>
        <v>Operational</v>
      </c>
      <c r="G604" s="6" t="str">
        <f ca="1">IF(L604&lt;V604,"Operational","Breakdown")</f>
        <v>Breakdown</v>
      </c>
      <c r="H604" s="6" t="str">
        <f ca="1">IF(M604&lt;W604,"Operational","Breakdown")</f>
        <v>Operational</v>
      </c>
      <c r="I604" s="6" t="str">
        <f ca="1">IF(N604&lt;X604,"Operational","Breakdown")</f>
        <v>Breakdown</v>
      </c>
      <c r="J604" s="16">
        <v>14.160304886267864</v>
      </c>
      <c r="K604" s="16">
        <v>2.9381314022696539</v>
      </c>
      <c r="L604" s="16">
        <v>43.325616379759403</v>
      </c>
      <c r="M604" s="16">
        <v>12.543568763145165</v>
      </c>
      <c r="N604" s="16">
        <v>14.442887964985569</v>
      </c>
      <c r="O604" s="9">
        <v>0.30400665407926242</v>
      </c>
      <c r="P604" s="9">
        <v>0.4221823183980179</v>
      </c>
      <c r="Q604" s="9">
        <v>1.1636076350938582E-2</v>
      </c>
      <c r="R604" s="9">
        <v>2.268458689785763</v>
      </c>
      <c r="S604" s="9">
        <v>0.48119598066604252</v>
      </c>
      <c r="T604" s="8">
        <f t="shared" ca="1" si="88"/>
        <v>14.191528186077186</v>
      </c>
      <c r="U604" s="8">
        <f t="shared" ca="1" si="88"/>
        <v>9.402072315128347</v>
      </c>
      <c r="V604" s="8">
        <f t="shared" ca="1" si="88"/>
        <v>23.114219393380381</v>
      </c>
      <c r="W604" s="8">
        <f t="shared" ca="1" si="85"/>
        <v>27.955036550837733</v>
      </c>
      <c r="X604" s="8">
        <f t="shared" ca="1" si="89"/>
        <v>3.7092054247518944</v>
      </c>
      <c r="Y604" s="16">
        <f ca="1">IF($AI603=0,J603+O603,IF($AJ603=0,J603+O603,9999))</f>
        <v>6.9581023054099491</v>
      </c>
      <c r="Z604" s="16">
        <f ca="1">IF($AI603=0,K603+P603,IF($AJ603=0,K603+P603,9999))</f>
        <v>17.627139539693342</v>
      </c>
      <c r="AA604" s="16">
        <f ca="1">IF($AI603=0,L603+Q603,IF($AJ603=0,L603+Q603,9999))</f>
        <v>15.611346453748574</v>
      </c>
      <c r="AB604" s="16">
        <f ca="1">IF($AI603=0,M603+R603,IF($AJ603=0,M603+R603,9999))</f>
        <v>7.0474079408272781</v>
      </c>
      <c r="AC604" s="16">
        <f ca="1">IF($AI603=0,N603+S603,IF($AJ603=0,N603+S603,9999))</f>
        <v>6.1124789964761295</v>
      </c>
      <c r="AD604" s="11">
        <f t="shared" ca="1" si="90"/>
        <v>9.6315822389655974</v>
      </c>
      <c r="AE604" s="11">
        <f t="shared" ca="1" si="91"/>
        <v>4.2555315142336152</v>
      </c>
      <c r="AF604" s="11">
        <f t="shared" ca="1" si="92"/>
        <v>0.66025996407102938</v>
      </c>
      <c r="AG604" s="11">
        <f t="shared" ca="1" si="93"/>
        <v>17.303731338522404</v>
      </c>
      <c r="AH604" s="11">
        <f t="shared" ca="1" si="94"/>
        <v>2.8670498617910538</v>
      </c>
      <c r="AI604">
        <f t="shared" ca="1" si="86"/>
        <v>0</v>
      </c>
      <c r="AJ604">
        <f t="shared" ca="1" si="87"/>
        <v>0</v>
      </c>
      <c r="AK604">
        <f ca="1">MAX(0, COUNTIF(E604:I604, "Breakdown") - COUNTIF(AI604:AJ604, 1))</f>
        <v>2</v>
      </c>
      <c r="AL604" s="12">
        <f ca="1">(AK604 * 50) + ((AI604 + AJ604) * 10)</f>
        <v>100</v>
      </c>
      <c r="AM604">
        <f ca="1">IF(COUNTIF(E604:I604, "Breakdown") &gt;= 5, 1, 0)</f>
        <v>0</v>
      </c>
    </row>
    <row r="605" spans="4:39">
      <c r="D605">
        <v>602</v>
      </c>
      <c r="E605" s="6" t="str">
        <f ca="1">IF(J605&lt;T605,"Operational","Breakdown")</f>
        <v>Operational</v>
      </c>
      <c r="F605" s="6" t="str">
        <f ca="1">IF(K605&lt;U605,"Operational","Breakdown")</f>
        <v>Operational</v>
      </c>
      <c r="G605" s="6" t="str">
        <f ca="1">IF(L605&lt;V605,"Operational","Breakdown")</f>
        <v>Operational</v>
      </c>
      <c r="H605" s="6" t="str">
        <f ca="1">IF(M605&lt;W605,"Operational","Breakdown")</f>
        <v>Breakdown</v>
      </c>
      <c r="I605" s="6" t="str">
        <f ca="1">IF(N605&lt;X605,"Operational","Breakdown")</f>
        <v>Breakdown</v>
      </c>
      <c r="J605" s="16">
        <v>5.2430308169826256</v>
      </c>
      <c r="K605" s="16">
        <v>7.6389741920565077</v>
      </c>
      <c r="L605" s="16">
        <v>2.6638225868150416</v>
      </c>
      <c r="M605" s="16">
        <v>15.965396685035435</v>
      </c>
      <c r="N605" s="16">
        <v>9.719297797545126</v>
      </c>
      <c r="O605" s="9">
        <v>1.7874639718336855</v>
      </c>
      <c r="P605" s="9">
        <v>2.9175306202665863</v>
      </c>
      <c r="Q605" s="9">
        <v>2.4529796889585227</v>
      </c>
      <c r="R605" s="9">
        <v>3.4252023139727616</v>
      </c>
      <c r="S605" s="9">
        <v>5.2343216810532169</v>
      </c>
      <c r="T605" s="8">
        <f t="shared" ca="1" si="88"/>
        <v>21.583811066467618</v>
      </c>
      <c r="U605" s="8">
        <f t="shared" ca="1" si="88"/>
        <v>12.038688333931827</v>
      </c>
      <c r="V605" s="8">
        <f t="shared" ca="1" si="88"/>
        <v>22.716132710073587</v>
      </c>
      <c r="W605" s="8">
        <f t="shared" ca="1" si="85"/>
        <v>9.7511891717999308</v>
      </c>
      <c r="X605" s="8">
        <f t="shared" ca="1" si="89"/>
        <v>3.8966788150675331</v>
      </c>
      <c r="Y605" s="16">
        <f ca="1">IF($AI604=0,J604+O604,IF($AJ604=0,J604+O604,9999))</f>
        <v>14.464311540347127</v>
      </c>
      <c r="Z605" s="16">
        <f ca="1">IF($AI604=0,K604+P604,IF($AJ604=0,K604+P604,9999))</f>
        <v>3.3603137206676719</v>
      </c>
      <c r="AA605" s="16">
        <f ca="1">IF($AI604=0,L604+Q604,IF($AJ604=0,L604+Q604,9999))</f>
        <v>43.337252456110342</v>
      </c>
      <c r="AB605" s="16">
        <f ca="1">IF($AI604=0,M604+R604,IF($AJ604=0,M604+R604,9999))</f>
        <v>14.812027452930929</v>
      </c>
      <c r="AC605" s="16">
        <f ca="1">IF($AI604=0,N604+S604,IF($AJ604=0,N604+S604,9999))</f>
        <v>14.924083945651612</v>
      </c>
      <c r="AD605" s="11">
        <f t="shared" ca="1" si="90"/>
        <v>6.9581023054099491</v>
      </c>
      <c r="AE605" s="11">
        <f t="shared" ca="1" si="91"/>
        <v>9.402072315128347</v>
      </c>
      <c r="AF605" s="11">
        <f t="shared" ca="1" si="92"/>
        <v>15.611346453748574</v>
      </c>
      <c r="AG605" s="11">
        <f t="shared" ca="1" si="93"/>
        <v>7.0474079408272781</v>
      </c>
      <c r="AH605" s="11">
        <f t="shared" ca="1" si="94"/>
        <v>3.7092054247518944</v>
      </c>
      <c r="AI605">
        <f t="shared" ca="1" si="86"/>
        <v>0</v>
      </c>
      <c r="AJ605">
        <f t="shared" ca="1" si="87"/>
        <v>0</v>
      </c>
      <c r="AK605">
        <f ca="1">MAX(0, COUNTIF(E605:I605, "Breakdown") - COUNTIF(AI605:AJ605, 1))</f>
        <v>2</v>
      </c>
      <c r="AL605" s="12">
        <f ca="1">(AK605 * 50) + ((AI605 + AJ605) * 10)</f>
        <v>100</v>
      </c>
      <c r="AM605">
        <f ca="1">IF(COUNTIF(E605:I605, "Breakdown") &gt;= 5, 1, 0)</f>
        <v>0</v>
      </c>
    </row>
    <row r="606" spans="4:39">
      <c r="D606">
        <v>603</v>
      </c>
      <c r="E606" s="6" t="str">
        <f ca="1">IF(J606&lt;T606,"Operational","Breakdown")</f>
        <v>Operational</v>
      </c>
      <c r="F606" s="6" t="str">
        <f ca="1">IF(K606&lt;U606,"Operational","Breakdown")</f>
        <v>Breakdown</v>
      </c>
      <c r="G606" s="6" t="str">
        <f ca="1">IF(L606&lt;V606,"Operational","Breakdown")</f>
        <v>Operational</v>
      </c>
      <c r="H606" s="6" t="str">
        <f ca="1">IF(M606&lt;W606,"Operational","Breakdown")</f>
        <v>Operational</v>
      </c>
      <c r="I606" s="6" t="str">
        <f ca="1">IF(N606&lt;X606,"Operational","Breakdown")</f>
        <v>Operational</v>
      </c>
      <c r="J606" s="16">
        <v>1.1844677053814314</v>
      </c>
      <c r="K606" s="16">
        <v>5.2325656630632578</v>
      </c>
      <c r="L606" s="16">
        <v>14.521339361221843</v>
      </c>
      <c r="M606" s="16">
        <v>0.62136146823414451</v>
      </c>
      <c r="N606" s="16">
        <v>4.4890852385131748</v>
      </c>
      <c r="O606" s="9">
        <v>2.156458910163499</v>
      </c>
      <c r="P606" s="9">
        <v>1.0466088112787506</v>
      </c>
      <c r="Q606" s="9">
        <v>1.4447021643530555</v>
      </c>
      <c r="R606" s="9">
        <v>7.4612315609575361</v>
      </c>
      <c r="S606" s="9">
        <v>0.48862600242478882</v>
      </c>
      <c r="T606" s="8">
        <f t="shared" ca="1" si="88"/>
        <v>15.562411957736671</v>
      </c>
      <c r="U606" s="8">
        <f t="shared" ca="1" si="88"/>
        <v>3.5943407409115156</v>
      </c>
      <c r="V606" s="8">
        <f t="shared" ca="1" si="88"/>
        <v>25.477791107639547</v>
      </c>
      <c r="W606" s="8">
        <f t="shared" ca="1" si="85"/>
        <v>12.667141110289919</v>
      </c>
      <c r="X606" s="8">
        <f t="shared" ca="1" si="89"/>
        <v>6.3938157574366166</v>
      </c>
      <c r="Y606" s="16">
        <f ca="1">IF($AI605=0,J605+O605,IF($AJ605=0,J605+O605,9999))</f>
        <v>7.030494788816311</v>
      </c>
      <c r="Z606" s="16">
        <f ca="1">IF($AI605=0,K605+P605,IF($AJ605=0,K605+P605,9999))</f>
        <v>10.556504812323094</v>
      </c>
      <c r="AA606" s="16">
        <f ca="1">IF($AI605=0,L605+Q605,IF($AJ605=0,L605+Q605,9999))</f>
        <v>5.1168022757735638</v>
      </c>
      <c r="AB606" s="16">
        <f ca="1">IF($AI605=0,M605+R605,IF($AJ605=0,M605+R605,9999))</f>
        <v>19.390598999008198</v>
      </c>
      <c r="AC606" s="16">
        <f ca="1">IF($AI605=0,N605+S605,IF($AJ605=0,N605+S605,9999))</f>
        <v>14.953619478598343</v>
      </c>
      <c r="AD606" s="11">
        <f t="shared" ca="1" si="90"/>
        <v>14.464311540347127</v>
      </c>
      <c r="AE606" s="11">
        <f t="shared" ca="1" si="91"/>
        <v>3.3603137206676719</v>
      </c>
      <c r="AF606" s="11">
        <f t="shared" ca="1" si="92"/>
        <v>22.716132710073587</v>
      </c>
      <c r="AG606" s="11">
        <f t="shared" ca="1" si="93"/>
        <v>9.7511891717999308</v>
      </c>
      <c r="AH606" s="11">
        <f t="shared" ca="1" si="94"/>
        <v>3.8966788150675331</v>
      </c>
      <c r="AI606">
        <f t="shared" ca="1" si="86"/>
        <v>0</v>
      </c>
      <c r="AJ606">
        <f t="shared" ca="1" si="87"/>
        <v>0</v>
      </c>
      <c r="AK606">
        <f ca="1">MAX(0, COUNTIF(E606:I606, "Breakdown") - COUNTIF(AI606:AJ606, 1))</f>
        <v>1</v>
      </c>
      <c r="AL606" s="12">
        <f ca="1">(AK606 * 50) + ((AI606 + AJ606) * 10)</f>
        <v>50</v>
      </c>
      <c r="AM606">
        <f ca="1">IF(COUNTIF(E606:I606, "Breakdown") &gt;= 5, 1, 0)</f>
        <v>0</v>
      </c>
    </row>
    <row r="607" spans="4:39">
      <c r="D607">
        <v>604</v>
      </c>
      <c r="E607" s="6" t="str">
        <f ca="1">IF(J607&lt;T607,"Operational","Breakdown")</f>
        <v>Breakdown</v>
      </c>
      <c r="F607" s="6" t="str">
        <f ca="1">IF(K607&lt;U607,"Operational","Breakdown")</f>
        <v>Operational</v>
      </c>
      <c r="G607" s="6" t="str">
        <f ca="1">IF(L607&lt;V607,"Operational","Breakdown")</f>
        <v>Operational</v>
      </c>
      <c r="H607" s="6" t="str">
        <f ca="1">IF(M607&lt;W607,"Operational","Breakdown")</f>
        <v>Operational</v>
      </c>
      <c r="I607" s="6" t="str">
        <f ca="1">IF(N607&lt;X607,"Operational","Breakdown")</f>
        <v>Operational</v>
      </c>
      <c r="J607" s="16">
        <v>49.95783460638598</v>
      </c>
      <c r="K607" s="16">
        <v>0.79772806175574773</v>
      </c>
      <c r="L607" s="16">
        <v>4.184794752922862</v>
      </c>
      <c r="M607" s="16">
        <v>2.6449393240901342</v>
      </c>
      <c r="N607" s="16">
        <v>3.7201045834668331</v>
      </c>
      <c r="O607" s="9">
        <v>0.87574923506352265</v>
      </c>
      <c r="P607" s="9">
        <v>0.21092552720269286</v>
      </c>
      <c r="Q607" s="9">
        <v>0.12551317957715111</v>
      </c>
      <c r="R607" s="9">
        <v>0.38614962309933831</v>
      </c>
      <c r="S607" s="9">
        <v>1.6642398729573937</v>
      </c>
      <c r="T607" s="8">
        <f t="shared" ca="1" si="88"/>
        <v>12.486924019622927</v>
      </c>
      <c r="U607" s="8">
        <f t="shared" ca="1" si="88"/>
        <v>7.0940840734546766</v>
      </c>
      <c r="V607" s="8">
        <f t="shared" ca="1" si="88"/>
        <v>10.377930236188408</v>
      </c>
      <c r="W607" s="8">
        <f t="shared" ca="1" si="85"/>
        <v>12.670713324140527</v>
      </c>
      <c r="X607" s="8">
        <f t="shared" ca="1" si="89"/>
        <v>9.4680762123202964</v>
      </c>
      <c r="Y607" s="16">
        <f ca="1">IF($AI606=0,J606+O606,IF($AJ606=0,J606+O606,9999))</f>
        <v>3.3409266155449302</v>
      </c>
      <c r="Z607" s="16">
        <f ca="1">IF($AI606=0,K606+P606,IF($AJ606=0,K606+P606,9999))</f>
        <v>6.2791744743420086</v>
      </c>
      <c r="AA607" s="16">
        <f ca="1">IF($AI606=0,L606+Q606,IF($AJ606=0,L606+Q606,9999))</f>
        <v>15.966041525574898</v>
      </c>
      <c r="AB607" s="16">
        <f ca="1">IF($AI606=0,M606+R606,IF($AJ606=0,M606+R606,9999))</f>
        <v>8.0825930291916812</v>
      </c>
      <c r="AC607" s="16">
        <f ca="1">IF($AI606=0,N606+S606,IF($AJ606=0,N606+S606,9999))</f>
        <v>4.977711240937964</v>
      </c>
      <c r="AD607" s="11">
        <f t="shared" ca="1" si="90"/>
        <v>7.030494788816311</v>
      </c>
      <c r="AE607" s="11">
        <f t="shared" ca="1" si="91"/>
        <v>3.5943407409115156</v>
      </c>
      <c r="AF607" s="11">
        <f t="shared" ca="1" si="92"/>
        <v>5.1168022757735638</v>
      </c>
      <c r="AG607" s="11">
        <f t="shared" ca="1" si="93"/>
        <v>12.667141110289919</v>
      </c>
      <c r="AH607" s="11">
        <f t="shared" ca="1" si="94"/>
        <v>6.3938157574366166</v>
      </c>
      <c r="AI607">
        <f t="shared" ca="1" si="86"/>
        <v>0</v>
      </c>
      <c r="AJ607">
        <f t="shared" ca="1" si="87"/>
        <v>1</v>
      </c>
      <c r="AK607">
        <f ca="1">MAX(0, COUNTIF(E607:I607, "Breakdown") - COUNTIF(AI607:AJ607, 1))</f>
        <v>0</v>
      </c>
      <c r="AL607" s="12">
        <f ca="1">(AK607 * 50) + ((AI607 + AJ607) * 10)</f>
        <v>10</v>
      </c>
      <c r="AM607">
        <f ca="1">IF(COUNTIF(E607:I607, "Breakdown") &gt;= 5, 1, 0)</f>
        <v>0</v>
      </c>
    </row>
    <row r="608" spans="4:39">
      <c r="D608">
        <v>605</v>
      </c>
      <c r="E608" s="6" t="str">
        <f ca="1">IF(J608&lt;T608,"Operational","Breakdown")</f>
        <v>Operational</v>
      </c>
      <c r="F608" s="6" t="str">
        <f ca="1">IF(K608&lt;U608,"Operational","Breakdown")</f>
        <v>Operational</v>
      </c>
      <c r="G608" s="6" t="str">
        <f ca="1">IF(L608&lt;V608,"Operational","Breakdown")</f>
        <v>Operational</v>
      </c>
      <c r="H608" s="6" t="str">
        <f ca="1">IF(M608&lt;W608,"Operational","Breakdown")</f>
        <v>Operational</v>
      </c>
      <c r="I608" s="6" t="str">
        <f ca="1">IF(N608&lt;X608,"Operational","Breakdown")</f>
        <v>Breakdown</v>
      </c>
      <c r="J608" s="16">
        <v>0.83464790059293359</v>
      </c>
      <c r="K608" s="16">
        <v>2.3404024741955287</v>
      </c>
      <c r="L608" s="16">
        <v>2.6268225378999781</v>
      </c>
      <c r="M608" s="16">
        <v>0.98261057529168438</v>
      </c>
      <c r="N608" s="16">
        <v>15.635776063606526</v>
      </c>
      <c r="O608" s="9">
        <v>3.9783478178914606</v>
      </c>
      <c r="P608" s="9">
        <v>0.19199619546910507</v>
      </c>
      <c r="Q608" s="9">
        <v>3.9134009016712632</v>
      </c>
      <c r="R608" s="9">
        <v>0.54297796278404353</v>
      </c>
      <c r="S608" s="9">
        <v>3.8242927882654576</v>
      </c>
      <c r="T608" s="8">
        <f t="shared" ca="1" si="88"/>
        <v>6.3187381453793181</v>
      </c>
      <c r="U608" s="8">
        <f t="shared" ca="1" si="88"/>
        <v>11.773124907057859</v>
      </c>
      <c r="V608" s="8">
        <f t="shared" ca="1" si="88"/>
        <v>11.296170885365404</v>
      </c>
      <c r="W608" s="8">
        <f t="shared" ca="1" si="85"/>
        <v>12.149146157915265</v>
      </c>
      <c r="X608" s="8">
        <f t="shared" ca="1" si="89"/>
        <v>10.919666449329274</v>
      </c>
      <c r="Y608" s="16">
        <f ca="1">IF($AI607=0,J607+O607,IF($AJ607=0,J607+O607,9999))</f>
        <v>50.833583841449503</v>
      </c>
      <c r="Z608" s="16">
        <f ca="1">IF($AI607=0,K607+P607,IF($AJ607=0,K607+P607,9999))</f>
        <v>1.0086535889584405</v>
      </c>
      <c r="AA608" s="16">
        <f ca="1">IF($AI607=0,L607+Q607,IF($AJ607=0,L607+Q607,9999))</f>
        <v>4.3103079325000131</v>
      </c>
      <c r="AB608" s="16">
        <f ca="1">IF($AI607=0,M607+R607,IF($AJ607=0,M607+R607,9999))</f>
        <v>3.0310889471894726</v>
      </c>
      <c r="AC608" s="16">
        <f ca="1">IF($AI607=0,N607+S607,IF($AJ607=0,N607+S607,9999))</f>
        <v>5.3843444564242269</v>
      </c>
      <c r="AD608" s="11">
        <f t="shared" ca="1" si="90"/>
        <v>3.3409266155449302</v>
      </c>
      <c r="AE608" s="11">
        <f t="shared" ca="1" si="91"/>
        <v>6.2791744743420086</v>
      </c>
      <c r="AF608" s="11">
        <f t="shared" ca="1" si="92"/>
        <v>10.377930236188408</v>
      </c>
      <c r="AG608" s="11">
        <f t="shared" ca="1" si="93"/>
        <v>8.0825930291916812</v>
      </c>
      <c r="AH608" s="11">
        <f t="shared" ca="1" si="94"/>
        <v>4.977711240937964</v>
      </c>
      <c r="AI608">
        <f t="shared" ca="1" si="86"/>
        <v>0</v>
      </c>
      <c r="AJ608">
        <f t="shared" ca="1" si="87"/>
        <v>0</v>
      </c>
      <c r="AK608">
        <f ca="1">MAX(0, COUNTIF(E608:I608, "Breakdown") - COUNTIF(AI608:AJ608, 1))</f>
        <v>1</v>
      </c>
      <c r="AL608" s="12">
        <f ca="1">(AK608 * 50) + ((AI608 + AJ608) * 10)</f>
        <v>50</v>
      </c>
      <c r="AM608">
        <f ca="1">IF(COUNTIF(E608:I608, "Breakdown") &gt;= 5, 1, 0)</f>
        <v>0</v>
      </c>
    </row>
    <row r="609" spans="4:39">
      <c r="D609">
        <v>606</v>
      </c>
      <c r="E609" s="6" t="str">
        <f ca="1">IF(J609&lt;T609,"Operational","Breakdown")</f>
        <v>Operational</v>
      </c>
      <c r="F609" s="6" t="str">
        <f ca="1">IF(K609&lt;U609,"Operational","Breakdown")</f>
        <v>Operational</v>
      </c>
      <c r="G609" s="6" t="str">
        <f ca="1">IF(L609&lt;V609,"Operational","Breakdown")</f>
        <v>Operational</v>
      </c>
      <c r="H609" s="6" t="str">
        <f ca="1">IF(M609&lt;W609,"Operational","Breakdown")</f>
        <v>Operational</v>
      </c>
      <c r="I609" s="6" t="str">
        <f ca="1">IF(N609&lt;X609,"Operational","Breakdown")</f>
        <v>Breakdown</v>
      </c>
      <c r="J609" s="16">
        <v>7.0583658483233407</v>
      </c>
      <c r="K609" s="16">
        <v>14.331940189360761</v>
      </c>
      <c r="L609" s="16">
        <v>1.6148248404325591</v>
      </c>
      <c r="M609" s="16">
        <v>8.9034937301850228</v>
      </c>
      <c r="N609" s="16">
        <v>15.724064986321331</v>
      </c>
      <c r="O609" s="9">
        <v>4.8553904678042485</v>
      </c>
      <c r="P609" s="9">
        <v>4.7908603091337669</v>
      </c>
      <c r="Q609" s="9">
        <v>7.7283717573103483E-2</v>
      </c>
      <c r="R609" s="9">
        <v>1.2139987132271479</v>
      </c>
      <c r="S609" s="9">
        <v>1.542873320407723</v>
      </c>
      <c r="T609" s="8">
        <f t="shared" ca="1" si="88"/>
        <v>27.70782497735447</v>
      </c>
      <c r="U609" s="8">
        <f t="shared" ca="1" si="88"/>
        <v>26.277333564010963</v>
      </c>
      <c r="V609" s="8">
        <f t="shared" ca="1" si="88"/>
        <v>15.390119260146744</v>
      </c>
      <c r="W609" s="8">
        <f t="shared" ca="1" si="85"/>
        <v>12.06873324549135</v>
      </c>
      <c r="X609" s="8">
        <f t="shared" ca="1" si="89"/>
        <v>14.623800924481104</v>
      </c>
      <c r="Y609" s="16">
        <f ca="1">IF($AI608=0,J608+O608,IF($AJ608=0,J608+O608,9999))</f>
        <v>4.8129957184843946</v>
      </c>
      <c r="Z609" s="16">
        <f ca="1">IF($AI608=0,K608+P608,IF($AJ608=0,K608+P608,9999))</f>
        <v>2.5323986696646337</v>
      </c>
      <c r="AA609" s="16">
        <f ca="1">IF($AI608=0,L608+Q608,IF($AJ608=0,L608+Q608,9999))</f>
        <v>6.5402234395712409</v>
      </c>
      <c r="AB609" s="16">
        <f ca="1">IF($AI608=0,M608+R608,IF($AJ608=0,M608+R608,9999))</f>
        <v>1.5255885380757279</v>
      </c>
      <c r="AC609" s="16">
        <f ca="1">IF($AI608=0,N608+S608,IF($AJ608=0,N608+S608,9999))</f>
        <v>19.460068851871984</v>
      </c>
      <c r="AD609" s="11">
        <f t="shared" ca="1" si="90"/>
        <v>6.3187381453793181</v>
      </c>
      <c r="AE609" s="11">
        <f t="shared" ca="1" si="91"/>
        <v>1.0086535889584405</v>
      </c>
      <c r="AF609" s="11">
        <f t="shared" ca="1" si="92"/>
        <v>4.3103079325000131</v>
      </c>
      <c r="AG609" s="11">
        <f t="shared" ca="1" si="93"/>
        <v>3.0310889471894726</v>
      </c>
      <c r="AH609" s="11">
        <f t="shared" ca="1" si="94"/>
        <v>5.3843444564242269</v>
      </c>
      <c r="AI609">
        <f t="shared" ca="1" si="86"/>
        <v>0</v>
      </c>
      <c r="AJ609">
        <f t="shared" ca="1" si="87"/>
        <v>0</v>
      </c>
      <c r="AK609">
        <f ca="1">MAX(0, COUNTIF(E609:I609, "Breakdown") - COUNTIF(AI609:AJ609, 1))</f>
        <v>1</v>
      </c>
      <c r="AL609" s="12">
        <f ca="1">(AK609 * 50) + ((AI609 + AJ609) * 10)</f>
        <v>50</v>
      </c>
      <c r="AM609">
        <f ca="1">IF(COUNTIF(E609:I609, "Breakdown") &gt;= 5, 1, 0)</f>
        <v>0</v>
      </c>
    </row>
    <row r="610" spans="4:39">
      <c r="D610">
        <v>607</v>
      </c>
      <c r="E610" s="6" t="str">
        <f ca="1">IF(J610&lt;T610,"Operational","Breakdown")</f>
        <v>Operational</v>
      </c>
      <c r="F610" s="6" t="str">
        <f ca="1">IF(K610&lt;U610,"Operational","Breakdown")</f>
        <v>Breakdown</v>
      </c>
      <c r="G610" s="6" t="str">
        <f ca="1">IF(L610&lt;V610,"Operational","Breakdown")</f>
        <v>Operational</v>
      </c>
      <c r="H610" s="6" t="str">
        <f ca="1">IF(M610&lt;W610,"Operational","Breakdown")</f>
        <v>Breakdown</v>
      </c>
      <c r="I610" s="6" t="str">
        <f ca="1">IF(N610&lt;X610,"Operational","Breakdown")</f>
        <v>Operational</v>
      </c>
      <c r="J610" s="16">
        <v>7.6064520081564471</v>
      </c>
      <c r="K610" s="16">
        <v>4.8288765218322531</v>
      </c>
      <c r="L610" s="16">
        <v>3.9199500302040304</v>
      </c>
      <c r="M610" s="16">
        <v>10.201667310087636</v>
      </c>
      <c r="N610" s="16">
        <v>1.8036454189934019</v>
      </c>
      <c r="O610" s="9">
        <v>0.19966350492886928</v>
      </c>
      <c r="P610" s="9">
        <v>0.27491473148039303</v>
      </c>
      <c r="Q610" s="9">
        <v>0.688334809248216</v>
      </c>
      <c r="R610" s="9">
        <v>1.1880805603949436</v>
      </c>
      <c r="S610" s="9">
        <v>2.7970427434467124</v>
      </c>
      <c r="T610" s="8">
        <f t="shared" ca="1" si="88"/>
        <v>16.956682615285835</v>
      </c>
      <c r="U610" s="8">
        <f t="shared" ca="1" si="88"/>
        <v>3.859885392831194</v>
      </c>
      <c r="V610" s="8">
        <f t="shared" ca="1" si="88"/>
        <v>13.98820140040427</v>
      </c>
      <c r="W610" s="8">
        <f t="shared" ca="1" si="85"/>
        <v>1.6303420908060406</v>
      </c>
      <c r="X610" s="8">
        <f t="shared" ca="1" si="89"/>
        <v>18.49432806195771</v>
      </c>
      <c r="Y610" s="16">
        <f ca="1">IF($AI609=0,J609+O609,IF($AJ609=0,J609+O609,9999))</f>
        <v>11.913756316127589</v>
      </c>
      <c r="Z610" s="16">
        <f ca="1">IF($AI609=0,K609+P609,IF($AJ609=0,K609+P609,9999))</f>
        <v>19.122800498494527</v>
      </c>
      <c r="AA610" s="16">
        <f ca="1">IF($AI609=0,L609+Q609,IF($AJ609=0,L609+Q609,9999))</f>
        <v>1.6921085580056627</v>
      </c>
      <c r="AB610" s="16">
        <f ca="1">IF($AI609=0,M609+R609,IF($AJ609=0,M609+R609,9999))</f>
        <v>10.117492443412171</v>
      </c>
      <c r="AC610" s="16">
        <f ca="1">IF($AI609=0,N609+S609,IF($AJ609=0,N609+S609,9999))</f>
        <v>17.266938306729052</v>
      </c>
      <c r="AD610" s="11">
        <f t="shared" ca="1" si="90"/>
        <v>4.8129957184843946</v>
      </c>
      <c r="AE610" s="11">
        <f t="shared" ca="1" si="91"/>
        <v>2.5323986696646337</v>
      </c>
      <c r="AF610" s="11">
        <f t="shared" ca="1" si="92"/>
        <v>6.5402234395712409</v>
      </c>
      <c r="AG610" s="11">
        <f t="shared" ca="1" si="93"/>
        <v>1.5255885380757279</v>
      </c>
      <c r="AH610" s="11">
        <f t="shared" ca="1" si="94"/>
        <v>14.623800924481104</v>
      </c>
      <c r="AI610">
        <f t="shared" ca="1" si="86"/>
        <v>0</v>
      </c>
      <c r="AJ610">
        <f t="shared" ca="1" si="87"/>
        <v>0</v>
      </c>
      <c r="AK610">
        <f ca="1">MAX(0, COUNTIF(E610:I610, "Breakdown") - COUNTIF(AI610:AJ610, 1))</f>
        <v>2</v>
      </c>
      <c r="AL610" s="12">
        <f ca="1">(AK610 * 50) + ((AI610 + AJ610) * 10)</f>
        <v>100</v>
      </c>
      <c r="AM610">
        <f ca="1">IF(COUNTIF(E610:I610, "Breakdown") &gt;= 5, 1, 0)</f>
        <v>0</v>
      </c>
    </row>
    <row r="611" spans="4:39">
      <c r="D611">
        <v>608</v>
      </c>
      <c r="E611" s="6" t="str">
        <f ca="1">IF(J611&lt;T611,"Operational","Breakdown")</f>
        <v>Operational</v>
      </c>
      <c r="F611" s="6" t="str">
        <f ca="1">IF(K611&lt;U611,"Operational","Breakdown")</f>
        <v>Operational</v>
      </c>
      <c r="G611" s="6" t="str">
        <f ca="1">IF(L611&lt;V611,"Operational","Breakdown")</f>
        <v>Breakdown</v>
      </c>
      <c r="H611" s="6" t="str">
        <f ca="1">IF(M611&lt;W611,"Operational","Breakdown")</f>
        <v>Operational</v>
      </c>
      <c r="I611" s="6" t="str">
        <f ca="1">IF(N611&lt;X611,"Operational","Breakdown")</f>
        <v>Operational</v>
      </c>
      <c r="J611" s="16">
        <v>20.584127702383146</v>
      </c>
      <c r="K611" s="16">
        <v>11.698573098244157</v>
      </c>
      <c r="L611" s="16">
        <v>19.107537305586849</v>
      </c>
      <c r="M611" s="16">
        <v>1.1677900512988855</v>
      </c>
      <c r="N611" s="16">
        <v>0.87468570466013085</v>
      </c>
      <c r="O611" s="9">
        <v>2.1687598709147853</v>
      </c>
      <c r="P611" s="9">
        <v>0.8101623359760044</v>
      </c>
      <c r="Q611" s="9">
        <v>1.2924419342950626</v>
      </c>
      <c r="R611" s="9">
        <v>0.60125325517381678</v>
      </c>
      <c r="S611" s="9">
        <v>1.8929163152947859</v>
      </c>
      <c r="T611" s="8">
        <f t="shared" ca="1" si="88"/>
        <v>23.484996719612326</v>
      </c>
      <c r="U611" s="8">
        <f t="shared" ca="1" si="88"/>
        <v>19.83275477096867</v>
      </c>
      <c r="V611" s="8">
        <f t="shared" ca="1" si="88"/>
        <v>4.0607243523562229</v>
      </c>
      <c r="W611" s="8">
        <f t="shared" ca="1" si="85"/>
        <v>8.3476424243002647</v>
      </c>
      <c r="X611" s="8">
        <f t="shared" ca="1" si="89"/>
        <v>22.642170542995274</v>
      </c>
      <c r="Y611" s="16">
        <f ca="1">IF($AI610=0,J610+O610,IF($AJ610=0,J610+O610,9999))</f>
        <v>7.8061155130853166</v>
      </c>
      <c r="Z611" s="16">
        <f ca="1">IF($AI610=0,K610+P610,IF($AJ610=0,K610+P610,9999))</f>
        <v>5.1037912533126466</v>
      </c>
      <c r="AA611" s="16">
        <f ca="1">IF($AI610=0,L610+Q610,IF($AJ610=0,L610+Q610,9999))</f>
        <v>4.6082848394522467</v>
      </c>
      <c r="AB611" s="16">
        <f ca="1">IF($AI610=0,M610+R610,IF($AJ610=0,M610+R610,9999))</f>
        <v>11.38974787048258</v>
      </c>
      <c r="AC611" s="16">
        <f ca="1">IF($AI610=0,N610+S610,IF($AJ610=0,N610+S610,9999))</f>
        <v>4.6006881624401146</v>
      </c>
      <c r="AD611" s="11">
        <f t="shared" ca="1" si="90"/>
        <v>11.913756316127589</v>
      </c>
      <c r="AE611" s="11">
        <f t="shared" ca="1" si="91"/>
        <v>3.859885392831194</v>
      </c>
      <c r="AF611" s="11">
        <f t="shared" ca="1" si="92"/>
        <v>1.6921085580056627</v>
      </c>
      <c r="AG611" s="11">
        <f t="shared" ca="1" si="93"/>
        <v>1.6303420908060406</v>
      </c>
      <c r="AH611" s="11">
        <f t="shared" ca="1" si="94"/>
        <v>17.266938306729052</v>
      </c>
      <c r="AI611">
        <f t="shared" ca="1" si="86"/>
        <v>0</v>
      </c>
      <c r="AJ611">
        <f t="shared" ca="1" si="87"/>
        <v>0</v>
      </c>
      <c r="AK611">
        <f ca="1">MAX(0, COUNTIF(E611:I611, "Breakdown") - COUNTIF(AI611:AJ611, 1))</f>
        <v>1</v>
      </c>
      <c r="AL611" s="12">
        <f ca="1">(AK611 * 50) + ((AI611 + AJ611) * 10)</f>
        <v>50</v>
      </c>
      <c r="AM611">
        <f ca="1">IF(COUNTIF(E611:I611, "Breakdown") &gt;= 5, 1, 0)</f>
        <v>0</v>
      </c>
    </row>
    <row r="612" spans="4:39">
      <c r="D612">
        <v>609</v>
      </c>
      <c r="E612" s="6" t="str">
        <f ca="1">IF(J612&lt;T612,"Operational","Breakdown")</f>
        <v>Operational</v>
      </c>
      <c r="F612" s="6" t="str">
        <f ca="1">IF(K612&lt;U612,"Operational","Breakdown")</f>
        <v>Operational</v>
      </c>
      <c r="G612" s="6" t="str">
        <f ca="1">IF(L612&lt;V612,"Operational","Breakdown")</f>
        <v>Breakdown</v>
      </c>
      <c r="H612" s="6" t="str">
        <f ca="1">IF(M612&lt;W612,"Operational","Breakdown")</f>
        <v>Breakdown</v>
      </c>
      <c r="I612" s="6" t="str">
        <f ca="1">IF(N612&lt;X612,"Operational","Breakdown")</f>
        <v>Breakdown</v>
      </c>
      <c r="J612" s="16">
        <v>2.3615913859379765</v>
      </c>
      <c r="K612" s="16">
        <v>2.241075063808875</v>
      </c>
      <c r="L612" s="16">
        <v>16.716432607859435</v>
      </c>
      <c r="M612" s="16">
        <v>62.068217165068312</v>
      </c>
      <c r="N612" s="16">
        <v>29.842880466672337</v>
      </c>
      <c r="O612" s="9">
        <v>0.37854386480517638</v>
      </c>
      <c r="P612" s="9">
        <v>1.8756113741432312</v>
      </c>
      <c r="Q612" s="9">
        <v>0.55198712417581719</v>
      </c>
      <c r="R612" s="9">
        <v>2.6258339030579338</v>
      </c>
      <c r="S612" s="9">
        <v>3.7574774986614257</v>
      </c>
      <c r="T612" s="8">
        <f t="shared" ca="1" si="88"/>
        <v>12.791097497697507</v>
      </c>
      <c r="U612" s="8">
        <f t="shared" ca="1" si="88"/>
        <v>7.3762000378083918</v>
      </c>
      <c r="V612" s="8">
        <f t="shared" ca="1" si="88"/>
        <v>5.8765711139306624</v>
      </c>
      <c r="W612" s="8">
        <f t="shared" ca="1" si="85"/>
        <v>10.680675951421815</v>
      </c>
      <c r="X612" s="8">
        <f t="shared" ca="1" si="89"/>
        <v>11.663192839610339</v>
      </c>
      <c r="Y612" s="16">
        <f ca="1">IF($AI611=0,J611+O611,IF($AJ611=0,J611+O611,9999))</f>
        <v>22.752887573297933</v>
      </c>
      <c r="Z612" s="16">
        <f ca="1">IF($AI611=0,K611+P611,IF($AJ611=0,K611+P611,9999))</f>
        <v>12.508735434220162</v>
      </c>
      <c r="AA612" s="16">
        <f ca="1">IF($AI611=0,L611+Q611,IF($AJ611=0,L611+Q611,9999))</f>
        <v>20.399979239881912</v>
      </c>
      <c r="AB612" s="16">
        <f ca="1">IF($AI611=0,M611+R611,IF($AJ611=0,M611+R611,9999))</f>
        <v>1.7690433064727022</v>
      </c>
      <c r="AC612" s="16">
        <f ca="1">IF($AI611=0,N611+S611,IF($AJ611=0,N611+S611,9999))</f>
        <v>2.7676020199549169</v>
      </c>
      <c r="AD612" s="11">
        <f t="shared" ca="1" si="90"/>
        <v>7.8061155130853166</v>
      </c>
      <c r="AE612" s="11">
        <f t="shared" ca="1" si="91"/>
        <v>5.1037912533126466</v>
      </c>
      <c r="AF612" s="11">
        <f t="shared" ca="1" si="92"/>
        <v>4.0607243523562229</v>
      </c>
      <c r="AG612" s="11">
        <f t="shared" ca="1" si="93"/>
        <v>8.3476424243002647</v>
      </c>
      <c r="AH612" s="11">
        <f t="shared" ca="1" si="94"/>
        <v>4.6006881624401146</v>
      </c>
      <c r="AI612">
        <f t="shared" ca="1" si="86"/>
        <v>0</v>
      </c>
      <c r="AJ612">
        <f t="shared" ca="1" si="87"/>
        <v>0</v>
      </c>
      <c r="AK612">
        <f ca="1">MAX(0, COUNTIF(E612:I612, "Breakdown") - COUNTIF(AI612:AJ612, 1))</f>
        <v>3</v>
      </c>
      <c r="AL612" s="12">
        <f ca="1">(AK612 * 50) + ((AI612 + AJ612) * 10)</f>
        <v>150</v>
      </c>
      <c r="AM612">
        <f ca="1">IF(COUNTIF(E612:I612, "Breakdown") &gt;= 5, 1, 0)</f>
        <v>0</v>
      </c>
    </row>
    <row r="613" spans="4:39">
      <c r="D613">
        <v>610</v>
      </c>
      <c r="E613" s="6" t="str">
        <f ca="1">IF(J613&lt;T613,"Operational","Breakdown")</f>
        <v>Operational</v>
      </c>
      <c r="F613" s="6" t="str">
        <f ca="1">IF(K613&lt;U613,"Operational","Breakdown")</f>
        <v>Operational</v>
      </c>
      <c r="G613" s="6" t="str">
        <f ca="1">IF(L613&lt;V613,"Operational","Breakdown")</f>
        <v>Operational</v>
      </c>
      <c r="H613" s="6" t="str">
        <f ca="1">IF(M613&lt;W613,"Operational","Breakdown")</f>
        <v>Operational</v>
      </c>
      <c r="I613" s="6" t="str">
        <f ca="1">IF(N613&lt;X613,"Operational","Breakdown")</f>
        <v>Operational</v>
      </c>
      <c r="J613" s="16">
        <v>9.7967805225712272</v>
      </c>
      <c r="K613" s="16">
        <v>5.8456993143378178</v>
      </c>
      <c r="L613" s="16">
        <v>10.320782445048376</v>
      </c>
      <c r="M613" s="16">
        <v>19.396631144970019</v>
      </c>
      <c r="N613" s="16">
        <v>1.8576127491815471</v>
      </c>
      <c r="O613" s="9">
        <v>1.7461761515106857</v>
      </c>
      <c r="P613" s="9">
        <v>1.6250673069436936</v>
      </c>
      <c r="Q613" s="9">
        <v>0.65738763228469776</v>
      </c>
      <c r="R613" s="9">
        <v>1.3190569112513328</v>
      </c>
      <c r="S613" s="9">
        <v>2.2041489601863979</v>
      </c>
      <c r="T613" s="8">
        <f t="shared" ca="1" si="88"/>
        <v>18.045322832316508</v>
      </c>
      <c r="U613" s="8">
        <f t="shared" ca="1" si="88"/>
        <v>7.502780205733516</v>
      </c>
      <c r="V613" s="8">
        <f t="shared" ca="1" si="88"/>
        <v>21.647041025496861</v>
      </c>
      <c r="W613" s="8">
        <f t="shared" ca="1" si="85"/>
        <v>43.36385368593978</v>
      </c>
      <c r="X613" s="8">
        <f t="shared" ca="1" si="89"/>
        <v>6.6036360756825943</v>
      </c>
      <c r="Y613" s="16">
        <f ca="1">IF($AI612=0,J612+O612,IF($AJ612=0,J612+O612,9999))</f>
        <v>2.7401352507431529</v>
      </c>
      <c r="Z613" s="16">
        <f ca="1">IF($AI612=0,K612+P612,IF($AJ612=0,K612+P612,9999))</f>
        <v>4.1166864379521062</v>
      </c>
      <c r="AA613" s="16">
        <f ca="1">IF($AI612=0,L612+Q612,IF($AJ612=0,L612+Q612,9999))</f>
        <v>17.268419732035252</v>
      </c>
      <c r="AB613" s="16">
        <f ca="1">IF($AI612=0,M612+R612,IF($AJ612=0,M612+R612,9999))</f>
        <v>64.694051068126242</v>
      </c>
      <c r="AC613" s="16">
        <f ca="1">IF($AI612=0,N612+S612,IF($AJ612=0,N612+S612,9999))</f>
        <v>33.600357965333764</v>
      </c>
      <c r="AD613" s="11">
        <f t="shared" ca="1" si="90"/>
        <v>12.791097497697507</v>
      </c>
      <c r="AE613" s="11">
        <f t="shared" ca="1" si="91"/>
        <v>7.3762000378083918</v>
      </c>
      <c r="AF613" s="11">
        <f t="shared" ca="1" si="92"/>
        <v>5.8765711139306624</v>
      </c>
      <c r="AG613" s="11">
        <f t="shared" ca="1" si="93"/>
        <v>1.7690433064727022</v>
      </c>
      <c r="AH613" s="11">
        <f t="shared" ca="1" si="94"/>
        <v>2.7676020199549169</v>
      </c>
      <c r="AI613">
        <f t="shared" ca="1" si="86"/>
        <v>0</v>
      </c>
      <c r="AJ613">
        <f t="shared" ca="1" si="87"/>
        <v>0</v>
      </c>
      <c r="AK613">
        <f ca="1">MAX(0, COUNTIF(E613:I613, "Breakdown") - COUNTIF(AI613:AJ613, 1))</f>
        <v>0</v>
      </c>
      <c r="AL613" s="12">
        <f ca="1">(AK613 * 50) + ((AI613 + AJ613) * 10)</f>
        <v>0</v>
      </c>
      <c r="AM613">
        <f ca="1">IF(COUNTIF(E613:I613, "Breakdown") &gt;= 5, 1, 0)</f>
        <v>0</v>
      </c>
    </row>
    <row r="614" spans="4:39">
      <c r="D614">
        <v>611</v>
      </c>
      <c r="E614" s="6" t="str">
        <f ca="1">IF(J614&lt;T614,"Operational","Breakdown")</f>
        <v>Breakdown</v>
      </c>
      <c r="F614" s="6" t="str">
        <f ca="1">IF(K614&lt;U614,"Operational","Breakdown")</f>
        <v>Breakdown</v>
      </c>
      <c r="G614" s="6" t="str">
        <f ca="1">IF(L614&lt;V614,"Operational","Breakdown")</f>
        <v>Operational</v>
      </c>
      <c r="H614" s="6" t="str">
        <f ca="1">IF(M614&lt;W614,"Operational","Breakdown")</f>
        <v>Operational</v>
      </c>
      <c r="I614" s="6" t="str">
        <f ca="1">IF(N614&lt;X614,"Operational","Breakdown")</f>
        <v>Operational</v>
      </c>
      <c r="J614" s="16">
        <v>10.385672828030614</v>
      </c>
      <c r="K614" s="16">
        <v>11.52229966198308</v>
      </c>
      <c r="L614" s="16">
        <v>7.8616180511815763</v>
      </c>
      <c r="M614" s="16">
        <v>4.7954900218443779</v>
      </c>
      <c r="N614" s="16">
        <v>0.34817173228837467</v>
      </c>
      <c r="O614" s="9">
        <v>0.90946672821259233</v>
      </c>
      <c r="P614" s="9">
        <v>3.6245099974615527</v>
      </c>
      <c r="Q614" s="9">
        <v>0.38186572222859128</v>
      </c>
      <c r="R614" s="9">
        <v>3.1953724166907476</v>
      </c>
      <c r="S614" s="9">
        <v>0.23052526102300919</v>
      </c>
      <c r="T614" s="8">
        <f t="shared" ca="1" si="88"/>
        <v>8.4850766247096292</v>
      </c>
      <c r="U614" s="8">
        <f t="shared" ca="1" si="88"/>
        <v>4.7438721732450064</v>
      </c>
      <c r="V614" s="8">
        <f t="shared" ca="1" si="88"/>
        <v>48.614483687386432</v>
      </c>
      <c r="W614" s="8">
        <f t="shared" ca="1" si="85"/>
        <v>49.708442432841487</v>
      </c>
      <c r="X614" s="8">
        <f t="shared" ca="1" si="89"/>
        <v>16.996652165057995</v>
      </c>
      <c r="Y614" s="16">
        <f ca="1">IF($AI613=0,J613+O613,IF($AJ613=0,J613+O613,9999))</f>
        <v>11.542956674081912</v>
      </c>
      <c r="Z614" s="16">
        <f ca="1">IF($AI613=0,K613+P613,IF($AJ613=0,K613+P613,9999))</f>
        <v>7.4707666212815109</v>
      </c>
      <c r="AA614" s="16">
        <f ca="1">IF($AI613=0,L613+Q613,IF($AJ613=0,L613+Q613,9999))</f>
        <v>10.978170077333074</v>
      </c>
      <c r="AB614" s="16">
        <f ca="1">IF($AI613=0,M613+R613,IF($AJ613=0,M613+R613,9999))</f>
        <v>20.715688056221353</v>
      </c>
      <c r="AC614" s="16">
        <f ca="1">IF($AI613=0,N613+S613,IF($AJ613=0,N613+S613,9999))</f>
        <v>4.0617617093679446</v>
      </c>
      <c r="AD614" s="11">
        <f t="shared" ca="1" si="90"/>
        <v>2.7401352507431529</v>
      </c>
      <c r="AE614" s="11">
        <f t="shared" ca="1" si="91"/>
        <v>4.1166864379521062</v>
      </c>
      <c r="AF614" s="11">
        <f t="shared" ca="1" si="92"/>
        <v>17.268419732035252</v>
      </c>
      <c r="AG614" s="11">
        <f t="shared" ca="1" si="93"/>
        <v>43.36385368593978</v>
      </c>
      <c r="AH614" s="11">
        <f t="shared" ca="1" si="94"/>
        <v>6.6036360756825943</v>
      </c>
      <c r="AI614">
        <f t="shared" ca="1" si="86"/>
        <v>0</v>
      </c>
      <c r="AJ614">
        <f t="shared" ca="1" si="87"/>
        <v>0</v>
      </c>
      <c r="AK614">
        <f ca="1">MAX(0, COUNTIF(E614:I614, "Breakdown") - COUNTIF(AI614:AJ614, 1))</f>
        <v>2</v>
      </c>
      <c r="AL614" s="12">
        <f ca="1">(AK614 * 50) + ((AI614 + AJ614) * 10)</f>
        <v>100</v>
      </c>
      <c r="AM614">
        <f ca="1">IF(COUNTIF(E614:I614, "Breakdown") &gt;= 5, 1, 0)</f>
        <v>0</v>
      </c>
    </row>
    <row r="615" spans="4:39">
      <c r="D615">
        <v>612</v>
      </c>
      <c r="E615" s="6" t="str">
        <f ca="1">IF(J615&lt;T615,"Operational","Breakdown")</f>
        <v>Operational</v>
      </c>
      <c r="F615" s="6" t="str">
        <f ca="1">IF(K615&lt;U615,"Operational","Breakdown")</f>
        <v>Operational</v>
      </c>
      <c r="G615" s="6" t="str">
        <f ca="1">IF(L615&lt;V615,"Operational","Breakdown")</f>
        <v>Operational</v>
      </c>
      <c r="H615" s="6" t="str">
        <f ca="1">IF(M615&lt;W615,"Operational","Breakdown")</f>
        <v>Operational</v>
      </c>
      <c r="I615" s="6" t="str">
        <f ca="1">IF(N615&lt;X615,"Operational","Breakdown")</f>
        <v>Breakdown</v>
      </c>
      <c r="J615" s="16">
        <v>11.506641899189189</v>
      </c>
      <c r="K615" s="16">
        <v>3.2324531726218377</v>
      </c>
      <c r="L615" s="16">
        <v>2.0731972214062631</v>
      </c>
      <c r="M615" s="16">
        <v>8.8550495175539279</v>
      </c>
      <c r="N615" s="16">
        <v>4.7740216954977814</v>
      </c>
      <c r="O615" s="9">
        <v>0.31883208889752696</v>
      </c>
      <c r="P615" s="9">
        <v>0.45777896957669773</v>
      </c>
      <c r="Q615" s="9">
        <v>0.33103599655951577</v>
      </c>
      <c r="R615" s="9">
        <v>0.19562240580678927</v>
      </c>
      <c r="S615" s="9">
        <v>0.74591079416760708</v>
      </c>
      <c r="T615" s="8">
        <f t="shared" ca="1" si="88"/>
        <v>36.521484592974204</v>
      </c>
      <c r="U615" s="8">
        <f t="shared" ca="1" si="88"/>
        <v>8.2226052651925663</v>
      </c>
      <c r="V615" s="8">
        <f t="shared" ca="1" si="88"/>
        <v>15.200060481726309</v>
      </c>
      <c r="W615" s="8">
        <f t="shared" ca="1" si="85"/>
        <v>21.0404553550757</v>
      </c>
      <c r="X615" s="8">
        <f t="shared" ca="1" si="89"/>
        <v>4.6081862022691364</v>
      </c>
      <c r="Y615" s="16">
        <f ca="1">IF($AI614=0,J614+O614,IF($AJ614=0,J614+O614,9999))</f>
        <v>11.295139556243207</v>
      </c>
      <c r="Z615" s="16">
        <f ca="1">IF($AI614=0,K614+P614,IF($AJ614=0,K614+P614,9999))</f>
        <v>15.146809659444633</v>
      </c>
      <c r="AA615" s="16">
        <f ca="1">IF($AI614=0,L614+Q614,IF($AJ614=0,L614+Q614,9999))</f>
        <v>8.2434837734101674</v>
      </c>
      <c r="AB615" s="16">
        <f ca="1">IF($AI614=0,M614+R614,IF($AJ614=0,M614+R614,9999))</f>
        <v>7.9908624385351255</v>
      </c>
      <c r="AC615" s="16">
        <f ca="1">IF($AI614=0,N614+S614,IF($AJ614=0,N614+S614,9999))</f>
        <v>0.57869699331138391</v>
      </c>
      <c r="AD615" s="11">
        <f t="shared" ca="1" si="90"/>
        <v>8.4850766247096292</v>
      </c>
      <c r="AE615" s="11">
        <f t="shared" ca="1" si="91"/>
        <v>4.7438721732450064</v>
      </c>
      <c r="AF615" s="11">
        <f t="shared" ca="1" si="92"/>
        <v>10.978170077333074</v>
      </c>
      <c r="AG615" s="11">
        <f t="shared" ca="1" si="93"/>
        <v>20.715688056221353</v>
      </c>
      <c r="AH615" s="11">
        <f t="shared" ca="1" si="94"/>
        <v>4.0617617093679446</v>
      </c>
      <c r="AI615">
        <f t="shared" ca="1" si="86"/>
        <v>0</v>
      </c>
      <c r="AJ615">
        <f t="shared" ca="1" si="87"/>
        <v>0</v>
      </c>
      <c r="AK615">
        <f ca="1">MAX(0, COUNTIF(E615:I615, "Breakdown") - COUNTIF(AI615:AJ615, 1))</f>
        <v>1</v>
      </c>
      <c r="AL615" s="12">
        <f ca="1">(AK615 * 50) + ((AI615 + AJ615) * 10)</f>
        <v>50</v>
      </c>
      <c r="AM615">
        <f ca="1">IF(COUNTIF(E615:I615, "Breakdown") &gt;= 5, 1, 0)</f>
        <v>0</v>
      </c>
    </row>
    <row r="616" spans="4:39">
      <c r="D616">
        <v>613</v>
      </c>
      <c r="E616" s="6" t="str">
        <f ca="1">IF(J616&lt;T616,"Operational","Breakdown")</f>
        <v>Operational</v>
      </c>
      <c r="F616" s="6" t="str">
        <f ca="1">IF(K616&lt;U616,"Operational","Breakdown")</f>
        <v>Operational</v>
      </c>
      <c r="G616" s="6" t="str">
        <f ca="1">IF(L616&lt;V616,"Operational","Breakdown")</f>
        <v>Operational</v>
      </c>
      <c r="H616" s="6" t="str">
        <f ca="1">IF(M616&lt;W616,"Operational","Breakdown")</f>
        <v>Operational</v>
      </c>
      <c r="I616" s="6" t="str">
        <f ca="1">IF(N616&lt;X616,"Operational","Breakdown")</f>
        <v>Operational</v>
      </c>
      <c r="J616" s="16">
        <v>12.98709270356844</v>
      </c>
      <c r="K616" s="16">
        <v>0.62937028958630037</v>
      </c>
      <c r="L616" s="16">
        <v>0.2219454524837817</v>
      </c>
      <c r="M616" s="16">
        <v>2.3817965177530196</v>
      </c>
      <c r="N616" s="16">
        <v>8.6699519810914824E-2</v>
      </c>
      <c r="O616" s="9">
        <v>0.12416529484330695</v>
      </c>
      <c r="P616" s="9">
        <v>1.668376389718391</v>
      </c>
      <c r="Q616" s="9">
        <v>10.653084920591395</v>
      </c>
      <c r="R616" s="9">
        <v>1.2270926297762808</v>
      </c>
      <c r="S616" s="9">
        <v>0.89485318792233315</v>
      </c>
      <c r="T616" s="8">
        <f t="shared" ca="1" si="88"/>
        <v>14.75925414228011</v>
      </c>
      <c r="U616" s="8">
        <f t="shared" ca="1" si="88"/>
        <v>22.168607835731493</v>
      </c>
      <c r="V616" s="8">
        <f t="shared" ca="1" si="88"/>
        <v>14.762760760002276</v>
      </c>
      <c r="W616" s="8">
        <f t="shared" ca="1" si="85"/>
        <v>17.029762019439794</v>
      </c>
      <c r="X616" s="8">
        <f t="shared" ca="1" si="89"/>
        <v>13.230001545545035</v>
      </c>
      <c r="Y616" s="16">
        <f ca="1">IF($AI615=0,J615+O615,IF($AJ615=0,J615+O615,9999))</f>
        <v>11.825473988086715</v>
      </c>
      <c r="Z616" s="16">
        <f ca="1">IF($AI615=0,K615+P615,IF($AJ615=0,K615+P615,9999))</f>
        <v>3.6902321421985356</v>
      </c>
      <c r="AA616" s="16">
        <f ca="1">IF($AI615=0,L615+Q615,IF($AJ615=0,L615+Q615,9999))</f>
        <v>2.4042332179657788</v>
      </c>
      <c r="AB616" s="16">
        <f ca="1">IF($AI615=0,M615+R615,IF($AJ615=0,M615+R615,9999))</f>
        <v>9.0506719233607171</v>
      </c>
      <c r="AC616" s="16">
        <f ca="1">IF($AI615=0,N615+S615,IF($AJ615=0,N615+S615,9999))</f>
        <v>5.5199324896653881</v>
      </c>
      <c r="AD616" s="11">
        <f t="shared" ca="1" si="90"/>
        <v>11.295139556243207</v>
      </c>
      <c r="AE616" s="11">
        <f t="shared" ca="1" si="91"/>
        <v>8.2226052651925663</v>
      </c>
      <c r="AF616" s="11">
        <f t="shared" ca="1" si="92"/>
        <v>8.2434837734101674</v>
      </c>
      <c r="AG616" s="11">
        <f t="shared" ca="1" si="93"/>
        <v>7.9908624385351255</v>
      </c>
      <c r="AH616" s="11">
        <f t="shared" ca="1" si="94"/>
        <v>0.57869699331138391</v>
      </c>
      <c r="AI616">
        <f t="shared" ca="1" si="86"/>
        <v>0</v>
      </c>
      <c r="AJ616">
        <f t="shared" ca="1" si="87"/>
        <v>0</v>
      </c>
      <c r="AK616">
        <f ca="1">MAX(0, COUNTIF(E616:I616, "Breakdown") - COUNTIF(AI616:AJ616, 1))</f>
        <v>0</v>
      </c>
      <c r="AL616" s="12">
        <f ca="1">(AK616 * 50) + ((AI616 + AJ616) * 10)</f>
        <v>0</v>
      </c>
      <c r="AM616">
        <f ca="1">IF(COUNTIF(E616:I616, "Breakdown") &gt;= 5, 1, 0)</f>
        <v>0</v>
      </c>
    </row>
    <row r="617" spans="4:39">
      <c r="D617">
        <v>614</v>
      </c>
      <c r="E617" s="6" t="str">
        <f ca="1">IF(J617&lt;T617,"Operational","Breakdown")</f>
        <v>Operational</v>
      </c>
      <c r="F617" s="6" t="str">
        <f ca="1">IF(K617&lt;U617,"Operational","Breakdown")</f>
        <v>Operational</v>
      </c>
      <c r="G617" s="6" t="str">
        <f ca="1">IF(L617&lt;V617,"Operational","Breakdown")</f>
        <v>Breakdown</v>
      </c>
      <c r="H617" s="6" t="str">
        <f ca="1">IF(M617&lt;W617,"Operational","Breakdown")</f>
        <v>Operational</v>
      </c>
      <c r="I617" s="6" t="str">
        <f ca="1">IF(N617&lt;X617,"Operational","Breakdown")</f>
        <v>Operational</v>
      </c>
      <c r="J617" s="16">
        <v>3.6996184374516807</v>
      </c>
      <c r="K617" s="16">
        <v>8.4495825912000821</v>
      </c>
      <c r="L617" s="16">
        <v>6.7436146519258706</v>
      </c>
      <c r="M617" s="16">
        <v>2.4432571172333599</v>
      </c>
      <c r="N617" s="16">
        <v>1.7038089957454958</v>
      </c>
      <c r="O617" s="9">
        <v>0.11736805745154358</v>
      </c>
      <c r="P617" s="9">
        <v>1.7872845554132861</v>
      </c>
      <c r="Q617" s="9">
        <v>1.4467302496856462</v>
      </c>
      <c r="R617" s="9">
        <v>2.4620774880285232E-2</v>
      </c>
      <c r="S617" s="9">
        <v>2.847137790381042</v>
      </c>
      <c r="T617" s="8">
        <f t="shared" ca="1" si="88"/>
        <v>13.415351530873258</v>
      </c>
      <c r="U617" s="8">
        <f t="shared" ca="1" si="88"/>
        <v>12.014076887570065</v>
      </c>
      <c r="V617" s="8">
        <f t="shared" ca="1" si="88"/>
        <v>4.5491957516823156</v>
      </c>
      <c r="W617" s="8">
        <f t="shared" ca="1" si="85"/>
        <v>12.918804465830382</v>
      </c>
      <c r="X617" s="8">
        <f t="shared" ca="1" si="89"/>
        <v>6.9701168656450552</v>
      </c>
      <c r="Y617" s="16">
        <f ca="1">IF($AI616=0,J616+O616,IF($AJ616=0,J616+O616,9999))</f>
        <v>13.111257998411746</v>
      </c>
      <c r="Z617" s="16">
        <f ca="1">IF($AI616=0,K616+P616,IF($AJ616=0,K616+P616,9999))</f>
        <v>2.2977466793046912</v>
      </c>
      <c r="AA617" s="16">
        <f ca="1">IF($AI616=0,L616+Q616,IF($AJ616=0,L616+Q616,9999))</f>
        <v>10.875030373075177</v>
      </c>
      <c r="AB617" s="16">
        <f ca="1">IF($AI616=0,M616+R616,IF($AJ616=0,M616+R616,9999))</f>
        <v>3.6088891475293003</v>
      </c>
      <c r="AC617" s="16">
        <f ca="1">IF($AI616=0,N616+S616,IF($AJ616=0,N616+S616,9999))</f>
        <v>0.98155270773324799</v>
      </c>
      <c r="AD617" s="11">
        <f t="shared" ca="1" si="90"/>
        <v>11.825473988086715</v>
      </c>
      <c r="AE617" s="11">
        <f t="shared" ca="1" si="91"/>
        <v>3.6902321421985356</v>
      </c>
      <c r="AF617" s="11">
        <f t="shared" ca="1" si="92"/>
        <v>2.4042332179657788</v>
      </c>
      <c r="AG617" s="11">
        <f t="shared" ca="1" si="93"/>
        <v>9.0506719233607171</v>
      </c>
      <c r="AH617" s="11">
        <f t="shared" ca="1" si="94"/>
        <v>5.5199324896653881</v>
      </c>
      <c r="AI617">
        <f t="shared" ca="1" si="86"/>
        <v>0</v>
      </c>
      <c r="AJ617">
        <f t="shared" ca="1" si="87"/>
        <v>0</v>
      </c>
      <c r="AK617">
        <f ca="1">MAX(0, COUNTIF(E617:I617, "Breakdown") - COUNTIF(AI617:AJ617, 1))</f>
        <v>1</v>
      </c>
      <c r="AL617" s="12">
        <f ca="1">(AK617 * 50) + ((AI617 + AJ617) * 10)</f>
        <v>50</v>
      </c>
      <c r="AM617">
        <f ca="1">IF(COUNTIF(E617:I617, "Breakdown") &gt;= 5, 1, 0)</f>
        <v>0</v>
      </c>
    </row>
    <row r="618" spans="4:39">
      <c r="D618">
        <v>615</v>
      </c>
      <c r="E618" s="6" t="str">
        <f ca="1">IF(J618&lt;T618,"Operational","Breakdown")</f>
        <v>Operational</v>
      </c>
      <c r="F618" s="6" t="str">
        <f ca="1">IF(K618&lt;U618,"Operational","Breakdown")</f>
        <v>Operational</v>
      </c>
      <c r="G618" s="6" t="str">
        <f ca="1">IF(L618&lt;V618,"Operational","Breakdown")</f>
        <v>Operational</v>
      </c>
      <c r="H618" s="6" t="str">
        <f ca="1">IF(M618&lt;W618,"Operational","Breakdown")</f>
        <v>Operational</v>
      </c>
      <c r="I618" s="6" t="str">
        <f ca="1">IF(N618&lt;X618,"Operational","Breakdown")</f>
        <v>Breakdown</v>
      </c>
      <c r="J618" s="16">
        <v>0.20720429864577669</v>
      </c>
      <c r="K618" s="16">
        <v>6.7907184675165082</v>
      </c>
      <c r="L618" s="16">
        <v>0.90889782869039615</v>
      </c>
      <c r="M618" s="16">
        <v>1.1272064959697048</v>
      </c>
      <c r="N618" s="16">
        <v>6.040741929671583</v>
      </c>
      <c r="O618" s="9">
        <v>6.9725881509818333</v>
      </c>
      <c r="P618" s="9">
        <v>1.7842585494664622</v>
      </c>
      <c r="Q618" s="9">
        <v>1.6909154244122444</v>
      </c>
      <c r="R618" s="9">
        <v>1.5611375140047461</v>
      </c>
      <c r="S618" s="9">
        <v>4.3269997826124511</v>
      </c>
      <c r="T618" s="8">
        <f t="shared" ca="1" si="88"/>
        <v>32.294792489712783</v>
      </c>
      <c r="U618" s="8">
        <f t="shared" ca="1" si="88"/>
        <v>24.323833547222549</v>
      </c>
      <c r="V618" s="8">
        <f t="shared" ca="1" si="88"/>
        <v>6.043188364482921</v>
      </c>
      <c r="W618" s="8">
        <f t="shared" ca="1" si="85"/>
        <v>9.6617806642702071</v>
      </c>
      <c r="X618" s="8">
        <f t="shared" ca="1" si="89"/>
        <v>5.2564833446809018</v>
      </c>
      <c r="Y618" s="16">
        <f ca="1">IF($AI617=0,J617+O617,IF($AJ617=0,J617+O617,9999))</f>
        <v>3.8169864949032242</v>
      </c>
      <c r="Z618" s="16">
        <f ca="1">IF($AI617=0,K617+P617,IF($AJ617=0,K617+P617,9999))</f>
        <v>10.236867146613369</v>
      </c>
      <c r="AA618" s="16">
        <f ca="1">IF($AI617=0,L617+Q617,IF($AJ617=0,L617+Q617,9999))</f>
        <v>8.1903449016115175</v>
      </c>
      <c r="AB618" s="16">
        <f ca="1">IF($AI617=0,M617+R617,IF($AJ617=0,M617+R617,9999))</f>
        <v>2.4678778921136453</v>
      </c>
      <c r="AC618" s="16">
        <f ca="1">IF($AI617=0,N617+S617,IF($AJ617=0,N617+S617,9999))</f>
        <v>4.5509467861265378</v>
      </c>
      <c r="AD618" s="11">
        <f t="shared" ca="1" si="90"/>
        <v>13.111257998411746</v>
      </c>
      <c r="AE618" s="11">
        <f t="shared" ca="1" si="91"/>
        <v>2.2977466793046912</v>
      </c>
      <c r="AF618" s="11">
        <f t="shared" ca="1" si="92"/>
        <v>4.5491957516823156</v>
      </c>
      <c r="AG618" s="11">
        <f t="shared" ca="1" si="93"/>
        <v>3.6088891475293003</v>
      </c>
      <c r="AH618" s="11">
        <f t="shared" ca="1" si="94"/>
        <v>0.98155270773324799</v>
      </c>
      <c r="AI618">
        <f t="shared" ca="1" si="86"/>
        <v>0</v>
      </c>
      <c r="AJ618">
        <f t="shared" ca="1" si="87"/>
        <v>0</v>
      </c>
      <c r="AK618">
        <f ca="1">MAX(0, COUNTIF(E618:I618, "Breakdown") - COUNTIF(AI618:AJ618, 1))</f>
        <v>1</v>
      </c>
      <c r="AL618" s="12">
        <f ca="1">(AK618 * 50) + ((AI618 + AJ618) * 10)</f>
        <v>50</v>
      </c>
      <c r="AM618">
        <f ca="1">IF(COUNTIF(E618:I618, "Breakdown") &gt;= 5, 1, 0)</f>
        <v>0</v>
      </c>
    </row>
    <row r="619" spans="4:39">
      <c r="D619">
        <v>616</v>
      </c>
      <c r="E619" s="6" t="str">
        <f ca="1">IF(J619&lt;T619,"Operational","Breakdown")</f>
        <v>Breakdown</v>
      </c>
      <c r="F619" s="6" t="str">
        <f ca="1">IF(K619&lt;U619,"Operational","Breakdown")</f>
        <v>Operational</v>
      </c>
      <c r="G619" s="6" t="str">
        <f ca="1">IF(L619&lt;V619,"Operational","Breakdown")</f>
        <v>Operational</v>
      </c>
      <c r="H619" s="6" t="str">
        <f ca="1">IF(M619&lt;W619,"Operational","Breakdown")</f>
        <v>Operational</v>
      </c>
      <c r="I619" s="6" t="str">
        <f ca="1">IF(N619&lt;X619,"Operational","Breakdown")</f>
        <v>Operational</v>
      </c>
      <c r="J619" s="16">
        <v>9.5333894712085261</v>
      </c>
      <c r="K619" s="16">
        <v>6.1345973740474227</v>
      </c>
      <c r="L619" s="16">
        <v>1.9534567230138662</v>
      </c>
      <c r="M619" s="16">
        <v>4.2798779183965667</v>
      </c>
      <c r="N619" s="16">
        <v>1.5254848633155649</v>
      </c>
      <c r="O619" s="9">
        <v>0.37522619908546456</v>
      </c>
      <c r="P619" s="9">
        <v>1.6478841515416174</v>
      </c>
      <c r="Q619" s="9">
        <v>5.2282092019579771</v>
      </c>
      <c r="R619" s="9">
        <v>8.4461008520216929E-2</v>
      </c>
      <c r="S619" s="9">
        <v>0.6135917596059326</v>
      </c>
      <c r="T619" s="8">
        <f t="shared" ca="1" si="88"/>
        <v>5.4816665862144767</v>
      </c>
      <c r="U619" s="8">
        <f t="shared" ca="1" si="88"/>
        <v>17.204942825718028</v>
      </c>
      <c r="V619" s="8">
        <f t="shared" ca="1" si="88"/>
        <v>25.704390219457245</v>
      </c>
      <c r="W619" s="8">
        <f t="shared" ca="1" si="85"/>
        <v>6.6111500823441389</v>
      </c>
      <c r="X619" s="8">
        <f t="shared" ca="1" si="89"/>
        <v>20.208547959801948</v>
      </c>
      <c r="Y619" s="16">
        <f ca="1">IF($AI618=0,J618+O618,IF($AJ618=0,J618+O618,9999))</f>
        <v>7.1797924496276098</v>
      </c>
      <c r="Z619" s="16">
        <f ca="1">IF($AI618=0,K618+P618,IF($AJ618=0,K618+P618,9999))</f>
        <v>8.5749770169829702</v>
      </c>
      <c r="AA619" s="16">
        <f ca="1">IF($AI618=0,L618+Q618,IF($AJ618=0,L618+Q618,9999))</f>
        <v>2.5998132531026403</v>
      </c>
      <c r="AB619" s="16">
        <f ca="1">IF($AI618=0,M618+R618,IF($AJ618=0,M618+R618,9999))</f>
        <v>2.6883440099744509</v>
      </c>
      <c r="AC619" s="16">
        <f ca="1">IF($AI618=0,N618+S618,IF($AJ618=0,N618+S618,9999))</f>
        <v>10.367741712284033</v>
      </c>
      <c r="AD619" s="11">
        <f t="shared" ca="1" si="90"/>
        <v>3.8169864949032242</v>
      </c>
      <c r="AE619" s="11">
        <f t="shared" ca="1" si="91"/>
        <v>10.236867146613369</v>
      </c>
      <c r="AF619" s="11">
        <f t="shared" ca="1" si="92"/>
        <v>6.043188364482921</v>
      </c>
      <c r="AG619" s="11">
        <f t="shared" ca="1" si="93"/>
        <v>2.4678778921136453</v>
      </c>
      <c r="AH619" s="11">
        <f t="shared" ca="1" si="94"/>
        <v>4.5509467861265378</v>
      </c>
      <c r="AI619">
        <f t="shared" ca="1" si="86"/>
        <v>0</v>
      </c>
      <c r="AJ619">
        <f t="shared" ca="1" si="87"/>
        <v>1</v>
      </c>
      <c r="AK619">
        <f ca="1">MAX(0, COUNTIF(E619:I619, "Breakdown") - COUNTIF(AI619:AJ619, 1))</f>
        <v>0</v>
      </c>
      <c r="AL619" s="12">
        <f ca="1">(AK619 * 50) + ((AI619 + AJ619) * 10)</f>
        <v>10</v>
      </c>
      <c r="AM619">
        <f ca="1">IF(COUNTIF(E619:I619, "Breakdown") &gt;= 5, 1, 0)</f>
        <v>0</v>
      </c>
    </row>
    <row r="620" spans="4:39">
      <c r="D620">
        <v>617</v>
      </c>
      <c r="E620" s="6" t="str">
        <f ca="1">IF(J620&lt;T620,"Operational","Breakdown")</f>
        <v>Breakdown</v>
      </c>
      <c r="F620" s="6" t="str">
        <f ca="1">IF(K620&lt;U620,"Operational","Breakdown")</f>
        <v>Operational</v>
      </c>
      <c r="G620" s="6" t="str">
        <f ca="1">IF(L620&lt;V620,"Operational","Breakdown")</f>
        <v>Breakdown</v>
      </c>
      <c r="H620" s="6" t="str">
        <f ca="1">IF(M620&lt;W620,"Operational","Breakdown")</f>
        <v>Operational</v>
      </c>
      <c r="I620" s="6" t="str">
        <f ca="1">IF(N620&lt;X620,"Operational","Breakdown")</f>
        <v>Operational</v>
      </c>
      <c r="J620" s="16">
        <v>11.055807846116426</v>
      </c>
      <c r="K620" s="16">
        <v>8.5718901280503932</v>
      </c>
      <c r="L620" s="16">
        <v>17.945139785644514</v>
      </c>
      <c r="M620" s="16">
        <v>27.686492789204124</v>
      </c>
      <c r="N620" s="16">
        <v>3.9722197682711333</v>
      </c>
      <c r="O620" s="9">
        <v>2.2253963647693555</v>
      </c>
      <c r="P620" s="9">
        <v>1.9337087388640526</v>
      </c>
      <c r="Q620" s="9">
        <v>0.33176307730750287</v>
      </c>
      <c r="R620" s="9">
        <v>0.77366383222388357</v>
      </c>
      <c r="S620" s="9">
        <v>0.45999181413225737</v>
      </c>
      <c r="T620" s="8">
        <f t="shared" ca="1" si="88"/>
        <v>7.2838816811842619</v>
      </c>
      <c r="U620" s="8">
        <f t="shared" ca="1" si="88"/>
        <v>14.74908747574235</v>
      </c>
      <c r="V620" s="8">
        <f t="shared" ca="1" si="88"/>
        <v>3.6361866611248033</v>
      </c>
      <c r="W620" s="8">
        <f t="shared" ca="1" si="85"/>
        <v>30.530160890299364</v>
      </c>
      <c r="X620" s="8">
        <f t="shared" ca="1" si="89"/>
        <v>20.511856407846551</v>
      </c>
      <c r="Y620" s="16">
        <f ca="1">IF($AI619=0,J619+O619,IF($AJ619=0,J619+O619,9999))</f>
        <v>9.9086156702939903</v>
      </c>
      <c r="Z620" s="16">
        <f ca="1">IF($AI619=0,K619+P619,IF($AJ619=0,K619+P619,9999))</f>
        <v>7.7824815255890396</v>
      </c>
      <c r="AA620" s="16">
        <f ca="1">IF($AI619=0,L619+Q619,IF($AJ619=0,L619+Q619,9999))</f>
        <v>7.1816659249718438</v>
      </c>
      <c r="AB620" s="16">
        <f ca="1">IF($AI619=0,M619+R619,IF($AJ619=0,M619+R619,9999))</f>
        <v>4.3643389269167834</v>
      </c>
      <c r="AC620" s="16">
        <f ca="1">IF($AI619=0,N619+S619,IF($AJ619=0,N619+S619,9999))</f>
        <v>2.1390766229214977</v>
      </c>
      <c r="AD620" s="11">
        <f t="shared" ca="1" si="90"/>
        <v>5.4816665862144767</v>
      </c>
      <c r="AE620" s="11">
        <f t="shared" ca="1" si="91"/>
        <v>8.5749770169829702</v>
      </c>
      <c r="AF620" s="11">
        <f t="shared" ca="1" si="92"/>
        <v>2.5998132531026403</v>
      </c>
      <c r="AG620" s="11">
        <f t="shared" ca="1" si="93"/>
        <v>2.6883440099744509</v>
      </c>
      <c r="AH620" s="11">
        <f t="shared" ca="1" si="94"/>
        <v>10.367741712284033</v>
      </c>
      <c r="AI620">
        <f t="shared" ca="1" si="86"/>
        <v>1</v>
      </c>
      <c r="AJ620">
        <f t="shared" ca="1" si="87"/>
        <v>1</v>
      </c>
      <c r="AK620">
        <f ca="1">MAX(0, COUNTIF(E620:I620, "Breakdown") - COUNTIF(AI620:AJ620, 1))</f>
        <v>0</v>
      </c>
      <c r="AL620" s="12">
        <f ca="1">(AK620 * 50) + ((AI620 + AJ620) * 10)</f>
        <v>20</v>
      </c>
      <c r="AM620">
        <f ca="1">IF(COUNTIF(E620:I620, "Breakdown") &gt;= 5, 1, 0)</f>
        <v>0</v>
      </c>
    </row>
    <row r="621" spans="4:39">
      <c r="D621">
        <v>618</v>
      </c>
      <c r="E621" s="6" t="str">
        <f ca="1">IF(J621&lt;T621,"Operational","Breakdown")</f>
        <v>Operational</v>
      </c>
      <c r="F621" s="6" t="str">
        <f ca="1">IF(K621&lt;U621,"Operational","Breakdown")</f>
        <v>Operational</v>
      </c>
      <c r="G621" s="6" t="str">
        <f ca="1">IF(L621&lt;V621,"Operational","Breakdown")</f>
        <v>Operational</v>
      </c>
      <c r="H621" s="6" t="str">
        <f ca="1">IF(M621&lt;W621,"Operational","Breakdown")</f>
        <v>Breakdown</v>
      </c>
      <c r="I621" s="6" t="str">
        <f ca="1">IF(N621&lt;X621,"Operational","Breakdown")</f>
        <v>Operational</v>
      </c>
      <c r="J621" s="16">
        <v>4.9330003946598584</v>
      </c>
      <c r="K621" s="16">
        <v>1.2093693608725768</v>
      </c>
      <c r="L621" s="16">
        <v>8.0966736191202422</v>
      </c>
      <c r="M621" s="16">
        <v>16.035068824906936</v>
      </c>
      <c r="N621" s="16">
        <v>4.1441087283712967</v>
      </c>
      <c r="O621" s="9">
        <v>0.82171574546408954</v>
      </c>
      <c r="P621" s="9">
        <v>3.3377268240588429</v>
      </c>
      <c r="Q621" s="9">
        <v>6.3856241638353506</v>
      </c>
      <c r="R621" s="9">
        <v>0.10079183593385548</v>
      </c>
      <c r="S621" s="9">
        <v>4.3298191967802229</v>
      </c>
      <c r="T621" s="8">
        <f t="shared" ca="1" si="88"/>
        <v>15.100205437656808</v>
      </c>
      <c r="U621" s="8">
        <f t="shared" ca="1" si="88"/>
        <v>10.08807037929467</v>
      </c>
      <c r="V621" s="8">
        <f t="shared" ca="1" si="88"/>
        <v>9.8428423663988269</v>
      </c>
      <c r="W621" s="8">
        <f t="shared" ca="1" si="85"/>
        <v>9.0714955398914796</v>
      </c>
      <c r="X621" s="8">
        <f t="shared" ca="1" si="89"/>
        <v>5.1159125777621091</v>
      </c>
      <c r="Y621" s="16">
        <f ca="1">IF($AI620=0,J620+O620,IF($AJ620=0,J620+O620,9999))</f>
        <v>9999</v>
      </c>
      <c r="Z621" s="16">
        <f ca="1">IF($AI620=0,K620+P620,IF($AJ620=0,K620+P620,9999))</f>
        <v>9999</v>
      </c>
      <c r="AA621" s="16">
        <f ca="1">IF($AI620=0,L620+Q620,IF($AJ620=0,L620+Q620,9999))</f>
        <v>9999</v>
      </c>
      <c r="AB621" s="16">
        <f ca="1">IF($AI620=0,M620+R620,IF($AJ620=0,M620+R620,9999))</f>
        <v>9999</v>
      </c>
      <c r="AC621" s="16">
        <f ca="1">IF($AI620=0,N620+S620,IF($AJ620=0,N620+S620,9999))</f>
        <v>9999</v>
      </c>
      <c r="AD621" s="11">
        <f t="shared" ca="1" si="90"/>
        <v>7.2838816811842619</v>
      </c>
      <c r="AE621" s="11">
        <f t="shared" ca="1" si="91"/>
        <v>7.7824815255890396</v>
      </c>
      <c r="AF621" s="11">
        <f t="shared" ca="1" si="92"/>
        <v>3.6361866611248033</v>
      </c>
      <c r="AG621" s="11">
        <f t="shared" ca="1" si="93"/>
        <v>4.3643389269167834</v>
      </c>
      <c r="AH621" s="11">
        <f t="shared" ca="1" si="94"/>
        <v>2.1390766229214977</v>
      </c>
      <c r="AI621">
        <f t="shared" ca="1" si="86"/>
        <v>0</v>
      </c>
      <c r="AJ621">
        <f t="shared" ca="1" si="87"/>
        <v>0</v>
      </c>
      <c r="AK621">
        <f ca="1">MAX(0, COUNTIF(E621:I621, "Breakdown") - COUNTIF(AI621:AJ621, 1))</f>
        <v>1</v>
      </c>
      <c r="AL621" s="12">
        <f ca="1">(AK621 * 50) + ((AI621 + AJ621) * 10)</f>
        <v>50</v>
      </c>
      <c r="AM621">
        <f ca="1">IF(COUNTIF(E621:I621, "Breakdown") &gt;= 5, 1, 0)</f>
        <v>0</v>
      </c>
    </row>
    <row r="622" spans="4:39">
      <c r="D622">
        <v>619</v>
      </c>
      <c r="E622" s="6" t="str">
        <f ca="1">IF(J622&lt;T622,"Operational","Breakdown")</f>
        <v>Operational</v>
      </c>
      <c r="F622" s="6" t="str">
        <f ca="1">IF(K622&lt;U622,"Operational","Breakdown")</f>
        <v>Operational</v>
      </c>
      <c r="G622" s="6" t="str">
        <f ca="1">IF(L622&lt;V622,"Operational","Breakdown")</f>
        <v>Operational</v>
      </c>
      <c r="H622" s="6" t="str">
        <f ca="1">IF(M622&lt;W622,"Operational","Breakdown")</f>
        <v>Breakdown</v>
      </c>
      <c r="I622" s="6" t="str">
        <f ca="1">IF(N622&lt;X622,"Operational","Breakdown")</f>
        <v>Operational</v>
      </c>
      <c r="J622" s="16">
        <v>2.5072365626487061</v>
      </c>
      <c r="K622" s="16">
        <v>7.9037397527088578</v>
      </c>
      <c r="L622" s="16">
        <v>1.5896976790391699</v>
      </c>
      <c r="M622" s="16">
        <v>16.228323984352503</v>
      </c>
      <c r="N622" s="16">
        <v>5.2393648428119324</v>
      </c>
      <c r="O622" s="9">
        <v>0.56808074557962163</v>
      </c>
      <c r="P622" s="9">
        <v>0.70119420704300373</v>
      </c>
      <c r="Q622" s="9">
        <v>0.27001492777031721</v>
      </c>
      <c r="R622" s="9">
        <v>0.15000378145973176</v>
      </c>
      <c r="S622" s="9">
        <v>5.7153881595551894</v>
      </c>
      <c r="T622" s="8">
        <f t="shared" ca="1" si="88"/>
        <v>17.57204325594833</v>
      </c>
      <c r="U622" s="8">
        <f t="shared" ca="1" si="88"/>
        <v>10.873396721246388</v>
      </c>
      <c r="V622" s="8">
        <f t="shared" ca="1" si="88"/>
        <v>34.356265700285533</v>
      </c>
      <c r="W622" s="8">
        <f t="shared" ca="1" si="85"/>
        <v>11.629838145814617</v>
      </c>
      <c r="X622" s="8">
        <f t="shared" ca="1" si="89"/>
        <v>7.6295491075637649</v>
      </c>
      <c r="Y622" s="16">
        <f ca="1">IF($AI621=0,J621+O621,IF($AJ621=0,J621+O621,9999))</f>
        <v>5.7547161401239482</v>
      </c>
      <c r="Z622" s="16">
        <f ca="1">IF($AI621=0,K621+P621,IF($AJ621=0,K621+P621,9999))</f>
        <v>4.5470961849314193</v>
      </c>
      <c r="AA622" s="16">
        <f ca="1">IF($AI621=0,L621+Q621,IF($AJ621=0,L621+Q621,9999))</f>
        <v>14.482297782955593</v>
      </c>
      <c r="AB622" s="16">
        <f ca="1">IF($AI621=0,M621+R621,IF($AJ621=0,M621+R621,9999))</f>
        <v>16.135860660840791</v>
      </c>
      <c r="AC622" s="16">
        <f ca="1">IF($AI621=0,N621+S621,IF($AJ621=0,N621+S621,9999))</f>
        <v>8.4739279251515196</v>
      </c>
      <c r="AD622" s="11">
        <f t="shared" ca="1" si="90"/>
        <v>15.100205437656808</v>
      </c>
      <c r="AE622" s="11">
        <f t="shared" ca="1" si="91"/>
        <v>10.08807037929467</v>
      </c>
      <c r="AF622" s="11">
        <f t="shared" ca="1" si="92"/>
        <v>9.8428423663988269</v>
      </c>
      <c r="AG622" s="11">
        <f t="shared" ca="1" si="93"/>
        <v>9.0714955398914796</v>
      </c>
      <c r="AH622" s="11">
        <f t="shared" ca="1" si="94"/>
        <v>5.1159125777621091</v>
      </c>
      <c r="AI622">
        <f t="shared" ca="1" si="86"/>
        <v>0</v>
      </c>
      <c r="AJ622">
        <f t="shared" ca="1" si="87"/>
        <v>0</v>
      </c>
      <c r="AK622">
        <f ca="1">MAX(0, COUNTIF(E622:I622, "Breakdown") - COUNTIF(AI622:AJ622, 1))</f>
        <v>1</v>
      </c>
      <c r="AL622" s="12">
        <f ca="1">(AK622 * 50) + ((AI622 + AJ622) * 10)</f>
        <v>50</v>
      </c>
      <c r="AM622">
        <f ca="1">IF(COUNTIF(E622:I622, "Breakdown") &gt;= 5, 1, 0)</f>
        <v>0</v>
      </c>
    </row>
    <row r="623" spans="4:39">
      <c r="D623">
        <v>620</v>
      </c>
      <c r="E623" s="6" t="str">
        <f ca="1">IF(J623&lt;T623,"Operational","Breakdown")</f>
        <v>Operational</v>
      </c>
      <c r="F623" s="6" t="str">
        <f ca="1">IF(K623&lt;U623,"Operational","Breakdown")</f>
        <v>Operational</v>
      </c>
      <c r="G623" s="6" t="str">
        <f ca="1">IF(L623&lt;V623,"Operational","Breakdown")</f>
        <v>Operational</v>
      </c>
      <c r="H623" s="6" t="str">
        <f ca="1">IF(M623&lt;W623,"Operational","Breakdown")</f>
        <v>Operational</v>
      </c>
      <c r="I623" s="6" t="str">
        <f ca="1">IF(N623&lt;X623,"Operational","Breakdown")</f>
        <v>Breakdown</v>
      </c>
      <c r="J623" s="16">
        <v>10.067143283057387</v>
      </c>
      <c r="K623" s="16">
        <v>2.9489384037563733</v>
      </c>
      <c r="L623" s="16">
        <v>14.121783673882488</v>
      </c>
      <c r="M623" s="16">
        <v>0.95996254144783322</v>
      </c>
      <c r="N623" s="16">
        <v>30.967411581705388</v>
      </c>
      <c r="O623" s="9">
        <v>2.2762081951644988</v>
      </c>
      <c r="P623" s="9">
        <v>0.93370650665173505</v>
      </c>
      <c r="Q623" s="9">
        <v>0.30942972010039083</v>
      </c>
      <c r="R623" s="9">
        <v>0.32258193478866282</v>
      </c>
      <c r="S623" s="9">
        <v>0.64990024034927774</v>
      </c>
      <c r="T623" s="8">
        <f t="shared" ca="1" si="88"/>
        <v>50.668503626566654</v>
      </c>
      <c r="U623" s="8">
        <f t="shared" ca="1" si="88"/>
        <v>10.041596145225274</v>
      </c>
      <c r="V623" s="8">
        <f t="shared" ca="1" si="88"/>
        <v>17.262785182098881</v>
      </c>
      <c r="W623" s="8">
        <f t="shared" ca="1" si="85"/>
        <v>13.867766046385123</v>
      </c>
      <c r="X623" s="8">
        <f t="shared" ca="1" si="89"/>
        <v>19.427258940595237</v>
      </c>
      <c r="Y623" s="16">
        <f ca="1">IF($AI622=0,J622+O622,IF($AJ622=0,J622+O622,9999))</f>
        <v>3.0753173082283278</v>
      </c>
      <c r="Z623" s="16">
        <f ca="1">IF($AI622=0,K622+P622,IF($AJ622=0,K622+P622,9999))</f>
        <v>8.604933959751861</v>
      </c>
      <c r="AA623" s="16">
        <f ca="1">IF($AI622=0,L622+Q622,IF($AJ622=0,L622+Q622,9999))</f>
        <v>1.8597126068094871</v>
      </c>
      <c r="AB623" s="16">
        <f ca="1">IF($AI622=0,M622+R622,IF($AJ622=0,M622+R622,9999))</f>
        <v>16.378327765812234</v>
      </c>
      <c r="AC623" s="16">
        <f ca="1">IF($AI622=0,N622+S622,IF($AJ622=0,N622+S622,9999))</f>
        <v>10.954753002367122</v>
      </c>
      <c r="AD623" s="11">
        <f t="shared" ca="1" si="90"/>
        <v>5.7547161401239482</v>
      </c>
      <c r="AE623" s="11">
        <f t="shared" ca="1" si="91"/>
        <v>4.5470961849314193</v>
      </c>
      <c r="AF623" s="11">
        <f t="shared" ca="1" si="92"/>
        <v>14.482297782955593</v>
      </c>
      <c r="AG623" s="11">
        <f t="shared" ca="1" si="93"/>
        <v>11.629838145814617</v>
      </c>
      <c r="AH623" s="11">
        <f t="shared" ca="1" si="94"/>
        <v>7.6295491075637649</v>
      </c>
      <c r="AI623">
        <f t="shared" ca="1" si="86"/>
        <v>0</v>
      </c>
      <c r="AJ623">
        <f t="shared" ca="1" si="87"/>
        <v>0</v>
      </c>
      <c r="AK623">
        <f ca="1">MAX(0, COUNTIF(E623:I623, "Breakdown") - COUNTIF(AI623:AJ623, 1))</f>
        <v>1</v>
      </c>
      <c r="AL623" s="12">
        <f ca="1">(AK623 * 50) + ((AI623 + AJ623) * 10)</f>
        <v>50</v>
      </c>
      <c r="AM623">
        <f ca="1">IF(COUNTIF(E623:I623, "Breakdown") &gt;= 5, 1, 0)</f>
        <v>0</v>
      </c>
    </row>
    <row r="624" spans="4:39">
      <c r="D624">
        <v>621</v>
      </c>
      <c r="E624" s="6" t="str">
        <f ca="1">IF(J624&lt;T624,"Operational","Breakdown")</f>
        <v>Operational</v>
      </c>
      <c r="F624" s="6" t="str">
        <f ca="1">IF(K624&lt;U624,"Operational","Breakdown")</f>
        <v>Breakdown</v>
      </c>
      <c r="G624" s="6" t="str">
        <f ca="1">IF(L624&lt;V624,"Operational","Breakdown")</f>
        <v>Operational</v>
      </c>
      <c r="H624" s="6" t="str">
        <f ca="1">IF(M624&lt;W624,"Operational","Breakdown")</f>
        <v>Operational</v>
      </c>
      <c r="I624" s="6" t="str">
        <f ca="1">IF(N624&lt;X624,"Operational","Breakdown")</f>
        <v>Operational</v>
      </c>
      <c r="J624" s="16">
        <v>3.8814145861202425</v>
      </c>
      <c r="K624" s="16">
        <v>14.517029976259701</v>
      </c>
      <c r="L624" s="16">
        <v>7.3556113644683343</v>
      </c>
      <c r="M624" s="16">
        <v>0.2772950194591009</v>
      </c>
      <c r="N624" s="16">
        <v>7.6343314635150037</v>
      </c>
      <c r="O624" s="9">
        <v>0.13490824424875084</v>
      </c>
      <c r="P624" s="9">
        <v>2.4586021784124463E-2</v>
      </c>
      <c r="Q624" s="9">
        <v>2.4948809107400258</v>
      </c>
      <c r="R624" s="9">
        <v>3.8277804409430778</v>
      </c>
      <c r="S624" s="9">
        <v>1.5031629017582049</v>
      </c>
      <c r="T624" s="8">
        <f t="shared" ca="1" si="88"/>
        <v>4.8435167022057897</v>
      </c>
      <c r="U624" s="8">
        <f t="shared" ca="1" si="88"/>
        <v>9.4783387049778973</v>
      </c>
      <c r="V624" s="8">
        <f t="shared" ca="1" si="88"/>
        <v>20.030676659006712</v>
      </c>
      <c r="W624" s="8">
        <f t="shared" ca="1" si="85"/>
        <v>18.961544394681667</v>
      </c>
      <c r="X624" s="8">
        <f t="shared" ca="1" si="89"/>
        <v>15.076681870261982</v>
      </c>
      <c r="Y624" s="16">
        <f ca="1">IF($AI623=0,J623+O623,IF($AJ623=0,J623+O623,9999))</f>
        <v>12.343351478221885</v>
      </c>
      <c r="Z624" s="16">
        <f ca="1">IF($AI623=0,K623+P623,IF($AJ623=0,K623+P623,9999))</f>
        <v>3.8826449104081084</v>
      </c>
      <c r="AA624" s="16">
        <f ca="1">IF($AI623=0,L623+Q623,IF($AJ623=0,L623+Q623,9999))</f>
        <v>14.43121339398288</v>
      </c>
      <c r="AB624" s="16">
        <f ca="1">IF($AI623=0,M623+R623,IF($AJ623=0,M623+R623,9999))</f>
        <v>1.2825444762364961</v>
      </c>
      <c r="AC624" s="16">
        <f ca="1">IF($AI623=0,N623+S623,IF($AJ623=0,N623+S623,9999))</f>
        <v>31.617311822054667</v>
      </c>
      <c r="AD624" s="11">
        <f t="shared" ca="1" si="90"/>
        <v>3.0753173082283278</v>
      </c>
      <c r="AE624" s="11">
        <f t="shared" ca="1" si="91"/>
        <v>8.604933959751861</v>
      </c>
      <c r="AF624" s="11">
        <f t="shared" ca="1" si="92"/>
        <v>1.8597126068094871</v>
      </c>
      <c r="AG624" s="11">
        <f t="shared" ca="1" si="93"/>
        <v>13.867766046385123</v>
      </c>
      <c r="AH624" s="11">
        <f t="shared" ca="1" si="94"/>
        <v>10.954753002367122</v>
      </c>
      <c r="AI624">
        <f t="shared" ca="1" si="86"/>
        <v>0</v>
      </c>
      <c r="AJ624">
        <f t="shared" ca="1" si="87"/>
        <v>0</v>
      </c>
      <c r="AK624">
        <f ca="1">MAX(0, COUNTIF(E624:I624, "Breakdown") - COUNTIF(AI624:AJ624, 1))</f>
        <v>1</v>
      </c>
      <c r="AL624" s="12">
        <f ca="1">(AK624 * 50) + ((AI624 + AJ624) * 10)</f>
        <v>50</v>
      </c>
      <c r="AM624">
        <f ca="1">IF(COUNTIF(E624:I624, "Breakdown") &gt;= 5, 1, 0)</f>
        <v>0</v>
      </c>
    </row>
    <row r="625" spans="4:39">
      <c r="D625">
        <v>622</v>
      </c>
      <c r="E625" s="6" t="str">
        <f ca="1">IF(J625&lt;T625,"Operational","Breakdown")</f>
        <v>Operational</v>
      </c>
      <c r="F625" s="6" t="str">
        <f ca="1">IF(K625&lt;U625,"Operational","Breakdown")</f>
        <v>Operational</v>
      </c>
      <c r="G625" s="6" t="str">
        <f ca="1">IF(L625&lt;V625,"Operational","Breakdown")</f>
        <v>Operational</v>
      </c>
      <c r="H625" s="6" t="str">
        <f ca="1">IF(M625&lt;W625,"Operational","Breakdown")</f>
        <v>Breakdown</v>
      </c>
      <c r="I625" s="6" t="str">
        <f ca="1">IF(N625&lt;X625,"Operational","Breakdown")</f>
        <v>Operational</v>
      </c>
      <c r="J625" s="16">
        <v>4.9722267458817964</v>
      </c>
      <c r="K625" s="16">
        <v>1.5541726182655553</v>
      </c>
      <c r="L625" s="16">
        <v>3.7953613367559393</v>
      </c>
      <c r="M625" s="16">
        <v>9.2742637307545746</v>
      </c>
      <c r="N625" s="16">
        <v>15.30108077456438</v>
      </c>
      <c r="O625" s="9">
        <v>3.0295196935203381</v>
      </c>
      <c r="P625" s="9">
        <v>3.6580490402542289</v>
      </c>
      <c r="Q625" s="9">
        <v>3.7459737339171948</v>
      </c>
      <c r="R625" s="9">
        <v>2.2079630681452205</v>
      </c>
      <c r="S625" s="9">
        <v>0.97258445508343538</v>
      </c>
      <c r="T625" s="8">
        <f t="shared" ca="1" si="88"/>
        <v>18.146942496866345</v>
      </c>
      <c r="U625" s="8">
        <f t="shared" ca="1" si="88"/>
        <v>8.89582080049966</v>
      </c>
      <c r="V625" s="8">
        <f t="shared" ca="1" si="88"/>
        <v>30.21619778668849</v>
      </c>
      <c r="W625" s="8">
        <f t="shared" ca="1" si="85"/>
        <v>5.9318913047690671</v>
      </c>
      <c r="X625" s="8">
        <f t="shared" ca="1" si="89"/>
        <v>24.126039640928528</v>
      </c>
      <c r="Y625" s="16">
        <f ca="1">IF($AI624=0,J624+O624,IF($AJ624=0,J624+O624,9999))</f>
        <v>4.0163228303689937</v>
      </c>
      <c r="Z625" s="16">
        <f ca="1">IF($AI624=0,K624+P624,IF($AJ624=0,K624+P624,9999))</f>
        <v>14.541615998043826</v>
      </c>
      <c r="AA625" s="16">
        <f ca="1">IF($AI624=0,L624+Q624,IF($AJ624=0,L624+Q624,9999))</f>
        <v>9.8504922752083601</v>
      </c>
      <c r="AB625" s="16">
        <f ca="1">IF($AI624=0,M624+R624,IF($AJ624=0,M624+R624,9999))</f>
        <v>4.1050754604021789</v>
      </c>
      <c r="AC625" s="16">
        <f ca="1">IF($AI624=0,N624+S624,IF($AJ624=0,N624+S624,9999))</f>
        <v>9.1374943652732092</v>
      </c>
      <c r="AD625" s="11">
        <f t="shared" ca="1" si="90"/>
        <v>4.8435167022057897</v>
      </c>
      <c r="AE625" s="11">
        <f t="shared" ca="1" si="91"/>
        <v>3.8826449104081084</v>
      </c>
      <c r="AF625" s="11">
        <f t="shared" ca="1" si="92"/>
        <v>14.43121339398288</v>
      </c>
      <c r="AG625" s="11">
        <f t="shared" ca="1" si="93"/>
        <v>1.2825444762364961</v>
      </c>
      <c r="AH625" s="11">
        <f t="shared" ca="1" si="94"/>
        <v>15.076681870261982</v>
      </c>
      <c r="AI625">
        <f t="shared" ca="1" si="86"/>
        <v>0</v>
      </c>
      <c r="AJ625">
        <f t="shared" ca="1" si="87"/>
        <v>0</v>
      </c>
      <c r="AK625">
        <f ca="1">MAX(0, COUNTIF(E625:I625, "Breakdown") - COUNTIF(AI625:AJ625, 1))</f>
        <v>1</v>
      </c>
      <c r="AL625" s="12">
        <f ca="1">(AK625 * 50) + ((AI625 + AJ625) * 10)</f>
        <v>50</v>
      </c>
      <c r="AM625">
        <f ca="1">IF(COUNTIF(E625:I625, "Breakdown") &gt;= 5, 1, 0)</f>
        <v>0</v>
      </c>
    </row>
    <row r="626" spans="4:39">
      <c r="D626">
        <v>623</v>
      </c>
      <c r="E626" s="6" t="str">
        <f ca="1">IF(J626&lt;T626,"Operational","Breakdown")</f>
        <v>Breakdown</v>
      </c>
      <c r="F626" s="6" t="str">
        <f ca="1">IF(K626&lt;U626,"Operational","Breakdown")</f>
        <v>Operational</v>
      </c>
      <c r="G626" s="6" t="str">
        <f ca="1">IF(L626&lt;V626,"Operational","Breakdown")</f>
        <v>Operational</v>
      </c>
      <c r="H626" s="6" t="str">
        <f ca="1">IF(M626&lt;W626,"Operational","Breakdown")</f>
        <v>Breakdown</v>
      </c>
      <c r="I626" s="6" t="str">
        <f ca="1">IF(N626&lt;X626,"Operational","Breakdown")</f>
        <v>Operational</v>
      </c>
      <c r="J626" s="16">
        <v>8.9875251440195179</v>
      </c>
      <c r="K626" s="16">
        <v>1.0348856693414383</v>
      </c>
      <c r="L626" s="16">
        <v>5.5423162759224853</v>
      </c>
      <c r="M626" s="16">
        <v>14.875872052737474</v>
      </c>
      <c r="N626" s="16">
        <v>5.256016650639233</v>
      </c>
      <c r="O626" s="9">
        <v>1.283058327245477</v>
      </c>
      <c r="P626" s="9">
        <v>3.1101400190513795</v>
      </c>
      <c r="Q626" s="9">
        <v>1.4265862358609229</v>
      </c>
      <c r="R626" s="9">
        <v>0.4663450416021005</v>
      </c>
      <c r="S626" s="9">
        <v>0.66366465995534052</v>
      </c>
      <c r="T626" s="8">
        <f t="shared" ca="1" si="88"/>
        <v>5.7846950064676559</v>
      </c>
      <c r="U626" s="8">
        <f t="shared" ca="1" si="88"/>
        <v>10.945050090635359</v>
      </c>
      <c r="V626" s="8">
        <f t="shared" ca="1" si="88"/>
        <v>14.92948333649672</v>
      </c>
      <c r="W626" s="8">
        <f t="shared" ca="1" si="85"/>
        <v>5.3155706994382079</v>
      </c>
      <c r="X626" s="8">
        <f t="shared" ca="1" si="89"/>
        <v>10.44660304652753</v>
      </c>
      <c r="Y626" s="16">
        <f ca="1">IF($AI625=0,J625+O625,IF($AJ625=0,J625+O625,9999))</f>
        <v>8.0017464394021349</v>
      </c>
      <c r="Z626" s="16">
        <f ca="1">IF($AI625=0,K625+P625,IF($AJ625=0,K625+P625,9999))</f>
        <v>5.212221658519784</v>
      </c>
      <c r="AA626" s="16">
        <f ca="1">IF($AI625=0,L625+Q625,IF($AJ625=0,L625+Q625,9999))</f>
        <v>7.5413350706731341</v>
      </c>
      <c r="AB626" s="16">
        <f ca="1">IF($AI625=0,M625+R625,IF($AJ625=0,M625+R625,9999))</f>
        <v>11.482226798899795</v>
      </c>
      <c r="AC626" s="16">
        <f ca="1">IF($AI625=0,N625+S625,IF($AJ625=0,N625+S625,9999))</f>
        <v>16.273665229647815</v>
      </c>
      <c r="AD626" s="11">
        <f t="shared" ca="1" si="90"/>
        <v>4.0163228303689937</v>
      </c>
      <c r="AE626" s="11">
        <f t="shared" ca="1" si="91"/>
        <v>8.89582080049966</v>
      </c>
      <c r="AF626" s="11">
        <f t="shared" ca="1" si="92"/>
        <v>9.8504922752083601</v>
      </c>
      <c r="AG626" s="11">
        <f t="shared" ca="1" si="93"/>
        <v>4.1050754604021789</v>
      </c>
      <c r="AH626" s="11">
        <f t="shared" ca="1" si="94"/>
        <v>9.1374943652732092</v>
      </c>
      <c r="AI626">
        <f t="shared" ca="1" si="86"/>
        <v>0</v>
      </c>
      <c r="AJ626">
        <f t="shared" ca="1" si="87"/>
        <v>1</v>
      </c>
      <c r="AK626">
        <f ca="1">MAX(0, COUNTIF(E626:I626, "Breakdown") - COUNTIF(AI626:AJ626, 1))</f>
        <v>1</v>
      </c>
      <c r="AL626" s="12">
        <f ca="1">(AK626 * 50) + ((AI626 + AJ626) * 10)</f>
        <v>60</v>
      </c>
      <c r="AM626">
        <f ca="1">IF(COUNTIF(E626:I626, "Breakdown") &gt;= 5, 1, 0)</f>
        <v>0</v>
      </c>
    </row>
    <row r="627" spans="4:39">
      <c r="D627">
        <v>624</v>
      </c>
      <c r="E627" s="6" t="str">
        <f ca="1">IF(J627&lt;T627,"Operational","Breakdown")</f>
        <v>Breakdown</v>
      </c>
      <c r="F627" s="6" t="str">
        <f ca="1">IF(K627&lt;U627,"Operational","Breakdown")</f>
        <v>Operational</v>
      </c>
      <c r="G627" s="6" t="str">
        <f ca="1">IF(L627&lt;V627,"Operational","Breakdown")</f>
        <v>Operational</v>
      </c>
      <c r="H627" s="6" t="str">
        <f ca="1">IF(M627&lt;W627,"Operational","Breakdown")</f>
        <v>Breakdown</v>
      </c>
      <c r="I627" s="6" t="str">
        <f ca="1">IF(N627&lt;X627,"Operational","Breakdown")</f>
        <v>Operational</v>
      </c>
      <c r="J627" s="16">
        <v>10.776571505220934</v>
      </c>
      <c r="K627" s="16">
        <v>1.4761606266265046</v>
      </c>
      <c r="L627" s="16">
        <v>6.0181816078789838</v>
      </c>
      <c r="M627" s="16">
        <v>13.36185526508733</v>
      </c>
      <c r="N627" s="16">
        <v>1.7484667670770695</v>
      </c>
      <c r="O627" s="9">
        <v>2.0618027169378061</v>
      </c>
      <c r="P627" s="9">
        <v>2.9810202149183374</v>
      </c>
      <c r="Q627" s="9">
        <v>5.1320964625883958</v>
      </c>
      <c r="R627" s="9">
        <v>1.4775239274715775</v>
      </c>
      <c r="S627" s="9">
        <v>0.52000202634361148</v>
      </c>
      <c r="T627" s="8">
        <f t="shared" ca="1" si="88"/>
        <v>7.1366669478082443</v>
      </c>
      <c r="U627" s="8">
        <f t="shared" ca="1" si="88"/>
        <v>7.489853407105949</v>
      </c>
      <c r="V627" s="8">
        <f t="shared" ca="1" si="88"/>
        <v>10.977293201987393</v>
      </c>
      <c r="W627" s="8">
        <f t="shared" ca="1" si="85"/>
        <v>10.890001626690079</v>
      </c>
      <c r="X627" s="8">
        <f t="shared" ca="1" si="89"/>
        <v>34.209947869266166</v>
      </c>
      <c r="Y627" s="16">
        <f ca="1">IF($AI626=0,J626+O626,IF($AJ626=0,J626+O626,9999))</f>
        <v>10.270583471264995</v>
      </c>
      <c r="Z627" s="16">
        <f ca="1">IF($AI626=0,K626+P626,IF($AJ626=0,K626+P626,9999))</f>
        <v>4.1450256883928178</v>
      </c>
      <c r="AA627" s="16">
        <f ca="1">IF($AI626=0,L626+Q626,IF($AJ626=0,L626+Q626,9999))</f>
        <v>6.9689025117834085</v>
      </c>
      <c r="AB627" s="16">
        <f ca="1">IF($AI626=0,M626+R626,IF($AJ626=0,M626+R626,9999))</f>
        <v>15.342217094339574</v>
      </c>
      <c r="AC627" s="16">
        <f ca="1">IF($AI626=0,N626+S626,IF($AJ626=0,N626+S626,9999))</f>
        <v>5.9196813105945738</v>
      </c>
      <c r="AD627" s="11">
        <f t="shared" ca="1" si="90"/>
        <v>5.7846950064676559</v>
      </c>
      <c r="AE627" s="11">
        <f t="shared" ca="1" si="91"/>
        <v>5.212221658519784</v>
      </c>
      <c r="AF627" s="11">
        <f t="shared" ca="1" si="92"/>
        <v>7.5413350706731341</v>
      </c>
      <c r="AG627" s="11">
        <f t="shared" ca="1" si="93"/>
        <v>5.3155706994382079</v>
      </c>
      <c r="AH627" s="11">
        <f t="shared" ca="1" si="94"/>
        <v>10.44660304652753</v>
      </c>
      <c r="AI627">
        <f t="shared" ca="1" si="86"/>
        <v>0</v>
      </c>
      <c r="AJ627">
        <f t="shared" ca="1" si="87"/>
        <v>1</v>
      </c>
      <c r="AK627">
        <f ca="1">MAX(0, COUNTIF(E627:I627, "Breakdown") - COUNTIF(AI627:AJ627, 1))</f>
        <v>1</v>
      </c>
      <c r="AL627" s="12">
        <f ca="1">(AK627 * 50) + ((AI627 + AJ627) * 10)</f>
        <v>60</v>
      </c>
      <c r="AM627">
        <f ca="1">IF(COUNTIF(E627:I627, "Breakdown") &gt;= 5, 1, 0)</f>
        <v>0</v>
      </c>
    </row>
    <row r="628" spans="4:39">
      <c r="D628">
        <v>625</v>
      </c>
      <c r="E628" s="6" t="str">
        <f ca="1">IF(J628&lt;T628,"Operational","Breakdown")</f>
        <v>Operational</v>
      </c>
      <c r="F628" s="6" t="str">
        <f ca="1">IF(K628&lt;U628,"Operational","Breakdown")</f>
        <v>Operational</v>
      </c>
      <c r="G628" s="6" t="str">
        <f ca="1">IF(L628&lt;V628,"Operational","Breakdown")</f>
        <v>Operational</v>
      </c>
      <c r="H628" s="6" t="str">
        <f ca="1">IF(M628&lt;W628,"Operational","Breakdown")</f>
        <v>Operational</v>
      </c>
      <c r="I628" s="6" t="str">
        <f ca="1">IF(N628&lt;X628,"Operational","Breakdown")</f>
        <v>Operational</v>
      </c>
      <c r="J628" s="16">
        <v>0.42867991357584151</v>
      </c>
      <c r="K628" s="16">
        <v>6.2692363005986236</v>
      </c>
      <c r="L628" s="16">
        <v>3.8928401806841855</v>
      </c>
      <c r="M628" s="16">
        <v>5.3142437772828242</v>
      </c>
      <c r="N628" s="16">
        <v>5.0629335348114397</v>
      </c>
      <c r="O628" s="9">
        <v>0.70030535155892115</v>
      </c>
      <c r="P628" s="9">
        <v>0.35417160673059395</v>
      </c>
      <c r="Q628" s="9">
        <v>4.8013542573869827</v>
      </c>
      <c r="R628" s="9">
        <v>0.83761736591760083</v>
      </c>
      <c r="S628" s="9">
        <v>1.7877227712709947</v>
      </c>
      <c r="T628" s="8">
        <f t="shared" ca="1" si="88"/>
        <v>10.10853640552822</v>
      </c>
      <c r="U628" s="8">
        <f t="shared" ca="1" si="88"/>
        <v>17.271061111061048</v>
      </c>
      <c r="V628" s="8">
        <f t="shared" ca="1" si="88"/>
        <v>21.357350078889496</v>
      </c>
      <c r="W628" s="8">
        <f t="shared" ca="1" si="85"/>
        <v>25.724313773170891</v>
      </c>
      <c r="X628" s="8">
        <f t="shared" ca="1" si="89"/>
        <v>18.596024103102863</v>
      </c>
      <c r="Y628" s="16">
        <f ca="1">IF($AI627=0,J627+O627,IF($AJ627=0,J627+O627,9999))</f>
        <v>12.838374222158741</v>
      </c>
      <c r="Z628" s="16">
        <f ca="1">IF($AI627=0,K627+P627,IF($AJ627=0,K627+P627,9999))</f>
        <v>4.457180841544842</v>
      </c>
      <c r="AA628" s="16">
        <f ca="1">IF($AI627=0,L627+Q627,IF($AJ627=0,L627+Q627,9999))</f>
        <v>11.15027807046738</v>
      </c>
      <c r="AB628" s="16">
        <f ca="1">IF($AI627=0,M627+R627,IF($AJ627=0,M627+R627,9999))</f>
        <v>14.839379192558908</v>
      </c>
      <c r="AC628" s="16">
        <f ca="1">IF($AI627=0,N627+S627,IF($AJ627=0,N627+S627,9999))</f>
        <v>2.2684687934206811</v>
      </c>
      <c r="AD628" s="11">
        <f t="shared" ca="1" si="90"/>
        <v>7.1366669478082443</v>
      </c>
      <c r="AE628" s="11">
        <f t="shared" ca="1" si="91"/>
        <v>4.1450256883928178</v>
      </c>
      <c r="AF628" s="11">
        <f t="shared" ca="1" si="92"/>
        <v>6.9689025117834085</v>
      </c>
      <c r="AG628" s="11">
        <f t="shared" ca="1" si="93"/>
        <v>10.890001626690079</v>
      </c>
      <c r="AH628" s="11">
        <f t="shared" ca="1" si="94"/>
        <v>5.9196813105945738</v>
      </c>
      <c r="AI628">
        <f t="shared" ca="1" si="86"/>
        <v>0</v>
      </c>
      <c r="AJ628">
        <f t="shared" ca="1" si="87"/>
        <v>0</v>
      </c>
      <c r="AK628">
        <f ca="1">MAX(0, COUNTIF(E628:I628, "Breakdown") - COUNTIF(AI628:AJ628, 1))</f>
        <v>0</v>
      </c>
      <c r="AL628" s="12">
        <f ca="1">(AK628 * 50) + ((AI628 + AJ628) * 10)</f>
        <v>0</v>
      </c>
      <c r="AM628">
        <f ca="1">IF(COUNTIF(E628:I628, "Breakdown") &gt;= 5, 1, 0)</f>
        <v>0</v>
      </c>
    </row>
    <row r="629" spans="4:39">
      <c r="D629">
        <v>626</v>
      </c>
      <c r="E629" s="6" t="str">
        <f ca="1">IF(J629&lt;T629,"Operational","Breakdown")</f>
        <v>Operational</v>
      </c>
      <c r="F629" s="6" t="str">
        <f ca="1">IF(K629&lt;U629,"Operational","Breakdown")</f>
        <v>Breakdown</v>
      </c>
      <c r="G629" s="6" t="str">
        <f ca="1">IF(L629&lt;V629,"Operational","Breakdown")</f>
        <v>Operational</v>
      </c>
      <c r="H629" s="6" t="str">
        <f ca="1">IF(M629&lt;W629,"Operational","Breakdown")</f>
        <v>Operational</v>
      </c>
      <c r="I629" s="6" t="str">
        <f ca="1">IF(N629&lt;X629,"Operational","Breakdown")</f>
        <v>Breakdown</v>
      </c>
      <c r="J629" s="16">
        <v>14.014148911191432</v>
      </c>
      <c r="K629" s="16">
        <v>11.354804463656633</v>
      </c>
      <c r="L629" s="16">
        <v>6.1505234521902272</v>
      </c>
      <c r="M629" s="16">
        <v>7.7350188940276718E-2</v>
      </c>
      <c r="N629" s="16">
        <v>12.932473055409893</v>
      </c>
      <c r="O629" s="9">
        <v>4.2209331012120943</v>
      </c>
      <c r="P629" s="9">
        <v>3.4096388239916355</v>
      </c>
      <c r="Q629" s="9">
        <v>0.45822245905826819</v>
      </c>
      <c r="R629" s="9">
        <v>0.73731336078009846</v>
      </c>
      <c r="S629" s="9">
        <v>0.92518727552944846</v>
      </c>
      <c r="T629" s="8">
        <f t="shared" ca="1" si="88"/>
        <v>30.531946166373057</v>
      </c>
      <c r="U629" s="8">
        <f t="shared" ca="1" si="88"/>
        <v>9.3820595369916866</v>
      </c>
      <c r="V629" s="8">
        <f t="shared" ca="1" si="88"/>
        <v>11.739782168196676</v>
      </c>
      <c r="W629" s="8">
        <f t="shared" ca="1" si="85"/>
        <v>19.48618101489901</v>
      </c>
      <c r="X629" s="8">
        <f t="shared" ca="1" si="89"/>
        <v>12.071520303273767</v>
      </c>
      <c r="Y629" s="16">
        <f ca="1">IF($AI628=0,J628+O628,IF($AJ628=0,J628+O628,9999))</f>
        <v>1.1289852651347627</v>
      </c>
      <c r="Z629" s="16">
        <f ca="1">IF($AI628=0,K628+P628,IF($AJ628=0,K628+P628,9999))</f>
        <v>6.6234079073292174</v>
      </c>
      <c r="AA629" s="16">
        <f ca="1">IF($AI628=0,L628+Q628,IF($AJ628=0,L628+Q628,9999))</f>
        <v>8.6941944380711682</v>
      </c>
      <c r="AB629" s="16">
        <f ca="1">IF($AI628=0,M628+R628,IF($AJ628=0,M628+R628,9999))</f>
        <v>6.1518611432004251</v>
      </c>
      <c r="AC629" s="16">
        <f ca="1">IF($AI628=0,N628+S628,IF($AJ628=0,N628+S628,9999))</f>
        <v>6.8506563060824348</v>
      </c>
      <c r="AD629" s="11">
        <f t="shared" ca="1" si="90"/>
        <v>10.10853640552822</v>
      </c>
      <c r="AE629" s="11">
        <f t="shared" ca="1" si="91"/>
        <v>4.457180841544842</v>
      </c>
      <c r="AF629" s="11">
        <f t="shared" ca="1" si="92"/>
        <v>11.15027807046738</v>
      </c>
      <c r="AG629" s="11">
        <f t="shared" ca="1" si="93"/>
        <v>14.839379192558908</v>
      </c>
      <c r="AH629" s="11">
        <f t="shared" ca="1" si="94"/>
        <v>2.2684687934206811</v>
      </c>
      <c r="AI629">
        <f t="shared" ca="1" si="86"/>
        <v>0</v>
      </c>
      <c r="AJ629">
        <f t="shared" ca="1" si="87"/>
        <v>0</v>
      </c>
      <c r="AK629">
        <f ca="1">MAX(0, COUNTIF(E629:I629, "Breakdown") - COUNTIF(AI629:AJ629, 1))</f>
        <v>2</v>
      </c>
      <c r="AL629" s="12">
        <f ca="1">(AK629 * 50) + ((AI629 + AJ629) * 10)</f>
        <v>100</v>
      </c>
      <c r="AM629">
        <f ca="1">IF(COUNTIF(E629:I629, "Breakdown") &gt;= 5, 1, 0)</f>
        <v>0</v>
      </c>
    </row>
    <row r="630" spans="4:39">
      <c r="D630">
        <v>627</v>
      </c>
      <c r="E630" s="6" t="str">
        <f ca="1">IF(J630&lt;T630,"Operational","Breakdown")</f>
        <v>Operational</v>
      </c>
      <c r="F630" s="6" t="str">
        <f ca="1">IF(K630&lt;U630,"Operational","Breakdown")</f>
        <v>Operational</v>
      </c>
      <c r="G630" s="6" t="str">
        <f ca="1">IF(L630&lt;V630,"Operational","Breakdown")</f>
        <v>Operational</v>
      </c>
      <c r="H630" s="6" t="str">
        <f ca="1">IF(M630&lt;W630,"Operational","Breakdown")</f>
        <v>Operational</v>
      </c>
      <c r="I630" s="6" t="str">
        <f ca="1">IF(N630&lt;X630,"Operational","Breakdown")</f>
        <v>Operational</v>
      </c>
      <c r="J630" s="16">
        <v>1.3482156777539309</v>
      </c>
      <c r="K630" s="16">
        <v>0.4445276022073662</v>
      </c>
      <c r="L630" s="16">
        <v>0.8119677164430702</v>
      </c>
      <c r="M630" s="16">
        <v>1.9847347337004502</v>
      </c>
      <c r="N630" s="16">
        <v>4.0834091773744952</v>
      </c>
      <c r="O630" s="9">
        <v>1.3787959479288674</v>
      </c>
      <c r="P630" s="9">
        <v>1.7135678896504993</v>
      </c>
      <c r="Q630" s="9">
        <v>0.84242383894801476</v>
      </c>
      <c r="R630" s="9">
        <v>0.66551348820799583</v>
      </c>
      <c r="S630" s="9">
        <v>1.4887731297967985</v>
      </c>
      <c r="T630" s="8">
        <f t="shared" ca="1" si="88"/>
        <v>2.4503268742179749</v>
      </c>
      <c r="U630" s="8">
        <f t="shared" ca="1" si="88"/>
        <v>9.544383885539478</v>
      </c>
      <c r="V630" s="8">
        <f t="shared" ca="1" si="88"/>
        <v>16.576151063465129</v>
      </c>
      <c r="W630" s="8">
        <f t="shared" ca="1" si="85"/>
        <v>11.148946347840045</v>
      </c>
      <c r="X630" s="8">
        <f t="shared" ca="1" si="89"/>
        <v>23.257494552467438</v>
      </c>
      <c r="Y630" s="16">
        <f ca="1">IF($AI629=0,J629+O629,IF($AJ629=0,J629+O629,9999))</f>
        <v>18.235082012403527</v>
      </c>
      <c r="Z630" s="16">
        <f ca="1">IF($AI629=0,K629+P629,IF($AJ629=0,K629+P629,9999))</f>
        <v>14.764443287648268</v>
      </c>
      <c r="AA630" s="16">
        <f ca="1">IF($AI629=0,L629+Q629,IF($AJ629=0,L629+Q629,9999))</f>
        <v>6.6087459112484952</v>
      </c>
      <c r="AB630" s="16">
        <f ca="1">IF($AI629=0,M629+R629,IF($AJ629=0,M629+R629,9999))</f>
        <v>0.81466354972037514</v>
      </c>
      <c r="AC630" s="16">
        <f ca="1">IF($AI629=0,N629+S629,IF($AJ629=0,N629+S629,9999))</f>
        <v>13.857660330939343</v>
      </c>
      <c r="AD630" s="11">
        <f t="shared" ca="1" si="90"/>
        <v>1.1289852651347627</v>
      </c>
      <c r="AE630" s="11">
        <f t="shared" ca="1" si="91"/>
        <v>6.6234079073292174</v>
      </c>
      <c r="AF630" s="11">
        <f t="shared" ca="1" si="92"/>
        <v>8.6941944380711682</v>
      </c>
      <c r="AG630" s="11">
        <f t="shared" ca="1" si="93"/>
        <v>6.1518611432004251</v>
      </c>
      <c r="AH630" s="11">
        <f t="shared" ca="1" si="94"/>
        <v>6.8506563060824348</v>
      </c>
      <c r="AI630">
        <f t="shared" ca="1" si="86"/>
        <v>0</v>
      </c>
      <c r="AJ630">
        <f t="shared" ca="1" si="87"/>
        <v>0</v>
      </c>
      <c r="AK630">
        <f ca="1">MAX(0, COUNTIF(E630:I630, "Breakdown") - COUNTIF(AI630:AJ630, 1))</f>
        <v>0</v>
      </c>
      <c r="AL630" s="12">
        <f ca="1">(AK630 * 50) + ((AI630 + AJ630) * 10)</f>
        <v>0</v>
      </c>
      <c r="AM630">
        <f ca="1">IF(COUNTIF(E630:I630, "Breakdown") &gt;= 5, 1, 0)</f>
        <v>0</v>
      </c>
    </row>
    <row r="631" spans="4:39">
      <c r="D631">
        <v>628</v>
      </c>
      <c r="E631" s="6" t="str">
        <f ca="1">IF(J631&lt;T631,"Operational","Breakdown")</f>
        <v>Operational</v>
      </c>
      <c r="F631" s="6" t="str">
        <f ca="1">IF(K631&lt;U631,"Operational","Breakdown")</f>
        <v>Operational</v>
      </c>
      <c r="G631" s="6" t="str">
        <f ca="1">IF(L631&lt;V631,"Operational","Breakdown")</f>
        <v>Operational</v>
      </c>
      <c r="H631" s="6" t="str">
        <f ca="1">IF(M631&lt;W631,"Operational","Breakdown")</f>
        <v>Operational</v>
      </c>
      <c r="I631" s="6" t="str">
        <f ca="1">IF(N631&lt;X631,"Operational","Breakdown")</f>
        <v>Operational</v>
      </c>
      <c r="J631" s="16">
        <v>1.3985720345006709</v>
      </c>
      <c r="K631" s="16">
        <v>12.884257727839813</v>
      </c>
      <c r="L631" s="16">
        <v>7.9643373035391738</v>
      </c>
      <c r="M631" s="16">
        <v>0.15133295356133963</v>
      </c>
      <c r="N631" s="16">
        <v>3.177341554445051</v>
      </c>
      <c r="O631" s="9">
        <v>3.46002064911651</v>
      </c>
      <c r="P631" s="9">
        <v>6.0032549071095023</v>
      </c>
      <c r="Q631" s="9">
        <v>3.6645099351083585</v>
      </c>
      <c r="R631" s="9">
        <v>2.2823078501612932</v>
      </c>
      <c r="S631" s="9">
        <v>1.7386553105425886</v>
      </c>
      <c r="T631" s="8">
        <f t="shared" ca="1" si="88"/>
        <v>5.1308718000067435</v>
      </c>
      <c r="U631" s="8">
        <f t="shared" ca="1" si="88"/>
        <v>15.040785511994811</v>
      </c>
      <c r="V631" s="8">
        <f t="shared" ca="1" si="88"/>
        <v>13.617753305704461</v>
      </c>
      <c r="W631" s="8">
        <f t="shared" ca="1" si="85"/>
        <v>3.4525718458964354</v>
      </c>
      <c r="X631" s="8">
        <f t="shared" ca="1" si="89"/>
        <v>20.327680131369284</v>
      </c>
      <c r="Y631" s="16">
        <f ca="1">IF($AI630=0,J630+O630,IF($AJ630=0,J630+O630,9999))</f>
        <v>2.7270116256827981</v>
      </c>
      <c r="Z631" s="16">
        <f ca="1">IF($AI630=0,K630+P630,IF($AJ630=0,K630+P630,9999))</f>
        <v>2.1580954918578654</v>
      </c>
      <c r="AA631" s="16">
        <f ca="1">IF($AI630=0,L630+Q630,IF($AJ630=0,L630+Q630,9999))</f>
        <v>1.6543915553910851</v>
      </c>
      <c r="AB631" s="16">
        <f ca="1">IF($AI630=0,M630+R630,IF($AJ630=0,M630+R630,9999))</f>
        <v>2.6502482219084458</v>
      </c>
      <c r="AC631" s="16">
        <f ca="1">IF($AI630=0,N630+S630,IF($AJ630=0,N630+S630,9999))</f>
        <v>5.5721823071712935</v>
      </c>
      <c r="AD631" s="11">
        <f t="shared" ca="1" si="90"/>
        <v>2.4503268742179749</v>
      </c>
      <c r="AE631" s="11">
        <f t="shared" ca="1" si="91"/>
        <v>9.544383885539478</v>
      </c>
      <c r="AF631" s="11">
        <f t="shared" ca="1" si="92"/>
        <v>6.6087459112484952</v>
      </c>
      <c r="AG631" s="11">
        <f t="shared" ca="1" si="93"/>
        <v>0.81466354972037514</v>
      </c>
      <c r="AH631" s="11">
        <f t="shared" ca="1" si="94"/>
        <v>13.857660330939343</v>
      </c>
      <c r="AI631">
        <f t="shared" ca="1" si="86"/>
        <v>0</v>
      </c>
      <c r="AJ631">
        <f t="shared" ca="1" si="87"/>
        <v>0</v>
      </c>
      <c r="AK631">
        <f ca="1">MAX(0, COUNTIF(E631:I631, "Breakdown") - COUNTIF(AI631:AJ631, 1))</f>
        <v>0</v>
      </c>
      <c r="AL631" s="12">
        <f ca="1">(AK631 * 50) + ((AI631 + AJ631) * 10)</f>
        <v>0</v>
      </c>
      <c r="AM631">
        <f ca="1">IF(COUNTIF(E631:I631, "Breakdown") &gt;= 5, 1, 0)</f>
        <v>0</v>
      </c>
    </row>
    <row r="632" spans="4:39">
      <c r="D632">
        <v>629</v>
      </c>
      <c r="E632" s="6" t="str">
        <f ca="1">IF(J632&lt;T632,"Operational","Breakdown")</f>
        <v>Operational</v>
      </c>
      <c r="F632" s="6" t="str">
        <f ca="1">IF(K632&lt;U632,"Operational","Breakdown")</f>
        <v>Breakdown</v>
      </c>
      <c r="G632" s="6" t="str">
        <f ca="1">IF(L632&lt;V632,"Operational","Breakdown")</f>
        <v>Operational</v>
      </c>
      <c r="H632" s="6" t="str">
        <f ca="1">IF(M632&lt;W632,"Operational","Breakdown")</f>
        <v>Operational</v>
      </c>
      <c r="I632" s="6" t="str">
        <f ca="1">IF(N632&lt;X632,"Operational","Breakdown")</f>
        <v>Breakdown</v>
      </c>
      <c r="J632" s="16">
        <v>1.7262874619432274</v>
      </c>
      <c r="K632" s="16">
        <v>13.162417388015085</v>
      </c>
      <c r="L632" s="16">
        <v>1.6763630717237723</v>
      </c>
      <c r="M632" s="16">
        <v>2.1321726781380756</v>
      </c>
      <c r="N632" s="16">
        <v>29.441095759012576</v>
      </c>
      <c r="O632" s="9">
        <v>0.28076057183189845</v>
      </c>
      <c r="P632" s="9">
        <v>7.2586275795022359E-2</v>
      </c>
      <c r="Q632" s="9">
        <v>1.9237554136698369</v>
      </c>
      <c r="R632" s="9">
        <v>5.6118924895641937</v>
      </c>
      <c r="S632" s="9">
        <v>3.9529920432509065</v>
      </c>
      <c r="T632" s="8">
        <f t="shared" ca="1" si="88"/>
        <v>11.492937272571368</v>
      </c>
      <c r="U632" s="8">
        <f t="shared" ca="1" si="88"/>
        <v>8.7315517072100661</v>
      </c>
      <c r="V632" s="8">
        <f t="shared" ca="1" si="88"/>
        <v>4.9749169625272236</v>
      </c>
      <c r="W632" s="8">
        <f t="shared" ca="1" si="85"/>
        <v>3.7061623118585585</v>
      </c>
      <c r="X632" s="8">
        <f t="shared" ca="1" si="89"/>
        <v>12.577368476636137</v>
      </c>
      <c r="Y632" s="16">
        <f ca="1">IF($AI631=0,J631+O631,IF($AJ631=0,J631+O631,9999))</f>
        <v>4.8585926836171804</v>
      </c>
      <c r="Z632" s="16">
        <f ca="1">IF($AI631=0,K631+P631,IF($AJ631=0,K631+P631,9999))</f>
        <v>18.887512634949317</v>
      </c>
      <c r="AA632" s="16">
        <f ca="1">IF($AI631=0,L631+Q631,IF($AJ631=0,L631+Q631,9999))</f>
        <v>11.628847238647532</v>
      </c>
      <c r="AB632" s="16">
        <f ca="1">IF($AI631=0,M631+R631,IF($AJ631=0,M631+R631,9999))</f>
        <v>2.4336408037226329</v>
      </c>
      <c r="AC632" s="16">
        <f ca="1">IF($AI631=0,N631+S631,IF($AJ631=0,N631+S631,9999))</f>
        <v>4.9159968649876395</v>
      </c>
      <c r="AD632" s="11">
        <f t="shared" ca="1" si="90"/>
        <v>2.7270116256827981</v>
      </c>
      <c r="AE632" s="11">
        <f t="shared" ca="1" si="91"/>
        <v>2.1580954918578654</v>
      </c>
      <c r="AF632" s="11">
        <f t="shared" ca="1" si="92"/>
        <v>1.6543915553910851</v>
      </c>
      <c r="AG632" s="11">
        <f t="shared" ca="1" si="93"/>
        <v>2.6502482219084458</v>
      </c>
      <c r="AH632" s="11">
        <f t="shared" ca="1" si="94"/>
        <v>5.5721823071712935</v>
      </c>
      <c r="AI632">
        <f t="shared" ca="1" si="86"/>
        <v>0</v>
      </c>
      <c r="AJ632">
        <f t="shared" ca="1" si="87"/>
        <v>0</v>
      </c>
      <c r="AK632">
        <f ca="1">MAX(0, COUNTIF(E632:I632, "Breakdown") - COUNTIF(AI632:AJ632, 1))</f>
        <v>2</v>
      </c>
      <c r="AL632" s="12">
        <f ca="1">(AK632 * 50) + ((AI632 + AJ632) * 10)</f>
        <v>100</v>
      </c>
      <c r="AM632">
        <f ca="1">IF(COUNTIF(E632:I632, "Breakdown") &gt;= 5, 1, 0)</f>
        <v>0</v>
      </c>
    </row>
    <row r="633" spans="4:39">
      <c r="D633">
        <v>630</v>
      </c>
      <c r="E633" s="6" t="str">
        <f ca="1">IF(J633&lt;T633,"Operational","Breakdown")</f>
        <v>Operational</v>
      </c>
      <c r="F633" s="6" t="str">
        <f ca="1">IF(K633&lt;U633,"Operational","Breakdown")</f>
        <v>Breakdown</v>
      </c>
      <c r="G633" s="6" t="str">
        <f ca="1">IF(L633&lt;V633,"Operational","Breakdown")</f>
        <v>Operational</v>
      </c>
      <c r="H633" s="6" t="str">
        <f ca="1">IF(M633&lt;W633,"Operational","Breakdown")</f>
        <v>Breakdown</v>
      </c>
      <c r="I633" s="6" t="str">
        <f ca="1">IF(N633&lt;X633,"Operational","Breakdown")</f>
        <v>Operational</v>
      </c>
      <c r="J633" s="16">
        <v>1.7781075318677779</v>
      </c>
      <c r="K633" s="16">
        <v>13.107912287770578</v>
      </c>
      <c r="L633" s="16">
        <v>3.2060816992138661</v>
      </c>
      <c r="M633" s="16">
        <v>25.758853372661697</v>
      </c>
      <c r="N633" s="16">
        <v>2.4099459471401827</v>
      </c>
      <c r="O633" s="9">
        <v>1.2024658675193691</v>
      </c>
      <c r="P633" s="9">
        <v>1.3205801423858177</v>
      </c>
      <c r="Q633" s="9">
        <v>2.2472127664046075</v>
      </c>
      <c r="R633" s="9">
        <v>0.54037785286091877</v>
      </c>
      <c r="S633" s="9">
        <v>1.0017919342173573</v>
      </c>
      <c r="T633" s="8">
        <f t="shared" ca="1" si="88"/>
        <v>7.2286004491636291</v>
      </c>
      <c r="U633" s="8">
        <f t="shared" ca="1" si="88"/>
        <v>11.163431149605143</v>
      </c>
      <c r="V633" s="8">
        <f t="shared" ca="1" si="88"/>
        <v>13.250901615687841</v>
      </c>
      <c r="W633" s="8">
        <f t="shared" ca="1" si="85"/>
        <v>3.6531158365960668</v>
      </c>
      <c r="X633" s="8">
        <f t="shared" ca="1" si="89"/>
        <v>7.0620099151623208</v>
      </c>
      <c r="Y633" s="16">
        <f ca="1">IF($AI632=0,J632+O632,IF($AJ632=0,J632+O632,9999))</f>
        <v>2.007048033775126</v>
      </c>
      <c r="Z633" s="16">
        <f ca="1">IF($AI632=0,K632+P632,IF($AJ632=0,K632+P632,9999))</f>
        <v>13.235003663810106</v>
      </c>
      <c r="AA633" s="16">
        <f ca="1">IF($AI632=0,L632+Q632,IF($AJ632=0,L632+Q632,9999))</f>
        <v>3.600118485393609</v>
      </c>
      <c r="AB633" s="16">
        <f ca="1">IF($AI632=0,M632+R632,IF($AJ632=0,M632+R632,9999))</f>
        <v>7.7440651677022689</v>
      </c>
      <c r="AC633" s="16">
        <f ca="1">IF($AI632=0,N632+S632,IF($AJ632=0,N632+S632,9999))</f>
        <v>33.394087802263485</v>
      </c>
      <c r="AD633" s="11">
        <f t="shared" ca="1" si="90"/>
        <v>4.8585926836171804</v>
      </c>
      <c r="AE633" s="11">
        <f t="shared" ca="1" si="91"/>
        <v>8.7315517072100661</v>
      </c>
      <c r="AF633" s="11">
        <f t="shared" ca="1" si="92"/>
        <v>4.9749169625272236</v>
      </c>
      <c r="AG633" s="11">
        <f t="shared" ca="1" si="93"/>
        <v>2.4336408037226329</v>
      </c>
      <c r="AH633" s="11">
        <f t="shared" ca="1" si="94"/>
        <v>4.9159968649876395</v>
      </c>
      <c r="AI633">
        <f t="shared" ca="1" si="86"/>
        <v>0</v>
      </c>
      <c r="AJ633">
        <f t="shared" ca="1" si="87"/>
        <v>0</v>
      </c>
      <c r="AK633">
        <f ca="1">MAX(0, COUNTIF(E633:I633, "Breakdown") - COUNTIF(AI633:AJ633, 1))</f>
        <v>2</v>
      </c>
      <c r="AL633" s="12">
        <f ca="1">(AK633 * 50) + ((AI633 + AJ633) * 10)</f>
        <v>100</v>
      </c>
      <c r="AM633">
        <f ca="1">IF(COUNTIF(E633:I633, "Breakdown") &gt;= 5, 1, 0)</f>
        <v>0</v>
      </c>
    </row>
    <row r="634" spans="4:39">
      <c r="D634">
        <v>631</v>
      </c>
      <c r="E634" s="6" t="str">
        <f ca="1">IF(J634&lt;T634,"Operational","Breakdown")</f>
        <v>Breakdown</v>
      </c>
      <c r="F634" s="6" t="str">
        <f ca="1">IF(K634&lt;U634,"Operational","Breakdown")</f>
        <v>Operational</v>
      </c>
      <c r="G634" s="6" t="str">
        <f ca="1">IF(L634&lt;V634,"Operational","Breakdown")</f>
        <v>Breakdown</v>
      </c>
      <c r="H634" s="6" t="str">
        <f ca="1">IF(M634&lt;W634,"Operational","Breakdown")</f>
        <v>Breakdown</v>
      </c>
      <c r="I634" s="6" t="str">
        <f ca="1">IF(N634&lt;X634,"Operational","Breakdown")</f>
        <v>Operational</v>
      </c>
      <c r="J634" s="16">
        <v>4.6659599520027646</v>
      </c>
      <c r="K634" s="16">
        <v>15.737297752266951</v>
      </c>
      <c r="L634" s="16">
        <v>19.625410062538514</v>
      </c>
      <c r="M634" s="16">
        <v>11.232016428446249</v>
      </c>
      <c r="N634" s="16">
        <v>0.12164313355537154</v>
      </c>
      <c r="O634" s="9">
        <v>4.8936447327066972</v>
      </c>
      <c r="P634" s="9">
        <v>0.32883144194976971</v>
      </c>
      <c r="Q634" s="9">
        <v>5.7627443091105635</v>
      </c>
      <c r="R634" s="9">
        <v>4.8068437149266856</v>
      </c>
      <c r="S634" s="9">
        <v>1.5967969856139574</v>
      </c>
      <c r="T634" s="8">
        <f t="shared" ca="1" si="88"/>
        <v>2.6148743893157049</v>
      </c>
      <c r="U634" s="8">
        <f t="shared" ca="1" si="88"/>
        <v>17.176158385795439</v>
      </c>
      <c r="V634" s="8">
        <f t="shared" ca="1" si="88"/>
        <v>15.617444413602289</v>
      </c>
      <c r="W634" s="8">
        <f t="shared" ca="1" si="85"/>
        <v>8.8307346359644789</v>
      </c>
      <c r="X634" s="8">
        <f t="shared" ca="1" si="89"/>
        <v>11.441743894926221</v>
      </c>
      <c r="Y634" s="16">
        <f ca="1">IF($AI633=0,J633+O633,IF($AJ633=0,J633+O633,9999))</f>
        <v>2.980573399387147</v>
      </c>
      <c r="Z634" s="16">
        <f ca="1">IF($AI633=0,K633+P633,IF($AJ633=0,K633+P633,9999))</f>
        <v>14.428492430156396</v>
      </c>
      <c r="AA634" s="16">
        <f ca="1">IF($AI633=0,L633+Q633,IF($AJ633=0,L633+Q633,9999))</f>
        <v>5.4532944656184732</v>
      </c>
      <c r="AB634" s="16">
        <f ca="1">IF($AI633=0,M633+R633,IF($AJ633=0,M633+R633,9999))</f>
        <v>26.299231225522615</v>
      </c>
      <c r="AC634" s="16">
        <f ca="1">IF($AI633=0,N633+S633,IF($AJ633=0,N633+S633,9999))</f>
        <v>3.4117378813575403</v>
      </c>
      <c r="AD634" s="11">
        <f t="shared" ca="1" si="90"/>
        <v>2.007048033775126</v>
      </c>
      <c r="AE634" s="11">
        <f t="shared" ca="1" si="91"/>
        <v>11.163431149605143</v>
      </c>
      <c r="AF634" s="11">
        <f t="shared" ca="1" si="92"/>
        <v>3.600118485393609</v>
      </c>
      <c r="AG634" s="11">
        <f t="shared" ca="1" si="93"/>
        <v>3.6531158365960668</v>
      </c>
      <c r="AH634" s="11">
        <f t="shared" ca="1" si="94"/>
        <v>7.0620099151623208</v>
      </c>
      <c r="AI634">
        <f t="shared" ca="1" si="86"/>
        <v>1</v>
      </c>
      <c r="AJ634">
        <f t="shared" ca="1" si="87"/>
        <v>1</v>
      </c>
      <c r="AK634">
        <f ca="1">MAX(0, COUNTIF(E634:I634, "Breakdown") - COUNTIF(AI634:AJ634, 1))</f>
        <v>1</v>
      </c>
      <c r="AL634" s="12">
        <f ca="1">(AK634 * 50) + ((AI634 + AJ634) * 10)</f>
        <v>70</v>
      </c>
      <c r="AM634">
        <f ca="1">IF(COUNTIF(E634:I634, "Breakdown") &gt;= 5, 1, 0)</f>
        <v>0</v>
      </c>
    </row>
    <row r="635" spans="4:39">
      <c r="D635">
        <v>632</v>
      </c>
      <c r="E635" s="6" t="str">
        <f ca="1">IF(J635&lt;T635,"Operational","Breakdown")</f>
        <v>Breakdown</v>
      </c>
      <c r="F635" s="6" t="str">
        <f ca="1">IF(K635&lt;U635,"Operational","Breakdown")</f>
        <v>Operational</v>
      </c>
      <c r="G635" s="6" t="str">
        <f ca="1">IF(L635&lt;V635,"Operational","Breakdown")</f>
        <v>Operational</v>
      </c>
      <c r="H635" s="6" t="str">
        <f ca="1">IF(M635&lt;W635,"Operational","Breakdown")</f>
        <v>Operational</v>
      </c>
      <c r="I635" s="6" t="str">
        <f ca="1">IF(N635&lt;X635,"Operational","Breakdown")</f>
        <v>Breakdown</v>
      </c>
      <c r="J635" s="16">
        <v>13.930191217704104</v>
      </c>
      <c r="K635" s="16">
        <v>2.2928149296389306</v>
      </c>
      <c r="L635" s="16">
        <v>3.5197955290628844</v>
      </c>
      <c r="M635" s="16">
        <v>4.9757256124832514</v>
      </c>
      <c r="N635" s="16">
        <v>64.229250235244706</v>
      </c>
      <c r="O635" s="9">
        <v>0.45687121796915103</v>
      </c>
      <c r="P635" s="9">
        <v>3.0267293884175506</v>
      </c>
      <c r="Q635" s="9">
        <v>3.4001609620180721E-2</v>
      </c>
      <c r="R635" s="9">
        <v>2.2262598209430573</v>
      </c>
      <c r="S635" s="9">
        <v>8.4802902100334351E-2</v>
      </c>
      <c r="T635" s="8">
        <f t="shared" ca="1" si="88"/>
        <v>5.5586557242363597</v>
      </c>
      <c r="U635" s="8">
        <f t="shared" ca="1" si="88"/>
        <v>24.877994475227222</v>
      </c>
      <c r="V635" s="8">
        <f t="shared" ca="1" si="88"/>
        <v>37.997965810634838</v>
      </c>
      <c r="W635" s="8">
        <f t="shared" ca="1" si="85"/>
        <v>14.216458921141573</v>
      </c>
      <c r="X635" s="8">
        <f t="shared" ca="1" si="89"/>
        <v>5.908027980322923</v>
      </c>
      <c r="Y635" s="16">
        <f ca="1">IF($AI634=0,J634+O634,IF($AJ634=0,J634+O634,9999))</f>
        <v>9999</v>
      </c>
      <c r="Z635" s="16">
        <f ca="1">IF($AI634=0,K634+P634,IF($AJ634=0,K634+P634,9999))</f>
        <v>9999</v>
      </c>
      <c r="AA635" s="16">
        <f ca="1">IF($AI634=0,L634+Q634,IF($AJ634=0,L634+Q634,9999))</f>
        <v>9999</v>
      </c>
      <c r="AB635" s="16">
        <f ca="1">IF($AI634=0,M634+R634,IF($AJ634=0,M634+R634,9999))</f>
        <v>9999</v>
      </c>
      <c r="AC635" s="16">
        <f ca="1">IF($AI634=0,N634+S634,IF($AJ634=0,N634+S634,9999))</f>
        <v>9999</v>
      </c>
      <c r="AD635" s="11">
        <f t="shared" ca="1" si="90"/>
        <v>2.6148743893157049</v>
      </c>
      <c r="AE635" s="11">
        <f t="shared" ca="1" si="91"/>
        <v>14.428492430156396</v>
      </c>
      <c r="AF635" s="11">
        <f t="shared" ca="1" si="92"/>
        <v>5.4532944656184732</v>
      </c>
      <c r="AG635" s="11">
        <f t="shared" ca="1" si="93"/>
        <v>8.8307346359644789</v>
      </c>
      <c r="AH635" s="11">
        <f t="shared" ca="1" si="94"/>
        <v>3.4117378813575403</v>
      </c>
      <c r="AI635">
        <f t="shared" ca="1" si="86"/>
        <v>0</v>
      </c>
      <c r="AJ635">
        <f t="shared" ca="1" si="87"/>
        <v>1</v>
      </c>
      <c r="AK635">
        <f ca="1">MAX(0, COUNTIF(E635:I635, "Breakdown") - COUNTIF(AI635:AJ635, 1))</f>
        <v>1</v>
      </c>
      <c r="AL635" s="12">
        <f ca="1">(AK635 * 50) + ((AI635 + AJ635) * 10)</f>
        <v>60</v>
      </c>
      <c r="AM635">
        <f ca="1">IF(COUNTIF(E635:I635, "Breakdown") &gt;= 5, 1, 0)</f>
        <v>0</v>
      </c>
    </row>
    <row r="636" spans="4:39">
      <c r="D636">
        <v>633</v>
      </c>
      <c r="E636" s="6" t="str">
        <f ca="1">IF(J636&lt;T636,"Operational","Breakdown")</f>
        <v>Operational</v>
      </c>
      <c r="F636" s="6" t="str">
        <f ca="1">IF(K636&lt;U636,"Operational","Breakdown")</f>
        <v>Operational</v>
      </c>
      <c r="G636" s="6" t="str">
        <f ca="1">IF(L636&lt;V636,"Operational","Breakdown")</f>
        <v>Operational</v>
      </c>
      <c r="H636" s="6" t="str">
        <f ca="1">IF(M636&lt;W636,"Operational","Breakdown")</f>
        <v>Operational</v>
      </c>
      <c r="I636" s="6" t="str">
        <f ca="1">IF(N636&lt;X636,"Operational","Breakdown")</f>
        <v>Operational</v>
      </c>
      <c r="J636" s="16">
        <v>1.117092184997444</v>
      </c>
      <c r="K636" s="16">
        <v>9.9566411958066897E-2</v>
      </c>
      <c r="L636" s="16">
        <v>11.094790747470523</v>
      </c>
      <c r="M636" s="16">
        <v>6.8909564609918252</v>
      </c>
      <c r="N636" s="16">
        <v>1.2202413229742259</v>
      </c>
      <c r="O636" s="9">
        <v>1.4420739591909089</v>
      </c>
      <c r="P636" s="9">
        <v>0.71809419312205303</v>
      </c>
      <c r="Q636" s="9">
        <v>0.37977707963417862</v>
      </c>
      <c r="R636" s="9">
        <v>1.9349826639308854</v>
      </c>
      <c r="S636" s="9">
        <v>0.59942155532970343</v>
      </c>
      <c r="T636" s="8">
        <f t="shared" ca="1" si="88"/>
        <v>8.9979936052383351</v>
      </c>
      <c r="U636" s="8">
        <f t="shared" ca="1" si="88"/>
        <v>41.600397777094521</v>
      </c>
      <c r="V636" s="8">
        <f t="shared" ca="1" si="88"/>
        <v>39.95466546507739</v>
      </c>
      <c r="W636" s="8">
        <f t="shared" ca="1" si="85"/>
        <v>34.002053203520774</v>
      </c>
      <c r="X636" s="8">
        <f t="shared" ca="1" si="89"/>
        <v>18.387789126113567</v>
      </c>
      <c r="Y636" s="16">
        <f ca="1">IF($AI635=0,J635+O635,IF($AJ635=0,J635+O635,9999))</f>
        <v>14.387062435673256</v>
      </c>
      <c r="Z636" s="16">
        <f ca="1">IF($AI635=0,K635+P635,IF($AJ635=0,K635+P635,9999))</f>
        <v>5.3195443180564812</v>
      </c>
      <c r="AA636" s="16">
        <f ca="1">IF($AI635=0,L635+Q635,IF($AJ635=0,L635+Q635,9999))</f>
        <v>3.5537971386830649</v>
      </c>
      <c r="AB636" s="16">
        <f ca="1">IF($AI635=0,M635+R635,IF($AJ635=0,M635+R635,9999))</f>
        <v>7.2019854334263087</v>
      </c>
      <c r="AC636" s="16">
        <f ca="1">IF($AI635=0,N635+S635,IF($AJ635=0,N635+S635,9999))</f>
        <v>64.314053137345041</v>
      </c>
      <c r="AD636" s="11">
        <f t="shared" ca="1" si="90"/>
        <v>5.5586557242363597</v>
      </c>
      <c r="AE636" s="11">
        <f t="shared" ca="1" si="91"/>
        <v>24.877994475227222</v>
      </c>
      <c r="AF636" s="11">
        <f t="shared" ca="1" si="92"/>
        <v>37.997965810634838</v>
      </c>
      <c r="AG636" s="11">
        <f t="shared" ca="1" si="93"/>
        <v>14.216458921141573</v>
      </c>
      <c r="AH636" s="11">
        <f t="shared" ca="1" si="94"/>
        <v>5.908027980322923</v>
      </c>
      <c r="AI636">
        <f t="shared" ca="1" si="86"/>
        <v>0</v>
      </c>
      <c r="AJ636">
        <f t="shared" ca="1" si="87"/>
        <v>0</v>
      </c>
      <c r="AK636">
        <f ca="1">MAX(0, COUNTIF(E636:I636, "Breakdown") - COUNTIF(AI636:AJ636, 1))</f>
        <v>0</v>
      </c>
      <c r="AL636" s="12">
        <f ca="1">(AK636 * 50) + ((AI636 + AJ636) * 10)</f>
        <v>0</v>
      </c>
      <c r="AM636">
        <f ca="1">IF(COUNTIF(E636:I636, "Breakdown") &gt;= 5, 1, 0)</f>
        <v>0</v>
      </c>
    </row>
    <row r="637" spans="4:39">
      <c r="D637">
        <v>634</v>
      </c>
      <c r="E637" s="6" t="str">
        <f ca="1">IF(J637&lt;T637,"Operational","Breakdown")</f>
        <v>Operational</v>
      </c>
      <c r="F637" s="6" t="str">
        <f ca="1">IF(K637&lt;U637,"Operational","Breakdown")</f>
        <v>Operational</v>
      </c>
      <c r="G637" s="6" t="str">
        <f ca="1">IF(L637&lt;V637,"Operational","Breakdown")</f>
        <v>Breakdown</v>
      </c>
      <c r="H637" s="6" t="str">
        <f ca="1">IF(M637&lt;W637,"Operational","Breakdown")</f>
        <v>Operational</v>
      </c>
      <c r="I637" s="6" t="str">
        <f ca="1">IF(N637&lt;X637,"Operational","Breakdown")</f>
        <v>Operational</v>
      </c>
      <c r="J637" s="16">
        <v>0.28331187375319977</v>
      </c>
      <c r="K637" s="16">
        <v>1.347791827056926</v>
      </c>
      <c r="L637" s="16">
        <v>18.293628193253497</v>
      </c>
      <c r="M637" s="16">
        <v>1.5597206519784566</v>
      </c>
      <c r="N637" s="16">
        <v>9.6378790376395536</v>
      </c>
      <c r="O637" s="9">
        <v>11.275550001349457</v>
      </c>
      <c r="P637" s="9">
        <v>0.23993041058283626</v>
      </c>
      <c r="Q637" s="9">
        <v>3.1448476151838016</v>
      </c>
      <c r="R637" s="9">
        <v>0.13234737397066706</v>
      </c>
      <c r="S637" s="9">
        <v>4.9430446680308737</v>
      </c>
      <c r="T637" s="8">
        <f t="shared" ca="1" si="88"/>
        <v>12.738533132886989</v>
      </c>
      <c r="U637" s="8">
        <f t="shared" ca="1" si="88"/>
        <v>6.6618392462688822</v>
      </c>
      <c r="V637" s="8">
        <f t="shared" ca="1" si="88"/>
        <v>14.682777958676871</v>
      </c>
      <c r="W637" s="8">
        <f t="shared" ca="1" si="85"/>
        <v>13.710247219629844</v>
      </c>
      <c r="X637" s="8">
        <f t="shared" ca="1" si="89"/>
        <v>18.428989221043818</v>
      </c>
      <c r="Y637" s="16">
        <f ca="1">IF($AI636=0,J636+O636,IF($AJ636=0,J636+O636,9999))</f>
        <v>2.5591661441883531</v>
      </c>
      <c r="Z637" s="16">
        <f ca="1">IF($AI636=0,K636+P636,IF($AJ636=0,K636+P636,9999))</f>
        <v>0.81766060508011995</v>
      </c>
      <c r="AA637" s="16">
        <f ca="1">IF($AI636=0,L636+Q636,IF($AJ636=0,L636+Q636,9999))</f>
        <v>11.474567827104702</v>
      </c>
      <c r="AB637" s="16">
        <f ca="1">IF($AI636=0,M636+R636,IF($AJ636=0,M636+R636,9999))</f>
        <v>8.8259391249227104</v>
      </c>
      <c r="AC637" s="16">
        <f ca="1">IF($AI636=0,N636+S636,IF($AJ636=0,N636+S636,9999))</f>
        <v>1.8196628783039293</v>
      </c>
      <c r="AD637" s="11">
        <f t="shared" ca="1" si="90"/>
        <v>8.9979936052383351</v>
      </c>
      <c r="AE637" s="11">
        <f t="shared" ca="1" si="91"/>
        <v>5.3195443180564812</v>
      </c>
      <c r="AF637" s="11">
        <f t="shared" ca="1" si="92"/>
        <v>3.5537971386830649</v>
      </c>
      <c r="AG637" s="11">
        <f t="shared" ca="1" si="93"/>
        <v>7.2019854334263087</v>
      </c>
      <c r="AH637" s="11">
        <f t="shared" ca="1" si="94"/>
        <v>18.387789126113567</v>
      </c>
      <c r="AI637">
        <f t="shared" ca="1" si="86"/>
        <v>0</v>
      </c>
      <c r="AJ637">
        <f t="shared" ca="1" si="87"/>
        <v>0</v>
      </c>
      <c r="AK637">
        <f ca="1">MAX(0, COUNTIF(E637:I637, "Breakdown") - COUNTIF(AI637:AJ637, 1))</f>
        <v>1</v>
      </c>
      <c r="AL637" s="12">
        <f ca="1">(AK637 * 50) + ((AI637 + AJ637) * 10)</f>
        <v>50</v>
      </c>
      <c r="AM637">
        <f ca="1">IF(COUNTIF(E637:I637, "Breakdown") &gt;= 5, 1, 0)</f>
        <v>0</v>
      </c>
    </row>
    <row r="638" spans="4:39">
      <c r="D638">
        <v>635</v>
      </c>
      <c r="E638" s="6" t="str">
        <f ca="1">IF(J638&lt;T638,"Operational","Breakdown")</f>
        <v>Breakdown</v>
      </c>
      <c r="F638" s="6" t="str">
        <f ca="1">IF(K638&lt;U638,"Operational","Breakdown")</f>
        <v>Operational</v>
      </c>
      <c r="G638" s="6" t="str">
        <f ca="1">IF(L638&lt;V638,"Operational","Breakdown")</f>
        <v>Operational</v>
      </c>
      <c r="H638" s="6" t="str">
        <f ca="1">IF(M638&lt;W638,"Operational","Breakdown")</f>
        <v>Breakdown</v>
      </c>
      <c r="I638" s="6" t="str">
        <f ca="1">IF(N638&lt;X638,"Operational","Breakdown")</f>
        <v>Breakdown</v>
      </c>
      <c r="J638" s="16">
        <v>6.6246864194142896</v>
      </c>
      <c r="K638" s="16">
        <v>4.4824683706890873</v>
      </c>
      <c r="L638" s="16">
        <v>0.31192122129055033</v>
      </c>
      <c r="M638" s="16">
        <v>43.839433797353529</v>
      </c>
      <c r="N638" s="16">
        <v>19.637435079233381</v>
      </c>
      <c r="O638" s="9">
        <v>0.98070602067317947</v>
      </c>
      <c r="P638" s="9">
        <v>0.23386848238036395</v>
      </c>
      <c r="Q638" s="9">
        <v>2.2118568497045104</v>
      </c>
      <c r="R638" s="9">
        <v>2.7038266465416174</v>
      </c>
      <c r="S638" s="9">
        <v>3.0000010894496136</v>
      </c>
      <c r="T638" s="8">
        <f t="shared" ca="1" si="88"/>
        <v>6.3350367431551833</v>
      </c>
      <c r="U638" s="8">
        <f t="shared" ca="1" si="88"/>
        <v>8.2326661389624203</v>
      </c>
      <c r="V638" s="8">
        <f t="shared" ca="1" si="88"/>
        <v>17.675342413597185</v>
      </c>
      <c r="W638" s="8">
        <f t="shared" ca="1" si="85"/>
        <v>23.067354686277582</v>
      </c>
      <c r="X638" s="8">
        <f t="shared" ca="1" si="89"/>
        <v>7.4892943768366322</v>
      </c>
      <c r="Y638" s="16">
        <f ca="1">IF($AI637=0,J637+O637,IF($AJ637=0,J637+O637,9999))</f>
        <v>11.558861875102656</v>
      </c>
      <c r="Z638" s="16">
        <f ca="1">IF($AI637=0,K637+P637,IF($AJ637=0,K637+P637,9999))</f>
        <v>1.5877222376397624</v>
      </c>
      <c r="AA638" s="16">
        <f ca="1">IF($AI637=0,L637+Q637,IF($AJ637=0,L637+Q637,9999))</f>
        <v>21.4384758084373</v>
      </c>
      <c r="AB638" s="16">
        <f ca="1">IF($AI637=0,M637+R637,IF($AJ637=0,M637+R637,9999))</f>
        <v>1.6920680259491236</v>
      </c>
      <c r="AC638" s="16">
        <f ca="1">IF($AI637=0,N637+S637,IF($AJ637=0,N637+S637,9999))</f>
        <v>14.580923705670427</v>
      </c>
      <c r="AD638" s="11">
        <f t="shared" ca="1" si="90"/>
        <v>2.5591661441883531</v>
      </c>
      <c r="AE638" s="11">
        <f t="shared" ca="1" si="91"/>
        <v>0.81766060508011995</v>
      </c>
      <c r="AF638" s="11">
        <f t="shared" ca="1" si="92"/>
        <v>11.474567827104702</v>
      </c>
      <c r="AG638" s="11">
        <f t="shared" ca="1" si="93"/>
        <v>8.8259391249227104</v>
      </c>
      <c r="AH638" s="11">
        <f t="shared" ca="1" si="94"/>
        <v>1.8196628783039293</v>
      </c>
      <c r="AI638">
        <f t="shared" ca="1" si="86"/>
        <v>0</v>
      </c>
      <c r="AJ638">
        <f t="shared" ca="1" si="87"/>
        <v>1</v>
      </c>
      <c r="AK638">
        <f ca="1">MAX(0, COUNTIF(E638:I638, "Breakdown") - COUNTIF(AI638:AJ638, 1))</f>
        <v>2</v>
      </c>
      <c r="AL638" s="12">
        <f ca="1">(AK638 * 50) + ((AI638 + AJ638) * 10)</f>
        <v>110</v>
      </c>
      <c r="AM638">
        <f ca="1">IF(COUNTIF(E638:I638, "Breakdown") &gt;= 5, 1, 0)</f>
        <v>0</v>
      </c>
    </row>
    <row r="639" spans="4:39">
      <c r="D639">
        <v>636</v>
      </c>
      <c r="E639" s="6" t="str">
        <f ca="1">IF(J639&lt;T639,"Operational","Breakdown")</f>
        <v>Operational</v>
      </c>
      <c r="F639" s="6" t="str">
        <f ca="1">IF(K639&lt;U639,"Operational","Breakdown")</f>
        <v>Breakdown</v>
      </c>
      <c r="G639" s="6" t="str">
        <f ca="1">IF(L639&lt;V639,"Operational","Breakdown")</f>
        <v>Operational</v>
      </c>
      <c r="H639" s="6" t="str">
        <f ca="1">IF(M639&lt;W639,"Operational","Breakdown")</f>
        <v>Operational</v>
      </c>
      <c r="I639" s="6" t="str">
        <f ca="1">IF(N639&lt;X639,"Operational","Breakdown")</f>
        <v>Operational</v>
      </c>
      <c r="J639" s="16">
        <v>1.8784565687852637</v>
      </c>
      <c r="K639" s="16">
        <v>7.5428162745459346</v>
      </c>
      <c r="L639" s="16">
        <v>20.901542014276512</v>
      </c>
      <c r="M639" s="16">
        <v>0.20722682700819667</v>
      </c>
      <c r="N639" s="16">
        <v>1.1202382940403657</v>
      </c>
      <c r="O639" s="9">
        <v>7.8077928520290815E-2</v>
      </c>
      <c r="P639" s="9">
        <v>1.4103893598615467</v>
      </c>
      <c r="Q639" s="9">
        <v>0.80306579244112875</v>
      </c>
      <c r="R639" s="9">
        <v>2.4505033056630792</v>
      </c>
      <c r="S639" s="9">
        <v>1.589896805669506</v>
      </c>
      <c r="T639" s="8">
        <f t="shared" ca="1" si="88"/>
        <v>12.956486558300149</v>
      </c>
      <c r="U639" s="8">
        <f t="shared" ca="1" si="88"/>
        <v>4.2409897563059173</v>
      </c>
      <c r="V639" s="8">
        <f t="shared" ca="1" si="88"/>
        <v>27.153111253412419</v>
      </c>
      <c r="W639" s="8">
        <f t="shared" ca="1" si="85"/>
        <v>13.689841438241562</v>
      </c>
      <c r="X639" s="8">
        <f t="shared" ca="1" si="89"/>
        <v>8.0554940941243913</v>
      </c>
      <c r="Y639" s="16">
        <f ca="1">IF($AI638=0,J638+O638,IF($AJ638=0,J638+O638,9999))</f>
        <v>7.6053924400874688</v>
      </c>
      <c r="Z639" s="16">
        <f ca="1">IF($AI638=0,K638+P638,IF($AJ638=0,K638+P638,9999))</f>
        <v>4.7163368530694516</v>
      </c>
      <c r="AA639" s="16">
        <f ca="1">IF($AI638=0,L638+Q638,IF($AJ638=0,L638+Q638,9999))</f>
        <v>2.5237780709950606</v>
      </c>
      <c r="AB639" s="16">
        <f ca="1">IF($AI638=0,M638+R638,IF($AJ638=0,M638+R638,9999))</f>
        <v>46.543260443895143</v>
      </c>
      <c r="AC639" s="16">
        <f ca="1">IF($AI638=0,N638+S638,IF($AJ638=0,N638+S638,9999))</f>
        <v>22.637436168682996</v>
      </c>
      <c r="AD639" s="11">
        <f t="shared" ca="1" si="90"/>
        <v>6.3350367431551833</v>
      </c>
      <c r="AE639" s="11">
        <f t="shared" ca="1" si="91"/>
        <v>1.5877222376397624</v>
      </c>
      <c r="AF639" s="11">
        <f t="shared" ca="1" si="92"/>
        <v>17.675342413597185</v>
      </c>
      <c r="AG639" s="11">
        <f t="shared" ca="1" si="93"/>
        <v>1.6920680259491236</v>
      </c>
      <c r="AH639" s="11">
        <f t="shared" ca="1" si="94"/>
        <v>7.4892943768366322</v>
      </c>
      <c r="AI639">
        <f t="shared" ca="1" si="86"/>
        <v>0</v>
      </c>
      <c r="AJ639">
        <f t="shared" ca="1" si="87"/>
        <v>0</v>
      </c>
      <c r="AK639">
        <f ca="1">MAX(0, COUNTIF(E639:I639, "Breakdown") - COUNTIF(AI639:AJ639, 1))</f>
        <v>1</v>
      </c>
      <c r="AL639" s="12">
        <f ca="1">(AK639 * 50) + ((AI639 + AJ639) * 10)</f>
        <v>50</v>
      </c>
      <c r="AM639">
        <f ca="1">IF(COUNTIF(E639:I639, "Breakdown") &gt;= 5, 1, 0)</f>
        <v>0</v>
      </c>
    </row>
    <row r="640" spans="4:39">
      <c r="D640">
        <v>637</v>
      </c>
      <c r="E640" s="6" t="str">
        <f ca="1">IF(J640&lt;T640,"Operational","Breakdown")</f>
        <v>Breakdown</v>
      </c>
      <c r="F640" s="6" t="str">
        <f ca="1">IF(K640&lt;U640,"Operational","Breakdown")</f>
        <v>Operational</v>
      </c>
      <c r="G640" s="6" t="str">
        <f ca="1">IF(L640&lt;V640,"Operational","Breakdown")</f>
        <v>Operational</v>
      </c>
      <c r="H640" s="6" t="str">
        <f ca="1">IF(M640&lt;W640,"Operational","Breakdown")</f>
        <v>Operational</v>
      </c>
      <c r="I640" s="6" t="str">
        <f ca="1">IF(N640&lt;X640,"Operational","Breakdown")</f>
        <v>Operational</v>
      </c>
      <c r="J640" s="16">
        <v>26.276749696226958</v>
      </c>
      <c r="K640" s="16">
        <v>12.202385182798752</v>
      </c>
      <c r="L640" s="16">
        <v>1.0524340267288008</v>
      </c>
      <c r="M640" s="16">
        <v>4.68967981986611</v>
      </c>
      <c r="N640" s="16">
        <v>3.4316620425465292</v>
      </c>
      <c r="O640" s="9">
        <v>1.9408823835608819</v>
      </c>
      <c r="P640" s="9">
        <v>0.75561477067930349</v>
      </c>
      <c r="Q640" s="9">
        <v>3.165422717371543</v>
      </c>
      <c r="R640" s="9">
        <v>1.3528610035679309</v>
      </c>
      <c r="S640" s="9">
        <v>0.86182927973848522</v>
      </c>
      <c r="T640" s="8">
        <f t="shared" ca="1" si="88"/>
        <v>22.966676673281107</v>
      </c>
      <c r="U640" s="8">
        <f t="shared" ca="1" si="88"/>
        <v>15.232124316090989</v>
      </c>
      <c r="V640" s="8">
        <f t="shared" ca="1" si="88"/>
        <v>7.7848621376065399</v>
      </c>
      <c r="W640" s="8">
        <f t="shared" ca="1" si="85"/>
        <v>15.47741742505313</v>
      </c>
      <c r="X640" s="8">
        <f t="shared" ca="1" si="89"/>
        <v>25.123511668671547</v>
      </c>
      <c r="Y640" s="16">
        <f ca="1">IF($AI639=0,J639+O639,IF($AJ639=0,J639+O639,9999))</f>
        <v>1.9565344973055545</v>
      </c>
      <c r="Z640" s="16">
        <f ca="1">IF($AI639=0,K639+P639,IF($AJ639=0,K639+P639,9999))</f>
        <v>8.9532056344074817</v>
      </c>
      <c r="AA640" s="16">
        <f ca="1">IF($AI639=0,L639+Q639,IF($AJ639=0,L639+Q639,9999))</f>
        <v>21.70460780671764</v>
      </c>
      <c r="AB640" s="16">
        <f ca="1">IF($AI639=0,M639+R639,IF($AJ639=0,M639+R639,9999))</f>
        <v>2.6577301326712757</v>
      </c>
      <c r="AC640" s="16">
        <f ca="1">IF($AI639=0,N639+S639,IF($AJ639=0,N639+S639,9999))</f>
        <v>2.7101350997098717</v>
      </c>
      <c r="AD640" s="11">
        <f t="shared" ca="1" si="90"/>
        <v>7.6053924400874688</v>
      </c>
      <c r="AE640" s="11">
        <f t="shared" ca="1" si="91"/>
        <v>4.2409897563059173</v>
      </c>
      <c r="AF640" s="11">
        <f t="shared" ca="1" si="92"/>
        <v>2.5237780709950606</v>
      </c>
      <c r="AG640" s="11">
        <f t="shared" ca="1" si="93"/>
        <v>13.689841438241562</v>
      </c>
      <c r="AH640" s="11">
        <f t="shared" ca="1" si="94"/>
        <v>8.0554940941243913</v>
      </c>
      <c r="AI640">
        <f t="shared" ca="1" si="86"/>
        <v>0</v>
      </c>
      <c r="AJ640">
        <f t="shared" ca="1" si="87"/>
        <v>1</v>
      </c>
      <c r="AK640">
        <f ca="1">MAX(0, COUNTIF(E640:I640, "Breakdown") - COUNTIF(AI640:AJ640, 1))</f>
        <v>0</v>
      </c>
      <c r="AL640" s="12">
        <f ca="1">(AK640 * 50) + ((AI640 + AJ640) * 10)</f>
        <v>10</v>
      </c>
      <c r="AM640">
        <f ca="1">IF(COUNTIF(E640:I640, "Breakdown") &gt;= 5, 1, 0)</f>
        <v>0</v>
      </c>
    </row>
    <row r="641" spans="4:39">
      <c r="D641">
        <v>638</v>
      </c>
      <c r="E641" s="6" t="str">
        <f ca="1">IF(J641&lt;T641,"Operational","Breakdown")</f>
        <v>Breakdown</v>
      </c>
      <c r="F641" s="6" t="str">
        <f ca="1">IF(K641&lt;U641,"Operational","Breakdown")</f>
        <v>Operational</v>
      </c>
      <c r="G641" s="6" t="str">
        <f ca="1">IF(L641&lt;V641,"Operational","Breakdown")</f>
        <v>Operational</v>
      </c>
      <c r="H641" s="6" t="str">
        <f ca="1">IF(M641&lt;W641,"Operational","Breakdown")</f>
        <v>Breakdown</v>
      </c>
      <c r="I641" s="6" t="str">
        <f ca="1">IF(N641&lt;X641,"Operational","Breakdown")</f>
        <v>Operational</v>
      </c>
      <c r="J641" s="16">
        <v>19.398338118103386</v>
      </c>
      <c r="K641" s="16">
        <v>9.359273213918728</v>
      </c>
      <c r="L641" s="16">
        <v>2.5773984904568144</v>
      </c>
      <c r="M641" s="16">
        <v>26.461207494042636</v>
      </c>
      <c r="N641" s="16">
        <v>18.301887216139587</v>
      </c>
      <c r="O641" s="9">
        <v>2.8532664487180974</v>
      </c>
      <c r="P641" s="9">
        <v>5.78858398355628</v>
      </c>
      <c r="Q641" s="9">
        <v>2.5523404565469083</v>
      </c>
      <c r="R641" s="9">
        <v>0.28025073416313478</v>
      </c>
      <c r="S641" s="9">
        <v>0.61497734550429917</v>
      </c>
      <c r="T641" s="8">
        <f t="shared" ca="1" si="88"/>
        <v>3.0861505114702332</v>
      </c>
      <c r="U641" s="8">
        <f t="shared" ca="1" si="88"/>
        <v>12.069278915863391</v>
      </c>
      <c r="V641" s="8">
        <f t="shared" ca="1" si="88"/>
        <v>15.693074640801179</v>
      </c>
      <c r="W641" s="8">
        <f t="shared" ca="1" si="85"/>
        <v>15.562584574961368</v>
      </c>
      <c r="X641" s="8">
        <f t="shared" ca="1" si="89"/>
        <v>27.370139017019419</v>
      </c>
      <c r="Y641" s="16">
        <f ca="1">IF($AI640=0,J640+O640,IF($AJ640=0,J640+O640,9999))</f>
        <v>28.21763207978784</v>
      </c>
      <c r="Z641" s="16">
        <f ca="1">IF($AI640=0,K640+P640,IF($AJ640=0,K640+P640,9999))</f>
        <v>12.957999953478055</v>
      </c>
      <c r="AA641" s="16">
        <f ca="1">IF($AI640=0,L640+Q640,IF($AJ640=0,L640+Q640,9999))</f>
        <v>4.2178567441003434</v>
      </c>
      <c r="AB641" s="16">
        <f ca="1">IF($AI640=0,M640+R640,IF($AJ640=0,M640+R640,9999))</f>
        <v>6.0425408234340408</v>
      </c>
      <c r="AC641" s="16">
        <f ca="1">IF($AI640=0,N640+S640,IF($AJ640=0,N640+S640,9999))</f>
        <v>4.2934913222850142</v>
      </c>
      <c r="AD641" s="11">
        <f t="shared" ca="1" si="90"/>
        <v>1.9565344973055545</v>
      </c>
      <c r="AE641" s="11">
        <f t="shared" ca="1" si="91"/>
        <v>8.9532056344074817</v>
      </c>
      <c r="AF641" s="11">
        <f t="shared" ca="1" si="92"/>
        <v>7.7848621376065399</v>
      </c>
      <c r="AG641" s="11">
        <f t="shared" ca="1" si="93"/>
        <v>2.6577301326712757</v>
      </c>
      <c r="AH641" s="11">
        <f t="shared" ca="1" si="94"/>
        <v>2.7101350997098717</v>
      </c>
      <c r="AI641">
        <f t="shared" ca="1" si="86"/>
        <v>0</v>
      </c>
      <c r="AJ641">
        <f t="shared" ca="1" si="87"/>
        <v>1</v>
      </c>
      <c r="AK641">
        <f ca="1">MAX(0, COUNTIF(E641:I641, "Breakdown") - COUNTIF(AI641:AJ641, 1))</f>
        <v>1</v>
      </c>
      <c r="AL641" s="12">
        <f ca="1">(AK641 * 50) + ((AI641 + AJ641) * 10)</f>
        <v>60</v>
      </c>
      <c r="AM641">
        <f ca="1">IF(COUNTIF(E641:I641, "Breakdown") &gt;= 5, 1, 0)</f>
        <v>0</v>
      </c>
    </row>
    <row r="642" spans="4:39">
      <c r="D642">
        <v>639</v>
      </c>
      <c r="E642" s="6" t="str">
        <f ca="1">IF(J642&lt;T642,"Operational","Breakdown")</f>
        <v>Operational</v>
      </c>
      <c r="F642" s="6" t="str">
        <f ca="1">IF(K642&lt;U642,"Operational","Breakdown")</f>
        <v>Operational</v>
      </c>
      <c r="G642" s="6" t="str">
        <f ca="1">IF(L642&lt;V642,"Operational","Breakdown")</f>
        <v>Breakdown</v>
      </c>
      <c r="H642" s="6" t="str">
        <f ca="1">IF(M642&lt;W642,"Operational","Breakdown")</f>
        <v>Operational</v>
      </c>
      <c r="I642" s="6" t="str">
        <f ca="1">IF(N642&lt;X642,"Operational","Breakdown")</f>
        <v>Operational</v>
      </c>
      <c r="J642" s="16">
        <v>3.8920986966250721</v>
      </c>
      <c r="K642" s="16">
        <v>4.8841720422289905</v>
      </c>
      <c r="L642" s="16">
        <v>9.4500666558381123</v>
      </c>
      <c r="M642" s="16">
        <v>2.6591658944417982</v>
      </c>
      <c r="N642" s="16">
        <v>5.3401011224967236</v>
      </c>
      <c r="O642" s="9">
        <v>3.2033478967464393</v>
      </c>
      <c r="P642" s="9">
        <v>0.24531282161297699</v>
      </c>
      <c r="Q642" s="9">
        <v>3.2303895951465105</v>
      </c>
      <c r="R642" s="9">
        <v>0.16998432911311628</v>
      </c>
      <c r="S642" s="9">
        <v>1.3403850112343352</v>
      </c>
      <c r="T642" s="8">
        <f t="shared" ca="1" si="88"/>
        <v>6.5055338198470727</v>
      </c>
      <c r="U642" s="8">
        <f t="shared" ca="1" si="88"/>
        <v>13.068395264646876</v>
      </c>
      <c r="V642" s="8">
        <f t="shared" ca="1" si="88"/>
        <v>5.5842454572937124</v>
      </c>
      <c r="W642" s="8">
        <f t="shared" ca="1" si="85"/>
        <v>6.7033211671545665</v>
      </c>
      <c r="X642" s="8">
        <f t="shared" ca="1" si="89"/>
        <v>20.889773458472366</v>
      </c>
      <c r="Y642" s="16">
        <f ca="1">IF($AI641=0,J641+O641,IF($AJ641=0,J641+O641,9999))</f>
        <v>22.251604566821484</v>
      </c>
      <c r="Z642" s="16">
        <f ca="1">IF($AI641=0,K641+P641,IF($AJ641=0,K641+P641,9999))</f>
        <v>15.147857197475009</v>
      </c>
      <c r="AA642" s="16">
        <f ca="1">IF($AI641=0,L641+Q641,IF($AJ641=0,L641+Q641,9999))</f>
        <v>5.1297389470037231</v>
      </c>
      <c r="AB642" s="16">
        <f ca="1">IF($AI641=0,M641+R641,IF($AJ641=0,M641+R641,9999))</f>
        <v>26.741458228205772</v>
      </c>
      <c r="AC642" s="16">
        <f ca="1">IF($AI641=0,N641+S641,IF($AJ641=0,N641+S641,9999))</f>
        <v>18.916864561643887</v>
      </c>
      <c r="AD642" s="11">
        <f t="shared" ca="1" si="90"/>
        <v>3.0861505114702332</v>
      </c>
      <c r="AE642" s="11">
        <f t="shared" ca="1" si="91"/>
        <v>12.069278915863391</v>
      </c>
      <c r="AF642" s="11">
        <f t="shared" ca="1" si="92"/>
        <v>4.2178567441003434</v>
      </c>
      <c r="AG642" s="11">
        <f t="shared" ca="1" si="93"/>
        <v>6.0425408234340408</v>
      </c>
      <c r="AH642" s="11">
        <f t="shared" ca="1" si="94"/>
        <v>4.2934913222850142</v>
      </c>
      <c r="AI642">
        <f t="shared" ca="1" si="86"/>
        <v>0</v>
      </c>
      <c r="AJ642">
        <f t="shared" ca="1" si="87"/>
        <v>0</v>
      </c>
      <c r="AK642">
        <f ca="1">MAX(0, COUNTIF(E642:I642, "Breakdown") - COUNTIF(AI642:AJ642, 1))</f>
        <v>1</v>
      </c>
      <c r="AL642" s="12">
        <f ca="1">(AK642 * 50) + ((AI642 + AJ642) * 10)</f>
        <v>50</v>
      </c>
      <c r="AM642">
        <f ca="1">IF(COUNTIF(E642:I642, "Breakdown") &gt;= 5, 1, 0)</f>
        <v>0</v>
      </c>
    </row>
    <row r="643" spans="4:39">
      <c r="D643">
        <v>640</v>
      </c>
      <c r="E643" s="6" t="str">
        <f ca="1">IF(J643&lt;T643,"Operational","Breakdown")</f>
        <v>Operational</v>
      </c>
      <c r="F643" s="6" t="str">
        <f ca="1">IF(K643&lt;U643,"Operational","Breakdown")</f>
        <v>Operational</v>
      </c>
      <c r="G643" s="6" t="str">
        <f ca="1">IF(L643&lt;V643,"Operational","Breakdown")</f>
        <v>Operational</v>
      </c>
      <c r="H643" s="6" t="str">
        <f ca="1">IF(M643&lt;W643,"Operational","Breakdown")</f>
        <v>Breakdown</v>
      </c>
      <c r="I643" s="6" t="str">
        <f ca="1">IF(N643&lt;X643,"Operational","Breakdown")</f>
        <v>Operational</v>
      </c>
      <c r="J643" s="16">
        <v>3.9878947860124505</v>
      </c>
      <c r="K643" s="16">
        <v>0.40623988471396288</v>
      </c>
      <c r="L643" s="16">
        <v>0.74812133606236675</v>
      </c>
      <c r="M643" s="16">
        <v>25.052435224326072</v>
      </c>
      <c r="N643" s="16">
        <v>6.3941000403822859</v>
      </c>
      <c r="O643" s="9">
        <v>1.0437833053999332</v>
      </c>
      <c r="P643" s="9">
        <v>1.8076737094061677</v>
      </c>
      <c r="Q643" s="9">
        <v>0.12785411004107994</v>
      </c>
      <c r="R643" s="9">
        <v>6.8695247371573895</v>
      </c>
      <c r="S643" s="9">
        <v>0.96144704396741953</v>
      </c>
      <c r="T643" s="8">
        <f t="shared" ca="1" si="88"/>
        <v>18.558699382558419</v>
      </c>
      <c r="U643" s="8">
        <f t="shared" ca="1" si="88"/>
        <v>31.411495286029371</v>
      </c>
      <c r="V643" s="8">
        <f t="shared" ca="1" si="88"/>
        <v>7.5344455728685027</v>
      </c>
      <c r="W643" s="8">
        <f t="shared" ca="1" si="85"/>
        <v>7.8290080756680913</v>
      </c>
      <c r="X643" s="8">
        <f t="shared" ca="1" si="89"/>
        <v>29.426974090242368</v>
      </c>
      <c r="Y643" s="16">
        <f ca="1">IF($AI642=0,J642+O642,IF($AJ642=0,J642+O642,9999))</f>
        <v>7.095446593371511</v>
      </c>
      <c r="Z643" s="16">
        <f ca="1">IF($AI642=0,K642+P642,IF($AJ642=0,K642+P642,9999))</f>
        <v>5.1294848638419674</v>
      </c>
      <c r="AA643" s="16">
        <f ca="1">IF($AI642=0,L642+Q642,IF($AJ642=0,L642+Q642,9999))</f>
        <v>12.680456250984623</v>
      </c>
      <c r="AB643" s="16">
        <f ca="1">IF($AI642=0,M642+R642,IF($AJ642=0,M642+R642,9999))</f>
        <v>2.8291502235549144</v>
      </c>
      <c r="AC643" s="16">
        <f ca="1">IF($AI642=0,N642+S642,IF($AJ642=0,N642+S642,9999))</f>
        <v>6.6804861337310584</v>
      </c>
      <c r="AD643" s="11">
        <f t="shared" ca="1" si="90"/>
        <v>6.5055338198470727</v>
      </c>
      <c r="AE643" s="11">
        <f t="shared" ca="1" si="91"/>
        <v>13.068395264646876</v>
      </c>
      <c r="AF643" s="11">
        <f t="shared" ca="1" si="92"/>
        <v>5.1297389470037231</v>
      </c>
      <c r="AG643" s="11">
        <f t="shared" ca="1" si="93"/>
        <v>6.7033211671545665</v>
      </c>
      <c r="AH643" s="11">
        <f t="shared" ca="1" si="94"/>
        <v>18.916864561643887</v>
      </c>
      <c r="AI643">
        <f t="shared" ca="1" si="86"/>
        <v>0</v>
      </c>
      <c r="AJ643">
        <f t="shared" ca="1" si="87"/>
        <v>0</v>
      </c>
      <c r="AK643">
        <f ca="1">MAX(0, COUNTIF(E643:I643, "Breakdown") - COUNTIF(AI643:AJ643, 1))</f>
        <v>1</v>
      </c>
      <c r="AL643" s="12">
        <f ca="1">(AK643 * 50) + ((AI643 + AJ643) * 10)</f>
        <v>50</v>
      </c>
      <c r="AM643">
        <f ca="1">IF(COUNTIF(E643:I643, "Breakdown") &gt;= 5, 1, 0)</f>
        <v>0</v>
      </c>
    </row>
    <row r="644" spans="4:39">
      <c r="D644">
        <v>641</v>
      </c>
      <c r="E644" s="6" t="str">
        <f ca="1">IF(J644&lt;T644,"Operational","Breakdown")</f>
        <v>Operational</v>
      </c>
      <c r="F644" s="6" t="str">
        <f ca="1">IF(K644&lt;U644,"Operational","Breakdown")</f>
        <v>Breakdown</v>
      </c>
      <c r="G644" s="6" t="str">
        <f ca="1">IF(L644&lt;V644,"Operational","Breakdown")</f>
        <v>Operational</v>
      </c>
      <c r="H644" s="6" t="str">
        <f ca="1">IF(M644&lt;W644,"Operational","Breakdown")</f>
        <v>Operational</v>
      </c>
      <c r="I644" s="6" t="str">
        <f ca="1">IF(N644&lt;X644,"Operational","Breakdown")</f>
        <v>Operational</v>
      </c>
      <c r="J644" s="16">
        <v>2.0919957480705831</v>
      </c>
      <c r="K644" s="16">
        <v>12.055531736596816</v>
      </c>
      <c r="L644" s="16">
        <v>5.430071295385078</v>
      </c>
      <c r="M644" s="16">
        <v>3.539207290997191</v>
      </c>
      <c r="N644" s="16">
        <v>8.0001866579484222</v>
      </c>
      <c r="O644" s="9">
        <v>0.70308101702900871</v>
      </c>
      <c r="P644" s="9">
        <v>5.5449326719372838</v>
      </c>
      <c r="Q644" s="9">
        <v>0.29152783661333637</v>
      </c>
      <c r="R644" s="9">
        <v>0.17274711234151222</v>
      </c>
      <c r="S644" s="9">
        <v>0.60275833213741192</v>
      </c>
      <c r="T644" s="8">
        <f t="shared" ca="1" si="88"/>
        <v>10.120354299847858</v>
      </c>
      <c r="U644" s="8">
        <f t="shared" ca="1" si="88"/>
        <v>11.489551090041108</v>
      </c>
      <c r="V644" s="8">
        <f t="shared" ca="1" si="88"/>
        <v>14.950953503661804</v>
      </c>
      <c r="W644" s="8">
        <f t="shared" ca="1" si="88"/>
        <v>18.077932715887183</v>
      </c>
      <c r="X644" s="8">
        <f t="shared" ca="1" si="89"/>
        <v>8.7001162150864602</v>
      </c>
      <c r="Y644" s="16">
        <f ca="1">IF($AI643=0,J643+O643,IF($AJ643=0,J643+O643,9999))</f>
        <v>5.0316780914123838</v>
      </c>
      <c r="Z644" s="16">
        <f ca="1">IF($AI643=0,K643+P643,IF($AJ643=0,K643+P643,9999))</f>
        <v>2.2139135941201307</v>
      </c>
      <c r="AA644" s="16">
        <f ca="1">IF($AI643=0,L643+Q643,IF($AJ643=0,L643+Q643,9999))</f>
        <v>0.87597544610344669</v>
      </c>
      <c r="AB644" s="16">
        <f ca="1">IF($AI643=0,M643+R643,IF($AJ643=0,M643+R643,9999))</f>
        <v>31.921959961483459</v>
      </c>
      <c r="AC644" s="16">
        <f ca="1">IF($AI643=0,N643+S643,IF($AJ643=0,N643+S643,9999))</f>
        <v>7.3555470843497055</v>
      </c>
      <c r="AD644" s="11">
        <f t="shared" ca="1" si="90"/>
        <v>7.095446593371511</v>
      </c>
      <c r="AE644" s="11">
        <f t="shared" ca="1" si="91"/>
        <v>5.1294848638419674</v>
      </c>
      <c r="AF644" s="11">
        <f t="shared" ca="1" si="92"/>
        <v>7.5344455728685027</v>
      </c>
      <c r="AG644" s="11">
        <f t="shared" ca="1" si="93"/>
        <v>2.8291502235549144</v>
      </c>
      <c r="AH644" s="11">
        <f t="shared" ca="1" si="94"/>
        <v>6.6804861337310584</v>
      </c>
      <c r="AI644">
        <f t="shared" ref="AI644:AI707" ca="1" si="95">IF(AND(E644="Breakdown", G644&lt;&gt;"Operational"), 1, 0)</f>
        <v>0</v>
      </c>
      <c r="AJ644">
        <f t="shared" ref="AJ644:AJ707" ca="1" si="96">IF(AND(E644="Breakdown", F644="Operational"), 1, 0)</f>
        <v>0</v>
      </c>
      <c r="AK644">
        <f ca="1">MAX(0, COUNTIF(E644:I644, "Breakdown") - COUNTIF(AI644:AJ644, 1))</f>
        <v>1</v>
      </c>
      <c r="AL644" s="12">
        <f ca="1">(AK644 * 50) + ((AI644 + AJ644) * 10)</f>
        <v>50</v>
      </c>
      <c r="AM644">
        <f ca="1">IF(COUNTIF(E644:I644, "Breakdown") &gt;= 5, 1, 0)</f>
        <v>0</v>
      </c>
    </row>
    <row r="645" spans="4:39">
      <c r="D645">
        <v>642</v>
      </c>
      <c r="E645" s="6" t="str">
        <f ca="1">IF(J645&lt;T645,"Operational","Breakdown")</f>
        <v>Breakdown</v>
      </c>
      <c r="F645" s="6" t="str">
        <f ca="1">IF(K645&lt;U645,"Operational","Breakdown")</f>
        <v>Breakdown</v>
      </c>
      <c r="G645" s="6" t="str">
        <f ca="1">IF(L645&lt;V645,"Operational","Breakdown")</f>
        <v>Breakdown</v>
      </c>
      <c r="H645" s="6" t="str">
        <f ca="1">IF(M645&lt;W645,"Operational","Breakdown")</f>
        <v>Operational</v>
      </c>
      <c r="I645" s="6" t="str">
        <f ca="1">IF(N645&lt;X645,"Operational","Breakdown")</f>
        <v>Operational</v>
      </c>
      <c r="J645" s="16">
        <v>17.20303433671662</v>
      </c>
      <c r="K645" s="16">
        <v>4.7574054979578477</v>
      </c>
      <c r="L645" s="16">
        <v>1.2954223379187624</v>
      </c>
      <c r="M645" s="16">
        <v>5.4253651391112241</v>
      </c>
      <c r="N645" s="16">
        <v>17.805633924628381</v>
      </c>
      <c r="O645" s="9">
        <v>0.7407668795931035</v>
      </c>
      <c r="P645" s="9">
        <v>6.5605494066352756</v>
      </c>
      <c r="Q645" s="9">
        <v>0.13978392982385845</v>
      </c>
      <c r="R645" s="9">
        <v>8.5982606615607235E-2</v>
      </c>
      <c r="S645" s="9">
        <v>1.2858758428645622</v>
      </c>
      <c r="T645" s="8">
        <f t="shared" ref="T645:W708" ca="1" si="97">AD645-8*LN(RAND())</f>
        <v>5.5877834381682607</v>
      </c>
      <c r="U645" s="8">
        <f t="shared" ca="1" si="97"/>
        <v>2.6990033009972789</v>
      </c>
      <c r="V645" s="8">
        <f t="shared" ca="1" si="97"/>
        <v>1.1962359960558575</v>
      </c>
      <c r="W645" s="8">
        <f t="shared" ca="1" si="97"/>
        <v>41.956496341841472</v>
      </c>
      <c r="X645" s="8">
        <f t="shared" ref="X645:X708" ca="1" si="98">AH645-8*LN(RAND())</f>
        <v>20.179797839816089</v>
      </c>
      <c r="Y645" s="16">
        <f ca="1">IF($AI644=0,J644+O644,IF($AJ644=0,J644+O644,9999))</f>
        <v>2.7950767650995916</v>
      </c>
      <c r="Z645" s="16">
        <f ca="1">IF($AI644=0,K644+P644,IF($AJ644=0,K644+P644,9999))</f>
        <v>17.600464408534101</v>
      </c>
      <c r="AA645" s="16">
        <f ca="1">IF($AI644=0,L644+Q644,IF($AJ644=0,L644+Q644,9999))</f>
        <v>5.7215991319984143</v>
      </c>
      <c r="AB645" s="16">
        <f ca="1">IF($AI644=0,M644+R644,IF($AJ644=0,M644+R644,9999))</f>
        <v>3.7119544033387033</v>
      </c>
      <c r="AC645" s="16">
        <f ca="1">IF($AI644=0,N644+S644,IF($AJ644=0,N644+S644,9999))</f>
        <v>8.6029449900858346</v>
      </c>
      <c r="AD645" s="11">
        <f t="shared" ref="AD645:AD708" ca="1" si="99">MIN(T644,Y644)</f>
        <v>5.0316780914123838</v>
      </c>
      <c r="AE645" s="11">
        <f t="shared" ref="AE645:AE708" ca="1" si="100">MIN(U644,Z644)</f>
        <v>2.2139135941201307</v>
      </c>
      <c r="AF645" s="11">
        <f t="shared" ref="AF645:AF708" ca="1" si="101">MIN(V644,AA644)</f>
        <v>0.87597544610344669</v>
      </c>
      <c r="AG645" s="11">
        <f t="shared" ref="AG645:AG708" ca="1" si="102">MIN(W644,AB644)</f>
        <v>18.077932715887183</v>
      </c>
      <c r="AH645" s="11">
        <f t="shared" ref="AH645:AH708" ca="1" si="103">MIN(X644,AC644)</f>
        <v>7.3555470843497055</v>
      </c>
      <c r="AI645">
        <f t="shared" ca="1" si="95"/>
        <v>1</v>
      </c>
      <c r="AJ645">
        <f t="shared" ca="1" si="96"/>
        <v>0</v>
      </c>
      <c r="AK645">
        <f ca="1">MAX(0, COUNTIF(E645:I645, "Breakdown") - COUNTIF(AI645:AJ645, 1))</f>
        <v>2</v>
      </c>
      <c r="AL645" s="12">
        <f ca="1">(AK645 * 50) + ((AI645 + AJ645) * 10)</f>
        <v>110</v>
      </c>
      <c r="AM645">
        <f ca="1">IF(COUNTIF(E645:I645, "Breakdown") &gt;= 5, 1, 0)</f>
        <v>0</v>
      </c>
    </row>
    <row r="646" spans="4:39">
      <c r="D646">
        <v>643</v>
      </c>
      <c r="E646" s="6" t="str">
        <f ca="1">IF(J646&lt;T646,"Operational","Breakdown")</f>
        <v>Operational</v>
      </c>
      <c r="F646" s="6" t="str">
        <f ca="1">IF(K646&lt;U646,"Operational","Breakdown")</f>
        <v>Operational</v>
      </c>
      <c r="G646" s="6" t="str">
        <f ca="1">IF(L646&lt;V646,"Operational","Breakdown")</f>
        <v>Breakdown</v>
      </c>
      <c r="H646" s="6" t="str">
        <f ca="1">IF(M646&lt;W646,"Operational","Breakdown")</f>
        <v>Operational</v>
      </c>
      <c r="I646" s="6" t="str">
        <f ca="1">IF(N646&lt;X646,"Operational","Breakdown")</f>
        <v>Operational</v>
      </c>
      <c r="J646" s="16">
        <v>1.3048559986182791</v>
      </c>
      <c r="K646" s="16">
        <v>2.9748487440979479</v>
      </c>
      <c r="L646" s="16">
        <v>10.200572481004677</v>
      </c>
      <c r="M646" s="16">
        <v>2.9096074202783035</v>
      </c>
      <c r="N646" s="16">
        <v>1.5178660533333745</v>
      </c>
      <c r="O646" s="9">
        <v>0.65218961292225308</v>
      </c>
      <c r="P646" s="9">
        <v>2.074954995953155</v>
      </c>
      <c r="Q646" s="9">
        <v>1.5706986927680595</v>
      </c>
      <c r="R646" s="9">
        <v>0.18444121790335041</v>
      </c>
      <c r="S646" s="9">
        <v>3.0853523444347397</v>
      </c>
      <c r="T646" s="8">
        <f t="shared" ca="1" si="97"/>
        <v>15.957530068664653</v>
      </c>
      <c r="U646" s="8">
        <f t="shared" ca="1" si="97"/>
        <v>9.7530943041755016</v>
      </c>
      <c r="V646" s="8">
        <f t="shared" ca="1" si="97"/>
        <v>5.2892811770582533</v>
      </c>
      <c r="W646" s="8">
        <f t="shared" ca="1" si="97"/>
        <v>6.0828392607376127</v>
      </c>
      <c r="X646" s="8">
        <f t="shared" ca="1" si="98"/>
        <v>21.689830638135412</v>
      </c>
      <c r="Y646" s="16">
        <f ca="1">IF($AI645=0,J645+O645,IF($AJ645=0,J645+O645,9999))</f>
        <v>17.943801216309723</v>
      </c>
      <c r="Z646" s="16">
        <f ca="1">IF($AI645=0,K645+P645,IF($AJ645=0,K645+P645,9999))</f>
        <v>11.317954904593122</v>
      </c>
      <c r="AA646" s="16">
        <f ca="1">IF($AI645=0,L645+Q645,IF($AJ645=0,L645+Q645,9999))</f>
        <v>1.4352062677426209</v>
      </c>
      <c r="AB646" s="16">
        <f ca="1">IF($AI645=0,M645+R645,IF($AJ645=0,M645+R645,9999))</f>
        <v>5.5113477457268312</v>
      </c>
      <c r="AC646" s="16">
        <f ca="1">IF($AI645=0,N645+S645,IF($AJ645=0,N645+S645,9999))</f>
        <v>19.091509767492944</v>
      </c>
      <c r="AD646" s="11">
        <f t="shared" ca="1" si="99"/>
        <v>2.7950767650995916</v>
      </c>
      <c r="AE646" s="11">
        <f t="shared" ca="1" si="100"/>
        <v>2.6990033009972789</v>
      </c>
      <c r="AF646" s="11">
        <f t="shared" ca="1" si="101"/>
        <v>1.1962359960558575</v>
      </c>
      <c r="AG646" s="11">
        <f t="shared" ca="1" si="102"/>
        <v>3.7119544033387033</v>
      </c>
      <c r="AH646" s="11">
        <f t="shared" ca="1" si="103"/>
        <v>8.6029449900858346</v>
      </c>
      <c r="AI646">
        <f t="shared" ca="1" si="95"/>
        <v>0</v>
      </c>
      <c r="AJ646">
        <f t="shared" ca="1" si="96"/>
        <v>0</v>
      </c>
      <c r="AK646">
        <f ca="1">MAX(0, COUNTIF(E646:I646, "Breakdown") - COUNTIF(AI646:AJ646, 1))</f>
        <v>1</v>
      </c>
      <c r="AL646" s="12">
        <f ca="1">(AK646 * 50) + ((AI646 + AJ646) * 10)</f>
        <v>50</v>
      </c>
      <c r="AM646">
        <f ca="1">IF(COUNTIF(E646:I646, "Breakdown") &gt;= 5, 1, 0)</f>
        <v>0</v>
      </c>
    </row>
    <row r="647" spans="4:39">
      <c r="D647">
        <v>644</v>
      </c>
      <c r="E647" s="6" t="str">
        <f ca="1">IF(J647&lt;T647,"Operational","Breakdown")</f>
        <v>Operational</v>
      </c>
      <c r="F647" s="6" t="str">
        <f ca="1">IF(K647&lt;U647,"Operational","Breakdown")</f>
        <v>Operational</v>
      </c>
      <c r="G647" s="6" t="str">
        <f ca="1">IF(L647&lt;V647,"Operational","Breakdown")</f>
        <v>Operational</v>
      </c>
      <c r="H647" s="6" t="str">
        <f ca="1">IF(M647&lt;W647,"Operational","Breakdown")</f>
        <v>Operational</v>
      </c>
      <c r="I647" s="6" t="str">
        <f ca="1">IF(N647&lt;X647,"Operational","Breakdown")</f>
        <v>Operational</v>
      </c>
      <c r="J647" s="16">
        <v>0.64131198584874993</v>
      </c>
      <c r="K647" s="16">
        <v>3.0499840008685046</v>
      </c>
      <c r="L647" s="16">
        <v>4.1680979736504504</v>
      </c>
      <c r="M647" s="16">
        <v>9.3466940065838013</v>
      </c>
      <c r="N647" s="16">
        <v>5.9790568334682777E-2</v>
      </c>
      <c r="O647" s="9">
        <v>3.6045588770656845</v>
      </c>
      <c r="P647" s="9">
        <v>0.43444204508513246</v>
      </c>
      <c r="Q647" s="9">
        <v>6.9764617040456844</v>
      </c>
      <c r="R647" s="9">
        <v>5.8644583361980187</v>
      </c>
      <c r="S647" s="9">
        <v>2.5890694141259893</v>
      </c>
      <c r="T647" s="8">
        <f t="shared" ca="1" si="97"/>
        <v>16.489731646468467</v>
      </c>
      <c r="U647" s="8">
        <f t="shared" ca="1" si="97"/>
        <v>14.622804323183036</v>
      </c>
      <c r="V647" s="8">
        <f t="shared" ca="1" si="97"/>
        <v>21.888300385458553</v>
      </c>
      <c r="W647" s="8">
        <f t="shared" ca="1" si="97"/>
        <v>12.153366948581276</v>
      </c>
      <c r="X647" s="8">
        <f t="shared" ca="1" si="98"/>
        <v>41.606170509837611</v>
      </c>
      <c r="Y647" s="16">
        <f ca="1">IF($AI646=0,J646+O646,IF($AJ646=0,J646+O646,9999))</f>
        <v>1.9570456115405321</v>
      </c>
      <c r="Z647" s="16">
        <f ca="1">IF($AI646=0,K646+P646,IF($AJ646=0,K646+P646,9999))</f>
        <v>5.0498037400511029</v>
      </c>
      <c r="AA647" s="16">
        <f ca="1">IF($AI646=0,L646+Q646,IF($AJ646=0,L646+Q646,9999))</f>
        <v>11.771271173772737</v>
      </c>
      <c r="AB647" s="16">
        <f ca="1">IF($AI646=0,M646+R646,IF($AJ646=0,M646+R646,9999))</f>
        <v>3.0940486381816541</v>
      </c>
      <c r="AC647" s="16">
        <f ca="1">IF($AI646=0,N646+S646,IF($AJ646=0,N646+S646,9999))</f>
        <v>4.6032183977681145</v>
      </c>
      <c r="AD647" s="11">
        <f t="shared" ca="1" si="99"/>
        <v>15.957530068664653</v>
      </c>
      <c r="AE647" s="11">
        <f t="shared" ca="1" si="100"/>
        <v>9.7530943041755016</v>
      </c>
      <c r="AF647" s="11">
        <f t="shared" ca="1" si="101"/>
        <v>1.4352062677426209</v>
      </c>
      <c r="AG647" s="11">
        <f t="shared" ca="1" si="102"/>
        <v>5.5113477457268312</v>
      </c>
      <c r="AH647" s="11">
        <f t="shared" ca="1" si="103"/>
        <v>19.091509767492944</v>
      </c>
      <c r="AI647">
        <f t="shared" ca="1" si="95"/>
        <v>0</v>
      </c>
      <c r="AJ647">
        <f t="shared" ca="1" si="96"/>
        <v>0</v>
      </c>
      <c r="AK647">
        <f ca="1">MAX(0, COUNTIF(E647:I647, "Breakdown") - COUNTIF(AI647:AJ647, 1))</f>
        <v>0</v>
      </c>
      <c r="AL647" s="12">
        <f ca="1">(AK647 * 50) + ((AI647 + AJ647) * 10)</f>
        <v>0</v>
      </c>
      <c r="AM647">
        <f ca="1">IF(COUNTIF(E647:I647, "Breakdown") &gt;= 5, 1, 0)</f>
        <v>0</v>
      </c>
    </row>
    <row r="648" spans="4:39">
      <c r="D648">
        <v>645</v>
      </c>
      <c r="E648" s="6" t="str">
        <f ca="1">IF(J648&lt;T648,"Operational","Breakdown")</f>
        <v>Breakdown</v>
      </c>
      <c r="F648" s="6" t="str">
        <f ca="1">IF(K648&lt;U648,"Operational","Breakdown")</f>
        <v>Operational</v>
      </c>
      <c r="G648" s="6" t="str">
        <f ca="1">IF(L648&lt;V648,"Operational","Breakdown")</f>
        <v>Breakdown</v>
      </c>
      <c r="H648" s="6" t="str">
        <f ca="1">IF(M648&lt;W648,"Operational","Breakdown")</f>
        <v>Operational</v>
      </c>
      <c r="I648" s="6" t="str">
        <f ca="1">IF(N648&lt;X648,"Operational","Breakdown")</f>
        <v>Operational</v>
      </c>
      <c r="J648" s="16">
        <v>14.51830005416989</v>
      </c>
      <c r="K648" s="16">
        <v>2.5503266599245831</v>
      </c>
      <c r="L648" s="16">
        <v>14.28825359779529</v>
      </c>
      <c r="M648" s="16">
        <v>2.0157923746901538</v>
      </c>
      <c r="N648" s="16">
        <v>8.3809926434752811</v>
      </c>
      <c r="O648" s="9">
        <v>1.260549441297441</v>
      </c>
      <c r="P648" s="9">
        <v>1.5723989343378946</v>
      </c>
      <c r="Q648" s="9">
        <v>1.0335293813834947</v>
      </c>
      <c r="R648" s="9">
        <v>4.3969309474638774</v>
      </c>
      <c r="S648" s="9">
        <v>0.40903265369158359</v>
      </c>
      <c r="T648" s="8">
        <f t="shared" ca="1" si="97"/>
        <v>2.1303448447992537</v>
      </c>
      <c r="U648" s="8">
        <f t="shared" ca="1" si="97"/>
        <v>8.4344746122229299</v>
      </c>
      <c r="V648" s="8">
        <f t="shared" ca="1" si="97"/>
        <v>13.826721752663966</v>
      </c>
      <c r="W648" s="8">
        <f t="shared" ca="1" si="97"/>
        <v>20.321101038309553</v>
      </c>
      <c r="X648" s="8">
        <f t="shared" ca="1" si="98"/>
        <v>14.966943509938336</v>
      </c>
      <c r="Y648" s="16">
        <f ca="1">IF($AI647=0,J647+O647,IF($AJ647=0,J647+O647,9999))</f>
        <v>4.2458708629144342</v>
      </c>
      <c r="Z648" s="16">
        <f ca="1">IF($AI647=0,K647+P647,IF($AJ647=0,K647+P647,9999))</f>
        <v>3.4844260459536369</v>
      </c>
      <c r="AA648" s="16">
        <f ca="1">IF($AI647=0,L647+Q647,IF($AJ647=0,L647+Q647,9999))</f>
        <v>11.144559677696135</v>
      </c>
      <c r="AB648" s="16">
        <f ca="1">IF($AI647=0,M647+R647,IF($AJ647=0,M647+R647,9999))</f>
        <v>15.211152342781819</v>
      </c>
      <c r="AC648" s="16">
        <f ca="1">IF($AI647=0,N647+S647,IF($AJ647=0,N647+S647,9999))</f>
        <v>2.6488599824606722</v>
      </c>
      <c r="AD648" s="11">
        <f t="shared" ca="1" si="99"/>
        <v>1.9570456115405321</v>
      </c>
      <c r="AE648" s="11">
        <f t="shared" ca="1" si="100"/>
        <v>5.0498037400511029</v>
      </c>
      <c r="AF648" s="11">
        <f t="shared" ca="1" si="101"/>
        <v>11.771271173772737</v>
      </c>
      <c r="AG648" s="11">
        <f t="shared" ca="1" si="102"/>
        <v>3.0940486381816541</v>
      </c>
      <c r="AH648" s="11">
        <f t="shared" ca="1" si="103"/>
        <v>4.6032183977681145</v>
      </c>
      <c r="AI648">
        <f t="shared" ca="1" si="95"/>
        <v>1</v>
      </c>
      <c r="AJ648">
        <f t="shared" ca="1" si="96"/>
        <v>1</v>
      </c>
      <c r="AK648">
        <f ca="1">MAX(0, COUNTIF(E648:I648, "Breakdown") - COUNTIF(AI648:AJ648, 1))</f>
        <v>0</v>
      </c>
      <c r="AL648" s="12">
        <f ca="1">(AK648 * 50) + ((AI648 + AJ648) * 10)</f>
        <v>20</v>
      </c>
      <c r="AM648">
        <f ca="1">IF(COUNTIF(E648:I648, "Breakdown") &gt;= 5, 1, 0)</f>
        <v>0</v>
      </c>
    </row>
    <row r="649" spans="4:39">
      <c r="D649">
        <v>646</v>
      </c>
      <c r="E649" s="6" t="str">
        <f ca="1">IF(J649&lt;T649,"Operational","Breakdown")</f>
        <v>Operational</v>
      </c>
      <c r="F649" s="6" t="str">
        <f ca="1">IF(K649&lt;U649,"Operational","Breakdown")</f>
        <v>Operational</v>
      </c>
      <c r="G649" s="6" t="str">
        <f ca="1">IF(L649&lt;V649,"Operational","Breakdown")</f>
        <v>Breakdown</v>
      </c>
      <c r="H649" s="6" t="str">
        <f ca="1">IF(M649&lt;W649,"Operational","Breakdown")</f>
        <v>Operational</v>
      </c>
      <c r="I649" s="6" t="str">
        <f ca="1">IF(N649&lt;X649,"Operational","Breakdown")</f>
        <v>Operational</v>
      </c>
      <c r="J649" s="16">
        <v>3.5432869417556851</v>
      </c>
      <c r="K649" s="16">
        <v>4.1630925292894467</v>
      </c>
      <c r="L649" s="16">
        <v>28.241945609746182</v>
      </c>
      <c r="M649" s="16">
        <v>5.8799190904913923</v>
      </c>
      <c r="N649" s="16">
        <v>4.5260530205757412</v>
      </c>
      <c r="O649" s="9">
        <v>4.4736031131262832</v>
      </c>
      <c r="P649" s="9">
        <v>2.6042998119210168</v>
      </c>
      <c r="Q649" s="9">
        <v>1.7417916415026014</v>
      </c>
      <c r="R649" s="9">
        <v>0.54939903958216696</v>
      </c>
      <c r="S649" s="9">
        <v>1.5304608512211582</v>
      </c>
      <c r="T649" s="8">
        <f t="shared" ca="1" si="97"/>
        <v>4.7858070971807987</v>
      </c>
      <c r="U649" s="8">
        <f t="shared" ca="1" si="97"/>
        <v>5.1485139602151566</v>
      </c>
      <c r="V649" s="8">
        <f t="shared" ca="1" si="97"/>
        <v>19.34627364165712</v>
      </c>
      <c r="W649" s="8">
        <f t="shared" ca="1" si="97"/>
        <v>24.895323031794451</v>
      </c>
      <c r="X649" s="8">
        <f t="shared" ca="1" si="98"/>
        <v>30.802306545814677</v>
      </c>
      <c r="Y649" s="16">
        <f ca="1">IF($AI648=0,J648+O648,IF($AJ648=0,J648+O648,9999))</f>
        <v>9999</v>
      </c>
      <c r="Z649" s="16">
        <f ca="1">IF($AI648=0,K648+P648,IF($AJ648=0,K648+P648,9999))</f>
        <v>9999</v>
      </c>
      <c r="AA649" s="16">
        <f ca="1">IF($AI648=0,L648+Q648,IF($AJ648=0,L648+Q648,9999))</f>
        <v>9999</v>
      </c>
      <c r="AB649" s="16">
        <f ca="1">IF($AI648=0,M648+R648,IF($AJ648=0,M648+R648,9999))</f>
        <v>9999</v>
      </c>
      <c r="AC649" s="16">
        <f ca="1">IF($AI648=0,N648+S648,IF($AJ648=0,N648+S648,9999))</f>
        <v>9999</v>
      </c>
      <c r="AD649" s="11">
        <f t="shared" ca="1" si="99"/>
        <v>2.1303448447992537</v>
      </c>
      <c r="AE649" s="11">
        <f t="shared" ca="1" si="100"/>
        <v>3.4844260459536369</v>
      </c>
      <c r="AF649" s="11">
        <f t="shared" ca="1" si="101"/>
        <v>11.144559677696135</v>
      </c>
      <c r="AG649" s="11">
        <f t="shared" ca="1" si="102"/>
        <v>15.211152342781819</v>
      </c>
      <c r="AH649" s="11">
        <f t="shared" ca="1" si="103"/>
        <v>2.6488599824606722</v>
      </c>
      <c r="AI649">
        <f t="shared" ca="1" si="95"/>
        <v>0</v>
      </c>
      <c r="AJ649">
        <f t="shared" ca="1" si="96"/>
        <v>0</v>
      </c>
      <c r="AK649">
        <f ca="1">MAX(0, COUNTIF(E649:I649, "Breakdown") - COUNTIF(AI649:AJ649, 1))</f>
        <v>1</v>
      </c>
      <c r="AL649" s="12">
        <f ca="1">(AK649 * 50) + ((AI649 + AJ649) * 10)</f>
        <v>50</v>
      </c>
      <c r="AM649">
        <f ca="1">IF(COUNTIF(E649:I649, "Breakdown") &gt;= 5, 1, 0)</f>
        <v>0</v>
      </c>
    </row>
    <row r="650" spans="4:39">
      <c r="D650">
        <v>647</v>
      </c>
      <c r="E650" s="6" t="str">
        <f ca="1">IF(J650&lt;T650,"Operational","Breakdown")</f>
        <v>Operational</v>
      </c>
      <c r="F650" s="6" t="str">
        <f ca="1">IF(K650&lt;U650,"Operational","Breakdown")</f>
        <v>Operational</v>
      </c>
      <c r="G650" s="6" t="str">
        <f ca="1">IF(L650&lt;V650,"Operational","Breakdown")</f>
        <v>Operational</v>
      </c>
      <c r="H650" s="6" t="str">
        <f ca="1">IF(M650&lt;W650,"Operational","Breakdown")</f>
        <v>Operational</v>
      </c>
      <c r="I650" s="6" t="str">
        <f ca="1">IF(N650&lt;X650,"Operational","Breakdown")</f>
        <v>Operational</v>
      </c>
      <c r="J650" s="16">
        <v>11.236318671321389</v>
      </c>
      <c r="K650" s="16">
        <v>4.3856932013116623</v>
      </c>
      <c r="L650" s="16">
        <v>2.8070290194870666</v>
      </c>
      <c r="M650" s="16">
        <v>19.856786937782573</v>
      </c>
      <c r="N650" s="16">
        <v>20.459238410560914</v>
      </c>
      <c r="O650" s="9">
        <v>1.4678764588564843</v>
      </c>
      <c r="P650" s="9">
        <v>1.6653572147582858</v>
      </c>
      <c r="Q650" s="9">
        <v>3.0844236184627376</v>
      </c>
      <c r="R650" s="9">
        <v>0.63876827184857754</v>
      </c>
      <c r="S650" s="9">
        <v>3.3558776574478633</v>
      </c>
      <c r="T650" s="8">
        <f t="shared" ca="1" si="97"/>
        <v>19.86301713012336</v>
      </c>
      <c r="U650" s="8">
        <f t="shared" ca="1" si="97"/>
        <v>14.122402334756227</v>
      </c>
      <c r="V650" s="8">
        <f t="shared" ca="1" si="97"/>
        <v>20.689085902160951</v>
      </c>
      <c r="W650" s="8">
        <f t="shared" ca="1" si="97"/>
        <v>47.743539266365786</v>
      </c>
      <c r="X650" s="8">
        <f t="shared" ca="1" si="98"/>
        <v>33.166924417089149</v>
      </c>
      <c r="Y650" s="16">
        <f ca="1">IF($AI649=0,J649+O649,IF($AJ649=0,J649+O649,9999))</f>
        <v>8.0168900548819693</v>
      </c>
      <c r="Z650" s="16">
        <f ca="1">IF($AI649=0,K649+P649,IF($AJ649=0,K649+P649,9999))</f>
        <v>6.7673923412104635</v>
      </c>
      <c r="AA650" s="16">
        <f ca="1">IF($AI649=0,L649+Q649,IF($AJ649=0,L649+Q649,9999))</f>
        <v>29.983737251248783</v>
      </c>
      <c r="AB650" s="16">
        <f ca="1">IF($AI649=0,M649+R649,IF($AJ649=0,M649+R649,9999))</f>
        <v>6.4293181300735593</v>
      </c>
      <c r="AC650" s="16">
        <f ca="1">IF($AI649=0,N649+S649,IF($AJ649=0,N649+S649,9999))</f>
        <v>6.0565138717968994</v>
      </c>
      <c r="AD650" s="11">
        <f t="shared" ca="1" si="99"/>
        <v>4.7858070971807987</v>
      </c>
      <c r="AE650" s="11">
        <f t="shared" ca="1" si="100"/>
        <v>5.1485139602151566</v>
      </c>
      <c r="AF650" s="11">
        <f t="shared" ca="1" si="101"/>
        <v>19.34627364165712</v>
      </c>
      <c r="AG650" s="11">
        <f t="shared" ca="1" si="102"/>
        <v>24.895323031794451</v>
      </c>
      <c r="AH650" s="11">
        <f t="shared" ca="1" si="103"/>
        <v>30.802306545814677</v>
      </c>
      <c r="AI650">
        <f t="shared" ca="1" si="95"/>
        <v>0</v>
      </c>
      <c r="AJ650">
        <f t="shared" ca="1" si="96"/>
        <v>0</v>
      </c>
      <c r="AK650">
        <f ca="1">MAX(0, COUNTIF(E650:I650, "Breakdown") - COUNTIF(AI650:AJ650, 1))</f>
        <v>0</v>
      </c>
      <c r="AL650" s="12">
        <f ca="1">(AK650 * 50) + ((AI650 + AJ650) * 10)</f>
        <v>0</v>
      </c>
      <c r="AM650">
        <f ca="1">IF(COUNTIF(E650:I650, "Breakdown") &gt;= 5, 1, 0)</f>
        <v>0</v>
      </c>
    </row>
    <row r="651" spans="4:39">
      <c r="D651">
        <v>648</v>
      </c>
      <c r="E651" s="6" t="str">
        <f ca="1">IF(J651&lt;T651,"Operational","Breakdown")</f>
        <v>Operational</v>
      </c>
      <c r="F651" s="6" t="str">
        <f ca="1">IF(K651&lt;U651,"Operational","Breakdown")</f>
        <v>Operational</v>
      </c>
      <c r="G651" s="6" t="str">
        <f ca="1">IF(L651&lt;V651,"Operational","Breakdown")</f>
        <v>Operational</v>
      </c>
      <c r="H651" s="6" t="str">
        <f ca="1">IF(M651&lt;W651,"Operational","Breakdown")</f>
        <v>Operational</v>
      </c>
      <c r="I651" s="6" t="str">
        <f ca="1">IF(N651&lt;X651,"Operational","Breakdown")</f>
        <v>Operational</v>
      </c>
      <c r="J651" s="16">
        <v>10.538684795738366</v>
      </c>
      <c r="K651" s="16">
        <v>0.31882897383883746</v>
      </c>
      <c r="L651" s="16">
        <v>1.0944434588730039</v>
      </c>
      <c r="M651" s="16">
        <v>6.7683848290602322</v>
      </c>
      <c r="N651" s="16">
        <v>0.22684933863152063</v>
      </c>
      <c r="O651" s="9">
        <v>6.9524637388285742</v>
      </c>
      <c r="P651" s="9">
        <v>0.64321544139486997</v>
      </c>
      <c r="Q651" s="9">
        <v>1.0644114647705456</v>
      </c>
      <c r="R651" s="9">
        <v>0.78867027468677176</v>
      </c>
      <c r="S651" s="9">
        <v>4.9536657759421328</v>
      </c>
      <c r="T651" s="8">
        <f t="shared" ca="1" si="97"/>
        <v>15.384194870791312</v>
      </c>
      <c r="U651" s="8">
        <f t="shared" ca="1" si="97"/>
        <v>8.5174029498051205</v>
      </c>
      <c r="V651" s="8">
        <f t="shared" ca="1" si="97"/>
        <v>20.827401263703265</v>
      </c>
      <c r="W651" s="8">
        <f t="shared" ca="1" si="97"/>
        <v>40.686647996682233</v>
      </c>
      <c r="X651" s="8">
        <f t="shared" ca="1" si="98"/>
        <v>14.369453542388388</v>
      </c>
      <c r="Y651" s="16">
        <f ca="1">IF($AI650=0,J650+O650,IF($AJ650=0,J650+O650,9999))</f>
        <v>12.704195130177872</v>
      </c>
      <c r="Z651" s="16">
        <f ca="1">IF($AI650=0,K650+P650,IF($AJ650=0,K650+P650,9999))</f>
        <v>6.0510504160699483</v>
      </c>
      <c r="AA651" s="16">
        <f ca="1">IF($AI650=0,L650+Q650,IF($AJ650=0,L650+Q650,9999))</f>
        <v>5.8914526379498042</v>
      </c>
      <c r="AB651" s="16">
        <f ca="1">IF($AI650=0,M650+R650,IF($AJ650=0,M650+R650,9999))</f>
        <v>20.495555209631149</v>
      </c>
      <c r="AC651" s="16">
        <f ca="1">IF($AI650=0,N650+S650,IF($AJ650=0,N650+S650,9999))</f>
        <v>23.815116068008777</v>
      </c>
      <c r="AD651" s="11">
        <f t="shared" ca="1" si="99"/>
        <v>8.0168900548819693</v>
      </c>
      <c r="AE651" s="11">
        <f t="shared" ca="1" si="100"/>
        <v>6.7673923412104635</v>
      </c>
      <c r="AF651" s="11">
        <f t="shared" ca="1" si="101"/>
        <v>20.689085902160951</v>
      </c>
      <c r="AG651" s="11">
        <f t="shared" ca="1" si="102"/>
        <v>6.4293181300735593</v>
      </c>
      <c r="AH651" s="11">
        <f t="shared" ca="1" si="103"/>
        <v>6.0565138717968994</v>
      </c>
      <c r="AI651">
        <f t="shared" ca="1" si="95"/>
        <v>0</v>
      </c>
      <c r="AJ651">
        <f t="shared" ca="1" si="96"/>
        <v>0</v>
      </c>
      <c r="AK651">
        <f ca="1">MAX(0, COUNTIF(E651:I651, "Breakdown") - COUNTIF(AI651:AJ651, 1))</f>
        <v>0</v>
      </c>
      <c r="AL651" s="12">
        <f ca="1">(AK651 * 50) + ((AI651 + AJ651) * 10)</f>
        <v>0</v>
      </c>
      <c r="AM651">
        <f ca="1">IF(COUNTIF(E651:I651, "Breakdown") &gt;= 5, 1, 0)</f>
        <v>0</v>
      </c>
    </row>
    <row r="652" spans="4:39">
      <c r="D652">
        <v>649</v>
      </c>
      <c r="E652" s="6" t="str">
        <f ca="1">IF(J652&lt;T652,"Operational","Breakdown")</f>
        <v>Breakdown</v>
      </c>
      <c r="F652" s="6" t="str">
        <f ca="1">IF(K652&lt;U652,"Operational","Breakdown")</f>
        <v>Operational</v>
      </c>
      <c r="G652" s="6" t="str">
        <f ca="1">IF(L652&lt;V652,"Operational","Breakdown")</f>
        <v>Operational</v>
      </c>
      <c r="H652" s="6" t="str">
        <f ca="1">IF(M652&lt;W652,"Operational","Breakdown")</f>
        <v>Operational</v>
      </c>
      <c r="I652" s="6" t="str">
        <f ca="1">IF(N652&lt;X652,"Operational","Breakdown")</f>
        <v>Operational</v>
      </c>
      <c r="J652" s="16">
        <v>29.918619030294213</v>
      </c>
      <c r="K652" s="16">
        <v>7.2252860037055342</v>
      </c>
      <c r="L652" s="16">
        <v>4.0523677876535773</v>
      </c>
      <c r="M652" s="16">
        <v>20.113368910292227</v>
      </c>
      <c r="N652" s="16">
        <v>2.1336842167353964</v>
      </c>
      <c r="O652" s="9">
        <v>0.78337116535264306</v>
      </c>
      <c r="P652" s="9">
        <v>1.7109427482148205</v>
      </c>
      <c r="Q652" s="9">
        <v>1.2844057206119213</v>
      </c>
      <c r="R652" s="9">
        <v>0.30542818735484412</v>
      </c>
      <c r="S652" s="9">
        <v>0.72702688927479797</v>
      </c>
      <c r="T652" s="8">
        <f t="shared" ca="1" si="97"/>
        <v>19.288113431072965</v>
      </c>
      <c r="U652" s="8">
        <f t="shared" ca="1" si="97"/>
        <v>14.631327688589987</v>
      </c>
      <c r="V652" s="8">
        <f t="shared" ca="1" si="97"/>
        <v>14.462304667597323</v>
      </c>
      <c r="W652" s="8">
        <f t="shared" ca="1" si="97"/>
        <v>33.894162251927241</v>
      </c>
      <c r="X652" s="8">
        <f t="shared" ca="1" si="98"/>
        <v>23.254646710040575</v>
      </c>
      <c r="Y652" s="16">
        <f ca="1">IF($AI651=0,J651+O651,IF($AJ651=0,J651+O651,9999))</f>
        <v>17.491148534566939</v>
      </c>
      <c r="Z652" s="16">
        <f ca="1">IF($AI651=0,K651+P651,IF($AJ651=0,K651+P651,9999))</f>
        <v>0.96204441523370743</v>
      </c>
      <c r="AA652" s="16">
        <f ca="1">IF($AI651=0,L651+Q651,IF($AJ651=0,L651+Q651,9999))</f>
        <v>2.1588549236435495</v>
      </c>
      <c r="AB652" s="16">
        <f ca="1">IF($AI651=0,M651+R651,IF($AJ651=0,M651+R651,9999))</f>
        <v>7.557055103747004</v>
      </c>
      <c r="AC652" s="16">
        <f ca="1">IF($AI651=0,N651+S651,IF($AJ651=0,N651+S651,9999))</f>
        <v>5.1805151145736534</v>
      </c>
      <c r="AD652" s="11">
        <f t="shared" ca="1" si="99"/>
        <v>12.704195130177872</v>
      </c>
      <c r="AE652" s="11">
        <f t="shared" ca="1" si="100"/>
        <v>6.0510504160699483</v>
      </c>
      <c r="AF652" s="11">
        <f t="shared" ca="1" si="101"/>
        <v>5.8914526379498042</v>
      </c>
      <c r="AG652" s="11">
        <f t="shared" ca="1" si="102"/>
        <v>20.495555209631149</v>
      </c>
      <c r="AH652" s="11">
        <f t="shared" ca="1" si="103"/>
        <v>14.369453542388388</v>
      </c>
      <c r="AI652">
        <f t="shared" ca="1" si="95"/>
        <v>0</v>
      </c>
      <c r="AJ652">
        <f t="shared" ca="1" si="96"/>
        <v>1</v>
      </c>
      <c r="AK652">
        <f ca="1">MAX(0, COUNTIF(E652:I652, "Breakdown") - COUNTIF(AI652:AJ652, 1))</f>
        <v>0</v>
      </c>
      <c r="AL652" s="12">
        <f ca="1">(AK652 * 50) + ((AI652 + AJ652) * 10)</f>
        <v>10</v>
      </c>
      <c r="AM652">
        <f ca="1">IF(COUNTIF(E652:I652, "Breakdown") &gt;= 5, 1, 0)</f>
        <v>0</v>
      </c>
    </row>
    <row r="653" spans="4:39">
      <c r="D653">
        <v>650</v>
      </c>
      <c r="E653" s="6" t="str">
        <f ca="1">IF(J653&lt;T653,"Operational","Breakdown")</f>
        <v>Breakdown</v>
      </c>
      <c r="F653" s="6" t="str">
        <f ca="1">IF(K653&lt;U653,"Operational","Breakdown")</f>
        <v>Breakdown</v>
      </c>
      <c r="G653" s="6" t="str">
        <f ca="1">IF(L653&lt;V653,"Operational","Breakdown")</f>
        <v>Breakdown</v>
      </c>
      <c r="H653" s="6" t="str">
        <f ca="1">IF(M653&lt;W653,"Operational","Breakdown")</f>
        <v>Operational</v>
      </c>
      <c r="I653" s="6" t="str">
        <f ca="1">IF(N653&lt;X653,"Operational","Breakdown")</f>
        <v>Operational</v>
      </c>
      <c r="J653" s="16">
        <v>38.713101491761556</v>
      </c>
      <c r="K653" s="16">
        <v>15.893935213696915</v>
      </c>
      <c r="L653" s="16">
        <v>11.893784168306974</v>
      </c>
      <c r="M653" s="16">
        <v>8.054478447909732</v>
      </c>
      <c r="N653" s="16">
        <v>0.47225047420384092</v>
      </c>
      <c r="O653" s="9">
        <v>5.0928060955387773E-2</v>
      </c>
      <c r="P653" s="9">
        <v>3.1793735485960979</v>
      </c>
      <c r="Q653" s="9">
        <v>5.5478743858815321E-2</v>
      </c>
      <c r="R653" s="9">
        <v>2.1983673372994499</v>
      </c>
      <c r="S653" s="9">
        <v>4.9691257882617412</v>
      </c>
      <c r="T653" s="8">
        <f t="shared" ca="1" si="97"/>
        <v>18.547436040127341</v>
      </c>
      <c r="U653" s="8">
        <f t="shared" ca="1" si="97"/>
        <v>3.0630780610903336</v>
      </c>
      <c r="V653" s="8">
        <f t="shared" ca="1" si="97"/>
        <v>6.9026310846207206</v>
      </c>
      <c r="W653" s="8">
        <f t="shared" ca="1" si="97"/>
        <v>27.307983346534698</v>
      </c>
      <c r="X653" s="8">
        <f t="shared" ca="1" si="98"/>
        <v>8.2882078002987818</v>
      </c>
      <c r="Y653" s="16">
        <f ca="1">IF($AI652=0,J652+O652,IF($AJ652=0,J652+O652,9999))</f>
        <v>30.701990195646857</v>
      </c>
      <c r="Z653" s="16">
        <f ca="1">IF($AI652=0,K652+P652,IF($AJ652=0,K652+P652,9999))</f>
        <v>8.9362287519203552</v>
      </c>
      <c r="AA653" s="16">
        <f ca="1">IF($AI652=0,L652+Q652,IF($AJ652=0,L652+Q652,9999))</f>
        <v>5.3367735082654981</v>
      </c>
      <c r="AB653" s="16">
        <f ca="1">IF($AI652=0,M652+R652,IF($AJ652=0,M652+R652,9999))</f>
        <v>20.418797097647072</v>
      </c>
      <c r="AC653" s="16">
        <f ca="1">IF($AI652=0,N652+S652,IF($AJ652=0,N652+S652,9999))</f>
        <v>2.8607111060101946</v>
      </c>
      <c r="AD653" s="11">
        <f t="shared" ca="1" si="99"/>
        <v>17.491148534566939</v>
      </c>
      <c r="AE653" s="11">
        <f t="shared" ca="1" si="100"/>
        <v>0.96204441523370743</v>
      </c>
      <c r="AF653" s="11">
        <f t="shared" ca="1" si="101"/>
        <v>2.1588549236435495</v>
      </c>
      <c r="AG653" s="11">
        <f t="shared" ca="1" si="102"/>
        <v>7.557055103747004</v>
      </c>
      <c r="AH653" s="11">
        <f t="shared" ca="1" si="103"/>
        <v>5.1805151145736534</v>
      </c>
      <c r="AI653">
        <f t="shared" ca="1" si="95"/>
        <v>1</v>
      </c>
      <c r="AJ653">
        <f t="shared" ca="1" si="96"/>
        <v>0</v>
      </c>
      <c r="AK653">
        <f ca="1">MAX(0, COUNTIF(E653:I653, "Breakdown") - COUNTIF(AI653:AJ653, 1))</f>
        <v>2</v>
      </c>
      <c r="AL653" s="12">
        <f ca="1">(AK653 * 50) + ((AI653 + AJ653) * 10)</f>
        <v>110</v>
      </c>
      <c r="AM653">
        <f ca="1">IF(COUNTIF(E653:I653, "Breakdown") &gt;= 5, 1, 0)</f>
        <v>0</v>
      </c>
    </row>
    <row r="654" spans="4:39">
      <c r="D654">
        <v>651</v>
      </c>
      <c r="E654" s="6" t="str">
        <f ca="1">IF(J654&lt;T654,"Operational","Breakdown")</f>
        <v>Operational</v>
      </c>
      <c r="F654" s="6" t="str">
        <f ca="1">IF(K654&lt;U654,"Operational","Breakdown")</f>
        <v>Breakdown</v>
      </c>
      <c r="G654" s="6" t="str">
        <f ca="1">IF(L654&lt;V654,"Operational","Breakdown")</f>
        <v>Operational</v>
      </c>
      <c r="H654" s="6" t="str">
        <f ca="1">IF(M654&lt;W654,"Operational","Breakdown")</f>
        <v>Operational</v>
      </c>
      <c r="I654" s="6" t="str">
        <f ca="1">IF(N654&lt;X654,"Operational","Breakdown")</f>
        <v>Operational</v>
      </c>
      <c r="J654" s="16">
        <v>7.2433627018179847E-2</v>
      </c>
      <c r="K654" s="16">
        <v>14.726077850259035</v>
      </c>
      <c r="L654" s="16">
        <v>0.16286558489412009</v>
      </c>
      <c r="M654" s="16">
        <v>6.0550318386486239</v>
      </c>
      <c r="N654" s="16">
        <v>5.2925779200119614</v>
      </c>
      <c r="O654" s="9">
        <v>0.25564811822961664</v>
      </c>
      <c r="P654" s="9">
        <v>2.090520994461488</v>
      </c>
      <c r="Q654" s="9">
        <v>1.9860205682652203</v>
      </c>
      <c r="R654" s="9">
        <v>0.28423960097893913</v>
      </c>
      <c r="S654" s="9">
        <v>1.5059898730704975</v>
      </c>
      <c r="T654" s="8">
        <f t="shared" ca="1" si="97"/>
        <v>23.877231049085871</v>
      </c>
      <c r="U654" s="8">
        <f t="shared" ca="1" si="97"/>
        <v>13.93693296003538</v>
      </c>
      <c r="V654" s="8">
        <f t="shared" ca="1" si="97"/>
        <v>15.6102475070116</v>
      </c>
      <c r="W654" s="8">
        <f t="shared" ca="1" si="97"/>
        <v>20.788608307115027</v>
      </c>
      <c r="X654" s="8">
        <f t="shared" ca="1" si="98"/>
        <v>10.537386853616464</v>
      </c>
      <c r="Y654" s="16">
        <f ca="1">IF($AI653=0,J653+O653,IF($AJ653=0,J653+O653,9999))</f>
        <v>38.764029552716941</v>
      </c>
      <c r="Z654" s="16">
        <f ca="1">IF($AI653=0,K653+P653,IF($AJ653=0,K653+P653,9999))</f>
        <v>19.073308762293014</v>
      </c>
      <c r="AA654" s="16">
        <f ca="1">IF($AI653=0,L653+Q653,IF($AJ653=0,L653+Q653,9999))</f>
        <v>11.949262912165789</v>
      </c>
      <c r="AB654" s="16">
        <f ca="1">IF($AI653=0,M653+R653,IF($AJ653=0,M653+R653,9999))</f>
        <v>10.252845785209182</v>
      </c>
      <c r="AC654" s="16">
        <f ca="1">IF($AI653=0,N653+S653,IF($AJ653=0,N653+S653,9999))</f>
        <v>5.4413762624655817</v>
      </c>
      <c r="AD654" s="11">
        <f t="shared" ca="1" si="99"/>
        <v>18.547436040127341</v>
      </c>
      <c r="AE654" s="11">
        <f t="shared" ca="1" si="100"/>
        <v>3.0630780610903336</v>
      </c>
      <c r="AF654" s="11">
        <f t="shared" ca="1" si="101"/>
        <v>5.3367735082654981</v>
      </c>
      <c r="AG654" s="11">
        <f t="shared" ca="1" si="102"/>
        <v>20.418797097647072</v>
      </c>
      <c r="AH654" s="11">
        <f t="shared" ca="1" si="103"/>
        <v>2.8607111060101946</v>
      </c>
      <c r="AI654">
        <f t="shared" ca="1" si="95"/>
        <v>0</v>
      </c>
      <c r="AJ654">
        <f t="shared" ca="1" si="96"/>
        <v>0</v>
      </c>
      <c r="AK654">
        <f ca="1">MAX(0, COUNTIF(E654:I654, "Breakdown") - COUNTIF(AI654:AJ654, 1))</f>
        <v>1</v>
      </c>
      <c r="AL654" s="12">
        <f ca="1">(AK654 * 50) + ((AI654 + AJ654) * 10)</f>
        <v>50</v>
      </c>
      <c r="AM654">
        <f ca="1">IF(COUNTIF(E654:I654, "Breakdown") &gt;= 5, 1, 0)</f>
        <v>0</v>
      </c>
    </row>
    <row r="655" spans="4:39">
      <c r="D655">
        <v>652</v>
      </c>
      <c r="E655" s="6" t="str">
        <f ca="1">IF(J655&lt;T655,"Operational","Breakdown")</f>
        <v>Operational</v>
      </c>
      <c r="F655" s="6" t="str">
        <f ca="1">IF(K655&lt;U655,"Operational","Breakdown")</f>
        <v>Operational</v>
      </c>
      <c r="G655" s="6" t="str">
        <f ca="1">IF(L655&lt;V655,"Operational","Breakdown")</f>
        <v>Operational</v>
      </c>
      <c r="H655" s="6" t="str">
        <f ca="1">IF(M655&lt;W655,"Operational","Breakdown")</f>
        <v>Operational</v>
      </c>
      <c r="I655" s="6" t="str">
        <f ca="1">IF(N655&lt;X655,"Operational","Breakdown")</f>
        <v>Operational</v>
      </c>
      <c r="J655" s="16">
        <v>1.6572626067949165</v>
      </c>
      <c r="K655" s="16">
        <v>2.5337130780496429</v>
      </c>
      <c r="L655" s="16">
        <v>6.8649472879542728</v>
      </c>
      <c r="M655" s="16">
        <v>4.0817334952778204</v>
      </c>
      <c r="N655" s="16">
        <v>1.9451009341614285</v>
      </c>
      <c r="O655" s="9">
        <v>0.98282499225546049</v>
      </c>
      <c r="P655" s="9">
        <v>2.0132570798830787</v>
      </c>
      <c r="Q655" s="9">
        <v>3.9777249265870362</v>
      </c>
      <c r="R655" s="9">
        <v>0.86570572213642105</v>
      </c>
      <c r="S655" s="9">
        <v>1.7051749949555257</v>
      </c>
      <c r="T655" s="8">
        <f t="shared" ca="1" si="97"/>
        <v>29.497279602329019</v>
      </c>
      <c r="U655" s="8">
        <f t="shared" ca="1" si="97"/>
        <v>28.11575965712867</v>
      </c>
      <c r="V655" s="8">
        <f t="shared" ca="1" si="97"/>
        <v>14.825546916593908</v>
      </c>
      <c r="W655" s="8">
        <f t="shared" ca="1" si="97"/>
        <v>17.048899996507423</v>
      </c>
      <c r="X655" s="8">
        <f t="shared" ca="1" si="98"/>
        <v>7.3293464641820609</v>
      </c>
      <c r="Y655" s="16">
        <f ca="1">IF($AI654=0,J654+O654,IF($AJ654=0,J654+O654,9999))</f>
        <v>0.32808174524779649</v>
      </c>
      <c r="Z655" s="16">
        <f ca="1">IF($AI654=0,K654+P654,IF($AJ654=0,K654+P654,9999))</f>
        <v>16.816598844720524</v>
      </c>
      <c r="AA655" s="16">
        <f ca="1">IF($AI654=0,L654+Q654,IF($AJ654=0,L654+Q654,9999))</f>
        <v>2.1488861531593404</v>
      </c>
      <c r="AB655" s="16">
        <f ca="1">IF($AI654=0,M654+R654,IF($AJ654=0,M654+R654,9999))</f>
        <v>6.3392714396275629</v>
      </c>
      <c r="AC655" s="16">
        <f ca="1">IF($AI654=0,N654+S654,IF($AJ654=0,N654+S654,9999))</f>
        <v>6.7985677930824586</v>
      </c>
      <c r="AD655" s="11">
        <f t="shared" ca="1" si="99"/>
        <v>23.877231049085871</v>
      </c>
      <c r="AE655" s="11">
        <f t="shared" ca="1" si="100"/>
        <v>13.93693296003538</v>
      </c>
      <c r="AF655" s="11">
        <f t="shared" ca="1" si="101"/>
        <v>11.949262912165789</v>
      </c>
      <c r="AG655" s="11">
        <f t="shared" ca="1" si="102"/>
        <v>10.252845785209182</v>
      </c>
      <c r="AH655" s="11">
        <f t="shared" ca="1" si="103"/>
        <v>5.4413762624655817</v>
      </c>
      <c r="AI655">
        <f t="shared" ca="1" si="95"/>
        <v>0</v>
      </c>
      <c r="AJ655">
        <f t="shared" ca="1" si="96"/>
        <v>0</v>
      </c>
      <c r="AK655">
        <f ca="1">MAX(0, COUNTIF(E655:I655, "Breakdown") - COUNTIF(AI655:AJ655, 1))</f>
        <v>0</v>
      </c>
      <c r="AL655" s="12">
        <f ca="1">(AK655 * 50) + ((AI655 + AJ655) * 10)</f>
        <v>0</v>
      </c>
      <c r="AM655">
        <f ca="1">IF(COUNTIF(E655:I655, "Breakdown") &gt;= 5, 1, 0)</f>
        <v>0</v>
      </c>
    </row>
    <row r="656" spans="4:39">
      <c r="D656">
        <v>653</v>
      </c>
      <c r="E656" s="6" t="str">
        <f ca="1">IF(J656&lt;T656,"Operational","Breakdown")</f>
        <v>Breakdown</v>
      </c>
      <c r="F656" s="6" t="str">
        <f ca="1">IF(K656&lt;U656,"Operational","Breakdown")</f>
        <v>Operational</v>
      </c>
      <c r="G656" s="6" t="str">
        <f ca="1">IF(L656&lt;V656,"Operational","Breakdown")</f>
        <v>Operational</v>
      </c>
      <c r="H656" s="6" t="str">
        <f ca="1">IF(M656&lt;W656,"Operational","Breakdown")</f>
        <v>Operational</v>
      </c>
      <c r="I656" s="6" t="str">
        <f ca="1">IF(N656&lt;X656,"Operational","Breakdown")</f>
        <v>Operational</v>
      </c>
      <c r="J656" s="16">
        <v>1.7115503652478059</v>
      </c>
      <c r="K656" s="16">
        <v>0.94823881829104317</v>
      </c>
      <c r="L656" s="16">
        <v>3.8858895241452407</v>
      </c>
      <c r="M656" s="16">
        <v>1.8655622068966582</v>
      </c>
      <c r="N656" s="16">
        <v>1.985507474392963</v>
      </c>
      <c r="O656" s="9">
        <v>0.81748558878992672</v>
      </c>
      <c r="P656" s="9">
        <v>5.043535417042678</v>
      </c>
      <c r="Q656" s="9">
        <v>1.5808128614664083</v>
      </c>
      <c r="R656" s="9">
        <v>3.1740272496234603</v>
      </c>
      <c r="S656" s="9">
        <v>0.94212027009271848</v>
      </c>
      <c r="T656" s="8">
        <f t="shared" ca="1" si="97"/>
        <v>1.0464931898353591</v>
      </c>
      <c r="U656" s="8">
        <f t="shared" ca="1" si="97"/>
        <v>18.435712580996217</v>
      </c>
      <c r="V656" s="8">
        <f t="shared" ca="1" si="97"/>
        <v>5.8401450650180262</v>
      </c>
      <c r="W656" s="8">
        <f t="shared" ca="1" si="97"/>
        <v>6.4358467197319733</v>
      </c>
      <c r="X656" s="8">
        <f t="shared" ca="1" si="98"/>
        <v>9.8509102997209919</v>
      </c>
      <c r="Y656" s="16">
        <f ca="1">IF($AI655=0,J655+O655,IF($AJ655=0,J655+O655,9999))</f>
        <v>2.6400875990503772</v>
      </c>
      <c r="Z656" s="16">
        <f ca="1">IF($AI655=0,K655+P655,IF($AJ655=0,K655+P655,9999))</f>
        <v>4.5469701579327211</v>
      </c>
      <c r="AA656" s="16">
        <f ca="1">IF($AI655=0,L655+Q655,IF($AJ655=0,L655+Q655,9999))</f>
        <v>10.842672214541309</v>
      </c>
      <c r="AB656" s="16">
        <f ca="1">IF($AI655=0,M655+R655,IF($AJ655=0,M655+R655,9999))</f>
        <v>4.9474392174142414</v>
      </c>
      <c r="AC656" s="16">
        <f ca="1">IF($AI655=0,N655+S655,IF($AJ655=0,N655+S655,9999))</f>
        <v>3.6502759291169542</v>
      </c>
      <c r="AD656" s="11">
        <f t="shared" ca="1" si="99"/>
        <v>0.32808174524779649</v>
      </c>
      <c r="AE656" s="11">
        <f t="shared" ca="1" si="100"/>
        <v>16.816598844720524</v>
      </c>
      <c r="AF656" s="11">
        <f t="shared" ca="1" si="101"/>
        <v>2.1488861531593404</v>
      </c>
      <c r="AG656" s="11">
        <f t="shared" ca="1" si="102"/>
        <v>6.3392714396275629</v>
      </c>
      <c r="AH656" s="11">
        <f t="shared" ca="1" si="103"/>
        <v>6.7985677930824586</v>
      </c>
      <c r="AI656">
        <f t="shared" ca="1" si="95"/>
        <v>0</v>
      </c>
      <c r="AJ656">
        <f t="shared" ca="1" si="96"/>
        <v>1</v>
      </c>
      <c r="AK656">
        <f ca="1">MAX(0, COUNTIF(E656:I656, "Breakdown") - COUNTIF(AI656:AJ656, 1))</f>
        <v>0</v>
      </c>
      <c r="AL656" s="12">
        <f ca="1">(AK656 * 50) + ((AI656 + AJ656) * 10)</f>
        <v>10</v>
      </c>
      <c r="AM656">
        <f ca="1">IF(COUNTIF(E656:I656, "Breakdown") &gt;= 5, 1, 0)</f>
        <v>0</v>
      </c>
    </row>
    <row r="657" spans="4:39">
      <c r="D657">
        <v>654</v>
      </c>
      <c r="E657" s="6" t="str">
        <f ca="1">IF(J657&lt;T657,"Operational","Breakdown")</f>
        <v>Operational</v>
      </c>
      <c r="F657" s="6" t="str">
        <f ca="1">IF(K657&lt;U657,"Operational","Breakdown")</f>
        <v>Breakdown</v>
      </c>
      <c r="G657" s="6" t="str">
        <f ca="1">IF(L657&lt;V657,"Operational","Breakdown")</f>
        <v>Operational</v>
      </c>
      <c r="H657" s="6" t="str">
        <f ca="1">IF(M657&lt;W657,"Operational","Breakdown")</f>
        <v>Breakdown</v>
      </c>
      <c r="I657" s="6" t="str">
        <f ca="1">IF(N657&lt;X657,"Operational","Breakdown")</f>
        <v>Operational</v>
      </c>
      <c r="J657" s="16">
        <v>7.6019692722723509</v>
      </c>
      <c r="K657" s="16">
        <v>12.035908826862416</v>
      </c>
      <c r="L657" s="16">
        <v>14.035322033403416</v>
      </c>
      <c r="M657" s="16">
        <v>13.02001833357655</v>
      </c>
      <c r="N657" s="16">
        <v>7.9770317045290247</v>
      </c>
      <c r="O657" s="9">
        <v>5.5785211020762908</v>
      </c>
      <c r="P657" s="9">
        <v>2.5523542076832095</v>
      </c>
      <c r="Q657" s="9">
        <v>2.2610180006278902</v>
      </c>
      <c r="R657" s="9">
        <v>10.054870058690604</v>
      </c>
      <c r="S657" s="9">
        <v>5.797844126173346</v>
      </c>
      <c r="T657" s="8">
        <f t="shared" ca="1" si="97"/>
        <v>32.703859227998358</v>
      </c>
      <c r="U657" s="8">
        <f t="shared" ca="1" si="97"/>
        <v>6.7072114125204614</v>
      </c>
      <c r="V657" s="8">
        <f t="shared" ca="1" si="97"/>
        <v>20.498331218704003</v>
      </c>
      <c r="W657" s="8">
        <f t="shared" ca="1" si="97"/>
        <v>5.8919966381606468</v>
      </c>
      <c r="X657" s="8">
        <f t="shared" ca="1" si="98"/>
        <v>13.695166003559358</v>
      </c>
      <c r="Y657" s="16">
        <f ca="1">IF($AI656=0,J656+O656,IF($AJ656=0,J656+O656,9999))</f>
        <v>2.5290359540377327</v>
      </c>
      <c r="Z657" s="16">
        <f ca="1">IF($AI656=0,K656+P656,IF($AJ656=0,K656+P656,9999))</f>
        <v>5.9917742353337209</v>
      </c>
      <c r="AA657" s="16">
        <f ca="1">IF($AI656=0,L656+Q656,IF($AJ656=0,L656+Q656,9999))</f>
        <v>5.466702385611649</v>
      </c>
      <c r="AB657" s="16">
        <f ca="1">IF($AI656=0,M656+R656,IF($AJ656=0,M656+R656,9999))</f>
        <v>5.0395894565201189</v>
      </c>
      <c r="AC657" s="16">
        <f ca="1">IF($AI656=0,N656+S656,IF($AJ656=0,N656+S656,9999))</f>
        <v>2.9276277444856813</v>
      </c>
      <c r="AD657" s="11">
        <f t="shared" ca="1" si="99"/>
        <v>1.0464931898353591</v>
      </c>
      <c r="AE657" s="11">
        <f t="shared" ca="1" si="100"/>
        <v>4.5469701579327211</v>
      </c>
      <c r="AF657" s="11">
        <f t="shared" ca="1" si="101"/>
        <v>5.8401450650180262</v>
      </c>
      <c r="AG657" s="11">
        <f t="shared" ca="1" si="102"/>
        <v>4.9474392174142414</v>
      </c>
      <c r="AH657" s="11">
        <f t="shared" ca="1" si="103"/>
        <v>3.6502759291169542</v>
      </c>
      <c r="AI657">
        <f t="shared" ca="1" si="95"/>
        <v>0</v>
      </c>
      <c r="AJ657">
        <f t="shared" ca="1" si="96"/>
        <v>0</v>
      </c>
      <c r="AK657">
        <f ca="1">MAX(0, COUNTIF(E657:I657, "Breakdown") - COUNTIF(AI657:AJ657, 1))</f>
        <v>2</v>
      </c>
      <c r="AL657" s="12">
        <f ca="1">(AK657 * 50) + ((AI657 + AJ657) * 10)</f>
        <v>100</v>
      </c>
      <c r="AM657">
        <f ca="1">IF(COUNTIF(E657:I657, "Breakdown") &gt;= 5, 1, 0)</f>
        <v>0</v>
      </c>
    </row>
    <row r="658" spans="4:39">
      <c r="D658">
        <v>655</v>
      </c>
      <c r="E658" s="6" t="str">
        <f ca="1">IF(J658&lt;T658,"Operational","Breakdown")</f>
        <v>Operational</v>
      </c>
      <c r="F658" s="6" t="str">
        <f ca="1">IF(K658&lt;U658,"Operational","Breakdown")</f>
        <v>Breakdown</v>
      </c>
      <c r="G658" s="6" t="str">
        <f ca="1">IF(L658&lt;V658,"Operational","Breakdown")</f>
        <v>Operational</v>
      </c>
      <c r="H658" s="6" t="str">
        <f ca="1">IF(M658&lt;W658,"Operational","Breakdown")</f>
        <v>Operational</v>
      </c>
      <c r="I658" s="6" t="str">
        <f ca="1">IF(N658&lt;X658,"Operational","Breakdown")</f>
        <v>Operational</v>
      </c>
      <c r="J658" s="16">
        <v>0.12611316239388326</v>
      </c>
      <c r="K658" s="16">
        <v>10.501939179260591</v>
      </c>
      <c r="L658" s="16">
        <v>0.14253685695027568</v>
      </c>
      <c r="M658" s="16">
        <v>14.26206230733651</v>
      </c>
      <c r="N658" s="16">
        <v>0.65662319820514503</v>
      </c>
      <c r="O658" s="9">
        <v>1.7720528459996297E-2</v>
      </c>
      <c r="P658" s="9">
        <v>5.3470287255893467</v>
      </c>
      <c r="Q658" s="9">
        <v>1.160144471416948</v>
      </c>
      <c r="R658" s="9">
        <v>0.27221260293901384</v>
      </c>
      <c r="S658" s="9">
        <v>1.8160275629102596</v>
      </c>
      <c r="T658" s="8">
        <f t="shared" ca="1" si="97"/>
        <v>23.406506136847767</v>
      </c>
      <c r="U658" s="8">
        <f t="shared" ca="1" si="97"/>
        <v>6.5861368067624015</v>
      </c>
      <c r="V658" s="8">
        <f t="shared" ca="1" si="97"/>
        <v>16.248191769873735</v>
      </c>
      <c r="W658" s="8">
        <f t="shared" ca="1" si="97"/>
        <v>32.751170620566519</v>
      </c>
      <c r="X658" s="8">
        <f t="shared" ca="1" si="98"/>
        <v>6.6120550485770657</v>
      </c>
      <c r="Y658" s="16">
        <f ca="1">IF($AI657=0,J657+O657,IF($AJ657=0,J657+O657,9999))</f>
        <v>13.180490374348642</v>
      </c>
      <c r="Z658" s="16">
        <f ca="1">IF($AI657=0,K657+P657,IF($AJ657=0,K657+P657,9999))</f>
        <v>14.588263034545626</v>
      </c>
      <c r="AA658" s="16">
        <f ca="1">IF($AI657=0,L657+Q657,IF($AJ657=0,L657+Q657,9999))</f>
        <v>16.296340034031306</v>
      </c>
      <c r="AB658" s="16">
        <f ca="1">IF($AI657=0,M657+R657,IF($AJ657=0,M657+R657,9999))</f>
        <v>23.074888392267155</v>
      </c>
      <c r="AC658" s="16">
        <f ca="1">IF($AI657=0,N657+S657,IF($AJ657=0,N657+S657,9999))</f>
        <v>13.774875830702371</v>
      </c>
      <c r="AD658" s="11">
        <f t="shared" ca="1" si="99"/>
        <v>2.5290359540377327</v>
      </c>
      <c r="AE658" s="11">
        <f t="shared" ca="1" si="100"/>
        <v>5.9917742353337209</v>
      </c>
      <c r="AF658" s="11">
        <f t="shared" ca="1" si="101"/>
        <v>5.466702385611649</v>
      </c>
      <c r="AG658" s="11">
        <f t="shared" ca="1" si="102"/>
        <v>5.0395894565201189</v>
      </c>
      <c r="AH658" s="11">
        <f t="shared" ca="1" si="103"/>
        <v>2.9276277444856813</v>
      </c>
      <c r="AI658">
        <f t="shared" ca="1" si="95"/>
        <v>0</v>
      </c>
      <c r="AJ658">
        <f t="shared" ca="1" si="96"/>
        <v>0</v>
      </c>
      <c r="AK658">
        <f ca="1">MAX(0, COUNTIF(E658:I658, "Breakdown") - COUNTIF(AI658:AJ658, 1))</f>
        <v>1</v>
      </c>
      <c r="AL658" s="12">
        <f ca="1">(AK658 * 50) + ((AI658 + AJ658) * 10)</f>
        <v>50</v>
      </c>
      <c r="AM658">
        <f ca="1">IF(COUNTIF(E658:I658, "Breakdown") &gt;= 5, 1, 0)</f>
        <v>0</v>
      </c>
    </row>
    <row r="659" spans="4:39">
      <c r="D659">
        <v>656</v>
      </c>
      <c r="E659" s="6" t="str">
        <f ca="1">IF(J659&lt;T659,"Operational","Breakdown")</f>
        <v>Operational</v>
      </c>
      <c r="F659" s="6" t="str">
        <f ca="1">IF(K659&lt;U659,"Operational","Breakdown")</f>
        <v>Breakdown</v>
      </c>
      <c r="G659" s="6" t="str">
        <f ca="1">IF(L659&lt;V659,"Operational","Breakdown")</f>
        <v>Operational</v>
      </c>
      <c r="H659" s="6" t="str">
        <f ca="1">IF(M659&lt;W659,"Operational","Breakdown")</f>
        <v>Operational</v>
      </c>
      <c r="I659" s="6" t="str">
        <f ca="1">IF(N659&lt;X659,"Operational","Breakdown")</f>
        <v>Operational</v>
      </c>
      <c r="J659" s="16">
        <v>9.9338621890867405</v>
      </c>
      <c r="K659" s="16">
        <v>34.352281160270913</v>
      </c>
      <c r="L659" s="16">
        <v>0.80646860374286677</v>
      </c>
      <c r="M659" s="16">
        <v>10.598648943707092</v>
      </c>
      <c r="N659" s="16">
        <v>7.1200643656897089</v>
      </c>
      <c r="O659" s="9">
        <v>5.7569204236459459</v>
      </c>
      <c r="P659" s="9">
        <v>0.15020282606071225</v>
      </c>
      <c r="Q659" s="9">
        <v>0.91809035429146424</v>
      </c>
      <c r="R659" s="9">
        <v>1.5410027196570346</v>
      </c>
      <c r="S659" s="9">
        <v>2.2627023641207193</v>
      </c>
      <c r="T659" s="8">
        <f t="shared" ca="1" si="97"/>
        <v>15.031273014506432</v>
      </c>
      <c r="U659" s="8">
        <f t="shared" ca="1" si="97"/>
        <v>12.382409715982345</v>
      </c>
      <c r="V659" s="8">
        <f t="shared" ca="1" si="97"/>
        <v>30.911777015014138</v>
      </c>
      <c r="W659" s="8">
        <f t="shared" ca="1" si="97"/>
        <v>24.868569457191668</v>
      </c>
      <c r="X659" s="8">
        <f t="shared" ca="1" si="98"/>
        <v>8.9601181980685798</v>
      </c>
      <c r="Y659" s="16">
        <f ca="1">IF($AI658=0,J658+O658,IF($AJ658=0,J658+O658,9999))</f>
        <v>0.14383369085387956</v>
      </c>
      <c r="Z659" s="16">
        <f ca="1">IF($AI658=0,K658+P658,IF($AJ658=0,K658+P658,9999))</f>
        <v>15.848967904849937</v>
      </c>
      <c r="AA659" s="16">
        <f ca="1">IF($AI658=0,L658+Q658,IF($AJ658=0,L658+Q658,9999))</f>
        <v>1.3026813283672236</v>
      </c>
      <c r="AB659" s="16">
        <f ca="1">IF($AI658=0,M658+R658,IF($AJ658=0,M658+R658,9999))</f>
        <v>14.534274910275524</v>
      </c>
      <c r="AC659" s="16">
        <f ca="1">IF($AI658=0,N658+S658,IF($AJ658=0,N658+S658,9999))</f>
        <v>2.4726507611154047</v>
      </c>
      <c r="AD659" s="11">
        <f t="shared" ca="1" si="99"/>
        <v>13.180490374348642</v>
      </c>
      <c r="AE659" s="11">
        <f t="shared" ca="1" si="100"/>
        <v>6.5861368067624015</v>
      </c>
      <c r="AF659" s="11">
        <f t="shared" ca="1" si="101"/>
        <v>16.248191769873735</v>
      </c>
      <c r="AG659" s="11">
        <f t="shared" ca="1" si="102"/>
        <v>23.074888392267155</v>
      </c>
      <c r="AH659" s="11">
        <f t="shared" ca="1" si="103"/>
        <v>6.6120550485770657</v>
      </c>
      <c r="AI659">
        <f t="shared" ca="1" si="95"/>
        <v>0</v>
      </c>
      <c r="AJ659">
        <f t="shared" ca="1" si="96"/>
        <v>0</v>
      </c>
      <c r="AK659">
        <f ca="1">MAX(0, COUNTIF(E659:I659, "Breakdown") - COUNTIF(AI659:AJ659, 1))</f>
        <v>1</v>
      </c>
      <c r="AL659" s="12">
        <f ca="1">(AK659 * 50) + ((AI659 + AJ659) * 10)</f>
        <v>50</v>
      </c>
      <c r="AM659">
        <f ca="1">IF(COUNTIF(E659:I659, "Breakdown") &gt;= 5, 1, 0)</f>
        <v>0</v>
      </c>
    </row>
    <row r="660" spans="4:39">
      <c r="D660">
        <v>657</v>
      </c>
      <c r="E660" s="6" t="str">
        <f ca="1">IF(J660&lt;T660,"Operational","Breakdown")</f>
        <v>Operational</v>
      </c>
      <c r="F660" s="6" t="str">
        <f ca="1">IF(K660&lt;U660,"Operational","Breakdown")</f>
        <v>Breakdown</v>
      </c>
      <c r="G660" s="6" t="str">
        <f ca="1">IF(L660&lt;V660,"Operational","Breakdown")</f>
        <v>Operational</v>
      </c>
      <c r="H660" s="6" t="str">
        <f ca="1">IF(M660&lt;W660,"Operational","Breakdown")</f>
        <v>Operational</v>
      </c>
      <c r="I660" s="6" t="str">
        <f ca="1">IF(N660&lt;X660,"Operational","Breakdown")</f>
        <v>Operational</v>
      </c>
      <c r="J660" s="16">
        <v>6.7120496747568289E-3</v>
      </c>
      <c r="K660" s="16">
        <v>37.646167015414314</v>
      </c>
      <c r="L660" s="16">
        <v>5.8896135992646057</v>
      </c>
      <c r="M660" s="16">
        <v>0.21482892031703382</v>
      </c>
      <c r="N660" s="16">
        <v>1.0364997924834849</v>
      </c>
      <c r="O660" s="9">
        <v>0.20045461071717124</v>
      </c>
      <c r="P660" s="9">
        <v>2.2445101801055709</v>
      </c>
      <c r="Q660" s="9">
        <v>1.9781699076876593</v>
      </c>
      <c r="R660" s="9">
        <v>2.961139921972749</v>
      </c>
      <c r="S660" s="9">
        <v>4.6230219082611654</v>
      </c>
      <c r="T660" s="8">
        <f t="shared" ca="1" si="97"/>
        <v>3.7943530274049797</v>
      </c>
      <c r="U660" s="8">
        <f t="shared" ca="1" si="97"/>
        <v>12.863190454333079</v>
      </c>
      <c r="V660" s="8">
        <f t="shared" ca="1" si="97"/>
        <v>29.223624610491985</v>
      </c>
      <c r="W660" s="8">
        <f t="shared" ca="1" si="97"/>
        <v>21.065128421067406</v>
      </c>
      <c r="X660" s="8">
        <f t="shared" ca="1" si="98"/>
        <v>5.2279893567629099</v>
      </c>
      <c r="Y660" s="16">
        <f ca="1">IF($AI659=0,J659+O659,IF($AJ659=0,J659+O659,9999))</f>
        <v>15.690782612732686</v>
      </c>
      <c r="Z660" s="16">
        <f ca="1">IF($AI659=0,K659+P659,IF($AJ659=0,K659+P659,9999))</f>
        <v>34.502483986331626</v>
      </c>
      <c r="AA660" s="16">
        <f ca="1">IF($AI659=0,L659+Q659,IF($AJ659=0,L659+Q659,9999))</f>
        <v>1.724558958034331</v>
      </c>
      <c r="AB660" s="16">
        <f ca="1">IF($AI659=0,M659+R659,IF($AJ659=0,M659+R659,9999))</f>
        <v>12.139651663364127</v>
      </c>
      <c r="AC660" s="16">
        <f ca="1">IF($AI659=0,N659+S659,IF($AJ659=0,N659+S659,9999))</f>
        <v>9.3827667298104274</v>
      </c>
      <c r="AD660" s="11">
        <f t="shared" ca="1" si="99"/>
        <v>0.14383369085387956</v>
      </c>
      <c r="AE660" s="11">
        <f t="shared" ca="1" si="100"/>
        <v>12.382409715982345</v>
      </c>
      <c r="AF660" s="11">
        <f t="shared" ca="1" si="101"/>
        <v>1.3026813283672236</v>
      </c>
      <c r="AG660" s="11">
        <f t="shared" ca="1" si="102"/>
        <v>14.534274910275524</v>
      </c>
      <c r="AH660" s="11">
        <f t="shared" ca="1" si="103"/>
        <v>2.4726507611154047</v>
      </c>
      <c r="AI660">
        <f t="shared" ca="1" si="95"/>
        <v>0</v>
      </c>
      <c r="AJ660">
        <f t="shared" ca="1" si="96"/>
        <v>0</v>
      </c>
      <c r="AK660">
        <f ca="1">MAX(0, COUNTIF(E660:I660, "Breakdown") - COUNTIF(AI660:AJ660, 1))</f>
        <v>1</v>
      </c>
      <c r="AL660" s="12">
        <f ca="1">(AK660 * 50) + ((AI660 + AJ660) * 10)</f>
        <v>50</v>
      </c>
      <c r="AM660">
        <f ca="1">IF(COUNTIF(E660:I660, "Breakdown") &gt;= 5, 1, 0)</f>
        <v>0</v>
      </c>
    </row>
    <row r="661" spans="4:39">
      <c r="D661">
        <v>658</v>
      </c>
      <c r="E661" s="6" t="str">
        <f ca="1">IF(J661&lt;T661,"Operational","Breakdown")</f>
        <v>Operational</v>
      </c>
      <c r="F661" s="6" t="str">
        <f ca="1">IF(K661&lt;U661,"Operational","Breakdown")</f>
        <v>Operational</v>
      </c>
      <c r="G661" s="6" t="str">
        <f ca="1">IF(L661&lt;V661,"Operational","Breakdown")</f>
        <v>Operational</v>
      </c>
      <c r="H661" s="6" t="str">
        <f ca="1">IF(M661&lt;W661,"Operational","Breakdown")</f>
        <v>Operational</v>
      </c>
      <c r="I661" s="6" t="str">
        <f ca="1">IF(N661&lt;X661,"Operational","Breakdown")</f>
        <v>Operational</v>
      </c>
      <c r="J661" s="16">
        <v>9.2774326593597749</v>
      </c>
      <c r="K661" s="16">
        <v>17.351785805426061</v>
      </c>
      <c r="L661" s="16">
        <v>8.884905218321224</v>
      </c>
      <c r="M661" s="16">
        <v>1.6826612322701167</v>
      </c>
      <c r="N661" s="16">
        <v>4.4451238553012438</v>
      </c>
      <c r="O661" s="9">
        <v>0.25724125160185113</v>
      </c>
      <c r="P661" s="9">
        <v>2.2787547732210034</v>
      </c>
      <c r="Q661" s="9">
        <v>0.3485814585979799</v>
      </c>
      <c r="R661" s="9">
        <v>1.3307228216192104</v>
      </c>
      <c r="S661" s="9">
        <v>3.029275384438598</v>
      </c>
      <c r="T661" s="8">
        <f t="shared" ca="1" si="97"/>
        <v>42.024041270853004</v>
      </c>
      <c r="U661" s="8">
        <f t="shared" ca="1" si="97"/>
        <v>22.486467907874818</v>
      </c>
      <c r="V661" s="8">
        <f t="shared" ca="1" si="97"/>
        <v>10.387187084831528</v>
      </c>
      <c r="W661" s="8">
        <f t="shared" ca="1" si="97"/>
        <v>32.50719166555308</v>
      </c>
      <c r="X661" s="8">
        <f t="shared" ca="1" si="98"/>
        <v>11.179648236384601</v>
      </c>
      <c r="Y661" s="16">
        <f ca="1">IF($AI660=0,J660+O660,IF($AJ660=0,J660+O660,9999))</f>
        <v>0.20716666039192808</v>
      </c>
      <c r="Z661" s="16">
        <f ca="1">IF($AI660=0,K660+P660,IF($AJ660=0,K660+P660,9999))</f>
        <v>39.890677195519885</v>
      </c>
      <c r="AA661" s="16">
        <f ca="1">IF($AI660=0,L660+Q660,IF($AJ660=0,L660+Q660,9999))</f>
        <v>7.8677835069522652</v>
      </c>
      <c r="AB661" s="16">
        <f ca="1">IF($AI660=0,M660+R660,IF($AJ660=0,M660+R660,9999))</f>
        <v>3.1759688422897829</v>
      </c>
      <c r="AC661" s="16">
        <f ca="1">IF($AI660=0,N660+S660,IF($AJ660=0,N660+S660,9999))</f>
        <v>5.6595217007446506</v>
      </c>
      <c r="AD661" s="11">
        <f t="shared" ca="1" si="99"/>
        <v>3.7943530274049797</v>
      </c>
      <c r="AE661" s="11">
        <f t="shared" ca="1" si="100"/>
        <v>12.863190454333079</v>
      </c>
      <c r="AF661" s="11">
        <f t="shared" ca="1" si="101"/>
        <v>1.724558958034331</v>
      </c>
      <c r="AG661" s="11">
        <f t="shared" ca="1" si="102"/>
        <v>12.139651663364127</v>
      </c>
      <c r="AH661" s="11">
        <f t="shared" ca="1" si="103"/>
        <v>5.2279893567629099</v>
      </c>
      <c r="AI661">
        <f t="shared" ca="1" si="95"/>
        <v>0</v>
      </c>
      <c r="AJ661">
        <f t="shared" ca="1" si="96"/>
        <v>0</v>
      </c>
      <c r="AK661">
        <f ca="1">MAX(0, COUNTIF(E661:I661, "Breakdown") - COUNTIF(AI661:AJ661, 1))</f>
        <v>0</v>
      </c>
      <c r="AL661" s="12">
        <f ca="1">(AK661 * 50) + ((AI661 + AJ661) * 10)</f>
        <v>0</v>
      </c>
      <c r="AM661">
        <f ca="1">IF(COUNTIF(E661:I661, "Breakdown") &gt;= 5, 1, 0)</f>
        <v>0</v>
      </c>
    </row>
    <row r="662" spans="4:39">
      <c r="D662">
        <v>659</v>
      </c>
      <c r="E662" s="6" t="str">
        <f ca="1">IF(J662&lt;T662,"Operational","Breakdown")</f>
        <v>Breakdown</v>
      </c>
      <c r="F662" s="6" t="str">
        <f ca="1">IF(K662&lt;U662,"Operational","Breakdown")</f>
        <v>Breakdown</v>
      </c>
      <c r="G662" s="6" t="str">
        <f ca="1">IF(L662&lt;V662,"Operational","Breakdown")</f>
        <v>Operational</v>
      </c>
      <c r="H662" s="6" t="str">
        <f ca="1">IF(M662&lt;W662,"Operational","Breakdown")</f>
        <v>Breakdown</v>
      </c>
      <c r="I662" s="6" t="str">
        <f ca="1">IF(N662&lt;X662,"Operational","Breakdown")</f>
        <v>Breakdown</v>
      </c>
      <c r="J662" s="16">
        <v>19.794254609580403</v>
      </c>
      <c r="K662" s="16">
        <v>38.234683899367504</v>
      </c>
      <c r="L662" s="16">
        <v>1.4765191761278429</v>
      </c>
      <c r="M662" s="16">
        <v>32.359469521262277</v>
      </c>
      <c r="N662" s="16">
        <v>28.943807839753429</v>
      </c>
      <c r="O662" s="9">
        <v>9.3180835541639198</v>
      </c>
      <c r="P662" s="9">
        <v>2.8443016861997603</v>
      </c>
      <c r="Q662" s="9">
        <v>4.7843808547622695</v>
      </c>
      <c r="R662" s="9">
        <v>0.40009731022517847</v>
      </c>
      <c r="S662" s="9">
        <v>3.2418026417868355</v>
      </c>
      <c r="T662" s="8">
        <f t="shared" ca="1" si="97"/>
        <v>7.8841515490399949</v>
      </c>
      <c r="U662" s="8">
        <f t="shared" ca="1" si="97"/>
        <v>28.272764250382515</v>
      </c>
      <c r="V662" s="8">
        <f t="shared" ca="1" si="97"/>
        <v>24.820240187582424</v>
      </c>
      <c r="W662" s="8">
        <f t="shared" ca="1" si="97"/>
        <v>24.631847088694837</v>
      </c>
      <c r="X662" s="8">
        <f t="shared" ca="1" si="98"/>
        <v>8.7333970406663983</v>
      </c>
      <c r="Y662" s="16">
        <f ca="1">IF($AI661=0,J661+O661,IF($AJ661=0,J661+O661,9999))</f>
        <v>9.5346739109616259</v>
      </c>
      <c r="Z662" s="16">
        <f ca="1">IF($AI661=0,K661+P661,IF($AJ661=0,K661+P661,9999))</f>
        <v>19.630540578647064</v>
      </c>
      <c r="AA662" s="16">
        <f ca="1">IF($AI661=0,L661+Q661,IF($AJ661=0,L661+Q661,9999))</f>
        <v>9.2334866769192043</v>
      </c>
      <c r="AB662" s="16">
        <f ca="1">IF($AI661=0,M661+R661,IF($AJ661=0,M661+R661,9999))</f>
        <v>3.0133840538893271</v>
      </c>
      <c r="AC662" s="16">
        <f ca="1">IF($AI661=0,N661+S661,IF($AJ661=0,N661+S661,9999))</f>
        <v>7.4743992397398422</v>
      </c>
      <c r="AD662" s="11">
        <f t="shared" ca="1" si="99"/>
        <v>0.20716666039192808</v>
      </c>
      <c r="AE662" s="11">
        <f t="shared" ca="1" si="100"/>
        <v>22.486467907874818</v>
      </c>
      <c r="AF662" s="11">
        <f t="shared" ca="1" si="101"/>
        <v>7.8677835069522652</v>
      </c>
      <c r="AG662" s="11">
        <f t="shared" ca="1" si="102"/>
        <v>3.1759688422897829</v>
      </c>
      <c r="AH662" s="11">
        <f t="shared" ca="1" si="103"/>
        <v>5.6595217007446506</v>
      </c>
      <c r="AI662">
        <f t="shared" ca="1" si="95"/>
        <v>0</v>
      </c>
      <c r="AJ662">
        <f t="shared" ca="1" si="96"/>
        <v>0</v>
      </c>
      <c r="AK662">
        <f ca="1">MAX(0, COUNTIF(E662:I662, "Breakdown") - COUNTIF(AI662:AJ662, 1))</f>
        <v>4</v>
      </c>
      <c r="AL662" s="12">
        <f ca="1">(AK662 * 50) + ((AI662 + AJ662) * 10)</f>
        <v>200</v>
      </c>
      <c r="AM662">
        <f ca="1">IF(COUNTIF(E662:I662, "Breakdown") &gt;= 5, 1, 0)</f>
        <v>0</v>
      </c>
    </row>
    <row r="663" spans="4:39">
      <c r="D663">
        <v>660</v>
      </c>
      <c r="E663" s="6" t="str">
        <f ca="1">IF(J663&lt;T663,"Operational","Breakdown")</f>
        <v>Operational</v>
      </c>
      <c r="F663" s="6" t="str">
        <f ca="1">IF(K663&lt;U663,"Operational","Breakdown")</f>
        <v>Operational</v>
      </c>
      <c r="G663" s="6" t="str">
        <f ca="1">IF(L663&lt;V663,"Operational","Breakdown")</f>
        <v>Operational</v>
      </c>
      <c r="H663" s="6" t="str">
        <f ca="1">IF(M663&lt;W663,"Operational","Breakdown")</f>
        <v>Operational</v>
      </c>
      <c r="I663" s="6" t="str">
        <f ca="1">IF(N663&lt;X663,"Operational","Breakdown")</f>
        <v>Operational</v>
      </c>
      <c r="J663" s="16">
        <v>6.2091961959190982</v>
      </c>
      <c r="K663" s="16">
        <v>1.1556736349776437</v>
      </c>
      <c r="L663" s="16">
        <v>1.5262476086422851</v>
      </c>
      <c r="M663" s="16">
        <v>5.9926739623595182</v>
      </c>
      <c r="N663" s="16">
        <v>0.41306568797668647</v>
      </c>
      <c r="O663" s="9">
        <v>1.2654155749552476</v>
      </c>
      <c r="P663" s="9">
        <v>1.5672393688010957</v>
      </c>
      <c r="Q663" s="9">
        <v>1.3237271175885283</v>
      </c>
      <c r="R663" s="9">
        <v>0.76134335035627787</v>
      </c>
      <c r="S663" s="9">
        <v>0.38658774215865116</v>
      </c>
      <c r="T663" s="8">
        <f t="shared" ca="1" si="97"/>
        <v>12.944627118003332</v>
      </c>
      <c r="U663" s="8">
        <f t="shared" ca="1" si="97"/>
        <v>21.943847673857743</v>
      </c>
      <c r="V663" s="8">
        <f t="shared" ca="1" si="97"/>
        <v>13.696458244983965</v>
      </c>
      <c r="W663" s="8">
        <f t="shared" ca="1" si="97"/>
        <v>10.333752664364791</v>
      </c>
      <c r="X663" s="8">
        <f t="shared" ca="1" si="98"/>
        <v>35.526633547399186</v>
      </c>
      <c r="Y663" s="16">
        <f ca="1">IF($AI662=0,J662+O662,IF($AJ662=0,J662+O662,9999))</f>
        <v>29.112338163744322</v>
      </c>
      <c r="Z663" s="16">
        <f ca="1">IF($AI662=0,K662+P662,IF($AJ662=0,K662+P662,9999))</f>
        <v>41.078985585567267</v>
      </c>
      <c r="AA663" s="16">
        <f ca="1">IF($AI662=0,L662+Q662,IF($AJ662=0,L662+Q662,9999))</f>
        <v>6.2609000308901122</v>
      </c>
      <c r="AB663" s="16">
        <f ca="1">IF($AI662=0,M662+R662,IF($AJ662=0,M662+R662,9999))</f>
        <v>32.759566831487454</v>
      </c>
      <c r="AC663" s="16">
        <f ca="1">IF($AI662=0,N662+S662,IF($AJ662=0,N662+S662,9999))</f>
        <v>32.185610481540266</v>
      </c>
      <c r="AD663" s="11">
        <f t="shared" ca="1" si="99"/>
        <v>7.8841515490399949</v>
      </c>
      <c r="AE663" s="11">
        <f t="shared" ca="1" si="100"/>
        <v>19.630540578647064</v>
      </c>
      <c r="AF663" s="11">
        <f t="shared" ca="1" si="101"/>
        <v>9.2334866769192043</v>
      </c>
      <c r="AG663" s="11">
        <f t="shared" ca="1" si="102"/>
        <v>3.0133840538893271</v>
      </c>
      <c r="AH663" s="11">
        <f t="shared" ca="1" si="103"/>
        <v>7.4743992397398422</v>
      </c>
      <c r="AI663">
        <f t="shared" ca="1" si="95"/>
        <v>0</v>
      </c>
      <c r="AJ663">
        <f t="shared" ca="1" si="96"/>
        <v>0</v>
      </c>
      <c r="AK663">
        <f ca="1">MAX(0, COUNTIF(E663:I663, "Breakdown") - COUNTIF(AI663:AJ663, 1))</f>
        <v>0</v>
      </c>
      <c r="AL663" s="12">
        <f ca="1">(AK663 * 50) + ((AI663 + AJ663) * 10)</f>
        <v>0</v>
      </c>
      <c r="AM663">
        <f ca="1">IF(COUNTIF(E663:I663, "Breakdown") &gt;= 5, 1, 0)</f>
        <v>0</v>
      </c>
    </row>
    <row r="664" spans="4:39">
      <c r="D664">
        <v>661</v>
      </c>
      <c r="E664" s="6" t="str">
        <f ca="1">IF(J664&lt;T664,"Operational","Breakdown")</f>
        <v>Operational</v>
      </c>
      <c r="F664" s="6" t="str">
        <f ca="1">IF(K664&lt;U664,"Operational","Breakdown")</f>
        <v>Operational</v>
      </c>
      <c r="G664" s="6" t="str">
        <f ca="1">IF(L664&lt;V664,"Operational","Breakdown")</f>
        <v>Operational</v>
      </c>
      <c r="H664" s="6" t="str">
        <f ca="1">IF(M664&lt;W664,"Operational","Breakdown")</f>
        <v>Operational</v>
      </c>
      <c r="I664" s="6" t="str">
        <f ca="1">IF(N664&lt;X664,"Operational","Breakdown")</f>
        <v>Operational</v>
      </c>
      <c r="J664" s="16">
        <v>8.4386625783926341</v>
      </c>
      <c r="K664" s="16">
        <v>8.4678690008667044</v>
      </c>
      <c r="L664" s="16">
        <v>4.7162961582602003</v>
      </c>
      <c r="M664" s="16">
        <v>0.20850312342614333</v>
      </c>
      <c r="N664" s="16">
        <v>2.4193855375135498</v>
      </c>
      <c r="O664" s="9">
        <v>0.39461963924130605</v>
      </c>
      <c r="P664" s="9">
        <v>0.18021073955022165</v>
      </c>
      <c r="Q664" s="9">
        <v>10.35778545009682</v>
      </c>
      <c r="R664" s="9">
        <v>4.6132390780246686</v>
      </c>
      <c r="S664" s="9">
        <v>2.3091973755315003</v>
      </c>
      <c r="T664" s="8">
        <f t="shared" ca="1" si="97"/>
        <v>18.824421725688342</v>
      </c>
      <c r="U664" s="8">
        <f t="shared" ca="1" si="97"/>
        <v>22.95164202207021</v>
      </c>
      <c r="V664" s="8">
        <f t="shared" ca="1" si="97"/>
        <v>23.621276899743268</v>
      </c>
      <c r="W664" s="8">
        <f t="shared" ca="1" si="97"/>
        <v>19.603582394792397</v>
      </c>
      <c r="X664" s="8">
        <f t="shared" ca="1" si="98"/>
        <v>39.066274733154529</v>
      </c>
      <c r="Y664" s="16">
        <f ca="1">IF($AI663=0,J663+O663,IF($AJ663=0,J663+O663,9999))</f>
        <v>7.474611770874346</v>
      </c>
      <c r="Z664" s="16">
        <f ca="1">IF($AI663=0,K663+P663,IF($AJ663=0,K663+P663,9999))</f>
        <v>2.7229130037787392</v>
      </c>
      <c r="AA664" s="16">
        <f ca="1">IF($AI663=0,L663+Q663,IF($AJ663=0,L663+Q663,9999))</f>
        <v>2.8499747262308137</v>
      </c>
      <c r="AB664" s="16">
        <f ca="1">IF($AI663=0,M663+R663,IF($AJ663=0,M663+R663,9999))</f>
        <v>6.7540173127157956</v>
      </c>
      <c r="AC664" s="16">
        <f ca="1">IF($AI663=0,N663+S663,IF($AJ663=0,N663+S663,9999))</f>
        <v>0.79965343013533763</v>
      </c>
      <c r="AD664" s="11">
        <f t="shared" ca="1" si="99"/>
        <v>12.944627118003332</v>
      </c>
      <c r="AE664" s="11">
        <f t="shared" ca="1" si="100"/>
        <v>21.943847673857743</v>
      </c>
      <c r="AF664" s="11">
        <f t="shared" ca="1" si="101"/>
        <v>6.2609000308901122</v>
      </c>
      <c r="AG664" s="11">
        <f t="shared" ca="1" si="102"/>
        <v>10.333752664364791</v>
      </c>
      <c r="AH664" s="11">
        <f t="shared" ca="1" si="103"/>
        <v>32.185610481540266</v>
      </c>
      <c r="AI664">
        <f t="shared" ca="1" si="95"/>
        <v>0</v>
      </c>
      <c r="AJ664">
        <f t="shared" ca="1" si="96"/>
        <v>0</v>
      </c>
      <c r="AK664">
        <f ca="1">MAX(0, COUNTIF(E664:I664, "Breakdown") - COUNTIF(AI664:AJ664, 1))</f>
        <v>0</v>
      </c>
      <c r="AL664" s="12">
        <f ca="1">(AK664 * 50) + ((AI664 + AJ664) * 10)</f>
        <v>0</v>
      </c>
      <c r="AM664">
        <f ca="1">IF(COUNTIF(E664:I664, "Breakdown") &gt;= 5, 1, 0)</f>
        <v>0</v>
      </c>
    </row>
    <row r="665" spans="4:39">
      <c r="D665">
        <v>662</v>
      </c>
      <c r="E665" s="6" t="str">
        <f ca="1">IF(J665&lt;T665,"Operational","Breakdown")</f>
        <v>Breakdown</v>
      </c>
      <c r="F665" s="6" t="str">
        <f ca="1">IF(K665&lt;U665,"Operational","Breakdown")</f>
        <v>Breakdown</v>
      </c>
      <c r="G665" s="6" t="str">
        <f ca="1">IF(L665&lt;V665,"Operational","Breakdown")</f>
        <v>Operational</v>
      </c>
      <c r="H665" s="6" t="str">
        <f ca="1">IF(M665&lt;W665,"Operational","Breakdown")</f>
        <v>Operational</v>
      </c>
      <c r="I665" s="6" t="str">
        <f ca="1">IF(N665&lt;X665,"Operational","Breakdown")</f>
        <v>Operational</v>
      </c>
      <c r="J665" s="16">
        <v>21.351401909377145</v>
      </c>
      <c r="K665" s="16">
        <v>13.258610290116655</v>
      </c>
      <c r="L665" s="16">
        <v>1.76855677603896</v>
      </c>
      <c r="M665" s="16">
        <v>1.7503306420016542</v>
      </c>
      <c r="N665" s="16">
        <v>1.3548786946453877</v>
      </c>
      <c r="O665" s="9">
        <v>1.2753016345126904</v>
      </c>
      <c r="P665" s="9">
        <v>2.8762415574209172</v>
      </c>
      <c r="Q665" s="9">
        <v>2.1788620733208028</v>
      </c>
      <c r="R665" s="9">
        <v>3.0557313024462213E-2</v>
      </c>
      <c r="S665" s="9">
        <v>0.81509644980393214</v>
      </c>
      <c r="T665" s="8">
        <f t="shared" ca="1" si="97"/>
        <v>13.909451858596645</v>
      </c>
      <c r="U665" s="8">
        <f t="shared" ca="1" si="97"/>
        <v>3.9353703056925085</v>
      </c>
      <c r="V665" s="8">
        <f t="shared" ca="1" si="97"/>
        <v>10.440924113564087</v>
      </c>
      <c r="W665" s="8">
        <f t="shared" ca="1" si="97"/>
        <v>13.281161396559572</v>
      </c>
      <c r="X665" s="8">
        <f t="shared" ca="1" si="98"/>
        <v>6.6337230347928458</v>
      </c>
      <c r="Y665" s="16">
        <f ca="1">IF($AI664=0,J664+O664,IF($AJ664=0,J664+O664,9999))</f>
        <v>8.8332822176339398</v>
      </c>
      <c r="Z665" s="16">
        <f ca="1">IF($AI664=0,K664+P664,IF($AJ664=0,K664+P664,9999))</f>
        <v>8.6480797404169252</v>
      </c>
      <c r="AA665" s="16">
        <f ca="1">IF($AI664=0,L664+Q664,IF($AJ664=0,L664+Q664,9999))</f>
        <v>15.074081608357019</v>
      </c>
      <c r="AB665" s="16">
        <f ca="1">IF($AI664=0,M664+R664,IF($AJ664=0,M664+R664,9999))</f>
        <v>4.821742201450812</v>
      </c>
      <c r="AC665" s="16">
        <f ca="1">IF($AI664=0,N664+S664,IF($AJ664=0,N664+S664,9999))</f>
        <v>4.7285829130450505</v>
      </c>
      <c r="AD665" s="11">
        <f t="shared" ca="1" si="99"/>
        <v>7.474611770874346</v>
      </c>
      <c r="AE665" s="11">
        <f t="shared" ca="1" si="100"/>
        <v>2.7229130037787392</v>
      </c>
      <c r="AF665" s="11">
        <f t="shared" ca="1" si="101"/>
        <v>2.8499747262308137</v>
      </c>
      <c r="AG665" s="11">
        <f t="shared" ca="1" si="102"/>
        <v>6.7540173127157956</v>
      </c>
      <c r="AH665" s="11">
        <f t="shared" ca="1" si="103"/>
        <v>0.79965343013533763</v>
      </c>
      <c r="AI665">
        <f t="shared" ca="1" si="95"/>
        <v>0</v>
      </c>
      <c r="AJ665">
        <f t="shared" ca="1" si="96"/>
        <v>0</v>
      </c>
      <c r="AK665">
        <f ca="1">MAX(0, COUNTIF(E665:I665, "Breakdown") - COUNTIF(AI665:AJ665, 1))</f>
        <v>2</v>
      </c>
      <c r="AL665" s="12">
        <f ca="1">(AK665 * 50) + ((AI665 + AJ665) * 10)</f>
        <v>100</v>
      </c>
      <c r="AM665">
        <f ca="1">IF(COUNTIF(E665:I665, "Breakdown") &gt;= 5, 1, 0)</f>
        <v>0</v>
      </c>
    </row>
    <row r="666" spans="4:39">
      <c r="D666">
        <v>663</v>
      </c>
      <c r="E666" s="6" t="str">
        <f ca="1">IF(J666&lt;T666,"Operational","Breakdown")</f>
        <v>Operational</v>
      </c>
      <c r="F666" s="6" t="str">
        <f ca="1">IF(K666&lt;U666,"Operational","Breakdown")</f>
        <v>Operational</v>
      </c>
      <c r="G666" s="6" t="str">
        <f ca="1">IF(L666&lt;V666,"Operational","Breakdown")</f>
        <v>Operational</v>
      </c>
      <c r="H666" s="6" t="str">
        <f ca="1">IF(M666&lt;W666,"Operational","Breakdown")</f>
        <v>Operational</v>
      </c>
      <c r="I666" s="6" t="str">
        <f ca="1">IF(N666&lt;X666,"Operational","Breakdown")</f>
        <v>Operational</v>
      </c>
      <c r="J666" s="16">
        <v>2.3732300286442904</v>
      </c>
      <c r="K666" s="16">
        <v>4.3859034134118469</v>
      </c>
      <c r="L666" s="16">
        <v>1.3796569373685204</v>
      </c>
      <c r="M666" s="16">
        <v>8.7448175149194021E-2</v>
      </c>
      <c r="N666" s="16">
        <v>1.4603523623360026</v>
      </c>
      <c r="O666" s="9">
        <v>5.3324414990097502</v>
      </c>
      <c r="P666" s="9">
        <v>0.87791933251847465</v>
      </c>
      <c r="Q666" s="9">
        <v>0.87859297553701488</v>
      </c>
      <c r="R666" s="9">
        <v>2.0945421988758373</v>
      </c>
      <c r="S666" s="9">
        <v>1.4463805630444593</v>
      </c>
      <c r="T666" s="8">
        <f t="shared" ca="1" si="97"/>
        <v>22.440327375154219</v>
      </c>
      <c r="U666" s="8">
        <f t="shared" ca="1" si="97"/>
        <v>6.9834901563511069</v>
      </c>
      <c r="V666" s="8">
        <f t="shared" ca="1" si="97"/>
        <v>10.441719791761445</v>
      </c>
      <c r="W666" s="8">
        <f t="shared" ca="1" si="97"/>
        <v>11.956998634657243</v>
      </c>
      <c r="X666" s="8">
        <f t="shared" ca="1" si="98"/>
        <v>5.3312966134874964</v>
      </c>
      <c r="Y666" s="16">
        <f ca="1">IF($AI665=0,J665+O665,IF($AJ665=0,J665+O665,9999))</f>
        <v>22.626703543889835</v>
      </c>
      <c r="Z666" s="16">
        <f ca="1">IF($AI665=0,K665+P665,IF($AJ665=0,K665+P665,9999))</f>
        <v>16.134851847537572</v>
      </c>
      <c r="AA666" s="16">
        <f ca="1">IF($AI665=0,L665+Q665,IF($AJ665=0,L665+Q665,9999))</f>
        <v>3.9474188493597628</v>
      </c>
      <c r="AB666" s="16">
        <f ca="1">IF($AI665=0,M665+R665,IF($AJ665=0,M665+R665,9999))</f>
        <v>1.7808879550261165</v>
      </c>
      <c r="AC666" s="16">
        <f ca="1">IF($AI665=0,N665+S665,IF($AJ665=0,N665+S665,9999))</f>
        <v>2.16997514444932</v>
      </c>
      <c r="AD666" s="11">
        <f t="shared" ca="1" si="99"/>
        <v>8.8332822176339398</v>
      </c>
      <c r="AE666" s="11">
        <f t="shared" ca="1" si="100"/>
        <v>3.9353703056925085</v>
      </c>
      <c r="AF666" s="11">
        <f t="shared" ca="1" si="101"/>
        <v>10.440924113564087</v>
      </c>
      <c r="AG666" s="11">
        <f t="shared" ca="1" si="102"/>
        <v>4.821742201450812</v>
      </c>
      <c r="AH666" s="11">
        <f t="shared" ca="1" si="103"/>
        <v>4.7285829130450505</v>
      </c>
      <c r="AI666">
        <f t="shared" ca="1" si="95"/>
        <v>0</v>
      </c>
      <c r="AJ666">
        <f t="shared" ca="1" si="96"/>
        <v>0</v>
      </c>
      <c r="AK666">
        <f ca="1">MAX(0, COUNTIF(E666:I666, "Breakdown") - COUNTIF(AI666:AJ666, 1))</f>
        <v>0</v>
      </c>
      <c r="AL666" s="12">
        <f ca="1">(AK666 * 50) + ((AI666 + AJ666) * 10)</f>
        <v>0</v>
      </c>
      <c r="AM666">
        <f ca="1">IF(COUNTIF(E666:I666, "Breakdown") &gt;= 5, 1, 0)</f>
        <v>0</v>
      </c>
    </row>
    <row r="667" spans="4:39">
      <c r="D667">
        <v>664</v>
      </c>
      <c r="E667" s="6" t="str">
        <f ca="1">IF(J667&lt;T667,"Operational","Breakdown")</f>
        <v>Operational</v>
      </c>
      <c r="F667" s="6" t="str">
        <f ca="1">IF(K667&lt;U667,"Operational","Breakdown")</f>
        <v>Operational</v>
      </c>
      <c r="G667" s="6" t="str">
        <f ca="1">IF(L667&lt;V667,"Operational","Breakdown")</f>
        <v>Operational</v>
      </c>
      <c r="H667" s="6" t="str">
        <f ca="1">IF(M667&lt;W667,"Operational","Breakdown")</f>
        <v>Operational</v>
      </c>
      <c r="I667" s="6" t="str">
        <f ca="1">IF(N667&lt;X667,"Operational","Breakdown")</f>
        <v>Operational</v>
      </c>
      <c r="J667" s="16">
        <v>9.4229789025870119</v>
      </c>
      <c r="K667" s="16">
        <v>4.2992079216039336</v>
      </c>
      <c r="L667" s="16">
        <v>3.9265836120645261</v>
      </c>
      <c r="M667" s="16">
        <v>7.5928223857346104</v>
      </c>
      <c r="N667" s="16">
        <v>5.1443947595635704</v>
      </c>
      <c r="O667" s="9">
        <v>3.917033807317857</v>
      </c>
      <c r="P667" s="9">
        <v>2.3692361443279273</v>
      </c>
      <c r="Q667" s="9">
        <v>1.2023139360063295</v>
      </c>
      <c r="R667" s="9">
        <v>0.7725385843785495</v>
      </c>
      <c r="S667" s="9">
        <v>1.341570162236311</v>
      </c>
      <c r="T667" s="8">
        <f t="shared" ca="1" si="97"/>
        <v>36.930076353966783</v>
      </c>
      <c r="U667" s="8">
        <f t="shared" ca="1" si="97"/>
        <v>25.034781811122166</v>
      </c>
      <c r="V667" s="8">
        <f t="shared" ca="1" si="97"/>
        <v>6.0069609157268644</v>
      </c>
      <c r="W667" s="8">
        <f t="shared" ca="1" si="97"/>
        <v>14.934423776786783</v>
      </c>
      <c r="X667" s="8">
        <f t="shared" ca="1" si="98"/>
        <v>6.6708558841374499</v>
      </c>
      <c r="Y667" s="16">
        <f ca="1">IF($AI666=0,J666+O666,IF($AJ666=0,J666+O666,9999))</f>
        <v>7.7056715276540402</v>
      </c>
      <c r="Z667" s="16">
        <f ca="1">IF($AI666=0,K666+P666,IF($AJ666=0,K666+P666,9999))</f>
        <v>5.2638227459303213</v>
      </c>
      <c r="AA667" s="16">
        <f ca="1">IF($AI666=0,L666+Q666,IF($AJ666=0,L666+Q666,9999))</f>
        <v>2.2582499129055353</v>
      </c>
      <c r="AB667" s="16">
        <f ca="1">IF($AI666=0,M666+R666,IF($AJ666=0,M666+R666,9999))</f>
        <v>2.1819903740250313</v>
      </c>
      <c r="AC667" s="16">
        <f ca="1">IF($AI666=0,N666+S666,IF($AJ666=0,N666+S666,9999))</f>
        <v>2.9067329253804619</v>
      </c>
      <c r="AD667" s="11">
        <f t="shared" ca="1" si="99"/>
        <v>22.440327375154219</v>
      </c>
      <c r="AE667" s="11">
        <f t="shared" ca="1" si="100"/>
        <v>6.9834901563511069</v>
      </c>
      <c r="AF667" s="11">
        <f t="shared" ca="1" si="101"/>
        <v>3.9474188493597628</v>
      </c>
      <c r="AG667" s="11">
        <f t="shared" ca="1" si="102"/>
        <v>1.7808879550261165</v>
      </c>
      <c r="AH667" s="11">
        <f t="shared" ca="1" si="103"/>
        <v>2.16997514444932</v>
      </c>
      <c r="AI667">
        <f t="shared" ca="1" si="95"/>
        <v>0</v>
      </c>
      <c r="AJ667">
        <f t="shared" ca="1" si="96"/>
        <v>0</v>
      </c>
      <c r="AK667">
        <f ca="1">MAX(0, COUNTIF(E667:I667, "Breakdown") - COUNTIF(AI667:AJ667, 1))</f>
        <v>0</v>
      </c>
      <c r="AL667" s="12">
        <f ca="1">(AK667 * 50) + ((AI667 + AJ667) * 10)</f>
        <v>0</v>
      </c>
      <c r="AM667">
        <f ca="1">IF(COUNTIF(E667:I667, "Breakdown") &gt;= 5, 1, 0)</f>
        <v>0</v>
      </c>
    </row>
    <row r="668" spans="4:39">
      <c r="D668">
        <v>665</v>
      </c>
      <c r="E668" s="6" t="str">
        <f ca="1">IF(J668&lt;T668,"Operational","Breakdown")</f>
        <v>Operational</v>
      </c>
      <c r="F668" s="6" t="str">
        <f ca="1">IF(K668&lt;U668,"Operational","Breakdown")</f>
        <v>Operational</v>
      </c>
      <c r="G668" s="6" t="str">
        <f ca="1">IF(L668&lt;V668,"Operational","Breakdown")</f>
        <v>Breakdown</v>
      </c>
      <c r="H668" s="6" t="str">
        <f ca="1">IF(M668&lt;W668,"Operational","Breakdown")</f>
        <v>Operational</v>
      </c>
      <c r="I668" s="6" t="str">
        <f ca="1">IF(N668&lt;X668,"Operational","Breakdown")</f>
        <v>Operational</v>
      </c>
      <c r="J668" s="16">
        <v>1.4317696912654083</v>
      </c>
      <c r="K668" s="16">
        <v>1.2061408260848847</v>
      </c>
      <c r="L668" s="16">
        <v>23.351366900456515</v>
      </c>
      <c r="M668" s="16">
        <v>1.9002445539454256</v>
      </c>
      <c r="N668" s="16">
        <v>2.0138655574156847</v>
      </c>
      <c r="O668" s="9">
        <v>1.9884966913984616</v>
      </c>
      <c r="P668" s="9">
        <v>4.7329594263208383</v>
      </c>
      <c r="Q668" s="9">
        <v>1.4260567953129004</v>
      </c>
      <c r="R668" s="9">
        <v>2.0742186952006638</v>
      </c>
      <c r="S668" s="9">
        <v>2.7035933044333382</v>
      </c>
      <c r="T668" s="8">
        <f t="shared" ca="1" si="97"/>
        <v>9.588936883651435</v>
      </c>
      <c r="U668" s="8">
        <f t="shared" ca="1" si="97"/>
        <v>7.8322973052011973</v>
      </c>
      <c r="V668" s="8">
        <f t="shared" ca="1" si="97"/>
        <v>4.0047237916222462</v>
      </c>
      <c r="W668" s="8">
        <f t="shared" ca="1" si="97"/>
        <v>23.357670168132923</v>
      </c>
      <c r="X668" s="8">
        <f t="shared" ca="1" si="98"/>
        <v>4.546794804514132</v>
      </c>
      <c r="Y668" s="16">
        <f ca="1">IF($AI667=0,J667+O667,IF($AJ667=0,J667+O667,9999))</f>
        <v>13.340012709904869</v>
      </c>
      <c r="Z668" s="16">
        <f ca="1">IF($AI667=0,K667+P667,IF($AJ667=0,K667+P667,9999))</f>
        <v>6.6684440659318609</v>
      </c>
      <c r="AA668" s="16">
        <f ca="1">IF($AI667=0,L667+Q667,IF($AJ667=0,L667+Q667,9999))</f>
        <v>5.1288975480708556</v>
      </c>
      <c r="AB668" s="16">
        <f ca="1">IF($AI667=0,M667+R667,IF($AJ667=0,M667+R667,9999))</f>
        <v>8.3653609701131604</v>
      </c>
      <c r="AC668" s="16">
        <f ca="1">IF($AI667=0,N667+S667,IF($AJ667=0,N667+S667,9999))</f>
        <v>6.4859649217998818</v>
      </c>
      <c r="AD668" s="11">
        <f t="shared" ca="1" si="99"/>
        <v>7.7056715276540402</v>
      </c>
      <c r="AE668" s="11">
        <f t="shared" ca="1" si="100"/>
        <v>5.2638227459303213</v>
      </c>
      <c r="AF668" s="11">
        <f t="shared" ca="1" si="101"/>
        <v>2.2582499129055353</v>
      </c>
      <c r="AG668" s="11">
        <f t="shared" ca="1" si="102"/>
        <v>2.1819903740250313</v>
      </c>
      <c r="AH668" s="11">
        <f t="shared" ca="1" si="103"/>
        <v>2.9067329253804619</v>
      </c>
      <c r="AI668">
        <f t="shared" ca="1" si="95"/>
        <v>0</v>
      </c>
      <c r="AJ668">
        <f t="shared" ca="1" si="96"/>
        <v>0</v>
      </c>
      <c r="AK668">
        <f ca="1">MAX(0, COUNTIF(E668:I668, "Breakdown") - COUNTIF(AI668:AJ668, 1))</f>
        <v>1</v>
      </c>
      <c r="AL668" s="12">
        <f ca="1">(AK668 * 50) + ((AI668 + AJ668) * 10)</f>
        <v>50</v>
      </c>
      <c r="AM668">
        <f ca="1">IF(COUNTIF(E668:I668, "Breakdown") &gt;= 5, 1, 0)</f>
        <v>0</v>
      </c>
    </row>
    <row r="669" spans="4:39">
      <c r="D669">
        <v>666</v>
      </c>
      <c r="E669" s="6" t="str">
        <f ca="1">IF(J669&lt;T669,"Operational","Breakdown")</f>
        <v>Operational</v>
      </c>
      <c r="F669" s="6" t="str">
        <f ca="1">IF(K669&lt;U669,"Operational","Breakdown")</f>
        <v>Operational</v>
      </c>
      <c r="G669" s="6" t="str">
        <f ca="1">IF(L669&lt;V669,"Operational","Breakdown")</f>
        <v>Operational</v>
      </c>
      <c r="H669" s="6" t="str">
        <f ca="1">IF(M669&lt;W669,"Operational","Breakdown")</f>
        <v>Breakdown</v>
      </c>
      <c r="I669" s="6" t="str">
        <f ca="1">IF(N669&lt;X669,"Operational","Breakdown")</f>
        <v>Operational</v>
      </c>
      <c r="J669" s="16">
        <v>8.94682256284141</v>
      </c>
      <c r="K669" s="16">
        <v>11.569926176408936</v>
      </c>
      <c r="L669" s="16">
        <v>0.97810404114203731</v>
      </c>
      <c r="M669" s="16">
        <v>21.234059780880997</v>
      </c>
      <c r="N669" s="16">
        <v>4.3474232598908005</v>
      </c>
      <c r="O669" s="9">
        <v>6.6107397123055112</v>
      </c>
      <c r="P669" s="9">
        <v>2.1105855993429157</v>
      </c>
      <c r="Q669" s="9">
        <v>2.5083576603170337</v>
      </c>
      <c r="R669" s="9">
        <v>3.7323020776970508</v>
      </c>
      <c r="S669" s="9">
        <v>1.9615812931564054</v>
      </c>
      <c r="T669" s="8">
        <f t="shared" ca="1" si="97"/>
        <v>23.947922527465785</v>
      </c>
      <c r="U669" s="8">
        <f t="shared" ca="1" si="97"/>
        <v>20.594126335940313</v>
      </c>
      <c r="V669" s="8">
        <f t="shared" ca="1" si="97"/>
        <v>5.2960580825871117</v>
      </c>
      <c r="W669" s="8">
        <f t="shared" ca="1" si="97"/>
        <v>12.102808876417688</v>
      </c>
      <c r="X669" s="8">
        <f t="shared" ca="1" si="98"/>
        <v>11.938799117202972</v>
      </c>
      <c r="Y669" s="16">
        <f ca="1">IF($AI668=0,J668+O668,IF($AJ668=0,J668+O668,9999))</f>
        <v>3.4202663826638702</v>
      </c>
      <c r="Z669" s="16">
        <f ca="1">IF($AI668=0,K668+P668,IF($AJ668=0,K668+P668,9999))</f>
        <v>5.9391002524057228</v>
      </c>
      <c r="AA669" s="16">
        <f ca="1">IF($AI668=0,L668+Q668,IF($AJ668=0,L668+Q668,9999))</f>
        <v>24.777423695769414</v>
      </c>
      <c r="AB669" s="16">
        <f ca="1">IF($AI668=0,M668+R668,IF($AJ668=0,M668+R668,9999))</f>
        <v>3.9744632491460896</v>
      </c>
      <c r="AC669" s="16">
        <f ca="1">IF($AI668=0,N668+S668,IF($AJ668=0,N668+S668,9999))</f>
        <v>4.717458861849023</v>
      </c>
      <c r="AD669" s="11">
        <f t="shared" ca="1" si="99"/>
        <v>9.588936883651435</v>
      </c>
      <c r="AE669" s="11">
        <f t="shared" ca="1" si="100"/>
        <v>6.6684440659318609</v>
      </c>
      <c r="AF669" s="11">
        <f t="shared" ca="1" si="101"/>
        <v>4.0047237916222462</v>
      </c>
      <c r="AG669" s="11">
        <f t="shared" ca="1" si="102"/>
        <v>8.3653609701131604</v>
      </c>
      <c r="AH669" s="11">
        <f t="shared" ca="1" si="103"/>
        <v>4.546794804514132</v>
      </c>
      <c r="AI669">
        <f t="shared" ca="1" si="95"/>
        <v>0</v>
      </c>
      <c r="AJ669">
        <f t="shared" ca="1" si="96"/>
        <v>0</v>
      </c>
      <c r="AK669">
        <f ca="1">MAX(0, COUNTIF(E669:I669, "Breakdown") - COUNTIF(AI669:AJ669, 1))</f>
        <v>1</v>
      </c>
      <c r="AL669" s="12">
        <f ca="1">(AK669 * 50) + ((AI669 + AJ669) * 10)</f>
        <v>50</v>
      </c>
      <c r="AM669">
        <f ca="1">IF(COUNTIF(E669:I669, "Breakdown") &gt;= 5, 1, 0)</f>
        <v>0</v>
      </c>
    </row>
    <row r="670" spans="4:39">
      <c r="D670">
        <v>667</v>
      </c>
      <c r="E670" s="6" t="str">
        <f ca="1">IF(J670&lt;T670,"Operational","Breakdown")</f>
        <v>Operational</v>
      </c>
      <c r="F670" s="6" t="str">
        <f ca="1">IF(K670&lt;U670,"Operational","Breakdown")</f>
        <v>Operational</v>
      </c>
      <c r="G670" s="6" t="str">
        <f ca="1">IF(L670&lt;V670,"Operational","Breakdown")</f>
        <v>Breakdown</v>
      </c>
      <c r="H670" s="6" t="str">
        <f ca="1">IF(M670&lt;W670,"Operational","Breakdown")</f>
        <v>Operational</v>
      </c>
      <c r="I670" s="6" t="str">
        <f ca="1">IF(N670&lt;X670,"Operational","Breakdown")</f>
        <v>Breakdown</v>
      </c>
      <c r="J670" s="16">
        <v>4.8394053867847981</v>
      </c>
      <c r="K670" s="16">
        <v>6.1855880780437218</v>
      </c>
      <c r="L670" s="16">
        <v>14.619392617699935</v>
      </c>
      <c r="M670" s="16">
        <v>2.6156318189336627</v>
      </c>
      <c r="N670" s="16">
        <v>17.271371135963207</v>
      </c>
      <c r="O670" s="9">
        <v>0.41576434508714283</v>
      </c>
      <c r="P670" s="9">
        <v>4.0340457576206754</v>
      </c>
      <c r="Q670" s="9">
        <v>1.2970053597299229</v>
      </c>
      <c r="R670" s="9">
        <v>4.8460465832938304</v>
      </c>
      <c r="S670" s="9">
        <v>0.54471646015229158</v>
      </c>
      <c r="T670" s="8">
        <f t="shared" ca="1" si="97"/>
        <v>20.300043961888363</v>
      </c>
      <c r="U670" s="8">
        <f t="shared" ca="1" si="97"/>
        <v>13.852998102575892</v>
      </c>
      <c r="V670" s="8">
        <f t="shared" ca="1" si="97"/>
        <v>11.510137804107941</v>
      </c>
      <c r="W670" s="8">
        <f t="shared" ca="1" si="97"/>
        <v>18.531272914168188</v>
      </c>
      <c r="X670" s="8">
        <f t="shared" ca="1" si="98"/>
        <v>6.7592033942098499</v>
      </c>
      <c r="Y670" s="16">
        <f ca="1">IF($AI669=0,J669+O669,IF($AJ669=0,J669+O669,9999))</f>
        <v>15.557562275146921</v>
      </c>
      <c r="Z670" s="16">
        <f ca="1">IF($AI669=0,K669+P669,IF($AJ669=0,K669+P669,9999))</f>
        <v>13.680511775751851</v>
      </c>
      <c r="AA670" s="16">
        <f ca="1">IF($AI669=0,L669+Q669,IF($AJ669=0,L669+Q669,9999))</f>
        <v>3.4864617014590711</v>
      </c>
      <c r="AB670" s="16">
        <f ca="1">IF($AI669=0,M669+R669,IF($AJ669=0,M669+R669,9999))</f>
        <v>24.966361858578047</v>
      </c>
      <c r="AC670" s="16">
        <f ca="1">IF($AI669=0,N669+S669,IF($AJ669=0,N669+S669,9999))</f>
        <v>6.3090045530472061</v>
      </c>
      <c r="AD670" s="11">
        <f t="shared" ca="1" si="99"/>
        <v>3.4202663826638702</v>
      </c>
      <c r="AE670" s="11">
        <f t="shared" ca="1" si="100"/>
        <v>5.9391002524057228</v>
      </c>
      <c r="AF670" s="11">
        <f t="shared" ca="1" si="101"/>
        <v>5.2960580825871117</v>
      </c>
      <c r="AG670" s="11">
        <f t="shared" ca="1" si="102"/>
        <v>3.9744632491460896</v>
      </c>
      <c r="AH670" s="11">
        <f t="shared" ca="1" si="103"/>
        <v>4.717458861849023</v>
      </c>
      <c r="AI670">
        <f t="shared" ca="1" si="95"/>
        <v>0</v>
      </c>
      <c r="AJ670">
        <f t="shared" ca="1" si="96"/>
        <v>0</v>
      </c>
      <c r="AK670">
        <f ca="1">MAX(0, COUNTIF(E670:I670, "Breakdown") - COUNTIF(AI670:AJ670, 1))</f>
        <v>2</v>
      </c>
      <c r="AL670" s="12">
        <f ca="1">(AK670 * 50) + ((AI670 + AJ670) * 10)</f>
        <v>100</v>
      </c>
      <c r="AM670">
        <f ca="1">IF(COUNTIF(E670:I670, "Breakdown") &gt;= 5, 1, 0)</f>
        <v>0</v>
      </c>
    </row>
    <row r="671" spans="4:39">
      <c r="D671">
        <v>668</v>
      </c>
      <c r="E671" s="6" t="str">
        <f ca="1">IF(J671&lt;T671,"Operational","Breakdown")</f>
        <v>Breakdown</v>
      </c>
      <c r="F671" s="6" t="str">
        <f ca="1">IF(K671&lt;U671,"Operational","Breakdown")</f>
        <v>Operational</v>
      </c>
      <c r="G671" s="6" t="str">
        <f ca="1">IF(L671&lt;V671,"Operational","Breakdown")</f>
        <v>Operational</v>
      </c>
      <c r="H671" s="6" t="str">
        <f ca="1">IF(M671&lt;W671,"Operational","Breakdown")</f>
        <v>Operational</v>
      </c>
      <c r="I671" s="6" t="str">
        <f ca="1">IF(N671&lt;X671,"Operational","Breakdown")</f>
        <v>Operational</v>
      </c>
      <c r="J671" s="16">
        <v>19.160650995626042</v>
      </c>
      <c r="K671" s="16">
        <v>12.607173451838863</v>
      </c>
      <c r="L671" s="16">
        <v>0.2465712689843445</v>
      </c>
      <c r="M671" s="16">
        <v>4.665667236759635</v>
      </c>
      <c r="N671" s="16">
        <v>2.810496094709773</v>
      </c>
      <c r="O671" s="9">
        <v>0.93504626134024804</v>
      </c>
      <c r="P671" s="9">
        <v>3.9778517927967658</v>
      </c>
      <c r="Q671" s="9">
        <v>2.1661271397907051</v>
      </c>
      <c r="R671" s="9">
        <v>1.5397368492849695</v>
      </c>
      <c r="S671" s="9">
        <v>0.87406595544252041</v>
      </c>
      <c r="T671" s="8">
        <f t="shared" ca="1" si="97"/>
        <v>15.564995627204009</v>
      </c>
      <c r="U671" s="8">
        <f t="shared" ca="1" si="97"/>
        <v>20.756257920961879</v>
      </c>
      <c r="V671" s="8">
        <f t="shared" ca="1" si="97"/>
        <v>4.3914486442219882</v>
      </c>
      <c r="W671" s="8">
        <f t="shared" ca="1" si="97"/>
        <v>21.658380835965243</v>
      </c>
      <c r="X671" s="8">
        <f t="shared" ca="1" si="98"/>
        <v>7.8548853297255556</v>
      </c>
      <c r="Y671" s="16">
        <f ca="1">IF($AI670=0,J670+O670,IF($AJ670=0,J670+O670,9999))</f>
        <v>5.2551697318719413</v>
      </c>
      <c r="Z671" s="16">
        <f ca="1">IF($AI670=0,K670+P670,IF($AJ670=0,K670+P670,9999))</f>
        <v>10.219633835664396</v>
      </c>
      <c r="AA671" s="16">
        <f ca="1">IF($AI670=0,L670+Q670,IF($AJ670=0,L670+Q670,9999))</f>
        <v>15.916397977429858</v>
      </c>
      <c r="AB671" s="16">
        <f ca="1">IF($AI670=0,M670+R670,IF($AJ670=0,M670+R670,9999))</f>
        <v>7.4616784022274931</v>
      </c>
      <c r="AC671" s="16">
        <f ca="1">IF($AI670=0,N670+S670,IF($AJ670=0,N670+S670,9999))</f>
        <v>17.816087596115498</v>
      </c>
      <c r="AD671" s="11">
        <f t="shared" ca="1" si="99"/>
        <v>15.557562275146921</v>
      </c>
      <c r="AE671" s="11">
        <f t="shared" ca="1" si="100"/>
        <v>13.680511775751851</v>
      </c>
      <c r="AF671" s="11">
        <f t="shared" ca="1" si="101"/>
        <v>3.4864617014590711</v>
      </c>
      <c r="AG671" s="11">
        <f t="shared" ca="1" si="102"/>
        <v>18.531272914168188</v>
      </c>
      <c r="AH671" s="11">
        <f t="shared" ca="1" si="103"/>
        <v>6.3090045530472061</v>
      </c>
      <c r="AI671">
        <f t="shared" ca="1" si="95"/>
        <v>0</v>
      </c>
      <c r="AJ671">
        <f t="shared" ca="1" si="96"/>
        <v>1</v>
      </c>
      <c r="AK671">
        <f ca="1">MAX(0, COUNTIF(E671:I671, "Breakdown") - COUNTIF(AI671:AJ671, 1))</f>
        <v>0</v>
      </c>
      <c r="AL671" s="12">
        <f ca="1">(AK671 * 50) + ((AI671 + AJ671) * 10)</f>
        <v>10</v>
      </c>
      <c r="AM671">
        <f ca="1">IF(COUNTIF(E671:I671, "Breakdown") &gt;= 5, 1, 0)</f>
        <v>0</v>
      </c>
    </row>
    <row r="672" spans="4:39">
      <c r="D672">
        <v>669</v>
      </c>
      <c r="E672" s="6" t="str">
        <f ca="1">IF(J672&lt;T672,"Operational","Breakdown")</f>
        <v>Operational</v>
      </c>
      <c r="F672" s="6" t="str">
        <f ca="1">IF(K672&lt;U672,"Operational","Breakdown")</f>
        <v>Operational</v>
      </c>
      <c r="G672" s="6" t="str">
        <f ca="1">IF(L672&lt;V672,"Operational","Breakdown")</f>
        <v>Breakdown</v>
      </c>
      <c r="H672" s="6" t="str">
        <f ca="1">IF(M672&lt;W672,"Operational","Breakdown")</f>
        <v>Operational</v>
      </c>
      <c r="I672" s="6" t="str">
        <f ca="1">IF(N672&lt;X672,"Operational","Breakdown")</f>
        <v>Operational</v>
      </c>
      <c r="J672" s="16">
        <v>3.4110889582491111</v>
      </c>
      <c r="K672" s="16">
        <v>5.2033376099405095E-2</v>
      </c>
      <c r="L672" s="16">
        <v>28.861703977206723</v>
      </c>
      <c r="M672" s="16">
        <v>6.380944920260629</v>
      </c>
      <c r="N672" s="16">
        <v>2.974850487627128</v>
      </c>
      <c r="O672" s="9">
        <v>0.16675272331074176</v>
      </c>
      <c r="P672" s="9">
        <v>1.2881763071434968</v>
      </c>
      <c r="Q672" s="9">
        <v>1.1835624105143669</v>
      </c>
      <c r="R672" s="9">
        <v>2.0256564150684873</v>
      </c>
      <c r="S672" s="9">
        <v>1.3770210227732451</v>
      </c>
      <c r="T672" s="8">
        <f t="shared" ca="1" si="97"/>
        <v>18.15305692389996</v>
      </c>
      <c r="U672" s="8">
        <f t="shared" ca="1" si="97"/>
        <v>37.31196108973311</v>
      </c>
      <c r="V672" s="8">
        <f t="shared" ca="1" si="97"/>
        <v>15.48850737776702</v>
      </c>
      <c r="W672" s="8">
        <f t="shared" ca="1" si="97"/>
        <v>24.480128789381688</v>
      </c>
      <c r="X672" s="8">
        <f t="shared" ca="1" si="98"/>
        <v>16.715890918607936</v>
      </c>
      <c r="Y672" s="16">
        <f ca="1">IF($AI671=0,J671+O671,IF($AJ671=0,J671+O671,9999))</f>
        <v>20.09569725696629</v>
      </c>
      <c r="Z672" s="16">
        <f ca="1">IF($AI671=0,K671+P671,IF($AJ671=0,K671+P671,9999))</f>
        <v>16.585025244635627</v>
      </c>
      <c r="AA672" s="16">
        <f ca="1">IF($AI671=0,L671+Q671,IF($AJ671=0,L671+Q671,9999))</f>
        <v>2.4126984087750496</v>
      </c>
      <c r="AB672" s="16">
        <f ca="1">IF($AI671=0,M671+R671,IF($AJ671=0,M671+R671,9999))</f>
        <v>6.205404086044604</v>
      </c>
      <c r="AC672" s="16">
        <f ca="1">IF($AI671=0,N671+S671,IF($AJ671=0,N671+S671,9999))</f>
        <v>3.6845620501522935</v>
      </c>
      <c r="AD672" s="11">
        <f t="shared" ca="1" si="99"/>
        <v>5.2551697318719413</v>
      </c>
      <c r="AE672" s="11">
        <f t="shared" ca="1" si="100"/>
        <v>10.219633835664396</v>
      </c>
      <c r="AF672" s="11">
        <f t="shared" ca="1" si="101"/>
        <v>4.3914486442219882</v>
      </c>
      <c r="AG672" s="11">
        <f t="shared" ca="1" si="102"/>
        <v>7.4616784022274931</v>
      </c>
      <c r="AH672" s="11">
        <f t="shared" ca="1" si="103"/>
        <v>7.8548853297255556</v>
      </c>
      <c r="AI672">
        <f t="shared" ca="1" si="95"/>
        <v>0</v>
      </c>
      <c r="AJ672">
        <f t="shared" ca="1" si="96"/>
        <v>0</v>
      </c>
      <c r="AK672">
        <f ca="1">MAX(0, COUNTIF(E672:I672, "Breakdown") - COUNTIF(AI672:AJ672, 1))</f>
        <v>1</v>
      </c>
      <c r="AL672" s="12">
        <f ca="1">(AK672 * 50) + ((AI672 + AJ672) * 10)</f>
        <v>50</v>
      </c>
      <c r="AM672">
        <f ca="1">IF(COUNTIF(E672:I672, "Breakdown") &gt;= 5, 1, 0)</f>
        <v>0</v>
      </c>
    </row>
    <row r="673" spans="4:39">
      <c r="D673">
        <v>670</v>
      </c>
      <c r="E673" s="6" t="str">
        <f ca="1">IF(J673&lt;T673,"Operational","Breakdown")</f>
        <v>Operational</v>
      </c>
      <c r="F673" s="6" t="str">
        <f ca="1">IF(K673&lt;U673,"Operational","Breakdown")</f>
        <v>Operational</v>
      </c>
      <c r="G673" s="6" t="str">
        <f ca="1">IF(L673&lt;V673,"Operational","Breakdown")</f>
        <v>Operational</v>
      </c>
      <c r="H673" s="6" t="str">
        <f ca="1">IF(M673&lt;W673,"Operational","Breakdown")</f>
        <v>Breakdown</v>
      </c>
      <c r="I673" s="6" t="str">
        <f ca="1">IF(N673&lt;X673,"Operational","Breakdown")</f>
        <v>Operational</v>
      </c>
      <c r="J673" s="16">
        <v>9.0353519648359324</v>
      </c>
      <c r="K673" s="16">
        <v>6.7193677771663269</v>
      </c>
      <c r="L673" s="16">
        <v>2.2265092477693815E-2</v>
      </c>
      <c r="M673" s="16">
        <v>7.8764358771270482</v>
      </c>
      <c r="N673" s="16">
        <v>2.4342980569274011</v>
      </c>
      <c r="O673" s="9">
        <v>0.76769772393091218</v>
      </c>
      <c r="P673" s="9">
        <v>0.15861675469109882</v>
      </c>
      <c r="Q673" s="9">
        <v>4.2100528668278878</v>
      </c>
      <c r="R673" s="9">
        <v>1.099002629888149</v>
      </c>
      <c r="S673" s="9">
        <v>0.84076762059439103</v>
      </c>
      <c r="T673" s="8">
        <f t="shared" ca="1" si="97"/>
        <v>20.185723151798967</v>
      </c>
      <c r="U673" s="8">
        <f t="shared" ca="1" si="97"/>
        <v>40.631197354722431</v>
      </c>
      <c r="V673" s="8">
        <f t="shared" ca="1" si="97"/>
        <v>4.5834294151499408</v>
      </c>
      <c r="W673" s="8">
        <f t="shared" ca="1" si="97"/>
        <v>7.2314240645781576</v>
      </c>
      <c r="X673" s="8">
        <f t="shared" ca="1" si="98"/>
        <v>4.8834327950273746</v>
      </c>
      <c r="Y673" s="16">
        <f ca="1">IF($AI672=0,J672+O672,IF($AJ672=0,J672+O672,9999))</f>
        <v>3.5778416815598528</v>
      </c>
      <c r="Z673" s="16">
        <f ca="1">IF($AI672=0,K672+P672,IF($AJ672=0,K672+P672,9999))</f>
        <v>1.340209683242902</v>
      </c>
      <c r="AA673" s="16">
        <f ca="1">IF($AI672=0,L672+Q672,IF($AJ672=0,L672+Q672,9999))</f>
        <v>30.045266387721089</v>
      </c>
      <c r="AB673" s="16">
        <f ca="1">IF($AI672=0,M672+R672,IF($AJ672=0,M672+R672,9999))</f>
        <v>8.4066013353291158</v>
      </c>
      <c r="AC673" s="16">
        <f ca="1">IF($AI672=0,N672+S672,IF($AJ672=0,N672+S672,9999))</f>
        <v>4.3518715104003736</v>
      </c>
      <c r="AD673" s="11">
        <f t="shared" ca="1" si="99"/>
        <v>18.15305692389996</v>
      </c>
      <c r="AE673" s="11">
        <f t="shared" ca="1" si="100"/>
        <v>16.585025244635627</v>
      </c>
      <c r="AF673" s="11">
        <f t="shared" ca="1" si="101"/>
        <v>2.4126984087750496</v>
      </c>
      <c r="AG673" s="11">
        <f t="shared" ca="1" si="102"/>
        <v>6.205404086044604</v>
      </c>
      <c r="AH673" s="11">
        <f t="shared" ca="1" si="103"/>
        <v>3.6845620501522935</v>
      </c>
      <c r="AI673">
        <f t="shared" ca="1" si="95"/>
        <v>0</v>
      </c>
      <c r="AJ673">
        <f t="shared" ca="1" si="96"/>
        <v>0</v>
      </c>
      <c r="AK673">
        <f ca="1">MAX(0, COUNTIF(E673:I673, "Breakdown") - COUNTIF(AI673:AJ673, 1))</f>
        <v>1</v>
      </c>
      <c r="AL673" s="12">
        <f ca="1">(AK673 * 50) + ((AI673 + AJ673) * 10)</f>
        <v>50</v>
      </c>
      <c r="AM673">
        <f ca="1">IF(COUNTIF(E673:I673, "Breakdown") &gt;= 5, 1, 0)</f>
        <v>0</v>
      </c>
    </row>
    <row r="674" spans="4:39">
      <c r="D674">
        <v>671</v>
      </c>
      <c r="E674" s="6" t="str">
        <f ca="1">IF(J674&lt;T674,"Operational","Breakdown")</f>
        <v>Operational</v>
      </c>
      <c r="F674" s="6" t="str">
        <f ca="1">IF(K674&lt;U674,"Operational","Breakdown")</f>
        <v>Operational</v>
      </c>
      <c r="G674" s="6" t="str">
        <f ca="1">IF(L674&lt;V674,"Operational","Breakdown")</f>
        <v>Operational</v>
      </c>
      <c r="H674" s="6" t="str">
        <f ca="1">IF(M674&lt;W674,"Operational","Breakdown")</f>
        <v>Operational</v>
      </c>
      <c r="I674" s="6" t="str">
        <f ca="1">IF(N674&lt;X674,"Operational","Breakdown")</f>
        <v>Breakdown</v>
      </c>
      <c r="J674" s="16">
        <v>3.0000947027332501</v>
      </c>
      <c r="K674" s="16">
        <v>5.1362124282993165</v>
      </c>
      <c r="L674" s="16">
        <v>5.2049933480779753</v>
      </c>
      <c r="M674" s="16">
        <v>2.4240204368256428</v>
      </c>
      <c r="N674" s="16">
        <v>9.8103245119821878</v>
      </c>
      <c r="O674" s="9">
        <v>1.0694178658910669</v>
      </c>
      <c r="P674" s="9">
        <v>1.4391128168862397</v>
      </c>
      <c r="Q674" s="9">
        <v>2.0116072782028711</v>
      </c>
      <c r="R674" s="9">
        <v>1.9503354076469133</v>
      </c>
      <c r="S674" s="9">
        <v>0.83785116458858455</v>
      </c>
      <c r="T674" s="8">
        <f t="shared" ca="1" si="97"/>
        <v>28.2192488073878</v>
      </c>
      <c r="U674" s="8">
        <f t="shared" ca="1" si="97"/>
        <v>9.5728875497430597</v>
      </c>
      <c r="V674" s="8">
        <f t="shared" ca="1" si="97"/>
        <v>7.5498110861465557</v>
      </c>
      <c r="W674" s="8">
        <f t="shared" ca="1" si="97"/>
        <v>10.071681317832535</v>
      </c>
      <c r="X674" s="8">
        <f t="shared" ca="1" si="98"/>
        <v>8.5193759900513921</v>
      </c>
      <c r="Y674" s="16">
        <f ca="1">IF($AI673=0,J673+O673,IF($AJ673=0,J673+O673,9999))</f>
        <v>9.8030496887668441</v>
      </c>
      <c r="Z674" s="16">
        <f ca="1">IF($AI673=0,K673+P673,IF($AJ673=0,K673+P673,9999))</f>
        <v>6.8779845318574253</v>
      </c>
      <c r="AA674" s="16">
        <f ca="1">IF($AI673=0,L673+Q673,IF($AJ673=0,L673+Q673,9999))</f>
        <v>4.2323179593055817</v>
      </c>
      <c r="AB674" s="16">
        <f ca="1">IF($AI673=0,M673+R673,IF($AJ673=0,M673+R673,9999))</f>
        <v>8.9754385070151965</v>
      </c>
      <c r="AC674" s="16">
        <f ca="1">IF($AI673=0,N673+S673,IF($AJ673=0,N673+S673,9999))</f>
        <v>3.2750656775217921</v>
      </c>
      <c r="AD674" s="11">
        <f t="shared" ca="1" si="99"/>
        <v>3.5778416815598528</v>
      </c>
      <c r="AE674" s="11">
        <f t="shared" ca="1" si="100"/>
        <v>1.340209683242902</v>
      </c>
      <c r="AF674" s="11">
        <f t="shared" ca="1" si="101"/>
        <v>4.5834294151499408</v>
      </c>
      <c r="AG674" s="11">
        <f t="shared" ca="1" si="102"/>
        <v>7.2314240645781576</v>
      </c>
      <c r="AH674" s="11">
        <f t="shared" ca="1" si="103"/>
        <v>4.3518715104003736</v>
      </c>
      <c r="AI674">
        <f t="shared" ca="1" si="95"/>
        <v>0</v>
      </c>
      <c r="AJ674">
        <f t="shared" ca="1" si="96"/>
        <v>0</v>
      </c>
      <c r="AK674">
        <f ca="1">MAX(0, COUNTIF(E674:I674, "Breakdown") - COUNTIF(AI674:AJ674, 1))</f>
        <v>1</v>
      </c>
      <c r="AL674" s="12">
        <f ca="1">(AK674 * 50) + ((AI674 + AJ674) * 10)</f>
        <v>50</v>
      </c>
      <c r="AM674">
        <f ca="1">IF(COUNTIF(E674:I674, "Breakdown") &gt;= 5, 1, 0)</f>
        <v>0</v>
      </c>
    </row>
    <row r="675" spans="4:39">
      <c r="D675">
        <v>672</v>
      </c>
      <c r="E675" s="6" t="str">
        <f ca="1">IF(J675&lt;T675,"Operational","Breakdown")</f>
        <v>Operational</v>
      </c>
      <c r="F675" s="6" t="str">
        <f ca="1">IF(K675&lt;U675,"Operational","Breakdown")</f>
        <v>Operational</v>
      </c>
      <c r="G675" s="6" t="str">
        <f ca="1">IF(L675&lt;V675,"Operational","Breakdown")</f>
        <v>Operational</v>
      </c>
      <c r="H675" s="6" t="str">
        <f ca="1">IF(M675&lt;W675,"Operational","Breakdown")</f>
        <v>Operational</v>
      </c>
      <c r="I675" s="6" t="str">
        <f ca="1">IF(N675&lt;X675,"Operational","Breakdown")</f>
        <v>Breakdown</v>
      </c>
      <c r="J675" s="16">
        <v>6.3076648750096664</v>
      </c>
      <c r="K675" s="16">
        <v>6.2464880258080253</v>
      </c>
      <c r="L675" s="16">
        <v>2.9732992224880741</v>
      </c>
      <c r="M675" s="16">
        <v>9.3295941088069476</v>
      </c>
      <c r="N675" s="16">
        <v>17.196059756666919</v>
      </c>
      <c r="O675" s="9">
        <v>0.36255255789994434</v>
      </c>
      <c r="P675" s="9">
        <v>2.2481818567076242</v>
      </c>
      <c r="Q675" s="9">
        <v>0.18255358555923737</v>
      </c>
      <c r="R675" s="9">
        <v>4.6595895040338151</v>
      </c>
      <c r="S675" s="9">
        <v>0.11970200160831511</v>
      </c>
      <c r="T675" s="8">
        <f t="shared" ca="1" si="97"/>
        <v>11.626703537626105</v>
      </c>
      <c r="U675" s="8">
        <f t="shared" ca="1" si="97"/>
        <v>14.622013772257402</v>
      </c>
      <c r="V675" s="8">
        <f t="shared" ca="1" si="97"/>
        <v>10.658872041754037</v>
      </c>
      <c r="W675" s="8">
        <f t="shared" ca="1" si="97"/>
        <v>14.864055169345638</v>
      </c>
      <c r="X675" s="8">
        <f t="shared" ca="1" si="98"/>
        <v>9.6081206305963676</v>
      </c>
      <c r="Y675" s="16">
        <f ca="1">IF($AI674=0,J674+O674,IF($AJ674=0,J674+O674,9999))</f>
        <v>4.069512568624317</v>
      </c>
      <c r="Z675" s="16">
        <f ca="1">IF($AI674=0,K674+P674,IF($AJ674=0,K674+P674,9999))</f>
        <v>6.5753252451855566</v>
      </c>
      <c r="AA675" s="16">
        <f ca="1">IF($AI674=0,L674+Q674,IF($AJ674=0,L674+Q674,9999))</f>
        <v>7.2166006262808464</v>
      </c>
      <c r="AB675" s="16">
        <f ca="1">IF($AI674=0,M674+R674,IF($AJ674=0,M674+R674,9999))</f>
        <v>4.3743558444725563</v>
      </c>
      <c r="AC675" s="16">
        <f ca="1">IF($AI674=0,N674+S674,IF($AJ674=0,N674+S674,9999))</f>
        <v>10.648175676570773</v>
      </c>
      <c r="AD675" s="11">
        <f t="shared" ca="1" si="99"/>
        <v>9.8030496887668441</v>
      </c>
      <c r="AE675" s="11">
        <f t="shared" ca="1" si="100"/>
        <v>6.8779845318574253</v>
      </c>
      <c r="AF675" s="11">
        <f t="shared" ca="1" si="101"/>
        <v>4.2323179593055817</v>
      </c>
      <c r="AG675" s="11">
        <f t="shared" ca="1" si="102"/>
        <v>8.9754385070151965</v>
      </c>
      <c r="AH675" s="11">
        <f t="shared" ca="1" si="103"/>
        <v>3.2750656775217921</v>
      </c>
      <c r="AI675">
        <f t="shared" ca="1" si="95"/>
        <v>0</v>
      </c>
      <c r="AJ675">
        <f t="shared" ca="1" si="96"/>
        <v>0</v>
      </c>
      <c r="AK675">
        <f ca="1">MAX(0, COUNTIF(E675:I675, "Breakdown") - COUNTIF(AI675:AJ675, 1))</f>
        <v>1</v>
      </c>
      <c r="AL675" s="12">
        <f ca="1">(AK675 * 50) + ((AI675 + AJ675) * 10)</f>
        <v>50</v>
      </c>
      <c r="AM675">
        <f ca="1">IF(COUNTIF(E675:I675, "Breakdown") &gt;= 5, 1, 0)</f>
        <v>0</v>
      </c>
    </row>
    <row r="676" spans="4:39">
      <c r="D676">
        <v>673</v>
      </c>
      <c r="E676" s="6" t="str">
        <f ca="1">IF(J676&lt;T676,"Operational","Breakdown")</f>
        <v>Operational</v>
      </c>
      <c r="F676" s="6" t="str">
        <f ca="1">IF(K676&lt;U676,"Operational","Breakdown")</f>
        <v>Operational</v>
      </c>
      <c r="G676" s="6" t="str">
        <f ca="1">IF(L676&lt;V676,"Operational","Breakdown")</f>
        <v>Breakdown</v>
      </c>
      <c r="H676" s="6" t="str">
        <f ca="1">IF(M676&lt;W676,"Operational","Breakdown")</f>
        <v>Breakdown</v>
      </c>
      <c r="I676" s="6" t="str">
        <f ca="1">IF(N676&lt;X676,"Operational","Breakdown")</f>
        <v>Operational</v>
      </c>
      <c r="J676" s="16">
        <v>0.5299177943543536</v>
      </c>
      <c r="K676" s="16">
        <v>5.318578983088698</v>
      </c>
      <c r="L676" s="16">
        <v>25.866951979984314</v>
      </c>
      <c r="M676" s="16">
        <v>40.163480702223957</v>
      </c>
      <c r="N676" s="16">
        <v>2.8268714014209326</v>
      </c>
      <c r="O676" s="9">
        <v>6.0555793791511876</v>
      </c>
      <c r="P676" s="9">
        <v>0.95810003939258848</v>
      </c>
      <c r="Q676" s="9">
        <v>0.91760180064105679</v>
      </c>
      <c r="R676" s="9">
        <v>0.39970247876218928</v>
      </c>
      <c r="S676" s="9">
        <v>0.97520628678401888</v>
      </c>
      <c r="T676" s="8">
        <f t="shared" ca="1" si="97"/>
        <v>21.011387240000708</v>
      </c>
      <c r="U676" s="8">
        <f t="shared" ca="1" si="97"/>
        <v>17.047152017382494</v>
      </c>
      <c r="V676" s="8">
        <f t="shared" ca="1" si="97"/>
        <v>8.3288855560188342</v>
      </c>
      <c r="W676" s="8">
        <f t="shared" ca="1" si="97"/>
        <v>6.1004407652212915</v>
      </c>
      <c r="X676" s="8">
        <f t="shared" ca="1" si="98"/>
        <v>14.489377929230274</v>
      </c>
      <c r="Y676" s="16">
        <f ca="1">IF($AI675=0,J675+O675,IF($AJ675=0,J675+O675,9999))</f>
        <v>6.6702174329096104</v>
      </c>
      <c r="Z676" s="16">
        <f ca="1">IF($AI675=0,K675+P675,IF($AJ675=0,K675+P675,9999))</f>
        <v>8.4946698825156499</v>
      </c>
      <c r="AA676" s="16">
        <f ca="1">IF($AI675=0,L675+Q675,IF($AJ675=0,L675+Q675,9999))</f>
        <v>3.1558528080473116</v>
      </c>
      <c r="AB676" s="16">
        <f ca="1">IF($AI675=0,M675+R675,IF($AJ675=0,M675+R675,9999))</f>
        <v>13.989183612840762</v>
      </c>
      <c r="AC676" s="16">
        <f ca="1">IF($AI675=0,N675+S675,IF($AJ675=0,N675+S675,9999))</f>
        <v>17.315761758275233</v>
      </c>
      <c r="AD676" s="11">
        <f t="shared" ca="1" si="99"/>
        <v>4.069512568624317</v>
      </c>
      <c r="AE676" s="11">
        <f t="shared" ca="1" si="100"/>
        <v>6.5753252451855566</v>
      </c>
      <c r="AF676" s="11">
        <f t="shared" ca="1" si="101"/>
        <v>7.2166006262808464</v>
      </c>
      <c r="AG676" s="11">
        <f t="shared" ca="1" si="102"/>
        <v>4.3743558444725563</v>
      </c>
      <c r="AH676" s="11">
        <f t="shared" ca="1" si="103"/>
        <v>9.6081206305963676</v>
      </c>
      <c r="AI676">
        <f t="shared" ca="1" si="95"/>
        <v>0</v>
      </c>
      <c r="AJ676">
        <f t="shared" ca="1" si="96"/>
        <v>0</v>
      </c>
      <c r="AK676">
        <f ca="1">MAX(0, COUNTIF(E676:I676, "Breakdown") - COUNTIF(AI676:AJ676, 1))</f>
        <v>2</v>
      </c>
      <c r="AL676" s="12">
        <f ca="1">(AK676 * 50) + ((AI676 + AJ676) * 10)</f>
        <v>100</v>
      </c>
      <c r="AM676">
        <f ca="1">IF(COUNTIF(E676:I676, "Breakdown") &gt;= 5, 1, 0)</f>
        <v>0</v>
      </c>
    </row>
    <row r="677" spans="4:39">
      <c r="D677">
        <v>674</v>
      </c>
      <c r="E677" s="6" t="str">
        <f ca="1">IF(J677&lt;T677,"Operational","Breakdown")</f>
        <v>Operational</v>
      </c>
      <c r="F677" s="6" t="str">
        <f ca="1">IF(K677&lt;U677,"Operational","Breakdown")</f>
        <v>Operational</v>
      </c>
      <c r="G677" s="6" t="str">
        <f ca="1">IF(L677&lt;V677,"Operational","Breakdown")</f>
        <v>Operational</v>
      </c>
      <c r="H677" s="6" t="str">
        <f ca="1">IF(M677&lt;W677,"Operational","Breakdown")</f>
        <v>Operational</v>
      </c>
      <c r="I677" s="6" t="str">
        <f ca="1">IF(N677&lt;X677,"Operational","Breakdown")</f>
        <v>Operational</v>
      </c>
      <c r="J677" s="16">
        <v>3.6609339526468854</v>
      </c>
      <c r="K677" s="16">
        <v>5.0803660212555592E-2</v>
      </c>
      <c r="L677" s="16">
        <v>1.7373715227981272</v>
      </c>
      <c r="M677" s="16">
        <v>2.342890688597262</v>
      </c>
      <c r="N677" s="16">
        <v>8.1995412790491748</v>
      </c>
      <c r="O677" s="9">
        <v>1.7368511272551877E-2</v>
      </c>
      <c r="P677" s="9">
        <v>1.5655060293777021</v>
      </c>
      <c r="Q677" s="9">
        <v>0.1836028788991754</v>
      </c>
      <c r="R677" s="9">
        <v>0.12570023664338778</v>
      </c>
      <c r="S677" s="9">
        <v>1.0164254542634894</v>
      </c>
      <c r="T677" s="8">
        <f t="shared" ca="1" si="97"/>
        <v>8.7706947482376556</v>
      </c>
      <c r="U677" s="8">
        <f t="shared" ca="1" si="97"/>
        <v>16.244475659752624</v>
      </c>
      <c r="V677" s="8">
        <f t="shared" ca="1" si="97"/>
        <v>39.650471121256565</v>
      </c>
      <c r="W677" s="8">
        <f t="shared" ca="1" si="97"/>
        <v>6.8460536940346586</v>
      </c>
      <c r="X677" s="8">
        <f t="shared" ca="1" si="98"/>
        <v>31.384607110193748</v>
      </c>
      <c r="Y677" s="16">
        <f ca="1">IF($AI676=0,J676+O676,IF($AJ676=0,J676+O676,9999))</f>
        <v>6.5854971735055408</v>
      </c>
      <c r="Z677" s="16">
        <f ca="1">IF($AI676=0,K676+P676,IF($AJ676=0,K676+P676,9999))</f>
        <v>6.2766790224812867</v>
      </c>
      <c r="AA677" s="16">
        <f ca="1">IF($AI676=0,L676+Q676,IF($AJ676=0,L676+Q676,9999))</f>
        <v>26.78455378062537</v>
      </c>
      <c r="AB677" s="16">
        <f ca="1">IF($AI676=0,M676+R676,IF($AJ676=0,M676+R676,9999))</f>
        <v>40.563183180986144</v>
      </c>
      <c r="AC677" s="16">
        <f ca="1">IF($AI676=0,N676+S676,IF($AJ676=0,N676+S676,9999))</f>
        <v>3.8020776882049514</v>
      </c>
      <c r="AD677" s="11">
        <f t="shared" ca="1" si="99"/>
        <v>6.6702174329096104</v>
      </c>
      <c r="AE677" s="11">
        <f t="shared" ca="1" si="100"/>
        <v>8.4946698825156499</v>
      </c>
      <c r="AF677" s="11">
        <f t="shared" ca="1" si="101"/>
        <v>3.1558528080473116</v>
      </c>
      <c r="AG677" s="11">
        <f t="shared" ca="1" si="102"/>
        <v>6.1004407652212915</v>
      </c>
      <c r="AH677" s="11">
        <f t="shared" ca="1" si="103"/>
        <v>14.489377929230274</v>
      </c>
      <c r="AI677">
        <f t="shared" ca="1" si="95"/>
        <v>0</v>
      </c>
      <c r="AJ677">
        <f t="shared" ca="1" si="96"/>
        <v>0</v>
      </c>
      <c r="AK677">
        <f ca="1">MAX(0, COUNTIF(E677:I677, "Breakdown") - COUNTIF(AI677:AJ677, 1))</f>
        <v>0</v>
      </c>
      <c r="AL677" s="12">
        <f ca="1">(AK677 * 50) + ((AI677 + AJ677) * 10)</f>
        <v>0</v>
      </c>
      <c r="AM677">
        <f ca="1">IF(COUNTIF(E677:I677, "Breakdown") &gt;= 5, 1, 0)</f>
        <v>0</v>
      </c>
    </row>
    <row r="678" spans="4:39">
      <c r="D678">
        <v>675</v>
      </c>
      <c r="E678" s="6" t="str">
        <f ca="1">IF(J678&lt;T678,"Operational","Breakdown")</f>
        <v>Breakdown</v>
      </c>
      <c r="F678" s="6" t="str">
        <f ca="1">IF(K678&lt;U678,"Operational","Breakdown")</f>
        <v>Breakdown</v>
      </c>
      <c r="G678" s="6" t="str">
        <f ca="1">IF(L678&lt;V678,"Operational","Breakdown")</f>
        <v>Operational</v>
      </c>
      <c r="H678" s="6" t="str">
        <f ca="1">IF(M678&lt;W678,"Operational","Breakdown")</f>
        <v>Breakdown</v>
      </c>
      <c r="I678" s="6" t="str">
        <f ca="1">IF(N678&lt;X678,"Operational","Breakdown")</f>
        <v>Breakdown</v>
      </c>
      <c r="J678" s="16">
        <v>10.686352162127054</v>
      </c>
      <c r="K678" s="16">
        <v>25.711178852618886</v>
      </c>
      <c r="L678" s="16">
        <v>2.9273280208458354</v>
      </c>
      <c r="M678" s="16">
        <v>8.7618309116802546</v>
      </c>
      <c r="N678" s="16">
        <v>8.5658923125302486</v>
      </c>
      <c r="O678" s="9">
        <v>2.5665023939302878</v>
      </c>
      <c r="P678" s="9">
        <v>10.238408694624438</v>
      </c>
      <c r="Q678" s="9">
        <v>5.7584101873623252</v>
      </c>
      <c r="R678" s="9">
        <v>1.8228492988782321</v>
      </c>
      <c r="S678" s="9">
        <v>0.93447959383943391</v>
      </c>
      <c r="T678" s="8">
        <f t="shared" ca="1" si="97"/>
        <v>7.3024192710102405</v>
      </c>
      <c r="U678" s="8">
        <f t="shared" ca="1" si="97"/>
        <v>6.6127666570395665</v>
      </c>
      <c r="V678" s="8">
        <f t="shared" ca="1" si="97"/>
        <v>28.013854532903544</v>
      </c>
      <c r="W678" s="8">
        <f t="shared" ca="1" si="97"/>
        <v>7.2223760234581391</v>
      </c>
      <c r="X678" s="8">
        <f t="shared" ca="1" si="98"/>
        <v>8.2067509200665398</v>
      </c>
      <c r="Y678" s="16">
        <f ca="1">IF($AI677=0,J677+O677,IF($AJ677=0,J677+O677,9999))</f>
        <v>3.678302463919437</v>
      </c>
      <c r="Z678" s="16">
        <f ca="1">IF($AI677=0,K677+P677,IF($AJ677=0,K677+P677,9999))</f>
        <v>1.6163096895902578</v>
      </c>
      <c r="AA678" s="16">
        <f ca="1">IF($AI677=0,L677+Q677,IF($AJ677=0,L677+Q677,9999))</f>
        <v>1.9209744016973027</v>
      </c>
      <c r="AB678" s="16">
        <f ca="1">IF($AI677=0,M677+R677,IF($AJ677=0,M677+R677,9999))</f>
        <v>2.4685909252406497</v>
      </c>
      <c r="AC678" s="16">
        <f ca="1">IF($AI677=0,N677+S677,IF($AJ677=0,N677+S677,9999))</f>
        <v>9.2159667333126638</v>
      </c>
      <c r="AD678" s="11">
        <f t="shared" ca="1" si="99"/>
        <v>6.5854971735055408</v>
      </c>
      <c r="AE678" s="11">
        <f t="shared" ca="1" si="100"/>
        <v>6.2766790224812867</v>
      </c>
      <c r="AF678" s="11">
        <f t="shared" ca="1" si="101"/>
        <v>26.78455378062537</v>
      </c>
      <c r="AG678" s="11">
        <f t="shared" ca="1" si="102"/>
        <v>6.8460536940346586</v>
      </c>
      <c r="AH678" s="11">
        <f t="shared" ca="1" si="103"/>
        <v>3.8020776882049514</v>
      </c>
      <c r="AI678">
        <f t="shared" ca="1" si="95"/>
        <v>0</v>
      </c>
      <c r="AJ678">
        <f t="shared" ca="1" si="96"/>
        <v>0</v>
      </c>
      <c r="AK678">
        <f ca="1">MAX(0, COUNTIF(E678:I678, "Breakdown") - COUNTIF(AI678:AJ678, 1))</f>
        <v>4</v>
      </c>
      <c r="AL678" s="12">
        <f ca="1">(AK678 * 50) + ((AI678 + AJ678) * 10)</f>
        <v>200</v>
      </c>
      <c r="AM678">
        <f ca="1">IF(COUNTIF(E678:I678, "Breakdown") &gt;= 5, 1, 0)</f>
        <v>0</v>
      </c>
    </row>
    <row r="679" spans="4:39">
      <c r="D679">
        <v>676</v>
      </c>
      <c r="E679" s="6" t="str">
        <f ca="1">IF(J679&lt;T679,"Operational","Breakdown")</f>
        <v>Breakdown</v>
      </c>
      <c r="F679" s="6" t="str">
        <f ca="1">IF(K679&lt;U679,"Operational","Breakdown")</f>
        <v>Breakdown</v>
      </c>
      <c r="G679" s="6" t="str">
        <f ca="1">IF(L679&lt;V679,"Operational","Breakdown")</f>
        <v>Breakdown</v>
      </c>
      <c r="H679" s="6" t="str">
        <f ca="1">IF(M679&lt;W679,"Operational","Breakdown")</f>
        <v>Breakdown</v>
      </c>
      <c r="I679" s="6" t="str">
        <f ca="1">IF(N679&lt;X679,"Operational","Breakdown")</f>
        <v>Operational</v>
      </c>
      <c r="J679" s="16">
        <v>9.7991750977935244</v>
      </c>
      <c r="K679" s="16">
        <v>7.002294260414077</v>
      </c>
      <c r="L679" s="16">
        <v>5.9621849011349282</v>
      </c>
      <c r="M679" s="16">
        <v>13.530026005914282</v>
      </c>
      <c r="N679" s="16">
        <v>6.7252260195646993</v>
      </c>
      <c r="O679" s="9">
        <v>0.79183276833218064</v>
      </c>
      <c r="P679" s="9">
        <v>0.37364382309680405</v>
      </c>
      <c r="Q679" s="9">
        <v>3.3567319413363332</v>
      </c>
      <c r="R679" s="9">
        <v>2.2765611953874227</v>
      </c>
      <c r="S679" s="9">
        <v>0.2000668412753806</v>
      </c>
      <c r="T679" s="8">
        <f t="shared" ca="1" si="97"/>
        <v>9.5877717178243476</v>
      </c>
      <c r="U679" s="8">
        <f t="shared" ca="1" si="97"/>
        <v>5.173751321440383</v>
      </c>
      <c r="V679" s="8">
        <f t="shared" ca="1" si="97"/>
        <v>3.7610286994041635</v>
      </c>
      <c r="W679" s="8">
        <f t="shared" ca="1" si="97"/>
        <v>12.850720191033579</v>
      </c>
      <c r="X679" s="8">
        <f t="shared" ca="1" si="98"/>
        <v>10.642958338367897</v>
      </c>
      <c r="Y679" s="16">
        <f ca="1">IF($AI678=0,J678+O678,IF($AJ678=0,J678+O678,9999))</f>
        <v>13.252854556057342</v>
      </c>
      <c r="Z679" s="16">
        <f ca="1">IF($AI678=0,K678+P678,IF($AJ678=0,K678+P678,9999))</f>
        <v>35.949587547243326</v>
      </c>
      <c r="AA679" s="16">
        <f ca="1">IF($AI678=0,L678+Q678,IF($AJ678=0,L678+Q678,9999))</f>
        <v>8.6857382082081607</v>
      </c>
      <c r="AB679" s="16">
        <f ca="1">IF($AI678=0,M678+R678,IF($AJ678=0,M678+R678,9999))</f>
        <v>10.584680210558487</v>
      </c>
      <c r="AC679" s="16">
        <f ca="1">IF($AI678=0,N678+S678,IF($AJ678=0,N678+S678,9999))</f>
        <v>9.5003719063696828</v>
      </c>
      <c r="AD679" s="11">
        <f t="shared" ca="1" si="99"/>
        <v>3.678302463919437</v>
      </c>
      <c r="AE679" s="11">
        <f t="shared" ca="1" si="100"/>
        <v>1.6163096895902578</v>
      </c>
      <c r="AF679" s="11">
        <f t="shared" ca="1" si="101"/>
        <v>1.9209744016973027</v>
      </c>
      <c r="AG679" s="11">
        <f t="shared" ca="1" si="102"/>
        <v>2.4685909252406497</v>
      </c>
      <c r="AH679" s="11">
        <f t="shared" ca="1" si="103"/>
        <v>8.2067509200665398</v>
      </c>
      <c r="AI679">
        <f t="shared" ca="1" si="95"/>
        <v>1</v>
      </c>
      <c r="AJ679">
        <f t="shared" ca="1" si="96"/>
        <v>0</v>
      </c>
      <c r="AK679">
        <f ca="1">MAX(0, COUNTIF(E679:I679, "Breakdown") - COUNTIF(AI679:AJ679, 1))</f>
        <v>3</v>
      </c>
      <c r="AL679" s="12">
        <f ca="1">(AK679 * 50) + ((AI679 + AJ679) * 10)</f>
        <v>160</v>
      </c>
      <c r="AM679">
        <f ca="1">IF(COUNTIF(E679:I679, "Breakdown") &gt;= 5, 1, 0)</f>
        <v>0</v>
      </c>
    </row>
    <row r="680" spans="4:39">
      <c r="D680">
        <v>677</v>
      </c>
      <c r="E680" s="6" t="str">
        <f ca="1">IF(J680&lt;T680,"Operational","Breakdown")</f>
        <v>Operational</v>
      </c>
      <c r="F680" s="6" t="str">
        <f ca="1">IF(K680&lt;U680,"Operational","Breakdown")</f>
        <v>Operational</v>
      </c>
      <c r="G680" s="6" t="str">
        <f ca="1">IF(L680&lt;V680,"Operational","Breakdown")</f>
        <v>Operational</v>
      </c>
      <c r="H680" s="6" t="str">
        <f ca="1">IF(M680&lt;W680,"Operational","Breakdown")</f>
        <v>Operational</v>
      </c>
      <c r="I680" s="6" t="str">
        <f ca="1">IF(N680&lt;X680,"Operational","Breakdown")</f>
        <v>Operational</v>
      </c>
      <c r="J680" s="16">
        <v>5.083305367463252</v>
      </c>
      <c r="K680" s="16">
        <v>8.482487883046872</v>
      </c>
      <c r="L680" s="16">
        <v>2.5432254650272932</v>
      </c>
      <c r="M680" s="16">
        <v>4.7767694145685242</v>
      </c>
      <c r="N680" s="16">
        <v>7.3111090919905459</v>
      </c>
      <c r="O680" s="9">
        <v>0.1374755364048808</v>
      </c>
      <c r="P680" s="9">
        <v>1.2112868699278982</v>
      </c>
      <c r="Q680" s="9">
        <v>1.5371017755009317</v>
      </c>
      <c r="R680" s="9">
        <v>0.27712039705155317</v>
      </c>
      <c r="S680" s="9">
        <v>1.5852601221099598</v>
      </c>
      <c r="T680" s="8">
        <f t="shared" ca="1" si="97"/>
        <v>22.223718214246922</v>
      </c>
      <c r="U680" s="8">
        <f t="shared" ca="1" si="97"/>
        <v>12.252867201873009</v>
      </c>
      <c r="V680" s="8">
        <f t="shared" ca="1" si="97"/>
        <v>6.6007409968407194</v>
      </c>
      <c r="W680" s="8">
        <f t="shared" ca="1" si="97"/>
        <v>42.02367482150018</v>
      </c>
      <c r="X680" s="8">
        <f t="shared" ca="1" si="98"/>
        <v>11.229441592680743</v>
      </c>
      <c r="Y680" s="16">
        <f ca="1">IF($AI679=0,J679+O679,IF($AJ679=0,J679+O679,9999))</f>
        <v>10.591007866125706</v>
      </c>
      <c r="Z680" s="16">
        <f ca="1">IF($AI679=0,K679+P679,IF($AJ679=0,K679+P679,9999))</f>
        <v>7.3759380835108814</v>
      </c>
      <c r="AA680" s="16">
        <f ca="1">IF($AI679=0,L679+Q679,IF($AJ679=0,L679+Q679,9999))</f>
        <v>9.3189168424712605</v>
      </c>
      <c r="AB680" s="16">
        <f ca="1">IF($AI679=0,M679+R679,IF($AJ679=0,M679+R679,9999))</f>
        <v>15.806587201301705</v>
      </c>
      <c r="AC680" s="16">
        <f ca="1">IF($AI679=0,N679+S679,IF($AJ679=0,N679+S679,9999))</f>
        <v>6.9252928608400799</v>
      </c>
      <c r="AD680" s="11">
        <f t="shared" ca="1" si="99"/>
        <v>9.5877717178243476</v>
      </c>
      <c r="AE680" s="11">
        <f t="shared" ca="1" si="100"/>
        <v>5.173751321440383</v>
      </c>
      <c r="AF680" s="11">
        <f t="shared" ca="1" si="101"/>
        <v>3.7610286994041635</v>
      </c>
      <c r="AG680" s="11">
        <f t="shared" ca="1" si="102"/>
        <v>10.584680210558487</v>
      </c>
      <c r="AH680" s="11">
        <f t="shared" ca="1" si="103"/>
        <v>9.5003719063696828</v>
      </c>
      <c r="AI680">
        <f t="shared" ca="1" si="95"/>
        <v>0</v>
      </c>
      <c r="AJ680">
        <f t="shared" ca="1" si="96"/>
        <v>0</v>
      </c>
      <c r="AK680">
        <f ca="1">MAX(0, COUNTIF(E680:I680, "Breakdown") - COUNTIF(AI680:AJ680, 1))</f>
        <v>0</v>
      </c>
      <c r="AL680" s="12">
        <f ca="1">(AK680 * 50) + ((AI680 + AJ680) * 10)</f>
        <v>0</v>
      </c>
      <c r="AM680">
        <f ca="1">IF(COUNTIF(E680:I680, "Breakdown") &gt;= 5, 1, 0)</f>
        <v>0</v>
      </c>
    </row>
    <row r="681" spans="4:39">
      <c r="D681">
        <v>678</v>
      </c>
      <c r="E681" s="6" t="str">
        <f ca="1">IF(J681&lt;T681,"Operational","Breakdown")</f>
        <v>Operational</v>
      </c>
      <c r="F681" s="6" t="str">
        <f ca="1">IF(K681&lt;U681,"Operational","Breakdown")</f>
        <v>Breakdown</v>
      </c>
      <c r="G681" s="6" t="str">
        <f ca="1">IF(L681&lt;V681,"Operational","Breakdown")</f>
        <v>Operational</v>
      </c>
      <c r="H681" s="6" t="str">
        <f ca="1">IF(M681&lt;W681,"Operational","Breakdown")</f>
        <v>Operational</v>
      </c>
      <c r="I681" s="6" t="str">
        <f ca="1">IF(N681&lt;X681,"Operational","Breakdown")</f>
        <v>Operational</v>
      </c>
      <c r="J681" s="16">
        <v>7.5258708541963255</v>
      </c>
      <c r="K681" s="16">
        <v>25.340281151231213</v>
      </c>
      <c r="L681" s="16">
        <v>1.4271618327484226</v>
      </c>
      <c r="M681" s="16">
        <v>10.028043428150815</v>
      </c>
      <c r="N681" s="16">
        <v>1.0975345704242538</v>
      </c>
      <c r="O681" s="9">
        <v>0.305221738806363</v>
      </c>
      <c r="P681" s="9">
        <v>0.50924509593773315</v>
      </c>
      <c r="Q681" s="9">
        <v>1.6102494863127275</v>
      </c>
      <c r="R681" s="9">
        <v>1.3419280037961607</v>
      </c>
      <c r="S681" s="9">
        <v>9.7002995250389024</v>
      </c>
      <c r="T681" s="8">
        <f t="shared" ca="1" si="97"/>
        <v>11.58037898546096</v>
      </c>
      <c r="U681" s="8">
        <f t="shared" ca="1" si="97"/>
        <v>18.639455884280043</v>
      </c>
      <c r="V681" s="8">
        <f t="shared" ca="1" si="97"/>
        <v>26.172324587865862</v>
      </c>
      <c r="W681" s="8">
        <f t="shared" ca="1" si="97"/>
        <v>32.158879741608885</v>
      </c>
      <c r="X681" s="8">
        <f t="shared" ca="1" si="98"/>
        <v>12.629320538305823</v>
      </c>
      <c r="Y681" s="16">
        <f ca="1">IF($AI680=0,J680+O680,IF($AJ680=0,J680+O680,9999))</f>
        <v>5.2207809038681328</v>
      </c>
      <c r="Z681" s="16">
        <f ca="1">IF($AI680=0,K680+P680,IF($AJ680=0,K680+P680,9999))</f>
        <v>9.69377475297477</v>
      </c>
      <c r="AA681" s="16">
        <f ca="1">IF($AI680=0,L680+Q680,IF($AJ680=0,L680+Q680,9999))</f>
        <v>4.0803272405282254</v>
      </c>
      <c r="AB681" s="16">
        <f ca="1">IF($AI680=0,M680+R680,IF($AJ680=0,M680+R680,9999))</f>
        <v>5.0538898116200777</v>
      </c>
      <c r="AC681" s="16">
        <f ca="1">IF($AI680=0,N680+S680,IF($AJ680=0,N680+S680,9999))</f>
        <v>8.8963692141005062</v>
      </c>
      <c r="AD681" s="11">
        <f t="shared" ca="1" si="99"/>
        <v>10.591007866125706</v>
      </c>
      <c r="AE681" s="11">
        <f t="shared" ca="1" si="100"/>
        <v>7.3759380835108814</v>
      </c>
      <c r="AF681" s="11">
        <f t="shared" ca="1" si="101"/>
        <v>6.6007409968407194</v>
      </c>
      <c r="AG681" s="11">
        <f t="shared" ca="1" si="102"/>
        <v>15.806587201301705</v>
      </c>
      <c r="AH681" s="11">
        <f t="shared" ca="1" si="103"/>
        <v>6.9252928608400799</v>
      </c>
      <c r="AI681">
        <f t="shared" ca="1" si="95"/>
        <v>0</v>
      </c>
      <c r="AJ681">
        <f t="shared" ca="1" si="96"/>
        <v>0</v>
      </c>
      <c r="AK681">
        <f ca="1">MAX(0, COUNTIF(E681:I681, "Breakdown") - COUNTIF(AI681:AJ681, 1))</f>
        <v>1</v>
      </c>
      <c r="AL681" s="12">
        <f ca="1">(AK681 * 50) + ((AI681 + AJ681) * 10)</f>
        <v>50</v>
      </c>
      <c r="AM681">
        <f ca="1">IF(COUNTIF(E681:I681, "Breakdown") &gt;= 5, 1, 0)</f>
        <v>0</v>
      </c>
    </row>
    <row r="682" spans="4:39">
      <c r="D682">
        <v>679</v>
      </c>
      <c r="E682" s="6" t="str">
        <f ca="1">IF(J682&lt;T682,"Operational","Breakdown")</f>
        <v>Breakdown</v>
      </c>
      <c r="F682" s="6" t="str">
        <f ca="1">IF(K682&lt;U682,"Operational","Breakdown")</f>
        <v>Operational</v>
      </c>
      <c r="G682" s="6" t="str">
        <f ca="1">IF(L682&lt;V682,"Operational","Breakdown")</f>
        <v>Operational</v>
      </c>
      <c r="H682" s="6" t="str">
        <f ca="1">IF(M682&lt;W682,"Operational","Breakdown")</f>
        <v>Breakdown</v>
      </c>
      <c r="I682" s="6" t="str">
        <f ca="1">IF(N682&lt;X682,"Operational","Breakdown")</f>
        <v>Operational</v>
      </c>
      <c r="J682" s="16">
        <v>24.988212078662666</v>
      </c>
      <c r="K682" s="16">
        <v>9.4912619101421623</v>
      </c>
      <c r="L682" s="16">
        <v>5.7069290698460913</v>
      </c>
      <c r="M682" s="16">
        <v>8.5145619066288898</v>
      </c>
      <c r="N682" s="16">
        <v>0.3579003831829381</v>
      </c>
      <c r="O682" s="9">
        <v>4.3295847871315587</v>
      </c>
      <c r="P682" s="9">
        <v>0.407470366660932</v>
      </c>
      <c r="Q682" s="9">
        <v>0.47191444819860096</v>
      </c>
      <c r="R682" s="9">
        <v>1.870619485672045E-2</v>
      </c>
      <c r="S682" s="9">
        <v>0.95625289778087863</v>
      </c>
      <c r="T682" s="8">
        <f t="shared" ca="1" si="97"/>
        <v>13.265153702980335</v>
      </c>
      <c r="U682" s="8">
        <f t="shared" ca="1" si="97"/>
        <v>28.917896594362468</v>
      </c>
      <c r="V682" s="8">
        <f t="shared" ca="1" si="97"/>
        <v>6.4193881230135155</v>
      </c>
      <c r="W682" s="8">
        <f t="shared" ca="1" si="97"/>
        <v>6.0138971750698786</v>
      </c>
      <c r="X682" s="8">
        <f t="shared" ca="1" si="98"/>
        <v>18.60177817593037</v>
      </c>
      <c r="Y682" s="16">
        <f ca="1">IF($AI681=0,J681+O681,IF($AJ681=0,J681+O681,9999))</f>
        <v>7.8310925930026887</v>
      </c>
      <c r="Z682" s="16">
        <f ca="1">IF($AI681=0,K681+P681,IF($AJ681=0,K681+P681,9999))</f>
        <v>25.849526247168946</v>
      </c>
      <c r="AA682" s="16">
        <f ca="1">IF($AI681=0,L681+Q681,IF($AJ681=0,L681+Q681,9999))</f>
        <v>3.03741131906115</v>
      </c>
      <c r="AB682" s="16">
        <f ca="1">IF($AI681=0,M681+R681,IF($AJ681=0,M681+R681,9999))</f>
        <v>11.369971431946976</v>
      </c>
      <c r="AC682" s="16">
        <f ca="1">IF($AI681=0,N681+S681,IF($AJ681=0,N681+S681,9999))</f>
        <v>10.797834095463156</v>
      </c>
      <c r="AD682" s="11">
        <f t="shared" ca="1" si="99"/>
        <v>5.2207809038681328</v>
      </c>
      <c r="AE682" s="11">
        <f t="shared" ca="1" si="100"/>
        <v>9.69377475297477</v>
      </c>
      <c r="AF682" s="11">
        <f t="shared" ca="1" si="101"/>
        <v>4.0803272405282254</v>
      </c>
      <c r="AG682" s="11">
        <f t="shared" ca="1" si="102"/>
        <v>5.0538898116200777</v>
      </c>
      <c r="AH682" s="11">
        <f t="shared" ca="1" si="103"/>
        <v>8.8963692141005062</v>
      </c>
      <c r="AI682">
        <f t="shared" ca="1" si="95"/>
        <v>0</v>
      </c>
      <c r="AJ682">
        <f t="shared" ca="1" si="96"/>
        <v>1</v>
      </c>
      <c r="AK682">
        <f ca="1">MAX(0, COUNTIF(E682:I682, "Breakdown") - COUNTIF(AI682:AJ682, 1))</f>
        <v>1</v>
      </c>
      <c r="AL682" s="12">
        <f ca="1">(AK682 * 50) + ((AI682 + AJ682) * 10)</f>
        <v>60</v>
      </c>
      <c r="AM682">
        <f ca="1">IF(COUNTIF(E682:I682, "Breakdown") &gt;= 5, 1, 0)</f>
        <v>0</v>
      </c>
    </row>
    <row r="683" spans="4:39">
      <c r="D683">
        <v>680</v>
      </c>
      <c r="E683" s="6" t="str">
        <f ca="1">IF(J683&lt;T683,"Operational","Breakdown")</f>
        <v>Operational</v>
      </c>
      <c r="F683" s="6" t="str">
        <f ca="1">IF(K683&lt;U683,"Operational","Breakdown")</f>
        <v>Operational</v>
      </c>
      <c r="G683" s="6" t="str">
        <f ca="1">IF(L683&lt;V683,"Operational","Breakdown")</f>
        <v>Operational</v>
      </c>
      <c r="H683" s="6" t="str">
        <f ca="1">IF(M683&lt;W683,"Operational","Breakdown")</f>
        <v>Operational</v>
      </c>
      <c r="I683" s="6" t="str">
        <f ca="1">IF(N683&lt;X683,"Operational","Breakdown")</f>
        <v>Operational</v>
      </c>
      <c r="J683" s="16">
        <v>0.55588750911324203</v>
      </c>
      <c r="K683" s="16">
        <v>3.4196779792456589</v>
      </c>
      <c r="L683" s="16">
        <v>3.4966917087870049</v>
      </c>
      <c r="M683" s="16">
        <v>1.9694169664457633</v>
      </c>
      <c r="N683" s="16">
        <v>6.2191488199459668</v>
      </c>
      <c r="O683" s="9">
        <v>3.840719304186154</v>
      </c>
      <c r="P683" s="9">
        <v>5.1620042971821789</v>
      </c>
      <c r="Q683" s="9">
        <v>3.2561038993755482</v>
      </c>
      <c r="R683" s="9">
        <v>2.6846889889233929</v>
      </c>
      <c r="S683" s="9">
        <v>1.2169767495818544</v>
      </c>
      <c r="T683" s="8">
        <f t="shared" ca="1" si="97"/>
        <v>8.8960485660607791</v>
      </c>
      <c r="U683" s="8">
        <f t="shared" ca="1" si="97"/>
        <v>38.029559674394534</v>
      </c>
      <c r="V683" s="8">
        <f t="shared" ca="1" si="97"/>
        <v>17.528757633130869</v>
      </c>
      <c r="W683" s="8">
        <f t="shared" ca="1" si="97"/>
        <v>7.3224695005390892</v>
      </c>
      <c r="X683" s="8">
        <f t="shared" ca="1" si="98"/>
        <v>14.914590564731846</v>
      </c>
      <c r="Y683" s="16">
        <f ca="1">IF($AI682=0,J682+O682,IF($AJ682=0,J682+O682,9999))</f>
        <v>29.317796865794225</v>
      </c>
      <c r="Z683" s="16">
        <f ca="1">IF($AI682=0,K682+P682,IF($AJ682=0,K682+P682,9999))</f>
        <v>9.898732276803095</v>
      </c>
      <c r="AA683" s="16">
        <f ca="1">IF($AI682=0,L682+Q682,IF($AJ682=0,L682+Q682,9999))</f>
        <v>6.1788435180446921</v>
      </c>
      <c r="AB683" s="16">
        <f ca="1">IF($AI682=0,M682+R682,IF($AJ682=0,M682+R682,9999))</f>
        <v>8.5332681014856107</v>
      </c>
      <c r="AC683" s="16">
        <f ca="1">IF($AI682=0,N682+S682,IF($AJ682=0,N682+S682,9999))</f>
        <v>1.3141532809638168</v>
      </c>
      <c r="AD683" s="11">
        <f t="shared" ca="1" si="99"/>
        <v>7.8310925930026887</v>
      </c>
      <c r="AE683" s="11">
        <f t="shared" ca="1" si="100"/>
        <v>25.849526247168946</v>
      </c>
      <c r="AF683" s="11">
        <f t="shared" ca="1" si="101"/>
        <v>3.03741131906115</v>
      </c>
      <c r="AG683" s="11">
        <f t="shared" ca="1" si="102"/>
        <v>6.0138971750698786</v>
      </c>
      <c r="AH683" s="11">
        <f t="shared" ca="1" si="103"/>
        <v>10.797834095463156</v>
      </c>
      <c r="AI683">
        <f t="shared" ca="1" si="95"/>
        <v>0</v>
      </c>
      <c r="AJ683">
        <f t="shared" ca="1" si="96"/>
        <v>0</v>
      </c>
      <c r="AK683">
        <f ca="1">MAX(0, COUNTIF(E683:I683, "Breakdown") - COUNTIF(AI683:AJ683, 1))</f>
        <v>0</v>
      </c>
      <c r="AL683" s="12">
        <f ca="1">(AK683 * 50) + ((AI683 + AJ683) * 10)</f>
        <v>0</v>
      </c>
      <c r="AM683">
        <f ca="1">IF(COUNTIF(E683:I683, "Breakdown") &gt;= 5, 1, 0)</f>
        <v>0</v>
      </c>
    </row>
    <row r="684" spans="4:39">
      <c r="D684">
        <v>681</v>
      </c>
      <c r="E684" s="6" t="str">
        <f ca="1">IF(J684&lt;T684,"Operational","Breakdown")</f>
        <v>Operational</v>
      </c>
      <c r="F684" s="6" t="str">
        <f ca="1">IF(K684&lt;U684,"Operational","Breakdown")</f>
        <v>Operational</v>
      </c>
      <c r="G684" s="6" t="str">
        <f ca="1">IF(L684&lt;V684,"Operational","Breakdown")</f>
        <v>Operational</v>
      </c>
      <c r="H684" s="6" t="str">
        <f ca="1">IF(M684&lt;W684,"Operational","Breakdown")</f>
        <v>Operational</v>
      </c>
      <c r="I684" s="6" t="str">
        <f ca="1">IF(N684&lt;X684,"Operational","Breakdown")</f>
        <v>Breakdown</v>
      </c>
      <c r="J684" s="16">
        <v>3.723129895446224</v>
      </c>
      <c r="K684" s="16">
        <v>2.0522911667576076</v>
      </c>
      <c r="L684" s="16">
        <v>4.1225979900466694</v>
      </c>
      <c r="M684" s="16">
        <v>4.2181355194951342</v>
      </c>
      <c r="N684" s="16">
        <v>15.189243971818478</v>
      </c>
      <c r="O684" s="9">
        <v>1.7218185034706057</v>
      </c>
      <c r="P684" s="9">
        <v>1.963955054053881</v>
      </c>
      <c r="Q684" s="9">
        <v>0.12735314147568111</v>
      </c>
      <c r="R684" s="9">
        <v>0.15318742529630508</v>
      </c>
      <c r="S684" s="9">
        <v>4.7133611124970205</v>
      </c>
      <c r="T684" s="8">
        <f t="shared" ca="1" si="97"/>
        <v>11.538860904299568</v>
      </c>
      <c r="U684" s="8">
        <f t="shared" ca="1" si="97"/>
        <v>17.133153829505329</v>
      </c>
      <c r="V684" s="8">
        <f t="shared" ca="1" si="97"/>
        <v>12.095598640538791</v>
      </c>
      <c r="W684" s="8">
        <f t="shared" ca="1" si="97"/>
        <v>19.702930556084929</v>
      </c>
      <c r="X684" s="8">
        <f t="shared" ca="1" si="98"/>
        <v>8.2662255343368543</v>
      </c>
      <c r="Y684" s="16">
        <f ca="1">IF($AI683=0,J683+O683,IF($AJ683=0,J683+O683,9999))</f>
        <v>4.3966068132993961</v>
      </c>
      <c r="Z684" s="16">
        <f ca="1">IF($AI683=0,K683+P683,IF($AJ683=0,K683+P683,9999))</f>
        <v>8.5816822764278378</v>
      </c>
      <c r="AA684" s="16">
        <f ca="1">IF($AI683=0,L683+Q683,IF($AJ683=0,L683+Q683,9999))</f>
        <v>6.7527956081625531</v>
      </c>
      <c r="AB684" s="16">
        <f ca="1">IF($AI683=0,M683+R683,IF($AJ683=0,M683+R683,9999))</f>
        <v>4.6541059553691557</v>
      </c>
      <c r="AC684" s="16">
        <f ca="1">IF($AI683=0,N683+S683,IF($AJ683=0,N683+S683,9999))</f>
        <v>7.436125569527821</v>
      </c>
      <c r="AD684" s="11">
        <f t="shared" ca="1" si="99"/>
        <v>8.8960485660607791</v>
      </c>
      <c r="AE684" s="11">
        <f t="shared" ca="1" si="100"/>
        <v>9.898732276803095</v>
      </c>
      <c r="AF684" s="11">
        <f t="shared" ca="1" si="101"/>
        <v>6.1788435180446921</v>
      </c>
      <c r="AG684" s="11">
        <f t="shared" ca="1" si="102"/>
        <v>7.3224695005390892</v>
      </c>
      <c r="AH684" s="11">
        <f t="shared" ca="1" si="103"/>
        <v>1.3141532809638168</v>
      </c>
      <c r="AI684">
        <f t="shared" ca="1" si="95"/>
        <v>0</v>
      </c>
      <c r="AJ684">
        <f t="shared" ca="1" si="96"/>
        <v>0</v>
      </c>
      <c r="AK684">
        <f ca="1">MAX(0, COUNTIF(E684:I684, "Breakdown") - COUNTIF(AI684:AJ684, 1))</f>
        <v>1</v>
      </c>
      <c r="AL684" s="12">
        <f ca="1">(AK684 * 50) + ((AI684 + AJ684) * 10)</f>
        <v>50</v>
      </c>
      <c r="AM684">
        <f ca="1">IF(COUNTIF(E684:I684, "Breakdown") &gt;= 5, 1, 0)</f>
        <v>0</v>
      </c>
    </row>
    <row r="685" spans="4:39">
      <c r="D685">
        <v>682</v>
      </c>
      <c r="E685" s="6" t="str">
        <f ca="1">IF(J685&lt;T685,"Operational","Breakdown")</f>
        <v>Operational</v>
      </c>
      <c r="F685" s="6" t="str">
        <f ca="1">IF(K685&lt;U685,"Operational","Breakdown")</f>
        <v>Breakdown</v>
      </c>
      <c r="G685" s="6" t="str">
        <f ca="1">IF(L685&lt;V685,"Operational","Breakdown")</f>
        <v>Operational</v>
      </c>
      <c r="H685" s="6" t="str">
        <f ca="1">IF(M685&lt;W685,"Operational","Breakdown")</f>
        <v>Operational</v>
      </c>
      <c r="I685" s="6" t="str">
        <f ca="1">IF(N685&lt;X685,"Operational","Breakdown")</f>
        <v>Operational</v>
      </c>
      <c r="J685" s="16">
        <v>0.29490724626520909</v>
      </c>
      <c r="K685" s="16">
        <v>12.472539149248549</v>
      </c>
      <c r="L685" s="16">
        <v>10.495365326575003</v>
      </c>
      <c r="M685" s="16">
        <v>2.4321665178139695</v>
      </c>
      <c r="N685" s="16">
        <v>0.32191733358651131</v>
      </c>
      <c r="O685" s="9">
        <v>0.19659752436989614</v>
      </c>
      <c r="P685" s="9">
        <v>0.38492771548898491</v>
      </c>
      <c r="Q685" s="9">
        <v>0.61079445686864908</v>
      </c>
      <c r="R685" s="9">
        <v>0.74287606474510737</v>
      </c>
      <c r="S685" s="9">
        <v>0.38675955451147082</v>
      </c>
      <c r="T685" s="8">
        <f t="shared" ca="1" si="97"/>
        <v>26.720000510443061</v>
      </c>
      <c r="U685" s="8">
        <f t="shared" ca="1" si="97"/>
        <v>9.8555412232211044</v>
      </c>
      <c r="V685" s="8">
        <f t="shared" ca="1" si="97"/>
        <v>11.786306993821647</v>
      </c>
      <c r="W685" s="8">
        <f t="shared" ca="1" si="97"/>
        <v>9.6946959137871449</v>
      </c>
      <c r="X685" s="8">
        <f t="shared" ca="1" si="98"/>
        <v>18.694010406074732</v>
      </c>
      <c r="Y685" s="16">
        <f ca="1">IF($AI684=0,J684+O684,IF($AJ684=0,J684+O684,9999))</f>
        <v>5.4449483989168295</v>
      </c>
      <c r="Z685" s="16">
        <f ca="1">IF($AI684=0,K684+P684,IF($AJ684=0,K684+P684,9999))</f>
        <v>4.0162462208114889</v>
      </c>
      <c r="AA685" s="16">
        <f ca="1">IF($AI684=0,L684+Q684,IF($AJ684=0,L684+Q684,9999))</f>
        <v>4.2499511315223506</v>
      </c>
      <c r="AB685" s="16">
        <f ca="1">IF($AI684=0,M684+R684,IF($AJ684=0,M684+R684,9999))</f>
        <v>4.371322944791439</v>
      </c>
      <c r="AC685" s="16">
        <f ca="1">IF($AI684=0,N684+S684,IF($AJ684=0,N684+S684,9999))</f>
        <v>19.902605084315496</v>
      </c>
      <c r="AD685" s="11">
        <f t="shared" ca="1" si="99"/>
        <v>4.3966068132993961</v>
      </c>
      <c r="AE685" s="11">
        <f t="shared" ca="1" si="100"/>
        <v>8.5816822764278378</v>
      </c>
      <c r="AF685" s="11">
        <f t="shared" ca="1" si="101"/>
        <v>6.7527956081625531</v>
      </c>
      <c r="AG685" s="11">
        <f t="shared" ca="1" si="102"/>
        <v>4.6541059553691557</v>
      </c>
      <c r="AH685" s="11">
        <f t="shared" ca="1" si="103"/>
        <v>7.436125569527821</v>
      </c>
      <c r="AI685">
        <f t="shared" ca="1" si="95"/>
        <v>0</v>
      </c>
      <c r="AJ685">
        <f t="shared" ca="1" si="96"/>
        <v>0</v>
      </c>
      <c r="AK685">
        <f ca="1">MAX(0, COUNTIF(E685:I685, "Breakdown") - COUNTIF(AI685:AJ685, 1))</f>
        <v>1</v>
      </c>
      <c r="AL685" s="12">
        <f ca="1">(AK685 * 50) + ((AI685 + AJ685) * 10)</f>
        <v>50</v>
      </c>
      <c r="AM685">
        <f ca="1">IF(COUNTIF(E685:I685, "Breakdown") &gt;= 5, 1, 0)</f>
        <v>0</v>
      </c>
    </row>
    <row r="686" spans="4:39">
      <c r="D686">
        <v>683</v>
      </c>
      <c r="E686" s="6" t="str">
        <f ca="1">IF(J686&lt;T686,"Operational","Breakdown")</f>
        <v>Operational</v>
      </c>
      <c r="F686" s="6" t="str">
        <f ca="1">IF(K686&lt;U686,"Operational","Breakdown")</f>
        <v>Operational</v>
      </c>
      <c r="G686" s="6" t="str">
        <f ca="1">IF(L686&lt;V686,"Operational","Breakdown")</f>
        <v>Operational</v>
      </c>
      <c r="H686" s="6" t="str">
        <f ca="1">IF(M686&lt;W686,"Operational","Breakdown")</f>
        <v>Operational</v>
      </c>
      <c r="I686" s="6" t="str">
        <f ca="1">IF(N686&lt;X686,"Operational","Breakdown")</f>
        <v>Operational</v>
      </c>
      <c r="J686" s="16">
        <v>2.3172024120638359</v>
      </c>
      <c r="K686" s="16">
        <v>1.5193386275663827</v>
      </c>
      <c r="L686" s="16">
        <v>6.061791236871902</v>
      </c>
      <c r="M686" s="16">
        <v>11.998985108217672</v>
      </c>
      <c r="N686" s="16">
        <v>6.1138353506015264</v>
      </c>
      <c r="O686" s="9">
        <v>2.3244745567737319</v>
      </c>
      <c r="P686" s="9">
        <v>5.479335280444511</v>
      </c>
      <c r="Q686" s="9">
        <v>0.87592238918000065</v>
      </c>
      <c r="R686" s="9">
        <v>0.5489325126473904</v>
      </c>
      <c r="S686" s="9">
        <v>1.7143711394090935</v>
      </c>
      <c r="T686" s="8">
        <f t="shared" ca="1" si="97"/>
        <v>7.512242044250061</v>
      </c>
      <c r="U686" s="8">
        <f t="shared" ca="1" si="97"/>
        <v>5.4460267391168813</v>
      </c>
      <c r="V686" s="8">
        <f t="shared" ca="1" si="97"/>
        <v>17.323378471442883</v>
      </c>
      <c r="W686" s="8">
        <f t="shared" ca="1" si="97"/>
        <v>15.056485588801014</v>
      </c>
      <c r="X686" s="8">
        <f t="shared" ca="1" si="98"/>
        <v>19.343137681874396</v>
      </c>
      <c r="Y686" s="16">
        <f ca="1">IF($AI685=0,J685+O685,IF($AJ685=0,J685+O685,9999))</f>
        <v>0.49150477063510523</v>
      </c>
      <c r="Z686" s="16">
        <f ca="1">IF($AI685=0,K685+P685,IF($AJ685=0,K685+P685,9999))</f>
        <v>12.857466864737534</v>
      </c>
      <c r="AA686" s="16">
        <f ca="1">IF($AI685=0,L685+Q685,IF($AJ685=0,L685+Q685,9999))</f>
        <v>11.106159783443653</v>
      </c>
      <c r="AB686" s="16">
        <f ca="1">IF($AI685=0,M685+R685,IF($AJ685=0,M685+R685,9999))</f>
        <v>3.1750425825590769</v>
      </c>
      <c r="AC686" s="16">
        <f ca="1">IF($AI685=0,N685+S685,IF($AJ685=0,N685+S685,9999))</f>
        <v>0.70867688809798213</v>
      </c>
      <c r="AD686" s="11">
        <f t="shared" ca="1" si="99"/>
        <v>5.4449483989168295</v>
      </c>
      <c r="AE686" s="11">
        <f t="shared" ca="1" si="100"/>
        <v>4.0162462208114889</v>
      </c>
      <c r="AF686" s="11">
        <f t="shared" ca="1" si="101"/>
        <v>4.2499511315223506</v>
      </c>
      <c r="AG686" s="11">
        <f t="shared" ca="1" si="102"/>
        <v>4.371322944791439</v>
      </c>
      <c r="AH686" s="11">
        <f t="shared" ca="1" si="103"/>
        <v>18.694010406074732</v>
      </c>
      <c r="AI686">
        <f t="shared" ca="1" si="95"/>
        <v>0</v>
      </c>
      <c r="AJ686">
        <f t="shared" ca="1" si="96"/>
        <v>0</v>
      </c>
      <c r="AK686">
        <f ca="1">MAX(0, COUNTIF(E686:I686, "Breakdown") - COUNTIF(AI686:AJ686, 1))</f>
        <v>0</v>
      </c>
      <c r="AL686" s="12">
        <f ca="1">(AK686 * 50) + ((AI686 + AJ686) * 10)</f>
        <v>0</v>
      </c>
      <c r="AM686">
        <f ca="1">IF(COUNTIF(E686:I686, "Breakdown") &gt;= 5, 1, 0)</f>
        <v>0</v>
      </c>
    </row>
    <row r="687" spans="4:39">
      <c r="D687">
        <v>684</v>
      </c>
      <c r="E687" s="6" t="str">
        <f ca="1">IF(J687&lt;T687,"Operational","Breakdown")</f>
        <v>Operational</v>
      </c>
      <c r="F687" s="6" t="str">
        <f ca="1">IF(K687&lt;U687,"Operational","Breakdown")</f>
        <v>Operational</v>
      </c>
      <c r="G687" s="6" t="str">
        <f ca="1">IF(L687&lt;V687,"Operational","Breakdown")</f>
        <v>Operational</v>
      </c>
      <c r="H687" s="6" t="str">
        <f ca="1">IF(M687&lt;W687,"Operational","Breakdown")</f>
        <v>Breakdown</v>
      </c>
      <c r="I687" s="6" t="str">
        <f ca="1">IF(N687&lt;X687,"Operational","Breakdown")</f>
        <v>Operational</v>
      </c>
      <c r="J687" s="16">
        <v>2.9592172685478002</v>
      </c>
      <c r="K687" s="16">
        <v>4.5438853837817428</v>
      </c>
      <c r="L687" s="16">
        <v>0.47565119333643607</v>
      </c>
      <c r="M687" s="16">
        <v>34.675316464117088</v>
      </c>
      <c r="N687" s="16">
        <v>0.29587939148167269</v>
      </c>
      <c r="O687" s="9">
        <v>1.3088494188833728</v>
      </c>
      <c r="P687" s="9">
        <v>1.2629163762003779</v>
      </c>
      <c r="Q687" s="9">
        <v>0.88439742593242376</v>
      </c>
      <c r="R687" s="9">
        <v>6.3474306976827775</v>
      </c>
      <c r="S687" s="9">
        <v>3.4358742736446732</v>
      </c>
      <c r="T687" s="8">
        <f t="shared" ca="1" si="97"/>
        <v>10.88646657141782</v>
      </c>
      <c r="U687" s="8">
        <f t="shared" ca="1" si="97"/>
        <v>11.457294810690055</v>
      </c>
      <c r="V687" s="8">
        <f t="shared" ca="1" si="97"/>
        <v>16.871632227761413</v>
      </c>
      <c r="W687" s="8">
        <f t="shared" ca="1" si="97"/>
        <v>8.4153722018249546</v>
      </c>
      <c r="X687" s="8">
        <f t="shared" ca="1" si="98"/>
        <v>10.273366729667528</v>
      </c>
      <c r="Y687" s="16">
        <f ca="1">IF($AI686=0,J686+O686,IF($AJ686=0,J686+O686,9999))</f>
        <v>4.6416769688375679</v>
      </c>
      <c r="Z687" s="16">
        <f ca="1">IF($AI686=0,K686+P686,IF($AJ686=0,K686+P686,9999))</f>
        <v>6.9986739080108933</v>
      </c>
      <c r="AA687" s="16">
        <f ca="1">IF($AI686=0,L686+Q686,IF($AJ686=0,L686+Q686,9999))</f>
        <v>6.9377136260519023</v>
      </c>
      <c r="AB687" s="16">
        <f ca="1">IF($AI686=0,M686+R686,IF($AJ686=0,M686+R686,9999))</f>
        <v>12.547917620865062</v>
      </c>
      <c r="AC687" s="16">
        <f ca="1">IF($AI686=0,N686+S686,IF($AJ686=0,N686+S686,9999))</f>
        <v>7.8282064900106203</v>
      </c>
      <c r="AD687" s="11">
        <f t="shared" ca="1" si="99"/>
        <v>0.49150477063510523</v>
      </c>
      <c r="AE687" s="11">
        <f t="shared" ca="1" si="100"/>
        <v>5.4460267391168813</v>
      </c>
      <c r="AF687" s="11">
        <f t="shared" ca="1" si="101"/>
        <v>11.106159783443653</v>
      </c>
      <c r="AG687" s="11">
        <f t="shared" ca="1" si="102"/>
        <v>3.1750425825590769</v>
      </c>
      <c r="AH687" s="11">
        <f t="shared" ca="1" si="103"/>
        <v>0.70867688809798213</v>
      </c>
      <c r="AI687">
        <f t="shared" ca="1" si="95"/>
        <v>0</v>
      </c>
      <c r="AJ687">
        <f t="shared" ca="1" si="96"/>
        <v>0</v>
      </c>
      <c r="AK687">
        <f ca="1">MAX(0, COUNTIF(E687:I687, "Breakdown") - COUNTIF(AI687:AJ687, 1))</f>
        <v>1</v>
      </c>
      <c r="AL687" s="12">
        <f ca="1">(AK687 * 50) + ((AI687 + AJ687) * 10)</f>
        <v>50</v>
      </c>
      <c r="AM687">
        <f ca="1">IF(COUNTIF(E687:I687, "Breakdown") &gt;= 5, 1, 0)</f>
        <v>0</v>
      </c>
    </row>
    <row r="688" spans="4:39">
      <c r="D688">
        <v>685</v>
      </c>
      <c r="E688" s="6" t="str">
        <f ca="1">IF(J688&lt;T688,"Operational","Breakdown")</f>
        <v>Operational</v>
      </c>
      <c r="F688" s="6" t="str">
        <f ca="1">IF(K688&lt;U688,"Operational","Breakdown")</f>
        <v>Operational</v>
      </c>
      <c r="G688" s="6" t="str">
        <f ca="1">IF(L688&lt;V688,"Operational","Breakdown")</f>
        <v>Operational</v>
      </c>
      <c r="H688" s="6" t="str">
        <f ca="1">IF(M688&lt;W688,"Operational","Breakdown")</f>
        <v>Breakdown</v>
      </c>
      <c r="I688" s="6" t="str">
        <f ca="1">IF(N688&lt;X688,"Operational","Breakdown")</f>
        <v>Operational</v>
      </c>
      <c r="J688" s="16">
        <v>11.860769319406007</v>
      </c>
      <c r="K688" s="16">
        <v>2.3857022539116808</v>
      </c>
      <c r="L688" s="16">
        <v>3.904956544235787</v>
      </c>
      <c r="M688" s="16">
        <v>32.478682646763851</v>
      </c>
      <c r="N688" s="16">
        <v>6.6927529396440244</v>
      </c>
      <c r="O688" s="9">
        <v>4.3357032246895608</v>
      </c>
      <c r="P688" s="9">
        <v>0.13579651960036296</v>
      </c>
      <c r="Q688" s="9">
        <v>0.77999040653956031</v>
      </c>
      <c r="R688" s="9">
        <v>0.85828835761690092</v>
      </c>
      <c r="S688" s="9">
        <v>0.81485178015076853</v>
      </c>
      <c r="T688" s="8">
        <f t="shared" ca="1" si="97"/>
        <v>22.597875082063048</v>
      </c>
      <c r="U688" s="8">
        <f t="shared" ca="1" si="97"/>
        <v>17.26515918502443</v>
      </c>
      <c r="V688" s="8">
        <f t="shared" ca="1" si="97"/>
        <v>14.072243970908653</v>
      </c>
      <c r="W688" s="8">
        <f t="shared" ca="1" si="97"/>
        <v>10.283243923805031</v>
      </c>
      <c r="X688" s="8">
        <f t="shared" ca="1" si="98"/>
        <v>10.052082174860482</v>
      </c>
      <c r="Y688" s="16">
        <f ca="1">IF($AI687=0,J687+O687,IF($AJ687=0,J687+O687,9999))</f>
        <v>4.2680666874311726</v>
      </c>
      <c r="Z688" s="16">
        <f ca="1">IF($AI687=0,K687+P687,IF($AJ687=0,K687+P687,9999))</f>
        <v>5.8068017599821209</v>
      </c>
      <c r="AA688" s="16">
        <f ca="1">IF($AI687=0,L687+Q687,IF($AJ687=0,L687+Q687,9999))</f>
        <v>1.3600486192688599</v>
      </c>
      <c r="AB688" s="16">
        <f ca="1">IF($AI687=0,M687+R687,IF($AJ687=0,M687+R687,9999))</f>
        <v>41.022747161799863</v>
      </c>
      <c r="AC688" s="16">
        <f ca="1">IF($AI687=0,N687+S687,IF($AJ687=0,N687+S687,9999))</f>
        <v>3.7317536651263459</v>
      </c>
      <c r="AD688" s="11">
        <f t="shared" ca="1" si="99"/>
        <v>4.6416769688375679</v>
      </c>
      <c r="AE688" s="11">
        <f t="shared" ca="1" si="100"/>
        <v>6.9986739080108933</v>
      </c>
      <c r="AF688" s="11">
        <f t="shared" ca="1" si="101"/>
        <v>6.9377136260519023</v>
      </c>
      <c r="AG688" s="11">
        <f t="shared" ca="1" si="102"/>
        <v>8.4153722018249546</v>
      </c>
      <c r="AH688" s="11">
        <f t="shared" ca="1" si="103"/>
        <v>7.8282064900106203</v>
      </c>
      <c r="AI688">
        <f t="shared" ca="1" si="95"/>
        <v>0</v>
      </c>
      <c r="AJ688">
        <f t="shared" ca="1" si="96"/>
        <v>0</v>
      </c>
      <c r="AK688">
        <f ca="1">MAX(0, COUNTIF(E688:I688, "Breakdown") - COUNTIF(AI688:AJ688, 1))</f>
        <v>1</v>
      </c>
      <c r="AL688" s="12">
        <f ca="1">(AK688 * 50) + ((AI688 + AJ688) * 10)</f>
        <v>50</v>
      </c>
      <c r="AM688">
        <f ca="1">IF(COUNTIF(E688:I688, "Breakdown") &gt;= 5, 1, 0)</f>
        <v>0</v>
      </c>
    </row>
    <row r="689" spans="4:39">
      <c r="D689">
        <v>686</v>
      </c>
      <c r="E689" s="6" t="str">
        <f ca="1">IF(J689&lt;T689,"Operational","Breakdown")</f>
        <v>Operational</v>
      </c>
      <c r="F689" s="6" t="str">
        <f ca="1">IF(K689&lt;U689,"Operational","Breakdown")</f>
        <v>Operational</v>
      </c>
      <c r="G689" s="6" t="str">
        <f ca="1">IF(L689&lt;V689,"Operational","Breakdown")</f>
        <v>Operational</v>
      </c>
      <c r="H689" s="6" t="str">
        <f ca="1">IF(M689&lt;W689,"Operational","Breakdown")</f>
        <v>Breakdown</v>
      </c>
      <c r="I689" s="6" t="str">
        <f ca="1">IF(N689&lt;X689,"Operational","Breakdown")</f>
        <v>Breakdown</v>
      </c>
      <c r="J689" s="16">
        <v>0.55064755331354298</v>
      </c>
      <c r="K689" s="16">
        <v>0.38025942963594805</v>
      </c>
      <c r="L689" s="16">
        <v>5.7805632181096005</v>
      </c>
      <c r="M689" s="16">
        <v>47.566891484965396</v>
      </c>
      <c r="N689" s="16">
        <v>12.367855944113062</v>
      </c>
      <c r="O689" s="9">
        <v>2.069070721626594</v>
      </c>
      <c r="P689" s="9">
        <v>1.4143589002198853</v>
      </c>
      <c r="Q689" s="9">
        <v>2.3851854600566305</v>
      </c>
      <c r="R689" s="9">
        <v>2.503806074215869</v>
      </c>
      <c r="S689" s="9">
        <v>0.67546361089118501</v>
      </c>
      <c r="T689" s="8">
        <f t="shared" ca="1" si="97"/>
        <v>10.839205645124775</v>
      </c>
      <c r="U689" s="8">
        <f t="shared" ca="1" si="97"/>
        <v>10.546243943545173</v>
      </c>
      <c r="V689" s="8">
        <f t="shared" ca="1" si="97"/>
        <v>13.775842147333002</v>
      </c>
      <c r="W689" s="8">
        <f t="shared" ca="1" si="97"/>
        <v>23.575712036409591</v>
      </c>
      <c r="X689" s="8">
        <f t="shared" ca="1" si="98"/>
        <v>4.4926947723266872</v>
      </c>
      <c r="Y689" s="16">
        <f ca="1">IF($AI688=0,J688+O688,IF($AJ688=0,J688+O688,9999))</f>
        <v>16.196472544095567</v>
      </c>
      <c r="Z689" s="16">
        <f ca="1">IF($AI688=0,K688+P688,IF($AJ688=0,K688+P688,9999))</f>
        <v>2.5214987735120435</v>
      </c>
      <c r="AA689" s="16">
        <f ca="1">IF($AI688=0,L688+Q688,IF($AJ688=0,L688+Q688,9999))</f>
        <v>4.6849469507753474</v>
      </c>
      <c r="AB689" s="16">
        <f ca="1">IF($AI688=0,M688+R688,IF($AJ688=0,M688+R688,9999))</f>
        <v>33.33697100438075</v>
      </c>
      <c r="AC689" s="16">
        <f ca="1">IF($AI688=0,N688+S688,IF($AJ688=0,N688+S688,9999))</f>
        <v>7.5076047197947933</v>
      </c>
      <c r="AD689" s="11">
        <f t="shared" ca="1" si="99"/>
        <v>4.2680666874311726</v>
      </c>
      <c r="AE689" s="11">
        <f t="shared" ca="1" si="100"/>
        <v>5.8068017599821209</v>
      </c>
      <c r="AF689" s="11">
        <f t="shared" ca="1" si="101"/>
        <v>1.3600486192688599</v>
      </c>
      <c r="AG689" s="11">
        <f t="shared" ca="1" si="102"/>
        <v>10.283243923805031</v>
      </c>
      <c r="AH689" s="11">
        <f t="shared" ca="1" si="103"/>
        <v>3.7317536651263459</v>
      </c>
      <c r="AI689">
        <f t="shared" ca="1" si="95"/>
        <v>0</v>
      </c>
      <c r="AJ689">
        <f t="shared" ca="1" si="96"/>
        <v>0</v>
      </c>
      <c r="AK689">
        <f ca="1">MAX(0, COUNTIF(E689:I689, "Breakdown") - COUNTIF(AI689:AJ689, 1))</f>
        <v>2</v>
      </c>
      <c r="AL689" s="12">
        <f ca="1">(AK689 * 50) + ((AI689 + AJ689) * 10)</f>
        <v>100</v>
      </c>
      <c r="AM689">
        <f ca="1">IF(COUNTIF(E689:I689, "Breakdown") &gt;= 5, 1, 0)</f>
        <v>0</v>
      </c>
    </row>
    <row r="690" spans="4:39">
      <c r="D690">
        <v>687</v>
      </c>
      <c r="E690" s="6" t="str">
        <f ca="1">IF(J690&lt;T690,"Operational","Breakdown")</f>
        <v>Operational</v>
      </c>
      <c r="F690" s="6" t="str">
        <f ca="1">IF(K690&lt;U690,"Operational","Breakdown")</f>
        <v>Operational</v>
      </c>
      <c r="G690" s="6" t="str">
        <f ca="1">IF(L690&lt;V690,"Operational","Breakdown")</f>
        <v>Operational</v>
      </c>
      <c r="H690" s="6" t="str">
        <f ca="1">IF(M690&lt;W690,"Operational","Breakdown")</f>
        <v>Operational</v>
      </c>
      <c r="I690" s="6" t="str">
        <f ca="1">IF(N690&lt;X690,"Operational","Breakdown")</f>
        <v>Breakdown</v>
      </c>
      <c r="J690" s="16">
        <v>10.791842858532176</v>
      </c>
      <c r="K690" s="16">
        <v>3.6385513284691391</v>
      </c>
      <c r="L690" s="16">
        <v>2.5145854344968783</v>
      </c>
      <c r="M690" s="16">
        <v>2.2644365638749426</v>
      </c>
      <c r="N690" s="16">
        <v>11.436350441823565</v>
      </c>
      <c r="O690" s="9">
        <v>0.21420255158285703</v>
      </c>
      <c r="P690" s="9">
        <v>1.751364789326515</v>
      </c>
      <c r="Q690" s="9">
        <v>0.18005394403225453</v>
      </c>
      <c r="R690" s="9">
        <v>7.5016745312721982</v>
      </c>
      <c r="S690" s="9">
        <v>0.43427765347056441</v>
      </c>
      <c r="T690" s="8">
        <f t="shared" ca="1" si="97"/>
        <v>11.123963519189676</v>
      </c>
      <c r="U690" s="8">
        <f t="shared" ca="1" si="97"/>
        <v>6.336895598485512</v>
      </c>
      <c r="V690" s="8">
        <f t="shared" ca="1" si="97"/>
        <v>14.656277679903059</v>
      </c>
      <c r="W690" s="8">
        <f t="shared" ca="1" si="97"/>
        <v>34.950487526365876</v>
      </c>
      <c r="X690" s="8">
        <f t="shared" ca="1" si="98"/>
        <v>7.117941866668076</v>
      </c>
      <c r="Y690" s="16">
        <f ca="1">IF($AI689=0,J689+O689,IF($AJ689=0,J689+O689,9999))</f>
        <v>2.6197182749401371</v>
      </c>
      <c r="Z690" s="16">
        <f ca="1">IF($AI689=0,K689+P689,IF($AJ689=0,K689+P689,9999))</f>
        <v>1.7946183298558334</v>
      </c>
      <c r="AA690" s="16">
        <f ca="1">IF($AI689=0,L689+Q689,IF($AJ689=0,L689+Q689,9999))</f>
        <v>8.1657486781662314</v>
      </c>
      <c r="AB690" s="16">
        <f ca="1">IF($AI689=0,M689+R689,IF($AJ689=0,M689+R689,9999))</f>
        <v>50.070697559181262</v>
      </c>
      <c r="AC690" s="16">
        <f ca="1">IF($AI689=0,N689+S689,IF($AJ689=0,N689+S689,9999))</f>
        <v>13.043319555004247</v>
      </c>
      <c r="AD690" s="11">
        <f t="shared" ca="1" si="99"/>
        <v>10.839205645124775</v>
      </c>
      <c r="AE690" s="11">
        <f t="shared" ca="1" si="100"/>
        <v>2.5214987735120435</v>
      </c>
      <c r="AF690" s="11">
        <f t="shared" ca="1" si="101"/>
        <v>4.6849469507753474</v>
      </c>
      <c r="AG690" s="11">
        <f t="shared" ca="1" si="102"/>
        <v>23.575712036409591</v>
      </c>
      <c r="AH690" s="11">
        <f t="shared" ca="1" si="103"/>
        <v>4.4926947723266872</v>
      </c>
      <c r="AI690">
        <f t="shared" ca="1" si="95"/>
        <v>0</v>
      </c>
      <c r="AJ690">
        <f t="shared" ca="1" si="96"/>
        <v>0</v>
      </c>
      <c r="AK690">
        <f ca="1">MAX(0, COUNTIF(E690:I690, "Breakdown") - COUNTIF(AI690:AJ690, 1))</f>
        <v>1</v>
      </c>
      <c r="AL690" s="12">
        <f ca="1">(AK690 * 50) + ((AI690 + AJ690) * 10)</f>
        <v>50</v>
      </c>
      <c r="AM690">
        <f ca="1">IF(COUNTIF(E690:I690, "Breakdown") &gt;= 5, 1, 0)</f>
        <v>0</v>
      </c>
    </row>
    <row r="691" spans="4:39">
      <c r="D691">
        <v>688</v>
      </c>
      <c r="E691" s="6" t="str">
        <f ca="1">IF(J691&lt;T691,"Operational","Breakdown")</f>
        <v>Operational</v>
      </c>
      <c r="F691" s="6" t="str">
        <f ca="1">IF(K691&lt;U691,"Operational","Breakdown")</f>
        <v>Operational</v>
      </c>
      <c r="G691" s="6" t="str">
        <f ca="1">IF(L691&lt;V691,"Operational","Breakdown")</f>
        <v>Operational</v>
      </c>
      <c r="H691" s="6" t="str">
        <f ca="1">IF(M691&lt;W691,"Operational","Breakdown")</f>
        <v>Operational</v>
      </c>
      <c r="I691" s="6" t="str">
        <f ca="1">IF(N691&lt;X691,"Operational","Breakdown")</f>
        <v>Breakdown</v>
      </c>
      <c r="J691" s="16">
        <v>6.2748164447687991</v>
      </c>
      <c r="K691" s="16">
        <v>0.56022750827905454</v>
      </c>
      <c r="L691" s="16">
        <v>4.3261976064148788</v>
      </c>
      <c r="M691" s="16">
        <v>21.355419914926728</v>
      </c>
      <c r="N691" s="16">
        <v>54.878796758776168</v>
      </c>
      <c r="O691" s="9">
        <v>2.0951609518843508</v>
      </c>
      <c r="P691" s="9">
        <v>0.80392241733361225</v>
      </c>
      <c r="Q691" s="9">
        <v>2.3558825889224999</v>
      </c>
      <c r="R691" s="9">
        <v>0.33454306619812724</v>
      </c>
      <c r="S691" s="9">
        <v>0.38644533145357479</v>
      </c>
      <c r="T691" s="8">
        <f t="shared" ca="1" si="97"/>
        <v>15.043124378304858</v>
      </c>
      <c r="U691" s="8">
        <f t="shared" ca="1" si="97"/>
        <v>7.8892546557012242</v>
      </c>
      <c r="V691" s="8">
        <f t="shared" ca="1" si="97"/>
        <v>14.278201977597858</v>
      </c>
      <c r="W691" s="8">
        <f t="shared" ca="1" si="97"/>
        <v>44.376025521252799</v>
      </c>
      <c r="X691" s="8">
        <f t="shared" ca="1" si="98"/>
        <v>18.933487099284477</v>
      </c>
      <c r="Y691" s="16">
        <f ca="1">IF($AI690=0,J690+O690,IF($AJ690=0,J690+O690,9999))</f>
        <v>11.006045410115034</v>
      </c>
      <c r="Z691" s="16">
        <f ca="1">IF($AI690=0,K690+P690,IF($AJ690=0,K690+P690,9999))</f>
        <v>5.3899161177956536</v>
      </c>
      <c r="AA691" s="16">
        <f ca="1">IF($AI690=0,L690+Q690,IF($AJ690=0,L690+Q690,9999))</f>
        <v>2.6946393785291329</v>
      </c>
      <c r="AB691" s="16">
        <f ca="1">IF($AI690=0,M690+R690,IF($AJ690=0,M690+R690,9999))</f>
        <v>9.7661110951471404</v>
      </c>
      <c r="AC691" s="16">
        <f ca="1">IF($AI690=0,N690+S690,IF($AJ690=0,N690+S690,9999))</f>
        <v>11.87062809529413</v>
      </c>
      <c r="AD691" s="11">
        <f t="shared" ca="1" si="99"/>
        <v>2.6197182749401371</v>
      </c>
      <c r="AE691" s="11">
        <f t="shared" ca="1" si="100"/>
        <v>1.7946183298558334</v>
      </c>
      <c r="AF691" s="11">
        <f t="shared" ca="1" si="101"/>
        <v>8.1657486781662314</v>
      </c>
      <c r="AG691" s="11">
        <f t="shared" ca="1" si="102"/>
        <v>34.950487526365876</v>
      </c>
      <c r="AH691" s="11">
        <f t="shared" ca="1" si="103"/>
        <v>7.117941866668076</v>
      </c>
      <c r="AI691">
        <f t="shared" ca="1" si="95"/>
        <v>0</v>
      </c>
      <c r="AJ691">
        <f t="shared" ca="1" si="96"/>
        <v>0</v>
      </c>
      <c r="AK691">
        <f ca="1">MAX(0, COUNTIF(E691:I691, "Breakdown") - COUNTIF(AI691:AJ691, 1))</f>
        <v>1</v>
      </c>
      <c r="AL691" s="12">
        <f ca="1">(AK691 * 50) + ((AI691 + AJ691) * 10)</f>
        <v>50</v>
      </c>
      <c r="AM691">
        <f ca="1">IF(COUNTIF(E691:I691, "Breakdown") &gt;= 5, 1, 0)</f>
        <v>0</v>
      </c>
    </row>
    <row r="692" spans="4:39">
      <c r="D692">
        <v>689</v>
      </c>
      <c r="E692" s="6" t="str">
        <f ca="1">IF(J692&lt;T692,"Operational","Breakdown")</f>
        <v>Breakdown</v>
      </c>
      <c r="F692" s="6" t="str">
        <f ca="1">IF(K692&lt;U692,"Operational","Breakdown")</f>
        <v>Breakdown</v>
      </c>
      <c r="G692" s="6" t="str">
        <f ca="1">IF(L692&lt;V692,"Operational","Breakdown")</f>
        <v>Operational</v>
      </c>
      <c r="H692" s="6" t="str">
        <f ca="1">IF(M692&lt;W692,"Operational","Breakdown")</f>
        <v>Operational</v>
      </c>
      <c r="I692" s="6" t="str">
        <f ca="1">IF(N692&lt;X692,"Operational","Breakdown")</f>
        <v>Operational</v>
      </c>
      <c r="J692" s="16">
        <v>18.580167023871656</v>
      </c>
      <c r="K692" s="16">
        <v>51.62555436615812</v>
      </c>
      <c r="L692" s="16">
        <v>3.6507587144318885</v>
      </c>
      <c r="M692" s="16">
        <v>2.7144223719670344</v>
      </c>
      <c r="N692" s="16">
        <v>0.41445778647305709</v>
      </c>
      <c r="O692" s="9">
        <v>1.5716091528706515</v>
      </c>
      <c r="P692" s="9">
        <v>1.4969063366205111</v>
      </c>
      <c r="Q692" s="9">
        <v>1.7093211122458836</v>
      </c>
      <c r="R692" s="9">
        <v>2.034707342586688</v>
      </c>
      <c r="S692" s="9">
        <v>1.1168452510252658</v>
      </c>
      <c r="T692" s="8">
        <f t="shared" ca="1" si="97"/>
        <v>15.81709183974678</v>
      </c>
      <c r="U692" s="8">
        <f t="shared" ca="1" si="97"/>
        <v>13.295832115050382</v>
      </c>
      <c r="V692" s="8">
        <f t="shared" ca="1" si="97"/>
        <v>10.473359925945157</v>
      </c>
      <c r="W692" s="8">
        <f t="shared" ca="1" si="97"/>
        <v>30.96255459601624</v>
      </c>
      <c r="X692" s="8">
        <f t="shared" ca="1" si="98"/>
        <v>45.21538636005473</v>
      </c>
      <c r="Y692" s="16">
        <f ca="1">IF($AI691=0,J691+O691,IF($AJ691=0,J691+O691,9999))</f>
        <v>8.3699773966531499</v>
      </c>
      <c r="Z692" s="16">
        <f ca="1">IF($AI691=0,K691+P691,IF($AJ691=0,K691+P691,9999))</f>
        <v>1.3641499256126668</v>
      </c>
      <c r="AA692" s="16">
        <f ca="1">IF($AI691=0,L691+Q691,IF($AJ691=0,L691+Q691,9999))</f>
        <v>6.6820801953373792</v>
      </c>
      <c r="AB692" s="16">
        <f ca="1">IF($AI691=0,M691+R691,IF($AJ691=0,M691+R691,9999))</f>
        <v>21.689962981124854</v>
      </c>
      <c r="AC692" s="16">
        <f ca="1">IF($AI691=0,N691+S691,IF($AJ691=0,N691+S691,9999))</f>
        <v>55.265242090229741</v>
      </c>
      <c r="AD692" s="11">
        <f t="shared" ca="1" si="99"/>
        <v>11.006045410115034</v>
      </c>
      <c r="AE692" s="11">
        <f t="shared" ca="1" si="100"/>
        <v>5.3899161177956536</v>
      </c>
      <c r="AF692" s="11">
        <f t="shared" ca="1" si="101"/>
        <v>2.6946393785291329</v>
      </c>
      <c r="AG692" s="11">
        <f t="shared" ca="1" si="102"/>
        <v>9.7661110951471404</v>
      </c>
      <c r="AH692" s="11">
        <f t="shared" ca="1" si="103"/>
        <v>11.87062809529413</v>
      </c>
      <c r="AI692">
        <f t="shared" ca="1" si="95"/>
        <v>0</v>
      </c>
      <c r="AJ692">
        <f t="shared" ca="1" si="96"/>
        <v>0</v>
      </c>
      <c r="AK692">
        <f ca="1">MAX(0, COUNTIF(E692:I692, "Breakdown") - COUNTIF(AI692:AJ692, 1))</f>
        <v>2</v>
      </c>
      <c r="AL692" s="12">
        <f ca="1">(AK692 * 50) + ((AI692 + AJ692) * 10)</f>
        <v>100</v>
      </c>
      <c r="AM692">
        <f ca="1">IF(COUNTIF(E692:I692, "Breakdown") &gt;= 5, 1, 0)</f>
        <v>0</v>
      </c>
    </row>
    <row r="693" spans="4:39">
      <c r="D693">
        <v>690</v>
      </c>
      <c r="E693" s="6" t="str">
        <f ca="1">IF(J693&lt;T693,"Operational","Breakdown")</f>
        <v>Operational</v>
      </c>
      <c r="F693" s="6" t="str">
        <f ca="1">IF(K693&lt;U693,"Operational","Breakdown")</f>
        <v>Breakdown</v>
      </c>
      <c r="G693" s="6" t="str">
        <f ca="1">IF(L693&lt;V693,"Operational","Breakdown")</f>
        <v>Operational</v>
      </c>
      <c r="H693" s="6" t="str">
        <f ca="1">IF(M693&lt;W693,"Operational","Breakdown")</f>
        <v>Operational</v>
      </c>
      <c r="I693" s="6" t="str">
        <f ca="1">IF(N693&lt;X693,"Operational","Breakdown")</f>
        <v>Operational</v>
      </c>
      <c r="J693" s="16">
        <v>7.712953974974079</v>
      </c>
      <c r="K693" s="16">
        <v>13.854997502090326</v>
      </c>
      <c r="L693" s="16">
        <v>3.5961255417473228</v>
      </c>
      <c r="M693" s="16">
        <v>7.0151483248978241</v>
      </c>
      <c r="N693" s="16">
        <v>6.3322979308976528</v>
      </c>
      <c r="O693" s="9">
        <v>1.2985319093023335</v>
      </c>
      <c r="P693" s="9">
        <v>0.68385523130918824</v>
      </c>
      <c r="Q693" s="9">
        <v>0.2953968688523067</v>
      </c>
      <c r="R693" s="9">
        <v>0.68382942458246476</v>
      </c>
      <c r="S693" s="9">
        <v>2.8982665722524801</v>
      </c>
      <c r="T693" s="8">
        <f t="shared" ca="1" si="97"/>
        <v>23.962722570385417</v>
      </c>
      <c r="U693" s="8">
        <f t="shared" ca="1" si="97"/>
        <v>1.8390994235144986</v>
      </c>
      <c r="V693" s="8">
        <f t="shared" ca="1" si="97"/>
        <v>8.2986979025752792</v>
      </c>
      <c r="W693" s="8">
        <f t="shared" ca="1" si="97"/>
        <v>29.832499338389663</v>
      </c>
      <c r="X693" s="8">
        <f t="shared" ca="1" si="98"/>
        <v>47.280271787865317</v>
      </c>
      <c r="Y693" s="16">
        <f ca="1">IF($AI692=0,J692+O692,IF($AJ692=0,J692+O692,9999))</f>
        <v>20.151776176742306</v>
      </c>
      <c r="Z693" s="16">
        <f ca="1">IF($AI692=0,K692+P692,IF($AJ692=0,K692+P692,9999))</f>
        <v>53.122460702778632</v>
      </c>
      <c r="AA693" s="16">
        <f ca="1">IF($AI692=0,L692+Q692,IF($AJ692=0,L692+Q692,9999))</f>
        <v>5.3600798266777723</v>
      </c>
      <c r="AB693" s="16">
        <f ca="1">IF($AI692=0,M692+R692,IF($AJ692=0,M692+R692,9999))</f>
        <v>4.7491297145537228</v>
      </c>
      <c r="AC693" s="16">
        <f ca="1">IF($AI692=0,N692+S692,IF($AJ692=0,N692+S692,9999))</f>
        <v>1.531303037498323</v>
      </c>
      <c r="AD693" s="11">
        <f t="shared" ca="1" si="99"/>
        <v>8.3699773966531499</v>
      </c>
      <c r="AE693" s="11">
        <f t="shared" ca="1" si="100"/>
        <v>1.3641499256126668</v>
      </c>
      <c r="AF693" s="11">
        <f t="shared" ca="1" si="101"/>
        <v>6.6820801953373792</v>
      </c>
      <c r="AG693" s="11">
        <f t="shared" ca="1" si="102"/>
        <v>21.689962981124854</v>
      </c>
      <c r="AH693" s="11">
        <f t="shared" ca="1" si="103"/>
        <v>45.21538636005473</v>
      </c>
      <c r="AI693">
        <f t="shared" ca="1" si="95"/>
        <v>0</v>
      </c>
      <c r="AJ693">
        <f t="shared" ca="1" si="96"/>
        <v>0</v>
      </c>
      <c r="AK693">
        <f ca="1">MAX(0, COUNTIF(E693:I693, "Breakdown") - COUNTIF(AI693:AJ693, 1))</f>
        <v>1</v>
      </c>
      <c r="AL693" s="12">
        <f ca="1">(AK693 * 50) + ((AI693 + AJ693) * 10)</f>
        <v>50</v>
      </c>
      <c r="AM693">
        <f ca="1">IF(COUNTIF(E693:I693, "Breakdown") &gt;= 5, 1, 0)</f>
        <v>0</v>
      </c>
    </row>
    <row r="694" spans="4:39">
      <c r="D694">
        <v>691</v>
      </c>
      <c r="E694" s="6" t="str">
        <f ca="1">IF(J694&lt;T694,"Operational","Breakdown")</f>
        <v>Operational</v>
      </c>
      <c r="F694" s="6" t="str">
        <f ca="1">IF(K694&lt;U694,"Operational","Breakdown")</f>
        <v>Operational</v>
      </c>
      <c r="G694" s="6" t="str">
        <f ca="1">IF(L694&lt;V694,"Operational","Breakdown")</f>
        <v>Operational</v>
      </c>
      <c r="H694" s="6" t="str">
        <f ca="1">IF(M694&lt;W694,"Operational","Breakdown")</f>
        <v>Operational</v>
      </c>
      <c r="I694" s="6" t="str">
        <f ca="1">IF(N694&lt;X694,"Operational","Breakdown")</f>
        <v>Breakdown</v>
      </c>
      <c r="J694" s="16">
        <v>8.4854611968433797</v>
      </c>
      <c r="K694" s="16">
        <v>1.6922811035736727</v>
      </c>
      <c r="L694" s="16">
        <v>18.502297229586016</v>
      </c>
      <c r="M694" s="16">
        <v>3.71440250464831</v>
      </c>
      <c r="N694" s="16">
        <v>34.953380052916309</v>
      </c>
      <c r="O694" s="9">
        <v>4.93573105812722</v>
      </c>
      <c r="P694" s="9">
        <v>0.26732854719233679</v>
      </c>
      <c r="Q694" s="9">
        <v>1.3901628436554656</v>
      </c>
      <c r="R694" s="9">
        <v>3.8079300804553899E-2</v>
      </c>
      <c r="S694" s="9">
        <v>1.0883501330564338</v>
      </c>
      <c r="T694" s="8">
        <f t="shared" ca="1" si="97"/>
        <v>28.779601480456606</v>
      </c>
      <c r="U694" s="8">
        <f t="shared" ca="1" si="97"/>
        <v>5.3243946680590604</v>
      </c>
      <c r="V694" s="8">
        <f t="shared" ca="1" si="97"/>
        <v>19.041043343028573</v>
      </c>
      <c r="W694" s="8">
        <f t="shared" ca="1" si="97"/>
        <v>17.374268885165755</v>
      </c>
      <c r="X694" s="8">
        <f t="shared" ca="1" si="98"/>
        <v>9.0412531160312426</v>
      </c>
      <c r="Y694" s="16">
        <f ca="1">IF($AI693=0,J693+O693,IF($AJ693=0,J693+O693,9999))</f>
        <v>9.0114858842764125</v>
      </c>
      <c r="Z694" s="16">
        <f ca="1">IF($AI693=0,K693+P693,IF($AJ693=0,K693+P693,9999))</f>
        <v>14.538852733399514</v>
      </c>
      <c r="AA694" s="16">
        <f ca="1">IF($AI693=0,L693+Q693,IF($AJ693=0,L693+Q693,9999))</f>
        <v>3.8915224105996296</v>
      </c>
      <c r="AB694" s="16">
        <f ca="1">IF($AI693=0,M693+R693,IF($AJ693=0,M693+R693,9999))</f>
        <v>7.6989777494802887</v>
      </c>
      <c r="AC694" s="16">
        <f ca="1">IF($AI693=0,N693+S693,IF($AJ693=0,N693+S693,9999))</f>
        <v>9.2305645031501324</v>
      </c>
      <c r="AD694" s="11">
        <f t="shared" ca="1" si="99"/>
        <v>20.151776176742306</v>
      </c>
      <c r="AE694" s="11">
        <f t="shared" ca="1" si="100"/>
        <v>1.8390994235144986</v>
      </c>
      <c r="AF694" s="11">
        <f t="shared" ca="1" si="101"/>
        <v>5.3600798266777723</v>
      </c>
      <c r="AG694" s="11">
        <f t="shared" ca="1" si="102"/>
        <v>4.7491297145537228</v>
      </c>
      <c r="AH694" s="11">
        <f t="shared" ca="1" si="103"/>
        <v>1.531303037498323</v>
      </c>
      <c r="AI694">
        <f t="shared" ca="1" si="95"/>
        <v>0</v>
      </c>
      <c r="AJ694">
        <f t="shared" ca="1" si="96"/>
        <v>0</v>
      </c>
      <c r="AK694">
        <f ca="1">MAX(0, COUNTIF(E694:I694, "Breakdown") - COUNTIF(AI694:AJ694, 1))</f>
        <v>1</v>
      </c>
      <c r="AL694" s="12">
        <f ca="1">(AK694 * 50) + ((AI694 + AJ694) * 10)</f>
        <v>50</v>
      </c>
      <c r="AM694">
        <f ca="1">IF(COUNTIF(E694:I694, "Breakdown") &gt;= 5, 1, 0)</f>
        <v>0</v>
      </c>
    </row>
    <row r="695" spans="4:39">
      <c r="D695">
        <v>692</v>
      </c>
      <c r="E695" s="6" t="str">
        <f ca="1">IF(J695&lt;T695,"Operational","Breakdown")</f>
        <v>Operational</v>
      </c>
      <c r="F695" s="6" t="str">
        <f ca="1">IF(K695&lt;U695,"Operational","Breakdown")</f>
        <v>Operational</v>
      </c>
      <c r="G695" s="6" t="str">
        <f ca="1">IF(L695&lt;V695,"Operational","Breakdown")</f>
        <v>Operational</v>
      </c>
      <c r="H695" s="6" t="str">
        <f ca="1">IF(M695&lt;W695,"Operational","Breakdown")</f>
        <v>Operational</v>
      </c>
      <c r="I695" s="6" t="str">
        <f ca="1">IF(N695&lt;X695,"Operational","Breakdown")</f>
        <v>Operational</v>
      </c>
      <c r="J695" s="16">
        <v>0.64784829391494458</v>
      </c>
      <c r="K695" s="16">
        <v>3.5050877485046881</v>
      </c>
      <c r="L695" s="16">
        <v>2.1872547386129702</v>
      </c>
      <c r="M695" s="16">
        <v>6.9462249930408246</v>
      </c>
      <c r="N695" s="16">
        <v>3.3528427147852979</v>
      </c>
      <c r="O695" s="9">
        <v>0.44053070844693337</v>
      </c>
      <c r="P695" s="9">
        <v>2.8835885789594453</v>
      </c>
      <c r="Q695" s="9">
        <v>1.4735922326512239</v>
      </c>
      <c r="R695" s="9">
        <v>0.65746272813392914</v>
      </c>
      <c r="S695" s="9">
        <v>2.4201887284900483</v>
      </c>
      <c r="T695" s="8">
        <f t="shared" ca="1" si="97"/>
        <v>13.284199088936152</v>
      </c>
      <c r="U695" s="8">
        <f t="shared" ca="1" si="97"/>
        <v>23.714513853352877</v>
      </c>
      <c r="V695" s="8">
        <f t="shared" ca="1" si="97"/>
        <v>12.562520930218092</v>
      </c>
      <c r="W695" s="8">
        <f t="shared" ca="1" si="97"/>
        <v>9.9407638405134584</v>
      </c>
      <c r="X695" s="8">
        <f t="shared" ca="1" si="98"/>
        <v>16.029018588133848</v>
      </c>
      <c r="Y695" s="16">
        <f ca="1">IF($AI694=0,J694+O694,IF($AJ694=0,J694+O694,9999))</f>
        <v>13.421192254970599</v>
      </c>
      <c r="Z695" s="16">
        <f ca="1">IF($AI694=0,K694+P694,IF($AJ694=0,K694+P694,9999))</f>
        <v>1.9596096507660095</v>
      </c>
      <c r="AA695" s="16">
        <f ca="1">IF($AI694=0,L694+Q694,IF($AJ694=0,L694+Q694,9999))</f>
        <v>19.89246007324148</v>
      </c>
      <c r="AB695" s="16">
        <f ca="1">IF($AI694=0,M694+R694,IF($AJ694=0,M694+R694,9999))</f>
        <v>3.7524818054528639</v>
      </c>
      <c r="AC695" s="16">
        <f ca="1">IF($AI694=0,N694+S694,IF($AJ694=0,N694+S694,9999))</f>
        <v>36.041730185972746</v>
      </c>
      <c r="AD695" s="11">
        <f t="shared" ca="1" si="99"/>
        <v>9.0114858842764125</v>
      </c>
      <c r="AE695" s="11">
        <f t="shared" ca="1" si="100"/>
        <v>5.3243946680590604</v>
      </c>
      <c r="AF695" s="11">
        <f t="shared" ca="1" si="101"/>
        <v>3.8915224105996296</v>
      </c>
      <c r="AG695" s="11">
        <f t="shared" ca="1" si="102"/>
        <v>7.6989777494802887</v>
      </c>
      <c r="AH695" s="11">
        <f t="shared" ca="1" si="103"/>
        <v>9.0412531160312426</v>
      </c>
      <c r="AI695">
        <f t="shared" ca="1" si="95"/>
        <v>0</v>
      </c>
      <c r="AJ695">
        <f t="shared" ca="1" si="96"/>
        <v>0</v>
      </c>
      <c r="AK695">
        <f ca="1">MAX(0, COUNTIF(E695:I695, "Breakdown") - COUNTIF(AI695:AJ695, 1))</f>
        <v>0</v>
      </c>
      <c r="AL695" s="12">
        <f ca="1">(AK695 * 50) + ((AI695 + AJ695) * 10)</f>
        <v>0</v>
      </c>
      <c r="AM695">
        <f ca="1">IF(COUNTIF(E695:I695, "Breakdown") &gt;= 5, 1, 0)</f>
        <v>0</v>
      </c>
    </row>
    <row r="696" spans="4:39">
      <c r="D696">
        <v>693</v>
      </c>
      <c r="E696" s="6" t="str">
        <f ca="1">IF(J696&lt;T696,"Operational","Breakdown")</f>
        <v>Operational</v>
      </c>
      <c r="F696" s="6" t="str">
        <f ca="1">IF(K696&lt;U696,"Operational","Breakdown")</f>
        <v>Operational</v>
      </c>
      <c r="G696" s="6" t="str">
        <f ca="1">IF(L696&lt;V696,"Operational","Breakdown")</f>
        <v>Operational</v>
      </c>
      <c r="H696" s="6" t="str">
        <f ca="1">IF(M696&lt;W696,"Operational","Breakdown")</f>
        <v>Operational</v>
      </c>
      <c r="I696" s="6" t="str">
        <f ca="1">IF(N696&lt;X696,"Operational","Breakdown")</f>
        <v>Operational</v>
      </c>
      <c r="J696" s="16">
        <v>13.363372771288661</v>
      </c>
      <c r="K696" s="16">
        <v>6.6242611756824781</v>
      </c>
      <c r="L696" s="16">
        <v>3.1711580745395227</v>
      </c>
      <c r="M696" s="16">
        <v>2.6259118821118861</v>
      </c>
      <c r="N696" s="16">
        <v>7.0038426932424365</v>
      </c>
      <c r="O696" s="9">
        <v>0.1356496324311765</v>
      </c>
      <c r="P696" s="9">
        <v>2.8082841409096231</v>
      </c>
      <c r="Q696" s="9">
        <v>3.2789702329791726</v>
      </c>
      <c r="R696" s="9">
        <v>1.8080421769800032</v>
      </c>
      <c r="S696" s="9">
        <v>0.60369908686933316</v>
      </c>
      <c r="T696" s="8">
        <f t="shared" ca="1" si="97"/>
        <v>25.575047796831043</v>
      </c>
      <c r="U696" s="8">
        <f t="shared" ca="1" si="97"/>
        <v>11.628518195612092</v>
      </c>
      <c r="V696" s="8">
        <f t="shared" ca="1" si="97"/>
        <v>13.24096135652821</v>
      </c>
      <c r="W696" s="8">
        <f t="shared" ca="1" si="97"/>
        <v>7.0662342106341143</v>
      </c>
      <c r="X696" s="8">
        <f t="shared" ca="1" si="98"/>
        <v>17.385054580702498</v>
      </c>
      <c r="Y696" s="16">
        <f ca="1">IF($AI695=0,J695+O695,IF($AJ695=0,J695+O695,9999))</f>
        <v>1.088379002361878</v>
      </c>
      <c r="Z696" s="16">
        <f ca="1">IF($AI695=0,K695+P695,IF($AJ695=0,K695+P695,9999))</f>
        <v>6.3886763274641334</v>
      </c>
      <c r="AA696" s="16">
        <f ca="1">IF($AI695=0,L695+Q695,IF($AJ695=0,L695+Q695,9999))</f>
        <v>3.6608469712641938</v>
      </c>
      <c r="AB696" s="16">
        <f ca="1">IF($AI695=0,M695+R695,IF($AJ695=0,M695+R695,9999))</f>
        <v>7.6036877211747536</v>
      </c>
      <c r="AC696" s="16">
        <f ca="1">IF($AI695=0,N695+S695,IF($AJ695=0,N695+S695,9999))</f>
        <v>5.7730314432753467</v>
      </c>
      <c r="AD696" s="11">
        <f t="shared" ca="1" si="99"/>
        <v>13.284199088936152</v>
      </c>
      <c r="AE696" s="11">
        <f t="shared" ca="1" si="100"/>
        <v>1.9596096507660095</v>
      </c>
      <c r="AF696" s="11">
        <f t="shared" ca="1" si="101"/>
        <v>12.562520930218092</v>
      </c>
      <c r="AG696" s="11">
        <f t="shared" ca="1" si="102"/>
        <v>3.7524818054528639</v>
      </c>
      <c r="AH696" s="11">
        <f t="shared" ca="1" si="103"/>
        <v>16.029018588133848</v>
      </c>
      <c r="AI696">
        <f t="shared" ca="1" si="95"/>
        <v>0</v>
      </c>
      <c r="AJ696">
        <f t="shared" ca="1" si="96"/>
        <v>0</v>
      </c>
      <c r="AK696">
        <f ca="1">MAX(0, COUNTIF(E696:I696, "Breakdown") - COUNTIF(AI696:AJ696, 1))</f>
        <v>0</v>
      </c>
      <c r="AL696" s="12">
        <f ca="1">(AK696 * 50) + ((AI696 + AJ696) * 10)</f>
        <v>0</v>
      </c>
      <c r="AM696">
        <f ca="1">IF(COUNTIF(E696:I696, "Breakdown") &gt;= 5, 1, 0)</f>
        <v>0</v>
      </c>
    </row>
    <row r="697" spans="4:39">
      <c r="D697">
        <v>694</v>
      </c>
      <c r="E697" s="6" t="str">
        <f ca="1">IF(J697&lt;T697,"Operational","Breakdown")</f>
        <v>Breakdown</v>
      </c>
      <c r="F697" s="6" t="str">
        <f ca="1">IF(K697&lt;U697,"Operational","Breakdown")</f>
        <v>Breakdown</v>
      </c>
      <c r="G697" s="6" t="str">
        <f ca="1">IF(L697&lt;V697,"Operational","Breakdown")</f>
        <v>Operational</v>
      </c>
      <c r="H697" s="6" t="str">
        <f ca="1">IF(M697&lt;W697,"Operational","Breakdown")</f>
        <v>Operational</v>
      </c>
      <c r="I697" s="6" t="str">
        <f ca="1">IF(N697&lt;X697,"Operational","Breakdown")</f>
        <v>Operational</v>
      </c>
      <c r="J697" s="16">
        <v>7.2141918257722972</v>
      </c>
      <c r="K697" s="16">
        <v>19.683589186600788</v>
      </c>
      <c r="L697" s="16">
        <v>9.0986228087576109</v>
      </c>
      <c r="M697" s="16">
        <v>3.2641180095583699</v>
      </c>
      <c r="N697" s="16">
        <v>3.4165258516575236</v>
      </c>
      <c r="O697" s="9">
        <v>2.6852791542858467</v>
      </c>
      <c r="P697" s="9">
        <v>0.10267937098894743</v>
      </c>
      <c r="Q697" s="9">
        <v>0.59431165092678118</v>
      </c>
      <c r="R697" s="9">
        <v>1.9217013991927068</v>
      </c>
      <c r="S697" s="9">
        <v>4.8587706532115602</v>
      </c>
      <c r="T697" s="8">
        <f t="shared" ca="1" si="97"/>
        <v>2.461372819469152</v>
      </c>
      <c r="U697" s="8">
        <f t="shared" ca="1" si="97"/>
        <v>6.6747092371994974</v>
      </c>
      <c r="V697" s="8">
        <f t="shared" ca="1" si="97"/>
        <v>23.337053906028686</v>
      </c>
      <c r="W697" s="8">
        <f t="shared" ca="1" si="97"/>
        <v>9.1671322391596615</v>
      </c>
      <c r="X697" s="8">
        <f t="shared" ca="1" si="98"/>
        <v>13.035317608839939</v>
      </c>
      <c r="Y697" s="16">
        <f ca="1">IF($AI696=0,J696+O696,IF($AJ696=0,J696+O696,9999))</f>
        <v>13.499022403719838</v>
      </c>
      <c r="Z697" s="16">
        <f ca="1">IF($AI696=0,K696+P696,IF($AJ696=0,K696+P696,9999))</f>
        <v>9.4325453165921012</v>
      </c>
      <c r="AA697" s="16">
        <f ca="1">IF($AI696=0,L696+Q696,IF($AJ696=0,L696+Q696,9999))</f>
        <v>6.4501283075186953</v>
      </c>
      <c r="AB697" s="16">
        <f ca="1">IF($AI696=0,M696+R696,IF($AJ696=0,M696+R696,9999))</f>
        <v>4.4339540590918896</v>
      </c>
      <c r="AC697" s="16">
        <f ca="1">IF($AI696=0,N696+S696,IF($AJ696=0,N696+S696,9999))</f>
        <v>7.6075417801117693</v>
      </c>
      <c r="AD697" s="11">
        <f t="shared" ca="1" si="99"/>
        <v>1.088379002361878</v>
      </c>
      <c r="AE697" s="11">
        <f t="shared" ca="1" si="100"/>
        <v>6.3886763274641334</v>
      </c>
      <c r="AF697" s="11">
        <f t="shared" ca="1" si="101"/>
        <v>3.6608469712641938</v>
      </c>
      <c r="AG697" s="11">
        <f t="shared" ca="1" si="102"/>
        <v>7.0662342106341143</v>
      </c>
      <c r="AH697" s="11">
        <f t="shared" ca="1" si="103"/>
        <v>5.7730314432753467</v>
      </c>
      <c r="AI697">
        <f t="shared" ca="1" si="95"/>
        <v>0</v>
      </c>
      <c r="AJ697">
        <f t="shared" ca="1" si="96"/>
        <v>0</v>
      </c>
      <c r="AK697">
        <f ca="1">MAX(0, COUNTIF(E697:I697, "Breakdown") - COUNTIF(AI697:AJ697, 1))</f>
        <v>2</v>
      </c>
      <c r="AL697" s="12">
        <f ca="1">(AK697 * 50) + ((AI697 + AJ697) * 10)</f>
        <v>100</v>
      </c>
      <c r="AM697">
        <f ca="1">IF(COUNTIF(E697:I697, "Breakdown") &gt;= 5, 1, 0)</f>
        <v>0</v>
      </c>
    </row>
    <row r="698" spans="4:39">
      <c r="D698">
        <v>695</v>
      </c>
      <c r="E698" s="6" t="str">
        <f ca="1">IF(J698&lt;T698,"Operational","Breakdown")</f>
        <v>Operational</v>
      </c>
      <c r="F698" s="6" t="str">
        <f ca="1">IF(K698&lt;U698,"Operational","Breakdown")</f>
        <v>Operational</v>
      </c>
      <c r="G698" s="6" t="str">
        <f ca="1">IF(L698&lt;V698,"Operational","Breakdown")</f>
        <v>Operational</v>
      </c>
      <c r="H698" s="6" t="str">
        <f ca="1">IF(M698&lt;W698,"Operational","Breakdown")</f>
        <v>Breakdown</v>
      </c>
      <c r="I698" s="6" t="str">
        <f ca="1">IF(N698&lt;X698,"Operational","Breakdown")</f>
        <v>Operational</v>
      </c>
      <c r="J698" s="16">
        <v>21.149533734058164</v>
      </c>
      <c r="K698" s="16">
        <v>5.0282714879881425</v>
      </c>
      <c r="L698" s="16">
        <v>4.8598904832205694</v>
      </c>
      <c r="M698" s="16">
        <v>17.250395407773162</v>
      </c>
      <c r="N698" s="16">
        <v>2.9103318351879421</v>
      </c>
      <c r="O698" s="9">
        <v>2.6653330605131318</v>
      </c>
      <c r="P698" s="9">
        <v>1.3975253391393958</v>
      </c>
      <c r="Q698" s="9">
        <v>3.1215287293715979</v>
      </c>
      <c r="R698" s="9">
        <v>7.8258618605206438</v>
      </c>
      <c r="S698" s="9">
        <v>0.21105227292741063</v>
      </c>
      <c r="T698" s="8">
        <f t="shared" ca="1" si="97"/>
        <v>46.42984698180841</v>
      </c>
      <c r="U698" s="8">
        <f t="shared" ca="1" si="97"/>
        <v>10.057028417782405</v>
      </c>
      <c r="V698" s="8">
        <f t="shared" ca="1" si="97"/>
        <v>13.930861075441911</v>
      </c>
      <c r="W698" s="8">
        <f t="shared" ca="1" si="97"/>
        <v>16.071954109879101</v>
      </c>
      <c r="X698" s="8">
        <f t="shared" ca="1" si="98"/>
        <v>10.715088673844889</v>
      </c>
      <c r="Y698" s="16">
        <f ca="1">IF($AI697=0,J697+O697,IF($AJ697=0,J697+O697,9999))</f>
        <v>9.899470980058144</v>
      </c>
      <c r="Z698" s="16">
        <f ca="1">IF($AI697=0,K697+P697,IF($AJ697=0,K697+P697,9999))</f>
        <v>19.786268557589736</v>
      </c>
      <c r="AA698" s="16">
        <f ca="1">IF($AI697=0,L697+Q697,IF($AJ697=0,L697+Q697,9999))</f>
        <v>9.6929344596843912</v>
      </c>
      <c r="AB698" s="16">
        <f ca="1">IF($AI697=0,M697+R697,IF($AJ697=0,M697+R697,9999))</f>
        <v>5.1858194087510769</v>
      </c>
      <c r="AC698" s="16">
        <f ca="1">IF($AI697=0,N697+S697,IF($AJ697=0,N697+S697,9999))</f>
        <v>8.2752965048690843</v>
      </c>
      <c r="AD698" s="11">
        <f t="shared" ca="1" si="99"/>
        <v>2.461372819469152</v>
      </c>
      <c r="AE698" s="11">
        <f t="shared" ca="1" si="100"/>
        <v>6.6747092371994974</v>
      </c>
      <c r="AF698" s="11">
        <f t="shared" ca="1" si="101"/>
        <v>6.4501283075186953</v>
      </c>
      <c r="AG698" s="11">
        <f t="shared" ca="1" si="102"/>
        <v>4.4339540590918896</v>
      </c>
      <c r="AH698" s="11">
        <f t="shared" ca="1" si="103"/>
        <v>7.6075417801117693</v>
      </c>
      <c r="AI698">
        <f t="shared" ca="1" si="95"/>
        <v>0</v>
      </c>
      <c r="AJ698">
        <f t="shared" ca="1" si="96"/>
        <v>0</v>
      </c>
      <c r="AK698">
        <f ca="1">MAX(0, COUNTIF(E698:I698, "Breakdown") - COUNTIF(AI698:AJ698, 1))</f>
        <v>1</v>
      </c>
      <c r="AL698" s="12">
        <f ca="1">(AK698 * 50) + ((AI698 + AJ698) * 10)</f>
        <v>50</v>
      </c>
      <c r="AM698">
        <f ca="1">IF(COUNTIF(E698:I698, "Breakdown") &gt;= 5, 1, 0)</f>
        <v>0</v>
      </c>
    </row>
    <row r="699" spans="4:39">
      <c r="D699">
        <v>696</v>
      </c>
      <c r="E699" s="6" t="str">
        <f ca="1">IF(J699&lt;T699,"Operational","Breakdown")</f>
        <v>Operational</v>
      </c>
      <c r="F699" s="6" t="str">
        <f ca="1">IF(K699&lt;U699,"Operational","Breakdown")</f>
        <v>Operational</v>
      </c>
      <c r="G699" s="6" t="str">
        <f ca="1">IF(L699&lt;V699,"Operational","Breakdown")</f>
        <v>Breakdown</v>
      </c>
      <c r="H699" s="6" t="str">
        <f ca="1">IF(M699&lt;W699,"Operational","Breakdown")</f>
        <v>Operational</v>
      </c>
      <c r="I699" s="6" t="str">
        <f ca="1">IF(N699&lt;X699,"Operational","Breakdown")</f>
        <v>Operational</v>
      </c>
      <c r="J699" s="16">
        <v>11.3219603661876</v>
      </c>
      <c r="K699" s="16">
        <v>14.248511811674147</v>
      </c>
      <c r="L699" s="16">
        <v>16.136248151614055</v>
      </c>
      <c r="M699" s="16">
        <v>3.2598698457339075</v>
      </c>
      <c r="N699" s="16">
        <v>0.79757821231149184</v>
      </c>
      <c r="O699" s="9">
        <v>6.2672221324841013</v>
      </c>
      <c r="P699" s="9">
        <v>3.8023298105740726</v>
      </c>
      <c r="Q699" s="9">
        <v>0.67097832287257253</v>
      </c>
      <c r="R699" s="9">
        <v>1.0143588047731988</v>
      </c>
      <c r="S699" s="9">
        <v>1.4674709477402355</v>
      </c>
      <c r="T699" s="8">
        <f t="shared" ca="1" si="97"/>
        <v>14.617015106597123</v>
      </c>
      <c r="U699" s="8">
        <f t="shared" ca="1" si="97"/>
        <v>23.991999882576138</v>
      </c>
      <c r="V699" s="8">
        <f t="shared" ca="1" si="97"/>
        <v>13.607822990447712</v>
      </c>
      <c r="W699" s="8">
        <f t="shared" ca="1" si="97"/>
        <v>10.452060401980887</v>
      </c>
      <c r="X699" s="8">
        <f t="shared" ca="1" si="98"/>
        <v>19.82203050711766</v>
      </c>
      <c r="Y699" s="16">
        <f ca="1">IF($AI698=0,J698+O698,IF($AJ698=0,J698+O698,9999))</f>
        <v>23.814866794571294</v>
      </c>
      <c r="Z699" s="16">
        <f ca="1">IF($AI698=0,K698+P698,IF($AJ698=0,K698+P698,9999))</f>
        <v>6.4257968271275381</v>
      </c>
      <c r="AA699" s="16">
        <f ca="1">IF($AI698=0,L698+Q698,IF($AJ698=0,L698+Q698,9999))</f>
        <v>7.9814192125921668</v>
      </c>
      <c r="AB699" s="16">
        <f ca="1">IF($AI698=0,M698+R698,IF($AJ698=0,M698+R698,9999))</f>
        <v>25.076257268293805</v>
      </c>
      <c r="AC699" s="16">
        <f ca="1">IF($AI698=0,N698+S698,IF($AJ698=0,N698+S698,9999))</f>
        <v>3.1213841081153526</v>
      </c>
      <c r="AD699" s="11">
        <f t="shared" ca="1" si="99"/>
        <v>9.899470980058144</v>
      </c>
      <c r="AE699" s="11">
        <f t="shared" ca="1" si="100"/>
        <v>10.057028417782405</v>
      </c>
      <c r="AF699" s="11">
        <f t="shared" ca="1" si="101"/>
        <v>9.6929344596843912</v>
      </c>
      <c r="AG699" s="11">
        <f t="shared" ca="1" si="102"/>
        <v>5.1858194087510769</v>
      </c>
      <c r="AH699" s="11">
        <f t="shared" ca="1" si="103"/>
        <v>8.2752965048690843</v>
      </c>
      <c r="AI699">
        <f t="shared" ca="1" si="95"/>
        <v>0</v>
      </c>
      <c r="AJ699">
        <f t="shared" ca="1" si="96"/>
        <v>0</v>
      </c>
      <c r="AK699">
        <f ca="1">MAX(0, COUNTIF(E699:I699, "Breakdown") - COUNTIF(AI699:AJ699, 1))</f>
        <v>1</v>
      </c>
      <c r="AL699" s="12">
        <f ca="1">(AK699 * 50) + ((AI699 + AJ699) * 10)</f>
        <v>50</v>
      </c>
      <c r="AM699">
        <f ca="1">IF(COUNTIF(E699:I699, "Breakdown") &gt;= 5, 1, 0)</f>
        <v>0</v>
      </c>
    </row>
    <row r="700" spans="4:39">
      <c r="D700">
        <v>697</v>
      </c>
      <c r="E700" s="6" t="str">
        <f ca="1">IF(J700&lt;T700,"Operational","Breakdown")</f>
        <v>Breakdown</v>
      </c>
      <c r="F700" s="6" t="str">
        <f ca="1">IF(K700&lt;U700,"Operational","Breakdown")</f>
        <v>Breakdown</v>
      </c>
      <c r="G700" s="6" t="str">
        <f ca="1">IF(L700&lt;V700,"Operational","Breakdown")</f>
        <v>Breakdown</v>
      </c>
      <c r="H700" s="6" t="str">
        <f ca="1">IF(M700&lt;W700,"Operational","Breakdown")</f>
        <v>Operational</v>
      </c>
      <c r="I700" s="6" t="str">
        <f ca="1">IF(N700&lt;X700,"Operational","Breakdown")</f>
        <v>Breakdown</v>
      </c>
      <c r="J700" s="16">
        <v>18.270768933777603</v>
      </c>
      <c r="K700" s="16">
        <v>11.527345742054806</v>
      </c>
      <c r="L700" s="16">
        <v>18.15037679983509</v>
      </c>
      <c r="M700" s="16">
        <v>3.6130917587865086</v>
      </c>
      <c r="N700" s="16">
        <v>16.69802635058814</v>
      </c>
      <c r="O700" s="9">
        <v>3.0985046273054877</v>
      </c>
      <c r="P700" s="9">
        <v>1.1889431068550627</v>
      </c>
      <c r="Q700" s="9">
        <v>0.54238741020030212</v>
      </c>
      <c r="R700" s="9">
        <v>1.4706867428338191</v>
      </c>
      <c r="S700" s="9">
        <v>0.69130575265885708</v>
      </c>
      <c r="T700" s="8">
        <f t="shared" ca="1" si="97"/>
        <v>14.796646964493609</v>
      </c>
      <c r="U700" s="8">
        <f t="shared" ca="1" si="97"/>
        <v>7.796009021697559</v>
      </c>
      <c r="V700" s="8">
        <f t="shared" ca="1" si="97"/>
        <v>14.885527443015725</v>
      </c>
      <c r="W700" s="8">
        <f t="shared" ca="1" si="97"/>
        <v>18.235686465431897</v>
      </c>
      <c r="X700" s="8">
        <f t="shared" ca="1" si="98"/>
        <v>15.886724659888165</v>
      </c>
      <c r="Y700" s="16">
        <f ca="1">IF($AI699=0,J699+O699,IF($AJ699=0,J699+O699,9999))</f>
        <v>17.5891824986717</v>
      </c>
      <c r="Z700" s="16">
        <f ca="1">IF($AI699=0,K699+P699,IF($AJ699=0,K699+P699,9999))</f>
        <v>18.050841622248221</v>
      </c>
      <c r="AA700" s="16">
        <f ca="1">IF($AI699=0,L699+Q699,IF($AJ699=0,L699+Q699,9999))</f>
        <v>16.807226474486626</v>
      </c>
      <c r="AB700" s="16">
        <f ca="1">IF($AI699=0,M699+R699,IF($AJ699=0,M699+R699,9999))</f>
        <v>4.2742286505071068</v>
      </c>
      <c r="AC700" s="16">
        <f ca="1">IF($AI699=0,N699+S699,IF($AJ699=0,N699+S699,9999))</f>
        <v>2.2650491600517273</v>
      </c>
      <c r="AD700" s="11">
        <f t="shared" ca="1" si="99"/>
        <v>14.617015106597123</v>
      </c>
      <c r="AE700" s="11">
        <f t="shared" ca="1" si="100"/>
        <v>6.4257968271275381</v>
      </c>
      <c r="AF700" s="11">
        <f t="shared" ca="1" si="101"/>
        <v>7.9814192125921668</v>
      </c>
      <c r="AG700" s="11">
        <f t="shared" ca="1" si="102"/>
        <v>10.452060401980887</v>
      </c>
      <c r="AH700" s="11">
        <f t="shared" ca="1" si="103"/>
        <v>3.1213841081153526</v>
      </c>
      <c r="AI700">
        <f t="shared" ca="1" si="95"/>
        <v>1</v>
      </c>
      <c r="AJ700">
        <f t="shared" ca="1" si="96"/>
        <v>0</v>
      </c>
      <c r="AK700">
        <f ca="1">MAX(0, COUNTIF(E700:I700, "Breakdown") - COUNTIF(AI700:AJ700, 1))</f>
        <v>3</v>
      </c>
      <c r="AL700" s="12">
        <f ca="1">(AK700 * 50) + ((AI700 + AJ700) * 10)</f>
        <v>160</v>
      </c>
      <c r="AM700">
        <f ca="1">IF(COUNTIF(E700:I700, "Breakdown") &gt;= 5, 1, 0)</f>
        <v>0</v>
      </c>
    </row>
    <row r="701" spans="4:39">
      <c r="D701">
        <v>698</v>
      </c>
      <c r="E701" s="6" t="str">
        <f ca="1">IF(J701&lt;T701,"Operational","Breakdown")</f>
        <v>Operational</v>
      </c>
      <c r="F701" s="6" t="str">
        <f ca="1">IF(K701&lt;U701,"Operational","Breakdown")</f>
        <v>Operational</v>
      </c>
      <c r="G701" s="6" t="str">
        <f ca="1">IF(L701&lt;V701,"Operational","Breakdown")</f>
        <v>Operational</v>
      </c>
      <c r="H701" s="6" t="str">
        <f ca="1">IF(M701&lt;W701,"Operational","Breakdown")</f>
        <v>Operational</v>
      </c>
      <c r="I701" s="6" t="str">
        <f ca="1">IF(N701&lt;X701,"Operational","Breakdown")</f>
        <v>Operational</v>
      </c>
      <c r="J701" s="16">
        <v>11.567469176098417</v>
      </c>
      <c r="K701" s="16">
        <v>0.29445385690717962</v>
      </c>
      <c r="L701" s="16">
        <v>9.1741305321344324</v>
      </c>
      <c r="M701" s="16">
        <v>2.2263874878242538</v>
      </c>
      <c r="N701" s="16">
        <v>4.5257735922613156</v>
      </c>
      <c r="O701" s="9">
        <v>1.1017775816464208</v>
      </c>
      <c r="P701" s="9">
        <v>0.83607721463522799</v>
      </c>
      <c r="Q701" s="9">
        <v>0.15791613193434251</v>
      </c>
      <c r="R701" s="9">
        <v>1.4231956444148699</v>
      </c>
      <c r="S701" s="9">
        <v>4.2319737407433795</v>
      </c>
      <c r="T701" s="8">
        <f t="shared" ca="1" si="97"/>
        <v>26.814444336548096</v>
      </c>
      <c r="U701" s="8">
        <f t="shared" ca="1" si="97"/>
        <v>12.198561510999149</v>
      </c>
      <c r="V701" s="8">
        <f t="shared" ca="1" si="97"/>
        <v>17.544232057342775</v>
      </c>
      <c r="W701" s="8">
        <f t="shared" ca="1" si="97"/>
        <v>11.949346201702982</v>
      </c>
      <c r="X701" s="8">
        <f t="shared" ca="1" si="98"/>
        <v>19.061572081834022</v>
      </c>
      <c r="Y701" s="16">
        <f ca="1">IF($AI700=0,J700+O700,IF($AJ700=0,J700+O700,9999))</f>
        <v>21.369273561083091</v>
      </c>
      <c r="Z701" s="16">
        <f ca="1">IF($AI700=0,K700+P700,IF($AJ700=0,K700+P700,9999))</f>
        <v>12.716288848909869</v>
      </c>
      <c r="AA701" s="16">
        <f ca="1">IF($AI700=0,L700+Q700,IF($AJ700=0,L700+Q700,9999))</f>
        <v>18.692764210035392</v>
      </c>
      <c r="AB701" s="16">
        <f ca="1">IF($AI700=0,M700+R700,IF($AJ700=0,M700+R700,9999))</f>
        <v>5.0837785016203281</v>
      </c>
      <c r="AC701" s="16">
        <f ca="1">IF($AI700=0,N700+S700,IF($AJ700=0,N700+S700,9999))</f>
        <v>17.389332103246996</v>
      </c>
      <c r="AD701" s="11">
        <f t="shared" ca="1" si="99"/>
        <v>14.796646964493609</v>
      </c>
      <c r="AE701" s="11">
        <f t="shared" ca="1" si="100"/>
        <v>7.796009021697559</v>
      </c>
      <c r="AF701" s="11">
        <f t="shared" ca="1" si="101"/>
        <v>14.885527443015725</v>
      </c>
      <c r="AG701" s="11">
        <f t="shared" ca="1" si="102"/>
        <v>4.2742286505071068</v>
      </c>
      <c r="AH701" s="11">
        <f t="shared" ca="1" si="103"/>
        <v>2.2650491600517273</v>
      </c>
      <c r="AI701">
        <f t="shared" ca="1" si="95"/>
        <v>0</v>
      </c>
      <c r="AJ701">
        <f t="shared" ca="1" si="96"/>
        <v>0</v>
      </c>
      <c r="AK701">
        <f ca="1">MAX(0, COUNTIF(E701:I701, "Breakdown") - COUNTIF(AI701:AJ701, 1))</f>
        <v>0</v>
      </c>
      <c r="AL701" s="12">
        <f ca="1">(AK701 * 50) + ((AI701 + AJ701) * 10)</f>
        <v>0</v>
      </c>
      <c r="AM701">
        <f ca="1">IF(COUNTIF(E701:I701, "Breakdown") &gt;= 5, 1, 0)</f>
        <v>0</v>
      </c>
    </row>
    <row r="702" spans="4:39">
      <c r="D702">
        <v>699</v>
      </c>
      <c r="E702" s="6" t="str">
        <f ca="1">IF(J702&lt;T702,"Operational","Breakdown")</f>
        <v>Operational</v>
      </c>
      <c r="F702" s="6" t="str">
        <f ca="1">IF(K702&lt;U702,"Operational","Breakdown")</f>
        <v>Operational</v>
      </c>
      <c r="G702" s="6" t="str">
        <f ca="1">IF(L702&lt;V702,"Operational","Breakdown")</f>
        <v>Operational</v>
      </c>
      <c r="H702" s="6" t="str">
        <f ca="1">IF(M702&lt;W702,"Operational","Breakdown")</f>
        <v>Breakdown</v>
      </c>
      <c r="I702" s="6" t="str">
        <f ca="1">IF(N702&lt;X702,"Operational","Breakdown")</f>
        <v>Operational</v>
      </c>
      <c r="J702" s="16">
        <v>1.254619502383383</v>
      </c>
      <c r="K702" s="16">
        <v>1.1283726781225576</v>
      </c>
      <c r="L702" s="16">
        <v>0.42434040796651096</v>
      </c>
      <c r="M702" s="16">
        <v>11.188520231502917</v>
      </c>
      <c r="N702" s="16">
        <v>16.172127062638403</v>
      </c>
      <c r="O702" s="9">
        <v>3.1421774416000923</v>
      </c>
      <c r="P702" s="9">
        <v>3.3086489475167817</v>
      </c>
      <c r="Q702" s="9">
        <v>1.9412373817156696</v>
      </c>
      <c r="R702" s="9">
        <v>0.59536966877439113</v>
      </c>
      <c r="S702" s="9">
        <v>0.45219828449529376</v>
      </c>
      <c r="T702" s="8">
        <f t="shared" ca="1" si="97"/>
        <v>25.384137591634996</v>
      </c>
      <c r="U702" s="8">
        <f t="shared" ca="1" si="97"/>
        <v>31.559467927144684</v>
      </c>
      <c r="V702" s="8">
        <f t="shared" ca="1" si="97"/>
        <v>19.103590513136862</v>
      </c>
      <c r="W702" s="8">
        <f t="shared" ca="1" si="97"/>
        <v>8.8417974977194991</v>
      </c>
      <c r="X702" s="8">
        <f t="shared" ca="1" si="98"/>
        <v>19.482877223256111</v>
      </c>
      <c r="Y702" s="16">
        <f ca="1">IF($AI701=0,J701+O701,IF($AJ701=0,J701+O701,9999))</f>
        <v>12.669246757744837</v>
      </c>
      <c r="Z702" s="16">
        <f ca="1">IF($AI701=0,K701+P701,IF($AJ701=0,K701+P701,9999))</f>
        <v>1.1305310715424075</v>
      </c>
      <c r="AA702" s="16">
        <f ca="1">IF($AI701=0,L701+Q701,IF($AJ701=0,L701+Q701,9999))</f>
        <v>9.3320466640687751</v>
      </c>
      <c r="AB702" s="16">
        <f ca="1">IF($AI701=0,M701+R701,IF($AJ701=0,M701+R701,9999))</f>
        <v>3.6495831322391235</v>
      </c>
      <c r="AC702" s="16">
        <f ca="1">IF($AI701=0,N701+S701,IF($AJ701=0,N701+S701,9999))</f>
        <v>8.7577473330046942</v>
      </c>
      <c r="AD702" s="11">
        <f t="shared" ca="1" si="99"/>
        <v>21.369273561083091</v>
      </c>
      <c r="AE702" s="11">
        <f t="shared" ca="1" si="100"/>
        <v>12.198561510999149</v>
      </c>
      <c r="AF702" s="11">
        <f t="shared" ca="1" si="101"/>
        <v>17.544232057342775</v>
      </c>
      <c r="AG702" s="11">
        <f t="shared" ca="1" si="102"/>
        <v>5.0837785016203281</v>
      </c>
      <c r="AH702" s="11">
        <f t="shared" ca="1" si="103"/>
        <v>17.389332103246996</v>
      </c>
      <c r="AI702">
        <f t="shared" ca="1" si="95"/>
        <v>0</v>
      </c>
      <c r="AJ702">
        <f t="shared" ca="1" si="96"/>
        <v>0</v>
      </c>
      <c r="AK702">
        <f ca="1">MAX(0, COUNTIF(E702:I702, "Breakdown") - COUNTIF(AI702:AJ702, 1))</f>
        <v>1</v>
      </c>
      <c r="AL702" s="12">
        <f ca="1">(AK702 * 50) + ((AI702 + AJ702) * 10)</f>
        <v>50</v>
      </c>
      <c r="AM702">
        <f ca="1">IF(COUNTIF(E702:I702, "Breakdown") &gt;= 5, 1, 0)</f>
        <v>0</v>
      </c>
    </row>
    <row r="703" spans="4:39">
      <c r="D703">
        <v>700</v>
      </c>
      <c r="E703" s="6" t="str">
        <f ca="1">IF(J703&lt;T703,"Operational","Breakdown")</f>
        <v>Operational</v>
      </c>
      <c r="F703" s="6" t="str">
        <f ca="1">IF(K703&lt;U703,"Operational","Breakdown")</f>
        <v>Operational</v>
      </c>
      <c r="G703" s="6" t="str">
        <f ca="1">IF(L703&lt;V703,"Operational","Breakdown")</f>
        <v>Operational</v>
      </c>
      <c r="H703" s="6" t="str">
        <f ca="1">IF(M703&lt;W703,"Operational","Breakdown")</f>
        <v>Operational</v>
      </c>
      <c r="I703" s="6" t="str">
        <f ca="1">IF(N703&lt;X703,"Operational","Breakdown")</f>
        <v>Operational</v>
      </c>
      <c r="J703" s="16">
        <v>6.543765627808626</v>
      </c>
      <c r="K703" s="16">
        <v>6.0967815998467865</v>
      </c>
      <c r="L703" s="16">
        <v>15.070205080009819</v>
      </c>
      <c r="M703" s="16">
        <v>4.0623013865114963</v>
      </c>
      <c r="N703" s="16">
        <v>0.51739617434547269</v>
      </c>
      <c r="O703" s="9">
        <v>0.92348468830533381</v>
      </c>
      <c r="P703" s="9">
        <v>3.1696672054955441</v>
      </c>
      <c r="Q703" s="9">
        <v>0.17876752370806118</v>
      </c>
      <c r="R703" s="9">
        <v>0.35949288688250342</v>
      </c>
      <c r="S703" s="9">
        <v>2.6889976375367293</v>
      </c>
      <c r="T703" s="8">
        <f t="shared" ca="1" si="97"/>
        <v>19.530235783465049</v>
      </c>
      <c r="U703" s="8">
        <f t="shared" ca="1" si="97"/>
        <v>30.530393665483317</v>
      </c>
      <c r="V703" s="8">
        <f t="shared" ca="1" si="97"/>
        <v>17.046618006139234</v>
      </c>
      <c r="W703" s="8">
        <f t="shared" ca="1" si="97"/>
        <v>9.3388343503022373</v>
      </c>
      <c r="X703" s="8">
        <f t="shared" ca="1" si="98"/>
        <v>13.736862897762373</v>
      </c>
      <c r="Y703" s="16">
        <f ca="1">IF($AI702=0,J702+O702,IF($AJ702=0,J702+O702,9999))</f>
        <v>4.3967969439834755</v>
      </c>
      <c r="Z703" s="16">
        <f ca="1">IF($AI702=0,K702+P702,IF($AJ702=0,K702+P702,9999))</f>
        <v>4.4370216256393391</v>
      </c>
      <c r="AA703" s="16">
        <f ca="1">IF($AI702=0,L702+Q702,IF($AJ702=0,L702+Q702,9999))</f>
        <v>2.3655777896821806</v>
      </c>
      <c r="AB703" s="16">
        <f ca="1">IF($AI702=0,M702+R702,IF($AJ702=0,M702+R702,9999))</f>
        <v>11.783889900277307</v>
      </c>
      <c r="AC703" s="16">
        <f ca="1">IF($AI702=0,N702+S702,IF($AJ702=0,N702+S702,9999))</f>
        <v>16.624325347133695</v>
      </c>
      <c r="AD703" s="11">
        <f t="shared" ca="1" si="99"/>
        <v>12.669246757744837</v>
      </c>
      <c r="AE703" s="11">
        <f t="shared" ca="1" si="100"/>
        <v>1.1305310715424075</v>
      </c>
      <c r="AF703" s="11">
        <f t="shared" ca="1" si="101"/>
        <v>9.3320466640687751</v>
      </c>
      <c r="AG703" s="11">
        <f t="shared" ca="1" si="102"/>
        <v>3.6495831322391235</v>
      </c>
      <c r="AH703" s="11">
        <f t="shared" ca="1" si="103"/>
        <v>8.7577473330046942</v>
      </c>
      <c r="AI703">
        <f t="shared" ca="1" si="95"/>
        <v>0</v>
      </c>
      <c r="AJ703">
        <f t="shared" ca="1" si="96"/>
        <v>0</v>
      </c>
      <c r="AK703">
        <f ca="1">MAX(0, COUNTIF(E703:I703, "Breakdown") - COUNTIF(AI703:AJ703, 1))</f>
        <v>0</v>
      </c>
      <c r="AL703" s="12">
        <f ca="1">(AK703 * 50) + ((AI703 + AJ703) * 10)</f>
        <v>0</v>
      </c>
      <c r="AM703">
        <f ca="1">IF(COUNTIF(E703:I703, "Breakdown") &gt;= 5, 1, 0)</f>
        <v>0</v>
      </c>
    </row>
    <row r="704" spans="4:39">
      <c r="D704">
        <v>701</v>
      </c>
      <c r="E704" s="6" t="str">
        <f ca="1">IF(J704&lt;T704,"Operational","Breakdown")</f>
        <v>Operational</v>
      </c>
      <c r="F704" s="6" t="str">
        <f ca="1">IF(K704&lt;U704,"Operational","Breakdown")</f>
        <v>Operational</v>
      </c>
      <c r="G704" s="6" t="str">
        <f ca="1">IF(L704&lt;V704,"Operational","Breakdown")</f>
        <v>Operational</v>
      </c>
      <c r="H704" s="6" t="str">
        <f ca="1">IF(M704&lt;W704,"Operational","Breakdown")</f>
        <v>Operational</v>
      </c>
      <c r="I704" s="6" t="str">
        <f ca="1">IF(N704&lt;X704,"Operational","Breakdown")</f>
        <v>Operational</v>
      </c>
      <c r="J704" s="16">
        <v>2.5369879028414259</v>
      </c>
      <c r="K704" s="16">
        <v>15.979944852519655</v>
      </c>
      <c r="L704" s="16">
        <v>3.5692316041867089</v>
      </c>
      <c r="M704" s="16">
        <v>11.79739910698944</v>
      </c>
      <c r="N704" s="16">
        <v>0.99162809169639154</v>
      </c>
      <c r="O704" s="9">
        <v>2.2717044066269478</v>
      </c>
      <c r="P704" s="9">
        <v>0.26707778338989996</v>
      </c>
      <c r="Q704" s="9">
        <v>6.0763400884462664</v>
      </c>
      <c r="R704" s="9">
        <v>2.3204217894381824</v>
      </c>
      <c r="S704" s="9">
        <v>0.3524938124342224</v>
      </c>
      <c r="T704" s="8">
        <f t="shared" ca="1" si="97"/>
        <v>5.4134228315735875</v>
      </c>
      <c r="U704" s="8">
        <f t="shared" ca="1" si="97"/>
        <v>20.846800646871518</v>
      </c>
      <c r="V704" s="8">
        <f t="shared" ca="1" si="97"/>
        <v>10.818563346685355</v>
      </c>
      <c r="W704" s="8">
        <f t="shared" ca="1" si="97"/>
        <v>17.730476344447279</v>
      </c>
      <c r="X704" s="8">
        <f t="shared" ca="1" si="98"/>
        <v>13.773405799146639</v>
      </c>
      <c r="Y704" s="16">
        <f ca="1">IF($AI703=0,J703+O703,IF($AJ703=0,J703+O703,9999))</f>
        <v>7.4672503161139598</v>
      </c>
      <c r="Z704" s="16">
        <f ca="1">IF($AI703=0,K703+P703,IF($AJ703=0,K703+P703,9999))</f>
        <v>9.2664488053423302</v>
      </c>
      <c r="AA704" s="16">
        <f ca="1">IF($AI703=0,L703+Q703,IF($AJ703=0,L703+Q703,9999))</f>
        <v>15.248972603717879</v>
      </c>
      <c r="AB704" s="16">
        <f ca="1">IF($AI703=0,M703+R703,IF($AJ703=0,M703+R703,9999))</f>
        <v>4.4217942733940001</v>
      </c>
      <c r="AC704" s="16">
        <f ca="1">IF($AI703=0,N703+S703,IF($AJ703=0,N703+S703,9999))</f>
        <v>3.2063938118822017</v>
      </c>
      <c r="AD704" s="11">
        <f t="shared" ca="1" si="99"/>
        <v>4.3967969439834755</v>
      </c>
      <c r="AE704" s="11">
        <f t="shared" ca="1" si="100"/>
        <v>4.4370216256393391</v>
      </c>
      <c r="AF704" s="11">
        <f t="shared" ca="1" si="101"/>
        <v>2.3655777896821806</v>
      </c>
      <c r="AG704" s="11">
        <f t="shared" ca="1" si="102"/>
        <v>9.3388343503022373</v>
      </c>
      <c r="AH704" s="11">
        <f t="shared" ca="1" si="103"/>
        <v>13.736862897762373</v>
      </c>
      <c r="AI704">
        <f t="shared" ca="1" si="95"/>
        <v>0</v>
      </c>
      <c r="AJ704">
        <f t="shared" ca="1" si="96"/>
        <v>0</v>
      </c>
      <c r="AK704">
        <f ca="1">MAX(0, COUNTIF(E704:I704, "Breakdown") - COUNTIF(AI704:AJ704, 1))</f>
        <v>0</v>
      </c>
      <c r="AL704" s="12">
        <f ca="1">(AK704 * 50) + ((AI704 + AJ704) * 10)</f>
        <v>0</v>
      </c>
      <c r="AM704">
        <f ca="1">IF(COUNTIF(E704:I704, "Breakdown") &gt;= 5, 1, 0)</f>
        <v>0</v>
      </c>
    </row>
    <row r="705" spans="4:39">
      <c r="D705">
        <v>702</v>
      </c>
      <c r="E705" s="6" t="str">
        <f ca="1">IF(J705&lt;T705,"Operational","Breakdown")</f>
        <v>Breakdown</v>
      </c>
      <c r="F705" s="6" t="str">
        <f ca="1">IF(K705&lt;U705,"Operational","Breakdown")</f>
        <v>Operational</v>
      </c>
      <c r="G705" s="6" t="str">
        <f ca="1">IF(L705&lt;V705,"Operational","Breakdown")</f>
        <v>Operational</v>
      </c>
      <c r="H705" s="6" t="str">
        <f ca="1">IF(M705&lt;W705,"Operational","Breakdown")</f>
        <v>Operational</v>
      </c>
      <c r="I705" s="6" t="str">
        <f ca="1">IF(N705&lt;X705,"Operational","Breakdown")</f>
        <v>Breakdown</v>
      </c>
      <c r="J705" s="16">
        <v>18.800898717249428</v>
      </c>
      <c r="K705" s="16">
        <v>3.6569072649402674</v>
      </c>
      <c r="L705" s="16">
        <v>2.8462185212875437</v>
      </c>
      <c r="M705" s="16">
        <v>5.1657353135229993</v>
      </c>
      <c r="N705" s="16">
        <v>9.8133450653310668</v>
      </c>
      <c r="O705" s="9">
        <v>0.46803943605444348</v>
      </c>
      <c r="P705" s="9">
        <v>0.60399700250419286</v>
      </c>
      <c r="Q705" s="9">
        <v>5.6319436366778861</v>
      </c>
      <c r="R705" s="9">
        <v>0.14811595990561974</v>
      </c>
      <c r="S705" s="9">
        <v>1.2654638491071204</v>
      </c>
      <c r="T705" s="8">
        <f t="shared" ca="1" si="97"/>
        <v>14.09953552843357</v>
      </c>
      <c r="U705" s="8">
        <f t="shared" ca="1" si="97"/>
        <v>27.840684808108151</v>
      </c>
      <c r="V705" s="8">
        <f t="shared" ca="1" si="97"/>
        <v>23.166547483808969</v>
      </c>
      <c r="W705" s="8">
        <f t="shared" ca="1" si="97"/>
        <v>16.67113695582465</v>
      </c>
      <c r="X705" s="8">
        <f t="shared" ca="1" si="98"/>
        <v>4.4612273182676931</v>
      </c>
      <c r="Y705" s="16">
        <f ca="1">IF($AI704=0,J704+O704,IF($AJ704=0,J704+O704,9999))</f>
        <v>4.8086923094683733</v>
      </c>
      <c r="Z705" s="16">
        <f ca="1">IF($AI704=0,K704+P704,IF($AJ704=0,K704+P704,9999))</f>
        <v>16.247022635909556</v>
      </c>
      <c r="AA705" s="16">
        <f ca="1">IF($AI704=0,L704+Q704,IF($AJ704=0,L704+Q704,9999))</f>
        <v>9.6455716926329753</v>
      </c>
      <c r="AB705" s="16">
        <f ca="1">IF($AI704=0,M704+R704,IF($AJ704=0,M704+R704,9999))</f>
        <v>14.117820896427622</v>
      </c>
      <c r="AC705" s="16">
        <f ca="1">IF($AI704=0,N704+S704,IF($AJ704=0,N704+S704,9999))</f>
        <v>1.3441219041306138</v>
      </c>
      <c r="AD705" s="11">
        <f t="shared" ca="1" si="99"/>
        <v>5.4134228315735875</v>
      </c>
      <c r="AE705" s="11">
        <f t="shared" ca="1" si="100"/>
        <v>9.2664488053423302</v>
      </c>
      <c r="AF705" s="11">
        <f t="shared" ca="1" si="101"/>
        <v>10.818563346685355</v>
      </c>
      <c r="AG705" s="11">
        <f t="shared" ca="1" si="102"/>
        <v>4.4217942733940001</v>
      </c>
      <c r="AH705" s="11">
        <f t="shared" ca="1" si="103"/>
        <v>3.2063938118822017</v>
      </c>
      <c r="AI705">
        <f t="shared" ca="1" si="95"/>
        <v>0</v>
      </c>
      <c r="AJ705">
        <f t="shared" ca="1" si="96"/>
        <v>1</v>
      </c>
      <c r="AK705">
        <f ca="1">MAX(0, COUNTIF(E705:I705, "Breakdown") - COUNTIF(AI705:AJ705, 1))</f>
        <v>1</v>
      </c>
      <c r="AL705" s="12">
        <f ca="1">(AK705 * 50) + ((AI705 + AJ705) * 10)</f>
        <v>60</v>
      </c>
      <c r="AM705">
        <f ca="1">IF(COUNTIF(E705:I705, "Breakdown") &gt;= 5, 1, 0)</f>
        <v>0</v>
      </c>
    </row>
    <row r="706" spans="4:39">
      <c r="D706">
        <v>703</v>
      </c>
      <c r="E706" s="6" t="str">
        <f ca="1">IF(J706&lt;T706,"Operational","Breakdown")</f>
        <v>Breakdown</v>
      </c>
      <c r="F706" s="6" t="str">
        <f ca="1">IF(K706&lt;U706,"Operational","Breakdown")</f>
        <v>Breakdown</v>
      </c>
      <c r="G706" s="6" t="str">
        <f ca="1">IF(L706&lt;V706,"Operational","Breakdown")</f>
        <v>Breakdown</v>
      </c>
      <c r="H706" s="6" t="str">
        <f ca="1">IF(M706&lt;W706,"Operational","Breakdown")</f>
        <v>Operational</v>
      </c>
      <c r="I706" s="6" t="str">
        <f ca="1">IF(N706&lt;X706,"Operational","Breakdown")</f>
        <v>Operational</v>
      </c>
      <c r="J706" s="16">
        <v>7.8460595886216193</v>
      </c>
      <c r="K706" s="16">
        <v>24.711399105883377</v>
      </c>
      <c r="L706" s="16">
        <v>21.453928719916437</v>
      </c>
      <c r="M706" s="16">
        <v>14.085668711597938</v>
      </c>
      <c r="N706" s="16">
        <v>2.0961117965809501</v>
      </c>
      <c r="O706" s="9">
        <v>4.6649753212635243</v>
      </c>
      <c r="P706" s="9">
        <v>2.0958026201075386</v>
      </c>
      <c r="Q706" s="9">
        <v>2.1379035143932659</v>
      </c>
      <c r="R706" s="9">
        <v>1.4944577289783714</v>
      </c>
      <c r="S706" s="9">
        <v>0.23086756926597465</v>
      </c>
      <c r="T706" s="8">
        <f t="shared" ca="1" si="97"/>
        <v>5.0138902789916804</v>
      </c>
      <c r="U706" s="8">
        <f t="shared" ca="1" si="97"/>
        <v>19.807474609993456</v>
      </c>
      <c r="V706" s="8">
        <f t="shared" ca="1" si="97"/>
        <v>13.37095459573135</v>
      </c>
      <c r="W706" s="8">
        <f t="shared" ca="1" si="97"/>
        <v>15.789554588044165</v>
      </c>
      <c r="X706" s="8">
        <f t="shared" ca="1" si="98"/>
        <v>26.58836426105497</v>
      </c>
      <c r="Y706" s="16">
        <f ca="1">IF($AI705=0,J705+O705,IF($AJ705=0,J705+O705,9999))</f>
        <v>19.268938153303871</v>
      </c>
      <c r="Z706" s="16">
        <f ca="1">IF($AI705=0,K705+P705,IF($AJ705=0,K705+P705,9999))</f>
        <v>4.2609042674444604</v>
      </c>
      <c r="AA706" s="16">
        <f ca="1">IF($AI705=0,L705+Q705,IF($AJ705=0,L705+Q705,9999))</f>
        <v>8.4781621579654303</v>
      </c>
      <c r="AB706" s="16">
        <f ca="1">IF($AI705=0,M705+R705,IF($AJ705=0,M705+R705,9999))</f>
        <v>5.313851273428619</v>
      </c>
      <c r="AC706" s="16">
        <f ca="1">IF($AI705=0,N705+S705,IF($AJ705=0,N705+S705,9999))</f>
        <v>11.078808914438188</v>
      </c>
      <c r="AD706" s="11">
        <f t="shared" ca="1" si="99"/>
        <v>4.8086923094683733</v>
      </c>
      <c r="AE706" s="11">
        <f t="shared" ca="1" si="100"/>
        <v>16.247022635909556</v>
      </c>
      <c r="AF706" s="11">
        <f t="shared" ca="1" si="101"/>
        <v>9.6455716926329753</v>
      </c>
      <c r="AG706" s="11">
        <f t="shared" ca="1" si="102"/>
        <v>14.117820896427622</v>
      </c>
      <c r="AH706" s="11">
        <f t="shared" ca="1" si="103"/>
        <v>1.3441219041306138</v>
      </c>
      <c r="AI706">
        <f t="shared" ca="1" si="95"/>
        <v>1</v>
      </c>
      <c r="AJ706">
        <f t="shared" ca="1" si="96"/>
        <v>0</v>
      </c>
      <c r="AK706">
        <f ca="1">MAX(0, COUNTIF(E706:I706, "Breakdown") - COUNTIF(AI706:AJ706, 1))</f>
        <v>2</v>
      </c>
      <c r="AL706" s="12">
        <f ca="1">(AK706 * 50) + ((AI706 + AJ706) * 10)</f>
        <v>110</v>
      </c>
      <c r="AM706">
        <f ca="1">IF(COUNTIF(E706:I706, "Breakdown") &gt;= 5, 1, 0)</f>
        <v>0</v>
      </c>
    </row>
    <row r="707" spans="4:39">
      <c r="D707">
        <v>704</v>
      </c>
      <c r="E707" s="6" t="str">
        <f ca="1">IF(J707&lt;T707,"Operational","Breakdown")</f>
        <v>Operational</v>
      </c>
      <c r="F707" s="6" t="str">
        <f ca="1">IF(K707&lt;U707,"Operational","Breakdown")</f>
        <v>Operational</v>
      </c>
      <c r="G707" s="6" t="str">
        <f ca="1">IF(L707&lt;V707,"Operational","Breakdown")</f>
        <v>Operational</v>
      </c>
      <c r="H707" s="6" t="str">
        <f ca="1">IF(M707&lt;W707,"Operational","Breakdown")</f>
        <v>Operational</v>
      </c>
      <c r="I707" s="6" t="str">
        <f ca="1">IF(N707&lt;X707,"Operational","Breakdown")</f>
        <v>Operational</v>
      </c>
      <c r="J707" s="16">
        <v>1.2310024656146388</v>
      </c>
      <c r="K707" s="16">
        <v>0.94239076508852782</v>
      </c>
      <c r="L707" s="16">
        <v>1.5095910641685293</v>
      </c>
      <c r="M707" s="16">
        <v>1.4928206483450133</v>
      </c>
      <c r="N707" s="16">
        <v>4.5819637525512622</v>
      </c>
      <c r="O707" s="9">
        <v>0.68020016919200887</v>
      </c>
      <c r="P707" s="9">
        <v>0.56313537227263299</v>
      </c>
      <c r="Q707" s="9">
        <v>0.2734408553711466</v>
      </c>
      <c r="R707" s="9">
        <v>3.9476175424490294</v>
      </c>
      <c r="S707" s="9">
        <v>0.14580190080455599</v>
      </c>
      <c r="T707" s="8">
        <f t="shared" ca="1" si="97"/>
        <v>7.4456471674417308</v>
      </c>
      <c r="U707" s="8">
        <f t="shared" ca="1" si="97"/>
        <v>5.8849823625956326</v>
      </c>
      <c r="V707" s="8">
        <f t="shared" ca="1" si="97"/>
        <v>10.407232800484186</v>
      </c>
      <c r="W707" s="8">
        <f t="shared" ca="1" si="97"/>
        <v>5.9229422503408529</v>
      </c>
      <c r="X707" s="8">
        <f t="shared" ca="1" si="98"/>
        <v>13.090845405715179</v>
      </c>
      <c r="Y707" s="16">
        <f ca="1">IF($AI706=0,J706+O706,IF($AJ706=0,J706+O706,9999))</f>
        <v>12.511034909885144</v>
      </c>
      <c r="Z707" s="16">
        <f ca="1">IF($AI706=0,K706+P706,IF($AJ706=0,K706+P706,9999))</f>
        <v>26.807201725990915</v>
      </c>
      <c r="AA707" s="16">
        <f ca="1">IF($AI706=0,L706+Q706,IF($AJ706=0,L706+Q706,9999))</f>
        <v>23.591832234309702</v>
      </c>
      <c r="AB707" s="16">
        <f ca="1">IF($AI706=0,M706+R706,IF($AJ706=0,M706+R706,9999))</f>
        <v>15.58012644057631</v>
      </c>
      <c r="AC707" s="16">
        <f ca="1">IF($AI706=0,N706+S706,IF($AJ706=0,N706+S706,9999))</f>
        <v>2.3269793658469249</v>
      </c>
      <c r="AD707" s="11">
        <f t="shared" ca="1" si="99"/>
        <v>5.0138902789916804</v>
      </c>
      <c r="AE707" s="11">
        <f t="shared" ca="1" si="100"/>
        <v>4.2609042674444604</v>
      </c>
      <c r="AF707" s="11">
        <f t="shared" ca="1" si="101"/>
        <v>8.4781621579654303</v>
      </c>
      <c r="AG707" s="11">
        <f t="shared" ca="1" si="102"/>
        <v>5.313851273428619</v>
      </c>
      <c r="AH707" s="11">
        <f t="shared" ca="1" si="103"/>
        <v>11.078808914438188</v>
      </c>
      <c r="AI707">
        <f t="shared" ca="1" si="95"/>
        <v>0</v>
      </c>
      <c r="AJ707">
        <f t="shared" ca="1" si="96"/>
        <v>0</v>
      </c>
      <c r="AK707">
        <f ca="1">MAX(0, COUNTIF(E707:I707, "Breakdown") - COUNTIF(AI707:AJ707, 1))</f>
        <v>0</v>
      </c>
      <c r="AL707" s="12">
        <f ca="1">(AK707 * 50) + ((AI707 + AJ707) * 10)</f>
        <v>0</v>
      </c>
      <c r="AM707">
        <f ca="1">IF(COUNTIF(E707:I707, "Breakdown") &gt;= 5, 1, 0)</f>
        <v>0</v>
      </c>
    </row>
    <row r="708" spans="4:39">
      <c r="D708">
        <v>705</v>
      </c>
      <c r="E708" s="6" t="str">
        <f ca="1">IF(J708&lt;T708,"Operational","Breakdown")</f>
        <v>Operational</v>
      </c>
      <c r="F708" s="6" t="str">
        <f ca="1">IF(K708&lt;U708,"Operational","Breakdown")</f>
        <v>Operational</v>
      </c>
      <c r="G708" s="6" t="str">
        <f ca="1">IF(L708&lt;V708,"Operational","Breakdown")</f>
        <v>Operational</v>
      </c>
      <c r="H708" s="6" t="str">
        <f ca="1">IF(M708&lt;W708,"Operational","Breakdown")</f>
        <v>Operational</v>
      </c>
      <c r="I708" s="6" t="str">
        <f ca="1">IF(N708&lt;X708,"Operational","Breakdown")</f>
        <v>Operational</v>
      </c>
      <c r="J708" s="16">
        <v>0.7221874370032032</v>
      </c>
      <c r="K708" s="16">
        <v>9.0843821775593376</v>
      </c>
      <c r="L708" s="16">
        <v>1.0305493981626512</v>
      </c>
      <c r="M708" s="16">
        <v>0.62533435317885799</v>
      </c>
      <c r="N708" s="16">
        <v>9.6287850650633882</v>
      </c>
      <c r="O708" s="9">
        <v>1.9139866886129473</v>
      </c>
      <c r="P708" s="9">
        <v>0.98526299100715387</v>
      </c>
      <c r="Q708" s="9">
        <v>4.3040126341134499</v>
      </c>
      <c r="R708" s="9">
        <v>5.0260944801818218E-2</v>
      </c>
      <c r="S708" s="9">
        <v>7.1230314344045471</v>
      </c>
      <c r="T708" s="8">
        <f t="shared" ca="1" si="97"/>
        <v>11.11617910647341</v>
      </c>
      <c r="U708" s="8">
        <f t="shared" ca="1" si="97"/>
        <v>33.353973660818667</v>
      </c>
      <c r="V708" s="8">
        <f t="shared" ca="1" si="97"/>
        <v>15.13125158604856</v>
      </c>
      <c r="W708" s="8">
        <f t="shared" ref="W708:W771" ca="1" si="104">AG708-8*LN(RAND())</f>
        <v>12.887206466113122</v>
      </c>
      <c r="X708" s="8">
        <f t="shared" ca="1" si="98"/>
        <v>15.0585905412578</v>
      </c>
      <c r="Y708" s="16">
        <f ca="1">IF($AI707=0,J707+O707,IF($AJ707=0,J707+O707,9999))</f>
        <v>1.9112026348066475</v>
      </c>
      <c r="Z708" s="16">
        <f ca="1">IF($AI707=0,K707+P707,IF($AJ707=0,K707+P707,9999))</f>
        <v>1.5055261373611608</v>
      </c>
      <c r="AA708" s="16">
        <f ca="1">IF($AI707=0,L707+Q707,IF($AJ707=0,L707+Q707,9999))</f>
        <v>1.7830319195396758</v>
      </c>
      <c r="AB708" s="16">
        <f ca="1">IF($AI707=0,M707+R707,IF($AJ707=0,M707+R707,9999))</f>
        <v>5.4404381907940422</v>
      </c>
      <c r="AC708" s="16">
        <f ca="1">IF($AI707=0,N707+S707,IF($AJ707=0,N707+S707,9999))</f>
        <v>4.7277656533558181</v>
      </c>
      <c r="AD708" s="11">
        <f t="shared" ca="1" si="99"/>
        <v>7.4456471674417308</v>
      </c>
      <c r="AE708" s="11">
        <f t="shared" ca="1" si="100"/>
        <v>5.8849823625956326</v>
      </c>
      <c r="AF708" s="11">
        <f t="shared" ca="1" si="101"/>
        <v>10.407232800484186</v>
      </c>
      <c r="AG708" s="11">
        <f t="shared" ca="1" si="102"/>
        <v>5.9229422503408529</v>
      </c>
      <c r="AH708" s="11">
        <f t="shared" ca="1" si="103"/>
        <v>2.3269793658469249</v>
      </c>
      <c r="AI708">
        <f t="shared" ref="AI708:AI771" ca="1" si="105">IF(AND(E708="Breakdown", G708&lt;&gt;"Operational"), 1, 0)</f>
        <v>0</v>
      </c>
      <c r="AJ708">
        <f t="shared" ref="AJ708:AJ771" ca="1" si="106">IF(AND(E708="Breakdown", F708="Operational"), 1, 0)</f>
        <v>0</v>
      </c>
      <c r="AK708">
        <f ca="1">MAX(0, COUNTIF(E708:I708, "Breakdown") - COUNTIF(AI708:AJ708, 1))</f>
        <v>0</v>
      </c>
      <c r="AL708" s="12">
        <f ca="1">(AK708 * 50) + ((AI708 + AJ708) * 10)</f>
        <v>0</v>
      </c>
      <c r="AM708">
        <f ca="1">IF(COUNTIF(E708:I708, "Breakdown") &gt;= 5, 1, 0)</f>
        <v>0</v>
      </c>
    </row>
    <row r="709" spans="4:39">
      <c r="D709">
        <v>706</v>
      </c>
      <c r="E709" s="6" t="str">
        <f ca="1">IF(J709&lt;T709,"Operational","Breakdown")</f>
        <v>Breakdown</v>
      </c>
      <c r="F709" s="6" t="str">
        <f ca="1">IF(K709&lt;U709,"Operational","Breakdown")</f>
        <v>Operational</v>
      </c>
      <c r="G709" s="6" t="str">
        <f ca="1">IF(L709&lt;V709,"Operational","Breakdown")</f>
        <v>Operational</v>
      </c>
      <c r="H709" s="6" t="str">
        <f ca="1">IF(M709&lt;W709,"Operational","Breakdown")</f>
        <v>Breakdown</v>
      </c>
      <c r="I709" s="6" t="str">
        <f ca="1">IF(N709&lt;X709,"Operational","Breakdown")</f>
        <v>Operational</v>
      </c>
      <c r="J709" s="16">
        <v>15.646929651987517</v>
      </c>
      <c r="K709" s="16">
        <v>3.2063060688971619</v>
      </c>
      <c r="L709" s="16">
        <v>6.204628956206566</v>
      </c>
      <c r="M709" s="16">
        <v>25.718707951670915</v>
      </c>
      <c r="N709" s="16">
        <v>1.2299749242953975</v>
      </c>
      <c r="O709" s="9">
        <v>0.29928035560417432</v>
      </c>
      <c r="P709" s="9">
        <v>0.75379549700886106</v>
      </c>
      <c r="Q709" s="9">
        <v>7.3698382161377332</v>
      </c>
      <c r="R709" s="9">
        <v>1.7135588331228224</v>
      </c>
      <c r="S709" s="9">
        <v>2.9318767761180702</v>
      </c>
      <c r="T709" s="8">
        <f t="shared" ref="T709:W772" ca="1" si="107">AD709-8*LN(RAND())</f>
        <v>10.057613927055332</v>
      </c>
      <c r="U709" s="8">
        <f t="shared" ca="1" si="107"/>
        <v>7.0397520756953345</v>
      </c>
      <c r="V709" s="8">
        <f t="shared" ca="1" si="107"/>
        <v>9.6756798106190374</v>
      </c>
      <c r="W709" s="8">
        <f t="shared" ca="1" si="104"/>
        <v>13.363074691453319</v>
      </c>
      <c r="X709" s="8">
        <f t="shared" ref="X709:X772" ca="1" si="108">AH709-8*LN(RAND())</f>
        <v>5.4182812815696755</v>
      </c>
      <c r="Y709" s="16">
        <f ca="1">IF($AI708=0,J708+O708,IF($AJ708=0,J708+O708,9999))</f>
        <v>2.6361741256161504</v>
      </c>
      <c r="Z709" s="16">
        <f ca="1">IF($AI708=0,K708+P708,IF($AJ708=0,K708+P708,9999))</f>
        <v>10.069645168566492</v>
      </c>
      <c r="AA709" s="16">
        <f ca="1">IF($AI708=0,L708+Q708,IF($AJ708=0,L708+Q708,9999))</f>
        <v>5.3345620322761009</v>
      </c>
      <c r="AB709" s="16">
        <f ca="1">IF($AI708=0,M708+R708,IF($AJ708=0,M708+R708,9999))</f>
        <v>0.67559529798067619</v>
      </c>
      <c r="AC709" s="16">
        <f ca="1">IF($AI708=0,N708+S708,IF($AJ708=0,N708+S708,9999))</f>
        <v>16.751816499467935</v>
      </c>
      <c r="AD709" s="11">
        <f t="shared" ref="AD709:AD772" ca="1" si="109">MIN(T708,Y708)</f>
        <v>1.9112026348066475</v>
      </c>
      <c r="AE709" s="11">
        <f t="shared" ref="AE709:AE772" ca="1" si="110">MIN(U708,Z708)</f>
        <v>1.5055261373611608</v>
      </c>
      <c r="AF709" s="11">
        <f t="shared" ref="AF709:AF772" ca="1" si="111">MIN(V708,AA708)</f>
        <v>1.7830319195396758</v>
      </c>
      <c r="AG709" s="11">
        <f t="shared" ref="AG709:AG772" ca="1" si="112">MIN(W708,AB708)</f>
        <v>5.4404381907940422</v>
      </c>
      <c r="AH709" s="11">
        <f t="shared" ref="AH709:AH772" ca="1" si="113">MIN(X708,AC708)</f>
        <v>4.7277656533558181</v>
      </c>
      <c r="AI709">
        <f t="shared" ca="1" si="105"/>
        <v>0</v>
      </c>
      <c r="AJ709">
        <f t="shared" ca="1" si="106"/>
        <v>1</v>
      </c>
      <c r="AK709">
        <f ca="1">MAX(0, COUNTIF(E709:I709, "Breakdown") - COUNTIF(AI709:AJ709, 1))</f>
        <v>1</v>
      </c>
      <c r="AL709" s="12">
        <f ca="1">(AK709 * 50) + ((AI709 + AJ709) * 10)</f>
        <v>60</v>
      </c>
      <c r="AM709">
        <f ca="1">IF(COUNTIF(E709:I709, "Breakdown") &gt;= 5, 1, 0)</f>
        <v>0</v>
      </c>
    </row>
    <row r="710" spans="4:39">
      <c r="D710">
        <v>707</v>
      </c>
      <c r="E710" s="6" t="str">
        <f ca="1">IF(J710&lt;T710,"Operational","Breakdown")</f>
        <v>Operational</v>
      </c>
      <c r="F710" s="6" t="str">
        <f ca="1">IF(K710&lt;U710,"Operational","Breakdown")</f>
        <v>Operational</v>
      </c>
      <c r="G710" s="6" t="str">
        <f ca="1">IF(L710&lt;V710,"Operational","Breakdown")</f>
        <v>Breakdown</v>
      </c>
      <c r="H710" s="6" t="str">
        <f ca="1">IF(M710&lt;W710,"Operational","Breakdown")</f>
        <v>Operational</v>
      </c>
      <c r="I710" s="6" t="str">
        <f ca="1">IF(N710&lt;X710,"Operational","Breakdown")</f>
        <v>Operational</v>
      </c>
      <c r="J710" s="16">
        <v>1.0541397024711949</v>
      </c>
      <c r="K710" s="16">
        <v>5.8445876967661956</v>
      </c>
      <c r="L710" s="16">
        <v>19.60502834746277</v>
      </c>
      <c r="M710" s="16">
        <v>8.2676185396656567</v>
      </c>
      <c r="N710" s="16">
        <v>6.5422158608885876</v>
      </c>
      <c r="O710" s="9">
        <v>5.0660071975697276</v>
      </c>
      <c r="P710" s="9">
        <v>5.2449284939825773</v>
      </c>
      <c r="Q710" s="9">
        <v>1.9036795862745823</v>
      </c>
      <c r="R710" s="9">
        <v>1.3294692017900431</v>
      </c>
      <c r="S710" s="9">
        <v>1.7095932375085914</v>
      </c>
      <c r="T710" s="8">
        <f t="shared" ca="1" si="107"/>
        <v>4.0450053744858376</v>
      </c>
      <c r="U710" s="8">
        <f t="shared" ca="1" si="107"/>
        <v>7.921325370667204</v>
      </c>
      <c r="V710" s="8">
        <f t="shared" ca="1" si="107"/>
        <v>17.437698048034729</v>
      </c>
      <c r="W710" s="8">
        <f t="shared" ca="1" si="104"/>
        <v>17.598471585341226</v>
      </c>
      <c r="X710" s="8">
        <f t="shared" ca="1" si="108"/>
        <v>8.7450458918587586</v>
      </c>
      <c r="Y710" s="16">
        <f ca="1">IF($AI709=0,J709+O709,IF($AJ709=0,J709+O709,9999))</f>
        <v>15.946210007591691</v>
      </c>
      <c r="Z710" s="16">
        <f ca="1">IF($AI709=0,K709+P709,IF($AJ709=0,K709+P709,9999))</f>
        <v>3.9601015659060228</v>
      </c>
      <c r="AA710" s="16">
        <f ca="1">IF($AI709=0,L709+Q709,IF($AJ709=0,L709+Q709,9999))</f>
        <v>13.574467172344299</v>
      </c>
      <c r="AB710" s="16">
        <f ca="1">IF($AI709=0,M709+R709,IF($AJ709=0,M709+R709,9999))</f>
        <v>27.432266784793736</v>
      </c>
      <c r="AC710" s="16">
        <f ca="1">IF($AI709=0,N709+S709,IF($AJ709=0,N709+S709,9999))</f>
        <v>4.1618517004134681</v>
      </c>
      <c r="AD710" s="11">
        <f t="shared" ca="1" si="109"/>
        <v>2.6361741256161504</v>
      </c>
      <c r="AE710" s="11">
        <f t="shared" ca="1" si="110"/>
        <v>7.0397520756953345</v>
      </c>
      <c r="AF710" s="11">
        <f t="shared" ca="1" si="111"/>
        <v>5.3345620322761009</v>
      </c>
      <c r="AG710" s="11">
        <f t="shared" ca="1" si="112"/>
        <v>0.67559529798067619</v>
      </c>
      <c r="AH710" s="11">
        <f t="shared" ca="1" si="113"/>
        <v>5.4182812815696755</v>
      </c>
      <c r="AI710">
        <f t="shared" ca="1" si="105"/>
        <v>0</v>
      </c>
      <c r="AJ710">
        <f t="shared" ca="1" si="106"/>
        <v>0</v>
      </c>
      <c r="AK710">
        <f ca="1">MAX(0, COUNTIF(E710:I710, "Breakdown") - COUNTIF(AI710:AJ710, 1))</f>
        <v>1</v>
      </c>
      <c r="AL710" s="12">
        <f ca="1">(AK710 * 50) + ((AI710 + AJ710) * 10)</f>
        <v>50</v>
      </c>
      <c r="AM710">
        <f ca="1">IF(COUNTIF(E710:I710, "Breakdown") &gt;= 5, 1, 0)</f>
        <v>0</v>
      </c>
    </row>
    <row r="711" spans="4:39">
      <c r="D711">
        <v>708</v>
      </c>
      <c r="E711" s="6" t="str">
        <f ca="1">IF(J711&lt;T711,"Operational","Breakdown")</f>
        <v>Operational</v>
      </c>
      <c r="F711" s="6" t="str">
        <f ca="1">IF(K711&lt;U711,"Operational","Breakdown")</f>
        <v>Breakdown</v>
      </c>
      <c r="G711" s="6" t="str">
        <f ca="1">IF(L711&lt;V711,"Operational","Breakdown")</f>
        <v>Breakdown</v>
      </c>
      <c r="H711" s="6" t="str">
        <f ca="1">IF(M711&lt;W711,"Operational","Breakdown")</f>
        <v>Operational</v>
      </c>
      <c r="I711" s="6" t="str">
        <f ca="1">IF(N711&lt;X711,"Operational","Breakdown")</f>
        <v>Operational</v>
      </c>
      <c r="J711" s="16">
        <v>7.137000328165934</v>
      </c>
      <c r="K711" s="16">
        <v>8.3963044995990508</v>
      </c>
      <c r="L711" s="16">
        <v>16.284450407236015</v>
      </c>
      <c r="M711" s="16">
        <v>3.6794955764092427</v>
      </c>
      <c r="N711" s="16">
        <v>1.5821758840660014</v>
      </c>
      <c r="O711" s="9">
        <v>0.74924073321939955</v>
      </c>
      <c r="P711" s="9">
        <v>1.007762865672521</v>
      </c>
      <c r="Q711" s="9">
        <v>3.9451050235538965E-2</v>
      </c>
      <c r="R711" s="9">
        <v>1.7183141855367778</v>
      </c>
      <c r="S711" s="9">
        <v>0.50288137038481029</v>
      </c>
      <c r="T711" s="8">
        <f t="shared" ca="1" si="107"/>
        <v>11.130402887075334</v>
      </c>
      <c r="U711" s="8">
        <f t="shared" ca="1" si="107"/>
        <v>4.5093500190147511</v>
      </c>
      <c r="V711" s="8">
        <f t="shared" ca="1" si="107"/>
        <v>15.976972962912779</v>
      </c>
      <c r="W711" s="8">
        <f t="shared" ca="1" si="104"/>
        <v>17.629409212108676</v>
      </c>
      <c r="X711" s="8">
        <f t="shared" ca="1" si="108"/>
        <v>16.569121856185184</v>
      </c>
      <c r="Y711" s="16">
        <f ca="1">IF($AI710=0,J710+O710,IF($AJ710=0,J710+O710,9999))</f>
        <v>6.1201469000409228</v>
      </c>
      <c r="Z711" s="16">
        <f ca="1">IF($AI710=0,K710+P710,IF($AJ710=0,K710+P710,9999))</f>
        <v>11.089516190748773</v>
      </c>
      <c r="AA711" s="16">
        <f ca="1">IF($AI710=0,L710+Q710,IF($AJ710=0,L710+Q710,9999))</f>
        <v>21.508707933737352</v>
      </c>
      <c r="AB711" s="16">
        <f ca="1">IF($AI710=0,M710+R710,IF($AJ710=0,M710+R710,9999))</f>
        <v>9.5970877414557005</v>
      </c>
      <c r="AC711" s="16">
        <f ca="1">IF($AI710=0,N710+S710,IF($AJ710=0,N710+S710,9999))</f>
        <v>8.2518090983971781</v>
      </c>
      <c r="AD711" s="11">
        <f t="shared" ca="1" si="109"/>
        <v>4.0450053744858376</v>
      </c>
      <c r="AE711" s="11">
        <f t="shared" ca="1" si="110"/>
        <v>3.9601015659060228</v>
      </c>
      <c r="AF711" s="11">
        <f t="shared" ca="1" si="111"/>
        <v>13.574467172344299</v>
      </c>
      <c r="AG711" s="11">
        <f t="shared" ca="1" si="112"/>
        <v>17.598471585341226</v>
      </c>
      <c r="AH711" s="11">
        <f t="shared" ca="1" si="113"/>
        <v>4.1618517004134681</v>
      </c>
      <c r="AI711">
        <f t="shared" ca="1" si="105"/>
        <v>0</v>
      </c>
      <c r="AJ711">
        <f t="shared" ca="1" si="106"/>
        <v>0</v>
      </c>
      <c r="AK711">
        <f ca="1">MAX(0, COUNTIF(E711:I711, "Breakdown") - COUNTIF(AI711:AJ711, 1))</f>
        <v>2</v>
      </c>
      <c r="AL711" s="12">
        <f ca="1">(AK711 * 50) + ((AI711 + AJ711) * 10)</f>
        <v>100</v>
      </c>
      <c r="AM711">
        <f ca="1">IF(COUNTIF(E711:I711, "Breakdown") &gt;= 5, 1, 0)</f>
        <v>0</v>
      </c>
    </row>
    <row r="712" spans="4:39">
      <c r="D712">
        <v>709</v>
      </c>
      <c r="E712" s="6" t="str">
        <f ca="1">IF(J712&lt;T712,"Operational","Breakdown")</f>
        <v>Operational</v>
      </c>
      <c r="F712" s="6" t="str">
        <f ca="1">IF(K712&lt;U712,"Operational","Breakdown")</f>
        <v>Operational</v>
      </c>
      <c r="G712" s="6" t="str">
        <f ca="1">IF(L712&lt;V712,"Operational","Breakdown")</f>
        <v>Operational</v>
      </c>
      <c r="H712" s="6" t="str">
        <f ca="1">IF(M712&lt;W712,"Operational","Breakdown")</f>
        <v>Breakdown</v>
      </c>
      <c r="I712" s="6" t="str">
        <f ca="1">IF(N712&lt;X712,"Operational","Breakdown")</f>
        <v>Operational</v>
      </c>
      <c r="J712" s="16">
        <v>2.9057429035384446</v>
      </c>
      <c r="K712" s="16">
        <v>5.5909031286773141</v>
      </c>
      <c r="L712" s="16">
        <v>11.940809535394381</v>
      </c>
      <c r="M712" s="16">
        <v>26.165484868601784</v>
      </c>
      <c r="N712" s="16">
        <v>3.1342606008065865</v>
      </c>
      <c r="O712" s="9">
        <v>0.3086206538889385</v>
      </c>
      <c r="P712" s="9">
        <v>0.27284680938429662</v>
      </c>
      <c r="Q712" s="9">
        <v>1.0935786096088182E-2</v>
      </c>
      <c r="R712" s="9">
        <v>0.88921561296752438</v>
      </c>
      <c r="S712" s="9">
        <v>6.7924595010919528</v>
      </c>
      <c r="T712" s="8">
        <f t="shared" ca="1" si="107"/>
        <v>17.391138296362616</v>
      </c>
      <c r="U712" s="8">
        <f t="shared" ca="1" si="107"/>
        <v>31.437900975756545</v>
      </c>
      <c r="V712" s="8">
        <f t="shared" ca="1" si="107"/>
        <v>29.003618876973526</v>
      </c>
      <c r="W712" s="8">
        <f t="shared" ca="1" si="104"/>
        <v>9.8385775499868711</v>
      </c>
      <c r="X712" s="8">
        <f t="shared" ca="1" si="108"/>
        <v>20.60541848284312</v>
      </c>
      <c r="Y712" s="16">
        <f ca="1">IF($AI711=0,J711+O711,IF($AJ711=0,J711+O711,9999))</f>
        <v>7.8862410613853333</v>
      </c>
      <c r="Z712" s="16">
        <f ca="1">IF($AI711=0,K711+P711,IF($AJ711=0,K711+P711,9999))</f>
        <v>9.4040673652715725</v>
      </c>
      <c r="AA712" s="16">
        <f ca="1">IF($AI711=0,L711+Q711,IF($AJ711=0,L711+Q711,9999))</f>
        <v>16.323901457471553</v>
      </c>
      <c r="AB712" s="16">
        <f ca="1">IF($AI711=0,M711+R711,IF($AJ711=0,M711+R711,9999))</f>
        <v>5.3978097619460206</v>
      </c>
      <c r="AC712" s="16">
        <f ca="1">IF($AI711=0,N711+S711,IF($AJ711=0,N711+S711,9999))</f>
        <v>2.0850572544508115</v>
      </c>
      <c r="AD712" s="11">
        <f t="shared" ca="1" si="109"/>
        <v>6.1201469000409228</v>
      </c>
      <c r="AE712" s="11">
        <f t="shared" ca="1" si="110"/>
        <v>4.5093500190147511</v>
      </c>
      <c r="AF712" s="11">
        <f t="shared" ca="1" si="111"/>
        <v>15.976972962912779</v>
      </c>
      <c r="AG712" s="11">
        <f t="shared" ca="1" si="112"/>
        <v>9.5970877414557005</v>
      </c>
      <c r="AH712" s="11">
        <f t="shared" ca="1" si="113"/>
        <v>8.2518090983971781</v>
      </c>
      <c r="AI712">
        <f t="shared" ca="1" si="105"/>
        <v>0</v>
      </c>
      <c r="AJ712">
        <f t="shared" ca="1" si="106"/>
        <v>0</v>
      </c>
      <c r="AK712">
        <f ca="1">MAX(0, COUNTIF(E712:I712, "Breakdown") - COUNTIF(AI712:AJ712, 1))</f>
        <v>1</v>
      </c>
      <c r="AL712" s="12">
        <f ca="1">(AK712 * 50) + ((AI712 + AJ712) * 10)</f>
        <v>50</v>
      </c>
      <c r="AM712">
        <f ca="1">IF(COUNTIF(E712:I712, "Breakdown") &gt;= 5, 1, 0)</f>
        <v>0</v>
      </c>
    </row>
    <row r="713" spans="4:39">
      <c r="D713">
        <v>710</v>
      </c>
      <c r="E713" s="6" t="str">
        <f ca="1">IF(J713&lt;T713,"Operational","Breakdown")</f>
        <v>Operational</v>
      </c>
      <c r="F713" s="6" t="str">
        <f ca="1">IF(K713&lt;U713,"Operational","Breakdown")</f>
        <v>Operational</v>
      </c>
      <c r="G713" s="6" t="str">
        <f ca="1">IF(L713&lt;V713,"Operational","Breakdown")</f>
        <v>Operational</v>
      </c>
      <c r="H713" s="6" t="str">
        <f ca="1">IF(M713&lt;W713,"Operational","Breakdown")</f>
        <v>Breakdown</v>
      </c>
      <c r="I713" s="6" t="str">
        <f ca="1">IF(N713&lt;X713,"Operational","Breakdown")</f>
        <v>Operational</v>
      </c>
      <c r="J713" s="16">
        <v>3.2764501739509369</v>
      </c>
      <c r="K713" s="16">
        <v>3.9761325577430338</v>
      </c>
      <c r="L713" s="16">
        <v>5.8929070854357297</v>
      </c>
      <c r="M713" s="16">
        <v>18.746391844694013</v>
      </c>
      <c r="N713" s="16">
        <v>0.90574832462578747</v>
      </c>
      <c r="O713" s="9">
        <v>0.80520861649374098</v>
      </c>
      <c r="P713" s="9">
        <v>0.15523297974612213</v>
      </c>
      <c r="Q713" s="9">
        <v>3.0567134917845888</v>
      </c>
      <c r="R713" s="9">
        <v>1.2314947645121459</v>
      </c>
      <c r="S713" s="9">
        <v>1.6076229115921046</v>
      </c>
      <c r="T713" s="8">
        <f t="shared" ca="1" si="107"/>
        <v>12.915805170779731</v>
      </c>
      <c r="U713" s="8">
        <f t="shared" ca="1" si="107"/>
        <v>16.48336303824156</v>
      </c>
      <c r="V713" s="8">
        <f t="shared" ca="1" si="107"/>
        <v>22.128763973052799</v>
      </c>
      <c r="W713" s="8">
        <f t="shared" ca="1" si="104"/>
        <v>11.13012615512573</v>
      </c>
      <c r="X713" s="8">
        <f t="shared" ca="1" si="108"/>
        <v>9.4799087113037075</v>
      </c>
      <c r="Y713" s="16">
        <f ca="1">IF($AI712=0,J712+O712,IF($AJ712=0,J712+O712,9999))</f>
        <v>3.214363557427383</v>
      </c>
      <c r="Z713" s="16">
        <f ca="1">IF($AI712=0,K712+P712,IF($AJ712=0,K712+P712,9999))</f>
        <v>5.8637499380616109</v>
      </c>
      <c r="AA713" s="16">
        <f ca="1">IF($AI712=0,L712+Q712,IF($AJ712=0,L712+Q712,9999))</f>
        <v>11.951745321490469</v>
      </c>
      <c r="AB713" s="16">
        <f ca="1">IF($AI712=0,M712+R712,IF($AJ712=0,M712+R712,9999))</f>
        <v>27.054700481569309</v>
      </c>
      <c r="AC713" s="16">
        <f ca="1">IF($AI712=0,N712+S712,IF($AJ712=0,N712+S712,9999))</f>
        <v>9.9267201018985389</v>
      </c>
      <c r="AD713" s="11">
        <f t="shared" ca="1" si="109"/>
        <v>7.8862410613853333</v>
      </c>
      <c r="AE713" s="11">
        <f t="shared" ca="1" si="110"/>
        <v>9.4040673652715725</v>
      </c>
      <c r="AF713" s="11">
        <f t="shared" ca="1" si="111"/>
        <v>16.323901457471553</v>
      </c>
      <c r="AG713" s="11">
        <f t="shared" ca="1" si="112"/>
        <v>5.3978097619460206</v>
      </c>
      <c r="AH713" s="11">
        <f t="shared" ca="1" si="113"/>
        <v>2.0850572544508115</v>
      </c>
      <c r="AI713">
        <f t="shared" ca="1" si="105"/>
        <v>0</v>
      </c>
      <c r="AJ713">
        <f t="shared" ca="1" si="106"/>
        <v>0</v>
      </c>
      <c r="AK713">
        <f ca="1">MAX(0, COUNTIF(E713:I713, "Breakdown") - COUNTIF(AI713:AJ713, 1))</f>
        <v>1</v>
      </c>
      <c r="AL713" s="12">
        <f ca="1">(AK713 * 50) + ((AI713 + AJ713) * 10)</f>
        <v>50</v>
      </c>
      <c r="AM713">
        <f ca="1">IF(COUNTIF(E713:I713, "Breakdown") &gt;= 5, 1, 0)</f>
        <v>0</v>
      </c>
    </row>
    <row r="714" spans="4:39">
      <c r="D714">
        <v>711</v>
      </c>
      <c r="E714" s="6" t="str">
        <f ca="1">IF(J714&lt;T714,"Operational","Breakdown")</f>
        <v>Operational</v>
      </c>
      <c r="F714" s="6" t="str">
        <f ca="1">IF(K714&lt;U714,"Operational","Breakdown")</f>
        <v>Operational</v>
      </c>
      <c r="G714" s="6" t="str">
        <f ca="1">IF(L714&lt;V714,"Operational","Breakdown")</f>
        <v>Breakdown</v>
      </c>
      <c r="H714" s="6" t="str">
        <f ca="1">IF(M714&lt;W714,"Operational","Breakdown")</f>
        <v>Operational</v>
      </c>
      <c r="I714" s="6" t="str">
        <f ca="1">IF(N714&lt;X714,"Operational","Breakdown")</f>
        <v>Operational</v>
      </c>
      <c r="J714" s="16">
        <v>1.584399430226384</v>
      </c>
      <c r="K714" s="16">
        <v>3.1854268563399901</v>
      </c>
      <c r="L714" s="16">
        <v>29.319445539542425</v>
      </c>
      <c r="M714" s="16">
        <v>2.2019329730920711</v>
      </c>
      <c r="N714" s="16">
        <v>0.75574368716015394</v>
      </c>
      <c r="O714" s="9">
        <v>1.7027764576797595</v>
      </c>
      <c r="P714" s="9">
        <v>5.9525963008907491E-3</v>
      </c>
      <c r="Q714" s="9">
        <v>6.9614009453898893</v>
      </c>
      <c r="R714" s="9">
        <v>2.5025128718881993</v>
      </c>
      <c r="S714" s="9">
        <v>2.4533014123424643</v>
      </c>
      <c r="T714" s="8">
        <f t="shared" ca="1" si="107"/>
        <v>11.357849199869152</v>
      </c>
      <c r="U714" s="8">
        <f t="shared" ca="1" si="107"/>
        <v>10.988631354007435</v>
      </c>
      <c r="V714" s="8">
        <f t="shared" ca="1" si="107"/>
        <v>17.198766626644197</v>
      </c>
      <c r="W714" s="8">
        <f t="shared" ca="1" si="104"/>
        <v>19.007298805802751</v>
      </c>
      <c r="X714" s="8">
        <f t="shared" ca="1" si="108"/>
        <v>9.6057012749821187</v>
      </c>
      <c r="Y714" s="16">
        <f ca="1">IF($AI713=0,J713+O713,IF($AJ713=0,J713+O713,9999))</f>
        <v>4.0816587904446777</v>
      </c>
      <c r="Z714" s="16">
        <f ca="1">IF($AI713=0,K713+P713,IF($AJ713=0,K713+P713,9999))</f>
        <v>4.131365537489156</v>
      </c>
      <c r="AA714" s="16">
        <f ca="1">IF($AI713=0,L713+Q713,IF($AJ713=0,L713+Q713,9999))</f>
        <v>8.949620577220319</v>
      </c>
      <c r="AB714" s="16">
        <f ca="1">IF($AI713=0,M713+R713,IF($AJ713=0,M713+R713,9999))</f>
        <v>19.977886609206159</v>
      </c>
      <c r="AC714" s="16">
        <f ca="1">IF($AI713=0,N713+S713,IF($AJ713=0,N713+S713,9999))</f>
        <v>2.5133712362178922</v>
      </c>
      <c r="AD714" s="11">
        <f t="shared" ca="1" si="109"/>
        <v>3.214363557427383</v>
      </c>
      <c r="AE714" s="11">
        <f t="shared" ca="1" si="110"/>
        <v>5.8637499380616109</v>
      </c>
      <c r="AF714" s="11">
        <f t="shared" ca="1" si="111"/>
        <v>11.951745321490469</v>
      </c>
      <c r="AG714" s="11">
        <f t="shared" ca="1" si="112"/>
        <v>11.13012615512573</v>
      </c>
      <c r="AH714" s="11">
        <f t="shared" ca="1" si="113"/>
        <v>9.4799087113037075</v>
      </c>
      <c r="AI714">
        <f t="shared" ca="1" si="105"/>
        <v>0</v>
      </c>
      <c r="AJ714">
        <f t="shared" ca="1" si="106"/>
        <v>0</v>
      </c>
      <c r="AK714">
        <f ca="1">MAX(0, COUNTIF(E714:I714, "Breakdown") - COUNTIF(AI714:AJ714, 1))</f>
        <v>1</v>
      </c>
      <c r="AL714" s="12">
        <f ca="1">(AK714 * 50) + ((AI714 + AJ714) * 10)</f>
        <v>50</v>
      </c>
      <c r="AM714">
        <f ca="1">IF(COUNTIF(E714:I714, "Breakdown") &gt;= 5, 1, 0)</f>
        <v>0</v>
      </c>
    </row>
    <row r="715" spans="4:39">
      <c r="D715">
        <v>712</v>
      </c>
      <c r="E715" s="6" t="str">
        <f ca="1">IF(J715&lt;T715,"Operational","Breakdown")</f>
        <v>Operational</v>
      </c>
      <c r="F715" s="6" t="str">
        <f ca="1">IF(K715&lt;U715,"Operational","Breakdown")</f>
        <v>Operational</v>
      </c>
      <c r="G715" s="6" t="str">
        <f ca="1">IF(L715&lt;V715,"Operational","Breakdown")</f>
        <v>Operational</v>
      </c>
      <c r="H715" s="6" t="str">
        <f ca="1">IF(M715&lt;W715,"Operational","Breakdown")</f>
        <v>Operational</v>
      </c>
      <c r="I715" s="6" t="str">
        <f ca="1">IF(N715&lt;X715,"Operational","Breakdown")</f>
        <v>Breakdown</v>
      </c>
      <c r="J715" s="16">
        <v>8.3034764781291841</v>
      </c>
      <c r="K715" s="16">
        <v>2.6004675362447713</v>
      </c>
      <c r="L715" s="16">
        <v>9.9061590803121469</v>
      </c>
      <c r="M715" s="16">
        <v>0.67364916293096266</v>
      </c>
      <c r="N715" s="16">
        <v>19.106216274738632</v>
      </c>
      <c r="O715" s="9">
        <v>1.2766906183837665</v>
      </c>
      <c r="P715" s="9">
        <v>0.53134529064061031</v>
      </c>
      <c r="Q715" s="9">
        <v>1.1981076732604661</v>
      </c>
      <c r="R715" s="9">
        <v>0.79300909267913033</v>
      </c>
      <c r="S715" s="9">
        <v>3.2953033563669751</v>
      </c>
      <c r="T715" s="8">
        <f t="shared" ca="1" si="107"/>
        <v>9.7682588874087983</v>
      </c>
      <c r="U715" s="8">
        <f t="shared" ca="1" si="107"/>
        <v>5.818528922779163</v>
      </c>
      <c r="V715" s="8">
        <f t="shared" ca="1" si="107"/>
        <v>35.437766922141833</v>
      </c>
      <c r="W715" s="8">
        <f t="shared" ca="1" si="104"/>
        <v>21.615703803251094</v>
      </c>
      <c r="X715" s="8">
        <f t="shared" ca="1" si="108"/>
        <v>4.7778637839451115</v>
      </c>
      <c r="Y715" s="16">
        <f ca="1">IF($AI714=0,J714+O714,IF($AJ714=0,J714+O714,9999))</f>
        <v>3.2871758879061437</v>
      </c>
      <c r="Z715" s="16">
        <f ca="1">IF($AI714=0,K714+P714,IF($AJ714=0,K714+P714,9999))</f>
        <v>3.1913794526408807</v>
      </c>
      <c r="AA715" s="16">
        <f ca="1">IF($AI714=0,L714+Q714,IF($AJ714=0,L714+Q714,9999))</f>
        <v>36.280846484932312</v>
      </c>
      <c r="AB715" s="16">
        <f ca="1">IF($AI714=0,M714+R714,IF($AJ714=0,M714+R714,9999))</f>
        <v>4.7044458449802704</v>
      </c>
      <c r="AC715" s="16">
        <f ca="1">IF($AI714=0,N714+S714,IF($AJ714=0,N714+S714,9999))</f>
        <v>3.2090450995026183</v>
      </c>
      <c r="AD715" s="11">
        <f t="shared" ca="1" si="109"/>
        <v>4.0816587904446777</v>
      </c>
      <c r="AE715" s="11">
        <f t="shared" ca="1" si="110"/>
        <v>4.131365537489156</v>
      </c>
      <c r="AF715" s="11">
        <f t="shared" ca="1" si="111"/>
        <v>8.949620577220319</v>
      </c>
      <c r="AG715" s="11">
        <f t="shared" ca="1" si="112"/>
        <v>19.007298805802751</v>
      </c>
      <c r="AH715" s="11">
        <f t="shared" ca="1" si="113"/>
        <v>2.5133712362178922</v>
      </c>
      <c r="AI715">
        <f t="shared" ca="1" si="105"/>
        <v>0</v>
      </c>
      <c r="AJ715">
        <f t="shared" ca="1" si="106"/>
        <v>0</v>
      </c>
      <c r="AK715">
        <f ca="1">MAX(0, COUNTIF(E715:I715, "Breakdown") - COUNTIF(AI715:AJ715, 1))</f>
        <v>1</v>
      </c>
      <c r="AL715" s="12">
        <f ca="1">(AK715 * 50) + ((AI715 + AJ715) * 10)</f>
        <v>50</v>
      </c>
      <c r="AM715">
        <f ca="1">IF(COUNTIF(E715:I715, "Breakdown") &gt;= 5, 1, 0)</f>
        <v>0</v>
      </c>
    </row>
    <row r="716" spans="4:39">
      <c r="D716">
        <v>713</v>
      </c>
      <c r="E716" s="6" t="str">
        <f ca="1">IF(J716&lt;T716,"Operational","Breakdown")</f>
        <v>Operational</v>
      </c>
      <c r="F716" s="6" t="str">
        <f ca="1">IF(K716&lt;U716,"Operational","Breakdown")</f>
        <v>Breakdown</v>
      </c>
      <c r="G716" s="6" t="str">
        <f ca="1">IF(L716&lt;V716,"Operational","Breakdown")</f>
        <v>Operational</v>
      </c>
      <c r="H716" s="6" t="str">
        <f ca="1">IF(M716&lt;W716,"Operational","Breakdown")</f>
        <v>Operational</v>
      </c>
      <c r="I716" s="6" t="str">
        <f ca="1">IF(N716&lt;X716,"Operational","Breakdown")</f>
        <v>Breakdown</v>
      </c>
      <c r="J716" s="16">
        <v>14.491112195277346</v>
      </c>
      <c r="K716" s="16">
        <v>15.331198372462776</v>
      </c>
      <c r="L716" s="16">
        <v>12.130157895149894</v>
      </c>
      <c r="M716" s="16">
        <v>5.6101469658811052</v>
      </c>
      <c r="N716" s="16">
        <v>7.5661857098182859</v>
      </c>
      <c r="O716" s="9">
        <v>0.93281332773086179</v>
      </c>
      <c r="P716" s="9">
        <v>0.53076049523736057</v>
      </c>
      <c r="Q716" s="9">
        <v>4.1018605110583071</v>
      </c>
      <c r="R716" s="9">
        <v>2.5891225073338093</v>
      </c>
      <c r="S716" s="9">
        <v>1.7079872697369274</v>
      </c>
      <c r="T716" s="8">
        <f t="shared" ca="1" si="107"/>
        <v>17.634061617282583</v>
      </c>
      <c r="U716" s="8">
        <f t="shared" ca="1" si="107"/>
        <v>6.077821739118459</v>
      </c>
      <c r="V716" s="8">
        <f t="shared" ca="1" si="107"/>
        <v>37.675592251447938</v>
      </c>
      <c r="W716" s="8">
        <f t="shared" ca="1" si="104"/>
        <v>19.271336639366346</v>
      </c>
      <c r="X716" s="8">
        <f t="shared" ca="1" si="108"/>
        <v>4.8721324818886123</v>
      </c>
      <c r="Y716" s="16">
        <f ca="1">IF($AI715=0,J715+O715,IF($AJ715=0,J715+O715,9999))</f>
        <v>9.58016709651295</v>
      </c>
      <c r="Z716" s="16">
        <f ca="1">IF($AI715=0,K715+P715,IF($AJ715=0,K715+P715,9999))</f>
        <v>3.1318128268853815</v>
      </c>
      <c r="AA716" s="16">
        <f ca="1">IF($AI715=0,L715+Q715,IF($AJ715=0,L715+Q715,9999))</f>
        <v>11.104266753572613</v>
      </c>
      <c r="AB716" s="16">
        <f ca="1">IF($AI715=0,M715+R715,IF($AJ715=0,M715+R715,9999))</f>
        <v>1.4666582556100929</v>
      </c>
      <c r="AC716" s="16">
        <f ca="1">IF($AI715=0,N715+S715,IF($AJ715=0,N715+S715,9999))</f>
        <v>22.401519631105607</v>
      </c>
      <c r="AD716" s="11">
        <f t="shared" ca="1" si="109"/>
        <v>3.2871758879061437</v>
      </c>
      <c r="AE716" s="11">
        <f t="shared" ca="1" si="110"/>
        <v>3.1913794526408807</v>
      </c>
      <c r="AF716" s="11">
        <f t="shared" ca="1" si="111"/>
        <v>35.437766922141833</v>
      </c>
      <c r="AG716" s="11">
        <f t="shared" ca="1" si="112"/>
        <v>4.7044458449802704</v>
      </c>
      <c r="AH716" s="11">
        <f t="shared" ca="1" si="113"/>
        <v>3.2090450995026183</v>
      </c>
      <c r="AI716">
        <f t="shared" ca="1" si="105"/>
        <v>0</v>
      </c>
      <c r="AJ716">
        <f t="shared" ca="1" si="106"/>
        <v>0</v>
      </c>
      <c r="AK716">
        <f ca="1">MAX(0, COUNTIF(E716:I716, "Breakdown") - COUNTIF(AI716:AJ716, 1))</f>
        <v>2</v>
      </c>
      <c r="AL716" s="12">
        <f ca="1">(AK716 * 50) + ((AI716 + AJ716) * 10)</f>
        <v>100</v>
      </c>
      <c r="AM716">
        <f ca="1">IF(COUNTIF(E716:I716, "Breakdown") &gt;= 5, 1, 0)</f>
        <v>0</v>
      </c>
    </row>
    <row r="717" spans="4:39">
      <c r="D717">
        <v>714</v>
      </c>
      <c r="E717" s="6" t="str">
        <f ca="1">IF(J717&lt;T717,"Operational","Breakdown")</f>
        <v>Operational</v>
      </c>
      <c r="F717" s="6" t="str">
        <f ca="1">IF(K717&lt;U717,"Operational","Breakdown")</f>
        <v>Breakdown</v>
      </c>
      <c r="G717" s="6" t="str">
        <f ca="1">IF(L717&lt;V717,"Operational","Breakdown")</f>
        <v>Operational</v>
      </c>
      <c r="H717" s="6" t="str">
        <f ca="1">IF(M717&lt;W717,"Operational","Breakdown")</f>
        <v>Breakdown</v>
      </c>
      <c r="I717" s="6" t="str">
        <f ca="1">IF(N717&lt;X717,"Operational","Breakdown")</f>
        <v>Operational</v>
      </c>
      <c r="J717" s="16">
        <v>4.5513898292932247</v>
      </c>
      <c r="K717" s="16">
        <v>13.001282059870217</v>
      </c>
      <c r="L717" s="16">
        <v>7.8942924344710841</v>
      </c>
      <c r="M717" s="16">
        <v>11.885381840184541</v>
      </c>
      <c r="N717" s="16">
        <v>8.3567201656726358</v>
      </c>
      <c r="O717" s="9">
        <v>2.8939764322763142</v>
      </c>
      <c r="P717" s="9">
        <v>0.12123828080089973</v>
      </c>
      <c r="Q717" s="9">
        <v>2.2175610701117319</v>
      </c>
      <c r="R717" s="9">
        <v>6.3807275650910489</v>
      </c>
      <c r="S717" s="9">
        <v>1.2800912797122124</v>
      </c>
      <c r="T717" s="8">
        <f t="shared" ca="1" si="107"/>
        <v>19.514560267283166</v>
      </c>
      <c r="U717" s="8">
        <f t="shared" ca="1" si="107"/>
        <v>6.4743307514326878</v>
      </c>
      <c r="V717" s="8">
        <f t="shared" ca="1" si="107"/>
        <v>17.794318461181959</v>
      </c>
      <c r="W717" s="8">
        <f t="shared" ca="1" si="104"/>
        <v>6.8728837404774357</v>
      </c>
      <c r="X717" s="8">
        <f t="shared" ca="1" si="108"/>
        <v>9.9574710225717915</v>
      </c>
      <c r="Y717" s="16">
        <f ca="1">IF($AI716=0,J716+O716,IF($AJ716=0,J716+O716,9999))</f>
        <v>15.423925523008208</v>
      </c>
      <c r="Z717" s="16">
        <f ca="1">IF($AI716=0,K716+P716,IF($AJ716=0,K716+P716,9999))</f>
        <v>15.861958867700137</v>
      </c>
      <c r="AA717" s="16">
        <f ca="1">IF($AI716=0,L716+Q716,IF($AJ716=0,L716+Q716,9999))</f>
        <v>16.232018406208201</v>
      </c>
      <c r="AB717" s="16">
        <f ca="1">IF($AI716=0,M716+R716,IF($AJ716=0,M716+R716,9999))</f>
        <v>8.1992694732149154</v>
      </c>
      <c r="AC717" s="16">
        <f ca="1">IF($AI716=0,N716+S716,IF($AJ716=0,N716+S716,9999))</f>
        <v>9.2741729795552139</v>
      </c>
      <c r="AD717" s="11">
        <f t="shared" ca="1" si="109"/>
        <v>9.58016709651295</v>
      </c>
      <c r="AE717" s="11">
        <f t="shared" ca="1" si="110"/>
        <v>3.1318128268853815</v>
      </c>
      <c r="AF717" s="11">
        <f t="shared" ca="1" si="111"/>
        <v>11.104266753572613</v>
      </c>
      <c r="AG717" s="11">
        <f t="shared" ca="1" si="112"/>
        <v>1.4666582556100929</v>
      </c>
      <c r="AH717" s="11">
        <f t="shared" ca="1" si="113"/>
        <v>4.8721324818886123</v>
      </c>
      <c r="AI717">
        <f t="shared" ca="1" si="105"/>
        <v>0</v>
      </c>
      <c r="AJ717">
        <f t="shared" ca="1" si="106"/>
        <v>0</v>
      </c>
      <c r="AK717">
        <f ca="1">MAX(0, COUNTIF(E717:I717, "Breakdown") - COUNTIF(AI717:AJ717, 1))</f>
        <v>2</v>
      </c>
      <c r="AL717" s="12">
        <f ca="1">(AK717 * 50) + ((AI717 + AJ717) * 10)</f>
        <v>100</v>
      </c>
      <c r="AM717">
        <f ca="1">IF(COUNTIF(E717:I717, "Breakdown") &gt;= 5, 1, 0)</f>
        <v>0</v>
      </c>
    </row>
    <row r="718" spans="4:39">
      <c r="D718">
        <v>715</v>
      </c>
      <c r="E718" s="6" t="str">
        <f ca="1">IF(J718&lt;T718,"Operational","Breakdown")</f>
        <v>Operational</v>
      </c>
      <c r="F718" s="6" t="str">
        <f ca="1">IF(K718&lt;U718,"Operational","Breakdown")</f>
        <v>Breakdown</v>
      </c>
      <c r="G718" s="6" t="str">
        <f ca="1">IF(L718&lt;V718,"Operational","Breakdown")</f>
        <v>Operational</v>
      </c>
      <c r="H718" s="6" t="str">
        <f ca="1">IF(M718&lt;W718,"Operational","Breakdown")</f>
        <v>Operational</v>
      </c>
      <c r="I718" s="6" t="str">
        <f ca="1">IF(N718&lt;X718,"Operational","Breakdown")</f>
        <v>Operational</v>
      </c>
      <c r="J718" s="16">
        <v>10.812185568098659</v>
      </c>
      <c r="K718" s="16">
        <v>37.642075365352412</v>
      </c>
      <c r="L718" s="16">
        <v>1.4217257354073272</v>
      </c>
      <c r="M718" s="16">
        <v>3.9900728573505364</v>
      </c>
      <c r="N718" s="16">
        <v>5.4755954835514267</v>
      </c>
      <c r="O718" s="9">
        <v>0.28449001564152449</v>
      </c>
      <c r="P718" s="9">
        <v>5.0832845189633806</v>
      </c>
      <c r="Q718" s="9">
        <v>0.66418583654076713</v>
      </c>
      <c r="R718" s="9">
        <v>1.4442481432695065</v>
      </c>
      <c r="S718" s="9">
        <v>3.1727860306949491</v>
      </c>
      <c r="T718" s="8">
        <f t="shared" ca="1" si="107"/>
        <v>25.384569889680762</v>
      </c>
      <c r="U718" s="8">
        <f t="shared" ca="1" si="107"/>
        <v>9.4465658083068753</v>
      </c>
      <c r="V718" s="8">
        <f t="shared" ca="1" si="107"/>
        <v>22.962927348625115</v>
      </c>
      <c r="W718" s="8">
        <f t="shared" ca="1" si="104"/>
        <v>15.04592772141285</v>
      </c>
      <c r="X718" s="8">
        <f t="shared" ca="1" si="108"/>
        <v>12.005955770973877</v>
      </c>
      <c r="Y718" s="16">
        <f ca="1">IF($AI717=0,J717+O717,IF($AJ717=0,J717+O717,9999))</f>
        <v>7.4453662615695393</v>
      </c>
      <c r="Z718" s="16">
        <f ca="1">IF($AI717=0,K717+P717,IF($AJ717=0,K717+P717,9999))</f>
        <v>13.122520340671116</v>
      </c>
      <c r="AA718" s="16">
        <f ca="1">IF($AI717=0,L717+Q717,IF($AJ717=0,L717+Q717,9999))</f>
        <v>10.111853504582816</v>
      </c>
      <c r="AB718" s="16">
        <f ca="1">IF($AI717=0,M717+R717,IF($AJ717=0,M717+R717,9999))</f>
        <v>18.266109405275589</v>
      </c>
      <c r="AC718" s="16">
        <f ca="1">IF($AI717=0,N717+S717,IF($AJ717=0,N717+S717,9999))</f>
        <v>9.6368114453848488</v>
      </c>
      <c r="AD718" s="11">
        <f t="shared" ca="1" si="109"/>
        <v>15.423925523008208</v>
      </c>
      <c r="AE718" s="11">
        <f t="shared" ca="1" si="110"/>
        <v>6.4743307514326878</v>
      </c>
      <c r="AF718" s="11">
        <f t="shared" ca="1" si="111"/>
        <v>16.232018406208201</v>
      </c>
      <c r="AG718" s="11">
        <f t="shared" ca="1" si="112"/>
        <v>6.8728837404774357</v>
      </c>
      <c r="AH718" s="11">
        <f t="shared" ca="1" si="113"/>
        <v>9.2741729795552139</v>
      </c>
      <c r="AI718">
        <f t="shared" ca="1" si="105"/>
        <v>0</v>
      </c>
      <c r="AJ718">
        <f t="shared" ca="1" si="106"/>
        <v>0</v>
      </c>
      <c r="AK718">
        <f ca="1">MAX(0, COUNTIF(E718:I718, "Breakdown") - COUNTIF(AI718:AJ718, 1))</f>
        <v>1</v>
      </c>
      <c r="AL718" s="12">
        <f ca="1">(AK718 * 50) + ((AI718 + AJ718) * 10)</f>
        <v>50</v>
      </c>
      <c r="AM718">
        <f ca="1">IF(COUNTIF(E718:I718, "Breakdown") &gt;= 5, 1, 0)</f>
        <v>0</v>
      </c>
    </row>
    <row r="719" spans="4:39">
      <c r="D719">
        <v>716</v>
      </c>
      <c r="E719" s="6" t="str">
        <f ca="1">IF(J719&lt;T719,"Operational","Breakdown")</f>
        <v>Breakdown</v>
      </c>
      <c r="F719" s="6" t="str">
        <f ca="1">IF(K719&lt;U719,"Operational","Breakdown")</f>
        <v>Operational</v>
      </c>
      <c r="G719" s="6" t="str">
        <f ca="1">IF(L719&lt;V719,"Operational","Breakdown")</f>
        <v>Operational</v>
      </c>
      <c r="H719" s="6" t="str">
        <f ca="1">IF(M719&lt;W719,"Operational","Breakdown")</f>
        <v>Operational</v>
      </c>
      <c r="I719" s="6" t="str">
        <f ca="1">IF(N719&lt;X719,"Operational","Breakdown")</f>
        <v>Operational</v>
      </c>
      <c r="J719" s="16">
        <v>32.016075603737718</v>
      </c>
      <c r="K719" s="16">
        <v>5.9514500536268793</v>
      </c>
      <c r="L719" s="16">
        <v>1.2749963764209655</v>
      </c>
      <c r="M719" s="16">
        <v>13.185209636527061</v>
      </c>
      <c r="N719" s="16">
        <v>4.7699954403251672</v>
      </c>
      <c r="O719" s="9">
        <v>1.1299519901132475</v>
      </c>
      <c r="P719" s="9">
        <v>1.6125660070989707</v>
      </c>
      <c r="Q719" s="9">
        <v>1.2672595807946789</v>
      </c>
      <c r="R719" s="9">
        <v>1.1445098372067346</v>
      </c>
      <c r="S719" s="9">
        <v>3.532575933692903</v>
      </c>
      <c r="T719" s="8">
        <f t="shared" ca="1" si="107"/>
        <v>12.492139773200471</v>
      </c>
      <c r="U719" s="8">
        <f t="shared" ca="1" si="107"/>
        <v>15.120765088909014</v>
      </c>
      <c r="V719" s="8">
        <f t="shared" ca="1" si="107"/>
        <v>18.707719083841191</v>
      </c>
      <c r="W719" s="8">
        <f t="shared" ca="1" si="104"/>
        <v>20.240176850380582</v>
      </c>
      <c r="X719" s="8">
        <f t="shared" ca="1" si="108"/>
        <v>14.147538589037664</v>
      </c>
      <c r="Y719" s="16">
        <f ca="1">IF($AI718=0,J718+O718,IF($AJ718=0,J718+O718,9999))</f>
        <v>11.096675583740184</v>
      </c>
      <c r="Z719" s="16">
        <f ca="1">IF($AI718=0,K718+P718,IF($AJ718=0,K718+P718,9999))</f>
        <v>42.725359884315793</v>
      </c>
      <c r="AA719" s="16">
        <f ca="1">IF($AI718=0,L718+Q718,IF($AJ718=0,L718+Q718,9999))</f>
        <v>2.0859115719480945</v>
      </c>
      <c r="AB719" s="16">
        <f ca="1">IF($AI718=0,M718+R718,IF($AJ718=0,M718+R718,9999))</f>
        <v>5.4343210006200433</v>
      </c>
      <c r="AC719" s="16">
        <f ca="1">IF($AI718=0,N718+S718,IF($AJ718=0,N718+S718,9999))</f>
        <v>8.6483815142463758</v>
      </c>
      <c r="AD719" s="11">
        <f t="shared" ca="1" si="109"/>
        <v>7.4453662615695393</v>
      </c>
      <c r="AE719" s="11">
        <f t="shared" ca="1" si="110"/>
        <v>9.4465658083068753</v>
      </c>
      <c r="AF719" s="11">
        <f t="shared" ca="1" si="111"/>
        <v>10.111853504582816</v>
      </c>
      <c r="AG719" s="11">
        <f t="shared" ca="1" si="112"/>
        <v>15.04592772141285</v>
      </c>
      <c r="AH719" s="11">
        <f t="shared" ca="1" si="113"/>
        <v>9.6368114453848488</v>
      </c>
      <c r="AI719">
        <f t="shared" ca="1" si="105"/>
        <v>0</v>
      </c>
      <c r="AJ719">
        <f t="shared" ca="1" si="106"/>
        <v>1</v>
      </c>
      <c r="AK719">
        <f ca="1">MAX(0, COUNTIF(E719:I719, "Breakdown") - COUNTIF(AI719:AJ719, 1))</f>
        <v>0</v>
      </c>
      <c r="AL719" s="12">
        <f ca="1">(AK719 * 50) + ((AI719 + AJ719) * 10)</f>
        <v>10</v>
      </c>
      <c r="AM719">
        <f ca="1">IF(COUNTIF(E719:I719, "Breakdown") &gt;= 5, 1, 0)</f>
        <v>0</v>
      </c>
    </row>
    <row r="720" spans="4:39">
      <c r="D720">
        <v>717</v>
      </c>
      <c r="E720" s="6" t="str">
        <f ca="1">IF(J720&lt;T720,"Operational","Breakdown")</f>
        <v>Operational</v>
      </c>
      <c r="F720" s="6" t="str">
        <f ca="1">IF(K720&lt;U720,"Operational","Breakdown")</f>
        <v>Operational</v>
      </c>
      <c r="G720" s="6" t="str">
        <f ca="1">IF(L720&lt;V720,"Operational","Breakdown")</f>
        <v>Operational</v>
      </c>
      <c r="H720" s="6" t="str">
        <f ca="1">IF(M720&lt;W720,"Operational","Breakdown")</f>
        <v>Operational</v>
      </c>
      <c r="I720" s="6" t="str">
        <f ca="1">IF(N720&lt;X720,"Operational","Breakdown")</f>
        <v>Operational</v>
      </c>
      <c r="J720" s="16">
        <v>0.60118013290156669</v>
      </c>
      <c r="K720" s="16">
        <v>1.4009507069774012</v>
      </c>
      <c r="L720" s="16">
        <v>4.3227025742072041</v>
      </c>
      <c r="M720" s="16">
        <v>8.9618451306655071</v>
      </c>
      <c r="N720" s="16">
        <v>9.6855043879866596</v>
      </c>
      <c r="O720" s="9">
        <v>2.4373133002721019</v>
      </c>
      <c r="P720" s="9">
        <v>0.36155278794664064</v>
      </c>
      <c r="Q720" s="9">
        <v>1.4885165759834869</v>
      </c>
      <c r="R720" s="9">
        <v>0.82164692541390616</v>
      </c>
      <c r="S720" s="9">
        <v>2.9853072164588133</v>
      </c>
      <c r="T720" s="8">
        <f t="shared" ca="1" si="107"/>
        <v>14.075468471691064</v>
      </c>
      <c r="U720" s="8">
        <f t="shared" ca="1" si="107"/>
        <v>19.909416905569806</v>
      </c>
      <c r="V720" s="8">
        <f t="shared" ca="1" si="107"/>
        <v>11.833563355272293</v>
      </c>
      <c r="W720" s="8">
        <f t="shared" ca="1" si="104"/>
        <v>19.421139314288922</v>
      </c>
      <c r="X720" s="8">
        <f t="shared" ca="1" si="108"/>
        <v>11.003983529618065</v>
      </c>
      <c r="Y720" s="16">
        <f ca="1">IF($AI719=0,J719+O719,IF($AJ719=0,J719+O719,9999))</f>
        <v>33.146027593850967</v>
      </c>
      <c r="Z720" s="16">
        <f ca="1">IF($AI719=0,K719+P719,IF($AJ719=0,K719+P719,9999))</f>
        <v>7.5640160607258498</v>
      </c>
      <c r="AA720" s="16">
        <f ca="1">IF($AI719=0,L719+Q719,IF($AJ719=0,L719+Q719,9999))</f>
        <v>2.5422559572156445</v>
      </c>
      <c r="AB720" s="16">
        <f ca="1">IF($AI719=0,M719+R719,IF($AJ719=0,M719+R719,9999))</f>
        <v>14.329719473733796</v>
      </c>
      <c r="AC720" s="16">
        <f ca="1">IF($AI719=0,N719+S719,IF($AJ719=0,N719+S719,9999))</f>
        <v>8.3025713740180702</v>
      </c>
      <c r="AD720" s="11">
        <f t="shared" ca="1" si="109"/>
        <v>11.096675583740184</v>
      </c>
      <c r="AE720" s="11">
        <f t="shared" ca="1" si="110"/>
        <v>15.120765088909014</v>
      </c>
      <c r="AF720" s="11">
        <f t="shared" ca="1" si="111"/>
        <v>2.0859115719480945</v>
      </c>
      <c r="AG720" s="11">
        <f t="shared" ca="1" si="112"/>
        <v>5.4343210006200433</v>
      </c>
      <c r="AH720" s="11">
        <f t="shared" ca="1" si="113"/>
        <v>8.6483815142463758</v>
      </c>
      <c r="AI720">
        <f t="shared" ca="1" si="105"/>
        <v>0</v>
      </c>
      <c r="AJ720">
        <f t="shared" ca="1" si="106"/>
        <v>0</v>
      </c>
      <c r="AK720">
        <f ca="1">MAX(0, COUNTIF(E720:I720, "Breakdown") - COUNTIF(AI720:AJ720, 1))</f>
        <v>0</v>
      </c>
      <c r="AL720" s="12">
        <f ca="1">(AK720 * 50) + ((AI720 + AJ720) * 10)</f>
        <v>0</v>
      </c>
      <c r="AM720">
        <f ca="1">IF(COUNTIF(E720:I720, "Breakdown") &gt;= 5, 1, 0)</f>
        <v>0</v>
      </c>
    </row>
    <row r="721" spans="4:39">
      <c r="D721">
        <v>718</v>
      </c>
      <c r="E721" s="6" t="str">
        <f ca="1">IF(J721&lt;T721,"Operational","Breakdown")</f>
        <v>Operational</v>
      </c>
      <c r="F721" s="6" t="str">
        <f ca="1">IF(K721&lt;U721,"Operational","Breakdown")</f>
        <v>Operational</v>
      </c>
      <c r="G721" s="6" t="str">
        <f ca="1">IF(L721&lt;V721,"Operational","Breakdown")</f>
        <v>Breakdown</v>
      </c>
      <c r="H721" s="6" t="str">
        <f ca="1">IF(M721&lt;W721,"Operational","Breakdown")</f>
        <v>Operational</v>
      </c>
      <c r="I721" s="6" t="str">
        <f ca="1">IF(N721&lt;X721,"Operational","Breakdown")</f>
        <v>Operational</v>
      </c>
      <c r="J721" s="16">
        <v>1.7690180288457067</v>
      </c>
      <c r="K721" s="16">
        <v>4.4355572221666986</v>
      </c>
      <c r="L721" s="16">
        <v>20.809174233700467</v>
      </c>
      <c r="M721" s="16">
        <v>5.6502762711573897</v>
      </c>
      <c r="N721" s="16">
        <v>9.589743452704889</v>
      </c>
      <c r="O721" s="9">
        <v>4.5660798607542823</v>
      </c>
      <c r="P721" s="9">
        <v>0.55871877477426168</v>
      </c>
      <c r="Q721" s="9">
        <v>0.57644617989830771</v>
      </c>
      <c r="R721" s="9">
        <v>6.3479367773829152</v>
      </c>
      <c r="S721" s="9">
        <v>2.3311250701350628</v>
      </c>
      <c r="T721" s="8">
        <f t="shared" ca="1" si="107"/>
        <v>27.331243710474435</v>
      </c>
      <c r="U721" s="8">
        <f t="shared" ca="1" si="107"/>
        <v>12.497115912722339</v>
      </c>
      <c r="V721" s="8">
        <f t="shared" ca="1" si="107"/>
        <v>7.0470776324478273</v>
      </c>
      <c r="W721" s="8">
        <f t="shared" ca="1" si="104"/>
        <v>17.424033482262864</v>
      </c>
      <c r="X721" s="8">
        <f t="shared" ca="1" si="108"/>
        <v>11.526186948732205</v>
      </c>
      <c r="Y721" s="16">
        <f ca="1">IF($AI720=0,J720+O720,IF($AJ720=0,J720+O720,9999))</f>
        <v>3.0384934331736684</v>
      </c>
      <c r="Z721" s="16">
        <f ca="1">IF($AI720=0,K720+P720,IF($AJ720=0,K720+P720,9999))</f>
        <v>1.7625034949240419</v>
      </c>
      <c r="AA721" s="16">
        <f ca="1">IF($AI720=0,L720+Q720,IF($AJ720=0,L720+Q720,9999))</f>
        <v>5.8112191501906914</v>
      </c>
      <c r="AB721" s="16">
        <f ca="1">IF($AI720=0,M720+R720,IF($AJ720=0,M720+R720,9999))</f>
        <v>9.7834920560794139</v>
      </c>
      <c r="AC721" s="16">
        <f ca="1">IF($AI720=0,N720+S720,IF($AJ720=0,N720+S720,9999))</f>
        <v>12.670811604445472</v>
      </c>
      <c r="AD721" s="11">
        <f t="shared" ca="1" si="109"/>
        <v>14.075468471691064</v>
      </c>
      <c r="AE721" s="11">
        <f t="shared" ca="1" si="110"/>
        <v>7.5640160607258498</v>
      </c>
      <c r="AF721" s="11">
        <f t="shared" ca="1" si="111"/>
        <v>2.5422559572156445</v>
      </c>
      <c r="AG721" s="11">
        <f t="shared" ca="1" si="112"/>
        <v>14.329719473733796</v>
      </c>
      <c r="AH721" s="11">
        <f t="shared" ca="1" si="113"/>
        <v>8.3025713740180702</v>
      </c>
      <c r="AI721">
        <f t="shared" ca="1" si="105"/>
        <v>0</v>
      </c>
      <c r="AJ721">
        <f t="shared" ca="1" si="106"/>
        <v>0</v>
      </c>
      <c r="AK721">
        <f ca="1">MAX(0, COUNTIF(E721:I721, "Breakdown") - COUNTIF(AI721:AJ721, 1))</f>
        <v>1</v>
      </c>
      <c r="AL721" s="12">
        <f ca="1">(AK721 * 50) + ((AI721 + AJ721) * 10)</f>
        <v>50</v>
      </c>
      <c r="AM721">
        <f ca="1">IF(COUNTIF(E721:I721, "Breakdown") &gt;= 5, 1, 0)</f>
        <v>0</v>
      </c>
    </row>
    <row r="722" spans="4:39">
      <c r="D722">
        <v>719</v>
      </c>
      <c r="E722" s="6" t="str">
        <f ca="1">IF(J722&lt;T722,"Operational","Breakdown")</f>
        <v>Breakdown</v>
      </c>
      <c r="F722" s="6" t="str">
        <f ca="1">IF(K722&lt;U722,"Operational","Breakdown")</f>
        <v>Operational</v>
      </c>
      <c r="G722" s="6" t="str">
        <f ca="1">IF(L722&lt;V722,"Operational","Breakdown")</f>
        <v>Operational</v>
      </c>
      <c r="H722" s="6" t="str">
        <f ca="1">IF(M722&lt;W722,"Operational","Breakdown")</f>
        <v>Operational</v>
      </c>
      <c r="I722" s="6" t="str">
        <f ca="1">IF(N722&lt;X722,"Operational","Breakdown")</f>
        <v>Operational</v>
      </c>
      <c r="J722" s="16">
        <v>7.7237451014536038</v>
      </c>
      <c r="K722" s="16">
        <v>0.36318982167110947</v>
      </c>
      <c r="L722" s="16">
        <v>6.7722205047566018</v>
      </c>
      <c r="M722" s="16">
        <v>14.561506337351096</v>
      </c>
      <c r="N722" s="16">
        <v>6.0042178240597952</v>
      </c>
      <c r="O722" s="9">
        <v>1.8235466727399614</v>
      </c>
      <c r="P722" s="9">
        <v>1.0365150222737789</v>
      </c>
      <c r="Q722" s="9">
        <v>0.25162209828427384</v>
      </c>
      <c r="R722" s="9">
        <v>2.5876732479373405</v>
      </c>
      <c r="S722" s="9">
        <v>3.6790120602129797</v>
      </c>
      <c r="T722" s="8">
        <f t="shared" ca="1" si="107"/>
        <v>7.133767023291627</v>
      </c>
      <c r="U722" s="8">
        <f t="shared" ca="1" si="107"/>
        <v>16.91453580487925</v>
      </c>
      <c r="V722" s="8">
        <f t="shared" ca="1" si="107"/>
        <v>35.138945556314198</v>
      </c>
      <c r="W722" s="8">
        <f t="shared" ca="1" si="104"/>
        <v>30.243459484807101</v>
      </c>
      <c r="X722" s="8">
        <f t="shared" ca="1" si="108"/>
        <v>15.883562906461414</v>
      </c>
      <c r="Y722" s="16">
        <f ca="1">IF($AI721=0,J721+O721,IF($AJ721=0,J721+O721,9999))</f>
        <v>6.3350978895999894</v>
      </c>
      <c r="Z722" s="16">
        <f ca="1">IF($AI721=0,K721+P721,IF($AJ721=0,K721+P721,9999))</f>
        <v>4.99427599694096</v>
      </c>
      <c r="AA722" s="16">
        <f ca="1">IF($AI721=0,L721+Q721,IF($AJ721=0,L721+Q721,9999))</f>
        <v>21.385620413598776</v>
      </c>
      <c r="AB722" s="16">
        <f ca="1">IF($AI721=0,M721+R721,IF($AJ721=0,M721+R721,9999))</f>
        <v>11.998213048540304</v>
      </c>
      <c r="AC722" s="16">
        <f ca="1">IF($AI721=0,N721+S721,IF($AJ721=0,N721+S721,9999))</f>
        <v>11.920868522839951</v>
      </c>
      <c r="AD722" s="11">
        <f t="shared" ca="1" si="109"/>
        <v>3.0384934331736684</v>
      </c>
      <c r="AE722" s="11">
        <f t="shared" ca="1" si="110"/>
        <v>1.7625034949240419</v>
      </c>
      <c r="AF722" s="11">
        <f t="shared" ca="1" si="111"/>
        <v>5.8112191501906914</v>
      </c>
      <c r="AG722" s="11">
        <f t="shared" ca="1" si="112"/>
        <v>9.7834920560794139</v>
      </c>
      <c r="AH722" s="11">
        <f t="shared" ca="1" si="113"/>
        <v>11.526186948732205</v>
      </c>
      <c r="AI722">
        <f t="shared" ca="1" si="105"/>
        <v>0</v>
      </c>
      <c r="AJ722">
        <f t="shared" ca="1" si="106"/>
        <v>1</v>
      </c>
      <c r="AK722">
        <f ca="1">MAX(0, COUNTIF(E722:I722, "Breakdown") - COUNTIF(AI722:AJ722, 1))</f>
        <v>0</v>
      </c>
      <c r="AL722" s="12">
        <f ca="1">(AK722 * 50) + ((AI722 + AJ722) * 10)</f>
        <v>10</v>
      </c>
      <c r="AM722">
        <f ca="1">IF(COUNTIF(E722:I722, "Breakdown") &gt;= 5, 1, 0)</f>
        <v>0</v>
      </c>
    </row>
    <row r="723" spans="4:39">
      <c r="D723">
        <v>720</v>
      </c>
      <c r="E723" s="6" t="str">
        <f ca="1">IF(J723&lt;T723,"Operational","Breakdown")</f>
        <v>Operational</v>
      </c>
      <c r="F723" s="6" t="str">
        <f ca="1">IF(K723&lt;U723,"Operational","Breakdown")</f>
        <v>Operational</v>
      </c>
      <c r="G723" s="6" t="str">
        <f ca="1">IF(L723&lt;V723,"Operational","Breakdown")</f>
        <v>Operational</v>
      </c>
      <c r="H723" s="6" t="str">
        <f ca="1">IF(M723&lt;W723,"Operational","Breakdown")</f>
        <v>Operational</v>
      </c>
      <c r="I723" s="6" t="str">
        <f ca="1">IF(N723&lt;X723,"Operational","Breakdown")</f>
        <v>Operational</v>
      </c>
      <c r="J723" s="16">
        <v>12.902300333295294</v>
      </c>
      <c r="K723" s="16">
        <v>2.267654531901707</v>
      </c>
      <c r="L723" s="16">
        <v>15.862136144849991</v>
      </c>
      <c r="M723" s="16">
        <v>17.891249442295958</v>
      </c>
      <c r="N723" s="16">
        <v>8.6531399948118928</v>
      </c>
      <c r="O723" s="9">
        <v>4.0724201062340946</v>
      </c>
      <c r="P723" s="9">
        <v>0.70834530357855119</v>
      </c>
      <c r="Q723" s="9">
        <v>0.92080725537118047</v>
      </c>
      <c r="R723" s="9">
        <v>3.1943400773790303</v>
      </c>
      <c r="S723" s="9">
        <v>0.55559665867409136</v>
      </c>
      <c r="T723" s="8">
        <f t="shared" ca="1" si="107"/>
        <v>22.313184702902021</v>
      </c>
      <c r="U723" s="8">
        <f t="shared" ca="1" si="107"/>
        <v>10.148590479452523</v>
      </c>
      <c r="V723" s="8">
        <f t="shared" ca="1" si="107"/>
        <v>31.467911388250513</v>
      </c>
      <c r="W723" s="8">
        <f t="shared" ca="1" si="104"/>
        <v>21.992913761463036</v>
      </c>
      <c r="X723" s="8">
        <f t="shared" ca="1" si="108"/>
        <v>14.074772314185079</v>
      </c>
      <c r="Y723" s="16">
        <f ca="1">IF($AI722=0,J722+O722,IF($AJ722=0,J722+O722,9999))</f>
        <v>9.5472917741935657</v>
      </c>
      <c r="Z723" s="16">
        <f ca="1">IF($AI722=0,K722+P722,IF($AJ722=0,K722+P722,9999))</f>
        <v>1.3997048439448885</v>
      </c>
      <c r="AA723" s="16">
        <f ca="1">IF($AI722=0,L722+Q722,IF($AJ722=0,L722+Q722,9999))</f>
        <v>7.023842603040876</v>
      </c>
      <c r="AB723" s="16">
        <f ca="1">IF($AI722=0,M722+R722,IF($AJ722=0,M722+R722,9999))</f>
        <v>17.149179585288437</v>
      </c>
      <c r="AC723" s="16">
        <f ca="1">IF($AI722=0,N722+S722,IF($AJ722=0,N722+S722,9999))</f>
        <v>9.6832298842727749</v>
      </c>
      <c r="AD723" s="11">
        <f t="shared" ca="1" si="109"/>
        <v>6.3350978895999894</v>
      </c>
      <c r="AE723" s="11">
        <f t="shared" ca="1" si="110"/>
        <v>4.99427599694096</v>
      </c>
      <c r="AF723" s="11">
        <f t="shared" ca="1" si="111"/>
        <v>21.385620413598776</v>
      </c>
      <c r="AG723" s="11">
        <f t="shared" ca="1" si="112"/>
        <v>11.998213048540304</v>
      </c>
      <c r="AH723" s="11">
        <f t="shared" ca="1" si="113"/>
        <v>11.920868522839951</v>
      </c>
      <c r="AI723">
        <f t="shared" ca="1" si="105"/>
        <v>0</v>
      </c>
      <c r="AJ723">
        <f t="shared" ca="1" si="106"/>
        <v>0</v>
      </c>
      <c r="AK723">
        <f ca="1">MAX(0, COUNTIF(E723:I723, "Breakdown") - COUNTIF(AI723:AJ723, 1))</f>
        <v>0</v>
      </c>
      <c r="AL723" s="12">
        <f ca="1">(AK723 * 50) + ((AI723 + AJ723) * 10)</f>
        <v>0</v>
      </c>
      <c r="AM723">
        <f ca="1">IF(COUNTIF(E723:I723, "Breakdown") &gt;= 5, 1, 0)</f>
        <v>0</v>
      </c>
    </row>
    <row r="724" spans="4:39">
      <c r="D724">
        <v>721</v>
      </c>
      <c r="E724" s="6" t="str">
        <f ca="1">IF(J724&lt;T724,"Operational","Breakdown")</f>
        <v>Operational</v>
      </c>
      <c r="F724" s="6" t="str">
        <f ca="1">IF(K724&lt;U724,"Operational","Breakdown")</f>
        <v>Operational</v>
      </c>
      <c r="G724" s="6" t="str">
        <f ca="1">IF(L724&lt;V724,"Operational","Breakdown")</f>
        <v>Operational</v>
      </c>
      <c r="H724" s="6" t="str">
        <f ca="1">IF(M724&lt;W724,"Operational","Breakdown")</f>
        <v>Operational</v>
      </c>
      <c r="I724" s="6" t="str">
        <f ca="1">IF(N724&lt;X724,"Operational","Breakdown")</f>
        <v>Operational</v>
      </c>
      <c r="J724" s="16">
        <v>5.1395639239411706</v>
      </c>
      <c r="K724" s="16">
        <v>2.1213907136859769</v>
      </c>
      <c r="L724" s="16">
        <v>0.5316391525836065</v>
      </c>
      <c r="M724" s="16">
        <v>3.6921279531035434</v>
      </c>
      <c r="N724" s="16">
        <v>1.4157608205133856</v>
      </c>
      <c r="O724" s="9">
        <v>3.0419568894809657</v>
      </c>
      <c r="P724" s="9">
        <v>2.8559219282623327</v>
      </c>
      <c r="Q724" s="9">
        <v>1.4177346661511496</v>
      </c>
      <c r="R724" s="9">
        <v>0.99528887188997062</v>
      </c>
      <c r="S724" s="9">
        <v>9.5953374318887563E-2</v>
      </c>
      <c r="T724" s="8">
        <f t="shared" ca="1" si="107"/>
        <v>11.101423166099819</v>
      </c>
      <c r="U724" s="8">
        <f t="shared" ca="1" si="107"/>
        <v>10.46070150611127</v>
      </c>
      <c r="V724" s="8">
        <f t="shared" ca="1" si="107"/>
        <v>18.773283240601529</v>
      </c>
      <c r="W724" s="8">
        <f t="shared" ca="1" si="104"/>
        <v>20.085607105081053</v>
      </c>
      <c r="X724" s="8">
        <f t="shared" ca="1" si="108"/>
        <v>10.85279429659022</v>
      </c>
      <c r="Y724" s="16">
        <f ca="1">IF($AI723=0,J723+O723,IF($AJ723=0,J723+O723,9999))</f>
        <v>16.974720439529388</v>
      </c>
      <c r="Z724" s="16">
        <f ca="1">IF($AI723=0,K723+P723,IF($AJ723=0,K723+P723,9999))</f>
        <v>2.9759998354802581</v>
      </c>
      <c r="AA724" s="16">
        <f ca="1">IF($AI723=0,L723+Q723,IF($AJ723=0,L723+Q723,9999))</f>
        <v>16.782943400221171</v>
      </c>
      <c r="AB724" s="16">
        <f ca="1">IF($AI723=0,M723+R723,IF($AJ723=0,M723+R723,9999))</f>
        <v>21.08558951967499</v>
      </c>
      <c r="AC724" s="16">
        <f ca="1">IF($AI723=0,N723+S723,IF($AJ723=0,N723+S723,9999))</f>
        <v>9.2087366534859836</v>
      </c>
      <c r="AD724" s="11">
        <f t="shared" ca="1" si="109"/>
        <v>9.5472917741935657</v>
      </c>
      <c r="AE724" s="11">
        <f t="shared" ca="1" si="110"/>
        <v>1.3997048439448885</v>
      </c>
      <c r="AF724" s="11">
        <f t="shared" ca="1" si="111"/>
        <v>7.023842603040876</v>
      </c>
      <c r="AG724" s="11">
        <f t="shared" ca="1" si="112"/>
        <v>17.149179585288437</v>
      </c>
      <c r="AH724" s="11">
        <f t="shared" ca="1" si="113"/>
        <v>9.6832298842727749</v>
      </c>
      <c r="AI724">
        <f t="shared" ca="1" si="105"/>
        <v>0</v>
      </c>
      <c r="AJ724">
        <f t="shared" ca="1" si="106"/>
        <v>0</v>
      </c>
      <c r="AK724">
        <f ca="1">MAX(0, COUNTIF(E724:I724, "Breakdown") - COUNTIF(AI724:AJ724, 1))</f>
        <v>0</v>
      </c>
      <c r="AL724" s="12">
        <f ca="1">(AK724 * 50) + ((AI724 + AJ724) * 10)</f>
        <v>0</v>
      </c>
      <c r="AM724">
        <f ca="1">IF(COUNTIF(E724:I724, "Breakdown") &gt;= 5, 1, 0)</f>
        <v>0</v>
      </c>
    </row>
    <row r="725" spans="4:39">
      <c r="D725">
        <v>722</v>
      </c>
      <c r="E725" s="6" t="str">
        <f ca="1">IF(J725&lt;T725,"Operational","Breakdown")</f>
        <v>Operational</v>
      </c>
      <c r="F725" s="6" t="str">
        <f ca="1">IF(K725&lt;U725,"Operational","Breakdown")</f>
        <v>Operational</v>
      </c>
      <c r="G725" s="6" t="str">
        <f ca="1">IF(L725&lt;V725,"Operational","Breakdown")</f>
        <v>Operational</v>
      </c>
      <c r="H725" s="6" t="str">
        <f ca="1">IF(M725&lt;W725,"Operational","Breakdown")</f>
        <v>Operational</v>
      </c>
      <c r="I725" s="6" t="str">
        <f ca="1">IF(N725&lt;X725,"Operational","Breakdown")</f>
        <v>Operational</v>
      </c>
      <c r="J725" s="16">
        <v>1.8710133831503846</v>
      </c>
      <c r="K725" s="16">
        <v>5.4913545591931916</v>
      </c>
      <c r="L725" s="16">
        <v>3.2285348861898377</v>
      </c>
      <c r="M725" s="16">
        <v>4.1883210201974155</v>
      </c>
      <c r="N725" s="16">
        <v>6.3266234106483674</v>
      </c>
      <c r="O725" s="9">
        <v>0.88962120299585412</v>
      </c>
      <c r="P725" s="9">
        <v>1.6661670674771709</v>
      </c>
      <c r="Q725" s="9">
        <v>5.377746187586608E-2</v>
      </c>
      <c r="R725" s="9">
        <v>2.4401327166835953</v>
      </c>
      <c r="S725" s="9">
        <v>4.4767728320664828</v>
      </c>
      <c r="T725" s="8">
        <f t="shared" ca="1" si="107"/>
        <v>12.301692630411209</v>
      </c>
      <c r="U725" s="8">
        <f t="shared" ca="1" si="107"/>
        <v>6.3272495624057914</v>
      </c>
      <c r="V725" s="8">
        <f t="shared" ca="1" si="107"/>
        <v>17.055895248875927</v>
      </c>
      <c r="W725" s="8">
        <f t="shared" ca="1" si="104"/>
        <v>36.358751663889507</v>
      </c>
      <c r="X725" s="8">
        <f t="shared" ca="1" si="108"/>
        <v>10.114911381327445</v>
      </c>
      <c r="Y725" s="16">
        <f ca="1">IF($AI724=0,J724+O724,IF($AJ724=0,J724+O724,9999))</f>
        <v>8.1815208134221358</v>
      </c>
      <c r="Z725" s="16">
        <f ca="1">IF($AI724=0,K724+P724,IF($AJ724=0,K724+P724,9999))</f>
        <v>4.9773126419483091</v>
      </c>
      <c r="AA725" s="16">
        <f ca="1">IF($AI724=0,L724+Q724,IF($AJ724=0,L724+Q724,9999))</f>
        <v>1.949373818734756</v>
      </c>
      <c r="AB725" s="16">
        <f ca="1">IF($AI724=0,M724+R724,IF($AJ724=0,M724+R724,9999))</f>
        <v>4.6874168249935142</v>
      </c>
      <c r="AC725" s="16">
        <f ca="1">IF($AI724=0,N724+S724,IF($AJ724=0,N724+S724,9999))</f>
        <v>1.5117141948322732</v>
      </c>
      <c r="AD725" s="11">
        <f t="shared" ca="1" si="109"/>
        <v>11.101423166099819</v>
      </c>
      <c r="AE725" s="11">
        <f t="shared" ca="1" si="110"/>
        <v>2.9759998354802581</v>
      </c>
      <c r="AF725" s="11">
        <f t="shared" ca="1" si="111"/>
        <v>16.782943400221171</v>
      </c>
      <c r="AG725" s="11">
        <f t="shared" ca="1" si="112"/>
        <v>20.085607105081053</v>
      </c>
      <c r="AH725" s="11">
        <f t="shared" ca="1" si="113"/>
        <v>9.2087366534859836</v>
      </c>
      <c r="AI725">
        <f t="shared" ca="1" si="105"/>
        <v>0</v>
      </c>
      <c r="AJ725">
        <f t="shared" ca="1" si="106"/>
        <v>0</v>
      </c>
      <c r="AK725">
        <f ca="1">MAX(0, COUNTIF(E725:I725, "Breakdown") - COUNTIF(AI725:AJ725, 1))</f>
        <v>0</v>
      </c>
      <c r="AL725" s="12">
        <f ca="1">(AK725 * 50) + ((AI725 + AJ725) * 10)</f>
        <v>0</v>
      </c>
      <c r="AM725">
        <f ca="1">IF(COUNTIF(E725:I725, "Breakdown") &gt;= 5, 1, 0)</f>
        <v>0</v>
      </c>
    </row>
    <row r="726" spans="4:39">
      <c r="D726">
        <v>723</v>
      </c>
      <c r="E726" s="6" t="str">
        <f ca="1">IF(J726&lt;T726,"Operational","Breakdown")</f>
        <v>Operational</v>
      </c>
      <c r="F726" s="6" t="str">
        <f ca="1">IF(K726&lt;U726,"Operational","Breakdown")</f>
        <v>Operational</v>
      </c>
      <c r="G726" s="6" t="str">
        <f ca="1">IF(L726&lt;V726,"Operational","Breakdown")</f>
        <v>Operational</v>
      </c>
      <c r="H726" s="6" t="str">
        <f ca="1">IF(M726&lt;W726,"Operational","Breakdown")</f>
        <v>Operational</v>
      </c>
      <c r="I726" s="6" t="str">
        <f ca="1">IF(N726&lt;X726,"Operational","Breakdown")</f>
        <v>Operational</v>
      </c>
      <c r="J726" s="16">
        <v>6.9977350619987551</v>
      </c>
      <c r="K726" s="16">
        <v>0.80363405977645652</v>
      </c>
      <c r="L726" s="16">
        <v>2.5333490313758507</v>
      </c>
      <c r="M726" s="16">
        <v>16.973575037761805</v>
      </c>
      <c r="N726" s="16">
        <v>3.8116660982970001E-2</v>
      </c>
      <c r="O726" s="9">
        <v>0.97129138364417011</v>
      </c>
      <c r="P726" s="9">
        <v>0.21065561492902768</v>
      </c>
      <c r="Q726" s="9">
        <v>2.8694485604692566</v>
      </c>
      <c r="R726" s="9">
        <v>1.2154151483342013</v>
      </c>
      <c r="S726" s="9">
        <v>0.49745939212736429</v>
      </c>
      <c r="T726" s="8">
        <f t="shared" ca="1" si="107"/>
        <v>14.621847817784714</v>
      </c>
      <c r="U726" s="8">
        <f t="shared" ca="1" si="107"/>
        <v>6.4066380508558085</v>
      </c>
      <c r="V726" s="8">
        <f t="shared" ca="1" si="107"/>
        <v>3.7428625607446779</v>
      </c>
      <c r="W726" s="8">
        <f t="shared" ca="1" si="104"/>
        <v>20.907114371504406</v>
      </c>
      <c r="X726" s="8">
        <f t="shared" ca="1" si="108"/>
        <v>7.9956024279925888</v>
      </c>
      <c r="Y726" s="16">
        <f ca="1">IF($AI725=0,J725+O725,IF($AJ725=0,J725+O725,9999))</f>
        <v>2.7606345861462387</v>
      </c>
      <c r="Z726" s="16">
        <f ca="1">IF($AI725=0,K725+P725,IF($AJ725=0,K725+P725,9999))</f>
        <v>7.1575216266703627</v>
      </c>
      <c r="AA726" s="16">
        <f ca="1">IF($AI725=0,L725+Q725,IF($AJ725=0,L725+Q725,9999))</f>
        <v>3.2823123480657039</v>
      </c>
      <c r="AB726" s="16">
        <f ca="1">IF($AI725=0,M725+R725,IF($AJ725=0,M725+R725,9999))</f>
        <v>6.6284537368810108</v>
      </c>
      <c r="AC726" s="16">
        <f ca="1">IF($AI725=0,N725+S725,IF($AJ725=0,N725+S725,9999))</f>
        <v>10.80339624271485</v>
      </c>
      <c r="AD726" s="11">
        <f t="shared" ca="1" si="109"/>
        <v>8.1815208134221358</v>
      </c>
      <c r="AE726" s="11">
        <f t="shared" ca="1" si="110"/>
        <v>4.9773126419483091</v>
      </c>
      <c r="AF726" s="11">
        <f t="shared" ca="1" si="111"/>
        <v>1.949373818734756</v>
      </c>
      <c r="AG726" s="11">
        <f t="shared" ca="1" si="112"/>
        <v>4.6874168249935142</v>
      </c>
      <c r="AH726" s="11">
        <f t="shared" ca="1" si="113"/>
        <v>1.5117141948322732</v>
      </c>
      <c r="AI726">
        <f t="shared" ca="1" si="105"/>
        <v>0</v>
      </c>
      <c r="AJ726">
        <f t="shared" ca="1" si="106"/>
        <v>0</v>
      </c>
      <c r="AK726">
        <f ca="1">MAX(0, COUNTIF(E726:I726, "Breakdown") - COUNTIF(AI726:AJ726, 1))</f>
        <v>0</v>
      </c>
      <c r="AL726" s="12">
        <f ca="1">(AK726 * 50) + ((AI726 + AJ726) * 10)</f>
        <v>0</v>
      </c>
      <c r="AM726">
        <f ca="1">IF(COUNTIF(E726:I726, "Breakdown") &gt;= 5, 1, 0)</f>
        <v>0</v>
      </c>
    </row>
    <row r="727" spans="4:39">
      <c r="D727">
        <v>724</v>
      </c>
      <c r="E727" s="6" t="str">
        <f ca="1">IF(J727&lt;T727,"Operational","Breakdown")</f>
        <v>Operational</v>
      </c>
      <c r="F727" s="6" t="str">
        <f ca="1">IF(K727&lt;U727,"Operational","Breakdown")</f>
        <v>Operational</v>
      </c>
      <c r="G727" s="6" t="str">
        <f ca="1">IF(L727&lt;V727,"Operational","Breakdown")</f>
        <v>Operational</v>
      </c>
      <c r="H727" s="6" t="str">
        <f ca="1">IF(M727&lt;W727,"Operational","Breakdown")</f>
        <v>Operational</v>
      </c>
      <c r="I727" s="6" t="str">
        <f ca="1">IF(N727&lt;X727,"Operational","Breakdown")</f>
        <v>Operational</v>
      </c>
      <c r="J727" s="16">
        <v>4.0326245736955935</v>
      </c>
      <c r="K727" s="16">
        <v>18.360587448542713</v>
      </c>
      <c r="L727" s="16">
        <v>5.3651849786388572</v>
      </c>
      <c r="M727" s="16">
        <v>4.3911263253703963</v>
      </c>
      <c r="N727" s="16">
        <v>3.5648007557044581</v>
      </c>
      <c r="O727" s="9">
        <v>0.69297472307651886</v>
      </c>
      <c r="P727" s="9">
        <v>0.75785947669634113</v>
      </c>
      <c r="Q727" s="9">
        <v>3.0909593449213162E-2</v>
      </c>
      <c r="R727" s="9">
        <v>3.9297743041742486</v>
      </c>
      <c r="S727" s="9">
        <v>1.55522524093392E-2</v>
      </c>
      <c r="T727" s="8">
        <f t="shared" ca="1" si="107"/>
        <v>14.298783727359515</v>
      </c>
      <c r="U727" s="8">
        <f t="shared" ca="1" si="107"/>
        <v>34.96831088386147</v>
      </c>
      <c r="V727" s="8">
        <f t="shared" ca="1" si="107"/>
        <v>16.720066203208418</v>
      </c>
      <c r="W727" s="8">
        <f t="shared" ca="1" si="104"/>
        <v>11.212557061652728</v>
      </c>
      <c r="X727" s="8">
        <f t="shared" ca="1" si="108"/>
        <v>13.31926122732677</v>
      </c>
      <c r="Y727" s="16">
        <f ca="1">IF($AI726=0,J726+O726,IF($AJ726=0,J726+O726,9999))</f>
        <v>7.9690264456429247</v>
      </c>
      <c r="Z727" s="16">
        <f ca="1">IF($AI726=0,K726+P726,IF($AJ726=0,K726+P726,9999))</f>
        <v>1.0142896747054841</v>
      </c>
      <c r="AA727" s="16">
        <f ca="1">IF($AI726=0,L726+Q726,IF($AJ726=0,L726+Q726,9999))</f>
        <v>5.4027975918451077</v>
      </c>
      <c r="AB727" s="16">
        <f ca="1">IF($AI726=0,M726+R726,IF($AJ726=0,M726+R726,9999))</f>
        <v>18.188990186096007</v>
      </c>
      <c r="AC727" s="16">
        <f ca="1">IF($AI726=0,N726+S726,IF($AJ726=0,N726+S726,9999))</f>
        <v>0.53557605311033429</v>
      </c>
      <c r="AD727" s="11">
        <f t="shared" ca="1" si="109"/>
        <v>2.7606345861462387</v>
      </c>
      <c r="AE727" s="11">
        <f t="shared" ca="1" si="110"/>
        <v>6.4066380508558085</v>
      </c>
      <c r="AF727" s="11">
        <f t="shared" ca="1" si="111"/>
        <v>3.2823123480657039</v>
      </c>
      <c r="AG727" s="11">
        <f t="shared" ca="1" si="112"/>
        <v>6.6284537368810108</v>
      </c>
      <c r="AH727" s="11">
        <f t="shared" ca="1" si="113"/>
        <v>7.9956024279925888</v>
      </c>
      <c r="AI727">
        <f t="shared" ca="1" si="105"/>
        <v>0</v>
      </c>
      <c r="AJ727">
        <f t="shared" ca="1" si="106"/>
        <v>0</v>
      </c>
      <c r="AK727">
        <f ca="1">MAX(0, COUNTIF(E727:I727, "Breakdown") - COUNTIF(AI727:AJ727, 1))</f>
        <v>0</v>
      </c>
      <c r="AL727" s="12">
        <f ca="1">(AK727 * 50) + ((AI727 + AJ727) * 10)</f>
        <v>0</v>
      </c>
      <c r="AM727">
        <f ca="1">IF(COUNTIF(E727:I727, "Breakdown") &gt;= 5, 1, 0)</f>
        <v>0</v>
      </c>
    </row>
    <row r="728" spans="4:39">
      <c r="D728">
        <v>725</v>
      </c>
      <c r="E728" s="6" t="str">
        <f ca="1">IF(J728&lt;T728,"Operational","Breakdown")</f>
        <v>Operational</v>
      </c>
      <c r="F728" s="6" t="str">
        <f ca="1">IF(K728&lt;U728,"Operational","Breakdown")</f>
        <v>Operational</v>
      </c>
      <c r="G728" s="6" t="str">
        <f ca="1">IF(L728&lt;V728,"Operational","Breakdown")</f>
        <v>Operational</v>
      </c>
      <c r="H728" s="6" t="str">
        <f ca="1">IF(M728&lt;W728,"Operational","Breakdown")</f>
        <v>Operational</v>
      </c>
      <c r="I728" s="6" t="str">
        <f ca="1">IF(N728&lt;X728,"Operational","Breakdown")</f>
        <v>Breakdown</v>
      </c>
      <c r="J728" s="16">
        <v>2.0653790794406666</v>
      </c>
      <c r="K728" s="16">
        <v>0.95579788038351232</v>
      </c>
      <c r="L728" s="16">
        <v>4.6220045282328339</v>
      </c>
      <c r="M728" s="16">
        <v>3.0997019232444822</v>
      </c>
      <c r="N728" s="16">
        <v>11.304378307684747</v>
      </c>
      <c r="O728" s="9">
        <v>1.3911241939182581</v>
      </c>
      <c r="P728" s="9">
        <v>0.39786099021209698</v>
      </c>
      <c r="Q728" s="9">
        <v>0.42749400091351936</v>
      </c>
      <c r="R728" s="9">
        <v>3.4375770973039104</v>
      </c>
      <c r="S728" s="9">
        <v>2.7113628750112744</v>
      </c>
      <c r="T728" s="8">
        <f t="shared" ca="1" si="107"/>
        <v>32.146532662512591</v>
      </c>
      <c r="U728" s="8">
        <f t="shared" ca="1" si="107"/>
        <v>1.0810902742547488</v>
      </c>
      <c r="V728" s="8">
        <f t="shared" ca="1" si="107"/>
        <v>5.5784497950010294</v>
      </c>
      <c r="W728" s="8">
        <f t="shared" ca="1" si="104"/>
        <v>12.474078685792094</v>
      </c>
      <c r="X728" s="8">
        <f t="shared" ca="1" si="108"/>
        <v>7.6877417296987245</v>
      </c>
      <c r="Y728" s="16">
        <f ca="1">IF($AI727=0,J727+O727,IF($AJ727=0,J727+O727,9999))</f>
        <v>4.7255992967721125</v>
      </c>
      <c r="Z728" s="16">
        <f ca="1">IF($AI727=0,K727+P727,IF($AJ727=0,K727+P727,9999))</f>
        <v>19.118446925239056</v>
      </c>
      <c r="AA728" s="16">
        <f ca="1">IF($AI727=0,L727+Q727,IF($AJ727=0,L727+Q727,9999))</f>
        <v>5.39609457208807</v>
      </c>
      <c r="AB728" s="16">
        <f ca="1">IF($AI727=0,M727+R727,IF($AJ727=0,M727+R727,9999))</f>
        <v>8.3209006295446457</v>
      </c>
      <c r="AC728" s="16">
        <f ca="1">IF($AI727=0,N727+S727,IF($AJ727=0,N727+S727,9999))</f>
        <v>3.5803530081137973</v>
      </c>
      <c r="AD728" s="11">
        <f t="shared" ca="1" si="109"/>
        <v>7.9690264456429247</v>
      </c>
      <c r="AE728" s="11">
        <f t="shared" ca="1" si="110"/>
        <v>1.0142896747054841</v>
      </c>
      <c r="AF728" s="11">
        <f t="shared" ca="1" si="111"/>
        <v>5.4027975918451077</v>
      </c>
      <c r="AG728" s="11">
        <f t="shared" ca="1" si="112"/>
        <v>11.212557061652728</v>
      </c>
      <c r="AH728" s="11">
        <f t="shared" ca="1" si="113"/>
        <v>0.53557605311033429</v>
      </c>
      <c r="AI728">
        <f t="shared" ca="1" si="105"/>
        <v>0</v>
      </c>
      <c r="AJ728">
        <f t="shared" ca="1" si="106"/>
        <v>0</v>
      </c>
      <c r="AK728">
        <f ca="1">MAX(0, COUNTIF(E728:I728, "Breakdown") - COUNTIF(AI728:AJ728, 1))</f>
        <v>1</v>
      </c>
      <c r="AL728" s="12">
        <f ca="1">(AK728 * 50) + ((AI728 + AJ728) * 10)</f>
        <v>50</v>
      </c>
      <c r="AM728">
        <f ca="1">IF(COUNTIF(E728:I728, "Breakdown") &gt;= 5, 1, 0)</f>
        <v>0</v>
      </c>
    </row>
    <row r="729" spans="4:39">
      <c r="D729">
        <v>726</v>
      </c>
      <c r="E729" s="6" t="str">
        <f ca="1">IF(J729&lt;T729,"Operational","Breakdown")</f>
        <v>Breakdown</v>
      </c>
      <c r="F729" s="6" t="str">
        <f ca="1">IF(K729&lt;U729,"Operational","Breakdown")</f>
        <v>Operational</v>
      </c>
      <c r="G729" s="6" t="str">
        <f ca="1">IF(L729&lt;V729,"Operational","Breakdown")</f>
        <v>Operational</v>
      </c>
      <c r="H729" s="6" t="str">
        <f ca="1">IF(M729&lt;W729,"Operational","Breakdown")</f>
        <v>Operational</v>
      </c>
      <c r="I729" s="6" t="str">
        <f ca="1">IF(N729&lt;X729,"Operational","Breakdown")</f>
        <v>Operational</v>
      </c>
      <c r="J729" s="16">
        <v>11.487088954856393</v>
      </c>
      <c r="K729" s="16">
        <v>1.5451922302548633</v>
      </c>
      <c r="L729" s="16">
        <v>2.0057952795266307</v>
      </c>
      <c r="M729" s="16">
        <v>0.78797507842984738</v>
      </c>
      <c r="N729" s="16">
        <v>2.8381892140009781</v>
      </c>
      <c r="O729" s="9">
        <v>1.1690115377412884</v>
      </c>
      <c r="P729" s="9">
        <v>0.3318078288753471</v>
      </c>
      <c r="Q729" s="9">
        <v>3.5630917160611265E-2</v>
      </c>
      <c r="R729" s="9">
        <v>2.8207938144622111</v>
      </c>
      <c r="S729" s="9">
        <v>0.42995892412395098</v>
      </c>
      <c r="T729" s="8">
        <f t="shared" ca="1" si="107"/>
        <v>9.7369328185282207</v>
      </c>
      <c r="U729" s="8">
        <f t="shared" ca="1" si="107"/>
        <v>15.765791521236329</v>
      </c>
      <c r="V729" s="8">
        <f t="shared" ca="1" si="107"/>
        <v>5.5200593844860384</v>
      </c>
      <c r="W729" s="8">
        <f t="shared" ca="1" si="104"/>
        <v>10.407003969206439</v>
      </c>
      <c r="X729" s="8">
        <f t="shared" ca="1" si="108"/>
        <v>4.9519768095635541</v>
      </c>
      <c r="Y729" s="16">
        <f ca="1">IF($AI728=0,J728+O728,IF($AJ728=0,J728+O728,9999))</f>
        <v>3.4565032733589245</v>
      </c>
      <c r="Z729" s="16">
        <f ca="1">IF($AI728=0,K728+P728,IF($AJ728=0,K728+P728,9999))</f>
        <v>1.3536588705956092</v>
      </c>
      <c r="AA729" s="16">
        <f ca="1">IF($AI728=0,L728+Q728,IF($AJ728=0,L728+Q728,9999))</f>
        <v>5.0494985291463532</v>
      </c>
      <c r="AB729" s="16">
        <f ca="1">IF($AI728=0,M728+R728,IF($AJ728=0,M728+R728,9999))</f>
        <v>6.537279020548393</v>
      </c>
      <c r="AC729" s="16">
        <f ca="1">IF($AI728=0,N728+S728,IF($AJ728=0,N728+S728,9999))</f>
        <v>14.015741182696022</v>
      </c>
      <c r="AD729" s="11">
        <f t="shared" ca="1" si="109"/>
        <v>4.7255992967721125</v>
      </c>
      <c r="AE729" s="11">
        <f t="shared" ca="1" si="110"/>
        <v>1.0810902742547488</v>
      </c>
      <c r="AF729" s="11">
        <f t="shared" ca="1" si="111"/>
        <v>5.39609457208807</v>
      </c>
      <c r="AG729" s="11">
        <f t="shared" ca="1" si="112"/>
        <v>8.3209006295446457</v>
      </c>
      <c r="AH729" s="11">
        <f t="shared" ca="1" si="113"/>
        <v>3.5803530081137973</v>
      </c>
      <c r="AI729">
        <f t="shared" ca="1" si="105"/>
        <v>0</v>
      </c>
      <c r="AJ729">
        <f t="shared" ca="1" si="106"/>
        <v>1</v>
      </c>
      <c r="AK729">
        <f ca="1">MAX(0, COUNTIF(E729:I729, "Breakdown") - COUNTIF(AI729:AJ729, 1))</f>
        <v>0</v>
      </c>
      <c r="AL729" s="12">
        <f ca="1">(AK729 * 50) + ((AI729 + AJ729) * 10)</f>
        <v>10</v>
      </c>
      <c r="AM729">
        <f ca="1">IF(COUNTIF(E729:I729, "Breakdown") &gt;= 5, 1, 0)</f>
        <v>0</v>
      </c>
    </row>
    <row r="730" spans="4:39">
      <c r="D730">
        <v>727</v>
      </c>
      <c r="E730" s="6" t="str">
        <f ca="1">IF(J730&lt;T730,"Operational","Breakdown")</f>
        <v>Operational</v>
      </c>
      <c r="F730" s="6" t="str">
        <f ca="1">IF(K730&lt;U730,"Operational","Breakdown")</f>
        <v>Breakdown</v>
      </c>
      <c r="G730" s="6" t="str">
        <f ca="1">IF(L730&lt;V730,"Operational","Breakdown")</f>
        <v>Breakdown</v>
      </c>
      <c r="H730" s="6" t="str">
        <f ca="1">IF(M730&lt;W730,"Operational","Breakdown")</f>
        <v>Operational</v>
      </c>
      <c r="I730" s="6" t="str">
        <f ca="1">IF(N730&lt;X730,"Operational","Breakdown")</f>
        <v>Operational</v>
      </c>
      <c r="J730" s="16">
        <v>1.7721047958386729</v>
      </c>
      <c r="K730" s="16">
        <v>8.1844943601043152</v>
      </c>
      <c r="L730" s="16">
        <v>11.383008216688626</v>
      </c>
      <c r="M730" s="16">
        <v>8.5595955877550498</v>
      </c>
      <c r="N730" s="16">
        <v>0.25801766877631266</v>
      </c>
      <c r="O730" s="9">
        <v>3.6403073681425995</v>
      </c>
      <c r="P730" s="9">
        <v>1.0113768436578068</v>
      </c>
      <c r="Q730" s="9">
        <v>4.4454714238055653</v>
      </c>
      <c r="R730" s="9">
        <v>0.724734307532657</v>
      </c>
      <c r="S730" s="9">
        <v>1.7525360856458643</v>
      </c>
      <c r="T730" s="8">
        <f t="shared" ca="1" si="107"/>
        <v>23.314145225785118</v>
      </c>
      <c r="U730" s="8">
        <f t="shared" ca="1" si="107"/>
        <v>6.7064144293924475</v>
      </c>
      <c r="V730" s="8">
        <f t="shared" ca="1" si="107"/>
        <v>7.8258064988980163</v>
      </c>
      <c r="W730" s="8">
        <f t="shared" ca="1" si="104"/>
        <v>18.523872444901222</v>
      </c>
      <c r="X730" s="8">
        <f t="shared" ca="1" si="108"/>
        <v>25.290985009549306</v>
      </c>
      <c r="Y730" s="16">
        <f ca="1">IF($AI729=0,J729+O729,IF($AJ729=0,J729+O729,9999))</f>
        <v>12.656100492597682</v>
      </c>
      <c r="Z730" s="16">
        <f ca="1">IF($AI729=0,K729+P729,IF($AJ729=0,K729+P729,9999))</f>
        <v>1.8770000591302103</v>
      </c>
      <c r="AA730" s="16">
        <f ca="1">IF($AI729=0,L729+Q729,IF($AJ729=0,L729+Q729,9999))</f>
        <v>2.041426196687242</v>
      </c>
      <c r="AB730" s="16">
        <f ca="1">IF($AI729=0,M729+R729,IF($AJ729=0,M729+R729,9999))</f>
        <v>3.6087688928920585</v>
      </c>
      <c r="AC730" s="16">
        <f ca="1">IF($AI729=0,N729+S729,IF($AJ729=0,N729+S729,9999))</f>
        <v>3.2681481381249293</v>
      </c>
      <c r="AD730" s="11">
        <f t="shared" ca="1" si="109"/>
        <v>3.4565032733589245</v>
      </c>
      <c r="AE730" s="11">
        <f t="shared" ca="1" si="110"/>
        <v>1.3536588705956092</v>
      </c>
      <c r="AF730" s="11">
        <f t="shared" ca="1" si="111"/>
        <v>5.0494985291463532</v>
      </c>
      <c r="AG730" s="11">
        <f t="shared" ca="1" si="112"/>
        <v>6.537279020548393</v>
      </c>
      <c r="AH730" s="11">
        <f t="shared" ca="1" si="113"/>
        <v>4.9519768095635541</v>
      </c>
      <c r="AI730">
        <f t="shared" ca="1" si="105"/>
        <v>0</v>
      </c>
      <c r="AJ730">
        <f t="shared" ca="1" si="106"/>
        <v>0</v>
      </c>
      <c r="AK730">
        <f ca="1">MAX(0, COUNTIF(E730:I730, "Breakdown") - COUNTIF(AI730:AJ730, 1))</f>
        <v>2</v>
      </c>
      <c r="AL730" s="12">
        <f ca="1">(AK730 * 50) + ((AI730 + AJ730) * 10)</f>
        <v>100</v>
      </c>
      <c r="AM730">
        <f ca="1">IF(COUNTIF(E730:I730, "Breakdown") &gt;= 5, 1, 0)</f>
        <v>0</v>
      </c>
    </row>
    <row r="731" spans="4:39">
      <c r="D731">
        <v>728</v>
      </c>
      <c r="E731" s="6" t="str">
        <f ca="1">IF(J731&lt;T731,"Operational","Breakdown")</f>
        <v>Operational</v>
      </c>
      <c r="F731" s="6" t="str">
        <f ca="1">IF(K731&lt;U731,"Operational","Breakdown")</f>
        <v>Operational</v>
      </c>
      <c r="G731" s="6" t="str">
        <f ca="1">IF(L731&lt;V731,"Operational","Breakdown")</f>
        <v>Breakdown</v>
      </c>
      <c r="H731" s="6" t="str">
        <f ca="1">IF(M731&lt;W731,"Operational","Breakdown")</f>
        <v>Operational</v>
      </c>
      <c r="I731" s="6" t="str">
        <f ca="1">IF(N731&lt;X731,"Operational","Breakdown")</f>
        <v>Breakdown</v>
      </c>
      <c r="J731" s="16">
        <v>0.94126272692056023</v>
      </c>
      <c r="K731" s="16">
        <v>5.7461433958938022</v>
      </c>
      <c r="L731" s="16">
        <v>11.856787621728179</v>
      </c>
      <c r="M731" s="16">
        <v>3.1769513151078992</v>
      </c>
      <c r="N731" s="16">
        <v>8.0066564926904125</v>
      </c>
      <c r="O731" s="9">
        <v>1.0606035290014508</v>
      </c>
      <c r="P731" s="9">
        <v>2.2336907234948655</v>
      </c>
      <c r="Q731" s="9">
        <v>3.1609900275663703E-2</v>
      </c>
      <c r="R731" s="9">
        <v>3.7408582287308333E-2</v>
      </c>
      <c r="S731" s="9">
        <v>2.2643142692660527</v>
      </c>
      <c r="T731" s="8">
        <f t="shared" ca="1" si="107"/>
        <v>15.275111220471846</v>
      </c>
      <c r="U731" s="8">
        <f t="shared" ca="1" si="107"/>
        <v>6.1798044351852273</v>
      </c>
      <c r="V731" s="8">
        <f t="shared" ca="1" si="107"/>
        <v>6.0480364999018521</v>
      </c>
      <c r="W731" s="8">
        <f t="shared" ca="1" si="104"/>
        <v>38.71337445416642</v>
      </c>
      <c r="X731" s="8">
        <f t="shared" ca="1" si="108"/>
        <v>4.2149377927542027</v>
      </c>
      <c r="Y731" s="16">
        <f ca="1">IF($AI730=0,J730+O730,IF($AJ730=0,J730+O730,9999))</f>
        <v>5.4124121639812728</v>
      </c>
      <c r="Z731" s="16">
        <f ca="1">IF($AI730=0,K730+P730,IF($AJ730=0,K730+P730,9999))</f>
        <v>9.1958712037621222</v>
      </c>
      <c r="AA731" s="16">
        <f ca="1">IF($AI730=0,L730+Q730,IF($AJ730=0,L730+Q730,9999))</f>
        <v>15.828479640494191</v>
      </c>
      <c r="AB731" s="16">
        <f ca="1">IF($AI730=0,M730+R730,IF($AJ730=0,M730+R730,9999))</f>
        <v>9.2843298952877067</v>
      </c>
      <c r="AC731" s="16">
        <f ca="1">IF($AI730=0,N730+S730,IF($AJ730=0,N730+S730,9999))</f>
        <v>2.010553754422177</v>
      </c>
      <c r="AD731" s="11">
        <f t="shared" ca="1" si="109"/>
        <v>12.656100492597682</v>
      </c>
      <c r="AE731" s="11">
        <f t="shared" ca="1" si="110"/>
        <v>1.8770000591302103</v>
      </c>
      <c r="AF731" s="11">
        <f t="shared" ca="1" si="111"/>
        <v>2.041426196687242</v>
      </c>
      <c r="AG731" s="11">
        <f t="shared" ca="1" si="112"/>
        <v>3.6087688928920585</v>
      </c>
      <c r="AH731" s="11">
        <f t="shared" ca="1" si="113"/>
        <v>3.2681481381249293</v>
      </c>
      <c r="AI731">
        <f t="shared" ca="1" si="105"/>
        <v>0</v>
      </c>
      <c r="AJ731">
        <f t="shared" ca="1" si="106"/>
        <v>0</v>
      </c>
      <c r="AK731">
        <f ca="1">MAX(0, COUNTIF(E731:I731, "Breakdown") - COUNTIF(AI731:AJ731, 1))</f>
        <v>2</v>
      </c>
      <c r="AL731" s="12">
        <f ca="1">(AK731 * 50) + ((AI731 + AJ731) * 10)</f>
        <v>100</v>
      </c>
      <c r="AM731">
        <f ca="1">IF(COUNTIF(E731:I731, "Breakdown") &gt;= 5, 1, 0)</f>
        <v>0</v>
      </c>
    </row>
    <row r="732" spans="4:39">
      <c r="D732">
        <v>729</v>
      </c>
      <c r="E732" s="6" t="str">
        <f ca="1">IF(J732&lt;T732,"Operational","Breakdown")</f>
        <v>Breakdown</v>
      </c>
      <c r="F732" s="6" t="str">
        <f ca="1">IF(K732&lt;U732,"Operational","Breakdown")</f>
        <v>Operational</v>
      </c>
      <c r="G732" s="6" t="str">
        <f ca="1">IF(L732&lt;V732,"Operational","Breakdown")</f>
        <v>Operational</v>
      </c>
      <c r="H732" s="6" t="str">
        <f ca="1">IF(M732&lt;W732,"Operational","Breakdown")</f>
        <v>Operational</v>
      </c>
      <c r="I732" s="6" t="str">
        <f ca="1">IF(N732&lt;X732,"Operational","Breakdown")</f>
        <v>Operational</v>
      </c>
      <c r="J732" s="16">
        <v>10.116084328510278</v>
      </c>
      <c r="K732" s="16">
        <v>8.589990785531787E-2</v>
      </c>
      <c r="L732" s="16">
        <v>7.4662179754958551</v>
      </c>
      <c r="M732" s="16">
        <v>2.879041505323217</v>
      </c>
      <c r="N732" s="16">
        <v>1.1098505432742027</v>
      </c>
      <c r="O732" s="9">
        <v>8.7426240053484761E-2</v>
      </c>
      <c r="P732" s="9">
        <v>1.0838210745544596</v>
      </c>
      <c r="Q732" s="9">
        <v>0.11453653849138988</v>
      </c>
      <c r="R732" s="9">
        <v>0.92832275401923026</v>
      </c>
      <c r="S732" s="9">
        <v>2.5826379420352015</v>
      </c>
      <c r="T732" s="8">
        <f t="shared" ca="1" si="107"/>
        <v>6.0880919202522499</v>
      </c>
      <c r="U732" s="8">
        <f t="shared" ca="1" si="107"/>
        <v>8.4262935948330053</v>
      </c>
      <c r="V732" s="8">
        <f t="shared" ca="1" si="107"/>
        <v>21.026214860714077</v>
      </c>
      <c r="W732" s="8">
        <f t="shared" ca="1" si="104"/>
        <v>14.799831961666431</v>
      </c>
      <c r="X732" s="8">
        <f t="shared" ca="1" si="108"/>
        <v>21.720116567572877</v>
      </c>
      <c r="Y732" s="16">
        <f ca="1">IF($AI731=0,J731+O731,IF($AJ731=0,J731+O731,9999))</f>
        <v>2.0018662559220113</v>
      </c>
      <c r="Z732" s="16">
        <f ca="1">IF($AI731=0,K731+P731,IF($AJ731=0,K731+P731,9999))</f>
        <v>7.9798341193886682</v>
      </c>
      <c r="AA732" s="16">
        <f ca="1">IF($AI731=0,L731+Q731,IF($AJ731=0,L731+Q731,9999))</f>
        <v>11.888397522003842</v>
      </c>
      <c r="AB732" s="16">
        <f ca="1">IF($AI731=0,M731+R731,IF($AJ731=0,M731+R731,9999))</f>
        <v>3.2143598973952074</v>
      </c>
      <c r="AC732" s="16">
        <f ca="1">IF($AI731=0,N731+S731,IF($AJ731=0,N731+S731,9999))</f>
        <v>10.270970761956466</v>
      </c>
      <c r="AD732" s="11">
        <f t="shared" ca="1" si="109"/>
        <v>5.4124121639812728</v>
      </c>
      <c r="AE732" s="11">
        <f t="shared" ca="1" si="110"/>
        <v>6.1798044351852273</v>
      </c>
      <c r="AF732" s="11">
        <f t="shared" ca="1" si="111"/>
        <v>6.0480364999018521</v>
      </c>
      <c r="AG732" s="11">
        <f t="shared" ca="1" si="112"/>
        <v>9.2843298952877067</v>
      </c>
      <c r="AH732" s="11">
        <f t="shared" ca="1" si="113"/>
        <v>2.010553754422177</v>
      </c>
      <c r="AI732">
        <f t="shared" ca="1" si="105"/>
        <v>0</v>
      </c>
      <c r="AJ732">
        <f t="shared" ca="1" si="106"/>
        <v>1</v>
      </c>
      <c r="AK732">
        <f ca="1">MAX(0, COUNTIF(E732:I732, "Breakdown") - COUNTIF(AI732:AJ732, 1))</f>
        <v>0</v>
      </c>
      <c r="AL732" s="12">
        <f ca="1">(AK732 * 50) + ((AI732 + AJ732) * 10)</f>
        <v>10</v>
      </c>
      <c r="AM732">
        <f ca="1">IF(COUNTIF(E732:I732, "Breakdown") &gt;= 5, 1, 0)</f>
        <v>0</v>
      </c>
    </row>
    <row r="733" spans="4:39">
      <c r="D733">
        <v>730</v>
      </c>
      <c r="E733" s="6" t="str">
        <f ca="1">IF(J733&lt;T733,"Operational","Breakdown")</f>
        <v>Operational</v>
      </c>
      <c r="F733" s="6" t="str">
        <f ca="1">IF(K733&lt;U733,"Operational","Breakdown")</f>
        <v>Operational</v>
      </c>
      <c r="G733" s="6" t="str">
        <f ca="1">IF(L733&lt;V733,"Operational","Breakdown")</f>
        <v>Operational</v>
      </c>
      <c r="H733" s="6" t="str">
        <f ca="1">IF(M733&lt;W733,"Operational","Breakdown")</f>
        <v>Operational</v>
      </c>
      <c r="I733" s="6" t="str">
        <f ca="1">IF(N733&lt;X733,"Operational","Breakdown")</f>
        <v>Breakdown</v>
      </c>
      <c r="J733" s="16">
        <v>12.743957700061367</v>
      </c>
      <c r="K733" s="16">
        <v>6.583908941998823</v>
      </c>
      <c r="L733" s="16">
        <v>1.3530733467239986E-2</v>
      </c>
      <c r="M733" s="16">
        <v>3.2904080320125457</v>
      </c>
      <c r="N733" s="16">
        <v>39.022275718394077</v>
      </c>
      <c r="O733" s="9">
        <v>3.5226055243421879E-2</v>
      </c>
      <c r="P733" s="9">
        <v>3.1585169294927461E-2</v>
      </c>
      <c r="Q733" s="9">
        <v>1.5308543778376147</v>
      </c>
      <c r="R733" s="9">
        <v>0.34386113327433981</v>
      </c>
      <c r="S733" s="9">
        <v>2.8191387550251627E-2</v>
      </c>
      <c r="T733" s="8">
        <f t="shared" ca="1" si="107"/>
        <v>43.105056954587496</v>
      </c>
      <c r="U733" s="8">
        <f t="shared" ca="1" si="107"/>
        <v>11.983927692648727</v>
      </c>
      <c r="V733" s="8">
        <f t="shared" ca="1" si="107"/>
        <v>15.351744589697748</v>
      </c>
      <c r="W733" s="8">
        <f t="shared" ca="1" si="104"/>
        <v>36.536215268148553</v>
      </c>
      <c r="X733" s="8">
        <f t="shared" ca="1" si="108"/>
        <v>10.518349445942926</v>
      </c>
      <c r="Y733" s="16">
        <f ca="1">IF($AI732=0,J732+O732,IF($AJ732=0,J732+O732,9999))</f>
        <v>10.203510568563763</v>
      </c>
      <c r="Z733" s="16">
        <f ca="1">IF($AI732=0,K732+P732,IF($AJ732=0,K732+P732,9999))</f>
        <v>1.1697209824097774</v>
      </c>
      <c r="AA733" s="16">
        <f ca="1">IF($AI732=0,L732+Q732,IF($AJ732=0,L732+Q732,9999))</f>
        <v>7.5807545139872445</v>
      </c>
      <c r="AB733" s="16">
        <f ca="1">IF($AI732=0,M732+R732,IF($AJ732=0,M732+R732,9999))</f>
        <v>3.8073642593424473</v>
      </c>
      <c r="AC733" s="16">
        <f ca="1">IF($AI732=0,N732+S732,IF($AJ732=0,N732+S732,9999))</f>
        <v>3.6924884853094042</v>
      </c>
      <c r="AD733" s="11">
        <f t="shared" ca="1" si="109"/>
        <v>2.0018662559220113</v>
      </c>
      <c r="AE733" s="11">
        <f t="shared" ca="1" si="110"/>
        <v>7.9798341193886682</v>
      </c>
      <c r="AF733" s="11">
        <f t="shared" ca="1" si="111"/>
        <v>11.888397522003842</v>
      </c>
      <c r="AG733" s="11">
        <f t="shared" ca="1" si="112"/>
        <v>3.2143598973952074</v>
      </c>
      <c r="AH733" s="11">
        <f t="shared" ca="1" si="113"/>
        <v>10.270970761956466</v>
      </c>
      <c r="AI733">
        <f t="shared" ca="1" si="105"/>
        <v>0</v>
      </c>
      <c r="AJ733">
        <f t="shared" ca="1" si="106"/>
        <v>0</v>
      </c>
      <c r="AK733">
        <f ca="1">MAX(0, COUNTIF(E733:I733, "Breakdown") - COUNTIF(AI733:AJ733, 1))</f>
        <v>1</v>
      </c>
      <c r="AL733" s="12">
        <f ca="1">(AK733 * 50) + ((AI733 + AJ733) * 10)</f>
        <v>50</v>
      </c>
      <c r="AM733">
        <f ca="1">IF(COUNTIF(E733:I733, "Breakdown") &gt;= 5, 1, 0)</f>
        <v>0</v>
      </c>
    </row>
    <row r="734" spans="4:39">
      <c r="D734">
        <v>731</v>
      </c>
      <c r="E734" s="6" t="str">
        <f ca="1">IF(J734&lt;T734,"Operational","Breakdown")</f>
        <v>Operational</v>
      </c>
      <c r="F734" s="6" t="str">
        <f ca="1">IF(K734&lt;U734,"Operational","Breakdown")</f>
        <v>Operational</v>
      </c>
      <c r="G734" s="6" t="str">
        <f ca="1">IF(L734&lt;V734,"Operational","Breakdown")</f>
        <v>Operational</v>
      </c>
      <c r="H734" s="6" t="str">
        <f ca="1">IF(M734&lt;W734,"Operational","Breakdown")</f>
        <v>Operational</v>
      </c>
      <c r="I734" s="6" t="str">
        <f ca="1">IF(N734&lt;X734,"Operational","Breakdown")</f>
        <v>Breakdown</v>
      </c>
      <c r="J734" s="16">
        <v>18.078738317948229</v>
      </c>
      <c r="K734" s="16">
        <v>1.6214984270083224</v>
      </c>
      <c r="L734" s="16">
        <v>8.5978824656873609</v>
      </c>
      <c r="M734" s="16">
        <v>1.5422244772616753</v>
      </c>
      <c r="N734" s="16">
        <v>16.991110959712774</v>
      </c>
      <c r="O734" s="9">
        <v>2.2900408118987752</v>
      </c>
      <c r="P734" s="9">
        <v>0.75618576227802503</v>
      </c>
      <c r="Q734" s="9">
        <v>0.73878608896830678</v>
      </c>
      <c r="R734" s="9">
        <v>2.9797721587795851</v>
      </c>
      <c r="S734" s="9">
        <v>1.8895805471409299</v>
      </c>
      <c r="T734" s="8">
        <f t="shared" ca="1" si="107"/>
        <v>27.816478039106592</v>
      </c>
      <c r="U734" s="8">
        <f t="shared" ca="1" si="107"/>
        <v>12.889900814121486</v>
      </c>
      <c r="V734" s="8">
        <f t="shared" ca="1" si="107"/>
        <v>16.288177885752887</v>
      </c>
      <c r="W734" s="8">
        <f t="shared" ca="1" si="104"/>
        <v>6.1236841508100852</v>
      </c>
      <c r="X734" s="8">
        <f t="shared" ca="1" si="108"/>
        <v>12.070777447464133</v>
      </c>
      <c r="Y734" s="16">
        <f ca="1">IF($AI733=0,J733+O733,IF($AJ733=0,J733+O733,9999))</f>
        <v>12.779183755304789</v>
      </c>
      <c r="Z734" s="16">
        <f ca="1">IF($AI733=0,K733+P733,IF($AJ733=0,K733+P733,9999))</f>
        <v>6.6154941112937502</v>
      </c>
      <c r="AA734" s="16">
        <f ca="1">IF($AI733=0,L733+Q733,IF($AJ733=0,L733+Q733,9999))</f>
        <v>1.5443851113048548</v>
      </c>
      <c r="AB734" s="16">
        <f ca="1">IF($AI733=0,M733+R733,IF($AJ733=0,M733+R733,9999))</f>
        <v>3.6342691652868857</v>
      </c>
      <c r="AC734" s="16">
        <f ca="1">IF($AI733=0,N733+S733,IF($AJ733=0,N733+S733,9999))</f>
        <v>39.050467105944328</v>
      </c>
      <c r="AD734" s="11">
        <f t="shared" ca="1" si="109"/>
        <v>10.203510568563763</v>
      </c>
      <c r="AE734" s="11">
        <f t="shared" ca="1" si="110"/>
        <v>1.1697209824097774</v>
      </c>
      <c r="AF734" s="11">
        <f t="shared" ca="1" si="111"/>
        <v>7.5807545139872445</v>
      </c>
      <c r="AG734" s="11">
        <f t="shared" ca="1" si="112"/>
        <v>3.8073642593424473</v>
      </c>
      <c r="AH734" s="11">
        <f t="shared" ca="1" si="113"/>
        <v>3.6924884853094042</v>
      </c>
      <c r="AI734">
        <f t="shared" ca="1" si="105"/>
        <v>0</v>
      </c>
      <c r="AJ734">
        <f t="shared" ca="1" si="106"/>
        <v>0</v>
      </c>
      <c r="AK734">
        <f ca="1">MAX(0, COUNTIF(E734:I734, "Breakdown") - COUNTIF(AI734:AJ734, 1))</f>
        <v>1</v>
      </c>
      <c r="AL734" s="12">
        <f ca="1">(AK734 * 50) + ((AI734 + AJ734) * 10)</f>
        <v>50</v>
      </c>
      <c r="AM734">
        <f ca="1">IF(COUNTIF(E734:I734, "Breakdown") &gt;= 5, 1, 0)</f>
        <v>0</v>
      </c>
    </row>
    <row r="735" spans="4:39">
      <c r="D735">
        <v>732</v>
      </c>
      <c r="E735" s="6" t="str">
        <f ca="1">IF(J735&lt;T735,"Operational","Breakdown")</f>
        <v>Operational</v>
      </c>
      <c r="F735" s="6" t="str">
        <f ca="1">IF(K735&lt;U735,"Operational","Breakdown")</f>
        <v>Operational</v>
      </c>
      <c r="G735" s="6" t="str">
        <f ca="1">IF(L735&lt;V735,"Operational","Breakdown")</f>
        <v>Breakdown</v>
      </c>
      <c r="H735" s="6" t="str">
        <f ca="1">IF(M735&lt;W735,"Operational","Breakdown")</f>
        <v>Operational</v>
      </c>
      <c r="I735" s="6" t="str">
        <f ca="1">IF(N735&lt;X735,"Operational","Breakdown")</f>
        <v>Operational</v>
      </c>
      <c r="J735" s="16">
        <v>3.5835036914736533</v>
      </c>
      <c r="K735" s="16">
        <v>3.0554976003613357</v>
      </c>
      <c r="L735" s="16">
        <v>41.043190169508236</v>
      </c>
      <c r="M735" s="16">
        <v>1.134654649498269</v>
      </c>
      <c r="N735" s="16">
        <v>1.9249370461668123</v>
      </c>
      <c r="O735" s="9">
        <v>2.9791485826694171</v>
      </c>
      <c r="P735" s="9">
        <v>1.0017001357990714</v>
      </c>
      <c r="Q735" s="9">
        <v>9.7632239721284528E-2</v>
      </c>
      <c r="R735" s="9">
        <v>0.91524474241881237</v>
      </c>
      <c r="S735" s="9">
        <v>0.78264475811284806</v>
      </c>
      <c r="T735" s="8">
        <f t="shared" ca="1" si="107"/>
        <v>13.09658270923725</v>
      </c>
      <c r="U735" s="8">
        <f t="shared" ca="1" si="107"/>
        <v>12.596858075063945</v>
      </c>
      <c r="V735" s="8">
        <f t="shared" ca="1" si="107"/>
        <v>4.0423035540800623</v>
      </c>
      <c r="W735" s="8">
        <f t="shared" ca="1" si="104"/>
        <v>7.2618893400884801</v>
      </c>
      <c r="X735" s="8">
        <f t="shared" ca="1" si="108"/>
        <v>22.06430451858547</v>
      </c>
      <c r="Y735" s="16">
        <f ca="1">IF($AI734=0,J734+O734,IF($AJ734=0,J734+O734,9999))</f>
        <v>20.368779129847006</v>
      </c>
      <c r="Z735" s="16">
        <f ca="1">IF($AI734=0,K734+P734,IF($AJ734=0,K734+P734,9999))</f>
        <v>2.3776841892863474</v>
      </c>
      <c r="AA735" s="16">
        <f ca="1">IF($AI734=0,L734+Q734,IF($AJ734=0,L734+Q734,9999))</f>
        <v>9.3366685546556685</v>
      </c>
      <c r="AB735" s="16">
        <f ca="1">IF($AI734=0,M734+R734,IF($AJ734=0,M734+R734,9999))</f>
        <v>4.5219966360412602</v>
      </c>
      <c r="AC735" s="16">
        <f ca="1">IF($AI734=0,N734+S734,IF($AJ734=0,N734+S734,9999))</f>
        <v>18.880691506853704</v>
      </c>
      <c r="AD735" s="11">
        <f t="shared" ca="1" si="109"/>
        <v>12.779183755304789</v>
      </c>
      <c r="AE735" s="11">
        <f t="shared" ca="1" si="110"/>
        <v>6.6154941112937502</v>
      </c>
      <c r="AF735" s="11">
        <f t="shared" ca="1" si="111"/>
        <v>1.5443851113048548</v>
      </c>
      <c r="AG735" s="11">
        <f t="shared" ca="1" si="112"/>
        <v>3.6342691652868857</v>
      </c>
      <c r="AH735" s="11">
        <f t="shared" ca="1" si="113"/>
        <v>12.070777447464133</v>
      </c>
      <c r="AI735">
        <f t="shared" ca="1" si="105"/>
        <v>0</v>
      </c>
      <c r="AJ735">
        <f t="shared" ca="1" si="106"/>
        <v>0</v>
      </c>
      <c r="AK735">
        <f ca="1">MAX(0, COUNTIF(E735:I735, "Breakdown") - COUNTIF(AI735:AJ735, 1))</f>
        <v>1</v>
      </c>
      <c r="AL735" s="12">
        <f ca="1">(AK735 * 50) + ((AI735 + AJ735) * 10)</f>
        <v>50</v>
      </c>
      <c r="AM735">
        <f ca="1">IF(COUNTIF(E735:I735, "Breakdown") &gt;= 5, 1, 0)</f>
        <v>0</v>
      </c>
    </row>
    <row r="736" spans="4:39">
      <c r="D736">
        <v>733</v>
      </c>
      <c r="E736" s="6" t="str">
        <f ca="1">IF(J736&lt;T736,"Operational","Breakdown")</f>
        <v>Operational</v>
      </c>
      <c r="F736" s="6" t="str">
        <f ca="1">IF(K736&lt;U736,"Operational","Breakdown")</f>
        <v>Breakdown</v>
      </c>
      <c r="G736" s="6" t="str">
        <f ca="1">IF(L736&lt;V736,"Operational","Breakdown")</f>
        <v>Operational</v>
      </c>
      <c r="H736" s="6" t="str">
        <f ca="1">IF(M736&lt;W736,"Operational","Breakdown")</f>
        <v>Operational</v>
      </c>
      <c r="I736" s="6" t="str">
        <f ca="1">IF(N736&lt;X736,"Operational","Breakdown")</f>
        <v>Operational</v>
      </c>
      <c r="J736" s="16">
        <v>5.6239773817289143</v>
      </c>
      <c r="K736" s="16">
        <v>12.336729203944985</v>
      </c>
      <c r="L736" s="16">
        <v>7.2991078486839989</v>
      </c>
      <c r="M736" s="16">
        <v>0.23471967405408017</v>
      </c>
      <c r="N736" s="16">
        <v>9.7122668908163092</v>
      </c>
      <c r="O736" s="9">
        <v>1.6248507977335389</v>
      </c>
      <c r="P736" s="9">
        <v>1.1728997275909818</v>
      </c>
      <c r="Q736" s="9">
        <v>0.14914269853147977</v>
      </c>
      <c r="R736" s="9">
        <v>2.4731818066576601</v>
      </c>
      <c r="S736" s="9">
        <v>4.0202334278495488</v>
      </c>
      <c r="T736" s="8">
        <f t="shared" ca="1" si="107"/>
        <v>20.042733882128189</v>
      </c>
      <c r="U736" s="8">
        <f t="shared" ca="1" si="107"/>
        <v>5.4689743881189461</v>
      </c>
      <c r="V736" s="8">
        <f t="shared" ca="1" si="107"/>
        <v>8.9685503272102025</v>
      </c>
      <c r="W736" s="8">
        <f t="shared" ca="1" si="104"/>
        <v>15.744853454352505</v>
      </c>
      <c r="X736" s="8">
        <f t="shared" ca="1" si="108"/>
        <v>22.142845547668916</v>
      </c>
      <c r="Y736" s="16">
        <f ca="1">IF($AI735=0,J735+O735,IF($AJ735=0,J735+O735,9999))</f>
        <v>6.5626522741430708</v>
      </c>
      <c r="Z736" s="16">
        <f ca="1">IF($AI735=0,K735+P735,IF($AJ735=0,K735+P735,9999))</f>
        <v>4.0571977361604068</v>
      </c>
      <c r="AA736" s="16">
        <f ca="1">IF($AI735=0,L735+Q735,IF($AJ735=0,L735+Q735,9999))</f>
        <v>41.140822409229521</v>
      </c>
      <c r="AB736" s="16">
        <f ca="1">IF($AI735=0,M735+R735,IF($AJ735=0,M735+R735,9999))</f>
        <v>2.0498993919170814</v>
      </c>
      <c r="AC736" s="16">
        <f ca="1">IF($AI735=0,N735+S735,IF($AJ735=0,N735+S735,9999))</f>
        <v>2.7075818042796604</v>
      </c>
      <c r="AD736" s="11">
        <f t="shared" ca="1" si="109"/>
        <v>13.09658270923725</v>
      </c>
      <c r="AE736" s="11">
        <f t="shared" ca="1" si="110"/>
        <v>2.3776841892863474</v>
      </c>
      <c r="AF736" s="11">
        <f t="shared" ca="1" si="111"/>
        <v>4.0423035540800623</v>
      </c>
      <c r="AG736" s="11">
        <f t="shared" ca="1" si="112"/>
        <v>4.5219966360412602</v>
      </c>
      <c r="AH736" s="11">
        <f t="shared" ca="1" si="113"/>
        <v>18.880691506853704</v>
      </c>
      <c r="AI736">
        <f t="shared" ca="1" si="105"/>
        <v>0</v>
      </c>
      <c r="AJ736">
        <f t="shared" ca="1" si="106"/>
        <v>0</v>
      </c>
      <c r="AK736">
        <f ca="1">MAX(0, COUNTIF(E736:I736, "Breakdown") - COUNTIF(AI736:AJ736, 1))</f>
        <v>1</v>
      </c>
      <c r="AL736" s="12">
        <f ca="1">(AK736 * 50) + ((AI736 + AJ736) * 10)</f>
        <v>50</v>
      </c>
      <c r="AM736">
        <f ca="1">IF(COUNTIF(E736:I736, "Breakdown") &gt;= 5, 1, 0)</f>
        <v>0</v>
      </c>
    </row>
    <row r="737" spans="4:39">
      <c r="D737">
        <v>734</v>
      </c>
      <c r="E737" s="6" t="str">
        <f ca="1">IF(J737&lt;T737,"Operational","Breakdown")</f>
        <v>Breakdown</v>
      </c>
      <c r="F737" s="6" t="str">
        <f ca="1">IF(K737&lt;U737,"Operational","Breakdown")</f>
        <v>Operational</v>
      </c>
      <c r="G737" s="6" t="str">
        <f ca="1">IF(L737&lt;V737,"Operational","Breakdown")</f>
        <v>Operational</v>
      </c>
      <c r="H737" s="6" t="str">
        <f ca="1">IF(M737&lt;W737,"Operational","Breakdown")</f>
        <v>Breakdown</v>
      </c>
      <c r="I737" s="6" t="str">
        <f ca="1">IF(N737&lt;X737,"Operational","Breakdown")</f>
        <v>Operational</v>
      </c>
      <c r="J737" s="16">
        <v>37.338515810852634</v>
      </c>
      <c r="K737" s="16">
        <v>6.9561150910406706</v>
      </c>
      <c r="L737" s="16">
        <v>0.98182449838901775</v>
      </c>
      <c r="M737" s="16">
        <v>19.854030755182283</v>
      </c>
      <c r="N737" s="16">
        <v>1.2928163344364905</v>
      </c>
      <c r="O737" s="9">
        <v>5.0132118714580427</v>
      </c>
      <c r="P737" s="9">
        <v>0.82639018767290606</v>
      </c>
      <c r="Q737" s="9">
        <v>0.11537574251302983</v>
      </c>
      <c r="R737" s="9">
        <v>5.9513945882802774E-2</v>
      </c>
      <c r="S737" s="9">
        <v>5.1297860976192844</v>
      </c>
      <c r="T737" s="8">
        <f t="shared" ca="1" si="107"/>
        <v>11.546336484420216</v>
      </c>
      <c r="U737" s="8">
        <f t="shared" ca="1" si="107"/>
        <v>19.249072881740702</v>
      </c>
      <c r="V737" s="8">
        <f t="shared" ca="1" si="107"/>
        <v>15.5374909755703</v>
      </c>
      <c r="W737" s="8">
        <f t="shared" ca="1" si="104"/>
        <v>15.072092362197552</v>
      </c>
      <c r="X737" s="8">
        <f t="shared" ca="1" si="108"/>
        <v>7.6430352251094789</v>
      </c>
      <c r="Y737" s="16">
        <f ca="1">IF($AI736=0,J736+O736,IF($AJ736=0,J736+O736,9999))</f>
        <v>7.2488281794624534</v>
      </c>
      <c r="Z737" s="16">
        <f ca="1">IF($AI736=0,K736+P736,IF($AJ736=0,K736+P736,9999))</f>
        <v>13.509628931535968</v>
      </c>
      <c r="AA737" s="16">
        <f ca="1">IF($AI736=0,L736+Q736,IF($AJ736=0,L736+Q736,9999))</f>
        <v>7.448250547215479</v>
      </c>
      <c r="AB737" s="16">
        <f ca="1">IF($AI736=0,M736+R736,IF($AJ736=0,M736+R736,9999))</f>
        <v>2.7079014807117403</v>
      </c>
      <c r="AC737" s="16">
        <f ca="1">IF($AI736=0,N736+S736,IF($AJ736=0,N736+S736,9999))</f>
        <v>13.732500318665858</v>
      </c>
      <c r="AD737" s="11">
        <f t="shared" ca="1" si="109"/>
        <v>6.5626522741430708</v>
      </c>
      <c r="AE737" s="11">
        <f t="shared" ca="1" si="110"/>
        <v>4.0571977361604068</v>
      </c>
      <c r="AF737" s="11">
        <f t="shared" ca="1" si="111"/>
        <v>8.9685503272102025</v>
      </c>
      <c r="AG737" s="11">
        <f t="shared" ca="1" si="112"/>
        <v>2.0498993919170814</v>
      </c>
      <c r="AH737" s="11">
        <f t="shared" ca="1" si="113"/>
        <v>2.7075818042796604</v>
      </c>
      <c r="AI737">
        <f t="shared" ca="1" si="105"/>
        <v>0</v>
      </c>
      <c r="AJ737">
        <f t="shared" ca="1" si="106"/>
        <v>1</v>
      </c>
      <c r="AK737">
        <f ca="1">MAX(0, COUNTIF(E737:I737, "Breakdown") - COUNTIF(AI737:AJ737, 1))</f>
        <v>1</v>
      </c>
      <c r="AL737" s="12">
        <f ca="1">(AK737 * 50) + ((AI737 + AJ737) * 10)</f>
        <v>60</v>
      </c>
      <c r="AM737">
        <f ca="1">IF(COUNTIF(E737:I737, "Breakdown") &gt;= 5, 1, 0)</f>
        <v>0</v>
      </c>
    </row>
    <row r="738" spans="4:39">
      <c r="D738">
        <v>735</v>
      </c>
      <c r="E738" s="6" t="str">
        <f ca="1">IF(J738&lt;T738,"Operational","Breakdown")</f>
        <v>Operational</v>
      </c>
      <c r="F738" s="6" t="str">
        <f ca="1">IF(K738&lt;U738,"Operational","Breakdown")</f>
        <v>Operational</v>
      </c>
      <c r="G738" s="6" t="str">
        <f ca="1">IF(L738&lt;V738,"Operational","Breakdown")</f>
        <v>Operational</v>
      </c>
      <c r="H738" s="6" t="str">
        <f ca="1">IF(M738&lt;W738,"Operational","Breakdown")</f>
        <v>Operational</v>
      </c>
      <c r="I738" s="6" t="str">
        <f ca="1">IF(N738&lt;X738,"Operational","Breakdown")</f>
        <v>Operational</v>
      </c>
      <c r="J738" s="16">
        <v>0.55690548544745222</v>
      </c>
      <c r="K738" s="16">
        <v>16.300908912197809</v>
      </c>
      <c r="L738" s="16">
        <v>0.44007925346497023</v>
      </c>
      <c r="M738" s="16">
        <v>4.0231780003133633</v>
      </c>
      <c r="N738" s="16">
        <v>1.89775253957731</v>
      </c>
      <c r="O738" s="9">
        <v>1.0052002114428181E-2</v>
      </c>
      <c r="P738" s="9">
        <v>5.1045321682068906E-2</v>
      </c>
      <c r="Q738" s="9">
        <v>1.8501022784228791</v>
      </c>
      <c r="R738" s="9">
        <v>2.3389958218962352</v>
      </c>
      <c r="S738" s="9">
        <v>1.7723604539435009</v>
      </c>
      <c r="T738" s="8">
        <f t="shared" ca="1" si="107"/>
        <v>7.5339671758955955</v>
      </c>
      <c r="U738" s="8">
        <f t="shared" ca="1" si="107"/>
        <v>23.829075773263497</v>
      </c>
      <c r="V738" s="8">
        <f t="shared" ca="1" si="107"/>
        <v>35.138710472799687</v>
      </c>
      <c r="W738" s="8">
        <f t="shared" ca="1" si="104"/>
        <v>4.4863188658475721</v>
      </c>
      <c r="X738" s="8">
        <f t="shared" ca="1" si="108"/>
        <v>13.234218504506698</v>
      </c>
      <c r="Y738" s="16">
        <f ca="1">IF($AI737=0,J737+O737,IF($AJ737=0,J737+O737,9999))</f>
        <v>42.351727682310674</v>
      </c>
      <c r="Z738" s="16">
        <f ca="1">IF($AI737=0,K737+P737,IF($AJ737=0,K737+P737,9999))</f>
        <v>7.7825052787135771</v>
      </c>
      <c r="AA738" s="16">
        <f ca="1">IF($AI737=0,L737+Q737,IF($AJ737=0,L737+Q737,9999))</f>
        <v>1.0972002409020476</v>
      </c>
      <c r="AB738" s="16">
        <f ca="1">IF($AI737=0,M737+R737,IF($AJ737=0,M737+R737,9999))</f>
        <v>19.913544701065085</v>
      </c>
      <c r="AC738" s="16">
        <f ca="1">IF($AI737=0,N737+S737,IF($AJ737=0,N737+S737,9999))</f>
        <v>6.4226024320557746</v>
      </c>
      <c r="AD738" s="11">
        <f t="shared" ca="1" si="109"/>
        <v>7.2488281794624534</v>
      </c>
      <c r="AE738" s="11">
        <f t="shared" ca="1" si="110"/>
        <v>13.509628931535968</v>
      </c>
      <c r="AF738" s="11">
        <f t="shared" ca="1" si="111"/>
        <v>7.448250547215479</v>
      </c>
      <c r="AG738" s="11">
        <f t="shared" ca="1" si="112"/>
        <v>2.7079014807117403</v>
      </c>
      <c r="AH738" s="11">
        <f t="shared" ca="1" si="113"/>
        <v>7.6430352251094789</v>
      </c>
      <c r="AI738">
        <f t="shared" ca="1" si="105"/>
        <v>0</v>
      </c>
      <c r="AJ738">
        <f t="shared" ca="1" si="106"/>
        <v>0</v>
      </c>
      <c r="AK738">
        <f ca="1">MAX(0, COUNTIF(E738:I738, "Breakdown") - COUNTIF(AI738:AJ738, 1))</f>
        <v>0</v>
      </c>
      <c r="AL738" s="12">
        <f ca="1">(AK738 * 50) + ((AI738 + AJ738) * 10)</f>
        <v>0</v>
      </c>
      <c r="AM738">
        <f ca="1">IF(COUNTIF(E738:I738, "Breakdown") &gt;= 5, 1, 0)</f>
        <v>0</v>
      </c>
    </row>
    <row r="739" spans="4:39">
      <c r="D739">
        <v>736</v>
      </c>
      <c r="E739" s="6" t="str">
        <f ca="1">IF(J739&lt;T739,"Operational","Breakdown")</f>
        <v>Operational</v>
      </c>
      <c r="F739" s="6" t="str">
        <f ca="1">IF(K739&lt;U739,"Operational","Breakdown")</f>
        <v>Operational</v>
      </c>
      <c r="G739" s="6" t="str">
        <f ca="1">IF(L739&lt;V739,"Operational","Breakdown")</f>
        <v>Operational</v>
      </c>
      <c r="H739" s="6" t="str">
        <f ca="1">IF(M739&lt;W739,"Operational","Breakdown")</f>
        <v>Operational</v>
      </c>
      <c r="I739" s="6" t="str">
        <f ca="1">IF(N739&lt;X739,"Operational","Breakdown")</f>
        <v>Operational</v>
      </c>
      <c r="J739" s="16">
        <v>3.0872958301789319</v>
      </c>
      <c r="K739" s="16">
        <v>2.0768542197456572</v>
      </c>
      <c r="L739" s="16">
        <v>16.714975530306809</v>
      </c>
      <c r="M739" s="16">
        <v>1.3801138898916223</v>
      </c>
      <c r="N739" s="16">
        <v>6.3886873924379843</v>
      </c>
      <c r="O739" s="9">
        <v>1.5440527608221588</v>
      </c>
      <c r="P739" s="9">
        <v>2.768993365720303</v>
      </c>
      <c r="Q739" s="9">
        <v>0.49534403625937851</v>
      </c>
      <c r="R739" s="9">
        <v>0.31329027011043964</v>
      </c>
      <c r="S739" s="9">
        <v>1.3208573976244857E-2</v>
      </c>
      <c r="T739" s="8">
        <f t="shared" ca="1" si="107"/>
        <v>7.9528067640834754</v>
      </c>
      <c r="U739" s="8">
        <f t="shared" ca="1" si="107"/>
        <v>18.649448284390157</v>
      </c>
      <c r="V739" s="8">
        <f t="shared" ca="1" si="107"/>
        <v>19.909344099513955</v>
      </c>
      <c r="W739" s="8">
        <f t="shared" ca="1" si="104"/>
        <v>14.073920959855538</v>
      </c>
      <c r="X739" s="8">
        <f t="shared" ca="1" si="108"/>
        <v>6.7387580733692642</v>
      </c>
      <c r="Y739" s="16">
        <f ca="1">IF($AI738=0,J738+O738,IF($AJ738=0,J738+O738,9999))</f>
        <v>0.56695748756188036</v>
      </c>
      <c r="Z739" s="16">
        <f ca="1">IF($AI738=0,K738+P738,IF($AJ738=0,K738+P738,9999))</f>
        <v>16.351954233879876</v>
      </c>
      <c r="AA739" s="16">
        <f ca="1">IF($AI738=0,L738+Q738,IF($AJ738=0,L738+Q738,9999))</f>
        <v>2.2901815318878493</v>
      </c>
      <c r="AB739" s="16">
        <f ca="1">IF($AI738=0,M738+R738,IF($AJ738=0,M738+R738,9999))</f>
        <v>6.3621738222095985</v>
      </c>
      <c r="AC739" s="16">
        <f ca="1">IF($AI738=0,N738+S738,IF($AJ738=0,N738+S738,9999))</f>
        <v>3.670112993520811</v>
      </c>
      <c r="AD739" s="11">
        <f t="shared" ca="1" si="109"/>
        <v>7.5339671758955955</v>
      </c>
      <c r="AE739" s="11">
        <f t="shared" ca="1" si="110"/>
        <v>7.7825052787135771</v>
      </c>
      <c r="AF739" s="11">
        <f t="shared" ca="1" si="111"/>
        <v>1.0972002409020476</v>
      </c>
      <c r="AG739" s="11">
        <f t="shared" ca="1" si="112"/>
        <v>4.4863188658475721</v>
      </c>
      <c r="AH739" s="11">
        <f t="shared" ca="1" si="113"/>
        <v>6.4226024320557746</v>
      </c>
      <c r="AI739">
        <f t="shared" ca="1" si="105"/>
        <v>0</v>
      </c>
      <c r="AJ739">
        <f t="shared" ca="1" si="106"/>
        <v>0</v>
      </c>
      <c r="AK739">
        <f ca="1">MAX(0, COUNTIF(E739:I739, "Breakdown") - COUNTIF(AI739:AJ739, 1))</f>
        <v>0</v>
      </c>
      <c r="AL739" s="12">
        <f ca="1">(AK739 * 50) + ((AI739 + AJ739) * 10)</f>
        <v>0</v>
      </c>
      <c r="AM739">
        <f ca="1">IF(COUNTIF(E739:I739, "Breakdown") &gt;= 5, 1, 0)</f>
        <v>0</v>
      </c>
    </row>
    <row r="740" spans="4:39">
      <c r="D740">
        <v>737</v>
      </c>
      <c r="E740" s="6" t="str">
        <f ca="1">IF(J740&lt;T740,"Operational","Breakdown")</f>
        <v>Breakdown</v>
      </c>
      <c r="F740" s="6" t="str">
        <f ca="1">IF(K740&lt;U740,"Operational","Breakdown")</f>
        <v>Operational</v>
      </c>
      <c r="G740" s="6" t="str">
        <f ca="1">IF(L740&lt;V740,"Operational","Breakdown")</f>
        <v>Operational</v>
      </c>
      <c r="H740" s="6" t="str">
        <f ca="1">IF(M740&lt;W740,"Operational","Breakdown")</f>
        <v>Operational</v>
      </c>
      <c r="I740" s="6" t="str">
        <f ca="1">IF(N740&lt;X740,"Operational","Breakdown")</f>
        <v>Breakdown</v>
      </c>
      <c r="J740" s="16">
        <v>17.007733174654287</v>
      </c>
      <c r="K740" s="16">
        <v>10.126435053537291</v>
      </c>
      <c r="L740" s="16">
        <v>2.8356939905116896</v>
      </c>
      <c r="M740" s="16">
        <v>0.79820602093601734</v>
      </c>
      <c r="N740" s="16">
        <v>9.4598171931688846</v>
      </c>
      <c r="O740" s="9">
        <v>0.54474694840233795</v>
      </c>
      <c r="P740" s="9">
        <v>2.5151517147147362</v>
      </c>
      <c r="Q740" s="9">
        <v>0.17128874923482584</v>
      </c>
      <c r="R740" s="9">
        <v>2.6975155872657961</v>
      </c>
      <c r="S740" s="9">
        <v>0.55331070667456794</v>
      </c>
      <c r="T740" s="8">
        <f t="shared" ca="1" si="107"/>
        <v>0.7199933050698526</v>
      </c>
      <c r="U740" s="8">
        <f t="shared" ca="1" si="107"/>
        <v>24.357406283851489</v>
      </c>
      <c r="V740" s="8">
        <f t="shared" ca="1" si="107"/>
        <v>6.7401801512665802</v>
      </c>
      <c r="W740" s="8">
        <f t="shared" ca="1" si="104"/>
        <v>23.990236740698471</v>
      </c>
      <c r="X740" s="8">
        <f t="shared" ca="1" si="108"/>
        <v>3.7888204780788648</v>
      </c>
      <c r="Y740" s="16">
        <f ca="1">IF($AI739=0,J739+O739,IF($AJ739=0,J739+O739,9999))</f>
        <v>4.6313485910010908</v>
      </c>
      <c r="Z740" s="16">
        <f ca="1">IF($AI739=0,K739+P739,IF($AJ739=0,K739+P739,9999))</f>
        <v>4.8458475854659602</v>
      </c>
      <c r="AA740" s="16">
        <f ca="1">IF($AI739=0,L739+Q739,IF($AJ739=0,L739+Q739,9999))</f>
        <v>17.210319566566188</v>
      </c>
      <c r="AB740" s="16">
        <f ca="1">IF($AI739=0,M739+R739,IF($AJ739=0,M739+R739,9999))</f>
        <v>1.693404160002062</v>
      </c>
      <c r="AC740" s="16">
        <f ca="1">IF($AI739=0,N739+S739,IF($AJ739=0,N739+S739,9999))</f>
        <v>6.4018959664142292</v>
      </c>
      <c r="AD740" s="11">
        <f t="shared" ca="1" si="109"/>
        <v>0.56695748756188036</v>
      </c>
      <c r="AE740" s="11">
        <f t="shared" ca="1" si="110"/>
        <v>16.351954233879876</v>
      </c>
      <c r="AF740" s="11">
        <f t="shared" ca="1" si="111"/>
        <v>2.2901815318878493</v>
      </c>
      <c r="AG740" s="11">
        <f t="shared" ca="1" si="112"/>
        <v>6.3621738222095985</v>
      </c>
      <c r="AH740" s="11">
        <f t="shared" ca="1" si="113"/>
        <v>3.670112993520811</v>
      </c>
      <c r="AI740">
        <f t="shared" ca="1" si="105"/>
        <v>0</v>
      </c>
      <c r="AJ740">
        <f t="shared" ca="1" si="106"/>
        <v>1</v>
      </c>
      <c r="AK740">
        <f ca="1">MAX(0, COUNTIF(E740:I740, "Breakdown") - COUNTIF(AI740:AJ740, 1))</f>
        <v>1</v>
      </c>
      <c r="AL740" s="12">
        <f ca="1">(AK740 * 50) + ((AI740 + AJ740) * 10)</f>
        <v>60</v>
      </c>
      <c r="AM740">
        <f ca="1">IF(COUNTIF(E740:I740, "Breakdown") &gt;= 5, 1, 0)</f>
        <v>0</v>
      </c>
    </row>
    <row r="741" spans="4:39">
      <c r="D741">
        <v>738</v>
      </c>
      <c r="E741" s="6" t="str">
        <f ca="1">IF(J741&lt;T741,"Operational","Breakdown")</f>
        <v>Breakdown</v>
      </c>
      <c r="F741" s="6" t="str">
        <f ca="1">IF(K741&lt;U741,"Operational","Breakdown")</f>
        <v>Operational</v>
      </c>
      <c r="G741" s="6" t="str">
        <f ca="1">IF(L741&lt;V741,"Operational","Breakdown")</f>
        <v>Operational</v>
      </c>
      <c r="H741" s="6" t="str">
        <f ca="1">IF(M741&lt;W741,"Operational","Breakdown")</f>
        <v>Operational</v>
      </c>
      <c r="I741" s="6" t="str">
        <f ca="1">IF(N741&lt;X741,"Operational","Breakdown")</f>
        <v>Operational</v>
      </c>
      <c r="J741" s="16">
        <v>10.504659381701297</v>
      </c>
      <c r="K741" s="16">
        <v>10.150454256062835</v>
      </c>
      <c r="L741" s="16">
        <v>0.29386360459089661</v>
      </c>
      <c r="M741" s="16">
        <v>17.966789369317549</v>
      </c>
      <c r="N741" s="16">
        <v>1.7092914393012182</v>
      </c>
      <c r="O741" s="9">
        <v>1.7419321468322964</v>
      </c>
      <c r="P741" s="9">
        <v>9.6095766076905412E-2</v>
      </c>
      <c r="Q741" s="9">
        <v>4.7294465728828179</v>
      </c>
      <c r="R741" s="9">
        <v>2.1268027931705107</v>
      </c>
      <c r="S741" s="9">
        <v>0.51111661648248641</v>
      </c>
      <c r="T741" s="8">
        <f t="shared" ca="1" si="107"/>
        <v>4.8619629282193095</v>
      </c>
      <c r="U741" s="8">
        <f t="shared" ca="1" si="107"/>
        <v>20.990072147744627</v>
      </c>
      <c r="V741" s="8">
        <f t="shared" ca="1" si="107"/>
        <v>10.050451053400401</v>
      </c>
      <c r="W741" s="8">
        <f t="shared" ca="1" si="104"/>
        <v>22.093239174394014</v>
      </c>
      <c r="X741" s="8">
        <f t="shared" ca="1" si="108"/>
        <v>5.9555646666750004</v>
      </c>
      <c r="Y741" s="16">
        <f ca="1">IF($AI740=0,J740+O740,IF($AJ740=0,J740+O740,9999))</f>
        <v>17.552480123056625</v>
      </c>
      <c r="Z741" s="16">
        <f ca="1">IF($AI740=0,K740+P740,IF($AJ740=0,K740+P740,9999))</f>
        <v>12.641586768252028</v>
      </c>
      <c r="AA741" s="16">
        <f ca="1">IF($AI740=0,L740+Q740,IF($AJ740=0,L740+Q740,9999))</f>
        <v>3.0069827397465154</v>
      </c>
      <c r="AB741" s="16">
        <f ca="1">IF($AI740=0,M740+R740,IF($AJ740=0,M740+R740,9999))</f>
        <v>3.4957216082018134</v>
      </c>
      <c r="AC741" s="16">
        <f ca="1">IF($AI740=0,N740+S740,IF($AJ740=0,N740+S740,9999))</f>
        <v>10.013127899843452</v>
      </c>
      <c r="AD741" s="11">
        <f t="shared" ca="1" si="109"/>
        <v>0.7199933050698526</v>
      </c>
      <c r="AE741" s="11">
        <f t="shared" ca="1" si="110"/>
        <v>4.8458475854659602</v>
      </c>
      <c r="AF741" s="11">
        <f t="shared" ca="1" si="111"/>
        <v>6.7401801512665802</v>
      </c>
      <c r="AG741" s="11">
        <f t="shared" ca="1" si="112"/>
        <v>1.693404160002062</v>
      </c>
      <c r="AH741" s="11">
        <f t="shared" ca="1" si="113"/>
        <v>3.7888204780788648</v>
      </c>
      <c r="AI741">
        <f t="shared" ca="1" si="105"/>
        <v>0</v>
      </c>
      <c r="AJ741">
        <f t="shared" ca="1" si="106"/>
        <v>1</v>
      </c>
      <c r="AK741">
        <f ca="1">MAX(0, COUNTIF(E741:I741, "Breakdown") - COUNTIF(AI741:AJ741, 1))</f>
        <v>0</v>
      </c>
      <c r="AL741" s="12">
        <f ca="1">(AK741 * 50) + ((AI741 + AJ741) * 10)</f>
        <v>10</v>
      </c>
      <c r="AM741">
        <f ca="1">IF(COUNTIF(E741:I741, "Breakdown") &gt;= 5, 1, 0)</f>
        <v>0</v>
      </c>
    </row>
    <row r="742" spans="4:39">
      <c r="D742">
        <v>739</v>
      </c>
      <c r="E742" s="6" t="str">
        <f ca="1">IF(J742&lt;T742,"Operational","Breakdown")</f>
        <v>Operational</v>
      </c>
      <c r="F742" s="6" t="str">
        <f ca="1">IF(K742&lt;U742,"Operational","Breakdown")</f>
        <v>Operational</v>
      </c>
      <c r="G742" s="6" t="str">
        <f ca="1">IF(L742&lt;V742,"Operational","Breakdown")</f>
        <v>Operational</v>
      </c>
      <c r="H742" s="6" t="str">
        <f ca="1">IF(M742&lt;W742,"Operational","Breakdown")</f>
        <v>Operational</v>
      </c>
      <c r="I742" s="6" t="str">
        <f ca="1">IF(N742&lt;X742,"Operational","Breakdown")</f>
        <v>Breakdown</v>
      </c>
      <c r="J742" s="16">
        <v>1.7185330597310928</v>
      </c>
      <c r="K742" s="16">
        <v>11.426674980816706</v>
      </c>
      <c r="L742" s="16">
        <v>7.8088814375445406</v>
      </c>
      <c r="M742" s="16">
        <v>2.9187344838345202</v>
      </c>
      <c r="N742" s="16">
        <v>16.733758192473427</v>
      </c>
      <c r="O742" s="9">
        <v>0.26762703115341346</v>
      </c>
      <c r="P742" s="9">
        <v>2.1077766384363112</v>
      </c>
      <c r="Q742" s="9">
        <v>3.8083051156737633</v>
      </c>
      <c r="R742" s="9">
        <v>0.25476639156242203</v>
      </c>
      <c r="S742" s="9">
        <v>1.9876064304164829</v>
      </c>
      <c r="T742" s="8">
        <f t="shared" ca="1" si="107"/>
        <v>13.992410398205456</v>
      </c>
      <c r="U742" s="8">
        <f t="shared" ca="1" si="107"/>
        <v>23.146999935522992</v>
      </c>
      <c r="V742" s="8">
        <f t="shared" ca="1" si="107"/>
        <v>13.223262813351891</v>
      </c>
      <c r="W742" s="8">
        <f t="shared" ca="1" si="104"/>
        <v>5.6822794995303685</v>
      </c>
      <c r="X742" s="8">
        <f t="shared" ca="1" si="108"/>
        <v>6.7967559172909882</v>
      </c>
      <c r="Y742" s="16">
        <f ca="1">IF($AI741=0,J741+O741,IF($AJ741=0,J741+O741,9999))</f>
        <v>12.246591528533592</v>
      </c>
      <c r="Z742" s="16">
        <f ca="1">IF($AI741=0,K741+P741,IF($AJ741=0,K741+P741,9999))</f>
        <v>10.24655002213974</v>
      </c>
      <c r="AA742" s="16">
        <f ca="1">IF($AI741=0,L741+Q741,IF($AJ741=0,L741+Q741,9999))</f>
        <v>5.0233101774737143</v>
      </c>
      <c r="AB742" s="16">
        <f ca="1">IF($AI741=0,M741+R741,IF($AJ741=0,M741+R741,9999))</f>
        <v>20.093592162488061</v>
      </c>
      <c r="AC742" s="16">
        <f ca="1">IF($AI741=0,N741+S741,IF($AJ741=0,N741+S741,9999))</f>
        <v>2.2204080557837047</v>
      </c>
      <c r="AD742" s="11">
        <f t="shared" ca="1" si="109"/>
        <v>4.8619629282193095</v>
      </c>
      <c r="AE742" s="11">
        <f t="shared" ca="1" si="110"/>
        <v>12.641586768252028</v>
      </c>
      <c r="AF742" s="11">
        <f t="shared" ca="1" si="111"/>
        <v>3.0069827397465154</v>
      </c>
      <c r="AG742" s="11">
        <f t="shared" ca="1" si="112"/>
        <v>3.4957216082018134</v>
      </c>
      <c r="AH742" s="11">
        <f t="shared" ca="1" si="113"/>
        <v>5.9555646666750004</v>
      </c>
      <c r="AI742">
        <f t="shared" ca="1" si="105"/>
        <v>0</v>
      </c>
      <c r="AJ742">
        <f t="shared" ca="1" si="106"/>
        <v>0</v>
      </c>
      <c r="AK742">
        <f ca="1">MAX(0, COUNTIF(E742:I742, "Breakdown") - COUNTIF(AI742:AJ742, 1))</f>
        <v>1</v>
      </c>
      <c r="AL742" s="12">
        <f ca="1">(AK742 * 50) + ((AI742 + AJ742) * 10)</f>
        <v>50</v>
      </c>
      <c r="AM742">
        <f ca="1">IF(COUNTIF(E742:I742, "Breakdown") &gt;= 5, 1, 0)</f>
        <v>0</v>
      </c>
    </row>
    <row r="743" spans="4:39">
      <c r="D743">
        <v>740</v>
      </c>
      <c r="E743" s="6" t="str">
        <f ca="1">IF(J743&lt;T743,"Operational","Breakdown")</f>
        <v>Operational</v>
      </c>
      <c r="F743" s="6" t="str">
        <f ca="1">IF(K743&lt;U743,"Operational","Breakdown")</f>
        <v>Operational</v>
      </c>
      <c r="G743" s="6" t="str">
        <f ca="1">IF(L743&lt;V743,"Operational","Breakdown")</f>
        <v>Breakdown</v>
      </c>
      <c r="H743" s="6" t="str">
        <f ca="1">IF(M743&lt;W743,"Operational","Breakdown")</f>
        <v>Operational</v>
      </c>
      <c r="I743" s="6" t="str">
        <f ca="1">IF(N743&lt;X743,"Operational","Breakdown")</f>
        <v>Breakdown</v>
      </c>
      <c r="J743" s="16">
        <v>5.2548080953410752</v>
      </c>
      <c r="K743" s="16">
        <v>12.893595168515027</v>
      </c>
      <c r="L743" s="16">
        <v>8.3180940657796238</v>
      </c>
      <c r="M743" s="16">
        <v>10.188129095191258</v>
      </c>
      <c r="N743" s="16">
        <v>8.1491607583698435</v>
      </c>
      <c r="O743" s="9">
        <v>1.6817434870198493</v>
      </c>
      <c r="P743" s="9">
        <v>1.5758947720612011</v>
      </c>
      <c r="Q743" s="9">
        <v>2.7716509464688226</v>
      </c>
      <c r="R743" s="9">
        <v>1.2823113304333422</v>
      </c>
      <c r="S743" s="9">
        <v>3.1267153567672263</v>
      </c>
      <c r="T743" s="8">
        <f t="shared" ca="1" si="107"/>
        <v>25.13148755000342</v>
      </c>
      <c r="U743" s="8">
        <f t="shared" ca="1" si="107"/>
        <v>22.780631023949461</v>
      </c>
      <c r="V743" s="8">
        <f t="shared" ca="1" si="107"/>
        <v>6.6791384553816844</v>
      </c>
      <c r="W743" s="8">
        <f t="shared" ca="1" si="104"/>
        <v>16.921258780999587</v>
      </c>
      <c r="X743" s="8">
        <f t="shared" ca="1" si="108"/>
        <v>6.9589965948910644</v>
      </c>
      <c r="Y743" s="16">
        <f ca="1">IF($AI742=0,J742+O742,IF($AJ742=0,J742+O742,9999))</f>
        <v>1.9861600908845063</v>
      </c>
      <c r="Z743" s="16">
        <f ca="1">IF($AI742=0,K742+P742,IF($AJ742=0,K742+P742,9999))</f>
        <v>13.534451619253018</v>
      </c>
      <c r="AA743" s="16">
        <f ca="1">IF($AI742=0,L742+Q742,IF($AJ742=0,L742+Q742,9999))</f>
        <v>11.617186553218303</v>
      </c>
      <c r="AB743" s="16">
        <f ca="1">IF($AI742=0,M742+R742,IF($AJ742=0,M742+R742,9999))</f>
        <v>3.1735008753969423</v>
      </c>
      <c r="AC743" s="16">
        <f ca="1">IF($AI742=0,N742+S742,IF($AJ742=0,N742+S742,9999))</f>
        <v>18.721364622889912</v>
      </c>
      <c r="AD743" s="11">
        <f t="shared" ca="1" si="109"/>
        <v>12.246591528533592</v>
      </c>
      <c r="AE743" s="11">
        <f t="shared" ca="1" si="110"/>
        <v>10.24655002213974</v>
      </c>
      <c r="AF743" s="11">
        <f t="shared" ca="1" si="111"/>
        <v>5.0233101774737143</v>
      </c>
      <c r="AG743" s="11">
        <f t="shared" ca="1" si="112"/>
        <v>5.6822794995303685</v>
      </c>
      <c r="AH743" s="11">
        <f t="shared" ca="1" si="113"/>
        <v>2.2204080557837047</v>
      </c>
      <c r="AI743">
        <f t="shared" ca="1" si="105"/>
        <v>0</v>
      </c>
      <c r="AJ743">
        <f t="shared" ca="1" si="106"/>
        <v>0</v>
      </c>
      <c r="AK743">
        <f ca="1">MAX(0, COUNTIF(E743:I743, "Breakdown") - COUNTIF(AI743:AJ743, 1))</f>
        <v>2</v>
      </c>
      <c r="AL743" s="12">
        <f ca="1">(AK743 * 50) + ((AI743 + AJ743) * 10)</f>
        <v>100</v>
      </c>
      <c r="AM743">
        <f ca="1">IF(COUNTIF(E743:I743, "Breakdown") &gt;= 5, 1, 0)</f>
        <v>0</v>
      </c>
    </row>
    <row r="744" spans="4:39">
      <c r="D744">
        <v>741</v>
      </c>
      <c r="E744" s="6" t="str">
        <f ca="1">IF(J744&lt;T744,"Operational","Breakdown")</f>
        <v>Operational</v>
      </c>
      <c r="F744" s="6" t="str">
        <f ca="1">IF(K744&lt;U744,"Operational","Breakdown")</f>
        <v>Operational</v>
      </c>
      <c r="G744" s="6" t="str">
        <f ca="1">IF(L744&lt;V744,"Operational","Breakdown")</f>
        <v>Breakdown</v>
      </c>
      <c r="H744" s="6" t="str">
        <f ca="1">IF(M744&lt;W744,"Operational","Breakdown")</f>
        <v>Operational</v>
      </c>
      <c r="I744" s="6" t="str">
        <f ca="1">IF(N744&lt;X744,"Operational","Breakdown")</f>
        <v>Operational</v>
      </c>
      <c r="J744" s="16">
        <v>0.59107286330185671</v>
      </c>
      <c r="K744" s="16">
        <v>13.358993729723831</v>
      </c>
      <c r="L744" s="16">
        <v>13.448257437567552</v>
      </c>
      <c r="M744" s="16">
        <v>2.778300327459708</v>
      </c>
      <c r="N744" s="16">
        <v>5.5666191583704112</v>
      </c>
      <c r="O744" s="9">
        <v>1.2441232790050152</v>
      </c>
      <c r="P744" s="9">
        <v>1.1657366498741286</v>
      </c>
      <c r="Q744" s="9">
        <v>1.2880092016621849</v>
      </c>
      <c r="R744" s="9">
        <v>1.8493788861253002</v>
      </c>
      <c r="S744" s="9">
        <v>2.4665885656027267</v>
      </c>
      <c r="T744" s="8">
        <f t="shared" ca="1" si="107"/>
        <v>7.0383520460507043</v>
      </c>
      <c r="U744" s="8">
        <f t="shared" ca="1" si="107"/>
        <v>13.832794647541737</v>
      </c>
      <c r="V744" s="8">
        <f t="shared" ca="1" si="107"/>
        <v>13.06082030715033</v>
      </c>
      <c r="W744" s="8">
        <f t="shared" ca="1" si="104"/>
        <v>17.358235516469165</v>
      </c>
      <c r="X744" s="8">
        <f t="shared" ca="1" si="108"/>
        <v>37.211887904583385</v>
      </c>
      <c r="Y744" s="16">
        <f ca="1">IF($AI743=0,J743+O743,IF($AJ743=0,J743+O743,9999))</f>
        <v>6.9365515823609245</v>
      </c>
      <c r="Z744" s="16">
        <f ca="1">IF($AI743=0,K743+P743,IF($AJ743=0,K743+P743,9999))</f>
        <v>14.469489940576228</v>
      </c>
      <c r="AA744" s="16">
        <f ca="1">IF($AI743=0,L743+Q743,IF($AJ743=0,L743+Q743,9999))</f>
        <v>11.089745012248446</v>
      </c>
      <c r="AB744" s="16">
        <f ca="1">IF($AI743=0,M743+R743,IF($AJ743=0,M743+R743,9999))</f>
        <v>11.4704404256246</v>
      </c>
      <c r="AC744" s="16">
        <f ca="1">IF($AI743=0,N743+S743,IF($AJ743=0,N743+S743,9999))</f>
        <v>11.27587611513707</v>
      </c>
      <c r="AD744" s="11">
        <f t="shared" ca="1" si="109"/>
        <v>1.9861600908845063</v>
      </c>
      <c r="AE744" s="11">
        <f t="shared" ca="1" si="110"/>
        <v>13.534451619253018</v>
      </c>
      <c r="AF744" s="11">
        <f t="shared" ca="1" si="111"/>
        <v>6.6791384553816844</v>
      </c>
      <c r="AG744" s="11">
        <f t="shared" ca="1" si="112"/>
        <v>3.1735008753969423</v>
      </c>
      <c r="AH744" s="11">
        <f t="shared" ca="1" si="113"/>
        <v>6.9589965948910644</v>
      </c>
      <c r="AI744">
        <f t="shared" ca="1" si="105"/>
        <v>0</v>
      </c>
      <c r="AJ744">
        <f t="shared" ca="1" si="106"/>
        <v>0</v>
      </c>
      <c r="AK744">
        <f ca="1">MAX(0, COUNTIF(E744:I744, "Breakdown") - COUNTIF(AI744:AJ744, 1))</f>
        <v>1</v>
      </c>
      <c r="AL744" s="12">
        <f ca="1">(AK744 * 50) + ((AI744 + AJ744) * 10)</f>
        <v>50</v>
      </c>
      <c r="AM744">
        <f ca="1">IF(COUNTIF(E744:I744, "Breakdown") &gt;= 5, 1, 0)</f>
        <v>0</v>
      </c>
    </row>
    <row r="745" spans="4:39">
      <c r="D745">
        <v>742</v>
      </c>
      <c r="E745" s="6" t="str">
        <f ca="1">IF(J745&lt;T745,"Operational","Breakdown")</f>
        <v>Operational</v>
      </c>
      <c r="F745" s="6" t="str">
        <f ca="1">IF(K745&lt;U745,"Operational","Breakdown")</f>
        <v>Operational</v>
      </c>
      <c r="G745" s="6" t="str">
        <f ca="1">IF(L745&lt;V745,"Operational","Breakdown")</f>
        <v>Operational</v>
      </c>
      <c r="H745" s="6" t="str">
        <f ca="1">IF(M745&lt;W745,"Operational","Breakdown")</f>
        <v>Operational</v>
      </c>
      <c r="I745" s="6" t="str">
        <f ca="1">IF(N745&lt;X745,"Operational","Breakdown")</f>
        <v>Operational</v>
      </c>
      <c r="J745" s="16">
        <v>11.109587478612262</v>
      </c>
      <c r="K745" s="16">
        <v>5.4372897055670162</v>
      </c>
      <c r="L745" s="16">
        <v>2.3054537016720702</v>
      </c>
      <c r="M745" s="16">
        <v>1.6521305293995407</v>
      </c>
      <c r="N745" s="16">
        <v>4.98534729123043</v>
      </c>
      <c r="O745" s="9">
        <v>4.5546485003281516</v>
      </c>
      <c r="P745" s="9">
        <v>2.1752292645863545</v>
      </c>
      <c r="Q745" s="9">
        <v>1.745638166549081</v>
      </c>
      <c r="R745" s="9">
        <v>3.5020449050977752E-2</v>
      </c>
      <c r="S745" s="9">
        <v>2.9677982653898272</v>
      </c>
      <c r="T745" s="8">
        <f t="shared" ca="1" si="107"/>
        <v>11.618344775801615</v>
      </c>
      <c r="U745" s="8">
        <f t="shared" ca="1" si="107"/>
        <v>14.407681665067283</v>
      </c>
      <c r="V745" s="8">
        <f t="shared" ca="1" si="107"/>
        <v>30.589526343676134</v>
      </c>
      <c r="W745" s="8">
        <f t="shared" ca="1" si="104"/>
        <v>14.806587941958345</v>
      </c>
      <c r="X745" s="8">
        <f t="shared" ca="1" si="108"/>
        <v>19.85749389965347</v>
      </c>
      <c r="Y745" s="16">
        <f ca="1">IF($AI744=0,J744+O744,IF($AJ744=0,J744+O744,9999))</f>
        <v>1.8351961423068719</v>
      </c>
      <c r="Z745" s="16">
        <f ca="1">IF($AI744=0,K744+P744,IF($AJ744=0,K744+P744,9999))</f>
        <v>14.52473037959796</v>
      </c>
      <c r="AA745" s="16">
        <f ca="1">IF($AI744=0,L744+Q744,IF($AJ744=0,L744+Q744,9999))</f>
        <v>14.736266639229736</v>
      </c>
      <c r="AB745" s="16">
        <f ca="1">IF($AI744=0,M744+R744,IF($AJ744=0,M744+R744,9999))</f>
        <v>4.627679213585008</v>
      </c>
      <c r="AC745" s="16">
        <f ca="1">IF($AI744=0,N744+S744,IF($AJ744=0,N744+S744,9999))</f>
        <v>8.0332077239731383</v>
      </c>
      <c r="AD745" s="11">
        <f t="shared" ca="1" si="109"/>
        <v>6.9365515823609245</v>
      </c>
      <c r="AE745" s="11">
        <f t="shared" ca="1" si="110"/>
        <v>13.832794647541737</v>
      </c>
      <c r="AF745" s="11">
        <f t="shared" ca="1" si="111"/>
        <v>11.089745012248446</v>
      </c>
      <c r="AG745" s="11">
        <f t="shared" ca="1" si="112"/>
        <v>11.4704404256246</v>
      </c>
      <c r="AH745" s="11">
        <f t="shared" ca="1" si="113"/>
        <v>11.27587611513707</v>
      </c>
      <c r="AI745">
        <f t="shared" ca="1" si="105"/>
        <v>0</v>
      </c>
      <c r="AJ745">
        <f t="shared" ca="1" si="106"/>
        <v>0</v>
      </c>
      <c r="AK745">
        <f ca="1">MAX(0, COUNTIF(E745:I745, "Breakdown") - COUNTIF(AI745:AJ745, 1))</f>
        <v>0</v>
      </c>
      <c r="AL745" s="12">
        <f ca="1">(AK745 * 50) + ((AI745 + AJ745) * 10)</f>
        <v>0</v>
      </c>
      <c r="AM745">
        <f ca="1">IF(COUNTIF(E745:I745, "Breakdown") &gt;= 5, 1, 0)</f>
        <v>0</v>
      </c>
    </row>
    <row r="746" spans="4:39">
      <c r="D746">
        <v>743</v>
      </c>
      <c r="E746" s="6" t="str">
        <f ca="1">IF(J746&lt;T746,"Operational","Breakdown")</f>
        <v>Breakdown</v>
      </c>
      <c r="F746" s="6" t="str">
        <f ca="1">IF(K746&lt;U746,"Operational","Breakdown")</f>
        <v>Operational</v>
      </c>
      <c r="G746" s="6" t="str">
        <f ca="1">IF(L746&lt;V746,"Operational","Breakdown")</f>
        <v>Operational</v>
      </c>
      <c r="H746" s="6" t="str">
        <f ca="1">IF(M746&lt;W746,"Operational","Breakdown")</f>
        <v>Breakdown</v>
      </c>
      <c r="I746" s="6" t="str">
        <f ca="1">IF(N746&lt;X746,"Operational","Breakdown")</f>
        <v>Operational</v>
      </c>
      <c r="J746" s="16">
        <v>10.485161877551267</v>
      </c>
      <c r="K746" s="16">
        <v>0.53191908834585422</v>
      </c>
      <c r="L746" s="16">
        <v>2.7220507435287162</v>
      </c>
      <c r="M746" s="16">
        <v>8.9707437728324102</v>
      </c>
      <c r="N746" s="16">
        <v>0.25734566403695425</v>
      </c>
      <c r="O746" s="9">
        <v>2.4907024057506972</v>
      </c>
      <c r="P746" s="9">
        <v>5.2492631487794057</v>
      </c>
      <c r="Q746" s="9">
        <v>0.94647586704589026</v>
      </c>
      <c r="R746" s="9">
        <v>0.31201163399955756</v>
      </c>
      <c r="S746" s="9">
        <v>0.2512963031436975</v>
      </c>
      <c r="T746" s="8">
        <f t="shared" ca="1" si="107"/>
        <v>5.2378303845650009</v>
      </c>
      <c r="U746" s="8">
        <f t="shared" ca="1" si="107"/>
        <v>25.694321623969195</v>
      </c>
      <c r="V746" s="8">
        <f t="shared" ca="1" si="107"/>
        <v>20.204806964800309</v>
      </c>
      <c r="W746" s="8">
        <f t="shared" ca="1" si="104"/>
        <v>4.7799944781130064</v>
      </c>
      <c r="X746" s="8">
        <f t="shared" ca="1" si="108"/>
        <v>8.8163781671051602</v>
      </c>
      <c r="Y746" s="16">
        <f ca="1">IF($AI745=0,J745+O745,IF($AJ745=0,J745+O745,9999))</f>
        <v>15.664235978940415</v>
      </c>
      <c r="Z746" s="16">
        <f ca="1">IF($AI745=0,K745+P745,IF($AJ745=0,K745+P745,9999))</f>
        <v>7.6125189701533706</v>
      </c>
      <c r="AA746" s="16">
        <f ca="1">IF($AI745=0,L745+Q745,IF($AJ745=0,L745+Q745,9999))</f>
        <v>4.0510918682211514</v>
      </c>
      <c r="AB746" s="16">
        <f ca="1">IF($AI745=0,M745+R745,IF($AJ745=0,M745+R745,9999))</f>
        <v>1.6871509784505185</v>
      </c>
      <c r="AC746" s="16">
        <f ca="1">IF($AI745=0,N745+S745,IF($AJ745=0,N745+S745,9999))</f>
        <v>7.9531455566202567</v>
      </c>
      <c r="AD746" s="11">
        <f t="shared" ca="1" si="109"/>
        <v>1.8351961423068719</v>
      </c>
      <c r="AE746" s="11">
        <f t="shared" ca="1" si="110"/>
        <v>14.407681665067283</v>
      </c>
      <c r="AF746" s="11">
        <f t="shared" ca="1" si="111"/>
        <v>14.736266639229736</v>
      </c>
      <c r="AG746" s="11">
        <f t="shared" ca="1" si="112"/>
        <v>4.627679213585008</v>
      </c>
      <c r="AH746" s="11">
        <f t="shared" ca="1" si="113"/>
        <v>8.0332077239731383</v>
      </c>
      <c r="AI746">
        <f t="shared" ca="1" si="105"/>
        <v>0</v>
      </c>
      <c r="AJ746">
        <f t="shared" ca="1" si="106"/>
        <v>1</v>
      </c>
      <c r="AK746">
        <f ca="1">MAX(0, COUNTIF(E746:I746, "Breakdown") - COUNTIF(AI746:AJ746, 1))</f>
        <v>1</v>
      </c>
      <c r="AL746" s="12">
        <f ca="1">(AK746 * 50) + ((AI746 + AJ746) * 10)</f>
        <v>60</v>
      </c>
      <c r="AM746">
        <f ca="1">IF(COUNTIF(E746:I746, "Breakdown") &gt;= 5, 1, 0)</f>
        <v>0</v>
      </c>
    </row>
    <row r="747" spans="4:39">
      <c r="D747">
        <v>744</v>
      </c>
      <c r="E747" s="6" t="str">
        <f ca="1">IF(J747&lt;T747,"Operational","Breakdown")</f>
        <v>Operational</v>
      </c>
      <c r="F747" s="6" t="str">
        <f ca="1">IF(K747&lt;U747,"Operational","Breakdown")</f>
        <v>Operational</v>
      </c>
      <c r="G747" s="6" t="str">
        <f ca="1">IF(L747&lt;V747,"Operational","Breakdown")</f>
        <v>Breakdown</v>
      </c>
      <c r="H747" s="6" t="str">
        <f ca="1">IF(M747&lt;W747,"Operational","Breakdown")</f>
        <v>Operational</v>
      </c>
      <c r="I747" s="6" t="str">
        <f ca="1">IF(N747&lt;X747,"Operational","Breakdown")</f>
        <v>Operational</v>
      </c>
      <c r="J747" s="16">
        <v>0.60098560477876417</v>
      </c>
      <c r="K747" s="16">
        <v>9.0650523582759224</v>
      </c>
      <c r="L747" s="16">
        <v>34.128995000286793</v>
      </c>
      <c r="M747" s="16">
        <v>6.2629639260968137E-2</v>
      </c>
      <c r="N747" s="16">
        <v>1.8002421531122352</v>
      </c>
      <c r="O747" s="9">
        <v>0.58590395940892115</v>
      </c>
      <c r="P747" s="9">
        <v>0.45973733173229092</v>
      </c>
      <c r="Q747" s="9">
        <v>4.3638650841601603</v>
      </c>
      <c r="R747" s="9">
        <v>0.60827315250576774</v>
      </c>
      <c r="S747" s="9">
        <v>0.21453608915569158</v>
      </c>
      <c r="T747" s="8">
        <f t="shared" ca="1" si="107"/>
        <v>9.8321033816097092</v>
      </c>
      <c r="U747" s="8">
        <f t="shared" ca="1" si="107"/>
        <v>12.843679149825647</v>
      </c>
      <c r="V747" s="8">
        <f t="shared" ca="1" si="107"/>
        <v>17.46860030551635</v>
      </c>
      <c r="W747" s="8">
        <f t="shared" ca="1" si="104"/>
        <v>2.0577851254508381</v>
      </c>
      <c r="X747" s="8">
        <f t="shared" ca="1" si="108"/>
        <v>8.1281816710694947</v>
      </c>
      <c r="Y747" s="16">
        <f ca="1">IF($AI746=0,J746+O746,IF($AJ746=0,J746+O746,9999))</f>
        <v>12.975864283301965</v>
      </c>
      <c r="Z747" s="16">
        <f ca="1">IF($AI746=0,K746+P746,IF($AJ746=0,K746+P746,9999))</f>
        <v>5.7811822371252601</v>
      </c>
      <c r="AA747" s="16">
        <f ca="1">IF($AI746=0,L746+Q746,IF($AJ746=0,L746+Q746,9999))</f>
        <v>3.6685266105746064</v>
      </c>
      <c r="AB747" s="16">
        <f ca="1">IF($AI746=0,M746+R746,IF($AJ746=0,M746+R746,9999))</f>
        <v>9.2827554068319671</v>
      </c>
      <c r="AC747" s="16">
        <f ca="1">IF($AI746=0,N746+S746,IF($AJ746=0,N746+S746,9999))</f>
        <v>0.50864196718065169</v>
      </c>
      <c r="AD747" s="11">
        <f t="shared" ca="1" si="109"/>
        <v>5.2378303845650009</v>
      </c>
      <c r="AE747" s="11">
        <f t="shared" ca="1" si="110"/>
        <v>7.6125189701533706</v>
      </c>
      <c r="AF747" s="11">
        <f t="shared" ca="1" si="111"/>
        <v>4.0510918682211514</v>
      </c>
      <c r="AG747" s="11">
        <f t="shared" ca="1" si="112"/>
        <v>1.6871509784505185</v>
      </c>
      <c r="AH747" s="11">
        <f t="shared" ca="1" si="113"/>
        <v>7.9531455566202567</v>
      </c>
      <c r="AI747">
        <f t="shared" ca="1" si="105"/>
        <v>0</v>
      </c>
      <c r="AJ747">
        <f t="shared" ca="1" si="106"/>
        <v>0</v>
      </c>
      <c r="AK747">
        <f ca="1">MAX(0, COUNTIF(E747:I747, "Breakdown") - COUNTIF(AI747:AJ747, 1))</f>
        <v>1</v>
      </c>
      <c r="AL747" s="12">
        <f ca="1">(AK747 * 50) + ((AI747 + AJ747) * 10)</f>
        <v>50</v>
      </c>
      <c r="AM747">
        <f ca="1">IF(COUNTIF(E747:I747, "Breakdown") &gt;= 5, 1, 0)</f>
        <v>0</v>
      </c>
    </row>
    <row r="748" spans="4:39">
      <c r="D748">
        <v>745</v>
      </c>
      <c r="E748" s="6" t="str">
        <f ca="1">IF(J748&lt;T748,"Operational","Breakdown")</f>
        <v>Breakdown</v>
      </c>
      <c r="F748" s="6" t="str">
        <f ca="1">IF(K748&lt;U748,"Operational","Breakdown")</f>
        <v>Operational</v>
      </c>
      <c r="G748" s="6" t="str">
        <f ca="1">IF(L748&lt;V748,"Operational","Breakdown")</f>
        <v>Operational</v>
      </c>
      <c r="H748" s="6" t="str">
        <f ca="1">IF(M748&lt;W748,"Operational","Breakdown")</f>
        <v>Breakdown</v>
      </c>
      <c r="I748" s="6" t="str">
        <f ca="1">IF(N748&lt;X748,"Operational","Breakdown")</f>
        <v>Breakdown</v>
      </c>
      <c r="J748" s="16">
        <v>16.52161506193077</v>
      </c>
      <c r="K748" s="16">
        <v>1.8038659241981985</v>
      </c>
      <c r="L748" s="16">
        <v>3.4153878544842184</v>
      </c>
      <c r="M748" s="16">
        <v>9.2066303601116104</v>
      </c>
      <c r="N748" s="16">
        <v>7.0446460290908561</v>
      </c>
      <c r="O748" s="9">
        <v>0.47213253998726512</v>
      </c>
      <c r="P748" s="9">
        <v>0.31381394517450001</v>
      </c>
      <c r="Q748" s="9">
        <v>4.5520549422625658</v>
      </c>
      <c r="R748" s="9">
        <v>0.13536939314730861</v>
      </c>
      <c r="S748" s="9">
        <v>0.97694236565700288</v>
      </c>
      <c r="T748" s="8">
        <f t="shared" ca="1" si="107"/>
        <v>14.077792657287292</v>
      </c>
      <c r="U748" s="8">
        <f t="shared" ca="1" si="107"/>
        <v>9.0137709612742398</v>
      </c>
      <c r="V748" s="8">
        <f t="shared" ca="1" si="107"/>
        <v>23.237388160006461</v>
      </c>
      <c r="W748" s="8">
        <f t="shared" ca="1" si="104"/>
        <v>2.733057738927311</v>
      </c>
      <c r="X748" s="8">
        <f t="shared" ca="1" si="108"/>
        <v>2.8125652388553597</v>
      </c>
      <c r="Y748" s="16">
        <f ca="1">IF($AI747=0,J747+O747,IF($AJ747=0,J747+O747,9999))</f>
        <v>1.1868895641876853</v>
      </c>
      <c r="Z748" s="16">
        <f ca="1">IF($AI747=0,K747+P747,IF($AJ747=0,K747+P747,9999))</f>
        <v>9.5247896900082125</v>
      </c>
      <c r="AA748" s="16">
        <f ca="1">IF($AI747=0,L747+Q747,IF($AJ747=0,L747+Q747,9999))</f>
        <v>38.492860084446953</v>
      </c>
      <c r="AB748" s="16">
        <f ca="1">IF($AI747=0,M747+R747,IF($AJ747=0,M747+R747,9999))</f>
        <v>0.67090279176673584</v>
      </c>
      <c r="AC748" s="16">
        <f ca="1">IF($AI747=0,N747+S747,IF($AJ747=0,N747+S747,9999))</f>
        <v>2.0147782422679268</v>
      </c>
      <c r="AD748" s="11">
        <f t="shared" ca="1" si="109"/>
        <v>9.8321033816097092</v>
      </c>
      <c r="AE748" s="11">
        <f t="shared" ca="1" si="110"/>
        <v>5.7811822371252601</v>
      </c>
      <c r="AF748" s="11">
        <f t="shared" ca="1" si="111"/>
        <v>3.6685266105746064</v>
      </c>
      <c r="AG748" s="11">
        <f t="shared" ca="1" si="112"/>
        <v>2.0577851254508381</v>
      </c>
      <c r="AH748" s="11">
        <f t="shared" ca="1" si="113"/>
        <v>0.50864196718065169</v>
      </c>
      <c r="AI748">
        <f t="shared" ca="1" si="105"/>
        <v>0</v>
      </c>
      <c r="AJ748">
        <f t="shared" ca="1" si="106"/>
        <v>1</v>
      </c>
      <c r="AK748">
        <f ca="1">MAX(0, COUNTIF(E748:I748, "Breakdown") - COUNTIF(AI748:AJ748, 1))</f>
        <v>2</v>
      </c>
      <c r="AL748" s="12">
        <f ca="1">(AK748 * 50) + ((AI748 + AJ748) * 10)</f>
        <v>110</v>
      </c>
      <c r="AM748">
        <f ca="1">IF(COUNTIF(E748:I748, "Breakdown") &gt;= 5, 1, 0)</f>
        <v>0</v>
      </c>
    </row>
    <row r="749" spans="4:39">
      <c r="D749">
        <v>746</v>
      </c>
      <c r="E749" s="6" t="str">
        <f ca="1">IF(J749&lt;T749,"Operational","Breakdown")</f>
        <v>Breakdown</v>
      </c>
      <c r="F749" s="6" t="str">
        <f ca="1">IF(K749&lt;U749,"Operational","Breakdown")</f>
        <v>Operational</v>
      </c>
      <c r="G749" s="6" t="str">
        <f ca="1">IF(L749&lt;V749,"Operational","Breakdown")</f>
        <v>Operational</v>
      </c>
      <c r="H749" s="6" t="str">
        <f ca="1">IF(M749&lt;W749,"Operational","Breakdown")</f>
        <v>Operational</v>
      </c>
      <c r="I749" s="6" t="str">
        <f ca="1">IF(N749&lt;X749,"Operational","Breakdown")</f>
        <v>Breakdown</v>
      </c>
      <c r="J749" s="16">
        <v>17.438777735339379</v>
      </c>
      <c r="K749" s="16">
        <v>15.072086628716796</v>
      </c>
      <c r="L749" s="16">
        <v>16.681231822383968</v>
      </c>
      <c r="M749" s="16">
        <v>1.8037445918204511</v>
      </c>
      <c r="N749" s="16">
        <v>4.9322929484752045</v>
      </c>
      <c r="O749" s="9">
        <v>1.6615809779787039</v>
      </c>
      <c r="P749" s="9">
        <v>0.57648345223311137</v>
      </c>
      <c r="Q749" s="9">
        <v>7.9667665387800479</v>
      </c>
      <c r="R749" s="9">
        <v>0.53206629763612778</v>
      </c>
      <c r="S749" s="9">
        <v>0.75444486723299975</v>
      </c>
      <c r="T749" s="8">
        <f t="shared" ca="1" si="107"/>
        <v>3.3782507121958498</v>
      </c>
      <c r="U749" s="8">
        <f t="shared" ca="1" si="107"/>
        <v>21.568250185067548</v>
      </c>
      <c r="V749" s="8">
        <f t="shared" ca="1" si="107"/>
        <v>26.752310069999943</v>
      </c>
      <c r="W749" s="8">
        <f t="shared" ca="1" si="104"/>
        <v>3.1876749691845703</v>
      </c>
      <c r="X749" s="8">
        <f t="shared" ca="1" si="108"/>
        <v>4.1491188772304852</v>
      </c>
      <c r="Y749" s="16">
        <f ca="1">IF($AI748=0,J748+O748,IF($AJ748=0,J748+O748,9999))</f>
        <v>16.993747601918034</v>
      </c>
      <c r="Z749" s="16">
        <f ca="1">IF($AI748=0,K748+P748,IF($AJ748=0,K748+P748,9999))</f>
        <v>2.1176798693726986</v>
      </c>
      <c r="AA749" s="16">
        <f ca="1">IF($AI748=0,L748+Q748,IF($AJ748=0,L748+Q748,9999))</f>
        <v>7.9674427967467842</v>
      </c>
      <c r="AB749" s="16">
        <f ca="1">IF($AI748=0,M748+R748,IF($AJ748=0,M748+R748,9999))</f>
        <v>9.3419997532589196</v>
      </c>
      <c r="AC749" s="16">
        <f ca="1">IF($AI748=0,N748+S748,IF($AJ748=0,N748+S748,9999))</f>
        <v>8.0215883947478588</v>
      </c>
      <c r="AD749" s="11">
        <f t="shared" ca="1" si="109"/>
        <v>1.1868895641876853</v>
      </c>
      <c r="AE749" s="11">
        <f t="shared" ca="1" si="110"/>
        <v>9.0137709612742398</v>
      </c>
      <c r="AF749" s="11">
        <f t="shared" ca="1" si="111"/>
        <v>23.237388160006461</v>
      </c>
      <c r="AG749" s="11">
        <f t="shared" ca="1" si="112"/>
        <v>0.67090279176673584</v>
      </c>
      <c r="AH749" s="11">
        <f t="shared" ca="1" si="113"/>
        <v>2.0147782422679268</v>
      </c>
      <c r="AI749">
        <f t="shared" ca="1" si="105"/>
        <v>0</v>
      </c>
      <c r="AJ749">
        <f t="shared" ca="1" si="106"/>
        <v>1</v>
      </c>
      <c r="AK749">
        <f ca="1">MAX(0, COUNTIF(E749:I749, "Breakdown") - COUNTIF(AI749:AJ749, 1))</f>
        <v>1</v>
      </c>
      <c r="AL749" s="12">
        <f ca="1">(AK749 * 50) + ((AI749 + AJ749) * 10)</f>
        <v>60</v>
      </c>
      <c r="AM749">
        <f ca="1">IF(COUNTIF(E749:I749, "Breakdown") &gt;= 5, 1, 0)</f>
        <v>0</v>
      </c>
    </row>
    <row r="750" spans="4:39">
      <c r="D750">
        <v>747</v>
      </c>
      <c r="E750" s="6" t="str">
        <f ca="1">IF(J750&lt;T750,"Operational","Breakdown")</f>
        <v>Breakdown</v>
      </c>
      <c r="F750" s="6" t="str">
        <f ca="1">IF(K750&lt;U750,"Operational","Breakdown")</f>
        <v>Breakdown</v>
      </c>
      <c r="G750" s="6" t="str">
        <f ca="1">IF(L750&lt;V750,"Operational","Breakdown")</f>
        <v>Operational</v>
      </c>
      <c r="H750" s="6" t="str">
        <f ca="1">IF(M750&lt;W750,"Operational","Breakdown")</f>
        <v>Operational</v>
      </c>
      <c r="I750" s="6" t="str">
        <f ca="1">IF(N750&lt;X750,"Operational","Breakdown")</f>
        <v>Breakdown</v>
      </c>
      <c r="J750" s="16">
        <v>5.5886635419612318</v>
      </c>
      <c r="K750" s="16">
        <v>17.32512821399833</v>
      </c>
      <c r="L750" s="16">
        <v>4.7716815563420303</v>
      </c>
      <c r="M750" s="16">
        <v>0.662271364384315</v>
      </c>
      <c r="N750" s="16">
        <v>17.817924548915446</v>
      </c>
      <c r="O750" s="9">
        <v>0.32785416635015457</v>
      </c>
      <c r="P750" s="9">
        <v>4.7480231710763103</v>
      </c>
      <c r="Q750" s="9">
        <v>1.1178739861089235</v>
      </c>
      <c r="R750" s="9">
        <v>1.418591120687887</v>
      </c>
      <c r="S750" s="9">
        <v>1.8321547105487117</v>
      </c>
      <c r="T750" s="8">
        <f t="shared" ca="1" si="107"/>
        <v>3.6685418513015668</v>
      </c>
      <c r="U750" s="8">
        <f t="shared" ca="1" si="107"/>
        <v>2.3491200880920022</v>
      </c>
      <c r="V750" s="8">
        <f t="shared" ca="1" si="107"/>
        <v>55.59247773567175</v>
      </c>
      <c r="W750" s="8">
        <f t="shared" ca="1" si="104"/>
        <v>5.3353790987966239</v>
      </c>
      <c r="X750" s="8">
        <f t="shared" ca="1" si="108"/>
        <v>5.1696071189885018</v>
      </c>
      <c r="Y750" s="16">
        <f ca="1">IF($AI749=0,J749+O749,IF($AJ749=0,J749+O749,9999))</f>
        <v>19.100358713318084</v>
      </c>
      <c r="Z750" s="16">
        <f ca="1">IF($AI749=0,K749+P749,IF($AJ749=0,K749+P749,9999))</f>
        <v>15.648570080949908</v>
      </c>
      <c r="AA750" s="16">
        <f ca="1">IF($AI749=0,L749+Q749,IF($AJ749=0,L749+Q749,9999))</f>
        <v>24.647998361164014</v>
      </c>
      <c r="AB750" s="16">
        <f ca="1">IF($AI749=0,M749+R749,IF($AJ749=0,M749+R749,9999))</f>
        <v>2.335810889456579</v>
      </c>
      <c r="AC750" s="16">
        <f ca="1">IF($AI749=0,N749+S749,IF($AJ749=0,N749+S749,9999))</f>
        <v>5.686737815708204</v>
      </c>
      <c r="AD750" s="11">
        <f t="shared" ca="1" si="109"/>
        <v>3.3782507121958498</v>
      </c>
      <c r="AE750" s="11">
        <f t="shared" ca="1" si="110"/>
        <v>2.1176798693726986</v>
      </c>
      <c r="AF750" s="11">
        <f t="shared" ca="1" si="111"/>
        <v>7.9674427967467842</v>
      </c>
      <c r="AG750" s="11">
        <f t="shared" ca="1" si="112"/>
        <v>3.1876749691845703</v>
      </c>
      <c r="AH750" s="11">
        <f t="shared" ca="1" si="113"/>
        <v>4.1491188772304852</v>
      </c>
      <c r="AI750">
        <f t="shared" ca="1" si="105"/>
        <v>0</v>
      </c>
      <c r="AJ750">
        <f t="shared" ca="1" si="106"/>
        <v>0</v>
      </c>
      <c r="AK750">
        <f ca="1">MAX(0, COUNTIF(E750:I750, "Breakdown") - COUNTIF(AI750:AJ750, 1))</f>
        <v>3</v>
      </c>
      <c r="AL750" s="12">
        <f ca="1">(AK750 * 50) + ((AI750 + AJ750) * 10)</f>
        <v>150</v>
      </c>
      <c r="AM750">
        <f ca="1">IF(COUNTIF(E750:I750, "Breakdown") &gt;= 5, 1, 0)</f>
        <v>0</v>
      </c>
    </row>
    <row r="751" spans="4:39">
      <c r="D751">
        <v>748</v>
      </c>
      <c r="E751" s="6" t="str">
        <f ca="1">IF(J751&lt;T751,"Operational","Breakdown")</f>
        <v>Operational</v>
      </c>
      <c r="F751" s="6" t="str">
        <f ca="1">IF(K751&lt;U751,"Operational","Breakdown")</f>
        <v>Operational</v>
      </c>
      <c r="G751" s="6" t="str">
        <f ca="1">IF(L751&lt;V751,"Operational","Breakdown")</f>
        <v>Operational</v>
      </c>
      <c r="H751" s="6" t="str">
        <f ca="1">IF(M751&lt;W751,"Operational","Breakdown")</f>
        <v>Operational</v>
      </c>
      <c r="I751" s="6" t="str">
        <f ca="1">IF(N751&lt;X751,"Operational","Breakdown")</f>
        <v>Operational</v>
      </c>
      <c r="J751" s="16">
        <v>1.160890320031291</v>
      </c>
      <c r="K751" s="16">
        <v>6.4792165448692938</v>
      </c>
      <c r="L751" s="16">
        <v>10.437529445883973</v>
      </c>
      <c r="M751" s="16">
        <v>0.28111090159419344</v>
      </c>
      <c r="N751" s="16">
        <v>17.604457732526075</v>
      </c>
      <c r="O751" s="9">
        <v>1.6613183195225989</v>
      </c>
      <c r="P751" s="9">
        <v>2.1722627499739975</v>
      </c>
      <c r="Q751" s="9">
        <v>0.68151325732931245</v>
      </c>
      <c r="R751" s="9">
        <v>2.4941623734115925</v>
      </c>
      <c r="S751" s="9">
        <v>5.5933571133859132</v>
      </c>
      <c r="T751" s="8">
        <f t="shared" ca="1" si="107"/>
        <v>8.1778530397175082</v>
      </c>
      <c r="U751" s="8">
        <f t="shared" ca="1" si="107"/>
        <v>10.839049941142195</v>
      </c>
      <c r="V751" s="8">
        <f t="shared" ca="1" si="107"/>
        <v>38.361768796842213</v>
      </c>
      <c r="W751" s="8">
        <f t="shared" ca="1" si="104"/>
        <v>20.454374775553735</v>
      </c>
      <c r="X751" s="8">
        <f t="shared" ca="1" si="108"/>
        <v>23.290259379150982</v>
      </c>
      <c r="Y751" s="16">
        <f ca="1">IF($AI750=0,J750+O750,IF($AJ750=0,J750+O750,9999))</f>
        <v>5.9165177083113862</v>
      </c>
      <c r="Z751" s="16">
        <f ca="1">IF($AI750=0,K750+P750,IF($AJ750=0,K750+P750,9999))</f>
        <v>22.073151385074638</v>
      </c>
      <c r="AA751" s="16">
        <f ca="1">IF($AI750=0,L750+Q750,IF($AJ750=0,L750+Q750,9999))</f>
        <v>5.889555542450954</v>
      </c>
      <c r="AB751" s="16">
        <f ca="1">IF($AI750=0,M750+R750,IF($AJ750=0,M750+R750,9999))</f>
        <v>2.0808624850722017</v>
      </c>
      <c r="AC751" s="16">
        <f ca="1">IF($AI750=0,N750+S750,IF($AJ750=0,N750+S750,9999))</f>
        <v>19.650079259464157</v>
      </c>
      <c r="AD751" s="11">
        <f t="shared" ca="1" si="109"/>
        <v>3.6685418513015668</v>
      </c>
      <c r="AE751" s="11">
        <f t="shared" ca="1" si="110"/>
        <v>2.3491200880920022</v>
      </c>
      <c r="AF751" s="11">
        <f t="shared" ca="1" si="111"/>
        <v>24.647998361164014</v>
      </c>
      <c r="AG751" s="11">
        <f t="shared" ca="1" si="112"/>
        <v>2.335810889456579</v>
      </c>
      <c r="AH751" s="11">
        <f t="shared" ca="1" si="113"/>
        <v>5.1696071189885018</v>
      </c>
      <c r="AI751">
        <f t="shared" ca="1" si="105"/>
        <v>0</v>
      </c>
      <c r="AJ751">
        <f t="shared" ca="1" si="106"/>
        <v>0</v>
      </c>
      <c r="AK751">
        <f ca="1">MAX(0, COUNTIF(E751:I751, "Breakdown") - COUNTIF(AI751:AJ751, 1))</f>
        <v>0</v>
      </c>
      <c r="AL751" s="12">
        <f ca="1">(AK751 * 50) + ((AI751 + AJ751) * 10)</f>
        <v>0</v>
      </c>
      <c r="AM751">
        <f ca="1">IF(COUNTIF(E751:I751, "Breakdown") &gt;= 5, 1, 0)</f>
        <v>0</v>
      </c>
    </row>
    <row r="752" spans="4:39">
      <c r="D752">
        <v>749</v>
      </c>
      <c r="E752" s="6" t="str">
        <f ca="1">IF(J752&lt;T752,"Operational","Breakdown")</f>
        <v>Operational</v>
      </c>
      <c r="F752" s="6" t="str">
        <f ca="1">IF(K752&lt;U752,"Operational","Breakdown")</f>
        <v>Operational</v>
      </c>
      <c r="G752" s="6" t="str">
        <f ca="1">IF(L752&lt;V752,"Operational","Breakdown")</f>
        <v>Operational</v>
      </c>
      <c r="H752" s="6" t="str">
        <f ca="1">IF(M752&lt;W752,"Operational","Breakdown")</f>
        <v>Operational</v>
      </c>
      <c r="I752" s="6" t="str">
        <f ca="1">IF(N752&lt;X752,"Operational","Breakdown")</f>
        <v>Operational</v>
      </c>
      <c r="J752" s="16">
        <v>9.5299650655284314</v>
      </c>
      <c r="K752" s="16">
        <v>0.87175171781444016</v>
      </c>
      <c r="L752" s="16">
        <v>0.20473242869941347</v>
      </c>
      <c r="M752" s="16">
        <v>2.1027312054291403</v>
      </c>
      <c r="N752" s="16">
        <v>2.9691533540984651</v>
      </c>
      <c r="O752" s="9">
        <v>7.2150257607991106</v>
      </c>
      <c r="P752" s="9">
        <v>6.0701720056812567</v>
      </c>
      <c r="Q752" s="9">
        <v>0.97359438215036975</v>
      </c>
      <c r="R752" s="9">
        <v>1.2438094469152907</v>
      </c>
      <c r="S752" s="9">
        <v>2.6118627320304455</v>
      </c>
      <c r="T752" s="8">
        <f t="shared" ca="1" si="107"/>
        <v>9.5941357878637348</v>
      </c>
      <c r="U752" s="8">
        <f t="shared" ca="1" si="107"/>
        <v>21.156210324049457</v>
      </c>
      <c r="V752" s="8">
        <f t="shared" ca="1" si="107"/>
        <v>9.6111254461810454</v>
      </c>
      <c r="W752" s="8">
        <f t="shared" ca="1" si="104"/>
        <v>4.5135750282047926</v>
      </c>
      <c r="X752" s="8">
        <f t="shared" ca="1" si="108"/>
        <v>21.135965298963978</v>
      </c>
      <c r="Y752" s="16">
        <f ca="1">IF($AI751=0,J751+O751,IF($AJ751=0,J751+O751,9999))</f>
        <v>2.8222086395538897</v>
      </c>
      <c r="Z752" s="16">
        <f ca="1">IF($AI751=0,K751+P751,IF($AJ751=0,K751+P751,9999))</f>
        <v>8.6514792948432913</v>
      </c>
      <c r="AA752" s="16">
        <f ca="1">IF($AI751=0,L751+Q751,IF($AJ751=0,L751+Q751,9999))</f>
        <v>11.119042703213285</v>
      </c>
      <c r="AB752" s="16">
        <f ca="1">IF($AI751=0,M751+R751,IF($AJ751=0,M751+R751,9999))</f>
        <v>2.775273275005786</v>
      </c>
      <c r="AC752" s="16">
        <f ca="1">IF($AI751=0,N751+S751,IF($AJ751=0,N751+S751,9999))</f>
        <v>23.197814845911989</v>
      </c>
      <c r="AD752" s="11">
        <f t="shared" ca="1" si="109"/>
        <v>5.9165177083113862</v>
      </c>
      <c r="AE752" s="11">
        <f t="shared" ca="1" si="110"/>
        <v>10.839049941142195</v>
      </c>
      <c r="AF752" s="11">
        <f t="shared" ca="1" si="111"/>
        <v>5.889555542450954</v>
      </c>
      <c r="AG752" s="11">
        <f t="shared" ca="1" si="112"/>
        <v>2.0808624850722017</v>
      </c>
      <c r="AH752" s="11">
        <f t="shared" ca="1" si="113"/>
        <v>19.650079259464157</v>
      </c>
      <c r="AI752">
        <f t="shared" ca="1" si="105"/>
        <v>0</v>
      </c>
      <c r="AJ752">
        <f t="shared" ca="1" si="106"/>
        <v>0</v>
      </c>
      <c r="AK752">
        <f ca="1">MAX(0, COUNTIF(E752:I752, "Breakdown") - COUNTIF(AI752:AJ752, 1))</f>
        <v>0</v>
      </c>
      <c r="AL752" s="12">
        <f ca="1">(AK752 * 50) + ((AI752 + AJ752) * 10)</f>
        <v>0</v>
      </c>
      <c r="AM752">
        <f ca="1">IF(COUNTIF(E752:I752, "Breakdown") &gt;= 5, 1, 0)</f>
        <v>0</v>
      </c>
    </row>
    <row r="753" spans="4:39">
      <c r="D753">
        <v>750</v>
      </c>
      <c r="E753" s="6" t="str">
        <f ca="1">IF(J753&lt;T753,"Operational","Breakdown")</f>
        <v>Operational</v>
      </c>
      <c r="F753" s="6" t="str">
        <f ca="1">IF(K753&lt;U753,"Operational","Breakdown")</f>
        <v>Operational</v>
      </c>
      <c r="G753" s="6" t="str">
        <f ca="1">IF(L753&lt;V753,"Operational","Breakdown")</f>
        <v>Operational</v>
      </c>
      <c r="H753" s="6" t="str">
        <f ca="1">IF(M753&lt;W753,"Operational","Breakdown")</f>
        <v>Breakdown</v>
      </c>
      <c r="I753" s="6" t="str">
        <f ca="1">IF(N753&lt;X753,"Operational","Breakdown")</f>
        <v>Operational</v>
      </c>
      <c r="J753" s="16">
        <v>0.93048416872788842</v>
      </c>
      <c r="K753" s="16">
        <v>3.2161202086508625</v>
      </c>
      <c r="L753" s="16">
        <v>1.7493919628602101</v>
      </c>
      <c r="M753" s="16">
        <v>15.620323268209649</v>
      </c>
      <c r="N753" s="16">
        <v>1.1396348557687703</v>
      </c>
      <c r="O753" s="9">
        <v>4.804169650396271</v>
      </c>
      <c r="P753" s="9">
        <v>1.4139810230609522</v>
      </c>
      <c r="Q753" s="9">
        <v>0.81784737782759365</v>
      </c>
      <c r="R753" s="9">
        <v>0.48342203584820681</v>
      </c>
      <c r="S753" s="9">
        <v>2.2798572250058169</v>
      </c>
      <c r="T753" s="8">
        <f t="shared" ca="1" si="107"/>
        <v>12.284580791275047</v>
      </c>
      <c r="U753" s="8">
        <f t="shared" ca="1" si="107"/>
        <v>16.608595675940393</v>
      </c>
      <c r="V753" s="8">
        <f t="shared" ca="1" si="107"/>
        <v>25.072596693576475</v>
      </c>
      <c r="W753" s="8">
        <f t="shared" ca="1" si="104"/>
        <v>13.35009419715588</v>
      </c>
      <c r="X753" s="8">
        <f t="shared" ca="1" si="108"/>
        <v>23.97629105018326</v>
      </c>
      <c r="Y753" s="16">
        <f ca="1">IF($AI752=0,J752+O752,IF($AJ752=0,J752+O752,9999))</f>
        <v>16.744990826327541</v>
      </c>
      <c r="Z753" s="16">
        <f ca="1">IF($AI752=0,K752+P752,IF($AJ752=0,K752+P752,9999))</f>
        <v>6.9419237234956972</v>
      </c>
      <c r="AA753" s="16">
        <f ca="1">IF($AI752=0,L752+Q752,IF($AJ752=0,L752+Q752,9999))</f>
        <v>1.1783268108497833</v>
      </c>
      <c r="AB753" s="16">
        <f ca="1">IF($AI752=0,M752+R752,IF($AJ752=0,M752+R752,9999))</f>
        <v>3.346540652344431</v>
      </c>
      <c r="AC753" s="16">
        <f ca="1">IF($AI752=0,N752+S752,IF($AJ752=0,N752+S752,9999))</f>
        <v>5.5810160861289102</v>
      </c>
      <c r="AD753" s="11">
        <f t="shared" ca="1" si="109"/>
        <v>2.8222086395538897</v>
      </c>
      <c r="AE753" s="11">
        <f t="shared" ca="1" si="110"/>
        <v>8.6514792948432913</v>
      </c>
      <c r="AF753" s="11">
        <f t="shared" ca="1" si="111"/>
        <v>9.6111254461810454</v>
      </c>
      <c r="AG753" s="11">
        <f t="shared" ca="1" si="112"/>
        <v>2.775273275005786</v>
      </c>
      <c r="AH753" s="11">
        <f t="shared" ca="1" si="113"/>
        <v>21.135965298963978</v>
      </c>
      <c r="AI753">
        <f t="shared" ca="1" si="105"/>
        <v>0</v>
      </c>
      <c r="AJ753">
        <f t="shared" ca="1" si="106"/>
        <v>0</v>
      </c>
      <c r="AK753">
        <f ca="1">MAX(0, COUNTIF(E753:I753, "Breakdown") - COUNTIF(AI753:AJ753, 1))</f>
        <v>1</v>
      </c>
      <c r="AL753" s="12">
        <f ca="1">(AK753 * 50) + ((AI753 + AJ753) * 10)</f>
        <v>50</v>
      </c>
      <c r="AM753">
        <f ca="1">IF(COUNTIF(E753:I753, "Breakdown") &gt;= 5, 1, 0)</f>
        <v>0</v>
      </c>
    </row>
    <row r="754" spans="4:39">
      <c r="D754">
        <v>751</v>
      </c>
      <c r="E754" s="6" t="str">
        <f ca="1">IF(J754&lt;T754,"Operational","Breakdown")</f>
        <v>Operational</v>
      </c>
      <c r="F754" s="6" t="str">
        <f ca="1">IF(K754&lt;U754,"Operational","Breakdown")</f>
        <v>Operational</v>
      </c>
      <c r="G754" s="6" t="str">
        <f ca="1">IF(L754&lt;V754,"Operational","Breakdown")</f>
        <v>Breakdown</v>
      </c>
      <c r="H754" s="6" t="str">
        <f ca="1">IF(M754&lt;W754,"Operational","Breakdown")</f>
        <v>Operational</v>
      </c>
      <c r="I754" s="6" t="str">
        <f ca="1">IF(N754&lt;X754,"Operational","Breakdown")</f>
        <v>Operational</v>
      </c>
      <c r="J754" s="16">
        <v>4.8685018730262417</v>
      </c>
      <c r="K754" s="16">
        <v>2.1867114453195424</v>
      </c>
      <c r="L754" s="16">
        <v>16.956165111554625</v>
      </c>
      <c r="M754" s="16">
        <v>9.9268750937197847</v>
      </c>
      <c r="N754" s="16">
        <v>8.0628489396869973</v>
      </c>
      <c r="O754" s="9">
        <v>3.4100786729389183</v>
      </c>
      <c r="P754" s="9">
        <v>0.52469884573829439</v>
      </c>
      <c r="Q754" s="9">
        <v>0.70969528235286405</v>
      </c>
      <c r="R754" s="9">
        <v>0.268306915848185</v>
      </c>
      <c r="S754" s="9">
        <v>1.5690799343386885</v>
      </c>
      <c r="T754" s="8">
        <f t="shared" ca="1" si="107"/>
        <v>12.857904669111855</v>
      </c>
      <c r="U754" s="8">
        <f t="shared" ca="1" si="107"/>
        <v>19.062657315150986</v>
      </c>
      <c r="V754" s="8">
        <f t="shared" ca="1" si="107"/>
        <v>6.2182668181308474</v>
      </c>
      <c r="W754" s="8">
        <f t="shared" ca="1" si="104"/>
        <v>11.823505413692061</v>
      </c>
      <c r="X754" s="8">
        <f t="shared" ca="1" si="108"/>
        <v>10.472551071196866</v>
      </c>
      <c r="Y754" s="16">
        <f ca="1">IF($AI753=0,J753+O753,IF($AJ753=0,J753+O753,9999))</f>
        <v>5.7346538191241594</v>
      </c>
      <c r="Z754" s="16">
        <f ca="1">IF($AI753=0,K753+P753,IF($AJ753=0,K753+P753,9999))</f>
        <v>4.6301012317118149</v>
      </c>
      <c r="AA754" s="16">
        <f ca="1">IF($AI753=0,L753+Q753,IF($AJ753=0,L753+Q753,9999))</f>
        <v>2.567239340687804</v>
      </c>
      <c r="AB754" s="16">
        <f ca="1">IF($AI753=0,M753+R753,IF($AJ753=0,M753+R753,9999))</f>
        <v>16.103745304057856</v>
      </c>
      <c r="AC754" s="16">
        <f ca="1">IF($AI753=0,N753+S753,IF($AJ753=0,N753+S753,9999))</f>
        <v>3.419492080774587</v>
      </c>
      <c r="AD754" s="11">
        <f t="shared" ca="1" si="109"/>
        <v>12.284580791275047</v>
      </c>
      <c r="AE754" s="11">
        <f t="shared" ca="1" si="110"/>
        <v>6.9419237234956972</v>
      </c>
      <c r="AF754" s="11">
        <f t="shared" ca="1" si="111"/>
        <v>1.1783268108497833</v>
      </c>
      <c r="AG754" s="11">
        <f t="shared" ca="1" si="112"/>
        <v>3.346540652344431</v>
      </c>
      <c r="AH754" s="11">
        <f t="shared" ca="1" si="113"/>
        <v>5.5810160861289102</v>
      </c>
      <c r="AI754">
        <f t="shared" ca="1" si="105"/>
        <v>0</v>
      </c>
      <c r="AJ754">
        <f t="shared" ca="1" si="106"/>
        <v>0</v>
      </c>
      <c r="AK754">
        <f ca="1">MAX(0, COUNTIF(E754:I754, "Breakdown") - COUNTIF(AI754:AJ754, 1))</f>
        <v>1</v>
      </c>
      <c r="AL754" s="12">
        <f ca="1">(AK754 * 50) + ((AI754 + AJ754) * 10)</f>
        <v>50</v>
      </c>
      <c r="AM754">
        <f ca="1">IF(COUNTIF(E754:I754, "Breakdown") &gt;= 5, 1, 0)</f>
        <v>0</v>
      </c>
    </row>
    <row r="755" spans="4:39">
      <c r="D755">
        <v>752</v>
      </c>
      <c r="E755" s="6" t="str">
        <f ca="1">IF(J755&lt;T755,"Operational","Breakdown")</f>
        <v>Operational</v>
      </c>
      <c r="F755" s="6" t="str">
        <f ca="1">IF(K755&lt;U755,"Operational","Breakdown")</f>
        <v>Operational</v>
      </c>
      <c r="G755" s="6" t="str">
        <f ca="1">IF(L755&lt;V755,"Operational","Breakdown")</f>
        <v>Operational</v>
      </c>
      <c r="H755" s="6" t="str">
        <f ca="1">IF(M755&lt;W755,"Operational","Breakdown")</f>
        <v>Operational</v>
      </c>
      <c r="I755" s="6" t="str">
        <f ca="1">IF(N755&lt;X755,"Operational","Breakdown")</f>
        <v>Breakdown</v>
      </c>
      <c r="J755" s="16">
        <v>10.356339072574663</v>
      </c>
      <c r="K755" s="16">
        <v>6.6862409731240646</v>
      </c>
      <c r="L755" s="16">
        <v>1.2513880287037928</v>
      </c>
      <c r="M755" s="16">
        <v>7.477157356815356</v>
      </c>
      <c r="N755" s="16">
        <v>6.1918445496575076</v>
      </c>
      <c r="O755" s="9">
        <v>0.6326115538590571</v>
      </c>
      <c r="P755" s="9">
        <v>2.0408837798018178</v>
      </c>
      <c r="Q755" s="9">
        <v>1.1357731290142838</v>
      </c>
      <c r="R755" s="9">
        <v>1.3066492904587126</v>
      </c>
      <c r="S755" s="9">
        <v>1.4677864627194759</v>
      </c>
      <c r="T755" s="8">
        <f t="shared" ca="1" si="107"/>
        <v>15.035635911426958</v>
      </c>
      <c r="U755" s="8">
        <f t="shared" ca="1" si="107"/>
        <v>14.956595791844244</v>
      </c>
      <c r="V755" s="8">
        <f t="shared" ca="1" si="107"/>
        <v>10.920177219023627</v>
      </c>
      <c r="W755" s="8">
        <f t="shared" ca="1" si="104"/>
        <v>30.319393480490728</v>
      </c>
      <c r="X755" s="8">
        <f t="shared" ca="1" si="108"/>
        <v>5.7844615170087952</v>
      </c>
      <c r="Y755" s="16">
        <f ca="1">IF($AI754=0,J754+O754,IF($AJ754=0,J754+O754,9999))</f>
        <v>8.2785805459651591</v>
      </c>
      <c r="Z755" s="16">
        <f ca="1">IF($AI754=0,K754+P754,IF($AJ754=0,K754+P754,9999))</f>
        <v>2.7114102910578368</v>
      </c>
      <c r="AA755" s="16">
        <f ca="1">IF($AI754=0,L754+Q754,IF($AJ754=0,L754+Q754,9999))</f>
        <v>17.66586039390749</v>
      </c>
      <c r="AB755" s="16">
        <f ca="1">IF($AI754=0,M754+R754,IF($AJ754=0,M754+R754,9999))</f>
        <v>10.19518200956797</v>
      </c>
      <c r="AC755" s="16">
        <f ca="1">IF($AI754=0,N754+S754,IF($AJ754=0,N754+S754,9999))</f>
        <v>9.6319288740256859</v>
      </c>
      <c r="AD755" s="11">
        <f t="shared" ca="1" si="109"/>
        <v>5.7346538191241594</v>
      </c>
      <c r="AE755" s="11">
        <f t="shared" ca="1" si="110"/>
        <v>4.6301012317118149</v>
      </c>
      <c r="AF755" s="11">
        <f t="shared" ca="1" si="111"/>
        <v>2.567239340687804</v>
      </c>
      <c r="AG755" s="11">
        <f t="shared" ca="1" si="112"/>
        <v>11.823505413692061</v>
      </c>
      <c r="AH755" s="11">
        <f t="shared" ca="1" si="113"/>
        <v>3.419492080774587</v>
      </c>
      <c r="AI755">
        <f t="shared" ca="1" si="105"/>
        <v>0</v>
      </c>
      <c r="AJ755">
        <f t="shared" ca="1" si="106"/>
        <v>0</v>
      </c>
      <c r="AK755">
        <f ca="1">MAX(0, COUNTIF(E755:I755, "Breakdown") - COUNTIF(AI755:AJ755, 1))</f>
        <v>1</v>
      </c>
      <c r="AL755" s="12">
        <f ca="1">(AK755 * 50) + ((AI755 + AJ755) * 10)</f>
        <v>50</v>
      </c>
      <c r="AM755">
        <f ca="1">IF(COUNTIF(E755:I755, "Breakdown") &gt;= 5, 1, 0)</f>
        <v>0</v>
      </c>
    </row>
    <row r="756" spans="4:39">
      <c r="D756">
        <v>753</v>
      </c>
      <c r="E756" s="6" t="str">
        <f ca="1">IF(J756&lt;T756,"Operational","Breakdown")</f>
        <v>Operational</v>
      </c>
      <c r="F756" s="6" t="str">
        <f ca="1">IF(K756&lt;U756,"Operational","Breakdown")</f>
        <v>Operational</v>
      </c>
      <c r="G756" s="6" t="str">
        <f ca="1">IF(L756&lt;V756,"Operational","Breakdown")</f>
        <v>Operational</v>
      </c>
      <c r="H756" s="6" t="str">
        <f ca="1">IF(M756&lt;W756,"Operational","Breakdown")</f>
        <v>Operational</v>
      </c>
      <c r="I756" s="6" t="str">
        <f ca="1">IF(N756&lt;X756,"Operational","Breakdown")</f>
        <v>Breakdown</v>
      </c>
      <c r="J756" s="16">
        <v>0.45314789493626129</v>
      </c>
      <c r="K756" s="16">
        <v>1.3428438828352882</v>
      </c>
      <c r="L756" s="16">
        <v>4.1875290248756736</v>
      </c>
      <c r="M756" s="16">
        <v>5.3913773518196839</v>
      </c>
      <c r="N756" s="16">
        <v>18.326946219966032</v>
      </c>
      <c r="O756" s="9">
        <v>4.9574687729901461</v>
      </c>
      <c r="P756" s="9">
        <v>0.44993158256741073</v>
      </c>
      <c r="Q756" s="9">
        <v>6.1460965491621495</v>
      </c>
      <c r="R756" s="9">
        <v>3.4451653072539572</v>
      </c>
      <c r="S756" s="9">
        <v>4.2822023035274484</v>
      </c>
      <c r="T756" s="8">
        <f t="shared" ca="1" si="107"/>
        <v>23.661747514461762</v>
      </c>
      <c r="U756" s="8">
        <f t="shared" ca="1" si="107"/>
        <v>3.8823901634331301</v>
      </c>
      <c r="V756" s="8">
        <f t="shared" ca="1" si="107"/>
        <v>19.853925691891014</v>
      </c>
      <c r="W756" s="8">
        <f t="shared" ca="1" si="104"/>
        <v>16.621318255466178</v>
      </c>
      <c r="X756" s="8">
        <f t="shared" ca="1" si="108"/>
        <v>12.419108836822907</v>
      </c>
      <c r="Y756" s="16">
        <f ca="1">IF($AI755=0,J755+O755,IF($AJ755=0,J755+O755,9999))</f>
        <v>10.98895062643372</v>
      </c>
      <c r="Z756" s="16">
        <f ca="1">IF($AI755=0,K755+P755,IF($AJ755=0,K755+P755,9999))</f>
        <v>8.7271247529258815</v>
      </c>
      <c r="AA756" s="16">
        <f ca="1">IF($AI755=0,L755+Q755,IF($AJ755=0,L755+Q755,9999))</f>
        <v>2.3871611577180767</v>
      </c>
      <c r="AB756" s="16">
        <f ca="1">IF($AI755=0,M755+R755,IF($AJ755=0,M755+R755,9999))</f>
        <v>8.7838066472740692</v>
      </c>
      <c r="AC756" s="16">
        <f ca="1">IF($AI755=0,N755+S755,IF($AJ755=0,N755+S755,9999))</f>
        <v>7.659631012376984</v>
      </c>
      <c r="AD756" s="11">
        <f t="shared" ca="1" si="109"/>
        <v>8.2785805459651591</v>
      </c>
      <c r="AE756" s="11">
        <f t="shared" ca="1" si="110"/>
        <v>2.7114102910578368</v>
      </c>
      <c r="AF756" s="11">
        <f t="shared" ca="1" si="111"/>
        <v>10.920177219023627</v>
      </c>
      <c r="AG756" s="11">
        <f t="shared" ca="1" si="112"/>
        <v>10.19518200956797</v>
      </c>
      <c r="AH756" s="11">
        <f t="shared" ca="1" si="113"/>
        <v>5.7844615170087952</v>
      </c>
      <c r="AI756">
        <f t="shared" ca="1" si="105"/>
        <v>0</v>
      </c>
      <c r="AJ756">
        <f t="shared" ca="1" si="106"/>
        <v>0</v>
      </c>
      <c r="AK756">
        <f ca="1">MAX(0, COUNTIF(E756:I756, "Breakdown") - COUNTIF(AI756:AJ756, 1))</f>
        <v>1</v>
      </c>
      <c r="AL756" s="12">
        <f ca="1">(AK756 * 50) + ((AI756 + AJ756) * 10)</f>
        <v>50</v>
      </c>
      <c r="AM756">
        <f ca="1">IF(COUNTIF(E756:I756, "Breakdown") &gt;= 5, 1, 0)</f>
        <v>0</v>
      </c>
    </row>
    <row r="757" spans="4:39">
      <c r="D757">
        <v>754</v>
      </c>
      <c r="E757" s="6" t="str">
        <f ca="1">IF(J757&lt;T757,"Operational","Breakdown")</f>
        <v>Operational</v>
      </c>
      <c r="F757" s="6" t="str">
        <f ca="1">IF(K757&lt;U757,"Operational","Breakdown")</f>
        <v>Breakdown</v>
      </c>
      <c r="G757" s="6" t="str">
        <f ca="1">IF(L757&lt;V757,"Operational","Breakdown")</f>
        <v>Operational</v>
      </c>
      <c r="H757" s="6" t="str">
        <f ca="1">IF(M757&lt;W757,"Operational","Breakdown")</f>
        <v>Operational</v>
      </c>
      <c r="I757" s="6" t="str">
        <f ca="1">IF(N757&lt;X757,"Operational","Breakdown")</f>
        <v>Breakdown</v>
      </c>
      <c r="J757" s="16">
        <v>1.0148126122117542</v>
      </c>
      <c r="K757" s="16">
        <v>14.342642074739466</v>
      </c>
      <c r="L757" s="16">
        <v>7.575188192600625</v>
      </c>
      <c r="M757" s="16">
        <v>9.6030420922977857</v>
      </c>
      <c r="N757" s="16">
        <v>15.065797096186191</v>
      </c>
      <c r="O757" s="9">
        <v>0.12317583147161724</v>
      </c>
      <c r="P757" s="9">
        <v>1.7419821712078683E-2</v>
      </c>
      <c r="Q757" s="9">
        <v>2.2687993522003453</v>
      </c>
      <c r="R757" s="9">
        <v>1.9622068436160187E-2</v>
      </c>
      <c r="S757" s="9">
        <v>2.273051024423014</v>
      </c>
      <c r="T757" s="8">
        <f t="shared" ca="1" si="107"/>
        <v>18.115482810321399</v>
      </c>
      <c r="U757" s="8">
        <f t="shared" ca="1" si="107"/>
        <v>5.8264251478435476</v>
      </c>
      <c r="V757" s="8">
        <f t="shared" ca="1" si="107"/>
        <v>19.036749817990319</v>
      </c>
      <c r="W757" s="8">
        <f t="shared" ca="1" si="104"/>
        <v>15.458161342768577</v>
      </c>
      <c r="X757" s="8">
        <f t="shared" ca="1" si="108"/>
        <v>9.6634475278910372</v>
      </c>
      <c r="Y757" s="16">
        <f ca="1">IF($AI756=0,J756+O756,IF($AJ756=0,J756+O756,9999))</f>
        <v>5.4106166679264076</v>
      </c>
      <c r="Z757" s="16">
        <f ca="1">IF($AI756=0,K756+P756,IF($AJ756=0,K756+P756,9999))</f>
        <v>1.7927754654026988</v>
      </c>
      <c r="AA757" s="16">
        <f ca="1">IF($AI756=0,L756+Q756,IF($AJ756=0,L756+Q756,9999))</f>
        <v>10.333625574037823</v>
      </c>
      <c r="AB757" s="16">
        <f ca="1">IF($AI756=0,M756+R756,IF($AJ756=0,M756+R756,9999))</f>
        <v>8.8365426590736416</v>
      </c>
      <c r="AC757" s="16">
        <f ca="1">IF($AI756=0,N756+S756,IF($AJ756=0,N756+S756,9999))</f>
        <v>22.609148523493481</v>
      </c>
      <c r="AD757" s="11">
        <f t="shared" ca="1" si="109"/>
        <v>10.98895062643372</v>
      </c>
      <c r="AE757" s="11">
        <f t="shared" ca="1" si="110"/>
        <v>3.8823901634331301</v>
      </c>
      <c r="AF757" s="11">
        <f t="shared" ca="1" si="111"/>
        <v>2.3871611577180767</v>
      </c>
      <c r="AG757" s="11">
        <f t="shared" ca="1" si="112"/>
        <v>8.7838066472740692</v>
      </c>
      <c r="AH757" s="11">
        <f t="shared" ca="1" si="113"/>
        <v>7.659631012376984</v>
      </c>
      <c r="AI757">
        <f t="shared" ca="1" si="105"/>
        <v>0</v>
      </c>
      <c r="AJ757">
        <f t="shared" ca="1" si="106"/>
        <v>0</v>
      </c>
      <c r="AK757">
        <f ca="1">MAX(0, COUNTIF(E757:I757, "Breakdown") - COUNTIF(AI757:AJ757, 1))</f>
        <v>2</v>
      </c>
      <c r="AL757" s="12">
        <f ca="1">(AK757 * 50) + ((AI757 + AJ757) * 10)</f>
        <v>100</v>
      </c>
      <c r="AM757">
        <f ca="1">IF(COUNTIF(E757:I757, "Breakdown") &gt;= 5, 1, 0)</f>
        <v>0</v>
      </c>
    </row>
    <row r="758" spans="4:39">
      <c r="D758">
        <v>755</v>
      </c>
      <c r="E758" s="6" t="str">
        <f ca="1">IF(J758&lt;T758,"Operational","Breakdown")</f>
        <v>Operational</v>
      </c>
      <c r="F758" s="6" t="str">
        <f ca="1">IF(K758&lt;U758,"Operational","Breakdown")</f>
        <v>Breakdown</v>
      </c>
      <c r="G758" s="6" t="str">
        <f ca="1">IF(L758&lt;V758,"Operational","Breakdown")</f>
        <v>Operational</v>
      </c>
      <c r="H758" s="6" t="str">
        <f ca="1">IF(M758&lt;W758,"Operational","Breakdown")</f>
        <v>Operational</v>
      </c>
      <c r="I758" s="6" t="str">
        <f ca="1">IF(N758&lt;X758,"Operational","Breakdown")</f>
        <v>Operational</v>
      </c>
      <c r="J758" s="16">
        <v>0.39688923092600803</v>
      </c>
      <c r="K758" s="16">
        <v>7.2122739589859775</v>
      </c>
      <c r="L758" s="16">
        <v>2.3571248158115896</v>
      </c>
      <c r="M758" s="16">
        <v>2.866077200357247</v>
      </c>
      <c r="N758" s="16">
        <v>5.042572234971634</v>
      </c>
      <c r="O758" s="9">
        <v>0.14090483363347761</v>
      </c>
      <c r="P758" s="9">
        <v>4.5506639123924053E-2</v>
      </c>
      <c r="Q758" s="9">
        <v>1.7375204605614989</v>
      </c>
      <c r="R758" s="9">
        <v>2.9633640038806321</v>
      </c>
      <c r="S758" s="9">
        <v>0.15175452923250496</v>
      </c>
      <c r="T758" s="8">
        <f t="shared" ca="1" si="107"/>
        <v>12.179696170940034</v>
      </c>
      <c r="U758" s="8">
        <f t="shared" ca="1" si="107"/>
        <v>2.9644067661482865</v>
      </c>
      <c r="V758" s="8">
        <f t="shared" ca="1" si="107"/>
        <v>17.663975225586416</v>
      </c>
      <c r="W758" s="8">
        <f t="shared" ca="1" si="104"/>
        <v>24.059296645569606</v>
      </c>
      <c r="X758" s="8">
        <f t="shared" ca="1" si="108"/>
        <v>20.149388180437651</v>
      </c>
      <c r="Y758" s="16">
        <f ca="1">IF($AI757=0,J757+O757,IF($AJ757=0,J757+O757,9999))</f>
        <v>1.1379884436833714</v>
      </c>
      <c r="Z758" s="16">
        <f ca="1">IF($AI757=0,K757+P757,IF($AJ757=0,K757+P757,9999))</f>
        <v>14.360061896451544</v>
      </c>
      <c r="AA758" s="16">
        <f ca="1">IF($AI757=0,L757+Q757,IF($AJ757=0,L757+Q757,9999))</f>
        <v>9.8439875448009708</v>
      </c>
      <c r="AB758" s="16">
        <f ca="1">IF($AI757=0,M757+R757,IF($AJ757=0,M757+R757,9999))</f>
        <v>9.6226641607339456</v>
      </c>
      <c r="AC758" s="16">
        <f ca="1">IF($AI757=0,N757+S757,IF($AJ757=0,N757+S757,9999))</f>
        <v>17.338848120609207</v>
      </c>
      <c r="AD758" s="11">
        <f t="shared" ca="1" si="109"/>
        <v>5.4106166679264076</v>
      </c>
      <c r="AE758" s="11">
        <f t="shared" ca="1" si="110"/>
        <v>1.7927754654026988</v>
      </c>
      <c r="AF758" s="11">
        <f t="shared" ca="1" si="111"/>
        <v>10.333625574037823</v>
      </c>
      <c r="AG758" s="11">
        <f t="shared" ca="1" si="112"/>
        <v>8.8365426590736416</v>
      </c>
      <c r="AH758" s="11">
        <f t="shared" ca="1" si="113"/>
        <v>9.6634475278910372</v>
      </c>
      <c r="AI758">
        <f t="shared" ca="1" si="105"/>
        <v>0</v>
      </c>
      <c r="AJ758">
        <f t="shared" ca="1" si="106"/>
        <v>0</v>
      </c>
      <c r="AK758">
        <f ca="1">MAX(0, COUNTIF(E758:I758, "Breakdown") - COUNTIF(AI758:AJ758, 1))</f>
        <v>1</v>
      </c>
      <c r="AL758" s="12">
        <f ca="1">(AK758 * 50) + ((AI758 + AJ758) * 10)</f>
        <v>50</v>
      </c>
      <c r="AM758">
        <f ca="1">IF(COUNTIF(E758:I758, "Breakdown") &gt;= 5, 1, 0)</f>
        <v>0</v>
      </c>
    </row>
    <row r="759" spans="4:39">
      <c r="D759">
        <v>756</v>
      </c>
      <c r="E759" s="6" t="str">
        <f ca="1">IF(J759&lt;T759,"Operational","Breakdown")</f>
        <v>Operational</v>
      </c>
      <c r="F759" s="6" t="str">
        <f ca="1">IF(K759&lt;U759,"Operational","Breakdown")</f>
        <v>Operational</v>
      </c>
      <c r="G759" s="6" t="str">
        <f ca="1">IF(L759&lt;V759,"Operational","Breakdown")</f>
        <v>Operational</v>
      </c>
      <c r="H759" s="6" t="str">
        <f ca="1">IF(M759&lt;W759,"Operational","Breakdown")</f>
        <v>Operational</v>
      </c>
      <c r="I759" s="6" t="str">
        <f ca="1">IF(N759&lt;X759,"Operational","Breakdown")</f>
        <v>Operational</v>
      </c>
      <c r="J759" s="16">
        <v>2.4069346549372526</v>
      </c>
      <c r="K759" s="16">
        <v>10.07160667613611</v>
      </c>
      <c r="L759" s="16">
        <v>1.7017043550868509</v>
      </c>
      <c r="M759" s="16">
        <v>1.0852186741285568</v>
      </c>
      <c r="N759" s="16">
        <v>5.5770127380222405</v>
      </c>
      <c r="O759" s="9">
        <v>0.31560515619925539</v>
      </c>
      <c r="P759" s="9">
        <v>1.1325804356489724</v>
      </c>
      <c r="Q759" s="9">
        <v>11.099646021942114</v>
      </c>
      <c r="R759" s="9">
        <v>2.5616061171412143</v>
      </c>
      <c r="S759" s="9">
        <v>3.1603200579391197</v>
      </c>
      <c r="T759" s="8">
        <f t="shared" ca="1" si="107"/>
        <v>5.7904402934726686</v>
      </c>
      <c r="U759" s="8">
        <f t="shared" ca="1" si="107"/>
        <v>11.301692909915438</v>
      </c>
      <c r="V759" s="8">
        <f t="shared" ca="1" si="107"/>
        <v>25.144212111327768</v>
      </c>
      <c r="W759" s="8">
        <f t="shared" ca="1" si="104"/>
        <v>13.750146717805121</v>
      </c>
      <c r="X759" s="8">
        <f t="shared" ca="1" si="108"/>
        <v>25.790377122874709</v>
      </c>
      <c r="Y759" s="16">
        <f ca="1">IF($AI758=0,J758+O758,IF($AJ758=0,J758+O758,9999))</f>
        <v>0.53779406455948564</v>
      </c>
      <c r="Z759" s="16">
        <f ca="1">IF($AI758=0,K758+P758,IF($AJ758=0,K758+P758,9999))</f>
        <v>7.2577805981099015</v>
      </c>
      <c r="AA759" s="16">
        <f ca="1">IF($AI758=0,L758+Q758,IF($AJ758=0,L758+Q758,9999))</f>
        <v>4.0946452763730887</v>
      </c>
      <c r="AB759" s="16">
        <f ca="1">IF($AI758=0,M758+R758,IF($AJ758=0,M758+R758,9999))</f>
        <v>5.8294412042378791</v>
      </c>
      <c r="AC759" s="16">
        <f ca="1">IF($AI758=0,N758+S758,IF($AJ758=0,N758+S758,9999))</f>
        <v>5.1943267642041393</v>
      </c>
      <c r="AD759" s="11">
        <f t="shared" ca="1" si="109"/>
        <v>1.1379884436833714</v>
      </c>
      <c r="AE759" s="11">
        <f t="shared" ca="1" si="110"/>
        <v>2.9644067661482865</v>
      </c>
      <c r="AF759" s="11">
        <f t="shared" ca="1" si="111"/>
        <v>9.8439875448009708</v>
      </c>
      <c r="AG759" s="11">
        <f t="shared" ca="1" si="112"/>
        <v>9.6226641607339456</v>
      </c>
      <c r="AH759" s="11">
        <f t="shared" ca="1" si="113"/>
        <v>17.338848120609207</v>
      </c>
      <c r="AI759">
        <f t="shared" ca="1" si="105"/>
        <v>0</v>
      </c>
      <c r="AJ759">
        <f t="shared" ca="1" si="106"/>
        <v>0</v>
      </c>
      <c r="AK759">
        <f ca="1">MAX(0, COUNTIF(E759:I759, "Breakdown") - COUNTIF(AI759:AJ759, 1))</f>
        <v>0</v>
      </c>
      <c r="AL759" s="12">
        <f ca="1">(AK759 * 50) + ((AI759 + AJ759) * 10)</f>
        <v>0</v>
      </c>
      <c r="AM759">
        <f ca="1">IF(COUNTIF(E759:I759, "Breakdown") &gt;= 5, 1, 0)</f>
        <v>0</v>
      </c>
    </row>
    <row r="760" spans="4:39">
      <c r="D760">
        <v>757</v>
      </c>
      <c r="E760" s="6" t="str">
        <f ca="1">IF(J760&lt;T760,"Operational","Breakdown")</f>
        <v>Operational</v>
      </c>
      <c r="F760" s="6" t="str">
        <f ca="1">IF(K760&lt;U760,"Operational","Breakdown")</f>
        <v>Operational</v>
      </c>
      <c r="G760" s="6" t="str">
        <f ca="1">IF(L760&lt;V760,"Operational","Breakdown")</f>
        <v>Operational</v>
      </c>
      <c r="H760" s="6" t="str">
        <f ca="1">IF(M760&lt;W760,"Operational","Breakdown")</f>
        <v>Breakdown</v>
      </c>
      <c r="I760" s="6" t="str">
        <f ca="1">IF(N760&lt;X760,"Operational","Breakdown")</f>
        <v>Operational</v>
      </c>
      <c r="J760" s="16">
        <v>0.64130241189068704</v>
      </c>
      <c r="K760" s="16">
        <v>4.669595445226757</v>
      </c>
      <c r="L760" s="16">
        <v>1.966359120303284</v>
      </c>
      <c r="M760" s="16">
        <v>10.389105264146941</v>
      </c>
      <c r="N760" s="16">
        <v>1.6079368067531394</v>
      </c>
      <c r="O760" s="9">
        <v>3.2685427047075137</v>
      </c>
      <c r="P760" s="9">
        <v>2.6759195579329318</v>
      </c>
      <c r="Q760" s="9">
        <v>1.3040154892050786</v>
      </c>
      <c r="R760" s="9">
        <v>5.7846683086226287</v>
      </c>
      <c r="S760" s="9">
        <v>0.19257911923617693</v>
      </c>
      <c r="T760" s="8">
        <f t="shared" ca="1" si="107"/>
        <v>3.7307455070585847</v>
      </c>
      <c r="U760" s="8">
        <f t="shared" ca="1" si="107"/>
        <v>23.391778411206438</v>
      </c>
      <c r="V760" s="8">
        <f t="shared" ca="1" si="107"/>
        <v>5.3068519313413862</v>
      </c>
      <c r="W760" s="8">
        <f t="shared" ca="1" si="104"/>
        <v>6.7840071562034341</v>
      </c>
      <c r="X760" s="8">
        <f t="shared" ca="1" si="108"/>
        <v>15.67082917886885</v>
      </c>
      <c r="Y760" s="16">
        <f ca="1">IF($AI759=0,J759+O759,IF($AJ759=0,J759+O759,9999))</f>
        <v>2.722539811136508</v>
      </c>
      <c r="Z760" s="16">
        <f ca="1">IF($AI759=0,K759+P759,IF($AJ759=0,K759+P759,9999))</f>
        <v>11.204187111785082</v>
      </c>
      <c r="AA760" s="16">
        <f ca="1">IF($AI759=0,L759+Q759,IF($AJ759=0,L759+Q759,9999))</f>
        <v>12.801350377028964</v>
      </c>
      <c r="AB760" s="16">
        <f ca="1">IF($AI759=0,M759+R759,IF($AJ759=0,M759+R759,9999))</f>
        <v>3.6468247912697711</v>
      </c>
      <c r="AC760" s="16">
        <f ca="1">IF($AI759=0,N759+S759,IF($AJ759=0,N759+S759,9999))</f>
        <v>8.7373327959613611</v>
      </c>
      <c r="AD760" s="11">
        <f t="shared" ca="1" si="109"/>
        <v>0.53779406455948564</v>
      </c>
      <c r="AE760" s="11">
        <f t="shared" ca="1" si="110"/>
        <v>7.2577805981099015</v>
      </c>
      <c r="AF760" s="11">
        <f t="shared" ca="1" si="111"/>
        <v>4.0946452763730887</v>
      </c>
      <c r="AG760" s="11">
        <f t="shared" ca="1" si="112"/>
        <v>5.8294412042378791</v>
      </c>
      <c r="AH760" s="11">
        <f t="shared" ca="1" si="113"/>
        <v>5.1943267642041393</v>
      </c>
      <c r="AI760">
        <f t="shared" ca="1" si="105"/>
        <v>0</v>
      </c>
      <c r="AJ760">
        <f t="shared" ca="1" si="106"/>
        <v>0</v>
      </c>
      <c r="AK760">
        <f ca="1">MAX(0, COUNTIF(E760:I760, "Breakdown") - COUNTIF(AI760:AJ760, 1))</f>
        <v>1</v>
      </c>
      <c r="AL760" s="12">
        <f ca="1">(AK760 * 50) + ((AI760 + AJ760) * 10)</f>
        <v>50</v>
      </c>
      <c r="AM760">
        <f ca="1">IF(COUNTIF(E760:I760, "Breakdown") &gt;= 5, 1, 0)</f>
        <v>0</v>
      </c>
    </row>
    <row r="761" spans="4:39">
      <c r="D761">
        <v>758</v>
      </c>
      <c r="E761" s="6" t="str">
        <f ca="1">IF(J761&lt;T761,"Operational","Breakdown")</f>
        <v>Breakdown</v>
      </c>
      <c r="F761" s="6" t="str">
        <f ca="1">IF(K761&lt;U761,"Operational","Breakdown")</f>
        <v>Operational</v>
      </c>
      <c r="G761" s="6" t="str">
        <f ca="1">IF(L761&lt;V761,"Operational","Breakdown")</f>
        <v>Operational</v>
      </c>
      <c r="H761" s="6" t="str">
        <f ca="1">IF(M761&lt;W761,"Operational","Breakdown")</f>
        <v>Operational</v>
      </c>
      <c r="I761" s="6" t="str">
        <f ca="1">IF(N761&lt;X761,"Operational","Breakdown")</f>
        <v>Operational</v>
      </c>
      <c r="J761" s="16">
        <v>10.814504733698074</v>
      </c>
      <c r="K761" s="16">
        <v>14.553822708841164</v>
      </c>
      <c r="L761" s="16">
        <v>5.1793454403722077</v>
      </c>
      <c r="M761" s="16">
        <v>7.7700773531818328</v>
      </c>
      <c r="N761" s="16">
        <v>4.8408090334453284</v>
      </c>
      <c r="O761" s="9">
        <v>0.30868529350449753</v>
      </c>
      <c r="P761" s="9">
        <v>0.94871791305512032</v>
      </c>
      <c r="Q761" s="9">
        <v>2.3590328056931709</v>
      </c>
      <c r="R761" s="9">
        <v>2.6972566569156808</v>
      </c>
      <c r="S761" s="9">
        <v>0.91113710799647729</v>
      </c>
      <c r="T761" s="8">
        <f t="shared" ca="1" si="107"/>
        <v>9.5196560813905524</v>
      </c>
      <c r="U761" s="8">
        <f t="shared" ca="1" si="107"/>
        <v>18.575578251839595</v>
      </c>
      <c r="V761" s="8">
        <f t="shared" ca="1" si="107"/>
        <v>19.111514128114074</v>
      </c>
      <c r="W761" s="8">
        <f t="shared" ca="1" si="104"/>
        <v>9.6669824124832786</v>
      </c>
      <c r="X761" s="8">
        <f t="shared" ca="1" si="108"/>
        <v>13.959907802858133</v>
      </c>
      <c r="Y761" s="16">
        <f ca="1">IF($AI760=0,J760+O760,IF($AJ760=0,J760+O760,9999))</f>
        <v>3.9098451165982007</v>
      </c>
      <c r="Z761" s="16">
        <f ca="1">IF($AI760=0,K760+P760,IF($AJ760=0,K760+P760,9999))</f>
        <v>7.3455150031596883</v>
      </c>
      <c r="AA761" s="16">
        <f ca="1">IF($AI760=0,L760+Q760,IF($AJ760=0,L760+Q760,9999))</f>
        <v>3.2703746095083623</v>
      </c>
      <c r="AB761" s="16">
        <f ca="1">IF($AI760=0,M760+R760,IF($AJ760=0,M760+R760,9999))</f>
        <v>16.173773572769569</v>
      </c>
      <c r="AC761" s="16">
        <f ca="1">IF($AI760=0,N760+S760,IF($AJ760=0,N760+S760,9999))</f>
        <v>1.8005159259893164</v>
      </c>
      <c r="AD761" s="11">
        <f t="shared" ca="1" si="109"/>
        <v>2.722539811136508</v>
      </c>
      <c r="AE761" s="11">
        <f t="shared" ca="1" si="110"/>
        <v>11.204187111785082</v>
      </c>
      <c r="AF761" s="11">
        <f t="shared" ca="1" si="111"/>
        <v>5.3068519313413862</v>
      </c>
      <c r="AG761" s="11">
        <f t="shared" ca="1" si="112"/>
        <v>3.6468247912697711</v>
      </c>
      <c r="AH761" s="11">
        <f t="shared" ca="1" si="113"/>
        <v>8.7373327959613611</v>
      </c>
      <c r="AI761">
        <f t="shared" ca="1" si="105"/>
        <v>0</v>
      </c>
      <c r="AJ761">
        <f t="shared" ca="1" si="106"/>
        <v>1</v>
      </c>
      <c r="AK761">
        <f ca="1">MAX(0, COUNTIF(E761:I761, "Breakdown") - COUNTIF(AI761:AJ761, 1))</f>
        <v>0</v>
      </c>
      <c r="AL761" s="12">
        <f ca="1">(AK761 * 50) + ((AI761 + AJ761) * 10)</f>
        <v>10</v>
      </c>
      <c r="AM761">
        <f ca="1">IF(COUNTIF(E761:I761, "Breakdown") &gt;= 5, 1, 0)</f>
        <v>0</v>
      </c>
    </row>
    <row r="762" spans="4:39">
      <c r="D762">
        <v>759</v>
      </c>
      <c r="E762" s="6" t="str">
        <f ca="1">IF(J762&lt;T762,"Operational","Breakdown")</f>
        <v>Operational</v>
      </c>
      <c r="F762" s="6" t="str">
        <f ca="1">IF(K762&lt;U762,"Operational","Breakdown")</f>
        <v>Operational</v>
      </c>
      <c r="G762" s="6" t="str">
        <f ca="1">IF(L762&lt;V762,"Operational","Breakdown")</f>
        <v>Operational</v>
      </c>
      <c r="H762" s="6" t="str">
        <f ca="1">IF(M762&lt;W762,"Operational","Breakdown")</f>
        <v>Breakdown</v>
      </c>
      <c r="I762" s="6" t="str">
        <f ca="1">IF(N762&lt;X762,"Operational","Breakdown")</f>
        <v>Breakdown</v>
      </c>
      <c r="J762" s="16">
        <v>1.3754781481897809</v>
      </c>
      <c r="K762" s="16">
        <v>1.3903088870570133</v>
      </c>
      <c r="L762" s="16">
        <v>1.150063609147139</v>
      </c>
      <c r="M762" s="16">
        <v>12.923769486829523</v>
      </c>
      <c r="N762" s="16">
        <v>3.2540042973249825</v>
      </c>
      <c r="O762" s="9">
        <v>2.8507958203064487</v>
      </c>
      <c r="P762" s="9">
        <v>1.7477792550610967</v>
      </c>
      <c r="Q762" s="9">
        <v>7.2566779843525424</v>
      </c>
      <c r="R762" s="9">
        <v>1.5710199478070985</v>
      </c>
      <c r="S762" s="9">
        <v>8.2374875356519013</v>
      </c>
      <c r="T762" s="8">
        <f t="shared" ca="1" si="107"/>
        <v>5.7470473675552221</v>
      </c>
      <c r="U762" s="8">
        <f t="shared" ca="1" si="107"/>
        <v>18.205546916211997</v>
      </c>
      <c r="V762" s="8">
        <f t="shared" ca="1" si="107"/>
        <v>6.4379193537232302</v>
      </c>
      <c r="W762" s="8">
        <f t="shared" ca="1" si="104"/>
        <v>10.326303670664833</v>
      </c>
      <c r="X762" s="8">
        <f t="shared" ca="1" si="108"/>
        <v>2.9693727910718115</v>
      </c>
      <c r="Y762" s="16">
        <f ca="1">IF($AI761=0,J761+O761,IF($AJ761=0,J761+O761,9999))</f>
        <v>11.123190027202572</v>
      </c>
      <c r="Z762" s="16">
        <f ca="1">IF($AI761=0,K761+P761,IF($AJ761=0,K761+P761,9999))</f>
        <v>15.502540621896284</v>
      </c>
      <c r="AA762" s="16">
        <f ca="1">IF($AI761=0,L761+Q761,IF($AJ761=0,L761+Q761,9999))</f>
        <v>7.5383782460653785</v>
      </c>
      <c r="AB762" s="16">
        <f ca="1">IF($AI761=0,M761+R761,IF($AJ761=0,M761+R761,9999))</f>
        <v>10.467334010097513</v>
      </c>
      <c r="AC762" s="16">
        <f ca="1">IF($AI761=0,N761+S761,IF($AJ761=0,N761+S761,9999))</f>
        <v>5.751946141441806</v>
      </c>
      <c r="AD762" s="11">
        <f t="shared" ca="1" si="109"/>
        <v>3.9098451165982007</v>
      </c>
      <c r="AE762" s="11">
        <f t="shared" ca="1" si="110"/>
        <v>7.3455150031596883</v>
      </c>
      <c r="AF762" s="11">
        <f t="shared" ca="1" si="111"/>
        <v>3.2703746095083623</v>
      </c>
      <c r="AG762" s="11">
        <f t="shared" ca="1" si="112"/>
        <v>9.6669824124832786</v>
      </c>
      <c r="AH762" s="11">
        <f t="shared" ca="1" si="113"/>
        <v>1.8005159259893164</v>
      </c>
      <c r="AI762">
        <f t="shared" ca="1" si="105"/>
        <v>0</v>
      </c>
      <c r="AJ762">
        <f t="shared" ca="1" si="106"/>
        <v>0</v>
      </c>
      <c r="AK762">
        <f ca="1">MAX(0, COUNTIF(E762:I762, "Breakdown") - COUNTIF(AI762:AJ762, 1))</f>
        <v>2</v>
      </c>
      <c r="AL762" s="12">
        <f ca="1">(AK762 * 50) + ((AI762 + AJ762) * 10)</f>
        <v>100</v>
      </c>
      <c r="AM762">
        <f ca="1">IF(COUNTIF(E762:I762, "Breakdown") &gt;= 5, 1, 0)</f>
        <v>0</v>
      </c>
    </row>
    <row r="763" spans="4:39">
      <c r="D763">
        <v>760</v>
      </c>
      <c r="E763" s="6" t="str">
        <f ca="1">IF(J763&lt;T763,"Operational","Breakdown")</f>
        <v>Operational</v>
      </c>
      <c r="F763" s="6" t="str">
        <f ca="1">IF(K763&lt;U763,"Operational","Breakdown")</f>
        <v>Operational</v>
      </c>
      <c r="G763" s="6" t="str">
        <f ca="1">IF(L763&lt;V763,"Operational","Breakdown")</f>
        <v>Operational</v>
      </c>
      <c r="H763" s="6" t="str">
        <f ca="1">IF(M763&lt;W763,"Operational","Breakdown")</f>
        <v>Operational</v>
      </c>
      <c r="I763" s="6" t="str">
        <f ca="1">IF(N763&lt;X763,"Operational","Breakdown")</f>
        <v>Operational</v>
      </c>
      <c r="J763" s="16">
        <v>1.8720254037476673</v>
      </c>
      <c r="K763" s="16">
        <v>13.480000729314501</v>
      </c>
      <c r="L763" s="16">
        <v>5.3463573999596701</v>
      </c>
      <c r="M763" s="16">
        <v>1.6903318457522187</v>
      </c>
      <c r="N763" s="16">
        <v>5.5100063846767497</v>
      </c>
      <c r="O763" s="9">
        <v>0.84343093900226562</v>
      </c>
      <c r="P763" s="9">
        <v>2.6971607681148972</v>
      </c>
      <c r="Q763" s="9">
        <v>1.1286462225325624</v>
      </c>
      <c r="R763" s="9">
        <v>3.3149430527714583</v>
      </c>
      <c r="S763" s="9">
        <v>4.9754481635065488</v>
      </c>
      <c r="T763" s="8">
        <f t="shared" ca="1" si="107"/>
        <v>32.01996172175879</v>
      </c>
      <c r="U763" s="8">
        <f t="shared" ca="1" si="107"/>
        <v>23.309157150833187</v>
      </c>
      <c r="V763" s="8">
        <f t="shared" ca="1" si="107"/>
        <v>19.692311353558502</v>
      </c>
      <c r="W763" s="8">
        <f t="shared" ca="1" si="104"/>
        <v>19.587506010109784</v>
      </c>
      <c r="X763" s="8">
        <f t="shared" ca="1" si="108"/>
        <v>22.334212527370699</v>
      </c>
      <c r="Y763" s="16">
        <f ca="1">IF($AI762=0,J762+O762,IF($AJ762=0,J762+O762,9999))</f>
        <v>4.2262739684962298</v>
      </c>
      <c r="Z763" s="16">
        <f ca="1">IF($AI762=0,K762+P762,IF($AJ762=0,K762+P762,9999))</f>
        <v>3.1380881421181099</v>
      </c>
      <c r="AA763" s="16">
        <f ca="1">IF($AI762=0,L762+Q762,IF($AJ762=0,L762+Q762,9999))</f>
        <v>8.4067415934996816</v>
      </c>
      <c r="AB763" s="16">
        <f ca="1">IF($AI762=0,M762+R762,IF($AJ762=0,M762+R762,9999))</f>
        <v>14.494789434636621</v>
      </c>
      <c r="AC763" s="16">
        <f ca="1">IF($AI762=0,N762+S762,IF($AJ762=0,N762+S762,9999))</f>
        <v>11.491491832976884</v>
      </c>
      <c r="AD763" s="11">
        <f t="shared" ca="1" si="109"/>
        <v>5.7470473675552221</v>
      </c>
      <c r="AE763" s="11">
        <f t="shared" ca="1" si="110"/>
        <v>15.502540621896284</v>
      </c>
      <c r="AF763" s="11">
        <f t="shared" ca="1" si="111"/>
        <v>6.4379193537232302</v>
      </c>
      <c r="AG763" s="11">
        <f t="shared" ca="1" si="112"/>
        <v>10.326303670664833</v>
      </c>
      <c r="AH763" s="11">
        <f t="shared" ca="1" si="113"/>
        <v>2.9693727910718115</v>
      </c>
      <c r="AI763">
        <f t="shared" ca="1" si="105"/>
        <v>0</v>
      </c>
      <c r="AJ763">
        <f t="shared" ca="1" si="106"/>
        <v>0</v>
      </c>
      <c r="AK763">
        <f ca="1">MAX(0, COUNTIF(E763:I763, "Breakdown") - COUNTIF(AI763:AJ763, 1))</f>
        <v>0</v>
      </c>
      <c r="AL763" s="12">
        <f ca="1">(AK763 * 50) + ((AI763 + AJ763) * 10)</f>
        <v>0</v>
      </c>
      <c r="AM763">
        <f ca="1">IF(COUNTIF(E763:I763, "Breakdown") &gt;= 5, 1, 0)</f>
        <v>0</v>
      </c>
    </row>
    <row r="764" spans="4:39">
      <c r="D764">
        <v>761</v>
      </c>
      <c r="E764" s="6" t="str">
        <f ca="1">IF(J764&lt;T764,"Operational","Breakdown")</f>
        <v>Breakdown</v>
      </c>
      <c r="F764" s="6" t="str">
        <f ca="1">IF(K764&lt;U764,"Operational","Breakdown")</f>
        <v>Operational</v>
      </c>
      <c r="G764" s="6" t="str">
        <f ca="1">IF(L764&lt;V764,"Operational","Breakdown")</f>
        <v>Operational</v>
      </c>
      <c r="H764" s="6" t="str">
        <f ca="1">IF(M764&lt;W764,"Operational","Breakdown")</f>
        <v>Operational</v>
      </c>
      <c r="I764" s="6" t="str">
        <f ca="1">IF(N764&lt;X764,"Operational","Breakdown")</f>
        <v>Operational</v>
      </c>
      <c r="J764" s="16">
        <v>15.140361914530727</v>
      </c>
      <c r="K764" s="16">
        <v>2.5435854090274983</v>
      </c>
      <c r="L764" s="16">
        <v>4.9772626746711186</v>
      </c>
      <c r="M764" s="16">
        <v>14.27875642561404</v>
      </c>
      <c r="N764" s="16">
        <v>2.0628193054996711</v>
      </c>
      <c r="O764" s="9">
        <v>1.4465898561233574</v>
      </c>
      <c r="P764" s="9">
        <v>0.75290264286126851</v>
      </c>
      <c r="Q764" s="9">
        <v>3.3103956501471425</v>
      </c>
      <c r="R764" s="9">
        <v>0.19990619123623934</v>
      </c>
      <c r="S764" s="9">
        <v>1.9460805475448095</v>
      </c>
      <c r="T764" s="8">
        <f t="shared" ca="1" si="107"/>
        <v>6.4757065487955154</v>
      </c>
      <c r="U764" s="8">
        <f t="shared" ca="1" si="107"/>
        <v>4.0337997215770924</v>
      </c>
      <c r="V764" s="8">
        <f t="shared" ca="1" si="107"/>
        <v>20.551788426171328</v>
      </c>
      <c r="W764" s="8">
        <f t="shared" ca="1" si="104"/>
        <v>22.900046928953458</v>
      </c>
      <c r="X764" s="8">
        <f t="shared" ca="1" si="108"/>
        <v>11.687289051340221</v>
      </c>
      <c r="Y764" s="16">
        <f ca="1">IF($AI763=0,J763+O763,IF($AJ763=0,J763+O763,9999))</f>
        <v>2.715456342749933</v>
      </c>
      <c r="Z764" s="16">
        <f ca="1">IF($AI763=0,K763+P763,IF($AJ763=0,K763+P763,9999))</f>
        <v>16.177161497429399</v>
      </c>
      <c r="AA764" s="16">
        <f ca="1">IF($AI763=0,L763+Q763,IF($AJ763=0,L763+Q763,9999))</f>
        <v>6.4750036224922329</v>
      </c>
      <c r="AB764" s="16">
        <f ca="1">IF($AI763=0,M763+R763,IF($AJ763=0,M763+R763,9999))</f>
        <v>5.0052748985236768</v>
      </c>
      <c r="AC764" s="16">
        <f ca="1">IF($AI763=0,N763+S763,IF($AJ763=0,N763+S763,9999))</f>
        <v>10.485454548183299</v>
      </c>
      <c r="AD764" s="11">
        <f t="shared" ca="1" si="109"/>
        <v>4.2262739684962298</v>
      </c>
      <c r="AE764" s="11">
        <f t="shared" ca="1" si="110"/>
        <v>3.1380881421181099</v>
      </c>
      <c r="AF764" s="11">
        <f t="shared" ca="1" si="111"/>
        <v>8.4067415934996816</v>
      </c>
      <c r="AG764" s="11">
        <f t="shared" ca="1" si="112"/>
        <v>14.494789434636621</v>
      </c>
      <c r="AH764" s="11">
        <f t="shared" ca="1" si="113"/>
        <v>11.491491832976884</v>
      </c>
      <c r="AI764">
        <f t="shared" ca="1" si="105"/>
        <v>0</v>
      </c>
      <c r="AJ764">
        <f t="shared" ca="1" si="106"/>
        <v>1</v>
      </c>
      <c r="AK764">
        <f ca="1">MAX(0, COUNTIF(E764:I764, "Breakdown") - COUNTIF(AI764:AJ764, 1))</f>
        <v>0</v>
      </c>
      <c r="AL764" s="12">
        <f ca="1">(AK764 * 50) + ((AI764 + AJ764) * 10)</f>
        <v>10</v>
      </c>
      <c r="AM764">
        <f ca="1">IF(COUNTIF(E764:I764, "Breakdown") &gt;= 5, 1, 0)</f>
        <v>0</v>
      </c>
    </row>
    <row r="765" spans="4:39">
      <c r="D765">
        <v>762</v>
      </c>
      <c r="E765" s="6" t="str">
        <f ca="1">IF(J765&lt;T765,"Operational","Breakdown")</f>
        <v>Operational</v>
      </c>
      <c r="F765" s="6" t="str">
        <f ca="1">IF(K765&lt;U765,"Operational","Breakdown")</f>
        <v>Operational</v>
      </c>
      <c r="G765" s="6" t="str">
        <f ca="1">IF(L765&lt;V765,"Operational","Breakdown")</f>
        <v>Operational</v>
      </c>
      <c r="H765" s="6" t="str">
        <f ca="1">IF(M765&lt;W765,"Operational","Breakdown")</f>
        <v>Breakdown</v>
      </c>
      <c r="I765" s="6" t="str">
        <f ca="1">IF(N765&lt;X765,"Operational","Breakdown")</f>
        <v>Breakdown</v>
      </c>
      <c r="J765" s="16">
        <v>4.0094898160990828</v>
      </c>
      <c r="K765" s="16">
        <v>5.9825447604448936</v>
      </c>
      <c r="L765" s="16">
        <v>3.8179925520617575</v>
      </c>
      <c r="M765" s="16">
        <v>22.866659274229324</v>
      </c>
      <c r="N765" s="16">
        <v>18.117912292854889</v>
      </c>
      <c r="O765" s="9">
        <v>0.66691938852241317</v>
      </c>
      <c r="P765" s="9">
        <v>0.26327240510284544</v>
      </c>
      <c r="Q765" s="9">
        <v>0.86570026982750803</v>
      </c>
      <c r="R765" s="9">
        <v>0.10856790232656222</v>
      </c>
      <c r="S765" s="9">
        <v>0.69078984296258428</v>
      </c>
      <c r="T765" s="8">
        <f t="shared" ca="1" si="107"/>
        <v>6.8674170066834455</v>
      </c>
      <c r="U765" s="8">
        <f t="shared" ca="1" si="107"/>
        <v>15.535081798043937</v>
      </c>
      <c r="V765" s="8">
        <f t="shared" ca="1" si="107"/>
        <v>13.360506433918047</v>
      </c>
      <c r="W765" s="8">
        <f t="shared" ca="1" si="104"/>
        <v>6.5059938573021308</v>
      </c>
      <c r="X765" s="8">
        <f t="shared" ca="1" si="108"/>
        <v>11.330308051764515</v>
      </c>
      <c r="Y765" s="16">
        <f ca="1">IF($AI764=0,J764+O764,IF($AJ764=0,J764+O764,9999))</f>
        <v>16.586951770654085</v>
      </c>
      <c r="Z765" s="16">
        <f ca="1">IF($AI764=0,K764+P764,IF($AJ764=0,K764+P764,9999))</f>
        <v>3.2964880518887667</v>
      </c>
      <c r="AA765" s="16">
        <f ca="1">IF($AI764=0,L764+Q764,IF($AJ764=0,L764+Q764,9999))</f>
        <v>8.2876583248182616</v>
      </c>
      <c r="AB765" s="16">
        <f ca="1">IF($AI764=0,M764+R764,IF($AJ764=0,M764+R764,9999))</f>
        <v>14.478662616850279</v>
      </c>
      <c r="AC765" s="16">
        <f ca="1">IF($AI764=0,N764+S764,IF($AJ764=0,N764+S764,9999))</f>
        <v>4.0088998530444808</v>
      </c>
      <c r="AD765" s="11">
        <f t="shared" ca="1" si="109"/>
        <v>2.715456342749933</v>
      </c>
      <c r="AE765" s="11">
        <f t="shared" ca="1" si="110"/>
        <v>4.0337997215770924</v>
      </c>
      <c r="AF765" s="11">
        <f t="shared" ca="1" si="111"/>
        <v>6.4750036224922329</v>
      </c>
      <c r="AG765" s="11">
        <f t="shared" ca="1" si="112"/>
        <v>5.0052748985236768</v>
      </c>
      <c r="AH765" s="11">
        <f t="shared" ca="1" si="113"/>
        <v>10.485454548183299</v>
      </c>
      <c r="AI765">
        <f t="shared" ca="1" si="105"/>
        <v>0</v>
      </c>
      <c r="AJ765">
        <f t="shared" ca="1" si="106"/>
        <v>0</v>
      </c>
      <c r="AK765">
        <f ca="1">MAX(0, COUNTIF(E765:I765, "Breakdown") - COUNTIF(AI765:AJ765, 1))</f>
        <v>2</v>
      </c>
      <c r="AL765" s="12">
        <f ca="1">(AK765 * 50) + ((AI765 + AJ765) * 10)</f>
        <v>100</v>
      </c>
      <c r="AM765">
        <f ca="1">IF(COUNTIF(E765:I765, "Breakdown") &gt;= 5, 1, 0)</f>
        <v>0</v>
      </c>
    </row>
    <row r="766" spans="4:39">
      <c r="D766">
        <v>763</v>
      </c>
      <c r="E766" s="6" t="str">
        <f ca="1">IF(J766&lt;T766,"Operational","Breakdown")</f>
        <v>Operational</v>
      </c>
      <c r="F766" s="6" t="str">
        <f ca="1">IF(K766&lt;U766,"Operational","Breakdown")</f>
        <v>Breakdown</v>
      </c>
      <c r="G766" s="6" t="str">
        <f ca="1">IF(L766&lt;V766,"Operational","Breakdown")</f>
        <v>Operational</v>
      </c>
      <c r="H766" s="6" t="str">
        <f ca="1">IF(M766&lt;W766,"Operational","Breakdown")</f>
        <v>Breakdown</v>
      </c>
      <c r="I766" s="6" t="str">
        <f ca="1">IF(N766&lt;X766,"Operational","Breakdown")</f>
        <v>Operational</v>
      </c>
      <c r="J766" s="16">
        <v>1.1841933648855845</v>
      </c>
      <c r="K766" s="16">
        <v>13.73932718999802</v>
      </c>
      <c r="L766" s="16">
        <v>8.0567758664425533</v>
      </c>
      <c r="M766" s="16">
        <v>17.820739021101478</v>
      </c>
      <c r="N766" s="16">
        <v>4.2538616740322723</v>
      </c>
      <c r="O766" s="9">
        <v>0.23924250962177418</v>
      </c>
      <c r="P766" s="9">
        <v>5.6015088822653956E-2</v>
      </c>
      <c r="Q766" s="9">
        <v>5.9478442174057857</v>
      </c>
      <c r="R766" s="9">
        <v>0.95753468840720113</v>
      </c>
      <c r="S766" s="9">
        <v>1.7369542260422797</v>
      </c>
      <c r="T766" s="8">
        <f t="shared" ca="1" si="107"/>
        <v>20.024491577471021</v>
      </c>
      <c r="U766" s="8">
        <f t="shared" ca="1" si="107"/>
        <v>11.01388688800883</v>
      </c>
      <c r="V766" s="8">
        <f t="shared" ca="1" si="107"/>
        <v>15.303787326184761</v>
      </c>
      <c r="W766" s="8">
        <f t="shared" ca="1" si="104"/>
        <v>11.922361528188869</v>
      </c>
      <c r="X766" s="8">
        <f t="shared" ca="1" si="108"/>
        <v>18.045684862206524</v>
      </c>
      <c r="Y766" s="16">
        <f ca="1">IF($AI765=0,J765+O765,IF($AJ765=0,J765+O765,9999))</f>
        <v>4.6764092046214962</v>
      </c>
      <c r="Z766" s="16">
        <f ca="1">IF($AI765=0,K765+P765,IF($AJ765=0,K765+P765,9999))</f>
        <v>6.2458171655477388</v>
      </c>
      <c r="AA766" s="16">
        <f ca="1">IF($AI765=0,L765+Q765,IF($AJ765=0,L765+Q765,9999))</f>
        <v>4.6836928218892657</v>
      </c>
      <c r="AB766" s="16">
        <f ca="1">IF($AI765=0,M765+R765,IF($AJ765=0,M765+R765,9999))</f>
        <v>22.975227176555887</v>
      </c>
      <c r="AC766" s="16">
        <f ca="1">IF($AI765=0,N765+S765,IF($AJ765=0,N765+S765,9999))</f>
        <v>18.808702135817473</v>
      </c>
      <c r="AD766" s="11">
        <f t="shared" ca="1" si="109"/>
        <v>6.8674170066834455</v>
      </c>
      <c r="AE766" s="11">
        <f t="shared" ca="1" si="110"/>
        <v>3.2964880518887667</v>
      </c>
      <c r="AF766" s="11">
        <f t="shared" ca="1" si="111"/>
        <v>8.2876583248182616</v>
      </c>
      <c r="AG766" s="11">
        <f t="shared" ca="1" si="112"/>
        <v>6.5059938573021308</v>
      </c>
      <c r="AH766" s="11">
        <f t="shared" ca="1" si="113"/>
        <v>4.0088998530444808</v>
      </c>
      <c r="AI766">
        <f t="shared" ca="1" si="105"/>
        <v>0</v>
      </c>
      <c r="AJ766">
        <f t="shared" ca="1" si="106"/>
        <v>0</v>
      </c>
      <c r="AK766">
        <f ca="1">MAX(0, COUNTIF(E766:I766, "Breakdown") - COUNTIF(AI766:AJ766, 1))</f>
        <v>2</v>
      </c>
      <c r="AL766" s="12">
        <f ca="1">(AK766 * 50) + ((AI766 + AJ766) * 10)</f>
        <v>100</v>
      </c>
      <c r="AM766">
        <f ca="1">IF(COUNTIF(E766:I766, "Breakdown") &gt;= 5, 1, 0)</f>
        <v>0</v>
      </c>
    </row>
    <row r="767" spans="4:39">
      <c r="D767">
        <v>764</v>
      </c>
      <c r="E767" s="6" t="str">
        <f ca="1">IF(J767&lt;T767,"Operational","Breakdown")</f>
        <v>Operational</v>
      </c>
      <c r="F767" s="6" t="str">
        <f ca="1">IF(K767&lt;U767,"Operational","Breakdown")</f>
        <v>Operational</v>
      </c>
      <c r="G767" s="6" t="str">
        <f ca="1">IF(L767&lt;V767,"Operational","Breakdown")</f>
        <v>Breakdown</v>
      </c>
      <c r="H767" s="6" t="str">
        <f ca="1">IF(M767&lt;W767,"Operational","Breakdown")</f>
        <v>Operational</v>
      </c>
      <c r="I767" s="6" t="str">
        <f ca="1">IF(N767&lt;X767,"Operational","Breakdown")</f>
        <v>Operational</v>
      </c>
      <c r="J767" s="16">
        <v>17.513063587415093</v>
      </c>
      <c r="K767" s="16">
        <v>8.6142345611185558</v>
      </c>
      <c r="L767" s="16">
        <v>10.419732593644417</v>
      </c>
      <c r="M767" s="16">
        <v>12.664762392493008</v>
      </c>
      <c r="N767" s="16">
        <v>16.035328750364304</v>
      </c>
      <c r="O767" s="9">
        <v>2.264971396366277E-2</v>
      </c>
      <c r="P767" s="9">
        <v>2.9191677882103937</v>
      </c>
      <c r="Q767" s="9">
        <v>0.31555344635646643</v>
      </c>
      <c r="R767" s="9">
        <v>5.6922891962943387</v>
      </c>
      <c r="S767" s="9">
        <v>0.14058014722659373</v>
      </c>
      <c r="T767" s="8">
        <f t="shared" ca="1" si="107"/>
        <v>22.672265325033113</v>
      </c>
      <c r="U767" s="8">
        <f t="shared" ca="1" si="107"/>
        <v>10.633464737545289</v>
      </c>
      <c r="V767" s="8">
        <f t="shared" ca="1" si="107"/>
        <v>6.8134103442701317</v>
      </c>
      <c r="W767" s="8">
        <f t="shared" ca="1" si="104"/>
        <v>14.636548405216883</v>
      </c>
      <c r="X767" s="8">
        <f t="shared" ca="1" si="108"/>
        <v>27.924424798327042</v>
      </c>
      <c r="Y767" s="16">
        <f ca="1">IF($AI766=0,J766+O766,IF($AJ766=0,J766+O766,9999))</f>
        <v>1.4234358745073585</v>
      </c>
      <c r="Z767" s="16">
        <f ca="1">IF($AI766=0,K766+P766,IF($AJ766=0,K766+P766,9999))</f>
        <v>13.795342278820675</v>
      </c>
      <c r="AA767" s="16">
        <f ca="1">IF($AI766=0,L766+Q766,IF($AJ766=0,L766+Q766,9999))</f>
        <v>14.004620083848339</v>
      </c>
      <c r="AB767" s="16">
        <f ca="1">IF($AI766=0,M766+R766,IF($AJ766=0,M766+R766,9999))</f>
        <v>18.778273709508678</v>
      </c>
      <c r="AC767" s="16">
        <f ca="1">IF($AI766=0,N766+S766,IF($AJ766=0,N766+S766,9999))</f>
        <v>5.9908159000745522</v>
      </c>
      <c r="AD767" s="11">
        <f t="shared" ca="1" si="109"/>
        <v>4.6764092046214962</v>
      </c>
      <c r="AE767" s="11">
        <f t="shared" ca="1" si="110"/>
        <v>6.2458171655477388</v>
      </c>
      <c r="AF767" s="11">
        <f t="shared" ca="1" si="111"/>
        <v>4.6836928218892657</v>
      </c>
      <c r="AG767" s="11">
        <f t="shared" ca="1" si="112"/>
        <v>11.922361528188869</v>
      </c>
      <c r="AH767" s="11">
        <f t="shared" ca="1" si="113"/>
        <v>18.045684862206524</v>
      </c>
      <c r="AI767">
        <f t="shared" ca="1" si="105"/>
        <v>0</v>
      </c>
      <c r="AJ767">
        <f t="shared" ca="1" si="106"/>
        <v>0</v>
      </c>
      <c r="AK767">
        <f ca="1">MAX(0, COUNTIF(E767:I767, "Breakdown") - COUNTIF(AI767:AJ767, 1))</f>
        <v>1</v>
      </c>
      <c r="AL767" s="12">
        <f ca="1">(AK767 * 50) + ((AI767 + AJ767) * 10)</f>
        <v>50</v>
      </c>
      <c r="AM767">
        <f ca="1">IF(COUNTIF(E767:I767, "Breakdown") &gt;= 5, 1, 0)</f>
        <v>0</v>
      </c>
    </row>
    <row r="768" spans="4:39">
      <c r="D768">
        <v>765</v>
      </c>
      <c r="E768" s="6" t="str">
        <f ca="1">IF(J768&lt;T768,"Operational","Breakdown")</f>
        <v>Operational</v>
      </c>
      <c r="F768" s="6" t="str">
        <f ca="1">IF(K768&lt;U768,"Operational","Breakdown")</f>
        <v>Operational</v>
      </c>
      <c r="G768" s="6" t="str">
        <f ca="1">IF(L768&lt;V768,"Operational","Breakdown")</f>
        <v>Operational</v>
      </c>
      <c r="H768" s="6" t="str">
        <f ca="1">IF(M768&lt;W768,"Operational","Breakdown")</f>
        <v>Operational</v>
      </c>
      <c r="I768" s="6" t="str">
        <f ca="1">IF(N768&lt;X768,"Operational","Breakdown")</f>
        <v>Operational</v>
      </c>
      <c r="J768" s="16">
        <v>10.827284266240799</v>
      </c>
      <c r="K768" s="16">
        <v>5.6369178619351725</v>
      </c>
      <c r="L768" s="16">
        <v>5.7109332744514694</v>
      </c>
      <c r="M768" s="16">
        <v>17.449849686068699</v>
      </c>
      <c r="N768" s="16">
        <v>1.1676340104125857</v>
      </c>
      <c r="O768" s="9">
        <v>3.7303662665489501</v>
      </c>
      <c r="P768" s="9">
        <v>4.1675071791620155</v>
      </c>
      <c r="Q768" s="9">
        <v>1.9813507310319285</v>
      </c>
      <c r="R768" s="9">
        <v>4.9922411489505842</v>
      </c>
      <c r="S768" s="9">
        <v>1.9693628377811923</v>
      </c>
      <c r="T768" s="8">
        <f t="shared" ca="1" si="107"/>
        <v>19.156728411261906</v>
      </c>
      <c r="U768" s="8">
        <f t="shared" ca="1" si="107"/>
        <v>11.452693008702056</v>
      </c>
      <c r="V768" s="8">
        <f t="shared" ca="1" si="107"/>
        <v>10.976629945487403</v>
      </c>
      <c r="W768" s="8">
        <f t="shared" ca="1" si="104"/>
        <v>17.498825703831443</v>
      </c>
      <c r="X768" s="8">
        <f t="shared" ca="1" si="108"/>
        <v>35.423301256227418</v>
      </c>
      <c r="Y768" s="16">
        <f ca="1">IF($AI767=0,J767+O767,IF($AJ767=0,J767+O767,9999))</f>
        <v>17.535713301378756</v>
      </c>
      <c r="Z768" s="16">
        <f ca="1">IF($AI767=0,K767+P767,IF($AJ767=0,K767+P767,9999))</f>
        <v>11.533402349328949</v>
      </c>
      <c r="AA768" s="16">
        <f ca="1">IF($AI767=0,L767+Q767,IF($AJ767=0,L767+Q767,9999))</f>
        <v>10.735286040000883</v>
      </c>
      <c r="AB768" s="16">
        <f ca="1">IF($AI767=0,M767+R767,IF($AJ767=0,M767+R767,9999))</f>
        <v>18.357051588787346</v>
      </c>
      <c r="AC768" s="16">
        <f ca="1">IF($AI767=0,N767+S767,IF($AJ767=0,N767+S767,9999))</f>
        <v>16.175908897590897</v>
      </c>
      <c r="AD768" s="11">
        <f t="shared" ca="1" si="109"/>
        <v>1.4234358745073585</v>
      </c>
      <c r="AE768" s="11">
        <f t="shared" ca="1" si="110"/>
        <v>10.633464737545289</v>
      </c>
      <c r="AF768" s="11">
        <f t="shared" ca="1" si="111"/>
        <v>6.8134103442701317</v>
      </c>
      <c r="AG768" s="11">
        <f t="shared" ca="1" si="112"/>
        <v>14.636548405216883</v>
      </c>
      <c r="AH768" s="11">
        <f t="shared" ca="1" si="113"/>
        <v>5.9908159000745522</v>
      </c>
      <c r="AI768">
        <f t="shared" ca="1" si="105"/>
        <v>0</v>
      </c>
      <c r="AJ768">
        <f t="shared" ca="1" si="106"/>
        <v>0</v>
      </c>
      <c r="AK768">
        <f ca="1">MAX(0, COUNTIF(E768:I768, "Breakdown") - COUNTIF(AI768:AJ768, 1))</f>
        <v>0</v>
      </c>
      <c r="AL768" s="12">
        <f ca="1">(AK768 * 50) + ((AI768 + AJ768) * 10)</f>
        <v>0</v>
      </c>
      <c r="AM768">
        <f ca="1">IF(COUNTIF(E768:I768, "Breakdown") &gt;= 5, 1, 0)</f>
        <v>0</v>
      </c>
    </row>
    <row r="769" spans="4:39">
      <c r="D769">
        <v>766</v>
      </c>
      <c r="E769" s="6" t="str">
        <f ca="1">IF(J769&lt;T769,"Operational","Breakdown")</f>
        <v>Operational</v>
      </c>
      <c r="F769" s="6" t="str">
        <f ca="1">IF(K769&lt;U769,"Operational","Breakdown")</f>
        <v>Breakdown</v>
      </c>
      <c r="G769" s="6" t="str">
        <f ca="1">IF(L769&lt;V769,"Operational","Breakdown")</f>
        <v>Breakdown</v>
      </c>
      <c r="H769" s="6" t="str">
        <f ca="1">IF(M769&lt;W769,"Operational","Breakdown")</f>
        <v>Operational</v>
      </c>
      <c r="I769" s="6" t="str">
        <f ca="1">IF(N769&lt;X769,"Operational","Breakdown")</f>
        <v>Breakdown</v>
      </c>
      <c r="J769" s="16">
        <v>8.2353235812268029</v>
      </c>
      <c r="K769" s="16">
        <v>15.37215850934016</v>
      </c>
      <c r="L769" s="16">
        <v>18.331307924902429</v>
      </c>
      <c r="M769" s="16">
        <v>8.1133266086898868</v>
      </c>
      <c r="N769" s="16">
        <v>24.70746941615775</v>
      </c>
      <c r="O769" s="9">
        <v>2.4729656463525052</v>
      </c>
      <c r="P769" s="9">
        <v>1.2015996369055471</v>
      </c>
      <c r="Q769" s="9">
        <v>0.24927629969158921</v>
      </c>
      <c r="R769" s="9">
        <v>2.8508635888877865</v>
      </c>
      <c r="S769" s="9">
        <v>1.0119549599566875</v>
      </c>
      <c r="T769" s="8">
        <f t="shared" ca="1" si="107"/>
        <v>30.718704552104484</v>
      </c>
      <c r="U769" s="8">
        <f t="shared" ca="1" si="107"/>
        <v>14.470308860105204</v>
      </c>
      <c r="V769" s="8">
        <f t="shared" ca="1" si="107"/>
        <v>13.443358148509187</v>
      </c>
      <c r="W769" s="8">
        <f t="shared" ca="1" si="104"/>
        <v>18.251691027721851</v>
      </c>
      <c r="X769" s="8">
        <f t="shared" ca="1" si="108"/>
        <v>17.89218722106682</v>
      </c>
      <c r="Y769" s="16">
        <f ca="1">IF($AI768=0,J768+O768,IF($AJ768=0,J768+O768,9999))</f>
        <v>14.557650532789749</v>
      </c>
      <c r="Z769" s="16">
        <f ca="1">IF($AI768=0,K768+P768,IF($AJ768=0,K768+P768,9999))</f>
        <v>9.804425041097188</v>
      </c>
      <c r="AA769" s="16">
        <f ca="1">IF($AI768=0,L768+Q768,IF($AJ768=0,L768+Q768,9999))</f>
        <v>7.6922840054833976</v>
      </c>
      <c r="AB769" s="16">
        <f ca="1">IF($AI768=0,M768+R768,IF($AJ768=0,M768+R768,9999))</f>
        <v>22.442090835019282</v>
      </c>
      <c r="AC769" s="16">
        <f ca="1">IF($AI768=0,N768+S768,IF($AJ768=0,N768+S768,9999))</f>
        <v>3.1369968481937782</v>
      </c>
      <c r="AD769" s="11">
        <f t="shared" ca="1" si="109"/>
        <v>17.535713301378756</v>
      </c>
      <c r="AE769" s="11">
        <f t="shared" ca="1" si="110"/>
        <v>11.452693008702056</v>
      </c>
      <c r="AF769" s="11">
        <f t="shared" ca="1" si="111"/>
        <v>10.735286040000883</v>
      </c>
      <c r="AG769" s="11">
        <f t="shared" ca="1" si="112"/>
        <v>17.498825703831443</v>
      </c>
      <c r="AH769" s="11">
        <f t="shared" ca="1" si="113"/>
        <v>16.175908897590897</v>
      </c>
      <c r="AI769">
        <f t="shared" ca="1" si="105"/>
        <v>0</v>
      </c>
      <c r="AJ769">
        <f t="shared" ca="1" si="106"/>
        <v>0</v>
      </c>
      <c r="AK769">
        <f ca="1">MAX(0, COUNTIF(E769:I769, "Breakdown") - COUNTIF(AI769:AJ769, 1))</f>
        <v>3</v>
      </c>
      <c r="AL769" s="12">
        <f ca="1">(AK769 * 50) + ((AI769 + AJ769) * 10)</f>
        <v>150</v>
      </c>
      <c r="AM769">
        <f ca="1">IF(COUNTIF(E769:I769, "Breakdown") &gt;= 5, 1, 0)</f>
        <v>0</v>
      </c>
    </row>
    <row r="770" spans="4:39">
      <c r="D770">
        <v>767</v>
      </c>
      <c r="E770" s="6" t="str">
        <f ca="1">IF(J770&lt;T770,"Operational","Breakdown")</f>
        <v>Operational</v>
      </c>
      <c r="F770" s="6" t="str">
        <f ca="1">IF(K770&lt;U770,"Operational","Breakdown")</f>
        <v>Operational</v>
      </c>
      <c r="G770" s="6" t="str">
        <f ca="1">IF(L770&lt;V770,"Operational","Breakdown")</f>
        <v>Breakdown</v>
      </c>
      <c r="H770" s="6" t="str">
        <f ca="1">IF(M770&lt;W770,"Operational","Breakdown")</f>
        <v>Operational</v>
      </c>
      <c r="I770" s="6" t="str">
        <f ca="1">IF(N770&lt;X770,"Operational","Breakdown")</f>
        <v>Operational</v>
      </c>
      <c r="J770" s="16">
        <v>14.781568142953926</v>
      </c>
      <c r="K770" s="16">
        <v>3.0964187016770528</v>
      </c>
      <c r="L770" s="16">
        <v>9.9945636748812436</v>
      </c>
      <c r="M770" s="16">
        <v>0.71606255923265849</v>
      </c>
      <c r="N770" s="16">
        <v>2.8442850527899539</v>
      </c>
      <c r="O770" s="9">
        <v>1.078136500068992</v>
      </c>
      <c r="P770" s="9">
        <v>2.9659388216417868E-2</v>
      </c>
      <c r="Q770" s="9">
        <v>0.58755967073387283</v>
      </c>
      <c r="R770" s="9">
        <v>1.5959568093564993</v>
      </c>
      <c r="S770" s="9">
        <v>1.4974991914627283</v>
      </c>
      <c r="T770" s="8">
        <f t="shared" ca="1" si="107"/>
        <v>25.614446033318746</v>
      </c>
      <c r="U770" s="8">
        <f t="shared" ca="1" si="107"/>
        <v>13.437539517960833</v>
      </c>
      <c r="V770" s="8">
        <f t="shared" ca="1" si="107"/>
        <v>8.4249500650286571</v>
      </c>
      <c r="W770" s="8">
        <f t="shared" ca="1" si="104"/>
        <v>42.641315648568664</v>
      </c>
      <c r="X770" s="8">
        <f t="shared" ca="1" si="108"/>
        <v>9.2424811496010157</v>
      </c>
      <c r="Y770" s="16">
        <f ca="1">IF($AI769=0,J769+O769,IF($AJ769=0,J769+O769,9999))</f>
        <v>10.708289227579307</v>
      </c>
      <c r="Z770" s="16">
        <f ca="1">IF($AI769=0,K769+P769,IF($AJ769=0,K769+P769,9999))</f>
        <v>16.573758146245709</v>
      </c>
      <c r="AA770" s="16">
        <f ca="1">IF($AI769=0,L769+Q769,IF($AJ769=0,L769+Q769,9999))</f>
        <v>18.58058422459402</v>
      </c>
      <c r="AB770" s="16">
        <f ca="1">IF($AI769=0,M769+R769,IF($AJ769=0,M769+R769,9999))</f>
        <v>10.964190197577674</v>
      </c>
      <c r="AC770" s="16">
        <f ca="1">IF($AI769=0,N769+S769,IF($AJ769=0,N769+S769,9999))</f>
        <v>25.719424376114436</v>
      </c>
      <c r="AD770" s="11">
        <f t="shared" ca="1" si="109"/>
        <v>14.557650532789749</v>
      </c>
      <c r="AE770" s="11">
        <f t="shared" ca="1" si="110"/>
        <v>9.804425041097188</v>
      </c>
      <c r="AF770" s="11">
        <f t="shared" ca="1" si="111"/>
        <v>7.6922840054833976</v>
      </c>
      <c r="AG770" s="11">
        <f t="shared" ca="1" si="112"/>
        <v>18.251691027721851</v>
      </c>
      <c r="AH770" s="11">
        <f t="shared" ca="1" si="113"/>
        <v>3.1369968481937782</v>
      </c>
      <c r="AI770">
        <f t="shared" ca="1" si="105"/>
        <v>0</v>
      </c>
      <c r="AJ770">
        <f t="shared" ca="1" si="106"/>
        <v>0</v>
      </c>
      <c r="AK770">
        <f ca="1">MAX(0, COUNTIF(E770:I770, "Breakdown") - COUNTIF(AI770:AJ770, 1))</f>
        <v>1</v>
      </c>
      <c r="AL770" s="12">
        <f ca="1">(AK770 * 50) + ((AI770 + AJ770) * 10)</f>
        <v>50</v>
      </c>
      <c r="AM770">
        <f ca="1">IF(COUNTIF(E770:I770, "Breakdown") &gt;= 5, 1, 0)</f>
        <v>0</v>
      </c>
    </row>
    <row r="771" spans="4:39">
      <c r="D771">
        <v>768</v>
      </c>
      <c r="E771" s="6" t="str">
        <f ca="1">IF(J771&lt;T771,"Operational","Breakdown")</f>
        <v>Operational</v>
      </c>
      <c r="F771" s="6" t="str">
        <f ca="1">IF(K771&lt;U771,"Operational","Breakdown")</f>
        <v>Operational</v>
      </c>
      <c r="G771" s="6" t="str">
        <f ca="1">IF(L771&lt;V771,"Operational","Breakdown")</f>
        <v>Operational</v>
      </c>
      <c r="H771" s="6" t="str">
        <f ca="1">IF(M771&lt;W771,"Operational","Breakdown")</f>
        <v>Operational</v>
      </c>
      <c r="I771" s="6" t="str">
        <f ca="1">IF(N771&lt;X771,"Operational","Breakdown")</f>
        <v>Operational</v>
      </c>
      <c r="J771" s="16">
        <v>8.2524818800748587</v>
      </c>
      <c r="K771" s="16">
        <v>4.8080000585868392</v>
      </c>
      <c r="L771" s="16">
        <v>0.44809546466162503</v>
      </c>
      <c r="M771" s="16">
        <v>10.138869751536637</v>
      </c>
      <c r="N771" s="16">
        <v>0.11057128215859331</v>
      </c>
      <c r="O771" s="9">
        <v>2.4954991118739369</v>
      </c>
      <c r="P771" s="9">
        <v>0.89735502438745141</v>
      </c>
      <c r="Q771" s="9">
        <v>0.73925913775954444</v>
      </c>
      <c r="R771" s="9">
        <v>0.3148773422324242</v>
      </c>
      <c r="S771" s="9">
        <v>8.0946938643995896</v>
      </c>
      <c r="T771" s="8">
        <f t="shared" ca="1" si="107"/>
        <v>15.869891044285668</v>
      </c>
      <c r="U771" s="8">
        <f t="shared" ca="1" si="107"/>
        <v>19.65245921683147</v>
      </c>
      <c r="V771" s="8">
        <f t="shared" ca="1" si="107"/>
        <v>48.652635822185758</v>
      </c>
      <c r="W771" s="8">
        <f t="shared" ca="1" si="104"/>
        <v>11.143305753415479</v>
      </c>
      <c r="X771" s="8">
        <f t="shared" ca="1" si="108"/>
        <v>16.453099588619327</v>
      </c>
      <c r="Y771" s="16">
        <f ca="1">IF($AI770=0,J770+O770,IF($AJ770=0,J770+O770,9999))</f>
        <v>15.859704643022917</v>
      </c>
      <c r="Z771" s="16">
        <f ca="1">IF($AI770=0,K770+P770,IF($AJ770=0,K770+P770,9999))</f>
        <v>3.1260780898934706</v>
      </c>
      <c r="AA771" s="16">
        <f ca="1">IF($AI770=0,L770+Q770,IF($AJ770=0,L770+Q770,9999))</f>
        <v>10.582123345615116</v>
      </c>
      <c r="AB771" s="16">
        <f ca="1">IF($AI770=0,M770+R770,IF($AJ770=0,M770+R770,9999))</f>
        <v>2.3120193685891577</v>
      </c>
      <c r="AC771" s="16">
        <f ca="1">IF($AI770=0,N770+S770,IF($AJ770=0,N770+S770,9999))</f>
        <v>4.3417842442526826</v>
      </c>
      <c r="AD771" s="11">
        <f t="shared" ca="1" si="109"/>
        <v>10.708289227579307</v>
      </c>
      <c r="AE771" s="11">
        <f t="shared" ca="1" si="110"/>
        <v>13.437539517960833</v>
      </c>
      <c r="AF771" s="11">
        <f t="shared" ca="1" si="111"/>
        <v>8.4249500650286571</v>
      </c>
      <c r="AG771" s="11">
        <f t="shared" ca="1" si="112"/>
        <v>10.964190197577674</v>
      </c>
      <c r="AH771" s="11">
        <f t="shared" ca="1" si="113"/>
        <v>9.2424811496010157</v>
      </c>
      <c r="AI771">
        <f t="shared" ca="1" si="105"/>
        <v>0</v>
      </c>
      <c r="AJ771">
        <f t="shared" ca="1" si="106"/>
        <v>0</v>
      </c>
      <c r="AK771">
        <f ca="1">MAX(0, COUNTIF(E771:I771, "Breakdown") - COUNTIF(AI771:AJ771, 1))</f>
        <v>0</v>
      </c>
      <c r="AL771" s="12">
        <f ca="1">(AK771 * 50) + ((AI771 + AJ771) * 10)</f>
        <v>0</v>
      </c>
      <c r="AM771">
        <f ca="1">IF(COUNTIF(E771:I771, "Breakdown") &gt;= 5, 1, 0)</f>
        <v>0</v>
      </c>
    </row>
    <row r="772" spans="4:39">
      <c r="D772">
        <v>769</v>
      </c>
      <c r="E772" s="6" t="str">
        <f ca="1">IF(J772&lt;T772,"Operational","Breakdown")</f>
        <v>Operational</v>
      </c>
      <c r="F772" s="6" t="str">
        <f ca="1">IF(K772&lt;U772,"Operational","Breakdown")</f>
        <v>Operational</v>
      </c>
      <c r="G772" s="6" t="str">
        <f ca="1">IF(L772&lt;V772,"Operational","Breakdown")</f>
        <v>Operational</v>
      </c>
      <c r="H772" s="6" t="str">
        <f ca="1">IF(M772&lt;W772,"Operational","Breakdown")</f>
        <v>Breakdown</v>
      </c>
      <c r="I772" s="6" t="str">
        <f ca="1">IF(N772&lt;X772,"Operational","Breakdown")</f>
        <v>Breakdown</v>
      </c>
      <c r="J772" s="16">
        <v>7.9712460757369357</v>
      </c>
      <c r="K772" s="16">
        <v>1.0018973866801419</v>
      </c>
      <c r="L772" s="16">
        <v>15.138983485542166</v>
      </c>
      <c r="M772" s="16">
        <v>7.3678768900804767</v>
      </c>
      <c r="N772" s="16">
        <v>10.126022932508972</v>
      </c>
      <c r="O772" s="9">
        <v>2.2712448501127365</v>
      </c>
      <c r="P772" s="9">
        <v>0.71085776331859041</v>
      </c>
      <c r="Q772" s="9">
        <v>1.8984583620849471</v>
      </c>
      <c r="R772" s="9">
        <v>3.1629332626880218</v>
      </c>
      <c r="S772" s="9">
        <v>0.29477770416069965</v>
      </c>
      <c r="T772" s="8">
        <f t="shared" ca="1" si="107"/>
        <v>22.935791967865345</v>
      </c>
      <c r="U772" s="8">
        <f t="shared" ca="1" si="107"/>
        <v>3.5862558121779755</v>
      </c>
      <c r="V772" s="8">
        <f t="shared" ca="1" si="107"/>
        <v>15.194209022694459</v>
      </c>
      <c r="W772" s="8">
        <f t="shared" ca="1" si="107"/>
        <v>5.5353490933910532</v>
      </c>
      <c r="X772" s="8">
        <f t="shared" ca="1" si="108"/>
        <v>6.0244553290480969</v>
      </c>
      <c r="Y772" s="16">
        <f ca="1">IF($AI771=0,J771+O771,IF($AJ771=0,J771+O771,9999))</f>
        <v>10.747980991948795</v>
      </c>
      <c r="Z772" s="16">
        <f ca="1">IF($AI771=0,K771+P771,IF($AJ771=0,K771+P771,9999))</f>
        <v>5.7053550829742905</v>
      </c>
      <c r="AA772" s="16">
        <f ca="1">IF($AI771=0,L771+Q771,IF($AJ771=0,L771+Q771,9999))</f>
        <v>1.1873546024211694</v>
      </c>
      <c r="AB772" s="16">
        <f ca="1">IF($AI771=0,M771+R771,IF($AJ771=0,M771+R771,9999))</f>
        <v>10.453747093769062</v>
      </c>
      <c r="AC772" s="16">
        <f ca="1">IF($AI771=0,N771+S771,IF($AJ771=0,N771+S771,9999))</f>
        <v>8.2052651465581832</v>
      </c>
      <c r="AD772" s="11">
        <f t="shared" ca="1" si="109"/>
        <v>15.859704643022917</v>
      </c>
      <c r="AE772" s="11">
        <f t="shared" ca="1" si="110"/>
        <v>3.1260780898934706</v>
      </c>
      <c r="AF772" s="11">
        <f t="shared" ca="1" si="111"/>
        <v>10.582123345615116</v>
      </c>
      <c r="AG772" s="11">
        <f t="shared" ca="1" si="112"/>
        <v>2.3120193685891577</v>
      </c>
      <c r="AH772" s="11">
        <f t="shared" ca="1" si="113"/>
        <v>4.3417842442526826</v>
      </c>
      <c r="AI772">
        <f t="shared" ref="AI772:AI802" ca="1" si="114">IF(AND(E772="Breakdown", G772&lt;&gt;"Operational"), 1, 0)</f>
        <v>0</v>
      </c>
      <c r="AJ772">
        <f t="shared" ref="AJ772:AJ802" ca="1" si="115">IF(AND(E772="Breakdown", F772="Operational"), 1, 0)</f>
        <v>0</v>
      </c>
      <c r="AK772">
        <f ca="1">MAX(0, COUNTIF(E772:I772, "Breakdown") - COUNTIF(AI772:AJ772, 1))</f>
        <v>2</v>
      </c>
      <c r="AL772" s="12">
        <f ca="1">(AK772 * 50) + ((AI772 + AJ772) * 10)</f>
        <v>100</v>
      </c>
      <c r="AM772">
        <f ca="1">IF(COUNTIF(E772:I772, "Breakdown") &gt;= 5, 1, 0)</f>
        <v>0</v>
      </c>
    </row>
    <row r="773" spans="4:39">
      <c r="D773">
        <v>770</v>
      </c>
      <c r="E773" s="6" t="str">
        <f ca="1">IF(J773&lt;T773,"Operational","Breakdown")</f>
        <v>Operational</v>
      </c>
      <c r="F773" s="6" t="str">
        <f ca="1">IF(K773&lt;U773,"Operational","Breakdown")</f>
        <v>Operational</v>
      </c>
      <c r="G773" s="6" t="str">
        <f ca="1">IF(L773&lt;V773,"Operational","Breakdown")</f>
        <v>Operational</v>
      </c>
      <c r="H773" s="6" t="str">
        <f ca="1">IF(M773&lt;W773,"Operational","Breakdown")</f>
        <v>Operational</v>
      </c>
      <c r="I773" s="6" t="str">
        <f ca="1">IF(N773&lt;X773,"Operational","Breakdown")</f>
        <v>Operational</v>
      </c>
      <c r="J773" s="16">
        <v>8.3735035880540654</v>
      </c>
      <c r="K773" s="16">
        <v>3.8994749426466866</v>
      </c>
      <c r="L773" s="16">
        <v>1.7107445125461989</v>
      </c>
      <c r="M773" s="16">
        <v>6.6388443828338533</v>
      </c>
      <c r="N773" s="16">
        <v>3.7305102926007923</v>
      </c>
      <c r="O773" s="9">
        <v>0.56931515316406911</v>
      </c>
      <c r="P773" s="9">
        <v>0.21063703051816082</v>
      </c>
      <c r="Q773" s="9">
        <v>0.8781410351164225</v>
      </c>
      <c r="R773" s="9">
        <v>0.17719981897769738</v>
      </c>
      <c r="S773" s="9">
        <v>4.6031520634608167</v>
      </c>
      <c r="T773" s="8">
        <f t="shared" ref="T773:W802" ca="1" si="116">AD773-8*LN(RAND())</f>
        <v>23.508847411106743</v>
      </c>
      <c r="U773" s="8">
        <f t="shared" ca="1" si="116"/>
        <v>5.6665034098508391</v>
      </c>
      <c r="V773" s="8">
        <f t="shared" ca="1" si="116"/>
        <v>2.4019148002454993</v>
      </c>
      <c r="W773" s="8">
        <f t="shared" ca="1" si="116"/>
        <v>8.1298718165965962</v>
      </c>
      <c r="X773" s="8">
        <f t="shared" ref="X773:X802" ca="1" si="117">AH773-8*LN(RAND())</f>
        <v>7.1320700141838067</v>
      </c>
      <c r="Y773" s="16">
        <f ca="1">IF($AI772=0,J772+O772,IF($AJ772=0,J772+O772,9999))</f>
        <v>10.242490925849673</v>
      </c>
      <c r="Z773" s="16">
        <f ca="1">IF($AI772=0,K772+P772,IF($AJ772=0,K772+P772,9999))</f>
        <v>1.7127551499987324</v>
      </c>
      <c r="AA773" s="16">
        <f ca="1">IF($AI772=0,L772+Q772,IF($AJ772=0,L772+Q772,9999))</f>
        <v>17.037441847627115</v>
      </c>
      <c r="AB773" s="16">
        <f ca="1">IF($AI772=0,M772+R772,IF($AJ772=0,M772+R772,9999))</f>
        <v>10.530810152768499</v>
      </c>
      <c r="AC773" s="16">
        <f ca="1">IF($AI772=0,N772+S772,IF($AJ772=0,N772+S772,9999))</f>
        <v>10.420800636669671</v>
      </c>
      <c r="AD773" s="11">
        <f t="shared" ref="AD773:AD802" ca="1" si="118">MIN(T772,Y772)</f>
        <v>10.747980991948795</v>
      </c>
      <c r="AE773" s="11">
        <f t="shared" ref="AE773:AE802" ca="1" si="119">MIN(U772,Z772)</f>
        <v>3.5862558121779755</v>
      </c>
      <c r="AF773" s="11">
        <f t="shared" ref="AF773:AF802" ca="1" si="120">MIN(V772,AA772)</f>
        <v>1.1873546024211694</v>
      </c>
      <c r="AG773" s="11">
        <f t="shared" ref="AG773:AG802" ca="1" si="121">MIN(W772,AB772)</f>
        <v>5.5353490933910532</v>
      </c>
      <c r="AH773" s="11">
        <f t="shared" ref="AH773:AH802" ca="1" si="122">MIN(X772,AC772)</f>
        <v>6.0244553290480969</v>
      </c>
      <c r="AI773">
        <f t="shared" ca="1" si="114"/>
        <v>0</v>
      </c>
      <c r="AJ773">
        <f t="shared" ca="1" si="115"/>
        <v>0</v>
      </c>
      <c r="AK773">
        <f ca="1">MAX(0, COUNTIF(E773:I773, "Breakdown") - COUNTIF(AI773:AJ773, 1))</f>
        <v>0</v>
      </c>
      <c r="AL773" s="12">
        <f ca="1">(AK773 * 50) + ((AI773 + AJ773) * 10)</f>
        <v>0</v>
      </c>
      <c r="AM773">
        <f ca="1">IF(COUNTIF(E773:I773, "Breakdown") &gt;= 5, 1, 0)</f>
        <v>0</v>
      </c>
    </row>
    <row r="774" spans="4:39">
      <c r="D774">
        <v>771</v>
      </c>
      <c r="E774" s="6" t="str">
        <f ca="1">IF(J774&lt;T774,"Operational","Breakdown")</f>
        <v>Breakdown</v>
      </c>
      <c r="F774" s="6" t="str">
        <f ca="1">IF(K774&lt;U774,"Operational","Breakdown")</f>
        <v>Operational</v>
      </c>
      <c r="G774" s="6" t="str">
        <f ca="1">IF(L774&lt;V774,"Operational","Breakdown")</f>
        <v>Operational</v>
      </c>
      <c r="H774" s="6" t="str">
        <f ca="1">IF(M774&lt;W774,"Operational","Breakdown")</f>
        <v>Operational</v>
      </c>
      <c r="I774" s="6" t="str">
        <f ca="1">IF(N774&lt;X774,"Operational","Breakdown")</f>
        <v>Operational</v>
      </c>
      <c r="J774" s="16">
        <v>15.877058409132429</v>
      </c>
      <c r="K774" s="16">
        <v>0.41962406131389585</v>
      </c>
      <c r="L774" s="16">
        <v>1.0649241972886057</v>
      </c>
      <c r="M774" s="16">
        <v>9.5519142445610488</v>
      </c>
      <c r="N774" s="16">
        <v>2.4405659566244875</v>
      </c>
      <c r="O774" s="9">
        <v>1.0163481206550726</v>
      </c>
      <c r="P774" s="9">
        <v>1.6389554035382341</v>
      </c>
      <c r="Q774" s="9">
        <v>3.7053722737039139</v>
      </c>
      <c r="R774" s="9">
        <v>0.63268402418354408</v>
      </c>
      <c r="S774" s="9">
        <v>1.9057902415388133</v>
      </c>
      <c r="T774" s="8">
        <f t="shared" ca="1" si="116"/>
        <v>11.742851072514732</v>
      </c>
      <c r="U774" s="8">
        <f t="shared" ca="1" si="116"/>
        <v>7.5704972844300986</v>
      </c>
      <c r="V774" s="8">
        <f t="shared" ca="1" si="116"/>
        <v>3.7752153718104884</v>
      </c>
      <c r="W774" s="8">
        <f t="shared" ca="1" si="116"/>
        <v>14.060217320123824</v>
      </c>
      <c r="X774" s="8">
        <f t="shared" ca="1" si="117"/>
        <v>11.839959651419932</v>
      </c>
      <c r="Y774" s="16">
        <f ca="1">IF($AI773=0,J773+O773,IF($AJ773=0,J773+O773,9999))</f>
        <v>8.9428187412181348</v>
      </c>
      <c r="Z774" s="16">
        <f ca="1">IF($AI773=0,K773+P773,IF($AJ773=0,K773+P773,9999))</f>
        <v>4.1101119731648472</v>
      </c>
      <c r="AA774" s="16">
        <f ca="1">IF($AI773=0,L773+Q773,IF($AJ773=0,L773+Q773,9999))</f>
        <v>2.5888855476626214</v>
      </c>
      <c r="AB774" s="16">
        <f ca="1">IF($AI773=0,M773+R773,IF($AJ773=0,M773+R773,9999))</f>
        <v>6.8160442018115504</v>
      </c>
      <c r="AC774" s="16">
        <f ca="1">IF($AI773=0,N773+S773,IF($AJ773=0,N773+S773,9999))</f>
        <v>8.333662356061609</v>
      </c>
      <c r="AD774" s="11">
        <f t="shared" ca="1" si="118"/>
        <v>10.242490925849673</v>
      </c>
      <c r="AE774" s="11">
        <f t="shared" ca="1" si="119"/>
        <v>1.7127551499987324</v>
      </c>
      <c r="AF774" s="11">
        <f t="shared" ca="1" si="120"/>
        <v>2.4019148002454993</v>
      </c>
      <c r="AG774" s="11">
        <f t="shared" ca="1" si="121"/>
        <v>8.1298718165965962</v>
      </c>
      <c r="AH774" s="11">
        <f t="shared" ca="1" si="122"/>
        <v>7.1320700141838067</v>
      </c>
      <c r="AI774">
        <f t="shared" ca="1" si="114"/>
        <v>0</v>
      </c>
      <c r="AJ774">
        <f t="shared" ca="1" si="115"/>
        <v>1</v>
      </c>
      <c r="AK774">
        <f ca="1">MAX(0, COUNTIF(E774:I774, "Breakdown") - COUNTIF(AI774:AJ774, 1))</f>
        <v>0</v>
      </c>
      <c r="AL774" s="12">
        <f ca="1">(AK774 * 50) + ((AI774 + AJ774) * 10)</f>
        <v>10</v>
      </c>
      <c r="AM774">
        <f ca="1">IF(COUNTIF(E774:I774, "Breakdown") &gt;= 5, 1, 0)</f>
        <v>0</v>
      </c>
    </row>
    <row r="775" spans="4:39">
      <c r="D775">
        <v>772</v>
      </c>
      <c r="E775" s="6" t="str">
        <f ca="1">IF(J775&lt;T775,"Operational","Breakdown")</f>
        <v>Operational</v>
      </c>
      <c r="F775" s="6" t="str">
        <f ca="1">IF(K775&lt;U775,"Operational","Breakdown")</f>
        <v>Operational</v>
      </c>
      <c r="G775" s="6" t="str">
        <f ca="1">IF(L775&lt;V775,"Operational","Breakdown")</f>
        <v>Operational</v>
      </c>
      <c r="H775" s="6" t="str">
        <f ca="1">IF(M775&lt;W775,"Operational","Breakdown")</f>
        <v>Operational</v>
      </c>
      <c r="I775" s="6" t="str">
        <f ca="1">IF(N775&lt;X775,"Operational","Breakdown")</f>
        <v>Operational</v>
      </c>
      <c r="J775" s="16">
        <v>2.2522194168440191</v>
      </c>
      <c r="K775" s="16">
        <v>2.2289378344970645</v>
      </c>
      <c r="L775" s="16">
        <v>1.4328459518269996</v>
      </c>
      <c r="M775" s="16">
        <v>11.29613370171697</v>
      </c>
      <c r="N775" s="16">
        <v>1.050632616630425</v>
      </c>
      <c r="O775" s="9">
        <v>0.72952170096253222</v>
      </c>
      <c r="P775" s="9">
        <v>2.9651485980782954</v>
      </c>
      <c r="Q775" s="9">
        <v>1.1319439919848628</v>
      </c>
      <c r="R775" s="9">
        <v>3.3180164396359002</v>
      </c>
      <c r="S775" s="9">
        <v>3.1131209472561201</v>
      </c>
      <c r="T775" s="8">
        <f t="shared" ca="1" si="116"/>
        <v>9.0217223250411163</v>
      </c>
      <c r="U775" s="8">
        <f t="shared" ca="1" si="116"/>
        <v>5.5058972356254916</v>
      </c>
      <c r="V775" s="8">
        <f t="shared" ca="1" si="116"/>
        <v>3.3639762540388203</v>
      </c>
      <c r="W775" s="8">
        <f t="shared" ca="1" si="116"/>
        <v>14.512786320876476</v>
      </c>
      <c r="X775" s="8">
        <f t="shared" ca="1" si="117"/>
        <v>9.7305819604070525</v>
      </c>
      <c r="Y775" s="16">
        <f ca="1">IF($AI774=0,J774+O774,IF($AJ774=0,J774+O774,9999))</f>
        <v>16.893406529787502</v>
      </c>
      <c r="Z775" s="16">
        <f ca="1">IF($AI774=0,K774+P774,IF($AJ774=0,K774+P774,9999))</f>
        <v>2.0585794648521301</v>
      </c>
      <c r="AA775" s="16">
        <f ca="1">IF($AI774=0,L774+Q774,IF($AJ774=0,L774+Q774,9999))</f>
        <v>4.7702964709925197</v>
      </c>
      <c r="AB775" s="16">
        <f ca="1">IF($AI774=0,M774+R774,IF($AJ774=0,M774+R774,9999))</f>
        <v>10.184598268744592</v>
      </c>
      <c r="AC775" s="16">
        <f ca="1">IF($AI774=0,N774+S774,IF($AJ774=0,N774+S774,9999))</f>
        <v>4.346356198163301</v>
      </c>
      <c r="AD775" s="11">
        <f t="shared" ca="1" si="118"/>
        <v>8.9428187412181348</v>
      </c>
      <c r="AE775" s="11">
        <f t="shared" ca="1" si="119"/>
        <v>4.1101119731648472</v>
      </c>
      <c r="AF775" s="11">
        <f t="shared" ca="1" si="120"/>
        <v>2.5888855476626214</v>
      </c>
      <c r="AG775" s="11">
        <f t="shared" ca="1" si="121"/>
        <v>6.8160442018115504</v>
      </c>
      <c r="AH775" s="11">
        <f t="shared" ca="1" si="122"/>
        <v>8.333662356061609</v>
      </c>
      <c r="AI775">
        <f t="shared" ca="1" si="114"/>
        <v>0</v>
      </c>
      <c r="AJ775">
        <f t="shared" ca="1" si="115"/>
        <v>0</v>
      </c>
      <c r="AK775">
        <f ca="1">MAX(0, COUNTIF(E775:I775, "Breakdown") - COUNTIF(AI775:AJ775, 1))</f>
        <v>0</v>
      </c>
      <c r="AL775" s="12">
        <f ca="1">(AK775 * 50) + ((AI775 + AJ775) * 10)</f>
        <v>0</v>
      </c>
      <c r="AM775">
        <f ca="1">IF(COUNTIF(E775:I775, "Breakdown") &gt;= 5, 1, 0)</f>
        <v>0</v>
      </c>
    </row>
    <row r="776" spans="4:39">
      <c r="D776">
        <v>773</v>
      </c>
      <c r="E776" s="6" t="str">
        <f ca="1">IF(J776&lt;T776,"Operational","Breakdown")</f>
        <v>Operational</v>
      </c>
      <c r="F776" s="6" t="str">
        <f ca="1">IF(K776&lt;U776,"Operational","Breakdown")</f>
        <v>Operational</v>
      </c>
      <c r="G776" s="6" t="str">
        <f ca="1">IF(L776&lt;V776,"Operational","Breakdown")</f>
        <v>Operational</v>
      </c>
      <c r="H776" s="6" t="str">
        <f ca="1">IF(M776&lt;W776,"Operational","Breakdown")</f>
        <v>Operational</v>
      </c>
      <c r="I776" s="6" t="str">
        <f ca="1">IF(N776&lt;X776,"Operational","Breakdown")</f>
        <v>Operational</v>
      </c>
      <c r="J776" s="16">
        <v>7.8961842635515032</v>
      </c>
      <c r="K776" s="16">
        <v>1.4881736692568102</v>
      </c>
      <c r="L776" s="16">
        <v>1.6418106752931476</v>
      </c>
      <c r="M776" s="16">
        <v>11.386491227319642</v>
      </c>
      <c r="N776" s="16">
        <v>1.626106391947612</v>
      </c>
      <c r="O776" s="9">
        <v>0.2673835239998989</v>
      </c>
      <c r="P776" s="9">
        <v>7.960192649485557</v>
      </c>
      <c r="Q776" s="9">
        <v>4.809493819572249</v>
      </c>
      <c r="R776" s="9">
        <v>4.7522630603532363</v>
      </c>
      <c r="S776" s="9">
        <v>0.32081228859014749</v>
      </c>
      <c r="T776" s="8">
        <f t="shared" ca="1" si="116"/>
        <v>18.452143759944949</v>
      </c>
      <c r="U776" s="8">
        <f t="shared" ca="1" si="116"/>
        <v>2.4585804720533364</v>
      </c>
      <c r="V776" s="8">
        <f t="shared" ca="1" si="116"/>
        <v>4.8476013952457766</v>
      </c>
      <c r="W776" s="8">
        <f t="shared" ca="1" si="116"/>
        <v>25.174621380138845</v>
      </c>
      <c r="X776" s="8">
        <f t="shared" ca="1" si="117"/>
        <v>16.23347471014791</v>
      </c>
      <c r="Y776" s="16">
        <f ca="1">IF($AI775=0,J775+O775,IF($AJ775=0,J775+O775,9999))</f>
        <v>2.9817411178065512</v>
      </c>
      <c r="Z776" s="16">
        <f ca="1">IF($AI775=0,K775+P775,IF($AJ775=0,K775+P775,9999))</f>
        <v>5.19408643257536</v>
      </c>
      <c r="AA776" s="16">
        <f ca="1">IF($AI775=0,L775+Q775,IF($AJ775=0,L775+Q775,9999))</f>
        <v>2.5647899438118626</v>
      </c>
      <c r="AB776" s="16">
        <f ca="1">IF($AI775=0,M775+R775,IF($AJ775=0,M775+R775,9999))</f>
        <v>14.614150141352869</v>
      </c>
      <c r="AC776" s="16">
        <f ca="1">IF($AI775=0,N775+S775,IF($AJ775=0,N775+S775,9999))</f>
        <v>4.1637535638865453</v>
      </c>
      <c r="AD776" s="11">
        <f t="shared" ca="1" si="118"/>
        <v>9.0217223250411163</v>
      </c>
      <c r="AE776" s="11">
        <f t="shared" ca="1" si="119"/>
        <v>2.0585794648521301</v>
      </c>
      <c r="AF776" s="11">
        <f t="shared" ca="1" si="120"/>
        <v>3.3639762540388203</v>
      </c>
      <c r="AG776" s="11">
        <f t="shared" ca="1" si="121"/>
        <v>10.184598268744592</v>
      </c>
      <c r="AH776" s="11">
        <f t="shared" ca="1" si="122"/>
        <v>4.346356198163301</v>
      </c>
      <c r="AI776">
        <f t="shared" ca="1" si="114"/>
        <v>0</v>
      </c>
      <c r="AJ776">
        <f t="shared" ca="1" si="115"/>
        <v>0</v>
      </c>
      <c r="AK776">
        <f ca="1">MAX(0, COUNTIF(E776:I776, "Breakdown") - COUNTIF(AI776:AJ776, 1))</f>
        <v>0</v>
      </c>
      <c r="AL776" s="12">
        <f ca="1">(AK776 * 50) + ((AI776 + AJ776) * 10)</f>
        <v>0</v>
      </c>
      <c r="AM776">
        <f ca="1">IF(COUNTIF(E776:I776, "Breakdown") &gt;= 5, 1, 0)</f>
        <v>0</v>
      </c>
    </row>
    <row r="777" spans="4:39">
      <c r="D777">
        <v>774</v>
      </c>
      <c r="E777" s="6" t="str">
        <f ca="1">IF(J777&lt;T777,"Operational","Breakdown")</f>
        <v>Operational</v>
      </c>
      <c r="F777" s="6" t="str">
        <f ca="1">IF(K777&lt;U777,"Operational","Breakdown")</f>
        <v>Operational</v>
      </c>
      <c r="G777" s="6" t="str">
        <f ca="1">IF(L777&lt;V777,"Operational","Breakdown")</f>
        <v>Operational</v>
      </c>
      <c r="H777" s="6" t="str">
        <f ca="1">IF(M777&lt;W777,"Operational","Breakdown")</f>
        <v>Operational</v>
      </c>
      <c r="I777" s="6" t="str">
        <f ca="1">IF(N777&lt;X777,"Operational","Breakdown")</f>
        <v>Breakdown</v>
      </c>
      <c r="J777" s="16">
        <v>7.5512832857214027</v>
      </c>
      <c r="K777" s="16">
        <v>6.1932145665684253</v>
      </c>
      <c r="L777" s="16">
        <v>3.7779485038489331</v>
      </c>
      <c r="M777" s="16">
        <v>2.0812434432020894</v>
      </c>
      <c r="N777" s="16">
        <v>4.8761688580420772</v>
      </c>
      <c r="O777" s="9">
        <v>0.28923430440539777</v>
      </c>
      <c r="P777" s="9">
        <v>5.2695819781144575</v>
      </c>
      <c r="Q777" s="9">
        <v>2.3893146101922453</v>
      </c>
      <c r="R777" s="9">
        <v>1.7338279681396924</v>
      </c>
      <c r="S777" s="9">
        <v>2.4475157886522751</v>
      </c>
      <c r="T777" s="8">
        <f t="shared" ca="1" si="116"/>
        <v>18.365475677908019</v>
      </c>
      <c r="U777" s="8">
        <f t="shared" ca="1" si="116"/>
        <v>23.216492297194719</v>
      </c>
      <c r="V777" s="8">
        <f t="shared" ca="1" si="116"/>
        <v>10.680543913554661</v>
      </c>
      <c r="W777" s="8">
        <f t="shared" ca="1" si="116"/>
        <v>24.206189565413936</v>
      </c>
      <c r="X777" s="8">
        <f t="shared" ca="1" si="117"/>
        <v>4.3171254480032522</v>
      </c>
      <c r="Y777" s="16">
        <f ca="1">IF($AI776=0,J776+O776,IF($AJ776=0,J776+O776,9999))</f>
        <v>8.1635677875514023</v>
      </c>
      <c r="Z777" s="16">
        <f ca="1">IF($AI776=0,K776+P776,IF($AJ776=0,K776+P776,9999))</f>
        <v>9.4483663187423677</v>
      </c>
      <c r="AA777" s="16">
        <f ca="1">IF($AI776=0,L776+Q776,IF($AJ776=0,L776+Q776,9999))</f>
        <v>6.451304494865397</v>
      </c>
      <c r="AB777" s="16">
        <f ca="1">IF($AI776=0,M776+R776,IF($AJ776=0,M776+R776,9999))</f>
        <v>16.138754287672878</v>
      </c>
      <c r="AC777" s="16">
        <f ca="1">IF($AI776=0,N776+S776,IF($AJ776=0,N776+S776,9999))</f>
        <v>1.9469186805377594</v>
      </c>
      <c r="AD777" s="11">
        <f t="shared" ca="1" si="118"/>
        <v>2.9817411178065512</v>
      </c>
      <c r="AE777" s="11">
        <f t="shared" ca="1" si="119"/>
        <v>2.4585804720533364</v>
      </c>
      <c r="AF777" s="11">
        <f t="shared" ca="1" si="120"/>
        <v>2.5647899438118626</v>
      </c>
      <c r="AG777" s="11">
        <f t="shared" ca="1" si="121"/>
        <v>14.614150141352869</v>
      </c>
      <c r="AH777" s="11">
        <f t="shared" ca="1" si="122"/>
        <v>4.1637535638865453</v>
      </c>
      <c r="AI777">
        <f t="shared" ca="1" si="114"/>
        <v>0</v>
      </c>
      <c r="AJ777">
        <f t="shared" ca="1" si="115"/>
        <v>0</v>
      </c>
      <c r="AK777">
        <f ca="1">MAX(0, COUNTIF(E777:I777, "Breakdown") - COUNTIF(AI777:AJ777, 1))</f>
        <v>1</v>
      </c>
      <c r="AL777" s="12">
        <f ca="1">(AK777 * 50) + ((AI777 + AJ777) * 10)</f>
        <v>50</v>
      </c>
      <c r="AM777">
        <f ca="1">IF(COUNTIF(E777:I777, "Breakdown") &gt;= 5, 1, 0)</f>
        <v>0</v>
      </c>
    </row>
    <row r="778" spans="4:39">
      <c r="D778">
        <v>775</v>
      </c>
      <c r="E778" s="6" t="str">
        <f ca="1">IF(J778&lt;T778,"Operational","Breakdown")</f>
        <v>Operational</v>
      </c>
      <c r="F778" s="6" t="str">
        <f ca="1">IF(K778&lt;U778,"Operational","Breakdown")</f>
        <v>Operational</v>
      </c>
      <c r="G778" s="6" t="str">
        <f ca="1">IF(L778&lt;V778,"Operational","Breakdown")</f>
        <v>Operational</v>
      </c>
      <c r="H778" s="6" t="str">
        <f ca="1">IF(M778&lt;W778,"Operational","Breakdown")</f>
        <v>Operational</v>
      </c>
      <c r="I778" s="6" t="str">
        <f ca="1">IF(N778&lt;X778,"Operational","Breakdown")</f>
        <v>Operational</v>
      </c>
      <c r="J778" s="16">
        <v>3.828987141217385</v>
      </c>
      <c r="K778" s="16">
        <v>1.4090479953918702</v>
      </c>
      <c r="L778" s="16">
        <v>1.239190768892972</v>
      </c>
      <c r="M778" s="16">
        <v>0.13254375421687856</v>
      </c>
      <c r="N778" s="16">
        <v>1.641874724468152</v>
      </c>
      <c r="O778" s="9">
        <v>0.85775440770805123</v>
      </c>
      <c r="P778" s="9">
        <v>2.7855683857853775</v>
      </c>
      <c r="Q778" s="9">
        <v>0.81054853510087554</v>
      </c>
      <c r="R778" s="9">
        <v>4.7856906756586852</v>
      </c>
      <c r="S778" s="9">
        <v>2.1168220263669595E-2</v>
      </c>
      <c r="T778" s="8">
        <f t="shared" ca="1" si="116"/>
        <v>10.638863273846226</v>
      </c>
      <c r="U778" s="8">
        <f t="shared" ca="1" si="116"/>
        <v>11.439010904606416</v>
      </c>
      <c r="V778" s="8">
        <f t="shared" ca="1" si="116"/>
        <v>8.5374957269042611</v>
      </c>
      <c r="W778" s="8">
        <f t="shared" ca="1" si="116"/>
        <v>23.527958502334549</v>
      </c>
      <c r="X778" s="8">
        <f t="shared" ca="1" si="117"/>
        <v>2.0618300149018123</v>
      </c>
      <c r="Y778" s="16">
        <f ca="1">IF($AI777=0,J777+O777,IF($AJ777=0,J777+O777,9999))</f>
        <v>7.8405175901268009</v>
      </c>
      <c r="Z778" s="16">
        <f ca="1">IF($AI777=0,K777+P777,IF($AJ777=0,K777+P777,9999))</f>
        <v>11.462796544682883</v>
      </c>
      <c r="AA778" s="16">
        <f ca="1">IF($AI777=0,L777+Q777,IF($AJ777=0,L777+Q777,9999))</f>
        <v>6.1672631140411784</v>
      </c>
      <c r="AB778" s="16">
        <f ca="1">IF($AI777=0,M777+R777,IF($AJ777=0,M777+R777,9999))</f>
        <v>3.8150714113417816</v>
      </c>
      <c r="AC778" s="16">
        <f ca="1">IF($AI777=0,N777+S777,IF($AJ777=0,N777+S777,9999))</f>
        <v>7.3236846466943524</v>
      </c>
      <c r="AD778" s="11">
        <f t="shared" ca="1" si="118"/>
        <v>8.1635677875514023</v>
      </c>
      <c r="AE778" s="11">
        <f t="shared" ca="1" si="119"/>
        <v>9.4483663187423677</v>
      </c>
      <c r="AF778" s="11">
        <f t="shared" ca="1" si="120"/>
        <v>6.451304494865397</v>
      </c>
      <c r="AG778" s="11">
        <f t="shared" ca="1" si="121"/>
        <v>16.138754287672878</v>
      </c>
      <c r="AH778" s="11">
        <f t="shared" ca="1" si="122"/>
        <v>1.9469186805377594</v>
      </c>
      <c r="AI778">
        <f t="shared" ca="1" si="114"/>
        <v>0</v>
      </c>
      <c r="AJ778">
        <f t="shared" ca="1" si="115"/>
        <v>0</v>
      </c>
      <c r="AK778">
        <f ca="1">MAX(0, COUNTIF(E778:I778, "Breakdown") - COUNTIF(AI778:AJ778, 1))</f>
        <v>0</v>
      </c>
      <c r="AL778" s="12">
        <f ca="1">(AK778 * 50) + ((AI778 + AJ778) * 10)</f>
        <v>0</v>
      </c>
      <c r="AM778">
        <f ca="1">IF(COUNTIF(E778:I778, "Breakdown") &gt;= 5, 1, 0)</f>
        <v>0</v>
      </c>
    </row>
    <row r="779" spans="4:39">
      <c r="D779">
        <v>776</v>
      </c>
      <c r="E779" s="6" t="str">
        <f ca="1">IF(J779&lt;T779,"Operational","Breakdown")</f>
        <v>Breakdown</v>
      </c>
      <c r="F779" s="6" t="str">
        <f ca="1">IF(K779&lt;U779,"Operational","Breakdown")</f>
        <v>Operational</v>
      </c>
      <c r="G779" s="6" t="str">
        <f ca="1">IF(L779&lt;V779,"Operational","Breakdown")</f>
        <v>Operational</v>
      </c>
      <c r="H779" s="6" t="str">
        <f ca="1">IF(M779&lt;W779,"Operational","Breakdown")</f>
        <v>Breakdown</v>
      </c>
      <c r="I779" s="6" t="str">
        <f ca="1">IF(N779&lt;X779,"Operational","Breakdown")</f>
        <v>Operational</v>
      </c>
      <c r="J779" s="16">
        <v>22.067947579588029</v>
      </c>
      <c r="K779" s="16">
        <v>2.8186425359466392</v>
      </c>
      <c r="L779" s="16">
        <v>0.23105009882235059</v>
      </c>
      <c r="M779" s="16">
        <v>8.4063752828931992</v>
      </c>
      <c r="N779" s="16">
        <v>7.3428306902183706</v>
      </c>
      <c r="O779" s="9">
        <v>4.3792322992826662</v>
      </c>
      <c r="P779" s="9">
        <v>2.4377863325274025</v>
      </c>
      <c r="Q779" s="9">
        <v>4.6822115544791618</v>
      </c>
      <c r="R779" s="9">
        <v>2.3549046930732377E-2</v>
      </c>
      <c r="S779" s="9">
        <v>1.1739093298664229</v>
      </c>
      <c r="T779" s="8">
        <f t="shared" ca="1" si="116"/>
        <v>20.073650593832031</v>
      </c>
      <c r="U779" s="8">
        <f t="shared" ca="1" si="116"/>
        <v>23.400995336408869</v>
      </c>
      <c r="V779" s="8">
        <f t="shared" ca="1" si="116"/>
        <v>9.8759910474455914</v>
      </c>
      <c r="W779" s="8">
        <f t="shared" ca="1" si="116"/>
        <v>6.9759011575736132</v>
      </c>
      <c r="X779" s="8">
        <f t="shared" ca="1" si="117"/>
        <v>14.398846678994033</v>
      </c>
      <c r="Y779" s="16">
        <f ca="1">IF($AI778=0,J778+O778,IF($AJ778=0,J778+O778,9999))</f>
        <v>4.6867415489254363</v>
      </c>
      <c r="Z779" s="16">
        <f ca="1">IF($AI778=0,K778+P778,IF($AJ778=0,K778+P778,9999))</f>
        <v>4.1946163811772479</v>
      </c>
      <c r="AA779" s="16">
        <f ca="1">IF($AI778=0,L778+Q778,IF($AJ778=0,L778+Q778,9999))</f>
        <v>2.0497393039938476</v>
      </c>
      <c r="AB779" s="16">
        <f ca="1">IF($AI778=0,M778+R778,IF($AJ778=0,M778+R778,9999))</f>
        <v>4.9182344298755636</v>
      </c>
      <c r="AC779" s="16">
        <f ca="1">IF($AI778=0,N778+S778,IF($AJ778=0,N778+S778,9999))</f>
        <v>1.6630429447318216</v>
      </c>
      <c r="AD779" s="11">
        <f t="shared" ca="1" si="118"/>
        <v>7.8405175901268009</v>
      </c>
      <c r="AE779" s="11">
        <f t="shared" ca="1" si="119"/>
        <v>11.439010904606416</v>
      </c>
      <c r="AF779" s="11">
        <f t="shared" ca="1" si="120"/>
        <v>6.1672631140411784</v>
      </c>
      <c r="AG779" s="11">
        <f t="shared" ca="1" si="121"/>
        <v>3.8150714113417816</v>
      </c>
      <c r="AH779" s="11">
        <f t="shared" ca="1" si="122"/>
        <v>2.0618300149018123</v>
      </c>
      <c r="AI779">
        <f t="shared" ca="1" si="114"/>
        <v>0</v>
      </c>
      <c r="AJ779">
        <f t="shared" ca="1" si="115"/>
        <v>1</v>
      </c>
      <c r="AK779">
        <f ca="1">MAX(0, COUNTIF(E779:I779, "Breakdown") - COUNTIF(AI779:AJ779, 1))</f>
        <v>1</v>
      </c>
      <c r="AL779" s="12">
        <f ca="1">(AK779 * 50) + ((AI779 + AJ779) * 10)</f>
        <v>60</v>
      </c>
      <c r="AM779">
        <f ca="1">IF(COUNTIF(E779:I779, "Breakdown") &gt;= 5, 1, 0)</f>
        <v>0</v>
      </c>
    </row>
    <row r="780" spans="4:39">
      <c r="D780">
        <v>777</v>
      </c>
      <c r="E780" s="6" t="str">
        <f ca="1">IF(J780&lt;T780,"Operational","Breakdown")</f>
        <v>Operational</v>
      </c>
      <c r="F780" s="6" t="str">
        <f ca="1">IF(K780&lt;U780,"Operational","Breakdown")</f>
        <v>Breakdown</v>
      </c>
      <c r="G780" s="6" t="str">
        <f ca="1">IF(L780&lt;V780,"Operational","Breakdown")</f>
        <v>Breakdown</v>
      </c>
      <c r="H780" s="6" t="str">
        <f ca="1">IF(M780&lt;W780,"Operational","Breakdown")</f>
        <v>Operational</v>
      </c>
      <c r="I780" s="6" t="str">
        <f ca="1">IF(N780&lt;X780,"Operational","Breakdown")</f>
        <v>Operational</v>
      </c>
      <c r="J780" s="16">
        <v>3.6688821069499298</v>
      </c>
      <c r="K780" s="16">
        <v>20.095620677367677</v>
      </c>
      <c r="L780" s="16">
        <v>3.7740823672864443</v>
      </c>
      <c r="M780" s="16">
        <v>0.76259550875287629</v>
      </c>
      <c r="N780" s="16">
        <v>3.2273987739578347</v>
      </c>
      <c r="O780" s="9">
        <v>0.64333472915925005</v>
      </c>
      <c r="P780" s="9">
        <v>6.3227694744703564</v>
      </c>
      <c r="Q780" s="9">
        <v>0.59514770429792963</v>
      </c>
      <c r="R780" s="9">
        <v>4.4844021995258228</v>
      </c>
      <c r="S780" s="9">
        <v>1.9171501444628913</v>
      </c>
      <c r="T780" s="8">
        <f t="shared" ca="1" si="116"/>
        <v>20.108659703359791</v>
      </c>
      <c r="U780" s="8">
        <f t="shared" ca="1" si="116"/>
        <v>14.077582180537016</v>
      </c>
      <c r="V780" s="8">
        <f t="shared" ca="1" si="116"/>
        <v>2.2440853151143729</v>
      </c>
      <c r="W780" s="8">
        <f t="shared" ca="1" si="116"/>
        <v>12.608710538363367</v>
      </c>
      <c r="X780" s="8">
        <f t="shared" ca="1" si="117"/>
        <v>7.1035349571888213</v>
      </c>
      <c r="Y780" s="16">
        <f ca="1">IF($AI779=0,J779+O779,IF($AJ779=0,J779+O779,9999))</f>
        <v>26.447179878870696</v>
      </c>
      <c r="Z780" s="16">
        <f ca="1">IF($AI779=0,K779+P779,IF($AJ779=0,K779+P779,9999))</f>
        <v>5.2564288684740417</v>
      </c>
      <c r="AA780" s="16">
        <f ca="1">IF($AI779=0,L779+Q779,IF($AJ779=0,L779+Q779,9999))</f>
        <v>4.9132616533015128</v>
      </c>
      <c r="AB780" s="16">
        <f ca="1">IF($AI779=0,M779+R779,IF($AJ779=0,M779+R779,9999))</f>
        <v>8.4299243298239315</v>
      </c>
      <c r="AC780" s="16">
        <f ca="1">IF($AI779=0,N779+S779,IF($AJ779=0,N779+S779,9999))</f>
        <v>8.5167400200847929</v>
      </c>
      <c r="AD780" s="11">
        <f t="shared" ca="1" si="118"/>
        <v>4.6867415489254363</v>
      </c>
      <c r="AE780" s="11">
        <f t="shared" ca="1" si="119"/>
        <v>4.1946163811772479</v>
      </c>
      <c r="AF780" s="11">
        <f t="shared" ca="1" si="120"/>
        <v>2.0497393039938476</v>
      </c>
      <c r="AG780" s="11">
        <f t="shared" ca="1" si="121"/>
        <v>4.9182344298755636</v>
      </c>
      <c r="AH780" s="11">
        <f t="shared" ca="1" si="122"/>
        <v>1.6630429447318216</v>
      </c>
      <c r="AI780">
        <f t="shared" ca="1" si="114"/>
        <v>0</v>
      </c>
      <c r="AJ780">
        <f t="shared" ca="1" si="115"/>
        <v>0</v>
      </c>
      <c r="AK780">
        <f ca="1">MAX(0, COUNTIF(E780:I780, "Breakdown") - COUNTIF(AI780:AJ780, 1))</f>
        <v>2</v>
      </c>
      <c r="AL780" s="12">
        <f ca="1">(AK780 * 50) + ((AI780 + AJ780) * 10)</f>
        <v>100</v>
      </c>
      <c r="AM780">
        <f ca="1">IF(COUNTIF(E780:I780, "Breakdown") &gt;= 5, 1, 0)</f>
        <v>0</v>
      </c>
    </row>
    <row r="781" spans="4:39">
      <c r="D781">
        <v>778</v>
      </c>
      <c r="E781" s="6" t="str">
        <f ca="1">IF(J781&lt;T781,"Operational","Breakdown")</f>
        <v>Operational</v>
      </c>
      <c r="F781" s="6" t="str">
        <f ca="1">IF(K781&lt;U781,"Operational","Breakdown")</f>
        <v>Operational</v>
      </c>
      <c r="G781" s="6" t="str">
        <f ca="1">IF(L781&lt;V781,"Operational","Breakdown")</f>
        <v>Breakdown</v>
      </c>
      <c r="H781" s="6" t="str">
        <f ca="1">IF(M781&lt;W781,"Operational","Breakdown")</f>
        <v>Operational</v>
      </c>
      <c r="I781" s="6" t="str">
        <f ca="1">IF(N781&lt;X781,"Operational","Breakdown")</f>
        <v>Breakdown</v>
      </c>
      <c r="J781" s="16">
        <v>15.052598659606188</v>
      </c>
      <c r="K781" s="16">
        <v>0.46981919424497776</v>
      </c>
      <c r="L781" s="16">
        <v>4.2184000570343851</v>
      </c>
      <c r="M781" s="16">
        <v>4.8793953167683464</v>
      </c>
      <c r="N781" s="16">
        <v>18.18593029450528</v>
      </c>
      <c r="O781" s="9">
        <v>0.7729412475061721</v>
      </c>
      <c r="P781" s="9">
        <v>0.92694767519003618</v>
      </c>
      <c r="Q781" s="9">
        <v>1.1263211286960639</v>
      </c>
      <c r="R781" s="9">
        <v>0.20574668686025005</v>
      </c>
      <c r="S781" s="9">
        <v>4.8464762877127221</v>
      </c>
      <c r="T781" s="8">
        <f t="shared" ca="1" si="116"/>
        <v>20.163837524744071</v>
      </c>
      <c r="U781" s="8">
        <f t="shared" ca="1" si="116"/>
        <v>24.839569620655091</v>
      </c>
      <c r="V781" s="8">
        <f t="shared" ca="1" si="116"/>
        <v>4.0721903060298175</v>
      </c>
      <c r="W781" s="8">
        <f t="shared" ca="1" si="116"/>
        <v>14.018907329933537</v>
      </c>
      <c r="X781" s="8">
        <f t="shared" ca="1" si="117"/>
        <v>13.785301241225721</v>
      </c>
      <c r="Y781" s="16">
        <f ca="1">IF($AI780=0,J780+O780,IF($AJ780=0,J780+O780,9999))</f>
        <v>4.3122168361091795</v>
      </c>
      <c r="Z781" s="16">
        <f ca="1">IF($AI780=0,K780+P780,IF($AJ780=0,K780+P780,9999))</f>
        <v>26.418390151838032</v>
      </c>
      <c r="AA781" s="16">
        <f ca="1">IF($AI780=0,L780+Q780,IF($AJ780=0,L780+Q780,9999))</f>
        <v>4.3692300715843739</v>
      </c>
      <c r="AB781" s="16">
        <f ca="1">IF($AI780=0,M780+R780,IF($AJ780=0,M780+R780,9999))</f>
        <v>5.2469977082786992</v>
      </c>
      <c r="AC781" s="16">
        <f ca="1">IF($AI780=0,N780+S780,IF($AJ780=0,N780+S780,9999))</f>
        <v>5.1445489184207265</v>
      </c>
      <c r="AD781" s="11">
        <f t="shared" ca="1" si="118"/>
        <v>20.108659703359791</v>
      </c>
      <c r="AE781" s="11">
        <f t="shared" ca="1" si="119"/>
        <v>5.2564288684740417</v>
      </c>
      <c r="AF781" s="11">
        <f t="shared" ca="1" si="120"/>
        <v>2.2440853151143729</v>
      </c>
      <c r="AG781" s="11">
        <f t="shared" ca="1" si="121"/>
        <v>8.4299243298239315</v>
      </c>
      <c r="AH781" s="11">
        <f t="shared" ca="1" si="122"/>
        <v>7.1035349571888213</v>
      </c>
      <c r="AI781">
        <f t="shared" ca="1" si="114"/>
        <v>0</v>
      </c>
      <c r="AJ781">
        <f t="shared" ca="1" si="115"/>
        <v>0</v>
      </c>
      <c r="AK781">
        <f ca="1">MAX(0, COUNTIF(E781:I781, "Breakdown") - COUNTIF(AI781:AJ781, 1))</f>
        <v>2</v>
      </c>
      <c r="AL781" s="12">
        <f ca="1">(AK781 * 50) + ((AI781 + AJ781) * 10)</f>
        <v>100</v>
      </c>
      <c r="AM781">
        <f ca="1">IF(COUNTIF(E781:I781, "Breakdown") &gt;= 5, 1, 0)</f>
        <v>0</v>
      </c>
    </row>
    <row r="782" spans="4:39">
      <c r="D782">
        <v>779</v>
      </c>
      <c r="E782" s="6" t="str">
        <f ca="1">IF(J782&lt;T782,"Operational","Breakdown")</f>
        <v>Operational</v>
      </c>
      <c r="F782" s="6" t="str">
        <f ca="1">IF(K782&lt;U782,"Operational","Breakdown")</f>
        <v>Operational</v>
      </c>
      <c r="G782" s="6" t="str">
        <f ca="1">IF(L782&lt;V782,"Operational","Breakdown")</f>
        <v>Operational</v>
      </c>
      <c r="H782" s="6" t="str">
        <f ca="1">IF(M782&lt;W782,"Operational","Breakdown")</f>
        <v>Breakdown</v>
      </c>
      <c r="I782" s="6" t="str">
        <f ca="1">IF(N782&lt;X782,"Operational","Breakdown")</f>
        <v>Operational</v>
      </c>
      <c r="J782" s="16">
        <v>0.23806677560717607</v>
      </c>
      <c r="K782" s="16">
        <v>11.321343776312563</v>
      </c>
      <c r="L782" s="16">
        <v>2.3637172394566233</v>
      </c>
      <c r="M782" s="16">
        <v>25.704044065347698</v>
      </c>
      <c r="N782" s="16">
        <v>2.8182275033293958</v>
      </c>
      <c r="O782" s="9">
        <v>1.7413299976751309</v>
      </c>
      <c r="P782" s="9">
        <v>0.16994919772447781</v>
      </c>
      <c r="Q782" s="9">
        <v>2.0224636323375105E-2</v>
      </c>
      <c r="R782" s="9">
        <v>0.72396284989339987</v>
      </c>
      <c r="S782" s="9">
        <v>1.3033800997971781</v>
      </c>
      <c r="T782" s="8">
        <f t="shared" ca="1" si="116"/>
        <v>14.048674339423542</v>
      </c>
      <c r="U782" s="8">
        <f t="shared" ca="1" si="116"/>
        <v>38.705233143902369</v>
      </c>
      <c r="V782" s="8">
        <f t="shared" ca="1" si="116"/>
        <v>16.764092854555155</v>
      </c>
      <c r="W782" s="8">
        <f t="shared" ca="1" si="116"/>
        <v>20.130559682514843</v>
      </c>
      <c r="X782" s="8">
        <f t="shared" ca="1" si="117"/>
        <v>11.476905226817561</v>
      </c>
      <c r="Y782" s="16">
        <f ca="1">IF($AI781=0,J781+O781,IF($AJ781=0,J781+O781,9999))</f>
        <v>15.825539907112359</v>
      </c>
      <c r="Z782" s="16">
        <f ca="1">IF($AI781=0,K781+P781,IF($AJ781=0,K781+P781,9999))</f>
        <v>1.3967668694350139</v>
      </c>
      <c r="AA782" s="16">
        <f ca="1">IF($AI781=0,L781+Q781,IF($AJ781=0,L781+Q781,9999))</f>
        <v>5.3447211857304495</v>
      </c>
      <c r="AB782" s="16">
        <f ca="1">IF($AI781=0,M781+R781,IF($AJ781=0,M781+R781,9999))</f>
        <v>5.0851420036285964</v>
      </c>
      <c r="AC782" s="16">
        <f ca="1">IF($AI781=0,N781+S781,IF($AJ781=0,N781+S781,9999))</f>
        <v>23.032406582218002</v>
      </c>
      <c r="AD782" s="11">
        <f t="shared" ca="1" si="118"/>
        <v>4.3122168361091795</v>
      </c>
      <c r="AE782" s="11">
        <f t="shared" ca="1" si="119"/>
        <v>24.839569620655091</v>
      </c>
      <c r="AF782" s="11">
        <f t="shared" ca="1" si="120"/>
        <v>4.0721903060298175</v>
      </c>
      <c r="AG782" s="11">
        <f t="shared" ca="1" si="121"/>
        <v>5.2469977082786992</v>
      </c>
      <c r="AH782" s="11">
        <f t="shared" ca="1" si="122"/>
        <v>5.1445489184207265</v>
      </c>
      <c r="AI782">
        <f t="shared" ca="1" si="114"/>
        <v>0</v>
      </c>
      <c r="AJ782">
        <f t="shared" ca="1" si="115"/>
        <v>0</v>
      </c>
      <c r="AK782">
        <f ca="1">MAX(0, COUNTIF(E782:I782, "Breakdown") - COUNTIF(AI782:AJ782, 1))</f>
        <v>1</v>
      </c>
      <c r="AL782" s="12">
        <f ca="1">(AK782 * 50) + ((AI782 + AJ782) * 10)</f>
        <v>50</v>
      </c>
      <c r="AM782">
        <f ca="1">IF(COUNTIF(E782:I782, "Breakdown") &gt;= 5, 1, 0)</f>
        <v>0</v>
      </c>
    </row>
    <row r="783" spans="4:39">
      <c r="D783">
        <v>780</v>
      </c>
      <c r="E783" s="6" t="str">
        <f ca="1">IF(J783&lt;T783,"Operational","Breakdown")</f>
        <v>Operational</v>
      </c>
      <c r="F783" s="6" t="str">
        <f ca="1">IF(K783&lt;U783,"Operational","Breakdown")</f>
        <v>Operational</v>
      </c>
      <c r="G783" s="6" t="str">
        <f ca="1">IF(L783&lt;V783,"Operational","Breakdown")</f>
        <v>Operational</v>
      </c>
      <c r="H783" s="6" t="str">
        <f ca="1">IF(M783&lt;W783,"Operational","Breakdown")</f>
        <v>Operational</v>
      </c>
      <c r="I783" s="6" t="str">
        <f ca="1">IF(N783&lt;X783,"Operational","Breakdown")</f>
        <v>Operational</v>
      </c>
      <c r="J783" s="16">
        <v>0.42893884798153348</v>
      </c>
      <c r="K783" s="16">
        <v>11.427531020406668</v>
      </c>
      <c r="L783" s="16">
        <v>4.8840456648194603</v>
      </c>
      <c r="M783" s="16">
        <v>5.7987648110192094</v>
      </c>
      <c r="N783" s="16">
        <v>1.9950287727271092</v>
      </c>
      <c r="O783" s="9">
        <v>2.3218736182594308</v>
      </c>
      <c r="P783" s="9">
        <v>1.8530007004842614E-2</v>
      </c>
      <c r="Q783" s="9">
        <v>2.4120620242166866</v>
      </c>
      <c r="R783" s="9">
        <v>0.94734075291859388</v>
      </c>
      <c r="S783" s="9">
        <v>1.8178908329109003</v>
      </c>
      <c r="T783" s="8">
        <f t="shared" ca="1" si="116"/>
        <v>29.073969023534616</v>
      </c>
      <c r="U783" s="8">
        <f t="shared" ca="1" si="116"/>
        <v>14.187070294197063</v>
      </c>
      <c r="V783" s="8">
        <f t="shared" ca="1" si="116"/>
        <v>5.5720350361951017</v>
      </c>
      <c r="W783" s="8">
        <f t="shared" ca="1" si="116"/>
        <v>8.3373773536439302</v>
      </c>
      <c r="X783" s="8">
        <f t="shared" ca="1" si="117"/>
        <v>14.09182300133363</v>
      </c>
      <c r="Y783" s="16">
        <f ca="1">IF($AI782=0,J782+O782,IF($AJ782=0,J782+O782,9999))</f>
        <v>1.979396773282307</v>
      </c>
      <c r="Z783" s="16">
        <f ca="1">IF($AI782=0,K782+P782,IF($AJ782=0,K782+P782,9999))</f>
        <v>11.491292974037041</v>
      </c>
      <c r="AA783" s="16">
        <f ca="1">IF($AI782=0,L782+Q782,IF($AJ782=0,L782+Q782,9999))</f>
        <v>2.3839418757799984</v>
      </c>
      <c r="AB783" s="16">
        <f ca="1">IF($AI782=0,M782+R782,IF($AJ782=0,M782+R782,9999))</f>
        <v>26.428006915241099</v>
      </c>
      <c r="AC783" s="16">
        <f ca="1">IF($AI782=0,N782+S782,IF($AJ782=0,N782+S782,9999))</f>
        <v>4.1216076031265736</v>
      </c>
      <c r="AD783" s="11">
        <f t="shared" ca="1" si="118"/>
        <v>14.048674339423542</v>
      </c>
      <c r="AE783" s="11">
        <f t="shared" ca="1" si="119"/>
        <v>1.3967668694350139</v>
      </c>
      <c r="AF783" s="11">
        <f t="shared" ca="1" si="120"/>
        <v>5.3447211857304495</v>
      </c>
      <c r="AG783" s="11">
        <f t="shared" ca="1" si="121"/>
        <v>5.0851420036285964</v>
      </c>
      <c r="AH783" s="11">
        <f t="shared" ca="1" si="122"/>
        <v>11.476905226817561</v>
      </c>
      <c r="AI783">
        <f t="shared" ca="1" si="114"/>
        <v>0</v>
      </c>
      <c r="AJ783">
        <f t="shared" ca="1" si="115"/>
        <v>0</v>
      </c>
      <c r="AK783">
        <f ca="1">MAX(0, COUNTIF(E783:I783, "Breakdown") - COUNTIF(AI783:AJ783, 1))</f>
        <v>0</v>
      </c>
      <c r="AL783" s="12">
        <f ca="1">(AK783 * 50) + ((AI783 + AJ783) * 10)</f>
        <v>0</v>
      </c>
      <c r="AM783">
        <f ca="1">IF(COUNTIF(E783:I783, "Breakdown") &gt;= 5, 1, 0)</f>
        <v>0</v>
      </c>
    </row>
    <row r="784" spans="4:39">
      <c r="D784">
        <v>781</v>
      </c>
      <c r="E784" s="6" t="str">
        <f ca="1">IF(J784&lt;T784,"Operational","Breakdown")</f>
        <v>Operational</v>
      </c>
      <c r="F784" s="6" t="str">
        <f ca="1">IF(K784&lt;U784,"Operational","Breakdown")</f>
        <v>Operational</v>
      </c>
      <c r="G784" s="6" t="str">
        <f ca="1">IF(L784&lt;V784,"Operational","Breakdown")</f>
        <v>Operational</v>
      </c>
      <c r="H784" s="6" t="str">
        <f ca="1">IF(M784&lt;W784,"Operational","Breakdown")</f>
        <v>Operational</v>
      </c>
      <c r="I784" s="6" t="str">
        <f ca="1">IF(N784&lt;X784,"Operational","Breakdown")</f>
        <v>Operational</v>
      </c>
      <c r="J784" s="16">
        <v>8.5587101069081353</v>
      </c>
      <c r="K784" s="16">
        <v>10.09194935409643</v>
      </c>
      <c r="L784" s="16">
        <v>3.157835553905012</v>
      </c>
      <c r="M784" s="16">
        <v>0.29326136979227835</v>
      </c>
      <c r="N784" s="16">
        <v>3.5155037384155108</v>
      </c>
      <c r="O784" s="9">
        <v>7.1633915893975288</v>
      </c>
      <c r="P784" s="9">
        <v>0.61999683816611839</v>
      </c>
      <c r="Q784" s="9">
        <v>0.32798203821499883</v>
      </c>
      <c r="R784" s="9">
        <v>1.1863440097175499</v>
      </c>
      <c r="S784" s="9">
        <v>0.91016263062181935</v>
      </c>
      <c r="T784" s="8">
        <f t="shared" ca="1" si="116"/>
        <v>27.125025838691542</v>
      </c>
      <c r="U784" s="8">
        <f t="shared" ca="1" si="116"/>
        <v>31.972231371572438</v>
      </c>
      <c r="V784" s="8">
        <f t="shared" ca="1" si="116"/>
        <v>4.8647976068244976</v>
      </c>
      <c r="W784" s="8">
        <f t="shared" ca="1" si="116"/>
        <v>14.813221915285215</v>
      </c>
      <c r="X784" s="8">
        <f t="shared" ca="1" si="117"/>
        <v>10.77082544758921</v>
      </c>
      <c r="Y784" s="16">
        <f ca="1">IF($AI783=0,J783+O783,IF($AJ783=0,J783+O783,9999))</f>
        <v>2.7508124662409643</v>
      </c>
      <c r="Z784" s="16">
        <f ca="1">IF($AI783=0,K783+P783,IF($AJ783=0,K783+P783,9999))</f>
        <v>11.446061027411512</v>
      </c>
      <c r="AA784" s="16">
        <f ca="1">IF($AI783=0,L783+Q783,IF($AJ783=0,L783+Q783,9999))</f>
        <v>7.2961076890361465</v>
      </c>
      <c r="AB784" s="16">
        <f ca="1">IF($AI783=0,M783+R783,IF($AJ783=0,M783+R783,9999))</f>
        <v>6.7461055639378031</v>
      </c>
      <c r="AC784" s="16">
        <f ca="1">IF($AI783=0,N783+S783,IF($AJ783=0,N783+S783,9999))</f>
        <v>3.8129196056380095</v>
      </c>
      <c r="AD784" s="11">
        <f t="shared" ca="1" si="118"/>
        <v>1.979396773282307</v>
      </c>
      <c r="AE784" s="11">
        <f t="shared" ca="1" si="119"/>
        <v>11.491292974037041</v>
      </c>
      <c r="AF784" s="11">
        <f t="shared" ca="1" si="120"/>
        <v>2.3839418757799984</v>
      </c>
      <c r="AG784" s="11">
        <f t="shared" ca="1" si="121"/>
        <v>8.3373773536439302</v>
      </c>
      <c r="AH784" s="11">
        <f t="shared" ca="1" si="122"/>
        <v>4.1216076031265736</v>
      </c>
      <c r="AI784">
        <f t="shared" ca="1" si="114"/>
        <v>0</v>
      </c>
      <c r="AJ784">
        <f t="shared" ca="1" si="115"/>
        <v>0</v>
      </c>
      <c r="AK784">
        <f ca="1">MAX(0, COUNTIF(E784:I784, "Breakdown") - COUNTIF(AI784:AJ784, 1))</f>
        <v>0</v>
      </c>
      <c r="AL784" s="12">
        <f ca="1">(AK784 * 50) + ((AI784 + AJ784) * 10)</f>
        <v>0</v>
      </c>
      <c r="AM784">
        <f ca="1">IF(COUNTIF(E784:I784, "Breakdown") &gt;= 5, 1, 0)</f>
        <v>0</v>
      </c>
    </row>
    <row r="785" spans="4:39">
      <c r="D785">
        <v>782</v>
      </c>
      <c r="E785" s="6" t="str">
        <f ca="1">IF(J785&lt;T785,"Operational","Breakdown")</f>
        <v>Operational</v>
      </c>
      <c r="F785" s="6" t="str">
        <f ca="1">IF(K785&lt;U785,"Operational","Breakdown")</f>
        <v>Operational</v>
      </c>
      <c r="G785" s="6" t="str">
        <f ca="1">IF(L785&lt;V785,"Operational","Breakdown")</f>
        <v>Breakdown</v>
      </c>
      <c r="H785" s="6" t="str">
        <f ca="1">IF(M785&lt;W785,"Operational","Breakdown")</f>
        <v>Operational</v>
      </c>
      <c r="I785" s="6" t="str">
        <f ca="1">IF(N785&lt;X785,"Operational","Breakdown")</f>
        <v>Operational</v>
      </c>
      <c r="J785" s="16">
        <v>0.43918578842673939</v>
      </c>
      <c r="K785" s="16">
        <v>0.46091318756886041</v>
      </c>
      <c r="L785" s="16">
        <v>19.628670405621577</v>
      </c>
      <c r="M785" s="16">
        <v>9.5945107746125888</v>
      </c>
      <c r="N785" s="16">
        <v>3.7371976587976166</v>
      </c>
      <c r="O785" s="9">
        <v>0.42406229582682398</v>
      </c>
      <c r="P785" s="9">
        <v>2.4364027387772107</v>
      </c>
      <c r="Q785" s="9">
        <v>0.33731555382625633</v>
      </c>
      <c r="R785" s="9">
        <v>1.522169125093217</v>
      </c>
      <c r="S785" s="9">
        <v>2.4270461483515415</v>
      </c>
      <c r="T785" s="8">
        <f t="shared" ca="1" si="116"/>
        <v>11.094487666807666</v>
      </c>
      <c r="U785" s="8">
        <f t="shared" ca="1" si="116"/>
        <v>17.619586019047532</v>
      </c>
      <c r="V785" s="8">
        <f t="shared" ca="1" si="116"/>
        <v>5.2046084407293511</v>
      </c>
      <c r="W785" s="8">
        <f t="shared" ca="1" si="116"/>
        <v>55.17624701568181</v>
      </c>
      <c r="X785" s="8">
        <f t="shared" ca="1" si="117"/>
        <v>5.2895470257553905</v>
      </c>
      <c r="Y785" s="16">
        <f ca="1">IF($AI784=0,J784+O784,IF($AJ784=0,J784+O784,9999))</f>
        <v>15.722101696305664</v>
      </c>
      <c r="Z785" s="16">
        <f ca="1">IF($AI784=0,K784+P784,IF($AJ784=0,K784+P784,9999))</f>
        <v>10.711946192262548</v>
      </c>
      <c r="AA785" s="16">
        <f ca="1">IF($AI784=0,L784+Q784,IF($AJ784=0,L784+Q784,9999))</f>
        <v>3.4858175921200107</v>
      </c>
      <c r="AB785" s="16">
        <f ca="1">IF($AI784=0,M784+R784,IF($AJ784=0,M784+R784,9999))</f>
        <v>1.4796053795098283</v>
      </c>
      <c r="AC785" s="16">
        <f ca="1">IF($AI784=0,N784+S784,IF($AJ784=0,N784+S784,9999))</f>
        <v>4.4256663690373301</v>
      </c>
      <c r="AD785" s="11">
        <f t="shared" ca="1" si="118"/>
        <v>2.7508124662409643</v>
      </c>
      <c r="AE785" s="11">
        <f t="shared" ca="1" si="119"/>
        <v>11.446061027411512</v>
      </c>
      <c r="AF785" s="11">
        <f t="shared" ca="1" si="120"/>
        <v>4.8647976068244976</v>
      </c>
      <c r="AG785" s="11">
        <f t="shared" ca="1" si="121"/>
        <v>6.7461055639378031</v>
      </c>
      <c r="AH785" s="11">
        <f t="shared" ca="1" si="122"/>
        <v>3.8129196056380095</v>
      </c>
      <c r="AI785">
        <f t="shared" ca="1" si="114"/>
        <v>0</v>
      </c>
      <c r="AJ785">
        <f t="shared" ca="1" si="115"/>
        <v>0</v>
      </c>
      <c r="AK785">
        <f ca="1">MAX(0, COUNTIF(E785:I785, "Breakdown") - COUNTIF(AI785:AJ785, 1))</f>
        <v>1</v>
      </c>
      <c r="AL785" s="12">
        <f ca="1">(AK785 * 50) + ((AI785 + AJ785) * 10)</f>
        <v>50</v>
      </c>
      <c r="AM785">
        <f ca="1">IF(COUNTIF(E785:I785, "Breakdown") &gt;= 5, 1, 0)</f>
        <v>0</v>
      </c>
    </row>
    <row r="786" spans="4:39">
      <c r="D786">
        <v>783</v>
      </c>
      <c r="E786" s="6" t="str">
        <f ca="1">IF(J786&lt;T786,"Operational","Breakdown")</f>
        <v>Operational</v>
      </c>
      <c r="F786" s="6" t="str">
        <f ca="1">IF(K786&lt;U786,"Operational","Breakdown")</f>
        <v>Operational</v>
      </c>
      <c r="G786" s="6" t="str">
        <f ca="1">IF(L786&lt;V786,"Operational","Breakdown")</f>
        <v>Operational</v>
      </c>
      <c r="H786" s="6" t="str">
        <f ca="1">IF(M786&lt;W786,"Operational","Breakdown")</f>
        <v>Breakdown</v>
      </c>
      <c r="I786" s="6" t="str">
        <f ca="1">IF(N786&lt;X786,"Operational","Breakdown")</f>
        <v>Operational</v>
      </c>
      <c r="J786" s="16">
        <v>5.4672162673483458</v>
      </c>
      <c r="K786" s="16">
        <v>9.361281187574729</v>
      </c>
      <c r="L786" s="16">
        <v>7.1743421861800662</v>
      </c>
      <c r="M786" s="16">
        <v>16.135419120890571</v>
      </c>
      <c r="N786" s="16">
        <v>2.7726887759655314</v>
      </c>
      <c r="O786" s="9">
        <v>1.6420803460988922</v>
      </c>
      <c r="P786" s="9">
        <v>5.0145868579445967</v>
      </c>
      <c r="Q786" s="9">
        <v>3.7667913891962375</v>
      </c>
      <c r="R786" s="9">
        <v>1.1929909203015923</v>
      </c>
      <c r="S786" s="9">
        <v>0.96250335052421176</v>
      </c>
      <c r="T786" s="8">
        <f t="shared" ca="1" si="116"/>
        <v>52.691412000000568</v>
      </c>
      <c r="U786" s="8">
        <f t="shared" ca="1" si="116"/>
        <v>13.242791324205914</v>
      </c>
      <c r="V786" s="8">
        <f t="shared" ca="1" si="116"/>
        <v>10.767893367034432</v>
      </c>
      <c r="W786" s="8">
        <f t="shared" ca="1" si="116"/>
        <v>3.8874814255325867</v>
      </c>
      <c r="X786" s="8">
        <f t="shared" ca="1" si="117"/>
        <v>11.754859206469094</v>
      </c>
      <c r="Y786" s="16">
        <f ca="1">IF($AI785=0,J785+O785,IF($AJ785=0,J785+O785,9999))</f>
        <v>0.86324808425356336</v>
      </c>
      <c r="Z786" s="16">
        <f ca="1">IF($AI785=0,K785+P785,IF($AJ785=0,K785+P785,9999))</f>
        <v>2.8973159263460713</v>
      </c>
      <c r="AA786" s="16">
        <f ca="1">IF($AI785=0,L785+Q785,IF($AJ785=0,L785+Q785,9999))</f>
        <v>19.965985959447835</v>
      </c>
      <c r="AB786" s="16">
        <f ca="1">IF($AI785=0,M785+R785,IF($AJ785=0,M785+R785,9999))</f>
        <v>11.116679899705806</v>
      </c>
      <c r="AC786" s="16">
        <f ca="1">IF($AI785=0,N785+S785,IF($AJ785=0,N785+S785,9999))</f>
        <v>6.1642438071491581</v>
      </c>
      <c r="AD786" s="11">
        <f t="shared" ca="1" si="118"/>
        <v>11.094487666807666</v>
      </c>
      <c r="AE786" s="11">
        <f t="shared" ca="1" si="119"/>
        <v>10.711946192262548</v>
      </c>
      <c r="AF786" s="11">
        <f t="shared" ca="1" si="120"/>
        <v>3.4858175921200107</v>
      </c>
      <c r="AG786" s="11">
        <f t="shared" ca="1" si="121"/>
        <v>1.4796053795098283</v>
      </c>
      <c r="AH786" s="11">
        <f t="shared" ca="1" si="122"/>
        <v>4.4256663690373301</v>
      </c>
      <c r="AI786">
        <f t="shared" ca="1" si="114"/>
        <v>0</v>
      </c>
      <c r="AJ786">
        <f t="shared" ca="1" si="115"/>
        <v>0</v>
      </c>
      <c r="AK786">
        <f ca="1">MAX(0, COUNTIF(E786:I786, "Breakdown") - COUNTIF(AI786:AJ786, 1))</f>
        <v>1</v>
      </c>
      <c r="AL786" s="12">
        <f ca="1">(AK786 * 50) + ((AI786 + AJ786) * 10)</f>
        <v>50</v>
      </c>
      <c r="AM786">
        <f ca="1">IF(COUNTIF(E786:I786, "Breakdown") &gt;= 5, 1, 0)</f>
        <v>0</v>
      </c>
    </row>
    <row r="787" spans="4:39">
      <c r="D787">
        <v>784</v>
      </c>
      <c r="E787" s="6" t="str">
        <f ca="1">IF(J787&lt;T787,"Operational","Breakdown")</f>
        <v>Operational</v>
      </c>
      <c r="F787" s="6" t="str">
        <f ca="1">IF(K787&lt;U787,"Operational","Breakdown")</f>
        <v>Operational</v>
      </c>
      <c r="G787" s="6" t="str">
        <f ca="1">IF(L787&lt;V787,"Operational","Breakdown")</f>
        <v>Operational</v>
      </c>
      <c r="H787" s="6" t="str">
        <f ca="1">IF(M787&lt;W787,"Operational","Breakdown")</f>
        <v>Breakdown</v>
      </c>
      <c r="I787" s="6" t="str">
        <f ca="1">IF(N787&lt;X787,"Operational","Breakdown")</f>
        <v>Operational</v>
      </c>
      <c r="J787" s="16">
        <v>3.8199399593775576</v>
      </c>
      <c r="K787" s="16">
        <v>5.722562968109985</v>
      </c>
      <c r="L787" s="16">
        <v>8.3007221112085592</v>
      </c>
      <c r="M787" s="16">
        <v>9.8850170548016241</v>
      </c>
      <c r="N787" s="16">
        <v>7.7951033118245849</v>
      </c>
      <c r="O787" s="9">
        <v>1.4996872266102212</v>
      </c>
      <c r="P787" s="9">
        <v>0.75252188186253011</v>
      </c>
      <c r="Q787" s="9">
        <v>6.8046847818762251</v>
      </c>
      <c r="R787" s="9">
        <v>1.0018343518810355</v>
      </c>
      <c r="S787" s="9">
        <v>1.1889493020378745</v>
      </c>
      <c r="T787" s="8">
        <f t="shared" ca="1" si="116"/>
        <v>12.967430893177307</v>
      </c>
      <c r="U787" s="8">
        <f t="shared" ca="1" si="116"/>
        <v>9.052487968298605</v>
      </c>
      <c r="V787" s="8">
        <f t="shared" ca="1" si="116"/>
        <v>14.567143359350444</v>
      </c>
      <c r="W787" s="8">
        <f t="shared" ca="1" si="116"/>
        <v>5.0982053395815203</v>
      </c>
      <c r="X787" s="8">
        <f t="shared" ca="1" si="117"/>
        <v>21.829011401370892</v>
      </c>
      <c r="Y787" s="16">
        <f ca="1">IF($AI786=0,J786+O786,IF($AJ786=0,J786+O786,9999))</f>
        <v>7.1092966134472384</v>
      </c>
      <c r="Z787" s="16">
        <f ca="1">IF($AI786=0,K786+P786,IF($AJ786=0,K786+P786,9999))</f>
        <v>14.375868045519326</v>
      </c>
      <c r="AA787" s="16">
        <f ca="1">IF($AI786=0,L786+Q786,IF($AJ786=0,L786+Q786,9999))</f>
        <v>10.941133575376304</v>
      </c>
      <c r="AB787" s="16">
        <f ca="1">IF($AI786=0,M786+R786,IF($AJ786=0,M786+R786,9999))</f>
        <v>17.328410041192164</v>
      </c>
      <c r="AC787" s="16">
        <f ca="1">IF($AI786=0,N786+S786,IF($AJ786=0,N786+S786,9999))</f>
        <v>3.7351921264897432</v>
      </c>
      <c r="AD787" s="11">
        <f t="shared" ca="1" si="118"/>
        <v>0.86324808425356336</v>
      </c>
      <c r="AE787" s="11">
        <f t="shared" ca="1" si="119"/>
        <v>2.8973159263460713</v>
      </c>
      <c r="AF787" s="11">
        <f t="shared" ca="1" si="120"/>
        <v>10.767893367034432</v>
      </c>
      <c r="AG787" s="11">
        <f t="shared" ca="1" si="121"/>
        <v>3.8874814255325867</v>
      </c>
      <c r="AH787" s="11">
        <f t="shared" ca="1" si="122"/>
        <v>6.1642438071491581</v>
      </c>
      <c r="AI787">
        <f t="shared" ca="1" si="114"/>
        <v>0</v>
      </c>
      <c r="AJ787">
        <f t="shared" ca="1" si="115"/>
        <v>0</v>
      </c>
      <c r="AK787">
        <f ca="1">MAX(0, COUNTIF(E787:I787, "Breakdown") - COUNTIF(AI787:AJ787, 1))</f>
        <v>1</v>
      </c>
      <c r="AL787" s="12">
        <f ca="1">(AK787 * 50) + ((AI787 + AJ787) * 10)</f>
        <v>50</v>
      </c>
      <c r="AM787">
        <f ca="1">IF(COUNTIF(E787:I787, "Breakdown") &gt;= 5, 1, 0)</f>
        <v>0</v>
      </c>
    </row>
    <row r="788" spans="4:39">
      <c r="D788">
        <v>785</v>
      </c>
      <c r="E788" s="6" t="str">
        <f ca="1">IF(J788&lt;T788,"Operational","Breakdown")</f>
        <v>Operational</v>
      </c>
      <c r="F788" s="6" t="str">
        <f ca="1">IF(K788&lt;U788,"Operational","Breakdown")</f>
        <v>Breakdown</v>
      </c>
      <c r="G788" s="6" t="str">
        <f ca="1">IF(L788&lt;V788,"Operational","Breakdown")</f>
        <v>Operational</v>
      </c>
      <c r="H788" s="6" t="str">
        <f ca="1">IF(M788&lt;W788,"Operational","Breakdown")</f>
        <v>Operational</v>
      </c>
      <c r="I788" s="6" t="str">
        <f ca="1">IF(N788&lt;X788,"Operational","Breakdown")</f>
        <v>Operational</v>
      </c>
      <c r="J788" s="16">
        <v>3.3448192409945623</v>
      </c>
      <c r="K788" s="16">
        <v>11.530730308917207</v>
      </c>
      <c r="L788" s="16">
        <v>5.1350261083950706</v>
      </c>
      <c r="M788" s="16">
        <v>2.0732915988943259</v>
      </c>
      <c r="N788" s="16">
        <v>7.1529438817443634</v>
      </c>
      <c r="O788" s="9">
        <v>2.2946596864836413</v>
      </c>
      <c r="P788" s="9">
        <v>1.6946654851398175</v>
      </c>
      <c r="Q788" s="9">
        <v>2.9357850055088326</v>
      </c>
      <c r="R788" s="9">
        <v>3.0574455753948881</v>
      </c>
      <c r="S788" s="9">
        <v>1.5186030118602227</v>
      </c>
      <c r="T788" s="8">
        <f t="shared" ca="1" si="116"/>
        <v>9.4795575345312937</v>
      </c>
      <c r="U788" s="8">
        <f t="shared" ca="1" si="116"/>
        <v>9.3755936722901527</v>
      </c>
      <c r="V788" s="8">
        <f t="shared" ca="1" si="116"/>
        <v>16.647455246942556</v>
      </c>
      <c r="W788" s="8">
        <f t="shared" ca="1" si="116"/>
        <v>6.2724344563145946</v>
      </c>
      <c r="X788" s="8">
        <f t="shared" ca="1" si="117"/>
        <v>8.2937707993426049</v>
      </c>
      <c r="Y788" s="16">
        <f ca="1">IF($AI787=0,J787+O787,IF($AJ787=0,J787+O787,9999))</f>
        <v>5.3196271859877786</v>
      </c>
      <c r="Z788" s="16">
        <f ca="1">IF($AI787=0,K787+P787,IF($AJ787=0,K787+P787,9999))</f>
        <v>6.4750848499725153</v>
      </c>
      <c r="AA788" s="16">
        <f ca="1">IF($AI787=0,L787+Q787,IF($AJ787=0,L787+Q787,9999))</f>
        <v>15.105406893084783</v>
      </c>
      <c r="AB788" s="16">
        <f ca="1">IF($AI787=0,M787+R787,IF($AJ787=0,M787+R787,9999))</f>
        <v>10.886851406682659</v>
      </c>
      <c r="AC788" s="16">
        <f ca="1">IF($AI787=0,N787+S787,IF($AJ787=0,N787+S787,9999))</f>
        <v>8.9840526138624597</v>
      </c>
      <c r="AD788" s="11">
        <f t="shared" ca="1" si="118"/>
        <v>7.1092966134472384</v>
      </c>
      <c r="AE788" s="11">
        <f t="shared" ca="1" si="119"/>
        <v>9.052487968298605</v>
      </c>
      <c r="AF788" s="11">
        <f t="shared" ca="1" si="120"/>
        <v>10.941133575376304</v>
      </c>
      <c r="AG788" s="11">
        <f t="shared" ca="1" si="121"/>
        <v>5.0982053395815203</v>
      </c>
      <c r="AH788" s="11">
        <f t="shared" ca="1" si="122"/>
        <v>3.7351921264897432</v>
      </c>
      <c r="AI788">
        <f t="shared" ca="1" si="114"/>
        <v>0</v>
      </c>
      <c r="AJ788">
        <f t="shared" ca="1" si="115"/>
        <v>0</v>
      </c>
      <c r="AK788">
        <f ca="1">MAX(0, COUNTIF(E788:I788, "Breakdown") - COUNTIF(AI788:AJ788, 1))</f>
        <v>1</v>
      </c>
      <c r="AL788" s="12">
        <f ca="1">(AK788 * 50) + ((AI788 + AJ788) * 10)</f>
        <v>50</v>
      </c>
      <c r="AM788">
        <f ca="1">IF(COUNTIF(E788:I788, "Breakdown") &gt;= 5, 1, 0)</f>
        <v>0</v>
      </c>
    </row>
    <row r="789" spans="4:39">
      <c r="D789">
        <v>786</v>
      </c>
      <c r="E789" s="6" t="str">
        <f ca="1">IF(J789&lt;T789,"Operational","Breakdown")</f>
        <v>Breakdown</v>
      </c>
      <c r="F789" s="6" t="str">
        <f ca="1">IF(K789&lt;U789,"Operational","Breakdown")</f>
        <v>Operational</v>
      </c>
      <c r="G789" s="6" t="str">
        <f ca="1">IF(L789&lt;V789,"Operational","Breakdown")</f>
        <v>Operational</v>
      </c>
      <c r="H789" s="6" t="str">
        <f ca="1">IF(M789&lt;W789,"Operational","Breakdown")</f>
        <v>Operational</v>
      </c>
      <c r="I789" s="6" t="str">
        <f ca="1">IF(N789&lt;X789,"Operational","Breakdown")</f>
        <v>Operational</v>
      </c>
      <c r="J789" s="16">
        <v>7.0647618129781291</v>
      </c>
      <c r="K789" s="16">
        <v>21.510617692132492</v>
      </c>
      <c r="L789" s="16">
        <v>0.29506461113464638</v>
      </c>
      <c r="M789" s="16">
        <v>0.42180269458558006</v>
      </c>
      <c r="N789" s="16">
        <v>4.6043866078073785</v>
      </c>
      <c r="O789" s="9">
        <v>3.4463900158956156</v>
      </c>
      <c r="P789" s="9">
        <v>7.8225840073196329E-2</v>
      </c>
      <c r="Q789" s="9">
        <v>0.71995077272025443</v>
      </c>
      <c r="R789" s="9">
        <v>7.1502841855269903</v>
      </c>
      <c r="S789" s="9">
        <v>8.2657519627301728</v>
      </c>
      <c r="T789" s="8">
        <f t="shared" ca="1" si="116"/>
        <v>6.2659558720089343</v>
      </c>
      <c r="U789" s="8">
        <f t="shared" ca="1" si="116"/>
        <v>30.405805669153764</v>
      </c>
      <c r="V789" s="8">
        <f t="shared" ca="1" si="116"/>
        <v>17.390332676831399</v>
      </c>
      <c r="W789" s="8">
        <f t="shared" ca="1" si="116"/>
        <v>18.762190350457068</v>
      </c>
      <c r="X789" s="8">
        <f t="shared" ca="1" si="117"/>
        <v>10.536448394586225</v>
      </c>
      <c r="Y789" s="16">
        <f ca="1">IF($AI788=0,J788+O788,IF($AJ788=0,J788+O788,9999))</f>
        <v>5.6394789274782031</v>
      </c>
      <c r="Z789" s="16">
        <f ca="1">IF($AI788=0,K788+P788,IF($AJ788=0,K788+P788,9999))</f>
        <v>13.225395794057023</v>
      </c>
      <c r="AA789" s="16">
        <f ca="1">IF($AI788=0,L788+Q788,IF($AJ788=0,L788+Q788,9999))</f>
        <v>8.070811113903904</v>
      </c>
      <c r="AB789" s="16">
        <f ca="1">IF($AI788=0,M788+R788,IF($AJ788=0,M788+R788,9999))</f>
        <v>5.1307371742892141</v>
      </c>
      <c r="AC789" s="16">
        <f ca="1">IF($AI788=0,N788+S788,IF($AJ788=0,N788+S788,9999))</f>
        <v>8.6715468936045852</v>
      </c>
      <c r="AD789" s="11">
        <f t="shared" ca="1" si="118"/>
        <v>5.3196271859877786</v>
      </c>
      <c r="AE789" s="11">
        <f t="shared" ca="1" si="119"/>
        <v>6.4750848499725153</v>
      </c>
      <c r="AF789" s="11">
        <f t="shared" ca="1" si="120"/>
        <v>15.105406893084783</v>
      </c>
      <c r="AG789" s="11">
        <f t="shared" ca="1" si="121"/>
        <v>6.2724344563145946</v>
      </c>
      <c r="AH789" s="11">
        <f t="shared" ca="1" si="122"/>
        <v>8.2937707993426049</v>
      </c>
      <c r="AI789">
        <f t="shared" ca="1" si="114"/>
        <v>0</v>
      </c>
      <c r="AJ789">
        <f t="shared" ca="1" si="115"/>
        <v>1</v>
      </c>
      <c r="AK789">
        <f ca="1">MAX(0, COUNTIF(E789:I789, "Breakdown") - COUNTIF(AI789:AJ789, 1))</f>
        <v>0</v>
      </c>
      <c r="AL789" s="12">
        <f ca="1">(AK789 * 50) + ((AI789 + AJ789) * 10)</f>
        <v>10</v>
      </c>
      <c r="AM789">
        <f ca="1">IF(COUNTIF(E789:I789, "Breakdown") &gt;= 5, 1, 0)</f>
        <v>0</v>
      </c>
    </row>
    <row r="790" spans="4:39">
      <c r="D790">
        <v>787</v>
      </c>
      <c r="E790" s="6" t="str">
        <f ca="1">IF(J790&lt;T790,"Operational","Breakdown")</f>
        <v>Operational</v>
      </c>
      <c r="F790" s="6" t="str">
        <f ca="1">IF(K790&lt;U790,"Operational","Breakdown")</f>
        <v>Operational</v>
      </c>
      <c r="G790" s="6" t="str">
        <f ca="1">IF(L790&lt;V790,"Operational","Breakdown")</f>
        <v>Operational</v>
      </c>
      <c r="H790" s="6" t="str">
        <f ca="1">IF(M790&lt;W790,"Operational","Breakdown")</f>
        <v>Operational</v>
      </c>
      <c r="I790" s="6" t="str">
        <f ca="1">IF(N790&lt;X790,"Operational","Breakdown")</f>
        <v>Operational</v>
      </c>
      <c r="J790" s="16">
        <v>19.382125717862639</v>
      </c>
      <c r="K790" s="16">
        <v>9.3353518314331971</v>
      </c>
      <c r="L790" s="16">
        <v>5.2525669871324201</v>
      </c>
      <c r="M790" s="16">
        <v>2.3196756603733011</v>
      </c>
      <c r="N790" s="16">
        <v>15.903251813414967</v>
      </c>
      <c r="O790" s="9">
        <v>2.2181160820586912</v>
      </c>
      <c r="P790" s="9">
        <v>0.35335881535963237</v>
      </c>
      <c r="Q790" s="9">
        <v>0.20943526333669793</v>
      </c>
      <c r="R790" s="9">
        <v>2.0237354791983155</v>
      </c>
      <c r="S790" s="9">
        <v>1.5045505691814296</v>
      </c>
      <c r="T790" s="8">
        <f t="shared" ca="1" si="116"/>
        <v>23.743663273000223</v>
      </c>
      <c r="U790" s="8">
        <f t="shared" ca="1" si="116"/>
        <v>37.893351237280193</v>
      </c>
      <c r="V790" s="8">
        <f t="shared" ca="1" si="116"/>
        <v>22.43127208418251</v>
      </c>
      <c r="W790" s="8">
        <f t="shared" ca="1" si="116"/>
        <v>7.3094483571939817</v>
      </c>
      <c r="X790" s="8">
        <f t="shared" ca="1" si="117"/>
        <v>16.949547398223125</v>
      </c>
      <c r="Y790" s="16">
        <f ca="1">IF($AI789=0,J789+O789,IF($AJ789=0,J789+O789,9999))</f>
        <v>10.511151828873745</v>
      </c>
      <c r="Z790" s="16">
        <f ca="1">IF($AI789=0,K789+P789,IF($AJ789=0,K789+P789,9999))</f>
        <v>21.588843532205686</v>
      </c>
      <c r="AA790" s="16">
        <f ca="1">IF($AI789=0,L789+Q789,IF($AJ789=0,L789+Q789,9999))</f>
        <v>1.0150153838549008</v>
      </c>
      <c r="AB790" s="16">
        <f ca="1">IF($AI789=0,M789+R789,IF($AJ789=0,M789+R789,9999))</f>
        <v>7.57208688011257</v>
      </c>
      <c r="AC790" s="16">
        <f ca="1">IF($AI789=0,N789+S789,IF($AJ789=0,N789+S789,9999))</f>
        <v>12.870138570537552</v>
      </c>
      <c r="AD790" s="11">
        <f t="shared" ca="1" si="118"/>
        <v>5.6394789274782031</v>
      </c>
      <c r="AE790" s="11">
        <f t="shared" ca="1" si="119"/>
        <v>13.225395794057023</v>
      </c>
      <c r="AF790" s="11">
        <f t="shared" ca="1" si="120"/>
        <v>8.070811113903904</v>
      </c>
      <c r="AG790" s="11">
        <f t="shared" ca="1" si="121"/>
        <v>5.1307371742892141</v>
      </c>
      <c r="AH790" s="11">
        <f t="shared" ca="1" si="122"/>
        <v>8.6715468936045852</v>
      </c>
      <c r="AI790">
        <f t="shared" ca="1" si="114"/>
        <v>0</v>
      </c>
      <c r="AJ790">
        <f t="shared" ca="1" si="115"/>
        <v>0</v>
      </c>
      <c r="AK790">
        <f ca="1">MAX(0, COUNTIF(E790:I790, "Breakdown") - COUNTIF(AI790:AJ790, 1))</f>
        <v>0</v>
      </c>
      <c r="AL790" s="12">
        <f ca="1">(AK790 * 50) + ((AI790 + AJ790) * 10)</f>
        <v>0</v>
      </c>
      <c r="AM790">
        <f ca="1">IF(COUNTIF(E790:I790, "Breakdown") &gt;= 5, 1, 0)</f>
        <v>0</v>
      </c>
    </row>
    <row r="791" spans="4:39">
      <c r="D791">
        <v>788</v>
      </c>
      <c r="E791" s="6" t="str">
        <f ca="1">IF(J791&lt;T791,"Operational","Breakdown")</f>
        <v>Operational</v>
      </c>
      <c r="F791" s="6" t="str">
        <f ca="1">IF(K791&lt;U791,"Operational","Breakdown")</f>
        <v>Operational</v>
      </c>
      <c r="G791" s="6" t="str">
        <f ca="1">IF(L791&lt;V791,"Operational","Breakdown")</f>
        <v>Breakdown</v>
      </c>
      <c r="H791" s="6" t="str">
        <f ca="1">IF(M791&lt;W791,"Operational","Breakdown")</f>
        <v>Operational</v>
      </c>
      <c r="I791" s="6" t="str">
        <f ca="1">IF(N791&lt;X791,"Operational","Breakdown")</f>
        <v>Operational</v>
      </c>
      <c r="J791" s="16">
        <v>3.6546526498855139</v>
      </c>
      <c r="K791" s="16">
        <v>11.880453382930307</v>
      </c>
      <c r="L791" s="16">
        <v>2.5070264457639446</v>
      </c>
      <c r="M791" s="16">
        <v>2.8760187074810655</v>
      </c>
      <c r="N791" s="16">
        <v>0.38613937687787347</v>
      </c>
      <c r="O791" s="9">
        <v>1.0500303960966255</v>
      </c>
      <c r="P791" s="9">
        <v>1.7761383654250604</v>
      </c>
      <c r="Q791" s="9">
        <v>3.7313210105926977</v>
      </c>
      <c r="R791" s="9">
        <v>0.55811316527613208</v>
      </c>
      <c r="S791" s="9">
        <v>4.349540859154696</v>
      </c>
      <c r="T791" s="8">
        <f t="shared" ca="1" si="116"/>
        <v>28.415523228328041</v>
      </c>
      <c r="U791" s="8">
        <f t="shared" ca="1" si="116"/>
        <v>28.989090661010906</v>
      </c>
      <c r="V791" s="8">
        <f t="shared" ca="1" si="116"/>
        <v>1.3453315070127996</v>
      </c>
      <c r="W791" s="8">
        <f t="shared" ca="1" si="116"/>
        <v>13.396138075671484</v>
      </c>
      <c r="X791" s="8">
        <f t="shared" ca="1" si="117"/>
        <v>28.898873553168482</v>
      </c>
      <c r="Y791" s="16">
        <f ca="1">IF($AI790=0,J790+O790,IF($AJ790=0,J790+O790,9999))</f>
        <v>21.600241799921331</v>
      </c>
      <c r="Z791" s="16">
        <f ca="1">IF($AI790=0,K790+P790,IF($AJ790=0,K790+P790,9999))</f>
        <v>9.6887106467928295</v>
      </c>
      <c r="AA791" s="16">
        <f ca="1">IF($AI790=0,L790+Q790,IF($AJ790=0,L790+Q790,9999))</f>
        <v>5.4620022504691184</v>
      </c>
      <c r="AB791" s="16">
        <f ca="1">IF($AI790=0,M790+R790,IF($AJ790=0,M790+R790,9999))</f>
        <v>4.3434111395716162</v>
      </c>
      <c r="AC791" s="16">
        <f ca="1">IF($AI790=0,N790+S790,IF($AJ790=0,N790+S790,9999))</f>
        <v>17.407802382596397</v>
      </c>
      <c r="AD791" s="11">
        <f t="shared" ca="1" si="118"/>
        <v>10.511151828873745</v>
      </c>
      <c r="AE791" s="11">
        <f t="shared" ca="1" si="119"/>
        <v>21.588843532205686</v>
      </c>
      <c r="AF791" s="11">
        <f t="shared" ca="1" si="120"/>
        <v>1.0150153838549008</v>
      </c>
      <c r="AG791" s="11">
        <f t="shared" ca="1" si="121"/>
        <v>7.3094483571939817</v>
      </c>
      <c r="AH791" s="11">
        <f t="shared" ca="1" si="122"/>
        <v>12.870138570537552</v>
      </c>
      <c r="AI791">
        <f t="shared" ca="1" si="114"/>
        <v>0</v>
      </c>
      <c r="AJ791">
        <f t="shared" ca="1" si="115"/>
        <v>0</v>
      </c>
      <c r="AK791">
        <f ca="1">MAX(0, COUNTIF(E791:I791, "Breakdown") - COUNTIF(AI791:AJ791, 1))</f>
        <v>1</v>
      </c>
      <c r="AL791" s="12">
        <f ca="1">(AK791 * 50) + ((AI791 + AJ791) * 10)</f>
        <v>50</v>
      </c>
      <c r="AM791">
        <f ca="1">IF(COUNTIF(E791:I791, "Breakdown") &gt;= 5, 1, 0)</f>
        <v>0</v>
      </c>
    </row>
    <row r="792" spans="4:39">
      <c r="D792">
        <v>789</v>
      </c>
      <c r="E792" s="6" t="str">
        <f ca="1">IF(J792&lt;T792,"Operational","Breakdown")</f>
        <v>Operational</v>
      </c>
      <c r="F792" s="6" t="str">
        <f ca="1">IF(K792&lt;U792,"Operational","Breakdown")</f>
        <v>Operational</v>
      </c>
      <c r="G792" s="6" t="str">
        <f ca="1">IF(L792&lt;V792,"Operational","Breakdown")</f>
        <v>Breakdown</v>
      </c>
      <c r="H792" s="6" t="str">
        <f ca="1">IF(M792&lt;W792,"Operational","Breakdown")</f>
        <v>Operational</v>
      </c>
      <c r="I792" s="6" t="str">
        <f ca="1">IF(N792&lt;X792,"Operational","Breakdown")</f>
        <v>Operational</v>
      </c>
      <c r="J792" s="16">
        <v>5.682425704913153</v>
      </c>
      <c r="K792" s="16">
        <v>22.915213038105541</v>
      </c>
      <c r="L792" s="16">
        <v>38.835779816029955</v>
      </c>
      <c r="M792" s="16">
        <v>5.7844303015805769</v>
      </c>
      <c r="N792" s="16">
        <v>2.7595979038351928</v>
      </c>
      <c r="O792" s="9">
        <v>2.4528751901901815</v>
      </c>
      <c r="P792" s="9">
        <v>1.9861925138454242</v>
      </c>
      <c r="Q792" s="9">
        <v>1.6773825332041863</v>
      </c>
      <c r="R792" s="9">
        <v>3.0764378276776845</v>
      </c>
      <c r="S792" s="9">
        <v>0.83427214491086799</v>
      </c>
      <c r="T792" s="8">
        <f t="shared" ca="1" si="116"/>
        <v>47.433391929155562</v>
      </c>
      <c r="U792" s="8">
        <f t="shared" ca="1" si="116"/>
        <v>33.208924964663971</v>
      </c>
      <c r="V792" s="8">
        <f t="shared" ca="1" si="116"/>
        <v>13.93202443932647</v>
      </c>
      <c r="W792" s="8">
        <f t="shared" ca="1" si="116"/>
        <v>13.397544416296027</v>
      </c>
      <c r="X792" s="8">
        <f t="shared" ca="1" si="117"/>
        <v>22.994047644973257</v>
      </c>
      <c r="Y792" s="16">
        <f ca="1">IF($AI791=0,J791+O791,IF($AJ791=0,J791+O791,9999))</f>
        <v>4.7046830459821392</v>
      </c>
      <c r="Z792" s="16">
        <f ca="1">IF($AI791=0,K791+P791,IF($AJ791=0,K791+P791,9999))</f>
        <v>13.656591748355368</v>
      </c>
      <c r="AA792" s="16">
        <f ca="1">IF($AI791=0,L791+Q791,IF($AJ791=0,L791+Q791,9999))</f>
        <v>6.2383474563566423</v>
      </c>
      <c r="AB792" s="16">
        <f ca="1">IF($AI791=0,M791+R791,IF($AJ791=0,M791+R791,9999))</f>
        <v>3.4341318727571974</v>
      </c>
      <c r="AC792" s="16">
        <f ca="1">IF($AI791=0,N791+S791,IF($AJ791=0,N791+S791,9999))</f>
        <v>4.7356802360325698</v>
      </c>
      <c r="AD792" s="11">
        <f t="shared" ca="1" si="118"/>
        <v>21.600241799921331</v>
      </c>
      <c r="AE792" s="11">
        <f t="shared" ca="1" si="119"/>
        <v>9.6887106467928295</v>
      </c>
      <c r="AF792" s="11">
        <f t="shared" ca="1" si="120"/>
        <v>1.3453315070127996</v>
      </c>
      <c r="AG792" s="11">
        <f t="shared" ca="1" si="121"/>
        <v>4.3434111395716162</v>
      </c>
      <c r="AH792" s="11">
        <f t="shared" ca="1" si="122"/>
        <v>17.407802382596397</v>
      </c>
      <c r="AI792">
        <f t="shared" ca="1" si="114"/>
        <v>0</v>
      </c>
      <c r="AJ792">
        <f t="shared" ca="1" si="115"/>
        <v>0</v>
      </c>
      <c r="AK792">
        <f ca="1">MAX(0, COUNTIF(E792:I792, "Breakdown") - COUNTIF(AI792:AJ792, 1))</f>
        <v>1</v>
      </c>
      <c r="AL792" s="12">
        <f ca="1">(AK792 * 50) + ((AI792 + AJ792) * 10)</f>
        <v>50</v>
      </c>
      <c r="AM792">
        <f ca="1">IF(COUNTIF(E792:I792, "Breakdown") &gt;= 5, 1, 0)</f>
        <v>0</v>
      </c>
    </row>
    <row r="793" spans="4:39">
      <c r="D793">
        <v>790</v>
      </c>
      <c r="E793" s="6" t="str">
        <f ca="1">IF(J793&lt;T793,"Operational","Breakdown")</f>
        <v>Breakdown</v>
      </c>
      <c r="F793" s="6" t="str">
        <f ca="1">IF(K793&lt;U793,"Operational","Breakdown")</f>
        <v>Operational</v>
      </c>
      <c r="G793" s="6" t="str">
        <f ca="1">IF(L793&lt;V793,"Operational","Breakdown")</f>
        <v>Operational</v>
      </c>
      <c r="H793" s="6" t="str">
        <f ca="1">IF(M793&lt;W793,"Operational","Breakdown")</f>
        <v>Breakdown</v>
      </c>
      <c r="I793" s="6" t="str">
        <f ca="1">IF(N793&lt;X793,"Operational","Breakdown")</f>
        <v>Breakdown</v>
      </c>
      <c r="J793" s="16">
        <v>16.890421274899513</v>
      </c>
      <c r="K793" s="16">
        <v>14.656800617888164</v>
      </c>
      <c r="L793" s="16">
        <v>13.259658471631221</v>
      </c>
      <c r="M793" s="16">
        <v>4.4712965013513228</v>
      </c>
      <c r="N793" s="16">
        <v>11.421155636140012</v>
      </c>
      <c r="O793" s="9">
        <v>3.9540388359920868</v>
      </c>
      <c r="P793" s="9">
        <v>5.48160412573369</v>
      </c>
      <c r="Q793" s="9">
        <v>0.98868398736836349</v>
      </c>
      <c r="R793" s="9">
        <v>2.1212801575798323</v>
      </c>
      <c r="S793" s="9">
        <v>1.1935643113679573</v>
      </c>
      <c r="T793" s="8">
        <f t="shared" ca="1" si="116"/>
        <v>7.7047722145126292</v>
      </c>
      <c r="U793" s="8">
        <f t="shared" ca="1" si="116"/>
        <v>41.852555201856902</v>
      </c>
      <c r="V793" s="8">
        <f t="shared" ca="1" si="116"/>
        <v>22.845611197396853</v>
      </c>
      <c r="W793" s="8">
        <f t="shared" ca="1" si="116"/>
        <v>4.1816903982905194</v>
      </c>
      <c r="X793" s="8">
        <f t="shared" ca="1" si="117"/>
        <v>6.3543279742013485</v>
      </c>
      <c r="Y793" s="16">
        <f ca="1">IF($AI792=0,J792+O792,IF($AJ792=0,J792+O792,9999))</f>
        <v>8.1353008951033345</v>
      </c>
      <c r="Z793" s="16">
        <f ca="1">IF($AI792=0,K792+P792,IF($AJ792=0,K792+P792,9999))</f>
        <v>24.901405551950965</v>
      </c>
      <c r="AA793" s="16">
        <f ca="1">IF($AI792=0,L792+Q792,IF($AJ792=0,L792+Q792,9999))</f>
        <v>40.513162349234143</v>
      </c>
      <c r="AB793" s="16">
        <f ca="1">IF($AI792=0,M792+R792,IF($AJ792=0,M792+R792,9999))</f>
        <v>8.860868129258261</v>
      </c>
      <c r="AC793" s="16">
        <f ca="1">IF($AI792=0,N792+S792,IF($AJ792=0,N792+S792,9999))</f>
        <v>3.5938700487460609</v>
      </c>
      <c r="AD793" s="11">
        <f t="shared" ca="1" si="118"/>
        <v>4.7046830459821392</v>
      </c>
      <c r="AE793" s="11">
        <f t="shared" ca="1" si="119"/>
        <v>13.656591748355368</v>
      </c>
      <c r="AF793" s="11">
        <f t="shared" ca="1" si="120"/>
        <v>6.2383474563566423</v>
      </c>
      <c r="AG793" s="11">
        <f t="shared" ca="1" si="121"/>
        <v>3.4341318727571974</v>
      </c>
      <c r="AH793" s="11">
        <f t="shared" ca="1" si="122"/>
        <v>4.7356802360325698</v>
      </c>
      <c r="AI793">
        <f t="shared" ca="1" si="114"/>
        <v>0</v>
      </c>
      <c r="AJ793">
        <f t="shared" ca="1" si="115"/>
        <v>1</v>
      </c>
      <c r="AK793">
        <f ca="1">MAX(0, COUNTIF(E793:I793, "Breakdown") - COUNTIF(AI793:AJ793, 1))</f>
        <v>2</v>
      </c>
      <c r="AL793" s="12">
        <f ca="1">(AK793 * 50) + ((AI793 + AJ793) * 10)</f>
        <v>110</v>
      </c>
      <c r="AM793">
        <f ca="1">IF(COUNTIF(E793:I793, "Breakdown") &gt;= 5, 1, 0)</f>
        <v>0</v>
      </c>
    </row>
    <row r="794" spans="4:39">
      <c r="D794">
        <v>791</v>
      </c>
      <c r="E794" s="6" t="str">
        <f ca="1">IF(J794&lt;T794,"Operational","Breakdown")</f>
        <v>Operational</v>
      </c>
      <c r="F794" s="6" t="str">
        <f ca="1">IF(K794&lt;U794,"Operational","Breakdown")</f>
        <v>Operational</v>
      </c>
      <c r="G794" s="6" t="str">
        <f ca="1">IF(L794&lt;V794,"Operational","Breakdown")</f>
        <v>Operational</v>
      </c>
      <c r="H794" s="6" t="str">
        <f ca="1">IF(M794&lt;W794,"Operational","Breakdown")</f>
        <v>Breakdown</v>
      </c>
      <c r="I794" s="6" t="str">
        <f ca="1">IF(N794&lt;X794,"Operational","Breakdown")</f>
        <v>Operational</v>
      </c>
      <c r="J794" s="16">
        <v>3.8337860209887764</v>
      </c>
      <c r="K794" s="16">
        <v>1.6884224415142923</v>
      </c>
      <c r="L794" s="16">
        <v>1.7880860540602477</v>
      </c>
      <c r="M794" s="16">
        <v>4.7698559408059946</v>
      </c>
      <c r="N794" s="16">
        <v>4.6070379833231323</v>
      </c>
      <c r="O794" s="9">
        <v>1.9821949667401602</v>
      </c>
      <c r="P794" s="9">
        <v>0.67960811543341948</v>
      </c>
      <c r="Q794" s="9">
        <v>2.4796236998444616</v>
      </c>
      <c r="R794" s="9">
        <v>4.0240381145352488</v>
      </c>
      <c r="S794" s="9">
        <v>0.43757115177262096</v>
      </c>
      <c r="T794" s="8">
        <f t="shared" ca="1" si="116"/>
        <v>8.8196593237985699</v>
      </c>
      <c r="U794" s="8">
        <f t="shared" ca="1" si="116"/>
        <v>34.485518945689236</v>
      </c>
      <c r="V794" s="8">
        <f t="shared" ca="1" si="116"/>
        <v>24.887263021095134</v>
      </c>
      <c r="W794" s="8">
        <f t="shared" ca="1" si="116"/>
        <v>4.2534036426700332</v>
      </c>
      <c r="X794" s="8">
        <f t="shared" ca="1" si="117"/>
        <v>10.511492672352453</v>
      </c>
      <c r="Y794" s="16">
        <f ca="1">IF($AI793=0,J793+O793,IF($AJ793=0,J793+O793,9999))</f>
        <v>20.8444601108916</v>
      </c>
      <c r="Z794" s="16">
        <f ca="1">IF($AI793=0,K793+P793,IF($AJ793=0,K793+P793,9999))</f>
        <v>20.138404743621855</v>
      </c>
      <c r="AA794" s="16">
        <f ca="1">IF($AI793=0,L793+Q793,IF($AJ793=0,L793+Q793,9999))</f>
        <v>14.248342458999584</v>
      </c>
      <c r="AB794" s="16">
        <f ca="1">IF($AI793=0,M793+R793,IF($AJ793=0,M793+R793,9999))</f>
        <v>6.5925766589311552</v>
      </c>
      <c r="AC794" s="16">
        <f ca="1">IF($AI793=0,N793+S793,IF($AJ793=0,N793+S793,9999))</f>
        <v>12.61471994750797</v>
      </c>
      <c r="AD794" s="11">
        <f t="shared" ca="1" si="118"/>
        <v>7.7047722145126292</v>
      </c>
      <c r="AE794" s="11">
        <f t="shared" ca="1" si="119"/>
        <v>24.901405551950965</v>
      </c>
      <c r="AF794" s="11">
        <f t="shared" ca="1" si="120"/>
        <v>22.845611197396853</v>
      </c>
      <c r="AG794" s="11">
        <f t="shared" ca="1" si="121"/>
        <v>4.1816903982905194</v>
      </c>
      <c r="AH794" s="11">
        <f t="shared" ca="1" si="122"/>
        <v>3.5938700487460609</v>
      </c>
      <c r="AI794">
        <f t="shared" ca="1" si="114"/>
        <v>0</v>
      </c>
      <c r="AJ794">
        <f t="shared" ca="1" si="115"/>
        <v>0</v>
      </c>
      <c r="AK794">
        <f ca="1">MAX(0, COUNTIF(E794:I794, "Breakdown") - COUNTIF(AI794:AJ794, 1))</f>
        <v>1</v>
      </c>
      <c r="AL794" s="12">
        <f ca="1">(AK794 * 50) + ((AI794 + AJ794) * 10)</f>
        <v>50</v>
      </c>
      <c r="AM794">
        <f ca="1">IF(COUNTIF(E794:I794, "Breakdown") &gt;= 5, 1, 0)</f>
        <v>0</v>
      </c>
    </row>
    <row r="795" spans="4:39">
      <c r="D795">
        <v>792</v>
      </c>
      <c r="E795" s="6" t="str">
        <f ca="1">IF(J795&lt;T795,"Operational","Breakdown")</f>
        <v>Operational</v>
      </c>
      <c r="F795" s="6" t="str">
        <f ca="1">IF(K795&lt;U795,"Operational","Breakdown")</f>
        <v>Operational</v>
      </c>
      <c r="G795" s="6" t="str">
        <f ca="1">IF(L795&lt;V795,"Operational","Breakdown")</f>
        <v>Operational</v>
      </c>
      <c r="H795" s="6" t="str">
        <f ca="1">IF(M795&lt;W795,"Operational","Breakdown")</f>
        <v>Operational</v>
      </c>
      <c r="I795" s="6" t="str">
        <f ca="1">IF(N795&lt;X795,"Operational","Breakdown")</f>
        <v>Operational</v>
      </c>
      <c r="J795" s="16">
        <v>4.5076056117631875</v>
      </c>
      <c r="K795" s="16">
        <v>6.5070074486303557</v>
      </c>
      <c r="L795" s="16">
        <v>3.0381349247823852</v>
      </c>
      <c r="M795" s="16">
        <v>0.33241730958741134</v>
      </c>
      <c r="N795" s="16">
        <v>3.3714623574768412</v>
      </c>
      <c r="O795" s="9">
        <v>0.86326022105626099</v>
      </c>
      <c r="P795" s="9">
        <v>1.949651207077711</v>
      </c>
      <c r="Q795" s="9">
        <v>0.1170507262806178</v>
      </c>
      <c r="R795" s="9">
        <v>1.2793643174556744</v>
      </c>
      <c r="S795" s="9">
        <v>9.2532935515230702E-2</v>
      </c>
      <c r="T795" s="8">
        <f t="shared" ca="1" si="116"/>
        <v>9.8899569802120766</v>
      </c>
      <c r="U795" s="8">
        <f t="shared" ca="1" si="116"/>
        <v>36.862903821130011</v>
      </c>
      <c r="V795" s="8">
        <f t="shared" ca="1" si="116"/>
        <v>18.139990124365333</v>
      </c>
      <c r="W795" s="8">
        <f t="shared" ca="1" si="116"/>
        <v>4.5892146131469076</v>
      </c>
      <c r="X795" s="8">
        <f t="shared" ca="1" si="117"/>
        <v>12.257929957849232</v>
      </c>
      <c r="Y795" s="16">
        <f ca="1">IF($AI794=0,J794+O794,IF($AJ794=0,J794+O794,9999))</f>
        <v>5.8159809877289366</v>
      </c>
      <c r="Z795" s="16">
        <f ca="1">IF($AI794=0,K794+P794,IF($AJ794=0,K794+P794,9999))</f>
        <v>2.368030556947712</v>
      </c>
      <c r="AA795" s="16">
        <f ca="1">IF($AI794=0,L794+Q794,IF($AJ794=0,L794+Q794,9999))</f>
        <v>4.2677097539047093</v>
      </c>
      <c r="AB795" s="16">
        <f ca="1">IF($AI794=0,M794+R794,IF($AJ794=0,M794+R794,9999))</f>
        <v>8.7938940553412444</v>
      </c>
      <c r="AC795" s="16">
        <f ca="1">IF($AI794=0,N794+S794,IF($AJ794=0,N794+S794,9999))</f>
        <v>5.0446091350957536</v>
      </c>
      <c r="AD795" s="11">
        <f t="shared" ca="1" si="118"/>
        <v>8.8196593237985699</v>
      </c>
      <c r="AE795" s="11">
        <f t="shared" ca="1" si="119"/>
        <v>20.138404743621855</v>
      </c>
      <c r="AF795" s="11">
        <f t="shared" ca="1" si="120"/>
        <v>14.248342458999584</v>
      </c>
      <c r="AG795" s="11">
        <f t="shared" ca="1" si="121"/>
        <v>4.2534036426700332</v>
      </c>
      <c r="AH795" s="11">
        <f t="shared" ca="1" si="122"/>
        <v>10.511492672352453</v>
      </c>
      <c r="AI795">
        <f t="shared" ca="1" si="114"/>
        <v>0</v>
      </c>
      <c r="AJ795">
        <f t="shared" ca="1" si="115"/>
        <v>0</v>
      </c>
      <c r="AK795">
        <f ca="1">MAX(0, COUNTIF(E795:I795, "Breakdown") - COUNTIF(AI795:AJ795, 1))</f>
        <v>0</v>
      </c>
      <c r="AL795" s="12">
        <f ca="1">(AK795 * 50) + ((AI795 + AJ795) * 10)</f>
        <v>0</v>
      </c>
      <c r="AM795">
        <f ca="1">IF(COUNTIF(E795:I795, "Breakdown") &gt;= 5, 1, 0)</f>
        <v>0</v>
      </c>
    </row>
    <row r="796" spans="4:39">
      <c r="D796">
        <v>793</v>
      </c>
      <c r="E796" s="6" t="str">
        <f ca="1">IF(J796&lt;T796,"Operational","Breakdown")</f>
        <v>Operational</v>
      </c>
      <c r="F796" s="6" t="str">
        <f ca="1">IF(K796&lt;U796,"Operational","Breakdown")</f>
        <v>Breakdown</v>
      </c>
      <c r="G796" s="6" t="str">
        <f ca="1">IF(L796&lt;V796,"Operational","Breakdown")</f>
        <v>Operational</v>
      </c>
      <c r="H796" s="6" t="str">
        <f ca="1">IF(M796&lt;W796,"Operational","Breakdown")</f>
        <v>Operational</v>
      </c>
      <c r="I796" s="6" t="str">
        <f ca="1">IF(N796&lt;X796,"Operational","Breakdown")</f>
        <v>Operational</v>
      </c>
      <c r="J796" s="16">
        <v>11.138457944485458</v>
      </c>
      <c r="K796" s="16">
        <v>14.815047051571584</v>
      </c>
      <c r="L796" s="16">
        <v>7.2901306145942888</v>
      </c>
      <c r="M796" s="16">
        <v>4.0412515007825167</v>
      </c>
      <c r="N796" s="16">
        <v>4.3985229597305127</v>
      </c>
      <c r="O796" s="9">
        <v>0.27944202051353151</v>
      </c>
      <c r="P796" s="9">
        <v>4.6339346499681939</v>
      </c>
      <c r="Q796" s="9">
        <v>2.4470372571904728</v>
      </c>
      <c r="R796" s="9">
        <v>0.5756474793782147</v>
      </c>
      <c r="S796" s="9">
        <v>1.7170870173866652</v>
      </c>
      <c r="T796" s="8">
        <f t="shared" ca="1" si="116"/>
        <v>20.367857556741249</v>
      </c>
      <c r="U796" s="8">
        <f t="shared" ca="1" si="116"/>
        <v>11.992234102152224</v>
      </c>
      <c r="V796" s="8">
        <f t="shared" ca="1" si="116"/>
        <v>25.272129358810609</v>
      </c>
      <c r="W796" s="8">
        <f t="shared" ca="1" si="116"/>
        <v>6.8288253666730458</v>
      </c>
      <c r="X796" s="8">
        <f t="shared" ca="1" si="117"/>
        <v>5.6771813495842416</v>
      </c>
      <c r="Y796" s="16">
        <f ca="1">IF($AI795=0,J795+O795,IF($AJ795=0,J795+O795,9999))</f>
        <v>5.3708658328194483</v>
      </c>
      <c r="Z796" s="16">
        <f ca="1">IF($AI795=0,K795+P795,IF($AJ795=0,K795+P795,9999))</f>
        <v>8.4566586557080665</v>
      </c>
      <c r="AA796" s="16">
        <f ca="1">IF($AI795=0,L795+Q795,IF($AJ795=0,L795+Q795,9999))</f>
        <v>3.155185651063003</v>
      </c>
      <c r="AB796" s="16">
        <f ca="1">IF($AI795=0,M795+R795,IF($AJ795=0,M795+R795,9999))</f>
        <v>1.6117816270430856</v>
      </c>
      <c r="AC796" s="16">
        <f ca="1">IF($AI795=0,N795+S795,IF($AJ795=0,N795+S795,9999))</f>
        <v>3.4639952929920721</v>
      </c>
      <c r="AD796" s="11">
        <f t="shared" ca="1" si="118"/>
        <v>5.8159809877289366</v>
      </c>
      <c r="AE796" s="11">
        <f t="shared" ca="1" si="119"/>
        <v>2.368030556947712</v>
      </c>
      <c r="AF796" s="11">
        <f t="shared" ca="1" si="120"/>
        <v>4.2677097539047093</v>
      </c>
      <c r="AG796" s="11">
        <f t="shared" ca="1" si="121"/>
        <v>4.5892146131469076</v>
      </c>
      <c r="AH796" s="11">
        <f t="shared" ca="1" si="122"/>
        <v>5.0446091350957536</v>
      </c>
      <c r="AI796">
        <f t="shared" ca="1" si="114"/>
        <v>0</v>
      </c>
      <c r="AJ796">
        <f t="shared" ca="1" si="115"/>
        <v>0</v>
      </c>
      <c r="AK796">
        <f ca="1">MAX(0, COUNTIF(E796:I796, "Breakdown") - COUNTIF(AI796:AJ796, 1))</f>
        <v>1</v>
      </c>
      <c r="AL796" s="12">
        <f ca="1">(AK796 * 50) + ((AI796 + AJ796) * 10)</f>
        <v>50</v>
      </c>
      <c r="AM796">
        <f ca="1">IF(COUNTIF(E796:I796, "Breakdown") &gt;= 5, 1, 0)</f>
        <v>0</v>
      </c>
    </row>
    <row r="797" spans="4:39">
      <c r="D797">
        <v>794</v>
      </c>
      <c r="E797" s="6" t="str">
        <f ca="1">IF(J797&lt;T797,"Operational","Breakdown")</f>
        <v>Operational</v>
      </c>
      <c r="F797" s="6" t="str">
        <f ca="1">IF(K797&lt;U797,"Operational","Breakdown")</f>
        <v>Operational</v>
      </c>
      <c r="G797" s="6" t="str">
        <f ca="1">IF(L797&lt;V797,"Operational","Breakdown")</f>
        <v>Operational</v>
      </c>
      <c r="H797" s="6" t="str">
        <f ca="1">IF(M797&lt;W797,"Operational","Breakdown")</f>
        <v>Operational</v>
      </c>
      <c r="I797" s="6" t="str">
        <f ca="1">IF(N797&lt;X797,"Operational","Breakdown")</f>
        <v>Operational</v>
      </c>
      <c r="J797" s="16">
        <v>7.6960820450656682</v>
      </c>
      <c r="K797" s="16">
        <v>12.323321120453391</v>
      </c>
      <c r="L797" s="16">
        <v>8.1962866632325699</v>
      </c>
      <c r="M797" s="16">
        <v>0.2155089445479702</v>
      </c>
      <c r="N797" s="16">
        <v>3.9669062954521395</v>
      </c>
      <c r="O797" s="9">
        <v>2.1282675041007504E-2</v>
      </c>
      <c r="P797" s="9">
        <v>0.13742173072839317</v>
      </c>
      <c r="Q797" s="9">
        <v>0.84016003123219707</v>
      </c>
      <c r="R797" s="9">
        <v>7.7755828196892529E-2</v>
      </c>
      <c r="S797" s="9">
        <v>0.18935211293502824</v>
      </c>
      <c r="T797" s="8">
        <f t="shared" ca="1" si="116"/>
        <v>18.988163425737937</v>
      </c>
      <c r="U797" s="8">
        <f t="shared" ca="1" si="116"/>
        <v>13.67155357371302</v>
      </c>
      <c r="V797" s="8">
        <f t="shared" ca="1" si="116"/>
        <v>13.286565649118081</v>
      </c>
      <c r="W797" s="8">
        <f t="shared" ca="1" si="116"/>
        <v>9.9672206713131288</v>
      </c>
      <c r="X797" s="8">
        <f t="shared" ca="1" si="117"/>
        <v>6.1267359271122759</v>
      </c>
      <c r="Y797" s="16">
        <f ca="1">IF($AI796=0,J796+O796,IF($AJ796=0,J796+O796,9999))</f>
        <v>11.417899964998989</v>
      </c>
      <c r="Z797" s="16">
        <f ca="1">IF($AI796=0,K796+P796,IF($AJ796=0,K796+P796,9999))</f>
        <v>19.448981701539779</v>
      </c>
      <c r="AA797" s="16">
        <f ca="1">IF($AI796=0,L796+Q796,IF($AJ796=0,L796+Q796,9999))</f>
        <v>9.7371678717847612</v>
      </c>
      <c r="AB797" s="16">
        <f ca="1">IF($AI796=0,M796+R796,IF($AJ796=0,M796+R796,9999))</f>
        <v>4.6168989801607312</v>
      </c>
      <c r="AC797" s="16">
        <f ca="1">IF($AI796=0,N796+S796,IF($AJ796=0,N796+S796,9999))</f>
        <v>6.1156099771171775</v>
      </c>
      <c r="AD797" s="11">
        <f t="shared" ca="1" si="118"/>
        <v>5.3708658328194483</v>
      </c>
      <c r="AE797" s="11">
        <f t="shared" ca="1" si="119"/>
        <v>8.4566586557080665</v>
      </c>
      <c r="AF797" s="11">
        <f t="shared" ca="1" si="120"/>
        <v>3.155185651063003</v>
      </c>
      <c r="AG797" s="11">
        <f t="shared" ca="1" si="121"/>
        <v>1.6117816270430856</v>
      </c>
      <c r="AH797" s="11">
        <f t="shared" ca="1" si="122"/>
        <v>3.4639952929920721</v>
      </c>
      <c r="AI797">
        <f t="shared" ca="1" si="114"/>
        <v>0</v>
      </c>
      <c r="AJ797">
        <f t="shared" ca="1" si="115"/>
        <v>0</v>
      </c>
      <c r="AK797">
        <f ca="1">MAX(0, COUNTIF(E797:I797, "Breakdown") - COUNTIF(AI797:AJ797, 1))</f>
        <v>0</v>
      </c>
      <c r="AL797" s="12">
        <f ca="1">(AK797 * 50) + ((AI797 + AJ797) * 10)</f>
        <v>0</v>
      </c>
      <c r="AM797">
        <f ca="1">IF(COUNTIF(E797:I797, "Breakdown") &gt;= 5, 1, 0)</f>
        <v>0</v>
      </c>
    </row>
    <row r="798" spans="4:39">
      <c r="D798">
        <v>795</v>
      </c>
      <c r="E798" s="6" t="str">
        <f ca="1">IF(J798&lt;T798,"Operational","Breakdown")</f>
        <v>Operational</v>
      </c>
      <c r="F798" s="6" t="str">
        <f ca="1">IF(K798&lt;U798,"Operational","Breakdown")</f>
        <v>Operational</v>
      </c>
      <c r="G798" s="6" t="str">
        <f ca="1">IF(L798&lt;V798,"Operational","Breakdown")</f>
        <v>Operational</v>
      </c>
      <c r="H798" s="6" t="str">
        <f ca="1">IF(M798&lt;W798,"Operational","Breakdown")</f>
        <v>Operational</v>
      </c>
      <c r="I798" s="6" t="str">
        <f ca="1">IF(N798&lt;X798,"Operational","Breakdown")</f>
        <v>Operational</v>
      </c>
      <c r="J798" s="16">
        <v>0.82731209405278883</v>
      </c>
      <c r="K798" s="16">
        <v>2.515335100346157</v>
      </c>
      <c r="L798" s="16">
        <v>5.5976607043023003</v>
      </c>
      <c r="M798" s="16">
        <v>19.250025236534931</v>
      </c>
      <c r="N798" s="16">
        <v>10.835574236441293</v>
      </c>
      <c r="O798" s="9">
        <v>0.90577159344403768</v>
      </c>
      <c r="P798" s="9">
        <v>5.2570471241367143</v>
      </c>
      <c r="Q798" s="9">
        <v>2.1653526418269888</v>
      </c>
      <c r="R798" s="9">
        <v>0.89835035256235585</v>
      </c>
      <c r="S798" s="9">
        <v>3.4242260975011014</v>
      </c>
      <c r="T798" s="8">
        <f t="shared" ca="1" si="116"/>
        <v>42.136146422255891</v>
      </c>
      <c r="U798" s="8">
        <f t="shared" ca="1" si="116"/>
        <v>15.811363970551362</v>
      </c>
      <c r="V798" s="8">
        <f t="shared" ca="1" si="116"/>
        <v>26.658234169044597</v>
      </c>
      <c r="W798" s="8">
        <f t="shared" ca="1" si="116"/>
        <v>21.370721622662028</v>
      </c>
      <c r="X798" s="8">
        <f t="shared" ca="1" si="117"/>
        <v>11.386594639340089</v>
      </c>
      <c r="Y798" s="16">
        <f ca="1">IF($AI797=0,J797+O797,IF($AJ797=0,J797+O797,9999))</f>
        <v>7.7173647201066755</v>
      </c>
      <c r="Z798" s="16">
        <f ca="1">IF($AI797=0,K797+P797,IF($AJ797=0,K797+P797,9999))</f>
        <v>12.460742851181784</v>
      </c>
      <c r="AA798" s="16">
        <f ca="1">IF($AI797=0,L797+Q797,IF($AJ797=0,L797+Q797,9999))</f>
        <v>9.0364466944647663</v>
      </c>
      <c r="AB798" s="16">
        <f ca="1">IF($AI797=0,M797+R797,IF($AJ797=0,M797+R797,9999))</f>
        <v>0.29326477274486273</v>
      </c>
      <c r="AC798" s="16">
        <f ca="1">IF($AI797=0,N797+S797,IF($AJ797=0,N797+S797,9999))</f>
        <v>4.1562584083871679</v>
      </c>
      <c r="AD798" s="11">
        <f t="shared" ca="1" si="118"/>
        <v>11.417899964998989</v>
      </c>
      <c r="AE798" s="11">
        <f t="shared" ca="1" si="119"/>
        <v>13.67155357371302</v>
      </c>
      <c r="AF798" s="11">
        <f t="shared" ca="1" si="120"/>
        <v>9.7371678717847612</v>
      </c>
      <c r="AG798" s="11">
        <f t="shared" ca="1" si="121"/>
        <v>4.6168989801607312</v>
      </c>
      <c r="AH798" s="11">
        <f t="shared" ca="1" si="122"/>
        <v>6.1156099771171775</v>
      </c>
      <c r="AI798">
        <f t="shared" ca="1" si="114"/>
        <v>0</v>
      </c>
      <c r="AJ798">
        <f t="shared" ca="1" si="115"/>
        <v>0</v>
      </c>
      <c r="AK798">
        <f ca="1">MAX(0, COUNTIF(E798:I798, "Breakdown") - COUNTIF(AI798:AJ798, 1))</f>
        <v>0</v>
      </c>
      <c r="AL798" s="12">
        <f ca="1">(AK798 * 50) + ((AI798 + AJ798) * 10)</f>
        <v>0</v>
      </c>
      <c r="AM798">
        <f ca="1">IF(COUNTIF(E798:I798, "Breakdown") &gt;= 5, 1, 0)</f>
        <v>0</v>
      </c>
    </row>
    <row r="799" spans="4:39">
      <c r="D799">
        <v>796</v>
      </c>
      <c r="E799" s="6" t="str">
        <f ca="1">IF(J799&lt;T799,"Operational","Breakdown")</f>
        <v>Operational</v>
      </c>
      <c r="F799" s="6" t="str">
        <f ca="1">IF(K799&lt;U799,"Operational","Breakdown")</f>
        <v>Operational</v>
      </c>
      <c r="G799" s="6" t="str">
        <f ca="1">IF(L799&lt;V799,"Operational","Breakdown")</f>
        <v>Operational</v>
      </c>
      <c r="H799" s="6" t="str">
        <f ca="1">IF(M799&lt;W799,"Operational","Breakdown")</f>
        <v>Operational</v>
      </c>
      <c r="I799" s="6" t="str">
        <f ca="1">IF(N799&lt;X799,"Operational","Breakdown")</f>
        <v>Operational</v>
      </c>
      <c r="J799" s="16">
        <v>7.5593717525277313</v>
      </c>
      <c r="K799" s="16">
        <v>5.5336826801107719</v>
      </c>
      <c r="L799" s="16">
        <v>10.926428944216735</v>
      </c>
      <c r="M799" s="16">
        <v>13.191603920058435</v>
      </c>
      <c r="N799" s="16">
        <v>6.9141697616778623</v>
      </c>
      <c r="O799" s="9">
        <v>1.5018550958350574</v>
      </c>
      <c r="P799" s="9">
        <v>1.5192966267011945</v>
      </c>
      <c r="Q799" s="9">
        <v>1.1348411860771357</v>
      </c>
      <c r="R799" s="9">
        <v>6.4778231384440055E-2</v>
      </c>
      <c r="S799" s="9">
        <v>6.3657510645836819</v>
      </c>
      <c r="T799" s="8">
        <f t="shared" ca="1" si="116"/>
        <v>14.650125366285227</v>
      </c>
      <c r="U799" s="8">
        <f t="shared" ca="1" si="116"/>
        <v>24.93777380158183</v>
      </c>
      <c r="V799" s="8">
        <f t="shared" ca="1" si="116"/>
        <v>13.276852533072205</v>
      </c>
      <c r="W799" s="8">
        <f t="shared" ca="1" si="116"/>
        <v>27.408058242723005</v>
      </c>
      <c r="X799" s="8">
        <f t="shared" ca="1" si="117"/>
        <v>20.130937766199086</v>
      </c>
      <c r="Y799" s="16">
        <f ca="1">IF($AI798=0,J798+O798,IF($AJ798=0,J798+O798,9999))</f>
        <v>1.7330836874968265</v>
      </c>
      <c r="Z799" s="16">
        <f ca="1">IF($AI798=0,K798+P798,IF($AJ798=0,K798+P798,9999))</f>
        <v>7.7723822244828717</v>
      </c>
      <c r="AA799" s="16">
        <f ca="1">IF($AI798=0,L798+Q798,IF($AJ798=0,L798+Q798,9999))</f>
        <v>7.7630133461292896</v>
      </c>
      <c r="AB799" s="16">
        <f ca="1">IF($AI798=0,M798+R798,IF($AJ798=0,M798+R798,9999))</f>
        <v>20.148375589097288</v>
      </c>
      <c r="AC799" s="16">
        <f ca="1">IF($AI798=0,N798+S798,IF($AJ798=0,N798+S798,9999))</f>
        <v>14.259800333942394</v>
      </c>
      <c r="AD799" s="11">
        <f t="shared" ca="1" si="118"/>
        <v>7.7173647201066755</v>
      </c>
      <c r="AE799" s="11">
        <f t="shared" ca="1" si="119"/>
        <v>12.460742851181784</v>
      </c>
      <c r="AF799" s="11">
        <f t="shared" ca="1" si="120"/>
        <v>9.0364466944647663</v>
      </c>
      <c r="AG799" s="11">
        <f t="shared" ca="1" si="121"/>
        <v>0.29326477274486273</v>
      </c>
      <c r="AH799" s="11">
        <f t="shared" ca="1" si="122"/>
        <v>4.1562584083871679</v>
      </c>
      <c r="AI799">
        <f t="shared" ca="1" si="114"/>
        <v>0</v>
      </c>
      <c r="AJ799">
        <f t="shared" ca="1" si="115"/>
        <v>0</v>
      </c>
      <c r="AK799">
        <f ca="1">MAX(0, COUNTIF(E799:I799, "Breakdown") - COUNTIF(AI799:AJ799, 1))</f>
        <v>0</v>
      </c>
      <c r="AL799" s="12">
        <f ca="1">(AK799 * 50) + ((AI799 + AJ799) * 10)</f>
        <v>0</v>
      </c>
      <c r="AM799">
        <f ca="1">IF(COUNTIF(E799:I799, "Breakdown") &gt;= 5, 1, 0)</f>
        <v>0</v>
      </c>
    </row>
    <row r="800" spans="4:39">
      <c r="D800">
        <v>797</v>
      </c>
      <c r="E800" s="6" t="str">
        <f ca="1">IF(J800&lt;T800,"Operational","Breakdown")</f>
        <v>Operational</v>
      </c>
      <c r="F800" s="6" t="str">
        <f ca="1">IF(K800&lt;U800,"Operational","Breakdown")</f>
        <v>Operational</v>
      </c>
      <c r="G800" s="6" t="str">
        <f ca="1">IF(L800&lt;V800,"Operational","Breakdown")</f>
        <v>Operational</v>
      </c>
      <c r="H800" s="6" t="str">
        <f ca="1">IF(M800&lt;W800,"Operational","Breakdown")</f>
        <v>Operational</v>
      </c>
      <c r="I800" s="6" t="str">
        <f ca="1">IF(N800&lt;X800,"Operational","Breakdown")</f>
        <v>Operational</v>
      </c>
      <c r="J800" s="16">
        <v>6.797822110620654</v>
      </c>
      <c r="K800" s="16">
        <v>2.9821611361792919</v>
      </c>
      <c r="L800" s="16">
        <v>1.1251528456851427</v>
      </c>
      <c r="M800" s="16">
        <v>0.6783950784630729</v>
      </c>
      <c r="N800" s="16">
        <v>3.5609314950076842</v>
      </c>
      <c r="O800" s="9">
        <v>0.77120713284996767</v>
      </c>
      <c r="P800" s="9">
        <v>0.12627274344221265</v>
      </c>
      <c r="Q800" s="9">
        <v>2.7479767139786344</v>
      </c>
      <c r="R800" s="9">
        <v>0.1024882137435717</v>
      </c>
      <c r="S800" s="9">
        <v>3.4546722194221773</v>
      </c>
      <c r="T800" s="8">
        <f t="shared" ca="1" si="116"/>
        <v>21.074258026472236</v>
      </c>
      <c r="U800" s="8">
        <f t="shared" ca="1" si="116"/>
        <v>21.037174487826903</v>
      </c>
      <c r="V800" s="8">
        <f t="shared" ca="1" si="116"/>
        <v>29.229839208053839</v>
      </c>
      <c r="W800" s="8">
        <f t="shared" ca="1" si="116"/>
        <v>29.086705383837888</v>
      </c>
      <c r="X800" s="8">
        <f t="shared" ca="1" si="117"/>
        <v>14.352916503863321</v>
      </c>
      <c r="Y800" s="16">
        <f ca="1">IF($AI799=0,J799+O799,IF($AJ799=0,J799+O799,9999))</f>
        <v>9.0612268483627894</v>
      </c>
      <c r="Z800" s="16">
        <f ca="1">IF($AI799=0,K799+P799,IF($AJ799=0,K799+P799,9999))</f>
        <v>7.0529793068119666</v>
      </c>
      <c r="AA800" s="16">
        <f ca="1">IF($AI799=0,L799+Q799,IF($AJ799=0,L799+Q799,9999))</f>
        <v>12.06127013029387</v>
      </c>
      <c r="AB800" s="16">
        <f ca="1">IF($AI799=0,M799+R799,IF($AJ799=0,M799+R799,9999))</f>
        <v>13.256382151442875</v>
      </c>
      <c r="AC800" s="16">
        <f ca="1">IF($AI799=0,N799+S799,IF($AJ799=0,N799+S799,9999))</f>
        <v>13.279920826261545</v>
      </c>
      <c r="AD800" s="11">
        <f t="shared" ca="1" si="118"/>
        <v>1.7330836874968265</v>
      </c>
      <c r="AE800" s="11">
        <f t="shared" ca="1" si="119"/>
        <v>7.7723822244828717</v>
      </c>
      <c r="AF800" s="11">
        <f t="shared" ca="1" si="120"/>
        <v>7.7630133461292896</v>
      </c>
      <c r="AG800" s="11">
        <f t="shared" ca="1" si="121"/>
        <v>20.148375589097288</v>
      </c>
      <c r="AH800" s="11">
        <f t="shared" ca="1" si="122"/>
        <v>14.259800333942394</v>
      </c>
      <c r="AI800">
        <f t="shared" ca="1" si="114"/>
        <v>0</v>
      </c>
      <c r="AJ800">
        <f t="shared" ca="1" si="115"/>
        <v>0</v>
      </c>
      <c r="AK800">
        <f ca="1">MAX(0, COUNTIF(E800:I800, "Breakdown") - COUNTIF(AI800:AJ800, 1))</f>
        <v>0</v>
      </c>
      <c r="AL800" s="12">
        <f ca="1">(AK800 * 50) + ((AI800 + AJ800) * 10)</f>
        <v>0</v>
      </c>
      <c r="AM800">
        <f ca="1">IF(COUNTIF(E800:I800, "Breakdown") &gt;= 5, 1, 0)</f>
        <v>0</v>
      </c>
    </row>
    <row r="801" spans="4:39">
      <c r="D801">
        <v>798</v>
      </c>
      <c r="E801" s="6" t="str">
        <f ca="1">IF(J801&lt;T801,"Operational","Breakdown")</f>
        <v>Operational</v>
      </c>
      <c r="F801" s="6" t="str">
        <f ca="1">IF(K801&lt;U801,"Operational","Breakdown")</f>
        <v>Operational</v>
      </c>
      <c r="G801" s="6" t="str">
        <f ca="1">IF(L801&lt;V801,"Operational","Breakdown")</f>
        <v>Operational</v>
      </c>
      <c r="H801" s="6" t="str">
        <f ca="1">IF(M801&lt;W801,"Operational","Breakdown")</f>
        <v>Operational</v>
      </c>
      <c r="I801" s="6" t="str">
        <f ca="1">IF(N801&lt;X801,"Operational","Breakdown")</f>
        <v>Operational</v>
      </c>
      <c r="J801" s="16">
        <v>9.9272015731998593</v>
      </c>
      <c r="K801" s="16">
        <v>13.337089422547571</v>
      </c>
      <c r="L801" s="16">
        <v>7.3105267120369177</v>
      </c>
      <c r="M801" s="16">
        <v>7.8520930062581558</v>
      </c>
      <c r="N801" s="16">
        <v>0.83609684629347159</v>
      </c>
      <c r="O801" s="9">
        <v>1.3168292020688632</v>
      </c>
      <c r="P801" s="9">
        <v>1.9944167812821507</v>
      </c>
      <c r="Q801" s="9">
        <v>4.9125098577175752</v>
      </c>
      <c r="R801" s="9">
        <v>2.2128072031405157</v>
      </c>
      <c r="S801" s="9">
        <v>3.9849613022656798</v>
      </c>
      <c r="T801" s="8">
        <f t="shared" ca="1" si="116"/>
        <v>29.424044038596865</v>
      </c>
      <c r="U801" s="8">
        <f t="shared" ca="1" si="116"/>
        <v>24.703795406408474</v>
      </c>
      <c r="V801" s="8">
        <f t="shared" ca="1" si="116"/>
        <v>12.532874896389487</v>
      </c>
      <c r="W801" s="8">
        <f t="shared" ca="1" si="116"/>
        <v>17.403100104295923</v>
      </c>
      <c r="X801" s="8">
        <f t="shared" ca="1" si="117"/>
        <v>27.316513270132386</v>
      </c>
      <c r="Y801" s="16">
        <f ca="1">IF($AI800=0,J800+O800,IF($AJ800=0,J800+O800,9999))</f>
        <v>7.5690292434706219</v>
      </c>
      <c r="Z801" s="16">
        <f ca="1">IF($AI800=0,K800+P800,IF($AJ800=0,K800+P800,9999))</f>
        <v>3.1084338796215047</v>
      </c>
      <c r="AA801" s="16">
        <f ca="1">IF($AI800=0,L800+Q800,IF($AJ800=0,L800+Q800,9999))</f>
        <v>3.8731295596637771</v>
      </c>
      <c r="AB801" s="16">
        <f ca="1">IF($AI800=0,M800+R800,IF($AJ800=0,M800+R800,9999))</f>
        <v>0.78088329220664465</v>
      </c>
      <c r="AC801" s="16">
        <f ca="1">IF($AI800=0,N800+S800,IF($AJ800=0,N800+S800,9999))</f>
        <v>7.0156037144298615</v>
      </c>
      <c r="AD801" s="11">
        <f t="shared" ca="1" si="118"/>
        <v>9.0612268483627894</v>
      </c>
      <c r="AE801" s="11">
        <f t="shared" ca="1" si="119"/>
        <v>7.0529793068119666</v>
      </c>
      <c r="AF801" s="11">
        <f t="shared" ca="1" si="120"/>
        <v>12.06127013029387</v>
      </c>
      <c r="AG801" s="11">
        <f t="shared" ca="1" si="121"/>
        <v>13.256382151442875</v>
      </c>
      <c r="AH801" s="11">
        <f t="shared" ca="1" si="122"/>
        <v>13.279920826261545</v>
      </c>
      <c r="AI801">
        <f t="shared" ca="1" si="114"/>
        <v>0</v>
      </c>
      <c r="AJ801">
        <f t="shared" ca="1" si="115"/>
        <v>0</v>
      </c>
      <c r="AK801">
        <f ca="1">MAX(0, COUNTIF(E801:I801, "Breakdown") - COUNTIF(AI801:AJ801, 1))</f>
        <v>0</v>
      </c>
      <c r="AL801" s="12">
        <f ca="1">(AK801 * 50) + ((AI801 + AJ801) * 10)</f>
        <v>0</v>
      </c>
      <c r="AM801">
        <f ca="1">IF(COUNTIF(E801:I801, "Breakdown") &gt;= 5, 1, 0)</f>
        <v>0</v>
      </c>
    </row>
    <row r="802" spans="4:39">
      <c r="D802">
        <v>799</v>
      </c>
      <c r="E802" s="6" t="str">
        <f ca="1">IF(J802&lt;T802,"Operational","Breakdown")</f>
        <v>Operational</v>
      </c>
      <c r="F802" s="6" t="str">
        <f ca="1">IF(K802&lt;U802,"Operational","Breakdown")</f>
        <v>Breakdown</v>
      </c>
      <c r="G802" s="6" t="str">
        <f ca="1">IF(L802&lt;V802,"Operational","Breakdown")</f>
        <v>Operational</v>
      </c>
      <c r="H802" s="6" t="str">
        <f ca="1">IF(M802&lt;W802,"Operational","Breakdown")</f>
        <v>Operational</v>
      </c>
      <c r="I802" s="6" t="str">
        <f ca="1">IF(N802&lt;X802,"Operational","Breakdown")</f>
        <v>Operational</v>
      </c>
      <c r="J802" s="16">
        <v>4.7712083312952647</v>
      </c>
      <c r="K802" s="16">
        <v>8.7644133151283476</v>
      </c>
      <c r="L802" s="16">
        <v>10.817887582308309</v>
      </c>
      <c r="M802" s="16">
        <v>5.2635479868884545</v>
      </c>
      <c r="N802" s="16">
        <v>1.41193572747881</v>
      </c>
      <c r="O802" s="9">
        <v>0.79791562340712752</v>
      </c>
      <c r="P802" s="9">
        <v>0.84882490770131436</v>
      </c>
      <c r="Q802" s="9">
        <v>0.64629492915381792</v>
      </c>
      <c r="R802" s="9">
        <v>0.64078447955055373</v>
      </c>
      <c r="S802" s="9">
        <v>0.65764270738960462</v>
      </c>
      <c r="T802" s="8">
        <f t="shared" ca="1" si="116"/>
        <v>11.099273581640361</v>
      </c>
      <c r="U802" s="8">
        <f t="shared" ca="1" si="116"/>
        <v>4.1137135577982242</v>
      </c>
      <c r="V802" s="8">
        <f t="shared" ca="1" si="116"/>
        <v>13.81058587282223</v>
      </c>
      <c r="W802" s="8">
        <f t="shared" ca="1" si="116"/>
        <v>11.450095949284574</v>
      </c>
      <c r="X802" s="8">
        <f t="shared" ca="1" si="117"/>
        <v>13.851925964898371</v>
      </c>
      <c r="Y802" s="16">
        <f ca="1">IF($AI801=0,J801+O801,IF($AJ801=0,J801+O801,9999))</f>
        <v>11.244030775268723</v>
      </c>
      <c r="Z802" s="16">
        <f ca="1">IF($AI801=0,K801+P801,IF($AJ801=0,K801+P801,9999))</f>
        <v>15.331506203829722</v>
      </c>
      <c r="AA802" s="16">
        <f ca="1">IF($AI801=0,L801+Q801,IF($AJ801=0,L801+Q801,9999))</f>
        <v>12.223036569754493</v>
      </c>
      <c r="AB802" s="16">
        <f ca="1">IF($AI801=0,M801+R801,IF($AJ801=0,M801+R801,9999))</f>
        <v>10.064900209398672</v>
      </c>
      <c r="AC802" s="16">
        <f ca="1">IF($AI801=0,N801+S801,IF($AJ801=0,N801+S801,9999))</f>
        <v>4.8210581485591515</v>
      </c>
      <c r="AD802" s="11">
        <f t="shared" ca="1" si="118"/>
        <v>7.5690292434706219</v>
      </c>
      <c r="AE802" s="11">
        <f t="shared" ca="1" si="119"/>
        <v>3.1084338796215047</v>
      </c>
      <c r="AF802" s="11">
        <f t="shared" ca="1" si="120"/>
        <v>3.8731295596637771</v>
      </c>
      <c r="AG802" s="11">
        <f t="shared" ca="1" si="121"/>
        <v>0.78088329220664465</v>
      </c>
      <c r="AH802" s="11">
        <f t="shared" ca="1" si="122"/>
        <v>7.0156037144298615</v>
      </c>
      <c r="AI802">
        <f t="shared" ca="1" si="114"/>
        <v>0</v>
      </c>
      <c r="AJ802">
        <f t="shared" ca="1" si="115"/>
        <v>0</v>
      </c>
      <c r="AK802">
        <f ca="1">MAX(0, COUNTIF(E802:I802, "Breakdown") - COUNTIF(AI802:AJ802, 1))</f>
        <v>1</v>
      </c>
      <c r="AL802" s="12">
        <f ca="1">(AK802 * 50) + ((AI802 + AJ802) * 10)</f>
        <v>50</v>
      </c>
      <c r="AM802">
        <f ca="1">IF(COUNTIF(E802:I802, "Breakdown") &gt;= 5, 1, 0)</f>
        <v>0</v>
      </c>
    </row>
    <row r="803" spans="4:39">
      <c r="D803">
        <v>800</v>
      </c>
      <c r="E803" s="6" t="str">
        <f ca="1">IF(J803&lt;T803,"Operational","Breakdown")</f>
        <v>Operational</v>
      </c>
      <c r="F803" s="6" t="str">
        <f ca="1">IF(K803&lt;U803,"Operational","Breakdown")</f>
        <v>Breakdown</v>
      </c>
      <c r="G803" s="6" t="str">
        <f ca="1">IF(L803&lt;V803,"Operational","Breakdown")</f>
        <v>Operational</v>
      </c>
      <c r="H803" s="6" t="str">
        <f ca="1">IF(M803&lt;W803,"Operational","Breakdown")</f>
        <v>Operational</v>
      </c>
      <c r="I803" s="6" t="str">
        <f ca="1">IF(N803&lt;X803,"Operational","Breakdown")</f>
        <v>Operational</v>
      </c>
      <c r="J803" s="16">
        <v>4.7712083312952647</v>
      </c>
      <c r="K803" s="16">
        <v>8.7644133151283476</v>
      </c>
      <c r="L803" s="16">
        <v>10.817887582308309</v>
      </c>
      <c r="M803" s="16">
        <v>5.2635479868884545</v>
      </c>
      <c r="N803" s="16">
        <v>1.41193572747881</v>
      </c>
      <c r="O803" s="9">
        <v>0.79791562340712752</v>
      </c>
      <c r="P803" s="9">
        <v>0.84882490770131436</v>
      </c>
      <c r="Q803" s="9">
        <v>0.64629492915381792</v>
      </c>
      <c r="R803" s="9">
        <v>0.64078447955055373</v>
      </c>
      <c r="S803" s="9">
        <v>0.65764270738960462</v>
      </c>
      <c r="T803" s="8">
        <f ca="1">AD803-8*LN(RAND())</f>
        <v>28.244257292487266</v>
      </c>
      <c r="U803" s="8">
        <f ca="1">AE803-8*LN(RAND())</f>
        <v>5.0619015805158183</v>
      </c>
      <c r="V803" s="8">
        <f ca="1">AF803-8*LN(RAND())</f>
        <v>14.865849100787598</v>
      </c>
      <c r="W803" s="8">
        <f ca="1">AG803-8*LN(RAND())</f>
        <v>12.001752152841409</v>
      </c>
      <c r="X803" s="8">
        <f ca="1">AH803-8*LN(RAND())</f>
        <v>10.292160341941326</v>
      </c>
      <c r="Y803" s="16">
        <f ca="1">IF($AI802=0,J802+O802,IF($AJ802=0,J802+O802,9999))</f>
        <v>5.5691239547023921</v>
      </c>
      <c r="Z803" s="16">
        <f ca="1">IF($AI802=0,K802+P802,IF($AJ802=0,K802+P802,9999))</f>
        <v>9.6132382228296613</v>
      </c>
      <c r="AA803" s="16">
        <f ca="1">IF($AI802=0,L802+Q802,IF($AJ802=0,L802+Q802,9999))</f>
        <v>11.464182511462127</v>
      </c>
      <c r="AB803" s="16">
        <f ca="1">IF($AI802=0,M802+R802,IF($AJ802=0,M802+R802,9999))</f>
        <v>5.9043324664390084</v>
      </c>
      <c r="AC803" s="16">
        <f ca="1">IF($AI802=0,N802+S802,IF($AJ802=0,N802+S802,9999))</f>
        <v>2.0695784348684145</v>
      </c>
      <c r="AD803" s="11">
        <f ca="1">MIN(T802,Y802)</f>
        <v>11.099273581640361</v>
      </c>
      <c r="AE803" s="11">
        <f ca="1">MIN(U802,Z802)</f>
        <v>4.1137135577982242</v>
      </c>
      <c r="AF803" s="11">
        <f ca="1">MIN(V802,AA802)</f>
        <v>12.223036569754493</v>
      </c>
      <c r="AG803" s="11">
        <f ca="1">MIN(W802,AB802)</f>
        <v>10.064900209398672</v>
      </c>
      <c r="AH803" s="11">
        <f ca="1">MIN(X802,AC802)</f>
        <v>4.8210581485591515</v>
      </c>
      <c r="AI803">
        <f ca="1">IF(AND(E803="Breakdown", G803&lt;&gt;"Operational"), 1, 0)</f>
        <v>0</v>
      </c>
      <c r="AJ803">
        <f ca="1">IF(AND(E803="Breakdown", F803="Operational"), 1, 0)</f>
        <v>0</v>
      </c>
      <c r="AK803">
        <f ca="1">MAX(0, COUNTIF(E803:I803, "Breakdown") - COUNTIF(AI803:AJ803, 1))</f>
        <v>1</v>
      </c>
      <c r="AL803" s="12">
        <f ca="1">(AK803 * 50) + ((AI803 + AJ803) * 10)</f>
        <v>50</v>
      </c>
      <c r="AM803">
        <f ca="1">IF(COUNTIF(E803:I803, "Breakdown") &gt;= 5, 1, 0)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EDE3-C72D-4536-B492-A8A4C57F3D06}">
  <dimension ref="A1:AV803"/>
  <sheetViews>
    <sheetView tabSelected="1" topLeftCell="N724" workbookViewId="0">
      <selection activeCell="AS3" sqref="AS3:AS803"/>
    </sheetView>
  </sheetViews>
  <sheetFormatPr defaultRowHeight="14.45"/>
  <cols>
    <col min="1" max="1" width="30.28515625" bestFit="1" customWidth="1"/>
    <col min="4" max="4" width="10.28515625" customWidth="1"/>
    <col min="5" max="10" width="13.7109375" customWidth="1"/>
    <col min="11" max="11" width="11" customWidth="1"/>
    <col min="12" max="12" width="10.7109375" customWidth="1"/>
    <col min="13" max="16" width="14.140625" customWidth="1"/>
    <col min="17" max="17" width="15" customWidth="1"/>
    <col min="18" max="18" width="14.140625" customWidth="1"/>
    <col min="19" max="22" width="11.42578125" customWidth="1"/>
    <col min="23" max="28" width="15.7109375" customWidth="1"/>
    <col min="29" max="34" width="15" customWidth="1"/>
    <col min="35" max="36" width="9.28515625" bestFit="1" customWidth="1"/>
    <col min="37" max="41" width="11.7109375" customWidth="1"/>
    <col min="42" max="42" width="11.5703125" customWidth="1"/>
    <col min="44" max="44" width="14.28515625" bestFit="1" customWidth="1"/>
    <col min="45" max="45" width="19.28515625" customWidth="1"/>
    <col min="47" max="47" width="22" customWidth="1"/>
    <col min="48" max="48" width="17.5703125" customWidth="1"/>
  </cols>
  <sheetData>
    <row r="1" spans="1:48" ht="44.1" thickBot="1">
      <c r="A1" s="2" t="s">
        <v>0</v>
      </c>
      <c r="B1">
        <v>800</v>
      </c>
      <c r="D1" s="3" t="s">
        <v>1</v>
      </c>
      <c r="E1" s="4" t="s">
        <v>2</v>
      </c>
      <c r="F1" s="4" t="s">
        <v>3</v>
      </c>
      <c r="G1" s="4" t="s">
        <v>4</v>
      </c>
      <c r="H1" s="4" t="s">
        <v>36</v>
      </c>
      <c r="I1" s="4" t="s">
        <v>42</v>
      </c>
      <c r="J1" s="4" t="s">
        <v>49</v>
      </c>
      <c r="K1" s="5" t="s">
        <v>5</v>
      </c>
      <c r="L1" s="5" t="s">
        <v>6</v>
      </c>
      <c r="M1" s="5" t="s">
        <v>7</v>
      </c>
      <c r="N1" s="5" t="s">
        <v>37</v>
      </c>
      <c r="O1" s="5" t="s">
        <v>43</v>
      </c>
      <c r="P1" s="5" t="s">
        <v>50</v>
      </c>
      <c r="Q1" s="5" t="s">
        <v>8</v>
      </c>
      <c r="R1" s="5" t="s">
        <v>9</v>
      </c>
      <c r="S1" s="5" t="s">
        <v>10</v>
      </c>
      <c r="T1" s="5" t="s">
        <v>38</v>
      </c>
      <c r="U1" s="5" t="s">
        <v>44</v>
      </c>
      <c r="V1" s="5" t="s">
        <v>51</v>
      </c>
      <c r="W1" s="5" t="s">
        <v>11</v>
      </c>
      <c r="X1" s="5" t="s">
        <v>12</v>
      </c>
      <c r="Y1" s="5" t="s">
        <v>13</v>
      </c>
      <c r="Z1" s="5" t="s">
        <v>39</v>
      </c>
      <c r="AA1" s="5" t="s">
        <v>45</v>
      </c>
      <c r="AB1" s="5" t="s">
        <v>52</v>
      </c>
      <c r="AC1" s="5" t="s">
        <v>14</v>
      </c>
      <c r="AD1" s="5" t="s">
        <v>15</v>
      </c>
      <c r="AE1" s="5" t="s">
        <v>16</v>
      </c>
      <c r="AF1" s="5" t="s">
        <v>46</v>
      </c>
      <c r="AG1" s="5" t="s">
        <v>47</v>
      </c>
      <c r="AH1" s="5" t="s">
        <v>53</v>
      </c>
      <c r="AI1" s="5" t="s">
        <v>17</v>
      </c>
      <c r="AJ1" s="5" t="s">
        <v>18</v>
      </c>
      <c r="AK1" s="5" t="s">
        <v>19</v>
      </c>
      <c r="AL1" s="5" t="s">
        <v>41</v>
      </c>
      <c r="AM1" s="5" t="s">
        <v>48</v>
      </c>
      <c r="AN1" s="5" t="s">
        <v>54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U1" s="5" t="s">
        <v>25</v>
      </c>
    </row>
    <row r="2" spans="1:48" ht="15" thickBot="1">
      <c r="A2" s="2" t="s">
        <v>26</v>
      </c>
      <c r="B2">
        <v>3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/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9999</v>
      </c>
      <c r="AD2" s="7">
        <v>9999</v>
      </c>
      <c r="AE2" s="7">
        <v>9999</v>
      </c>
      <c r="AF2" s="7">
        <v>9999</v>
      </c>
      <c r="AG2" s="7">
        <v>9999</v>
      </c>
      <c r="AH2" s="7">
        <v>9999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f>IF(COUNTIF(E2:J2, "Breakdown") &gt;= 6, 1, 0)</f>
        <v>0</v>
      </c>
      <c r="AU2" s="13">
        <f ca="1">SUM(AR2:AR802)</f>
        <v>46330</v>
      </c>
    </row>
    <row r="3" spans="1:48" ht="15" thickBot="1">
      <c r="A3" s="2" t="s">
        <v>27</v>
      </c>
      <c r="B3">
        <v>2</v>
      </c>
      <c r="D3">
        <v>0</v>
      </c>
      <c r="E3" s="6" t="str">
        <f>IF(K3&lt;W3,"Operational","Breakdown")</f>
        <v>Operational</v>
      </c>
      <c r="F3" s="6" t="str">
        <f>IF(L3&lt;X3,"Operational","Breakdown")</f>
        <v>Operational</v>
      </c>
      <c r="G3" s="6" t="str">
        <f>IF(M3&lt;Y3,"Operational","Breakdown")</f>
        <v>Operational</v>
      </c>
      <c r="H3" s="6" t="str">
        <f>IF(N3&lt;Z3,"Operational","Breakdown")</f>
        <v>Operational</v>
      </c>
      <c r="I3" s="6" t="str">
        <f>IF(O3&lt;AA3,"Operational","Breakdown")</f>
        <v>Operational</v>
      </c>
      <c r="J3" s="6" t="str">
        <f>IF(P3&lt;AB3,"Operational","Breakdown")</f>
        <v>Operational</v>
      </c>
      <c r="K3" s="16">
        <v>5.6407653766187043</v>
      </c>
      <c r="L3" s="16">
        <v>5.417417430431394</v>
      </c>
      <c r="M3" s="16">
        <v>1.5188179220923945</v>
      </c>
      <c r="N3" s="16">
        <v>6.8846203546469358</v>
      </c>
      <c r="O3" s="16">
        <v>6.1321150105466407</v>
      </c>
      <c r="P3" s="16">
        <v>7.4427834023065617E-2</v>
      </c>
      <c r="Q3" s="9">
        <v>0.49018785164281548</v>
      </c>
      <c r="R3" s="9">
        <v>2.7477227848877299</v>
      </c>
      <c r="S3" s="9">
        <v>1.5147231692357006</v>
      </c>
      <c r="T3" s="9">
        <v>2.5756529257876575</v>
      </c>
      <c r="U3" s="9">
        <v>1.5168437095909981</v>
      </c>
      <c r="V3" s="9">
        <v>1.1854963779422294</v>
      </c>
      <c r="W3" s="10">
        <v>9999</v>
      </c>
      <c r="X3" s="10">
        <v>9999</v>
      </c>
      <c r="Y3" s="10">
        <v>9999</v>
      </c>
      <c r="Z3" s="10">
        <v>9999</v>
      </c>
      <c r="AA3" s="10">
        <v>9999</v>
      </c>
      <c r="AB3" s="10">
        <v>9999</v>
      </c>
      <c r="AC3" s="16">
        <f t="shared" ref="AC3:AH3" si="0">Q3</f>
        <v>0.49018785164281548</v>
      </c>
      <c r="AD3" s="16">
        <f t="shared" si="0"/>
        <v>2.7477227848877299</v>
      </c>
      <c r="AE3" s="16">
        <f t="shared" si="0"/>
        <v>1.5147231692357006</v>
      </c>
      <c r="AF3" s="16">
        <f t="shared" si="0"/>
        <v>2.5756529257876575</v>
      </c>
      <c r="AG3" s="16">
        <f t="shared" si="0"/>
        <v>1.5168437095909981</v>
      </c>
      <c r="AH3" s="16">
        <f t="shared" si="0"/>
        <v>1.1854963779422294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f>IF(AND(E3="Breakdown", G3&lt;&gt;"Operational"), 1, 0)</f>
        <v>0</v>
      </c>
      <c r="AP3">
        <f>IF(AND(E3="Breakdown", F3="Operational"), 1, 0)</f>
        <v>0</v>
      </c>
      <c r="AQ3">
        <f>MAX(0, COUNTIF(E3:J3, "Breakdown") - COUNTIF(AO3:AP3, 1))</f>
        <v>0</v>
      </c>
      <c r="AR3" s="12">
        <f>(AQ3 * 50) + ((AO3 + AP3) * 10)</f>
        <v>0</v>
      </c>
      <c r="AS3">
        <f>IF(COUNTIF(E3:J3, "Breakdown") &gt;= 6, 1, 0)</f>
        <v>0</v>
      </c>
    </row>
    <row r="4" spans="1:48" ht="15" thickBot="1">
      <c r="A4" s="2" t="s">
        <v>28</v>
      </c>
      <c r="B4">
        <v>8</v>
      </c>
      <c r="D4">
        <v>1</v>
      </c>
      <c r="E4" s="6" t="str">
        <f ca="1">IF(K4&lt;W4,"Operational","Breakdown")</f>
        <v>Breakdown</v>
      </c>
      <c r="F4" s="6" t="str">
        <f ca="1">IF(L4&lt;X4,"Operational","Breakdown")</f>
        <v>Breakdown</v>
      </c>
      <c r="G4" s="6" t="str">
        <f ca="1">IF(M4&lt;Y4,"Operational","Breakdown")</f>
        <v>Breakdown</v>
      </c>
      <c r="H4" s="6" t="str">
        <f ca="1">IF(N4&lt;Z4,"Operational","Breakdown")</f>
        <v>Operational</v>
      </c>
      <c r="I4" s="6" t="str">
        <f ca="1">IF(O4&lt;AA4,"Operational","Breakdown")</f>
        <v>Breakdown</v>
      </c>
      <c r="J4" s="6" t="str">
        <f ca="1">IF(P4&lt;AB4,"Operational","Breakdown")</f>
        <v>Breakdown</v>
      </c>
      <c r="K4" s="16">
        <v>3.3408173868686228</v>
      </c>
      <c r="L4" s="16">
        <v>17.668209359579159</v>
      </c>
      <c r="M4" s="16">
        <v>8.6692864216479251</v>
      </c>
      <c r="N4" s="16">
        <v>5.34127389414025</v>
      </c>
      <c r="O4" s="16">
        <v>15.767090267812859</v>
      </c>
      <c r="P4" s="16">
        <v>3.9960195897768633</v>
      </c>
      <c r="Q4" s="9">
        <v>2.6897010915363819</v>
      </c>
      <c r="R4" s="9">
        <v>0.24906412853405666</v>
      </c>
      <c r="S4" s="9">
        <v>3.8955639259002162</v>
      </c>
      <c r="T4" s="9">
        <v>0.61784879115695501</v>
      </c>
      <c r="U4" s="9">
        <v>9.6846187770180503</v>
      </c>
      <c r="V4" s="9">
        <v>1.9400709461417984</v>
      </c>
      <c r="W4" s="8">
        <f t="shared" ref="W4:AB4" ca="1" si="1">AI4-8*LN(RAND())</f>
        <v>2.1514202267817693</v>
      </c>
      <c r="X4" s="8">
        <f t="shared" ca="1" si="1"/>
        <v>10.874025127555754</v>
      </c>
      <c r="Y4" s="8">
        <f t="shared" ca="1" si="1"/>
        <v>3.6283459346622728</v>
      </c>
      <c r="Z4" s="8">
        <f t="shared" ca="1" si="1"/>
        <v>13.098233146806368</v>
      </c>
      <c r="AA4" s="8">
        <f t="shared" ca="1" si="1"/>
        <v>5.8447522367294695</v>
      </c>
      <c r="AB4" s="8">
        <f t="shared" ca="1" si="1"/>
        <v>1.9920336833325196</v>
      </c>
      <c r="AC4" s="16">
        <f>IF($AO3=0,K3+Q3,IF($AP3=0,K3+Q3,9999))</f>
        <v>6.1309532282615198</v>
      </c>
      <c r="AD4" s="16">
        <f>IF($AO3=0,L3+R3,IF($AP3=0,L3+R3,9999))</f>
        <v>8.1651402153191235</v>
      </c>
      <c r="AE4" s="16">
        <f>IF($AO3=0,M3+S3,IF($AP3=0,M3+S3,9999))</f>
        <v>3.0335410913280949</v>
      </c>
      <c r="AF4" s="16">
        <f>IF($AO3=0,N3+T3,IF($AP3=0,N3+T3,9999))</f>
        <v>9.4602732804345937</v>
      </c>
      <c r="AG4" s="16">
        <f>IF($AO3=0,O3+U3,IF($AP3=0,O3+U3,9999))</f>
        <v>7.6489587201376388</v>
      </c>
      <c r="AH4" s="16">
        <f>IF($AO3=0,P3+V3,IF($AP3=0,P3+V3,9999))</f>
        <v>1.2599242119652949</v>
      </c>
      <c r="AI4" s="17">
        <f t="shared" ref="AI4:AN4" si="2">MIN(W3,AC3)</f>
        <v>0.49018785164281548</v>
      </c>
      <c r="AJ4" s="17">
        <f t="shared" si="2"/>
        <v>2.7477227848877299</v>
      </c>
      <c r="AK4" s="17">
        <f t="shared" si="2"/>
        <v>1.5147231692357006</v>
      </c>
      <c r="AL4" s="17">
        <f t="shared" si="2"/>
        <v>2.5756529257876575</v>
      </c>
      <c r="AM4" s="17">
        <f t="shared" si="2"/>
        <v>1.5168437095909981</v>
      </c>
      <c r="AN4" s="17">
        <f t="shared" si="2"/>
        <v>1.1854963779422294</v>
      </c>
      <c r="AO4">
        <f t="shared" ref="AO4:AO67" ca="1" si="3">IF(AND(E4="Breakdown", G4&lt;&gt;"Operational"), 1, 0)</f>
        <v>1</v>
      </c>
      <c r="AP4">
        <f t="shared" ref="AP4:AP67" ca="1" si="4">IF(AND(E4="Breakdown", F4="Operational"), 1, 0)</f>
        <v>0</v>
      </c>
      <c r="AQ4">
        <f ca="1">MAX(0, COUNTIF(E4:J4, "Breakdown") - COUNTIF(AO4:AP4, 1))</f>
        <v>4</v>
      </c>
      <c r="AR4" s="12">
        <f ca="1">(AQ4 * 50) + ((AO4 + AP4) * 10)</f>
        <v>210</v>
      </c>
      <c r="AS4">
        <f ca="1">IF(COUNTIF(E4:J4, "Breakdown") &gt;= 6, 1, 0)</f>
        <v>0</v>
      </c>
      <c r="AU4" t="s">
        <v>29</v>
      </c>
      <c r="AV4" s="14">
        <f ca="1">AU2/800</f>
        <v>57.912500000000001</v>
      </c>
    </row>
    <row r="5" spans="1:48" ht="15" thickBot="1">
      <c r="A5" s="2" t="s">
        <v>30</v>
      </c>
      <c r="B5">
        <v>2</v>
      </c>
      <c r="D5">
        <v>2</v>
      </c>
      <c r="E5" s="6" t="str">
        <f ca="1">IF(K5&lt;W5,"Operational","Breakdown")</f>
        <v>Operational</v>
      </c>
      <c r="F5" s="6" t="str">
        <f ca="1">IF(L5&lt;X5,"Operational","Breakdown")</f>
        <v>Breakdown</v>
      </c>
      <c r="G5" s="6" t="str">
        <f ca="1">IF(M5&lt;Y5,"Operational","Breakdown")</f>
        <v>Operational</v>
      </c>
      <c r="H5" s="6" t="str">
        <f ca="1">IF(N5&lt;Z5,"Operational","Breakdown")</f>
        <v>Operational</v>
      </c>
      <c r="I5" s="6" t="str">
        <f ca="1">IF(O5&lt;AA5,"Operational","Breakdown")</f>
        <v>Operational</v>
      </c>
      <c r="J5" s="6" t="str">
        <f ca="1">IF(P5&lt;AB5,"Operational","Breakdown")</f>
        <v>Operational</v>
      </c>
      <c r="K5" s="16">
        <v>9.1473285387712515</v>
      </c>
      <c r="L5" s="16">
        <v>10.303974088545889</v>
      </c>
      <c r="M5" s="16">
        <v>16.255818198400863</v>
      </c>
      <c r="N5" s="16">
        <v>5.1197773650082024</v>
      </c>
      <c r="O5" s="16">
        <v>0.31362390022962366</v>
      </c>
      <c r="P5" s="16">
        <v>2.4558064702063387</v>
      </c>
      <c r="Q5" s="9">
        <v>4.3267545641372598</v>
      </c>
      <c r="R5" s="9">
        <v>0.553240287442892</v>
      </c>
      <c r="S5" s="9">
        <v>0.35577827439889764</v>
      </c>
      <c r="T5" s="9">
        <v>7.7737208142610985</v>
      </c>
      <c r="U5" s="9">
        <v>0.16718113170322735</v>
      </c>
      <c r="V5" s="9">
        <v>6.9124727720167991</v>
      </c>
      <c r="W5" s="8">
        <f t="shared" ref="W5:AA55" ca="1" si="5">AI5-8*LN(RAND())</f>
        <v>15.702699006867565</v>
      </c>
      <c r="X5" s="8">
        <f t="shared" ca="1" si="5"/>
        <v>9.7357171281268258</v>
      </c>
      <c r="Y5" s="8">
        <f t="shared" ca="1" si="5"/>
        <v>17.939900435347269</v>
      </c>
      <c r="Z5" s="8">
        <f t="shared" ca="1" si="5"/>
        <v>27.71649314494168</v>
      </c>
      <c r="AA5" s="8">
        <f t="shared" ca="1" si="5"/>
        <v>13.535315322894268</v>
      </c>
      <c r="AB5" s="8">
        <f t="shared" ref="AB5:AB68" ca="1" si="6">AN5-8*LN(RAND())</f>
        <v>2.7671853841642324</v>
      </c>
      <c r="AC5" s="16">
        <f ca="1">IF($AO4=0,K4+Q4,IF($AP4=0,K4+Q4,9999))</f>
        <v>6.0305184784050052</v>
      </c>
      <c r="AD5" s="16">
        <f ca="1">IF($AO4=0,L4+R4,IF($AP4=0,L4+R4,9999))</f>
        <v>17.917273488113214</v>
      </c>
      <c r="AE5" s="16">
        <f ca="1">IF($AO4=0,M4+S4,IF($AP4=0,M4+S4,9999))</f>
        <v>12.564850347548141</v>
      </c>
      <c r="AF5" s="16">
        <f ca="1">IF($AO4=0,N4+T4,IF($AP4=0,N4+T4,9999))</f>
        <v>5.9591226852972046</v>
      </c>
      <c r="AG5" s="16">
        <f ca="1">IF($AO4=0,O4+U4,IF($AP4=0,O4+U4,9999))</f>
        <v>25.45170904483091</v>
      </c>
      <c r="AH5" s="16">
        <f ca="1">IF($AO4=0,P4+V4,IF($AP4=0,P4+V4,9999))</f>
        <v>5.9360905359186615</v>
      </c>
      <c r="AI5" s="17">
        <f t="shared" ref="AI5:AI68" ca="1" si="7">MIN(W4,AC4)</f>
        <v>2.1514202267817693</v>
      </c>
      <c r="AJ5" s="17">
        <f t="shared" ref="AJ5:AJ68" ca="1" si="8">MIN(X4,AD4)</f>
        <v>8.1651402153191235</v>
      </c>
      <c r="AK5" s="17">
        <f t="shared" ref="AK5:AK68" ca="1" si="9">MIN(Y4,AE4)</f>
        <v>3.0335410913280949</v>
      </c>
      <c r="AL5" s="17">
        <f t="shared" ref="AL5:AL68" ca="1" si="10">MIN(Z4,AF4)</f>
        <v>9.4602732804345937</v>
      </c>
      <c r="AM5" s="17">
        <f t="shared" ref="AM5:AM68" ca="1" si="11">MIN(AA4,AG4)</f>
        <v>5.8447522367294695</v>
      </c>
      <c r="AN5" s="17">
        <f t="shared" ref="AN5:AN68" ca="1" si="12">MIN(AB4,AH4)</f>
        <v>1.2599242119652949</v>
      </c>
      <c r="AO5">
        <f t="shared" ca="1" si="3"/>
        <v>0</v>
      </c>
      <c r="AP5">
        <f t="shared" ca="1" si="4"/>
        <v>0</v>
      </c>
      <c r="AQ5">
        <f ca="1">MAX(0, COUNTIF(E5:J5, "Breakdown") - COUNTIF(AO5:AP5, 1))</f>
        <v>1</v>
      </c>
      <c r="AR5" s="12">
        <f ca="1">(AQ5 * 50) + ((AO5 + AP5) * 10)</f>
        <v>50</v>
      </c>
      <c r="AS5">
        <f ca="1">IF(COUNTIF(E5:J5, "Breakdown") &gt;= 6, 1, 0)</f>
        <v>0</v>
      </c>
      <c r="AU5" t="s">
        <v>31</v>
      </c>
      <c r="AV5">
        <f ca="1">SUM(AQ3:AQ802)/800</f>
        <v>1.11375</v>
      </c>
    </row>
    <row r="6" spans="1:48" ht="15" thickBot="1">
      <c r="A6" s="2" t="s">
        <v>32</v>
      </c>
      <c r="B6">
        <v>50</v>
      </c>
      <c r="D6">
        <v>3</v>
      </c>
      <c r="E6" s="6" t="str">
        <f ca="1">IF(K6&lt;W6,"Operational","Breakdown")</f>
        <v>Operational</v>
      </c>
      <c r="F6" s="6" t="str">
        <f ca="1">IF(L6&lt;X6,"Operational","Breakdown")</f>
        <v>Breakdown</v>
      </c>
      <c r="G6" s="6" t="str">
        <f ca="1">IF(M6&lt;Y6,"Operational","Breakdown")</f>
        <v>Operational</v>
      </c>
      <c r="H6" s="6" t="str">
        <f ca="1">IF(N6&lt;Z6,"Operational","Breakdown")</f>
        <v>Breakdown</v>
      </c>
      <c r="I6" s="6" t="str">
        <f ca="1">IF(O6&lt;AA6,"Operational","Breakdown")</f>
        <v>Operational</v>
      </c>
      <c r="J6" s="6" t="str">
        <f ca="1">IF(P6&lt;AB6,"Operational","Breakdown")</f>
        <v>Breakdown</v>
      </c>
      <c r="K6" s="16">
        <v>2.167750084351642</v>
      </c>
      <c r="L6" s="16">
        <v>19.077743575954383</v>
      </c>
      <c r="M6" s="16">
        <v>4.4448051474305155</v>
      </c>
      <c r="N6" s="16">
        <v>13.164814652250987</v>
      </c>
      <c r="O6" s="16">
        <v>5.22525202620416</v>
      </c>
      <c r="P6" s="16">
        <v>10.979559014491318</v>
      </c>
      <c r="Q6" s="9">
        <v>1.3022664135378832</v>
      </c>
      <c r="R6" s="9">
        <v>3.5231843721418863</v>
      </c>
      <c r="S6" s="9">
        <v>1.1330416859291998</v>
      </c>
      <c r="T6" s="9">
        <v>1.9646570631479394</v>
      </c>
      <c r="U6" s="9">
        <v>0.51173615061581079</v>
      </c>
      <c r="V6" s="9">
        <v>0.59343151746107614</v>
      </c>
      <c r="W6" s="8">
        <f t="shared" ca="1" si="5"/>
        <v>6.0512826423737005</v>
      </c>
      <c r="X6" s="8">
        <f t="shared" ca="1" si="5"/>
        <v>12.190582226739517</v>
      </c>
      <c r="Y6" s="8">
        <f t="shared" ca="1" si="5"/>
        <v>19.234282192234609</v>
      </c>
      <c r="Z6" s="8">
        <f t="shared" ca="1" si="5"/>
        <v>12.197488963288304</v>
      </c>
      <c r="AA6" s="8">
        <f t="shared" ca="1" si="5"/>
        <v>16.201558596323288</v>
      </c>
      <c r="AB6" s="8">
        <f t="shared" ca="1" si="6"/>
        <v>6.793492093930487</v>
      </c>
      <c r="AC6" s="16">
        <f ca="1">IF($AO5=0,K5+Q5,IF($AP5=0,K5+Q5,9999))</f>
        <v>13.474083102908512</v>
      </c>
      <c r="AD6" s="16">
        <f ca="1">IF($AO5=0,L5+R5,IF($AP5=0,L5+R5,9999))</f>
        <v>10.85721437598878</v>
      </c>
      <c r="AE6" s="16">
        <f ca="1">IF($AO5=0,M5+S5,IF($AP5=0,M5+S5,9999))</f>
        <v>16.611596472799761</v>
      </c>
      <c r="AF6" s="16">
        <f ca="1">IF($AO5=0,N5+T5,IF($AP5=0,N5+T5,9999))</f>
        <v>12.893498179269301</v>
      </c>
      <c r="AG6" s="16">
        <f ca="1">IF($AO5=0,O5+U5,IF($AP5=0,O5+U5,9999))</f>
        <v>0.48080503193285101</v>
      </c>
      <c r="AH6" s="16">
        <f ca="1">IF($AO5=0,P5+V5,IF($AP5=0,P5+V5,9999))</f>
        <v>9.3682792422231387</v>
      </c>
      <c r="AI6" s="17">
        <f t="shared" ca="1" si="7"/>
        <v>6.0305184784050052</v>
      </c>
      <c r="AJ6" s="17">
        <f t="shared" ca="1" si="8"/>
        <v>9.7357171281268258</v>
      </c>
      <c r="AK6" s="17">
        <f t="shared" ca="1" si="9"/>
        <v>12.564850347548141</v>
      </c>
      <c r="AL6" s="17">
        <f t="shared" ca="1" si="10"/>
        <v>5.9591226852972046</v>
      </c>
      <c r="AM6" s="17">
        <f t="shared" ca="1" si="11"/>
        <v>13.535315322894268</v>
      </c>
      <c r="AN6" s="17">
        <f t="shared" ca="1" si="12"/>
        <v>2.7671853841642324</v>
      </c>
      <c r="AO6">
        <f t="shared" ca="1" si="3"/>
        <v>0</v>
      </c>
      <c r="AP6">
        <f t="shared" ca="1" si="4"/>
        <v>0</v>
      </c>
      <c r="AQ6">
        <f ca="1">MAX(0, COUNTIF(E6:J6, "Breakdown") - COUNTIF(AO6:AP6, 1))</f>
        <v>3</v>
      </c>
      <c r="AR6" s="12">
        <f ca="1">(AQ6 * 50) + ((AO6 + AP6) * 10)</f>
        <v>150</v>
      </c>
      <c r="AS6">
        <f ca="1">IF(COUNTIF(E6:J6, "Breakdown") &gt;= 6, 1, 0)</f>
        <v>0</v>
      </c>
      <c r="AU6" t="s">
        <v>33</v>
      </c>
      <c r="AV6">
        <f ca="1">800*6-SUM(COUNTIF(E3:J803, "Breakdown"))</f>
        <v>3730</v>
      </c>
    </row>
    <row r="7" spans="1:48" ht="15" thickBot="1">
      <c r="A7" s="1" t="s">
        <v>34</v>
      </c>
      <c r="B7">
        <v>10</v>
      </c>
      <c r="D7">
        <v>4</v>
      </c>
      <c r="E7" s="6" t="str">
        <f ca="1">IF(K7&lt;W7,"Operational","Breakdown")</f>
        <v>Breakdown</v>
      </c>
      <c r="F7" s="6" t="str">
        <f ca="1">IF(L7&lt;X7,"Operational","Breakdown")</f>
        <v>Operational</v>
      </c>
      <c r="G7" s="6" t="str">
        <f ca="1">IF(M7&lt;Y7,"Operational","Breakdown")</f>
        <v>Operational</v>
      </c>
      <c r="H7" s="6" t="str">
        <f ca="1">IF(N7&lt;Z7,"Operational","Breakdown")</f>
        <v>Operational</v>
      </c>
      <c r="I7" s="6" t="str">
        <f ca="1">IF(O7&lt;AA7,"Operational","Breakdown")</f>
        <v>Breakdown</v>
      </c>
      <c r="J7" s="6" t="str">
        <f ca="1">IF(P7&lt;AB7,"Operational","Breakdown")</f>
        <v>Operational</v>
      </c>
      <c r="K7" s="16">
        <v>33.971585583677381</v>
      </c>
      <c r="L7" s="16">
        <v>0.13734624426594808</v>
      </c>
      <c r="M7" s="16">
        <v>0.39718571415296383</v>
      </c>
      <c r="N7" s="16">
        <v>24.11619881851615</v>
      </c>
      <c r="O7" s="16">
        <v>14.647521066111814</v>
      </c>
      <c r="P7" s="16">
        <v>1.2246364871242263</v>
      </c>
      <c r="Q7" s="9">
        <v>0.18502959018748022</v>
      </c>
      <c r="R7" s="9">
        <v>2.0297682053696326</v>
      </c>
      <c r="S7" s="9">
        <v>0.10718639519489223</v>
      </c>
      <c r="T7" s="9">
        <v>3.2481814339270501</v>
      </c>
      <c r="U7" s="9">
        <v>1.2204304686184337</v>
      </c>
      <c r="V7" s="9">
        <v>2.8652420703656318</v>
      </c>
      <c r="W7" s="8">
        <f t="shared" ca="1" si="5"/>
        <v>12.111009971105972</v>
      </c>
      <c r="X7" s="8">
        <f t="shared" ca="1" si="5"/>
        <v>16.079446625412036</v>
      </c>
      <c r="Y7" s="8">
        <f t="shared" ca="1" si="5"/>
        <v>20.631881630418487</v>
      </c>
      <c r="Z7" s="8">
        <f t="shared" ca="1" si="5"/>
        <v>24.788718123785252</v>
      </c>
      <c r="AA7" s="8">
        <f t="shared" ca="1" si="5"/>
        <v>4.6253037293254282</v>
      </c>
      <c r="AB7" s="8">
        <f t="shared" ca="1" si="6"/>
        <v>8.4597697377871945</v>
      </c>
      <c r="AC7" s="16">
        <f ca="1">IF($AO6=0,K6+Q6,IF($AP6=0,K6+Q6,9999))</f>
        <v>3.4700164978895254</v>
      </c>
      <c r="AD7" s="16">
        <f ca="1">IF($AO6=0,L6+R6,IF($AP6=0,L6+R6,9999))</f>
        <v>22.60092794809627</v>
      </c>
      <c r="AE7" s="16">
        <f ca="1">IF($AO6=0,M6+S6,IF($AP6=0,M6+S6,9999))</f>
        <v>5.5778468333597155</v>
      </c>
      <c r="AF7" s="16">
        <f ca="1">IF($AO6=0,N6+T6,IF($AP6=0,N6+T6,9999))</f>
        <v>15.129471715398926</v>
      </c>
      <c r="AG7" s="16">
        <f ca="1">IF($AO6=0,O6+U6,IF($AP6=0,O6+U6,9999))</f>
        <v>5.7369881768199704</v>
      </c>
      <c r="AH7" s="16">
        <f ca="1">IF($AO6=0,P6+V6,IF($AP6=0,P6+V6,9999))</f>
        <v>11.572990531952394</v>
      </c>
      <c r="AI7" s="17">
        <f t="shared" ca="1" si="7"/>
        <v>6.0512826423737005</v>
      </c>
      <c r="AJ7" s="17">
        <f t="shared" ca="1" si="8"/>
        <v>10.85721437598878</v>
      </c>
      <c r="AK7" s="17">
        <f t="shared" ca="1" si="9"/>
        <v>16.611596472799761</v>
      </c>
      <c r="AL7" s="17">
        <f t="shared" ca="1" si="10"/>
        <v>12.197488963288304</v>
      </c>
      <c r="AM7" s="17">
        <f t="shared" ca="1" si="11"/>
        <v>0.48080503193285101</v>
      </c>
      <c r="AN7" s="17">
        <f t="shared" ca="1" si="12"/>
        <v>6.793492093930487</v>
      </c>
      <c r="AO7">
        <f t="shared" ca="1" si="3"/>
        <v>0</v>
      </c>
      <c r="AP7">
        <f t="shared" ca="1" si="4"/>
        <v>1</v>
      </c>
      <c r="AQ7">
        <f ca="1">MAX(0, COUNTIF(E7:J7, "Breakdown") - COUNTIF(AO7:AP7, 1))</f>
        <v>1</v>
      </c>
      <c r="AR7" s="12">
        <f ca="1">(AQ7 * 50) + ((AO7 + AP7) * 10)</f>
        <v>60</v>
      </c>
      <c r="AS7">
        <f ca="1">IF(COUNTIF(E7:J7, "Breakdown") &gt;= 6, 1, 0)</f>
        <v>0</v>
      </c>
      <c r="AU7" t="s">
        <v>35</v>
      </c>
      <c r="AV7">
        <f ca="1">800-SUM(AS2:AS802)</f>
        <v>800</v>
      </c>
    </row>
    <row r="8" spans="1:48">
      <c r="A8" s="15"/>
      <c r="D8">
        <v>5</v>
      </c>
      <c r="E8" s="6" t="str">
        <f ca="1">IF(K8&lt;W8,"Operational","Breakdown")</f>
        <v>Breakdown</v>
      </c>
      <c r="F8" s="6" t="str">
        <f ca="1">IF(L8&lt;X8,"Operational","Breakdown")</f>
        <v>Operational</v>
      </c>
      <c r="G8" s="6" t="str">
        <f ca="1">IF(M8&lt;Y8,"Operational","Breakdown")</f>
        <v>Breakdown</v>
      </c>
      <c r="H8" s="6" t="str">
        <f ca="1">IF(N8&lt;Z8,"Operational","Breakdown")</f>
        <v>Operational</v>
      </c>
      <c r="I8" s="6" t="str">
        <f ca="1">IF(O8&lt;AA8,"Operational","Breakdown")</f>
        <v>Operational</v>
      </c>
      <c r="J8" s="6" t="str">
        <f ca="1">IF(P8&lt;AB8,"Operational","Breakdown")</f>
        <v>Breakdown</v>
      </c>
      <c r="K8" s="16">
        <v>18.587615160271088</v>
      </c>
      <c r="L8" s="16">
        <v>10.199665593601335</v>
      </c>
      <c r="M8" s="16">
        <v>10.441423281256155</v>
      </c>
      <c r="N8" s="16">
        <v>9.5078829567176282</v>
      </c>
      <c r="O8" s="16">
        <v>10.033135397178787</v>
      </c>
      <c r="P8" s="16">
        <v>22.826843648886371</v>
      </c>
      <c r="Q8" s="9">
        <v>4.2157273926620826</v>
      </c>
      <c r="R8" s="9">
        <v>3.2061297772503417</v>
      </c>
      <c r="S8" s="9">
        <v>1.1280274214580019</v>
      </c>
      <c r="T8" s="9">
        <v>3.2156764369955102</v>
      </c>
      <c r="U8" s="9">
        <v>2.7530133899667395</v>
      </c>
      <c r="V8" s="9">
        <v>2.5191375283523039</v>
      </c>
      <c r="W8" s="8">
        <f t="shared" ca="1" si="5"/>
        <v>14.832694639512237</v>
      </c>
      <c r="X8" s="8">
        <f t="shared" ca="1" si="5"/>
        <v>30.127153960954853</v>
      </c>
      <c r="Y8" s="8">
        <f t="shared" ca="1" si="5"/>
        <v>5.9922979493012187</v>
      </c>
      <c r="Z8" s="8">
        <f t="shared" ca="1" si="5"/>
        <v>32.178792657858459</v>
      </c>
      <c r="AA8" s="8">
        <f t="shared" ca="1" si="5"/>
        <v>11.612652757388684</v>
      </c>
      <c r="AB8" s="8">
        <f t="shared" ca="1" si="6"/>
        <v>10.33645209709832</v>
      </c>
      <c r="AC8" s="16">
        <f ca="1">IF($AO7=0,K7+Q7,IF($AP7=0,K7+Q7,9999))</f>
        <v>34.156615173864864</v>
      </c>
      <c r="AD8" s="16">
        <f ca="1">IF($AO7=0,L7+R7,IF($AP7=0,L7+R7,9999))</f>
        <v>2.1671144496355805</v>
      </c>
      <c r="AE8" s="16">
        <f ca="1">IF($AO7=0,M7+S7,IF($AP7=0,M7+S7,9999))</f>
        <v>0.50437210934785603</v>
      </c>
      <c r="AF8" s="16">
        <f ca="1">IF($AO7=0,N7+T7,IF($AP7=0,N7+T7,9999))</f>
        <v>27.364380252443201</v>
      </c>
      <c r="AG8" s="16">
        <f ca="1">IF($AO7=0,O7+U7,IF($AP7=0,O7+U7,9999))</f>
        <v>15.867951534730247</v>
      </c>
      <c r="AH8" s="16">
        <f ca="1">IF($AO7=0,P7+V7,IF($AP7=0,P7+V7,9999))</f>
        <v>4.0898785574898584</v>
      </c>
      <c r="AI8" s="17">
        <f t="shared" ca="1" si="7"/>
        <v>3.4700164978895254</v>
      </c>
      <c r="AJ8" s="17">
        <f t="shared" ca="1" si="8"/>
        <v>16.079446625412036</v>
      </c>
      <c r="AK8" s="17">
        <f t="shared" ca="1" si="9"/>
        <v>5.5778468333597155</v>
      </c>
      <c r="AL8" s="17">
        <f t="shared" ca="1" si="10"/>
        <v>15.129471715398926</v>
      </c>
      <c r="AM8" s="17">
        <f t="shared" ca="1" si="11"/>
        <v>4.6253037293254282</v>
      </c>
      <c r="AN8" s="17">
        <f t="shared" ca="1" si="12"/>
        <v>8.4597697377871945</v>
      </c>
      <c r="AO8">
        <f t="shared" ca="1" si="3"/>
        <v>1</v>
      </c>
      <c r="AP8">
        <f t="shared" ca="1" si="4"/>
        <v>1</v>
      </c>
      <c r="AQ8">
        <f ca="1">MAX(0, COUNTIF(E8:J8, "Breakdown") - COUNTIF(AO8:AP8, 1))</f>
        <v>1</v>
      </c>
      <c r="AR8" s="12">
        <f ca="1">(AQ8 * 50) + ((AO8 + AP8) * 10)</f>
        <v>70</v>
      </c>
      <c r="AS8">
        <f ca="1">IF(COUNTIF(E8:J8, "Breakdown") &gt;= 6, 1, 0)</f>
        <v>0</v>
      </c>
    </row>
    <row r="9" spans="1:48">
      <c r="D9">
        <v>6</v>
      </c>
      <c r="E9" s="6" t="str">
        <f ca="1">IF(K9&lt;W9,"Operational","Breakdown")</f>
        <v>Operational</v>
      </c>
      <c r="F9" s="6" t="str">
        <f ca="1">IF(L9&lt;X9,"Operational","Breakdown")</f>
        <v>Operational</v>
      </c>
      <c r="G9" s="6" t="str">
        <f ca="1">IF(M9&lt;Y9,"Operational","Breakdown")</f>
        <v>Breakdown</v>
      </c>
      <c r="H9" s="6" t="str">
        <f ca="1">IF(N9&lt;Z9,"Operational","Breakdown")</f>
        <v>Operational</v>
      </c>
      <c r="I9" s="6" t="str">
        <f ca="1">IF(O9&lt;AA9,"Operational","Breakdown")</f>
        <v>Operational</v>
      </c>
      <c r="J9" s="6" t="str">
        <f ca="1">IF(P9&lt;AB9,"Operational","Breakdown")</f>
        <v>Operational</v>
      </c>
      <c r="K9" s="16">
        <v>8.0457213697278345</v>
      </c>
      <c r="L9" s="16">
        <v>1.9122507823849646</v>
      </c>
      <c r="M9" s="16">
        <v>16.689258285316953</v>
      </c>
      <c r="N9" s="16">
        <v>14.568048528289282</v>
      </c>
      <c r="O9" s="16">
        <v>4.9200033864001895</v>
      </c>
      <c r="P9" s="16">
        <v>6.5558056898215904</v>
      </c>
      <c r="Q9" s="9">
        <v>0.60092239086452792</v>
      </c>
      <c r="R9" s="9">
        <v>3.4947755994386323</v>
      </c>
      <c r="S9" s="9">
        <v>0.38290503612408849</v>
      </c>
      <c r="T9" s="9">
        <v>2.9260147506693031</v>
      </c>
      <c r="U9" s="9">
        <v>4.0769718902827776</v>
      </c>
      <c r="V9" s="9">
        <v>0.62729061164846089</v>
      </c>
      <c r="W9" s="8">
        <f t="shared" ca="1" si="5"/>
        <v>20.690285683717516</v>
      </c>
      <c r="X9" s="8">
        <f t="shared" ca="1" si="5"/>
        <v>9.0953122772812787</v>
      </c>
      <c r="Y9" s="8">
        <f t="shared" ca="1" si="5"/>
        <v>8.6744614301347749</v>
      </c>
      <c r="Z9" s="8">
        <f t="shared" ca="1" si="5"/>
        <v>28.652238787931783</v>
      </c>
      <c r="AA9" s="8">
        <f t="shared" ca="1" si="5"/>
        <v>14.153273060786212</v>
      </c>
      <c r="AB9" s="8">
        <f t="shared" ca="1" si="6"/>
        <v>18.168413844870244</v>
      </c>
      <c r="AC9" s="16">
        <f ca="1">IF($AO8=0,K8+Q8,IF($AP8=0,K8+Q8,9999))</f>
        <v>9999</v>
      </c>
      <c r="AD9" s="16">
        <f ca="1">IF($AO8=0,L8+R8,IF($AP8=0,L8+R8,9999))</f>
        <v>9999</v>
      </c>
      <c r="AE9" s="16">
        <f ca="1">IF($AO8=0,M8+S8,IF($AP8=0,M8+S8,9999))</f>
        <v>9999</v>
      </c>
      <c r="AF9" s="16">
        <f ca="1">IF($AO8=0,N8+T8,IF($AP8=0,N8+T8,9999))</f>
        <v>9999</v>
      </c>
      <c r="AG9" s="16">
        <f ca="1">IF($AO8=0,O8+U8,IF($AP8=0,O8+U8,9999))</f>
        <v>9999</v>
      </c>
      <c r="AH9" s="16">
        <f ca="1">IF($AO8=0,P8+V8,IF($AP8=0,P8+V8,9999))</f>
        <v>9999</v>
      </c>
      <c r="AI9" s="17">
        <f t="shared" ca="1" si="7"/>
        <v>14.832694639512237</v>
      </c>
      <c r="AJ9" s="17">
        <f t="shared" ca="1" si="8"/>
        <v>2.1671144496355805</v>
      </c>
      <c r="AK9" s="17">
        <f t="shared" ca="1" si="9"/>
        <v>0.50437210934785603</v>
      </c>
      <c r="AL9" s="17">
        <f t="shared" ca="1" si="10"/>
        <v>27.364380252443201</v>
      </c>
      <c r="AM9" s="17">
        <f t="shared" ca="1" si="11"/>
        <v>11.612652757388684</v>
      </c>
      <c r="AN9" s="17">
        <f t="shared" ca="1" si="12"/>
        <v>4.0898785574898584</v>
      </c>
      <c r="AO9">
        <f t="shared" ca="1" si="3"/>
        <v>0</v>
      </c>
      <c r="AP9">
        <f t="shared" ca="1" si="4"/>
        <v>0</v>
      </c>
      <c r="AQ9">
        <f ca="1">MAX(0, COUNTIF(E9:J9, "Breakdown") - COUNTIF(AO9:AP9, 1))</f>
        <v>1</v>
      </c>
      <c r="AR9" s="12">
        <f ca="1">(AQ9 * 50) + ((AO9 + AP9) * 10)</f>
        <v>50</v>
      </c>
      <c r="AS9">
        <f ca="1">IF(COUNTIF(E9:J9, "Breakdown") &gt;= 6, 1, 0)</f>
        <v>0</v>
      </c>
    </row>
    <row r="10" spans="1:48">
      <c r="D10">
        <v>7</v>
      </c>
      <c r="E10" s="6" t="str">
        <f ca="1">IF(K10&lt;W10,"Operational","Breakdown")</f>
        <v>Operational</v>
      </c>
      <c r="F10" s="6" t="str">
        <f ca="1">IF(L10&lt;X10,"Operational","Breakdown")</f>
        <v>Operational</v>
      </c>
      <c r="G10" s="6" t="str">
        <f ca="1">IF(M10&lt;Y10,"Operational","Breakdown")</f>
        <v>Operational</v>
      </c>
      <c r="H10" s="6" t="str">
        <f ca="1">IF(N10&lt;Z10,"Operational","Breakdown")</f>
        <v>Operational</v>
      </c>
      <c r="I10" s="6" t="str">
        <f ca="1">IF(O10&lt;AA10,"Operational","Breakdown")</f>
        <v>Operational</v>
      </c>
      <c r="J10" s="6" t="str">
        <f ca="1">IF(P10&lt;AB10,"Operational","Breakdown")</f>
        <v>Operational</v>
      </c>
      <c r="K10" s="16">
        <v>4.8877735713838453</v>
      </c>
      <c r="L10" s="16">
        <v>2.0449471099313077</v>
      </c>
      <c r="M10" s="16">
        <v>5.7433948986511965</v>
      </c>
      <c r="N10" s="16">
        <v>6.9656861326007595</v>
      </c>
      <c r="O10" s="16">
        <v>5.7995230046459634</v>
      </c>
      <c r="P10" s="16">
        <v>13.566603828231333</v>
      </c>
      <c r="Q10" s="9">
        <v>5.1968045198198034</v>
      </c>
      <c r="R10" s="9">
        <v>1.9012058223642507</v>
      </c>
      <c r="S10" s="9">
        <v>1.7772148998243487</v>
      </c>
      <c r="T10" s="9">
        <v>1.8364910827904026</v>
      </c>
      <c r="U10" s="9">
        <v>1.5684471673971079</v>
      </c>
      <c r="V10" s="9">
        <v>2.8329387324049176</v>
      </c>
      <c r="W10" s="8">
        <f t="shared" ca="1" si="5"/>
        <v>30.209309659360621</v>
      </c>
      <c r="X10" s="8">
        <f t="shared" ca="1" si="5"/>
        <v>9.7157653520930012</v>
      </c>
      <c r="Y10" s="8">
        <f t="shared" ca="1" si="5"/>
        <v>21.01964824946706</v>
      </c>
      <c r="Z10" s="8">
        <f t="shared" ca="1" si="5"/>
        <v>30.746586518697168</v>
      </c>
      <c r="AA10" s="8">
        <f t="shared" ca="1" si="5"/>
        <v>21.074232619372467</v>
      </c>
      <c r="AB10" s="8">
        <f t="shared" ca="1" si="6"/>
        <v>18.703727445640727</v>
      </c>
      <c r="AC10" s="16">
        <f ca="1">IF($AO9=0,K9+Q9,IF($AP9=0,K9+Q9,9999))</f>
        <v>8.6466437605923616</v>
      </c>
      <c r="AD10" s="16">
        <f ca="1">IF($AO9=0,L9+R9,IF($AP9=0,L9+R9,9999))</f>
        <v>5.4070263818235969</v>
      </c>
      <c r="AE10" s="16">
        <f ca="1">IF($AO9=0,M9+S9,IF($AP9=0,M9+S9,9999))</f>
        <v>17.072163321441042</v>
      </c>
      <c r="AF10" s="16">
        <f ca="1">IF($AO9=0,N9+T9,IF($AP9=0,N9+T9,9999))</f>
        <v>17.494063278958585</v>
      </c>
      <c r="AG10" s="16">
        <f ca="1">IF($AO9=0,O9+U9,IF($AP9=0,O9+U9,9999))</f>
        <v>8.9969752766829671</v>
      </c>
      <c r="AH10" s="16">
        <f ca="1">IF($AO9=0,P9+V9,IF($AP9=0,P9+V9,9999))</f>
        <v>7.1830963014700515</v>
      </c>
      <c r="AI10" s="17">
        <f t="shared" ca="1" si="7"/>
        <v>20.690285683717516</v>
      </c>
      <c r="AJ10" s="17">
        <f t="shared" ca="1" si="8"/>
        <v>9.0953122772812787</v>
      </c>
      <c r="AK10" s="17">
        <f t="shared" ca="1" si="9"/>
        <v>8.6744614301347749</v>
      </c>
      <c r="AL10" s="17">
        <f t="shared" ca="1" si="10"/>
        <v>28.652238787931783</v>
      </c>
      <c r="AM10" s="17">
        <f t="shared" ca="1" si="11"/>
        <v>14.153273060786212</v>
      </c>
      <c r="AN10" s="17">
        <f t="shared" ca="1" si="12"/>
        <v>18.168413844870244</v>
      </c>
      <c r="AO10">
        <f t="shared" ca="1" si="3"/>
        <v>0</v>
      </c>
      <c r="AP10">
        <f t="shared" ca="1" si="4"/>
        <v>0</v>
      </c>
      <c r="AQ10">
        <f ca="1">MAX(0, COUNTIF(E10:J10, "Breakdown") - COUNTIF(AO10:AP10, 1))</f>
        <v>0</v>
      </c>
      <c r="AR10" s="12">
        <f ca="1">(AQ10 * 50) + ((AO10 + AP10) * 10)</f>
        <v>0</v>
      </c>
      <c r="AS10">
        <f ca="1">IF(COUNTIF(E10:J10, "Breakdown") &gt;= 6, 1, 0)</f>
        <v>0</v>
      </c>
    </row>
    <row r="11" spans="1:48">
      <c r="D11">
        <v>8</v>
      </c>
      <c r="E11" s="6" t="str">
        <f ca="1">IF(K11&lt;W11,"Operational","Breakdown")</f>
        <v>Operational</v>
      </c>
      <c r="F11" s="6" t="str">
        <f ca="1">IF(L11&lt;X11,"Operational","Breakdown")</f>
        <v>Breakdown</v>
      </c>
      <c r="G11" s="6" t="str">
        <f ca="1">IF(M11&lt;Y11,"Operational","Breakdown")</f>
        <v>Operational</v>
      </c>
      <c r="H11" s="6" t="str">
        <f ca="1">IF(N11&lt;Z11,"Operational","Breakdown")</f>
        <v>Operational</v>
      </c>
      <c r="I11" s="6" t="str">
        <f ca="1">IF(O11&lt;AA11,"Operational","Breakdown")</f>
        <v>Operational</v>
      </c>
      <c r="J11" s="6" t="str">
        <f ca="1">IF(P11&lt;AB11,"Operational","Breakdown")</f>
        <v>Breakdown</v>
      </c>
      <c r="K11" s="16">
        <v>9.4197705542582852</v>
      </c>
      <c r="L11" s="16">
        <v>17.180884013590475</v>
      </c>
      <c r="M11" s="16">
        <v>15.70998550581562</v>
      </c>
      <c r="N11" s="16">
        <v>11.10139949886292</v>
      </c>
      <c r="O11" s="16">
        <v>4.0643952770171667</v>
      </c>
      <c r="P11" s="16">
        <v>9.6402933863772393</v>
      </c>
      <c r="Q11" s="9">
        <v>6.0204878670771134</v>
      </c>
      <c r="R11" s="9">
        <v>0.2641147136646893</v>
      </c>
      <c r="S11" s="9">
        <v>0.72672696291603078</v>
      </c>
      <c r="T11" s="9">
        <v>2.0975741617617105</v>
      </c>
      <c r="U11" s="9">
        <v>0.68942522412358831</v>
      </c>
      <c r="V11" s="9">
        <v>0.64820021125527827</v>
      </c>
      <c r="W11" s="8">
        <f t="shared" ca="1" si="5"/>
        <v>16.439138342003847</v>
      </c>
      <c r="X11" s="8">
        <f t="shared" ca="1" si="5"/>
        <v>5.9364144352753838</v>
      </c>
      <c r="Y11" s="8">
        <f t="shared" ca="1" si="5"/>
        <v>24.98616264751675</v>
      </c>
      <c r="Z11" s="8">
        <f t="shared" ca="1" si="5"/>
        <v>22.092440146725718</v>
      </c>
      <c r="AA11" s="8">
        <f t="shared" ca="1" si="5"/>
        <v>25.565256508964737</v>
      </c>
      <c r="AB11" s="8">
        <f t="shared" ca="1" si="6"/>
        <v>9.4473785930646681</v>
      </c>
      <c r="AC11" s="16">
        <f ca="1">IF($AO10=0,K10+Q10,IF($AP10=0,K10+Q10,9999))</f>
        <v>10.08457809120365</v>
      </c>
      <c r="AD11" s="16">
        <f ca="1">IF($AO10=0,L10+R10,IF($AP10=0,L10+R10,9999))</f>
        <v>3.9461529322955586</v>
      </c>
      <c r="AE11" s="16">
        <f ca="1">IF($AO10=0,M10+S10,IF($AP10=0,M10+S10,9999))</f>
        <v>7.5206097984755456</v>
      </c>
      <c r="AF11" s="16">
        <f ca="1">IF($AO10=0,N10+T10,IF($AP10=0,N10+T10,9999))</f>
        <v>8.8021772153911613</v>
      </c>
      <c r="AG11" s="16">
        <f ca="1">IF($AO10=0,O10+U10,IF($AP10=0,O10+U10,9999))</f>
        <v>7.367970172043071</v>
      </c>
      <c r="AH11" s="16">
        <f ca="1">IF($AO10=0,P10+V10,IF($AP10=0,P10+V10,9999))</f>
        <v>16.399542560636249</v>
      </c>
      <c r="AI11" s="17">
        <f t="shared" ca="1" si="7"/>
        <v>8.6466437605923616</v>
      </c>
      <c r="AJ11" s="17">
        <f t="shared" ca="1" si="8"/>
        <v>5.4070263818235969</v>
      </c>
      <c r="AK11" s="17">
        <f t="shared" ca="1" si="9"/>
        <v>17.072163321441042</v>
      </c>
      <c r="AL11" s="17">
        <f t="shared" ca="1" si="10"/>
        <v>17.494063278958585</v>
      </c>
      <c r="AM11" s="17">
        <f t="shared" ca="1" si="11"/>
        <v>8.9969752766829671</v>
      </c>
      <c r="AN11" s="17">
        <f t="shared" ca="1" si="12"/>
        <v>7.1830963014700515</v>
      </c>
      <c r="AO11">
        <f t="shared" ca="1" si="3"/>
        <v>0</v>
      </c>
      <c r="AP11">
        <f t="shared" ca="1" si="4"/>
        <v>0</v>
      </c>
      <c r="AQ11">
        <f ca="1">MAX(0, COUNTIF(E11:J11, "Breakdown") - COUNTIF(AO11:AP11, 1))</f>
        <v>2</v>
      </c>
      <c r="AR11" s="12">
        <f ca="1">(AQ11 * 50) + ((AO11 + AP11) * 10)</f>
        <v>100</v>
      </c>
      <c r="AS11">
        <f ca="1">IF(COUNTIF(E11:J11, "Breakdown") &gt;= 6, 1, 0)</f>
        <v>0</v>
      </c>
    </row>
    <row r="12" spans="1:48">
      <c r="D12">
        <v>9</v>
      </c>
      <c r="E12" s="6" t="str">
        <f ca="1">IF(K12&lt;W12,"Operational","Breakdown")</f>
        <v>Operational</v>
      </c>
      <c r="F12" s="6" t="str">
        <f ca="1">IF(L12&lt;X12,"Operational","Breakdown")</f>
        <v>Operational</v>
      </c>
      <c r="G12" s="6" t="str">
        <f ca="1">IF(M12&lt;Y12,"Operational","Breakdown")</f>
        <v>Operational</v>
      </c>
      <c r="H12" s="6" t="str">
        <f ca="1">IF(N12&lt;Z12,"Operational","Breakdown")</f>
        <v>Breakdown</v>
      </c>
      <c r="I12" s="6" t="str">
        <f ca="1">IF(O12&lt;AA12,"Operational","Breakdown")</f>
        <v>Operational</v>
      </c>
      <c r="J12" s="6" t="str">
        <f ca="1">IF(P12&lt;AB12,"Operational","Breakdown")</f>
        <v>Operational</v>
      </c>
      <c r="K12" s="16">
        <v>1.1986100431281774</v>
      </c>
      <c r="L12" s="16">
        <v>9.406404513104766</v>
      </c>
      <c r="M12" s="16">
        <v>12.668849219430063</v>
      </c>
      <c r="N12" s="16">
        <v>13.476101294886188</v>
      </c>
      <c r="O12" s="16">
        <v>9.863811803276926</v>
      </c>
      <c r="P12" s="16">
        <v>9.0397449729860408</v>
      </c>
      <c r="Q12" s="9">
        <v>1.245543331654086</v>
      </c>
      <c r="R12" s="9">
        <v>3.612973267484223</v>
      </c>
      <c r="S12" s="9">
        <v>1.6078902603820566</v>
      </c>
      <c r="T12" s="9">
        <v>6.5451815589829321E-2</v>
      </c>
      <c r="U12" s="9">
        <v>3.9041902504643979</v>
      </c>
      <c r="V12" s="9">
        <v>1.1693606585523104</v>
      </c>
      <c r="W12" s="8">
        <f t="shared" ca="1" si="5"/>
        <v>16.013246918659583</v>
      </c>
      <c r="X12" s="8">
        <f t="shared" ca="1" si="5"/>
        <v>19.741007689772257</v>
      </c>
      <c r="Y12" s="8">
        <f t="shared" ca="1" si="5"/>
        <v>19.871103534305185</v>
      </c>
      <c r="Z12" s="8">
        <f t="shared" ca="1" si="5"/>
        <v>9.195660416519809</v>
      </c>
      <c r="AA12" s="8">
        <f t="shared" ca="1" si="5"/>
        <v>14.516975506837571</v>
      </c>
      <c r="AB12" s="8">
        <f t="shared" ca="1" si="6"/>
        <v>19.818556480808919</v>
      </c>
      <c r="AC12" s="16">
        <f ca="1">IF($AO11=0,K11+Q11,IF($AP11=0,K11+Q11,9999))</f>
        <v>15.440258421335399</v>
      </c>
      <c r="AD12" s="16">
        <f ca="1">IF($AO11=0,L11+R11,IF($AP11=0,L11+R11,9999))</f>
        <v>17.444998727255165</v>
      </c>
      <c r="AE12" s="16">
        <f ca="1">IF($AO11=0,M11+S11,IF($AP11=0,M11+S11,9999))</f>
        <v>16.436712468731653</v>
      </c>
      <c r="AF12" s="16">
        <f ca="1">IF($AO11=0,N11+T11,IF($AP11=0,N11+T11,9999))</f>
        <v>13.198973660624631</v>
      </c>
      <c r="AG12" s="16">
        <f ca="1">IF($AO11=0,O11+U11,IF($AP11=0,O11+U11,9999))</f>
        <v>4.7538205011407548</v>
      </c>
      <c r="AH12" s="16">
        <f ca="1">IF($AO11=0,P11+V11,IF($AP11=0,P11+V11,9999))</f>
        <v>10.288493597632517</v>
      </c>
      <c r="AI12" s="17">
        <f t="shared" ca="1" si="7"/>
        <v>10.08457809120365</v>
      </c>
      <c r="AJ12" s="17">
        <f t="shared" ca="1" si="8"/>
        <v>3.9461529322955586</v>
      </c>
      <c r="AK12" s="17">
        <f t="shared" ca="1" si="9"/>
        <v>7.5206097984755456</v>
      </c>
      <c r="AL12" s="17">
        <f t="shared" ca="1" si="10"/>
        <v>8.8021772153911613</v>
      </c>
      <c r="AM12" s="17">
        <f t="shared" ca="1" si="11"/>
        <v>7.367970172043071</v>
      </c>
      <c r="AN12" s="17">
        <f t="shared" ca="1" si="12"/>
        <v>9.4473785930646681</v>
      </c>
      <c r="AO12">
        <f t="shared" ca="1" si="3"/>
        <v>0</v>
      </c>
      <c r="AP12">
        <f t="shared" ca="1" si="4"/>
        <v>0</v>
      </c>
      <c r="AQ12">
        <f ca="1">MAX(0, COUNTIF(E12:J12, "Breakdown") - COUNTIF(AO12:AP12, 1))</f>
        <v>1</v>
      </c>
      <c r="AR12" s="12">
        <f ca="1">(AQ12 * 50) + ((AO12 + AP12) * 10)</f>
        <v>50</v>
      </c>
      <c r="AS12">
        <f ca="1">IF(COUNTIF(E12:J12, "Breakdown") &gt;= 6, 1, 0)</f>
        <v>0</v>
      </c>
    </row>
    <row r="13" spans="1:48">
      <c r="D13">
        <v>10</v>
      </c>
      <c r="E13" s="6" t="str">
        <f ca="1">IF(K13&lt;W13,"Operational","Breakdown")</f>
        <v>Operational</v>
      </c>
      <c r="F13" s="6" t="str">
        <f ca="1">IF(L13&lt;X13,"Operational","Breakdown")</f>
        <v>Operational</v>
      </c>
      <c r="G13" s="6" t="str">
        <f ca="1">IF(M13&lt;Y13,"Operational","Breakdown")</f>
        <v>Operational</v>
      </c>
      <c r="H13" s="6" t="str">
        <f ca="1">IF(N13&lt;Z13,"Operational","Breakdown")</f>
        <v>Breakdown</v>
      </c>
      <c r="I13" s="6" t="str">
        <f ca="1">IF(O13&lt;AA13,"Operational","Breakdown")</f>
        <v>Breakdown</v>
      </c>
      <c r="J13" s="6" t="str">
        <f ca="1">IF(P13&lt;AB13,"Operational","Breakdown")</f>
        <v>Operational</v>
      </c>
      <c r="K13" s="16">
        <v>0.78237879426466594</v>
      </c>
      <c r="L13" s="16">
        <v>13.767232977763598</v>
      </c>
      <c r="M13" s="16">
        <v>0.43584949020116237</v>
      </c>
      <c r="N13" s="16">
        <v>10.871408225809914</v>
      </c>
      <c r="O13" s="16">
        <v>30.871356453125102</v>
      </c>
      <c r="P13" s="16">
        <v>2.9438976129246908</v>
      </c>
      <c r="Q13" s="9">
        <v>0.35750615669844094</v>
      </c>
      <c r="R13" s="9">
        <v>1.4271221048442699</v>
      </c>
      <c r="S13" s="9">
        <v>1.934876167255243</v>
      </c>
      <c r="T13" s="9">
        <v>4.8586114180569151</v>
      </c>
      <c r="U13" s="9">
        <v>3.8179835108743496E-2</v>
      </c>
      <c r="V13" s="9">
        <v>1.5161550085464279</v>
      </c>
      <c r="W13" s="8">
        <f t="shared" ca="1" si="5"/>
        <v>19.968237064797954</v>
      </c>
      <c r="X13" s="8">
        <f t="shared" ca="1" si="5"/>
        <v>19.479443040324924</v>
      </c>
      <c r="Y13" s="8">
        <f t="shared" ca="1" si="5"/>
        <v>29.635945837744039</v>
      </c>
      <c r="Z13" s="8">
        <f t="shared" ca="1" si="5"/>
        <v>9.6186325622800446</v>
      </c>
      <c r="AA13" s="8">
        <f t="shared" ca="1" si="5"/>
        <v>12.698299671294814</v>
      </c>
      <c r="AB13" s="8">
        <f t="shared" ca="1" si="6"/>
        <v>12.872328485903214</v>
      </c>
      <c r="AC13" s="16">
        <f ca="1">IF($AO12=0,K12+Q12,IF($AP12=0,K12+Q12,9999))</f>
        <v>2.4441533747822635</v>
      </c>
      <c r="AD13" s="16">
        <f ca="1">IF($AO12=0,L12+R12,IF($AP12=0,L12+R12,9999))</f>
        <v>13.019377780588989</v>
      </c>
      <c r="AE13" s="16">
        <f ca="1">IF($AO12=0,M12+S12,IF($AP12=0,M12+S12,9999))</f>
        <v>14.27673947981212</v>
      </c>
      <c r="AF13" s="16">
        <f ca="1">IF($AO12=0,N12+T12,IF($AP12=0,N12+T12,9999))</f>
        <v>13.541553110476018</v>
      </c>
      <c r="AG13" s="16">
        <f ca="1">IF($AO12=0,O12+U12,IF($AP12=0,O12+U12,9999))</f>
        <v>13.768002053741323</v>
      </c>
      <c r="AH13" s="16">
        <f ca="1">IF($AO12=0,P12+V12,IF($AP12=0,P12+V12,9999))</f>
        <v>10.209105631538351</v>
      </c>
      <c r="AI13" s="17">
        <f t="shared" ca="1" si="7"/>
        <v>15.440258421335399</v>
      </c>
      <c r="AJ13" s="17">
        <f t="shared" ca="1" si="8"/>
        <v>17.444998727255165</v>
      </c>
      <c r="AK13" s="17">
        <f t="shared" ca="1" si="9"/>
        <v>16.436712468731653</v>
      </c>
      <c r="AL13" s="17">
        <f t="shared" ca="1" si="10"/>
        <v>9.195660416519809</v>
      </c>
      <c r="AM13" s="17">
        <f t="shared" ca="1" si="11"/>
        <v>4.7538205011407548</v>
      </c>
      <c r="AN13" s="17">
        <f t="shared" ca="1" si="12"/>
        <v>10.288493597632517</v>
      </c>
      <c r="AO13">
        <f t="shared" ca="1" si="3"/>
        <v>0</v>
      </c>
      <c r="AP13">
        <f t="shared" ca="1" si="4"/>
        <v>0</v>
      </c>
      <c r="AQ13">
        <f ca="1">MAX(0, COUNTIF(E13:J13, "Breakdown") - COUNTIF(AO13:AP13, 1))</f>
        <v>2</v>
      </c>
      <c r="AR13" s="12">
        <f ca="1">(AQ13 * 50) + ((AO13 + AP13) * 10)</f>
        <v>100</v>
      </c>
      <c r="AS13">
        <f ca="1">IF(COUNTIF(E13:J13, "Breakdown") &gt;= 6, 1, 0)</f>
        <v>0</v>
      </c>
    </row>
    <row r="14" spans="1:48">
      <c r="D14">
        <v>11</v>
      </c>
      <c r="E14" s="6" t="str">
        <f ca="1">IF(K14&lt;W14,"Operational","Breakdown")</f>
        <v>Operational</v>
      </c>
      <c r="F14" s="6" t="str">
        <f ca="1">IF(L14&lt;X14,"Operational","Breakdown")</f>
        <v>Operational</v>
      </c>
      <c r="G14" s="6" t="str">
        <f ca="1">IF(M14&lt;Y14,"Operational","Breakdown")</f>
        <v>Operational</v>
      </c>
      <c r="H14" s="6" t="str">
        <f ca="1">IF(N14&lt;Z14,"Operational","Breakdown")</f>
        <v>Operational</v>
      </c>
      <c r="I14" s="6" t="str">
        <f ca="1">IF(O14&lt;AA14,"Operational","Breakdown")</f>
        <v>Operational</v>
      </c>
      <c r="J14" s="6" t="str">
        <f ca="1">IF(P14&lt;AB14,"Operational","Breakdown")</f>
        <v>Operational</v>
      </c>
      <c r="K14" s="16">
        <v>0.29483310922434447</v>
      </c>
      <c r="L14" s="16">
        <v>6.1519514150170123</v>
      </c>
      <c r="M14" s="16">
        <v>2.8093373016969911</v>
      </c>
      <c r="N14" s="16">
        <v>6.1791794721573314</v>
      </c>
      <c r="O14" s="16">
        <v>3.9940683818552554</v>
      </c>
      <c r="P14" s="16">
        <v>2.8119836759658567</v>
      </c>
      <c r="Q14" s="9">
        <v>8.6843043189091321E-2</v>
      </c>
      <c r="R14" s="9">
        <v>2.2840396857195953</v>
      </c>
      <c r="S14" s="9">
        <v>0.50491823758250609</v>
      </c>
      <c r="T14" s="9">
        <v>0.34973801536617283</v>
      </c>
      <c r="U14" s="9">
        <v>0.12370537550470721</v>
      </c>
      <c r="V14" s="9">
        <v>0.79479566233497234</v>
      </c>
      <c r="W14" s="8">
        <f t="shared" ca="1" si="5"/>
        <v>19.490287164015186</v>
      </c>
      <c r="X14" s="8">
        <f t="shared" ca="1" si="5"/>
        <v>14.159545192822996</v>
      </c>
      <c r="Y14" s="8">
        <f t="shared" ca="1" si="5"/>
        <v>29.527835476830454</v>
      </c>
      <c r="Z14" s="8">
        <f t="shared" ca="1" si="5"/>
        <v>13.094847584789186</v>
      </c>
      <c r="AA14" s="8">
        <f t="shared" ca="1" si="5"/>
        <v>31.446613870929582</v>
      </c>
      <c r="AB14" s="8">
        <f t="shared" ca="1" si="6"/>
        <v>12.92869521759286</v>
      </c>
      <c r="AC14" s="16">
        <f ca="1">IF($AO13=0,K13+Q13,IF($AP13=0,K13+Q13,9999))</f>
        <v>1.1398849509631068</v>
      </c>
      <c r="AD14" s="16">
        <f ca="1">IF($AO13=0,L13+R13,IF($AP13=0,L13+R13,9999))</f>
        <v>15.194355082607867</v>
      </c>
      <c r="AE14" s="16">
        <f ca="1">IF($AO13=0,M13+S13,IF($AP13=0,M13+S13,9999))</f>
        <v>2.3707256574564055</v>
      </c>
      <c r="AF14" s="16">
        <f ca="1">IF($AO13=0,N13+T13,IF($AP13=0,N13+T13,9999))</f>
        <v>15.730019643866829</v>
      </c>
      <c r="AG14" s="16">
        <f ca="1">IF($AO13=0,O13+U13,IF($AP13=0,O13+U13,9999))</f>
        <v>30.909536288233845</v>
      </c>
      <c r="AH14" s="16">
        <f ca="1">IF($AO13=0,P13+V13,IF($AP13=0,P13+V13,9999))</f>
        <v>4.4600526214711191</v>
      </c>
      <c r="AI14" s="17">
        <f t="shared" ca="1" si="7"/>
        <v>2.4441533747822635</v>
      </c>
      <c r="AJ14" s="17">
        <f t="shared" ca="1" si="8"/>
        <v>13.019377780588989</v>
      </c>
      <c r="AK14" s="17">
        <f t="shared" ca="1" si="9"/>
        <v>14.27673947981212</v>
      </c>
      <c r="AL14" s="17">
        <f t="shared" ca="1" si="10"/>
        <v>9.6186325622800446</v>
      </c>
      <c r="AM14" s="17">
        <f t="shared" ca="1" si="11"/>
        <v>12.698299671294814</v>
      </c>
      <c r="AN14" s="17">
        <f t="shared" ca="1" si="12"/>
        <v>10.209105631538351</v>
      </c>
      <c r="AO14">
        <f t="shared" ca="1" si="3"/>
        <v>0</v>
      </c>
      <c r="AP14">
        <f t="shared" ca="1" si="4"/>
        <v>0</v>
      </c>
      <c r="AQ14">
        <f ca="1">MAX(0, COUNTIF(E14:J14, "Breakdown") - COUNTIF(AO14:AP14, 1))</f>
        <v>0</v>
      </c>
      <c r="AR14" s="12">
        <f ca="1">(AQ14 * 50) + ((AO14 + AP14) * 10)</f>
        <v>0</v>
      </c>
      <c r="AS14">
        <f ca="1">IF(COUNTIF(E14:J14, "Breakdown") &gt;= 6, 1, 0)</f>
        <v>0</v>
      </c>
    </row>
    <row r="15" spans="1:48">
      <c r="D15">
        <v>12</v>
      </c>
      <c r="E15" s="6" t="str">
        <f ca="1">IF(K15&lt;W15,"Operational","Breakdown")</f>
        <v>Breakdown</v>
      </c>
      <c r="F15" s="6" t="str">
        <f ca="1">IF(L15&lt;X15,"Operational","Breakdown")</f>
        <v>Operational</v>
      </c>
      <c r="G15" s="6" t="str">
        <f ca="1">IF(M15&lt;Y15,"Operational","Breakdown")</f>
        <v>Operational</v>
      </c>
      <c r="H15" s="6" t="str">
        <f ca="1">IF(N15&lt;Z15,"Operational","Breakdown")</f>
        <v>Breakdown</v>
      </c>
      <c r="I15" s="6" t="str">
        <f ca="1">IF(O15&lt;AA15,"Operational","Breakdown")</f>
        <v>Operational</v>
      </c>
      <c r="J15" s="6" t="str">
        <f ca="1">IF(P15&lt;AB15,"Operational","Breakdown")</f>
        <v>Operational</v>
      </c>
      <c r="K15" s="16">
        <v>7.308117590513282</v>
      </c>
      <c r="L15" s="16">
        <v>14.437833024507043</v>
      </c>
      <c r="M15" s="16">
        <v>2.6069133342649291</v>
      </c>
      <c r="N15" s="16">
        <v>28.23530278951554</v>
      </c>
      <c r="O15" s="16">
        <v>0.14297735081518059</v>
      </c>
      <c r="P15" s="16">
        <v>7.5728966265974087</v>
      </c>
      <c r="Q15" s="9">
        <v>6.9945393305644407E-2</v>
      </c>
      <c r="R15" s="9">
        <v>6.1939534399228187</v>
      </c>
      <c r="S15" s="9">
        <v>0.40662517219073879</v>
      </c>
      <c r="T15" s="9">
        <v>4.4408258899489796</v>
      </c>
      <c r="U15" s="9">
        <v>0.12164600097894673</v>
      </c>
      <c r="V15" s="9">
        <v>2.015386760978938</v>
      </c>
      <c r="W15" s="8">
        <f t="shared" ca="1" si="5"/>
        <v>2.0278247926817228</v>
      </c>
      <c r="X15" s="8">
        <f t="shared" ca="1" si="5"/>
        <v>16.13645492647214</v>
      </c>
      <c r="Y15" s="8">
        <f t="shared" ca="1" si="5"/>
        <v>7.6012747149188673</v>
      </c>
      <c r="Z15" s="8">
        <f t="shared" ca="1" si="5"/>
        <v>17.750248679833113</v>
      </c>
      <c r="AA15" s="8">
        <f t="shared" ca="1" si="5"/>
        <v>40.98233621938391</v>
      </c>
      <c r="AB15" s="8">
        <f t="shared" ca="1" si="6"/>
        <v>11.500358075566</v>
      </c>
      <c r="AC15" s="16">
        <f ca="1">IF($AO14=0,K14+Q14,IF($AP14=0,K14+Q14,9999))</f>
        <v>0.38167615241343578</v>
      </c>
      <c r="AD15" s="16">
        <f ca="1">IF($AO14=0,L14+R14,IF($AP14=0,L14+R14,9999))</f>
        <v>8.435991100736608</v>
      </c>
      <c r="AE15" s="16">
        <f ca="1">IF($AO14=0,M14+S14,IF($AP14=0,M14+S14,9999))</f>
        <v>3.3142555392794972</v>
      </c>
      <c r="AF15" s="16">
        <f ca="1">IF($AO14=0,N14+T14,IF($AP14=0,N14+T14,9999))</f>
        <v>6.5289174875235041</v>
      </c>
      <c r="AG15" s="16">
        <f ca="1">IF($AO14=0,O14+U14,IF($AP14=0,O14+U14,9999))</f>
        <v>4.1177737573599629</v>
      </c>
      <c r="AH15" s="16">
        <f ca="1">IF($AO14=0,P14+V14,IF($AP14=0,P14+V14,9999))</f>
        <v>3.6067793383008291</v>
      </c>
      <c r="AI15" s="17">
        <f t="shared" ca="1" si="7"/>
        <v>1.1398849509631068</v>
      </c>
      <c r="AJ15" s="17">
        <f t="shared" ca="1" si="8"/>
        <v>14.159545192822996</v>
      </c>
      <c r="AK15" s="17">
        <f t="shared" ca="1" si="9"/>
        <v>2.3707256574564055</v>
      </c>
      <c r="AL15" s="17">
        <f t="shared" ca="1" si="10"/>
        <v>13.094847584789186</v>
      </c>
      <c r="AM15" s="17">
        <f t="shared" ca="1" si="11"/>
        <v>30.909536288233845</v>
      </c>
      <c r="AN15" s="17">
        <f t="shared" ca="1" si="12"/>
        <v>4.4600526214711191</v>
      </c>
      <c r="AO15">
        <f t="shared" ca="1" si="3"/>
        <v>0</v>
      </c>
      <c r="AP15">
        <f t="shared" ca="1" si="4"/>
        <v>1</v>
      </c>
      <c r="AQ15">
        <f ca="1">MAX(0, COUNTIF(E15:J15, "Breakdown") - COUNTIF(AO15:AP15, 1))</f>
        <v>1</v>
      </c>
      <c r="AR15" s="12">
        <f ca="1">(AQ15 * 50) + ((AO15 + AP15) * 10)</f>
        <v>60</v>
      </c>
      <c r="AS15">
        <f ca="1">IF(COUNTIF(E15:J15, "Breakdown") &gt;= 6, 1, 0)</f>
        <v>0</v>
      </c>
    </row>
    <row r="16" spans="1:48">
      <c r="D16">
        <v>13</v>
      </c>
      <c r="E16" s="6" t="str">
        <f ca="1">IF(K16&lt;W16,"Operational","Breakdown")</f>
        <v>Operational</v>
      </c>
      <c r="F16" s="6" t="str">
        <f ca="1">IF(L16&lt;X16,"Operational","Breakdown")</f>
        <v>Operational</v>
      </c>
      <c r="G16" s="6" t="str">
        <f ca="1">IF(M16&lt;Y16,"Operational","Breakdown")</f>
        <v>Operational</v>
      </c>
      <c r="H16" s="6" t="str">
        <f ca="1">IF(N16&lt;Z16,"Operational","Breakdown")</f>
        <v>Operational</v>
      </c>
      <c r="I16" s="6" t="str">
        <f ca="1">IF(O16&lt;AA16,"Operational","Breakdown")</f>
        <v>Operational</v>
      </c>
      <c r="J16" s="6" t="str">
        <f ca="1">IF(P16&lt;AB16,"Operational","Breakdown")</f>
        <v>Breakdown</v>
      </c>
      <c r="K16" s="16">
        <v>4.0113560164491471</v>
      </c>
      <c r="L16" s="16">
        <v>13.248678111252865</v>
      </c>
      <c r="M16" s="16">
        <v>4.7771542633189741</v>
      </c>
      <c r="N16" s="16">
        <v>9.0967315975746139</v>
      </c>
      <c r="O16" s="16">
        <v>3.9081561534306553</v>
      </c>
      <c r="P16" s="16">
        <v>20.374529253350261</v>
      </c>
      <c r="Q16" s="9">
        <v>1.3779023195329527</v>
      </c>
      <c r="R16" s="9">
        <v>5.8963540733920204E-2</v>
      </c>
      <c r="S16" s="9">
        <v>2.6079533751485475</v>
      </c>
      <c r="T16" s="9">
        <v>0.27621827271124738</v>
      </c>
      <c r="U16" s="9">
        <v>0.92555428501828563</v>
      </c>
      <c r="V16" s="9">
        <v>1.9978774064427269</v>
      </c>
      <c r="W16" s="8">
        <f t="shared" ca="1" si="5"/>
        <v>6.5676186931225811</v>
      </c>
      <c r="X16" s="8">
        <f t="shared" ca="1" si="5"/>
        <v>17.727757884278958</v>
      </c>
      <c r="Y16" s="8">
        <f t="shared" ca="1" si="5"/>
        <v>18.50436226549779</v>
      </c>
      <c r="Z16" s="8">
        <f t="shared" ca="1" si="5"/>
        <v>17.708671538858248</v>
      </c>
      <c r="AA16" s="8">
        <f t="shared" ca="1" si="5"/>
        <v>8.1113305420906876</v>
      </c>
      <c r="AB16" s="8">
        <f t="shared" ca="1" si="6"/>
        <v>8.1905566978580815</v>
      </c>
      <c r="AC16" s="16">
        <f ca="1">IF($AO15=0,K15+Q15,IF($AP15=0,K15+Q15,9999))</f>
        <v>7.3780629838189267</v>
      </c>
      <c r="AD16" s="16">
        <f ca="1">IF($AO15=0,L15+R15,IF($AP15=0,L15+R15,9999))</f>
        <v>20.631786464429862</v>
      </c>
      <c r="AE16" s="16">
        <f ca="1">IF($AO15=0,M15+S15,IF($AP15=0,M15+S15,9999))</f>
        <v>3.0135385064556681</v>
      </c>
      <c r="AF16" s="16">
        <f ca="1">IF($AO15=0,N15+T15,IF($AP15=0,N15+T15,9999))</f>
        <v>32.676128679464519</v>
      </c>
      <c r="AG16" s="16">
        <f ca="1">IF($AO15=0,O15+U15,IF($AP15=0,O15+U15,9999))</f>
        <v>0.26462335179412733</v>
      </c>
      <c r="AH16" s="16">
        <f ca="1">IF($AO15=0,P15+V15,IF($AP15=0,P15+V15,9999))</f>
        <v>9.5882833875763467</v>
      </c>
      <c r="AI16" s="17">
        <f t="shared" ca="1" si="7"/>
        <v>0.38167615241343578</v>
      </c>
      <c r="AJ16" s="17">
        <f t="shared" ca="1" si="8"/>
        <v>8.435991100736608</v>
      </c>
      <c r="AK16" s="17">
        <f t="shared" ca="1" si="9"/>
        <v>3.3142555392794972</v>
      </c>
      <c r="AL16" s="17">
        <f t="shared" ca="1" si="10"/>
        <v>6.5289174875235041</v>
      </c>
      <c r="AM16" s="17">
        <f t="shared" ca="1" si="11"/>
        <v>4.1177737573599629</v>
      </c>
      <c r="AN16" s="17">
        <f t="shared" ca="1" si="12"/>
        <v>3.6067793383008291</v>
      </c>
      <c r="AO16">
        <f t="shared" ca="1" si="3"/>
        <v>0</v>
      </c>
      <c r="AP16">
        <f t="shared" ca="1" si="4"/>
        <v>0</v>
      </c>
      <c r="AQ16">
        <f ca="1">MAX(0, COUNTIF(E16:J16, "Breakdown") - COUNTIF(AO16:AP16, 1))</f>
        <v>1</v>
      </c>
      <c r="AR16" s="12">
        <f ca="1">(AQ16 * 50) + ((AO16 + AP16) * 10)</f>
        <v>50</v>
      </c>
      <c r="AS16">
        <f ca="1">IF(COUNTIF(E16:J16, "Breakdown") &gt;= 6, 1, 0)</f>
        <v>0</v>
      </c>
    </row>
    <row r="17" spans="4:45">
      <c r="D17">
        <v>14</v>
      </c>
      <c r="E17" s="6" t="str">
        <f ca="1">IF(K17&lt;W17,"Operational","Breakdown")</f>
        <v>Operational</v>
      </c>
      <c r="F17" s="6" t="str">
        <f ca="1">IF(L17&lt;X17,"Operational","Breakdown")</f>
        <v>Operational</v>
      </c>
      <c r="G17" s="6" t="str">
        <f ca="1">IF(M17&lt;Y17,"Operational","Breakdown")</f>
        <v>Breakdown</v>
      </c>
      <c r="H17" s="6" t="str">
        <f ca="1">IF(N17&lt;Z17,"Operational","Breakdown")</f>
        <v>Operational</v>
      </c>
      <c r="I17" s="6" t="str">
        <f ca="1">IF(O17&lt;AA17,"Operational","Breakdown")</f>
        <v>Breakdown</v>
      </c>
      <c r="J17" s="6" t="str">
        <f ca="1">IF(P17&lt;AB17,"Operational","Breakdown")</f>
        <v>Breakdown</v>
      </c>
      <c r="K17" s="16">
        <v>1.8964357611802181</v>
      </c>
      <c r="L17" s="16">
        <v>6.6744877113749892</v>
      </c>
      <c r="M17" s="16">
        <v>9.503275014984693</v>
      </c>
      <c r="N17" s="16">
        <v>6.1291567693282696</v>
      </c>
      <c r="O17" s="16">
        <v>3.2430607748055458</v>
      </c>
      <c r="P17" s="16">
        <v>35.765479363800061</v>
      </c>
      <c r="Q17" s="9">
        <v>3.5506697853290463</v>
      </c>
      <c r="R17" s="9">
        <v>1.4796379964447319</v>
      </c>
      <c r="S17" s="9">
        <v>4.2929151873605216</v>
      </c>
      <c r="T17" s="9">
        <v>0.60150007703061636</v>
      </c>
      <c r="U17" s="9">
        <v>0.49919126193554886</v>
      </c>
      <c r="V17" s="9">
        <v>0.66357352078246623</v>
      </c>
      <c r="W17" s="8">
        <f t="shared" ca="1" si="5"/>
        <v>13.832309075363579</v>
      </c>
      <c r="X17" s="8">
        <f t="shared" ca="1" si="5"/>
        <v>19.20273030655078</v>
      </c>
      <c r="Y17" s="8">
        <f t="shared" ca="1" si="5"/>
        <v>3.2381400700915099</v>
      </c>
      <c r="Z17" s="8">
        <f t="shared" ca="1" si="5"/>
        <v>31.232493614422815</v>
      </c>
      <c r="AA17" s="8">
        <f t="shared" ca="1" si="5"/>
        <v>2.5779904978558896</v>
      </c>
      <c r="AB17" s="8">
        <f t="shared" ca="1" si="6"/>
        <v>18.008456163600197</v>
      </c>
      <c r="AC17" s="16">
        <f ca="1">IF($AO16=0,K16+Q16,IF($AP16=0,K16+Q16,9999))</f>
        <v>5.3892583359820998</v>
      </c>
      <c r="AD17" s="16">
        <f ca="1">IF($AO16=0,L16+R16,IF($AP16=0,L16+R16,9999))</f>
        <v>13.307641651986785</v>
      </c>
      <c r="AE17" s="16">
        <f ca="1">IF($AO16=0,M16+S16,IF($AP16=0,M16+S16,9999))</f>
        <v>7.3851076384675221</v>
      </c>
      <c r="AF17" s="16">
        <f ca="1">IF($AO16=0,N16+T16,IF($AP16=0,N16+T16,9999))</f>
        <v>9.3729498702858614</v>
      </c>
      <c r="AG17" s="16">
        <f ca="1">IF($AO16=0,O16+U16,IF($AP16=0,O16+U16,9999))</f>
        <v>4.8337104384489411</v>
      </c>
      <c r="AH17" s="16">
        <f ca="1">IF($AO16=0,P16+V16,IF($AP16=0,P16+V16,9999))</f>
        <v>22.372406659792986</v>
      </c>
      <c r="AI17" s="17">
        <f t="shared" ca="1" si="7"/>
        <v>6.5676186931225811</v>
      </c>
      <c r="AJ17" s="17">
        <f t="shared" ca="1" si="8"/>
        <v>17.727757884278958</v>
      </c>
      <c r="AK17" s="17">
        <f t="shared" ca="1" si="9"/>
        <v>3.0135385064556681</v>
      </c>
      <c r="AL17" s="17">
        <f t="shared" ca="1" si="10"/>
        <v>17.708671538858248</v>
      </c>
      <c r="AM17" s="17">
        <f t="shared" ca="1" si="11"/>
        <v>0.26462335179412733</v>
      </c>
      <c r="AN17" s="17">
        <f t="shared" ca="1" si="12"/>
        <v>8.1905566978580815</v>
      </c>
      <c r="AO17">
        <f t="shared" ca="1" si="3"/>
        <v>0</v>
      </c>
      <c r="AP17">
        <f t="shared" ca="1" si="4"/>
        <v>0</v>
      </c>
      <c r="AQ17">
        <f ca="1">MAX(0, COUNTIF(E17:J17, "Breakdown") - COUNTIF(AO17:AP17, 1))</f>
        <v>3</v>
      </c>
      <c r="AR17" s="12">
        <f ca="1">(AQ17 * 50) + ((AO17 + AP17) * 10)</f>
        <v>150</v>
      </c>
      <c r="AS17">
        <f ca="1">IF(COUNTIF(E17:J17, "Breakdown") &gt;= 6, 1, 0)</f>
        <v>0</v>
      </c>
    </row>
    <row r="18" spans="4:45">
      <c r="D18">
        <v>15</v>
      </c>
      <c r="E18" s="6" t="str">
        <f ca="1">IF(K18&lt;W18,"Operational","Breakdown")</f>
        <v>Breakdown</v>
      </c>
      <c r="F18" s="6" t="str">
        <f ca="1">IF(L18&lt;X18,"Operational","Breakdown")</f>
        <v>Operational</v>
      </c>
      <c r="G18" s="6" t="str">
        <f ca="1">IF(M18&lt;Y18,"Operational","Breakdown")</f>
        <v>Breakdown</v>
      </c>
      <c r="H18" s="6" t="str">
        <f ca="1">IF(N18&lt;Z18,"Operational","Breakdown")</f>
        <v>Breakdown</v>
      </c>
      <c r="I18" s="6" t="str">
        <f ca="1">IF(O18&lt;AA18,"Operational","Breakdown")</f>
        <v>Operational</v>
      </c>
      <c r="J18" s="6" t="str">
        <f ca="1">IF(P18&lt;AB18,"Operational","Breakdown")</f>
        <v>Breakdown</v>
      </c>
      <c r="K18" s="16">
        <v>15.042052947905447</v>
      </c>
      <c r="L18" s="16">
        <v>2.7923672530017201</v>
      </c>
      <c r="M18" s="16">
        <v>9.171302579465328</v>
      </c>
      <c r="N18" s="16">
        <v>11.170422198804902</v>
      </c>
      <c r="O18" s="16">
        <v>0.79659514943120802</v>
      </c>
      <c r="P18" s="16">
        <v>21.341364893842552</v>
      </c>
      <c r="Q18" s="9">
        <v>0.29033248850117338</v>
      </c>
      <c r="R18" s="9">
        <v>0.12842379675588705</v>
      </c>
      <c r="S18" s="9">
        <v>8.5182005507870588</v>
      </c>
      <c r="T18" s="9">
        <v>0.23089780821696662</v>
      </c>
      <c r="U18" s="9">
        <v>0.47730166147449166</v>
      </c>
      <c r="V18" s="9">
        <v>0.86876125648998026</v>
      </c>
      <c r="W18" s="8">
        <f t="shared" ca="1" si="5"/>
        <v>14.06082209412132</v>
      </c>
      <c r="X18" s="8">
        <f t="shared" ca="1" si="5"/>
        <v>17.82115087006575</v>
      </c>
      <c r="Y18" s="8">
        <f t="shared" ca="1" si="5"/>
        <v>8.3472288360623423</v>
      </c>
      <c r="Z18" s="8">
        <f t="shared" ca="1" si="5"/>
        <v>10.638292385685517</v>
      </c>
      <c r="AA18" s="8">
        <f t="shared" ca="1" si="5"/>
        <v>10.934164931570015</v>
      </c>
      <c r="AB18" s="8">
        <f t="shared" ca="1" si="6"/>
        <v>20.197882279712481</v>
      </c>
      <c r="AC18" s="16">
        <f ca="1">IF($AO17=0,K17+Q17,IF($AP17=0,K17+Q17,9999))</f>
        <v>5.4471055465092642</v>
      </c>
      <c r="AD18" s="16">
        <f ca="1">IF($AO17=0,L17+R17,IF($AP17=0,L17+R17,9999))</f>
        <v>8.1541257078197216</v>
      </c>
      <c r="AE18" s="16">
        <f ca="1">IF($AO17=0,M17+S17,IF($AP17=0,M17+S17,9999))</f>
        <v>13.796190202345215</v>
      </c>
      <c r="AF18" s="16">
        <f ca="1">IF($AO17=0,N17+T17,IF($AP17=0,N17+T17,9999))</f>
        <v>6.7306568463588858</v>
      </c>
      <c r="AG18" s="16">
        <f ca="1">IF($AO17=0,O17+U17,IF($AP17=0,O17+U17,9999))</f>
        <v>3.7422520367410947</v>
      </c>
      <c r="AH18" s="16">
        <f ca="1">IF($AO17=0,P17+V17,IF($AP17=0,P17+V17,9999))</f>
        <v>36.429052884582525</v>
      </c>
      <c r="AI18" s="17">
        <f t="shared" ca="1" si="7"/>
        <v>5.3892583359820998</v>
      </c>
      <c r="AJ18" s="17">
        <f t="shared" ca="1" si="8"/>
        <v>13.307641651986785</v>
      </c>
      <c r="AK18" s="17">
        <f t="shared" ca="1" si="9"/>
        <v>3.2381400700915099</v>
      </c>
      <c r="AL18" s="17">
        <f t="shared" ca="1" si="10"/>
        <v>9.3729498702858614</v>
      </c>
      <c r="AM18" s="17">
        <f t="shared" ca="1" si="11"/>
        <v>2.5779904978558896</v>
      </c>
      <c r="AN18" s="17">
        <f t="shared" ca="1" si="12"/>
        <v>18.008456163600197</v>
      </c>
      <c r="AO18">
        <f t="shared" ca="1" si="3"/>
        <v>1</v>
      </c>
      <c r="AP18">
        <f t="shared" ca="1" si="4"/>
        <v>1</v>
      </c>
      <c r="AQ18">
        <f ca="1">MAX(0, COUNTIF(E18:J18, "Breakdown") - COUNTIF(AO18:AP18, 1))</f>
        <v>2</v>
      </c>
      <c r="AR18" s="12">
        <f ca="1">(AQ18 * 50) + ((AO18 + AP18) * 10)</f>
        <v>120</v>
      </c>
      <c r="AS18">
        <f ca="1">IF(COUNTIF(E18:J18, "Breakdown") &gt;= 6, 1, 0)</f>
        <v>0</v>
      </c>
    </row>
    <row r="19" spans="4:45">
      <c r="D19">
        <v>16</v>
      </c>
      <c r="E19" s="6" t="str">
        <f ca="1">IF(K19&lt;W19,"Operational","Breakdown")</f>
        <v>Operational</v>
      </c>
      <c r="F19" s="6" t="str">
        <f ca="1">IF(L19&lt;X19,"Operational","Breakdown")</f>
        <v>Operational</v>
      </c>
      <c r="G19" s="6" t="str">
        <f ca="1">IF(M19&lt;Y19,"Operational","Breakdown")</f>
        <v>Operational</v>
      </c>
      <c r="H19" s="6" t="str">
        <f ca="1">IF(N19&lt;Z19,"Operational","Breakdown")</f>
        <v>Operational</v>
      </c>
      <c r="I19" s="6" t="str">
        <f ca="1">IF(O19&lt;AA19,"Operational","Breakdown")</f>
        <v>Breakdown</v>
      </c>
      <c r="J19" s="6" t="str">
        <f ca="1">IF(P19&lt;AB19,"Operational","Breakdown")</f>
        <v>Operational</v>
      </c>
      <c r="K19" s="16">
        <v>6.2556987505425363</v>
      </c>
      <c r="L19" s="16">
        <v>4.2881893525964001</v>
      </c>
      <c r="M19" s="16">
        <v>1.5910714374678452</v>
      </c>
      <c r="N19" s="16">
        <v>1.6936904619159863</v>
      </c>
      <c r="O19" s="16">
        <v>14.954090243338083</v>
      </c>
      <c r="P19" s="16">
        <v>1.982788540913152</v>
      </c>
      <c r="Q19" s="9">
        <v>2.1386844476829792</v>
      </c>
      <c r="R19" s="9">
        <v>0.80763859299873519</v>
      </c>
      <c r="S19" s="9">
        <v>0.40022538988319911</v>
      </c>
      <c r="T19" s="9">
        <v>1.6578227878499356</v>
      </c>
      <c r="U19" s="9">
        <v>0.12385507678649516</v>
      </c>
      <c r="V19" s="9">
        <v>0.77284653210543441</v>
      </c>
      <c r="W19" s="8">
        <f t="shared" ca="1" si="5"/>
        <v>24.401893269149536</v>
      </c>
      <c r="X19" s="8">
        <f t="shared" ca="1" si="5"/>
        <v>20.286847135814369</v>
      </c>
      <c r="Y19" s="8">
        <f t="shared" ca="1" si="5"/>
        <v>15.230958077751744</v>
      </c>
      <c r="Z19" s="8">
        <f t="shared" ca="1" si="5"/>
        <v>8.6512751333607412</v>
      </c>
      <c r="AA19" s="8">
        <f t="shared" ca="1" si="5"/>
        <v>5.5503500390882099</v>
      </c>
      <c r="AB19" s="8">
        <f t="shared" ca="1" si="6"/>
        <v>48.864515920550701</v>
      </c>
      <c r="AC19" s="16">
        <f ca="1">IF($AO18=0,K18+Q18,IF($AP18=0,K18+Q18,9999))</f>
        <v>9999</v>
      </c>
      <c r="AD19" s="16">
        <f ca="1">IF($AO18=0,L18+R18,IF($AP18=0,L18+R18,9999))</f>
        <v>9999</v>
      </c>
      <c r="AE19" s="16">
        <f ca="1">IF($AO18=0,M18+S18,IF($AP18=0,M18+S18,9999))</f>
        <v>9999</v>
      </c>
      <c r="AF19" s="16">
        <f ca="1">IF($AO18=0,N18+T18,IF($AP18=0,N18+T18,9999))</f>
        <v>9999</v>
      </c>
      <c r="AG19" s="16">
        <f ca="1">IF($AO18=0,O18+U18,IF($AP18=0,O18+U18,9999))</f>
        <v>9999</v>
      </c>
      <c r="AH19" s="16">
        <f ca="1">IF($AO18=0,P18+V18,IF($AP18=0,P18+V18,9999))</f>
        <v>9999</v>
      </c>
      <c r="AI19" s="17">
        <f t="shared" ca="1" si="7"/>
        <v>5.4471055465092642</v>
      </c>
      <c r="AJ19" s="17">
        <f t="shared" ca="1" si="8"/>
        <v>8.1541257078197216</v>
      </c>
      <c r="AK19" s="17">
        <f t="shared" ca="1" si="9"/>
        <v>8.3472288360623423</v>
      </c>
      <c r="AL19" s="17">
        <f t="shared" ca="1" si="10"/>
        <v>6.7306568463588858</v>
      </c>
      <c r="AM19" s="17">
        <f t="shared" ca="1" si="11"/>
        <v>3.7422520367410947</v>
      </c>
      <c r="AN19" s="17">
        <f t="shared" ca="1" si="12"/>
        <v>20.197882279712481</v>
      </c>
      <c r="AO19">
        <f t="shared" ca="1" si="3"/>
        <v>0</v>
      </c>
      <c r="AP19">
        <f t="shared" ca="1" si="4"/>
        <v>0</v>
      </c>
      <c r="AQ19">
        <f ca="1">MAX(0, COUNTIF(E19:J19, "Breakdown") - COUNTIF(AO19:AP19, 1))</f>
        <v>1</v>
      </c>
      <c r="AR19" s="12">
        <f ca="1">(AQ19 * 50) + ((AO19 + AP19) * 10)</f>
        <v>50</v>
      </c>
      <c r="AS19">
        <f ca="1">IF(COUNTIF(E19:J19, "Breakdown") &gt;= 6, 1, 0)</f>
        <v>0</v>
      </c>
    </row>
    <row r="20" spans="4:45">
      <c r="D20">
        <v>17</v>
      </c>
      <c r="E20" s="6" t="str">
        <f ca="1">IF(K20&lt;W20,"Operational","Breakdown")</f>
        <v>Operational</v>
      </c>
      <c r="F20" s="6" t="str">
        <f ca="1">IF(L20&lt;X20,"Operational","Breakdown")</f>
        <v>Operational</v>
      </c>
      <c r="G20" s="6" t="str">
        <f ca="1">IF(M20&lt;Y20,"Operational","Breakdown")</f>
        <v>Operational</v>
      </c>
      <c r="H20" s="6" t="str">
        <f ca="1">IF(N20&lt;Z20,"Operational","Breakdown")</f>
        <v>Operational</v>
      </c>
      <c r="I20" s="6" t="str">
        <f ca="1">IF(O20&lt;AA20,"Operational","Breakdown")</f>
        <v>Operational</v>
      </c>
      <c r="J20" s="6" t="str">
        <f ca="1">IF(P20&lt;AB20,"Operational","Breakdown")</f>
        <v>Operational</v>
      </c>
      <c r="K20" s="16">
        <v>0.63148953872470326</v>
      </c>
      <c r="L20" s="16">
        <v>5.5292753332619951</v>
      </c>
      <c r="M20" s="16">
        <v>6.1738557234350351</v>
      </c>
      <c r="N20" s="16">
        <v>1.0285524096095613</v>
      </c>
      <c r="O20" s="16">
        <v>7.1602248303804812</v>
      </c>
      <c r="P20" s="16">
        <v>15.747770288400741</v>
      </c>
      <c r="Q20" s="9">
        <v>1.1422898097093539</v>
      </c>
      <c r="R20" s="9">
        <v>0.77198946477697927</v>
      </c>
      <c r="S20" s="9">
        <v>0.70230085400309061</v>
      </c>
      <c r="T20" s="9">
        <v>1.8921847189284948</v>
      </c>
      <c r="U20" s="9">
        <v>6.2940017760925713</v>
      </c>
      <c r="V20" s="9">
        <v>0.26174732664077244</v>
      </c>
      <c r="W20" s="8">
        <f t="shared" ca="1" si="5"/>
        <v>38.17783218008794</v>
      </c>
      <c r="X20" s="8">
        <f t="shared" ca="1" si="5"/>
        <v>34.066404782467487</v>
      </c>
      <c r="Y20" s="8">
        <f t="shared" ca="1" si="5"/>
        <v>18.212200252780356</v>
      </c>
      <c r="Z20" s="8">
        <f t="shared" ca="1" si="5"/>
        <v>21.605558097853375</v>
      </c>
      <c r="AA20" s="8">
        <f t="shared" ca="1" si="5"/>
        <v>7.5076485883386095</v>
      </c>
      <c r="AB20" s="8">
        <f t="shared" ca="1" si="6"/>
        <v>56.747717785221504</v>
      </c>
      <c r="AC20" s="16">
        <f ca="1">IF($AO19=0,K19+Q19,IF($AP19=0,K19+Q19,9999))</f>
        <v>8.3943831982255155</v>
      </c>
      <c r="AD20" s="16">
        <f ca="1">IF($AO19=0,L19+R19,IF($AP19=0,L19+R19,9999))</f>
        <v>5.0958279455951354</v>
      </c>
      <c r="AE20" s="16">
        <f ca="1">IF($AO19=0,M19+S19,IF($AP19=0,M19+S19,9999))</f>
        <v>1.9912968273510443</v>
      </c>
      <c r="AF20" s="16">
        <f ca="1">IF($AO19=0,N19+T19,IF($AP19=0,N19+T19,9999))</f>
        <v>3.3515132497659219</v>
      </c>
      <c r="AG20" s="16">
        <f ca="1">IF($AO19=0,O19+U19,IF($AP19=0,O19+U19,9999))</f>
        <v>15.077945320124577</v>
      </c>
      <c r="AH20" s="16">
        <f ca="1">IF($AO19=0,P19+V19,IF($AP19=0,P19+V19,9999))</f>
        <v>2.7556350730185866</v>
      </c>
      <c r="AI20" s="17">
        <f t="shared" ca="1" si="7"/>
        <v>24.401893269149536</v>
      </c>
      <c r="AJ20" s="17">
        <f t="shared" ca="1" si="8"/>
        <v>20.286847135814369</v>
      </c>
      <c r="AK20" s="17">
        <f t="shared" ca="1" si="9"/>
        <v>15.230958077751744</v>
      </c>
      <c r="AL20" s="17">
        <f t="shared" ca="1" si="10"/>
        <v>8.6512751333607412</v>
      </c>
      <c r="AM20" s="17">
        <f t="shared" ca="1" si="11"/>
        <v>5.5503500390882099</v>
      </c>
      <c r="AN20" s="17">
        <f t="shared" ca="1" si="12"/>
        <v>48.864515920550701</v>
      </c>
      <c r="AO20">
        <f t="shared" ca="1" si="3"/>
        <v>0</v>
      </c>
      <c r="AP20">
        <f t="shared" ca="1" si="4"/>
        <v>0</v>
      </c>
      <c r="AQ20">
        <f ca="1">MAX(0, COUNTIF(E20:J20, "Breakdown") - COUNTIF(AO20:AP20, 1))</f>
        <v>0</v>
      </c>
      <c r="AR20" s="12">
        <f ca="1">(AQ20 * 50) + ((AO20 + AP20) * 10)</f>
        <v>0</v>
      </c>
      <c r="AS20">
        <f ca="1">IF(COUNTIF(E20:J20, "Breakdown") &gt;= 6, 1, 0)</f>
        <v>0</v>
      </c>
    </row>
    <row r="21" spans="4:45">
      <c r="D21">
        <v>18</v>
      </c>
      <c r="E21" s="6" t="str">
        <f ca="1">IF(K21&lt;W21,"Operational","Breakdown")</f>
        <v>Breakdown</v>
      </c>
      <c r="F21" s="6" t="str">
        <f ca="1">IF(L21&lt;X21,"Operational","Breakdown")</f>
        <v>Operational</v>
      </c>
      <c r="G21" s="6" t="str">
        <f ca="1">IF(M21&lt;Y21,"Operational","Breakdown")</f>
        <v>Operational</v>
      </c>
      <c r="H21" s="6" t="str">
        <f ca="1">IF(N21&lt;Z21,"Operational","Breakdown")</f>
        <v>Operational</v>
      </c>
      <c r="I21" s="6" t="str">
        <f ca="1">IF(O21&lt;AA21,"Operational","Breakdown")</f>
        <v>Operational</v>
      </c>
      <c r="J21" s="6" t="str">
        <f ca="1">IF(P21&lt;AB21,"Operational","Breakdown")</f>
        <v>Operational</v>
      </c>
      <c r="K21" s="16">
        <v>18.800602756694897</v>
      </c>
      <c r="L21" s="16">
        <v>9.9146401075297383</v>
      </c>
      <c r="M21" s="16">
        <v>6.5601492906010721</v>
      </c>
      <c r="N21" s="16">
        <v>3.5961985527714515</v>
      </c>
      <c r="O21" s="16">
        <v>2.9244465366434702</v>
      </c>
      <c r="P21" s="16">
        <v>2.4253314141365219</v>
      </c>
      <c r="Q21" s="9">
        <v>0.3398135308390311</v>
      </c>
      <c r="R21" s="9">
        <v>2.1694250201586898</v>
      </c>
      <c r="S21" s="9">
        <v>2.6796637449094116</v>
      </c>
      <c r="T21" s="9">
        <v>3.0600670436706454</v>
      </c>
      <c r="U21" s="9">
        <v>1.1511420241650738</v>
      </c>
      <c r="V21" s="9">
        <v>5.5177807802788674</v>
      </c>
      <c r="W21" s="8">
        <f t="shared" ca="1" si="5"/>
        <v>13.610780673468454</v>
      </c>
      <c r="X21" s="8">
        <f t="shared" ca="1" si="5"/>
        <v>11.597864829558899</v>
      </c>
      <c r="Y21" s="8">
        <f t="shared" ca="1" si="5"/>
        <v>13.183097576566109</v>
      </c>
      <c r="Z21" s="8">
        <f t="shared" ca="1" si="5"/>
        <v>5.021351541087558</v>
      </c>
      <c r="AA21" s="8">
        <f t="shared" ca="1" si="5"/>
        <v>9.7177814665567777</v>
      </c>
      <c r="AB21" s="8">
        <f t="shared" ca="1" si="6"/>
        <v>13.625780309293447</v>
      </c>
      <c r="AC21" s="16">
        <f ca="1">IF($AO20=0,K20+Q20,IF($AP20=0,K20+Q20,9999))</f>
        <v>1.7737793484340572</v>
      </c>
      <c r="AD21" s="16">
        <f ca="1">IF($AO20=0,L20+R20,IF($AP20=0,L20+R20,9999))</f>
        <v>6.3012647980389742</v>
      </c>
      <c r="AE21" s="16">
        <f ca="1">IF($AO20=0,M20+S20,IF($AP20=0,M20+S20,9999))</f>
        <v>6.8761565774381257</v>
      </c>
      <c r="AF21" s="16">
        <f ca="1">IF($AO20=0,N20+T20,IF($AP20=0,N20+T20,9999))</f>
        <v>2.9207371285380561</v>
      </c>
      <c r="AG21" s="16">
        <f ca="1">IF($AO20=0,O20+U20,IF($AP20=0,O20+U20,9999))</f>
        <v>13.454226606473053</v>
      </c>
      <c r="AH21" s="16">
        <f ca="1">IF($AO20=0,P20+V20,IF($AP20=0,P20+V20,9999))</f>
        <v>16.009517615041513</v>
      </c>
      <c r="AI21" s="17">
        <f t="shared" ca="1" si="7"/>
        <v>8.3943831982255155</v>
      </c>
      <c r="AJ21" s="17">
        <f t="shared" ca="1" si="8"/>
        <v>5.0958279455951354</v>
      </c>
      <c r="AK21" s="17">
        <f t="shared" ca="1" si="9"/>
        <v>1.9912968273510443</v>
      </c>
      <c r="AL21" s="17">
        <f t="shared" ca="1" si="10"/>
        <v>3.3515132497659219</v>
      </c>
      <c r="AM21" s="17">
        <f t="shared" ca="1" si="11"/>
        <v>7.5076485883386095</v>
      </c>
      <c r="AN21" s="17">
        <f t="shared" ca="1" si="12"/>
        <v>2.7556350730185866</v>
      </c>
      <c r="AO21">
        <f t="shared" ca="1" si="3"/>
        <v>0</v>
      </c>
      <c r="AP21">
        <f t="shared" ca="1" si="4"/>
        <v>1</v>
      </c>
      <c r="AQ21">
        <f ca="1">MAX(0, COUNTIF(E21:J21, "Breakdown") - COUNTIF(AO21:AP21, 1))</f>
        <v>0</v>
      </c>
      <c r="AR21" s="12">
        <f ca="1">(AQ21 * 50) + ((AO21 + AP21) * 10)</f>
        <v>10</v>
      </c>
      <c r="AS21">
        <f ca="1">IF(COUNTIF(E21:J21, "Breakdown") &gt;= 6, 1, 0)</f>
        <v>0</v>
      </c>
    </row>
    <row r="22" spans="4:45">
      <c r="D22">
        <v>19</v>
      </c>
      <c r="E22" s="6" t="str">
        <f ca="1">IF(K22&lt;W22,"Operational","Breakdown")</f>
        <v>Operational</v>
      </c>
      <c r="F22" s="6" t="str">
        <f ca="1">IF(L22&lt;X22,"Operational","Breakdown")</f>
        <v>Operational</v>
      </c>
      <c r="G22" s="6" t="str">
        <f ca="1">IF(M22&lt;Y22,"Operational","Breakdown")</f>
        <v>Operational</v>
      </c>
      <c r="H22" s="6" t="str">
        <f ca="1">IF(N22&lt;Z22,"Operational","Breakdown")</f>
        <v>Breakdown</v>
      </c>
      <c r="I22" s="6" t="str">
        <f ca="1">IF(O22&lt;AA22,"Operational","Breakdown")</f>
        <v>Operational</v>
      </c>
      <c r="J22" s="6" t="str">
        <f ca="1">IF(P22&lt;AB22,"Operational","Breakdown")</f>
        <v>Operational</v>
      </c>
      <c r="K22" s="16">
        <v>19.619368061652537</v>
      </c>
      <c r="L22" s="16">
        <v>5.3681767827551807</v>
      </c>
      <c r="M22" s="16">
        <v>5.0309518267089874</v>
      </c>
      <c r="N22" s="16">
        <v>9.7455513547494608</v>
      </c>
      <c r="O22" s="16">
        <v>7.3014826763550182</v>
      </c>
      <c r="P22" s="16">
        <v>7.7512344205320831</v>
      </c>
      <c r="Q22" s="9">
        <v>3.3222777032593975</v>
      </c>
      <c r="R22" s="9">
        <v>0.12644308102786181</v>
      </c>
      <c r="S22" s="9">
        <v>1.5785756744423707</v>
      </c>
      <c r="T22" s="9">
        <v>0.8925360961885761</v>
      </c>
      <c r="U22" s="9">
        <v>0.54631285040791999</v>
      </c>
      <c r="V22" s="9">
        <v>0.69193102576841758</v>
      </c>
      <c r="W22" s="8">
        <f t="shared" ca="1" si="5"/>
        <v>40.331220144095887</v>
      </c>
      <c r="X22" s="8">
        <f t="shared" ca="1" si="5"/>
        <v>11.343172607722963</v>
      </c>
      <c r="Y22" s="8">
        <f t="shared" ca="1" si="5"/>
        <v>11.214505362745779</v>
      </c>
      <c r="Z22" s="8">
        <f t="shared" ca="1" si="5"/>
        <v>7.909655774080985</v>
      </c>
      <c r="AA22" s="8">
        <f t="shared" ca="1" si="5"/>
        <v>12.415359405292378</v>
      </c>
      <c r="AB22" s="8">
        <f t="shared" ca="1" si="6"/>
        <v>14.367148088101304</v>
      </c>
      <c r="AC22" s="16">
        <f ca="1">IF($AO21=0,K21+Q21,IF($AP21=0,K21+Q21,9999))</f>
        <v>19.140416287533927</v>
      </c>
      <c r="AD22" s="16">
        <f ca="1">IF($AO21=0,L21+R21,IF($AP21=0,L21+R21,9999))</f>
        <v>12.084065127688428</v>
      </c>
      <c r="AE22" s="16">
        <f ca="1">IF($AO21=0,M21+S21,IF($AP21=0,M21+S21,9999))</f>
        <v>9.2398130355104833</v>
      </c>
      <c r="AF22" s="16">
        <f ca="1">IF($AO21=0,N21+T21,IF($AP21=0,N21+T21,9999))</f>
        <v>6.6562655964420969</v>
      </c>
      <c r="AG22" s="16">
        <f ca="1">IF($AO21=0,O21+U21,IF($AP21=0,O21+U21,9999))</f>
        <v>4.0755885608085443</v>
      </c>
      <c r="AH22" s="16">
        <f ca="1">IF($AO21=0,P21+V21,IF($AP21=0,P21+V21,9999))</f>
        <v>7.9431121944153897</v>
      </c>
      <c r="AI22" s="17">
        <f t="shared" ca="1" si="7"/>
        <v>1.7737793484340572</v>
      </c>
      <c r="AJ22" s="17">
        <f t="shared" ca="1" si="8"/>
        <v>6.3012647980389742</v>
      </c>
      <c r="AK22" s="17">
        <f t="shared" ca="1" si="9"/>
        <v>6.8761565774381257</v>
      </c>
      <c r="AL22" s="17">
        <f t="shared" ca="1" si="10"/>
        <v>2.9207371285380561</v>
      </c>
      <c r="AM22" s="17">
        <f t="shared" ca="1" si="11"/>
        <v>9.7177814665567777</v>
      </c>
      <c r="AN22" s="17">
        <f t="shared" ca="1" si="12"/>
        <v>13.625780309293447</v>
      </c>
      <c r="AO22">
        <f t="shared" ca="1" si="3"/>
        <v>0</v>
      </c>
      <c r="AP22">
        <f t="shared" ca="1" si="4"/>
        <v>0</v>
      </c>
      <c r="AQ22">
        <f ca="1">MAX(0, COUNTIF(E22:J22, "Breakdown") - COUNTIF(AO22:AP22, 1))</f>
        <v>1</v>
      </c>
      <c r="AR22" s="12">
        <f ca="1">(AQ22 * 50) + ((AO22 + AP22) * 10)</f>
        <v>50</v>
      </c>
      <c r="AS22">
        <f ca="1">IF(COUNTIF(E22:J22, "Breakdown") &gt;= 6, 1, 0)</f>
        <v>0</v>
      </c>
    </row>
    <row r="23" spans="4:45">
      <c r="D23">
        <v>20</v>
      </c>
      <c r="E23" s="6" t="str">
        <f ca="1">IF(K23&lt;W23,"Operational","Breakdown")</f>
        <v>Operational</v>
      </c>
      <c r="F23" s="6" t="str">
        <f ca="1">IF(L23&lt;X23,"Operational","Breakdown")</f>
        <v>Operational</v>
      </c>
      <c r="G23" s="6" t="str">
        <f ca="1">IF(M23&lt;Y23,"Operational","Breakdown")</f>
        <v>Breakdown</v>
      </c>
      <c r="H23" s="6" t="str">
        <f ca="1">IF(N23&lt;Z23,"Operational","Breakdown")</f>
        <v>Operational</v>
      </c>
      <c r="I23" s="6" t="str">
        <f ca="1">IF(O23&lt;AA23,"Operational","Breakdown")</f>
        <v>Operational</v>
      </c>
      <c r="J23" s="6" t="str">
        <f ca="1">IF(P23&lt;AB23,"Operational","Breakdown")</f>
        <v>Breakdown</v>
      </c>
      <c r="K23" s="16">
        <v>3.204028822530725</v>
      </c>
      <c r="L23" s="16">
        <v>13.24880468434565</v>
      </c>
      <c r="M23" s="16">
        <v>26.703770657306187</v>
      </c>
      <c r="N23" s="16">
        <v>0.83102147740508259</v>
      </c>
      <c r="O23" s="16">
        <v>2.3540739803452784</v>
      </c>
      <c r="P23" s="16">
        <v>12.295743013276017</v>
      </c>
      <c r="Q23" s="9">
        <v>2.2402318255275699</v>
      </c>
      <c r="R23" s="9">
        <v>3.1491056279268772</v>
      </c>
      <c r="S23" s="9">
        <v>2.6440682038591024</v>
      </c>
      <c r="T23" s="9">
        <v>1.6730410145331995</v>
      </c>
      <c r="U23" s="9">
        <v>0.63159035974426514</v>
      </c>
      <c r="V23" s="9">
        <v>3.1754743985232818</v>
      </c>
      <c r="W23" s="8">
        <f t="shared" ca="1" si="5"/>
        <v>25.998478208926795</v>
      </c>
      <c r="X23" s="8">
        <f t="shared" ca="1" si="5"/>
        <v>22.261740123126437</v>
      </c>
      <c r="Y23" s="8">
        <f t="shared" ca="1" si="5"/>
        <v>25.236207328397601</v>
      </c>
      <c r="Z23" s="8">
        <f t="shared" ca="1" si="5"/>
        <v>7.0551038315556829</v>
      </c>
      <c r="AA23" s="8">
        <f t="shared" ca="1" si="5"/>
        <v>9.8445163412312517</v>
      </c>
      <c r="AB23" s="8">
        <f t="shared" ca="1" si="6"/>
        <v>9.3660285436488309</v>
      </c>
      <c r="AC23" s="16">
        <f ca="1">IF($AO22=0,K22+Q22,IF($AP22=0,K22+Q22,9999))</f>
        <v>22.941645764911936</v>
      </c>
      <c r="AD23" s="16">
        <f ca="1">IF($AO22=0,L22+R22,IF($AP22=0,L22+R22,9999))</f>
        <v>5.4946198637830426</v>
      </c>
      <c r="AE23" s="16">
        <f ca="1">IF($AO22=0,M22+S22,IF($AP22=0,M22+S22,9999))</f>
        <v>6.6095275011513586</v>
      </c>
      <c r="AF23" s="16">
        <f ca="1">IF($AO22=0,N22+T22,IF($AP22=0,N22+T22,9999))</f>
        <v>10.638087450938038</v>
      </c>
      <c r="AG23" s="16">
        <f ca="1">IF($AO22=0,O22+U22,IF($AP22=0,O22+U22,9999))</f>
        <v>7.8477955267629387</v>
      </c>
      <c r="AH23" s="16">
        <f ca="1">IF($AO22=0,P22+V22,IF($AP22=0,P22+V22,9999))</f>
        <v>8.443165446300501</v>
      </c>
      <c r="AI23" s="17">
        <f t="shared" ca="1" si="7"/>
        <v>19.140416287533927</v>
      </c>
      <c r="AJ23" s="17">
        <f t="shared" ca="1" si="8"/>
        <v>11.343172607722963</v>
      </c>
      <c r="AK23" s="17">
        <f t="shared" ca="1" si="9"/>
        <v>9.2398130355104833</v>
      </c>
      <c r="AL23" s="17">
        <f t="shared" ca="1" si="10"/>
        <v>6.6562655964420969</v>
      </c>
      <c r="AM23" s="17">
        <f t="shared" ca="1" si="11"/>
        <v>4.0755885608085443</v>
      </c>
      <c r="AN23" s="17">
        <f t="shared" ca="1" si="12"/>
        <v>7.9431121944153897</v>
      </c>
      <c r="AO23">
        <f t="shared" ca="1" si="3"/>
        <v>0</v>
      </c>
      <c r="AP23">
        <f t="shared" ca="1" si="4"/>
        <v>0</v>
      </c>
      <c r="AQ23">
        <f ca="1">MAX(0, COUNTIF(E23:J23, "Breakdown") - COUNTIF(AO23:AP23, 1))</f>
        <v>2</v>
      </c>
      <c r="AR23" s="12">
        <f ca="1">(AQ23 * 50) + ((AO23 + AP23) * 10)</f>
        <v>100</v>
      </c>
      <c r="AS23">
        <f ca="1">IF(COUNTIF(E23:J23, "Breakdown") &gt;= 6, 1, 0)</f>
        <v>0</v>
      </c>
    </row>
    <row r="24" spans="4:45">
      <c r="D24">
        <v>21</v>
      </c>
      <c r="E24" s="6" t="str">
        <f ca="1">IF(K24&lt;W24,"Operational","Breakdown")</f>
        <v>Operational</v>
      </c>
      <c r="F24" s="6" t="str">
        <f ca="1">IF(L24&lt;X24,"Operational","Breakdown")</f>
        <v>Operational</v>
      </c>
      <c r="G24" s="6" t="str">
        <f ca="1">IF(M24&lt;Y24,"Operational","Breakdown")</f>
        <v>Breakdown</v>
      </c>
      <c r="H24" s="6" t="str">
        <f ca="1">IF(N24&lt;Z24,"Operational","Breakdown")</f>
        <v>Operational</v>
      </c>
      <c r="I24" s="6" t="str">
        <f ca="1">IF(O24&lt;AA24,"Operational","Breakdown")</f>
        <v>Operational</v>
      </c>
      <c r="J24" s="6" t="str">
        <f ca="1">IF(P24&lt;AB24,"Operational","Breakdown")</f>
        <v>Breakdown</v>
      </c>
      <c r="K24" s="16">
        <v>3.313740085901792</v>
      </c>
      <c r="L24" s="16">
        <v>1.2781383247595168</v>
      </c>
      <c r="M24" s="16">
        <v>22.726458326501348</v>
      </c>
      <c r="N24" s="16">
        <v>2.026587182881451</v>
      </c>
      <c r="O24" s="16">
        <v>2.4075609527015271</v>
      </c>
      <c r="P24" s="16">
        <v>21.863940888850731</v>
      </c>
      <c r="Q24" s="9">
        <v>1.0011313739467655</v>
      </c>
      <c r="R24" s="9">
        <v>2.4734298201768694</v>
      </c>
      <c r="S24" s="9">
        <v>0.73233433731575925</v>
      </c>
      <c r="T24" s="9">
        <v>0.13167745751218185</v>
      </c>
      <c r="U24" s="9">
        <v>2.8059912281947281</v>
      </c>
      <c r="V24" s="9">
        <v>5.9412108782337247</v>
      </c>
      <c r="W24" s="8">
        <f t="shared" ca="1" si="5"/>
        <v>32.424133740106811</v>
      </c>
      <c r="X24" s="8">
        <f t="shared" ca="1" si="5"/>
        <v>20.246571890482681</v>
      </c>
      <c r="Y24" s="8">
        <f t="shared" ca="1" si="5"/>
        <v>14.763862326995699</v>
      </c>
      <c r="Z24" s="8">
        <f t="shared" ca="1" si="5"/>
        <v>7.9343608318758641</v>
      </c>
      <c r="AA24" s="8">
        <f t="shared" ca="1" si="5"/>
        <v>9.158745323562945</v>
      </c>
      <c r="AB24" s="8">
        <f t="shared" ca="1" si="6"/>
        <v>20.204518850093582</v>
      </c>
      <c r="AC24" s="16">
        <f ca="1">IF($AO23=0,K23+Q23,IF($AP23=0,K23+Q23,9999))</f>
        <v>5.4442606480582949</v>
      </c>
      <c r="AD24" s="16">
        <f ca="1">IF($AO23=0,L23+R23,IF($AP23=0,L23+R23,9999))</f>
        <v>16.397910312272529</v>
      </c>
      <c r="AE24" s="16">
        <f ca="1">IF($AO23=0,M23+S23,IF($AP23=0,M23+S23,9999))</f>
        <v>29.34783886116529</v>
      </c>
      <c r="AF24" s="16">
        <f ca="1">IF($AO23=0,N23+T23,IF($AP23=0,N23+T23,9999))</f>
        <v>2.5040624919382823</v>
      </c>
      <c r="AG24" s="16">
        <f ca="1">IF($AO23=0,O23+U23,IF($AP23=0,O23+U23,9999))</f>
        <v>2.9856643400895435</v>
      </c>
      <c r="AH24" s="16">
        <f ca="1">IF($AO23=0,P23+V23,IF($AP23=0,P23+V23,9999))</f>
        <v>15.471217411799298</v>
      </c>
      <c r="AI24" s="17">
        <f t="shared" ca="1" si="7"/>
        <v>22.941645764911936</v>
      </c>
      <c r="AJ24" s="17">
        <f t="shared" ca="1" si="8"/>
        <v>5.4946198637830426</v>
      </c>
      <c r="AK24" s="17">
        <f t="shared" ca="1" si="9"/>
        <v>6.6095275011513586</v>
      </c>
      <c r="AL24" s="17">
        <f t="shared" ca="1" si="10"/>
        <v>7.0551038315556829</v>
      </c>
      <c r="AM24" s="17">
        <f t="shared" ca="1" si="11"/>
        <v>7.8477955267629387</v>
      </c>
      <c r="AN24" s="17">
        <f t="shared" ca="1" si="12"/>
        <v>8.443165446300501</v>
      </c>
      <c r="AO24">
        <f t="shared" ca="1" si="3"/>
        <v>0</v>
      </c>
      <c r="AP24">
        <f t="shared" ca="1" si="4"/>
        <v>0</v>
      </c>
      <c r="AQ24">
        <f ca="1">MAX(0, COUNTIF(E24:J24, "Breakdown") - COUNTIF(AO24:AP24, 1))</f>
        <v>2</v>
      </c>
      <c r="AR24" s="12">
        <f ca="1">(AQ24 * 50) + ((AO24 + AP24) * 10)</f>
        <v>100</v>
      </c>
      <c r="AS24">
        <f ca="1">IF(COUNTIF(E24:J24, "Breakdown") &gt;= 6, 1, 0)</f>
        <v>0</v>
      </c>
    </row>
    <row r="25" spans="4:45">
      <c r="D25">
        <v>22</v>
      </c>
      <c r="E25" s="6" t="str">
        <f ca="1">IF(K25&lt;W25,"Operational","Breakdown")</f>
        <v>Breakdown</v>
      </c>
      <c r="F25" s="6" t="str">
        <f ca="1">IF(L25&lt;X25,"Operational","Breakdown")</f>
        <v>Operational</v>
      </c>
      <c r="G25" s="6" t="str">
        <f ca="1">IF(M25&lt;Y25,"Operational","Breakdown")</f>
        <v>Operational</v>
      </c>
      <c r="H25" s="6" t="str">
        <f ca="1">IF(N25&lt;Z25,"Operational","Breakdown")</f>
        <v>Operational</v>
      </c>
      <c r="I25" s="6" t="str">
        <f ca="1">IF(O25&lt;AA25,"Operational","Breakdown")</f>
        <v>Breakdown</v>
      </c>
      <c r="J25" s="6" t="str">
        <f ca="1">IF(P25&lt;AB25,"Operational","Breakdown")</f>
        <v>Operational</v>
      </c>
      <c r="K25" s="16">
        <v>27.970118374695137</v>
      </c>
      <c r="L25" s="16">
        <v>10.854601161982705</v>
      </c>
      <c r="M25" s="16">
        <v>2.9270002318984591</v>
      </c>
      <c r="N25" s="16">
        <v>5.7977975569932676</v>
      </c>
      <c r="O25" s="16">
        <v>5.6363959841194964</v>
      </c>
      <c r="P25" s="16">
        <v>0.55035757212879699</v>
      </c>
      <c r="Q25" s="9">
        <v>0.10593400044359509</v>
      </c>
      <c r="R25" s="9">
        <v>2.3398647615123065</v>
      </c>
      <c r="S25" s="9">
        <v>3.8649684477948894</v>
      </c>
      <c r="T25" s="9">
        <v>3.1960626805881853</v>
      </c>
      <c r="U25" s="9">
        <v>2.0022463836081177</v>
      </c>
      <c r="V25" s="9">
        <v>0.22134848853275704</v>
      </c>
      <c r="W25" s="8">
        <f t="shared" ca="1" si="5"/>
        <v>10.424748551545093</v>
      </c>
      <c r="X25" s="8">
        <f t="shared" ca="1" si="5"/>
        <v>21.516001507245583</v>
      </c>
      <c r="Y25" s="8">
        <f t="shared" ca="1" si="5"/>
        <v>15.094653621394441</v>
      </c>
      <c r="Z25" s="8">
        <f t="shared" ca="1" si="5"/>
        <v>9.710582747721018</v>
      </c>
      <c r="AA25" s="8">
        <f t="shared" ca="1" si="5"/>
        <v>5.1319406845687627</v>
      </c>
      <c r="AB25" s="8">
        <f t="shared" ca="1" si="6"/>
        <v>17.515703258975027</v>
      </c>
      <c r="AC25" s="16">
        <f ca="1">IF($AO24=0,K24+Q24,IF($AP24=0,K24+Q24,9999))</f>
        <v>4.3148714598485576</v>
      </c>
      <c r="AD25" s="16">
        <f ca="1">IF($AO24=0,L24+R24,IF($AP24=0,L24+R24,9999))</f>
        <v>3.7515681449363862</v>
      </c>
      <c r="AE25" s="16">
        <f ca="1">IF($AO24=0,M24+S24,IF($AP24=0,M24+S24,9999))</f>
        <v>23.458792663817107</v>
      </c>
      <c r="AF25" s="16">
        <f ca="1">IF($AO24=0,N24+T24,IF($AP24=0,N24+T24,9999))</f>
        <v>2.1582646403936327</v>
      </c>
      <c r="AG25" s="16">
        <f ca="1">IF($AO24=0,O24+U24,IF($AP24=0,O24+U24,9999))</f>
        <v>5.2135521808962553</v>
      </c>
      <c r="AH25" s="16">
        <f ca="1">IF($AO24=0,P24+V24,IF($AP24=0,P24+V24,9999))</f>
        <v>27.805151767084457</v>
      </c>
      <c r="AI25" s="17">
        <f t="shared" ca="1" si="7"/>
        <v>5.4442606480582949</v>
      </c>
      <c r="AJ25" s="17">
        <f t="shared" ca="1" si="8"/>
        <v>16.397910312272529</v>
      </c>
      <c r="AK25" s="17">
        <f t="shared" ca="1" si="9"/>
        <v>14.763862326995699</v>
      </c>
      <c r="AL25" s="17">
        <f t="shared" ca="1" si="10"/>
        <v>2.5040624919382823</v>
      </c>
      <c r="AM25" s="17">
        <f t="shared" ca="1" si="11"/>
        <v>2.9856643400895435</v>
      </c>
      <c r="AN25" s="17">
        <f t="shared" ca="1" si="12"/>
        <v>15.471217411799298</v>
      </c>
      <c r="AO25">
        <f t="shared" ca="1" si="3"/>
        <v>0</v>
      </c>
      <c r="AP25">
        <f t="shared" ca="1" si="4"/>
        <v>1</v>
      </c>
      <c r="AQ25">
        <f ca="1">MAX(0, COUNTIF(E25:J25, "Breakdown") - COUNTIF(AO25:AP25, 1))</f>
        <v>1</v>
      </c>
      <c r="AR25" s="12">
        <f ca="1">(AQ25 * 50) + ((AO25 + AP25) * 10)</f>
        <v>60</v>
      </c>
      <c r="AS25">
        <f ca="1">IF(COUNTIF(E25:J25, "Breakdown") &gt;= 6, 1, 0)</f>
        <v>0</v>
      </c>
    </row>
    <row r="26" spans="4:45">
      <c r="D26">
        <v>23</v>
      </c>
      <c r="E26" s="6" t="str">
        <f ca="1">IF(K26&lt;W26,"Operational","Breakdown")</f>
        <v>Operational</v>
      </c>
      <c r="F26" s="6" t="str">
        <f ca="1">IF(L26&lt;X26,"Operational","Breakdown")</f>
        <v>Operational</v>
      </c>
      <c r="G26" s="6" t="str">
        <f ca="1">IF(M26&lt;Y26,"Operational","Breakdown")</f>
        <v>Operational</v>
      </c>
      <c r="H26" s="6" t="str">
        <f ca="1">IF(N26&lt;Z26,"Operational","Breakdown")</f>
        <v>Breakdown</v>
      </c>
      <c r="I26" s="6" t="str">
        <f ca="1">IF(O26&lt;AA26,"Operational","Breakdown")</f>
        <v>Breakdown</v>
      </c>
      <c r="J26" s="6" t="str">
        <f ca="1">IF(P26&lt;AB26,"Operational","Breakdown")</f>
        <v>Operational</v>
      </c>
      <c r="K26" s="16">
        <v>0.28518294891148827</v>
      </c>
      <c r="L26" s="16">
        <v>4.3177152964151819</v>
      </c>
      <c r="M26" s="16">
        <v>4.772286827076698</v>
      </c>
      <c r="N26" s="16">
        <v>6.9695065983945588</v>
      </c>
      <c r="O26" s="16">
        <v>8.3781216979429356</v>
      </c>
      <c r="P26" s="16">
        <v>5.0328568305381509</v>
      </c>
      <c r="Q26" s="9">
        <v>0.29942046845711884</v>
      </c>
      <c r="R26" s="9">
        <v>0.22410732189515403</v>
      </c>
      <c r="S26" s="9">
        <v>0.4665800122171414</v>
      </c>
      <c r="T26" s="9">
        <v>1.8970923733400167</v>
      </c>
      <c r="U26" s="9">
        <v>0.45947819947667357</v>
      </c>
      <c r="V26" s="9">
        <v>2.2287508723492531</v>
      </c>
      <c r="W26" s="8">
        <f t="shared" ca="1" si="5"/>
        <v>11.202999523748559</v>
      </c>
      <c r="X26" s="8">
        <f t="shared" ca="1" si="5"/>
        <v>14.123483879034385</v>
      </c>
      <c r="Y26" s="8">
        <f t="shared" ca="1" si="5"/>
        <v>20.329991739990557</v>
      </c>
      <c r="Z26" s="8">
        <f t="shared" ca="1" si="5"/>
        <v>5.0948502683714985</v>
      </c>
      <c r="AA26" s="8">
        <f t="shared" ca="1" si="5"/>
        <v>6.9266962705325401</v>
      </c>
      <c r="AB26" s="8">
        <f t="shared" ca="1" si="6"/>
        <v>21.78415783088457</v>
      </c>
      <c r="AC26" s="16">
        <f ca="1">IF($AO25=0,K25+Q25,IF($AP25=0,K25+Q25,9999))</f>
        <v>28.076052375138733</v>
      </c>
      <c r="AD26" s="16">
        <f ca="1">IF($AO25=0,L25+R25,IF($AP25=0,L25+R25,9999))</f>
        <v>13.194465923495011</v>
      </c>
      <c r="AE26" s="16">
        <f ca="1">IF($AO25=0,M25+S25,IF($AP25=0,M25+S25,9999))</f>
        <v>6.7919686796933485</v>
      </c>
      <c r="AF26" s="16">
        <f ca="1">IF($AO25=0,N25+T25,IF($AP25=0,N25+T25,9999))</f>
        <v>8.9938602375814529</v>
      </c>
      <c r="AG26" s="16">
        <f ca="1">IF($AO25=0,O25+U25,IF($AP25=0,O25+U25,9999))</f>
        <v>7.6386423677276145</v>
      </c>
      <c r="AH26" s="16">
        <f ca="1">IF($AO25=0,P25+V25,IF($AP25=0,P25+V25,9999))</f>
        <v>0.77170606066155401</v>
      </c>
      <c r="AI26" s="17">
        <f t="shared" ca="1" si="7"/>
        <v>4.3148714598485576</v>
      </c>
      <c r="AJ26" s="17">
        <f t="shared" ca="1" si="8"/>
        <v>3.7515681449363862</v>
      </c>
      <c r="AK26" s="17">
        <f t="shared" ca="1" si="9"/>
        <v>15.094653621394441</v>
      </c>
      <c r="AL26" s="17">
        <f t="shared" ca="1" si="10"/>
        <v>2.1582646403936327</v>
      </c>
      <c r="AM26" s="17">
        <f t="shared" ca="1" si="11"/>
        <v>5.1319406845687627</v>
      </c>
      <c r="AN26" s="17">
        <f t="shared" ca="1" si="12"/>
        <v>17.515703258975027</v>
      </c>
      <c r="AO26">
        <f t="shared" ca="1" si="3"/>
        <v>0</v>
      </c>
      <c r="AP26">
        <f t="shared" ca="1" si="4"/>
        <v>0</v>
      </c>
      <c r="AQ26">
        <f ca="1">MAX(0, COUNTIF(E26:J26, "Breakdown") - COUNTIF(AO26:AP26, 1))</f>
        <v>2</v>
      </c>
      <c r="AR26" s="12">
        <f ca="1">(AQ26 * 50) + ((AO26 + AP26) * 10)</f>
        <v>100</v>
      </c>
      <c r="AS26">
        <f ca="1">IF(COUNTIF(E26:J26, "Breakdown") &gt;= 6, 1, 0)</f>
        <v>0</v>
      </c>
    </row>
    <row r="27" spans="4:45">
      <c r="D27">
        <v>24</v>
      </c>
      <c r="E27" s="6" t="str">
        <f ca="1">IF(K27&lt;W27,"Operational","Breakdown")</f>
        <v>Operational</v>
      </c>
      <c r="F27" s="6" t="str">
        <f ca="1">IF(L27&lt;X27,"Operational","Breakdown")</f>
        <v>Operational</v>
      </c>
      <c r="G27" s="6" t="str">
        <f ca="1">IF(M27&lt;Y27,"Operational","Breakdown")</f>
        <v>Breakdown</v>
      </c>
      <c r="H27" s="6" t="str">
        <f ca="1">IF(N27&lt;Z27,"Operational","Breakdown")</f>
        <v>Operational</v>
      </c>
      <c r="I27" s="6" t="str">
        <f ca="1">IF(O27&lt;AA27,"Operational","Breakdown")</f>
        <v>Operational</v>
      </c>
      <c r="J27" s="6" t="str">
        <f ca="1">IF(P27&lt;AB27,"Operational","Breakdown")</f>
        <v>Breakdown</v>
      </c>
      <c r="K27" s="16">
        <v>1.9616158803092487</v>
      </c>
      <c r="L27" s="16">
        <v>2.571818352548493</v>
      </c>
      <c r="M27" s="16">
        <v>18.828609294596152</v>
      </c>
      <c r="N27" s="16">
        <v>2.4955172569682009</v>
      </c>
      <c r="O27" s="16">
        <v>0.74551781853559695</v>
      </c>
      <c r="P27" s="16">
        <v>23.071831167857074</v>
      </c>
      <c r="Q27" s="9">
        <v>2.703883865540651</v>
      </c>
      <c r="R27" s="9">
        <v>3.4323035108598479</v>
      </c>
      <c r="S27" s="9">
        <v>1.9385479685560996</v>
      </c>
      <c r="T27" s="9">
        <v>1.6030534394216231</v>
      </c>
      <c r="U27" s="9">
        <v>1.9571970820509899</v>
      </c>
      <c r="V27" s="9">
        <v>2.2590938827936249</v>
      </c>
      <c r="W27" s="8">
        <f t="shared" ca="1" si="5"/>
        <v>11.517962906972354</v>
      </c>
      <c r="X27" s="8">
        <f t="shared" ca="1" si="5"/>
        <v>22.237749856282022</v>
      </c>
      <c r="Y27" s="8">
        <f t="shared" ca="1" si="5"/>
        <v>6.9186402878128579</v>
      </c>
      <c r="Z27" s="8">
        <f t="shared" ca="1" si="5"/>
        <v>10.369956806850833</v>
      </c>
      <c r="AA27" s="8">
        <f t="shared" ca="1" si="5"/>
        <v>38.047439441148143</v>
      </c>
      <c r="AB27" s="8">
        <f t="shared" ca="1" si="6"/>
        <v>2.5858271442816774</v>
      </c>
      <c r="AC27" s="16">
        <f ca="1">IF($AO26=0,K26+Q26,IF($AP26=0,K26+Q26,9999))</f>
        <v>0.5846034173686071</v>
      </c>
      <c r="AD27" s="16">
        <f ca="1">IF($AO26=0,L26+R26,IF($AP26=0,L26+R26,9999))</f>
        <v>4.5418226183103361</v>
      </c>
      <c r="AE27" s="16">
        <f ca="1">IF($AO26=0,M26+S26,IF($AP26=0,M26+S26,9999))</f>
        <v>5.2388668392938396</v>
      </c>
      <c r="AF27" s="16">
        <f ca="1">IF($AO26=0,N26+T26,IF($AP26=0,N26+T26,9999))</f>
        <v>8.8665989717345752</v>
      </c>
      <c r="AG27" s="16">
        <f ca="1">IF($AO26=0,O26+U26,IF($AP26=0,O26+U26,9999))</f>
        <v>8.8375998974196097</v>
      </c>
      <c r="AH27" s="16">
        <f ca="1">IF($AO26=0,P26+V26,IF($AP26=0,P26+V26,9999))</f>
        <v>7.261607702887404</v>
      </c>
      <c r="AI27" s="17">
        <f t="shared" ca="1" si="7"/>
        <v>11.202999523748559</v>
      </c>
      <c r="AJ27" s="17">
        <f t="shared" ca="1" si="8"/>
        <v>13.194465923495011</v>
      </c>
      <c r="AK27" s="17">
        <f t="shared" ca="1" si="9"/>
        <v>6.7919686796933485</v>
      </c>
      <c r="AL27" s="17">
        <f t="shared" ca="1" si="10"/>
        <v>5.0948502683714985</v>
      </c>
      <c r="AM27" s="17">
        <f t="shared" ca="1" si="11"/>
        <v>6.9266962705325401</v>
      </c>
      <c r="AN27" s="17">
        <f t="shared" ca="1" si="12"/>
        <v>0.77170606066155401</v>
      </c>
      <c r="AO27">
        <f t="shared" ca="1" si="3"/>
        <v>0</v>
      </c>
      <c r="AP27">
        <f t="shared" ca="1" si="4"/>
        <v>0</v>
      </c>
      <c r="AQ27">
        <f ca="1">MAX(0, COUNTIF(E27:J27, "Breakdown") - COUNTIF(AO27:AP27, 1))</f>
        <v>2</v>
      </c>
      <c r="AR27" s="12">
        <f ca="1">(AQ27 * 50) + ((AO27 + AP27) * 10)</f>
        <v>100</v>
      </c>
      <c r="AS27">
        <f ca="1">IF(COUNTIF(E27:J27, "Breakdown") &gt;= 6, 1, 0)</f>
        <v>0</v>
      </c>
    </row>
    <row r="28" spans="4:45">
      <c r="D28">
        <v>25</v>
      </c>
      <c r="E28" s="6" t="str">
        <f ca="1">IF(K28&lt;W28,"Operational","Breakdown")</f>
        <v>Breakdown</v>
      </c>
      <c r="F28" s="6" t="str">
        <f ca="1">IF(L28&lt;X28,"Operational","Breakdown")</f>
        <v>Operational</v>
      </c>
      <c r="G28" s="6" t="str">
        <f ca="1">IF(M28&lt;Y28,"Operational","Breakdown")</f>
        <v>Operational</v>
      </c>
      <c r="H28" s="6" t="str">
        <f ca="1">IF(N28&lt;Z28,"Operational","Breakdown")</f>
        <v>Operational</v>
      </c>
      <c r="I28" s="6" t="str">
        <f ca="1">IF(O28&lt;AA28,"Operational","Breakdown")</f>
        <v>Operational</v>
      </c>
      <c r="J28" s="6" t="str">
        <f ca="1">IF(P28&lt;AB28,"Operational","Breakdown")</f>
        <v>Breakdown</v>
      </c>
      <c r="K28" s="16">
        <v>6.7075682905797303</v>
      </c>
      <c r="L28" s="16">
        <v>5.8113671091164472</v>
      </c>
      <c r="M28" s="16">
        <v>1.9225434843108971</v>
      </c>
      <c r="N28" s="16">
        <v>5.6189996317105697</v>
      </c>
      <c r="O28" s="16">
        <v>8.7130244560577488</v>
      </c>
      <c r="P28" s="16">
        <v>10.733660743286302</v>
      </c>
      <c r="Q28" s="9">
        <v>8.322806826841493</v>
      </c>
      <c r="R28" s="9">
        <v>0.53411701511548548</v>
      </c>
      <c r="S28" s="9">
        <v>7.0491323686287579</v>
      </c>
      <c r="T28" s="9">
        <v>1.7676090966724156</v>
      </c>
      <c r="U28" s="9">
        <v>3.0335519111194684</v>
      </c>
      <c r="V28" s="9">
        <v>4.3403139364375427</v>
      </c>
      <c r="W28" s="8">
        <f t="shared" ca="1" si="5"/>
        <v>2.7167449909918728</v>
      </c>
      <c r="X28" s="8">
        <f t="shared" ca="1" si="5"/>
        <v>9.3405097114882949</v>
      </c>
      <c r="Y28" s="8">
        <f t="shared" ca="1" si="5"/>
        <v>9.3455998617544083</v>
      </c>
      <c r="Z28" s="8">
        <f t="shared" ca="1" si="5"/>
        <v>29.992166776726034</v>
      </c>
      <c r="AA28" s="8">
        <f t="shared" ca="1" si="5"/>
        <v>12.192028224626192</v>
      </c>
      <c r="AB28" s="8">
        <f t="shared" ca="1" si="6"/>
        <v>3.0152328499445709</v>
      </c>
      <c r="AC28" s="16">
        <f ca="1">IF($AO27=0,K27+Q27,IF($AP27=0,K27+Q27,9999))</f>
        <v>4.6654997458498997</v>
      </c>
      <c r="AD28" s="16">
        <f ca="1">IF($AO27=0,L27+R27,IF($AP27=0,L27+R27,9999))</f>
        <v>6.0041218634083409</v>
      </c>
      <c r="AE28" s="16">
        <f ca="1">IF($AO27=0,M27+S27,IF($AP27=0,M27+S27,9999))</f>
        <v>20.767157263152253</v>
      </c>
      <c r="AF28" s="16">
        <f ca="1">IF($AO27=0,N27+T27,IF($AP27=0,N27+T27,9999))</f>
        <v>4.0985706963898245</v>
      </c>
      <c r="AG28" s="16">
        <f ca="1">IF($AO27=0,O27+U27,IF($AP27=0,O27+U27,9999))</f>
        <v>2.7027149005865869</v>
      </c>
      <c r="AH28" s="16">
        <f ca="1">IF($AO27=0,P27+V27,IF($AP27=0,P27+V27,9999))</f>
        <v>25.330925050650698</v>
      </c>
      <c r="AI28" s="17">
        <f t="shared" ca="1" si="7"/>
        <v>0.5846034173686071</v>
      </c>
      <c r="AJ28" s="17">
        <f t="shared" ca="1" si="8"/>
        <v>4.5418226183103361</v>
      </c>
      <c r="AK28" s="17">
        <f t="shared" ca="1" si="9"/>
        <v>5.2388668392938396</v>
      </c>
      <c r="AL28" s="17">
        <f t="shared" ca="1" si="10"/>
        <v>8.8665989717345752</v>
      </c>
      <c r="AM28" s="17">
        <f t="shared" ca="1" si="11"/>
        <v>8.8375998974196097</v>
      </c>
      <c r="AN28" s="17">
        <f t="shared" ca="1" si="12"/>
        <v>2.5858271442816774</v>
      </c>
      <c r="AO28">
        <f t="shared" ca="1" si="3"/>
        <v>0</v>
      </c>
      <c r="AP28">
        <f t="shared" ca="1" si="4"/>
        <v>1</v>
      </c>
      <c r="AQ28">
        <f ca="1">MAX(0, COUNTIF(E28:J28, "Breakdown") - COUNTIF(AO28:AP28, 1))</f>
        <v>1</v>
      </c>
      <c r="AR28" s="12">
        <f ca="1">(AQ28 * 50) + ((AO28 + AP28) * 10)</f>
        <v>60</v>
      </c>
      <c r="AS28">
        <f ca="1">IF(COUNTIF(E28:J28, "Breakdown") &gt;= 6, 1, 0)</f>
        <v>0</v>
      </c>
    </row>
    <row r="29" spans="4:45">
      <c r="D29">
        <v>26</v>
      </c>
      <c r="E29" s="6" t="str">
        <f ca="1">IF(K29&lt;W29,"Operational","Breakdown")</f>
        <v>Operational</v>
      </c>
      <c r="F29" s="6" t="str">
        <f ca="1">IF(L29&lt;X29,"Operational","Breakdown")</f>
        <v>Breakdown</v>
      </c>
      <c r="G29" s="6" t="str">
        <f ca="1">IF(M29&lt;Y29,"Operational","Breakdown")</f>
        <v>Operational</v>
      </c>
      <c r="H29" s="6" t="str">
        <f ca="1">IF(N29&lt;Z29,"Operational","Breakdown")</f>
        <v>Operational</v>
      </c>
      <c r="I29" s="6" t="str">
        <f ca="1">IF(O29&lt;AA29,"Operational","Breakdown")</f>
        <v>Breakdown</v>
      </c>
      <c r="J29" s="6" t="str">
        <f ca="1">IF(P29&lt;AB29,"Operational","Breakdown")</f>
        <v>Operational</v>
      </c>
      <c r="K29" s="16">
        <v>6.963611178861119</v>
      </c>
      <c r="L29" s="16">
        <v>12.503057923031893</v>
      </c>
      <c r="M29" s="16">
        <v>4.0789525662823509</v>
      </c>
      <c r="N29" s="16">
        <v>1.9170392100256763</v>
      </c>
      <c r="O29" s="16">
        <v>15.473859442618512</v>
      </c>
      <c r="P29" s="16">
        <v>2.1405902122565021</v>
      </c>
      <c r="Q29" s="9">
        <v>0.55587520858467077</v>
      </c>
      <c r="R29" s="9">
        <v>0.74727579867492011</v>
      </c>
      <c r="S29" s="9">
        <v>0.9971031400884115</v>
      </c>
      <c r="T29" s="9">
        <v>3.30609299401676</v>
      </c>
      <c r="U29" s="9">
        <v>2.796979822559527</v>
      </c>
      <c r="V29" s="9">
        <v>2.7827688915254232</v>
      </c>
      <c r="W29" s="8">
        <f t="shared" ca="1" si="5"/>
        <v>14.186346412414142</v>
      </c>
      <c r="X29" s="8">
        <f t="shared" ca="1" si="5"/>
        <v>12.153767966213007</v>
      </c>
      <c r="Y29" s="8">
        <f t="shared" ca="1" si="5"/>
        <v>22.853371514670734</v>
      </c>
      <c r="Z29" s="8">
        <f t="shared" ca="1" si="5"/>
        <v>11.480807148699487</v>
      </c>
      <c r="AA29" s="8">
        <f t="shared" ca="1" si="5"/>
        <v>6.2059484915844623</v>
      </c>
      <c r="AB29" s="8">
        <f t="shared" ca="1" si="6"/>
        <v>5.0690996002871698</v>
      </c>
      <c r="AC29" s="16">
        <f ca="1">IF($AO28=0,K28+Q28,IF($AP28=0,K28+Q28,9999))</f>
        <v>15.030375117421222</v>
      </c>
      <c r="AD29" s="16">
        <f ca="1">IF($AO28=0,L28+R28,IF($AP28=0,L28+R28,9999))</f>
        <v>6.3454841242319322</v>
      </c>
      <c r="AE29" s="16">
        <f ca="1">IF($AO28=0,M28+S28,IF($AP28=0,M28+S28,9999))</f>
        <v>8.9716758529396543</v>
      </c>
      <c r="AF29" s="16">
        <f ca="1">IF($AO28=0,N28+T28,IF($AP28=0,N28+T28,9999))</f>
        <v>7.3866087283829849</v>
      </c>
      <c r="AG29" s="16">
        <f ca="1">IF($AO28=0,O28+U28,IF($AP28=0,O28+U28,9999))</f>
        <v>11.746576367177218</v>
      </c>
      <c r="AH29" s="16">
        <f ca="1">IF($AO28=0,P28+V28,IF($AP28=0,P28+V28,9999))</f>
        <v>15.073974679723845</v>
      </c>
      <c r="AI29" s="17">
        <f t="shared" ca="1" si="7"/>
        <v>2.7167449909918728</v>
      </c>
      <c r="AJ29" s="17">
        <f t="shared" ca="1" si="8"/>
        <v>6.0041218634083409</v>
      </c>
      <c r="AK29" s="17">
        <f t="shared" ca="1" si="9"/>
        <v>9.3455998617544083</v>
      </c>
      <c r="AL29" s="17">
        <f t="shared" ca="1" si="10"/>
        <v>4.0985706963898245</v>
      </c>
      <c r="AM29" s="17">
        <f t="shared" ca="1" si="11"/>
        <v>2.7027149005865869</v>
      </c>
      <c r="AN29" s="17">
        <f t="shared" ca="1" si="12"/>
        <v>3.0152328499445709</v>
      </c>
      <c r="AO29">
        <f t="shared" ca="1" si="3"/>
        <v>0</v>
      </c>
      <c r="AP29">
        <f t="shared" ca="1" si="4"/>
        <v>0</v>
      </c>
      <c r="AQ29">
        <f ca="1">MAX(0, COUNTIF(E29:J29, "Breakdown") - COUNTIF(AO29:AP29, 1))</f>
        <v>2</v>
      </c>
      <c r="AR29" s="12">
        <f ca="1">(AQ29 * 50) + ((AO29 + AP29) * 10)</f>
        <v>100</v>
      </c>
      <c r="AS29">
        <f ca="1">IF(COUNTIF(E29:J29, "Breakdown") &gt;= 6, 1, 0)</f>
        <v>0</v>
      </c>
    </row>
    <row r="30" spans="4:45">
      <c r="D30">
        <v>27</v>
      </c>
      <c r="E30" s="6" t="str">
        <f ca="1">IF(K30&lt;W30,"Operational","Breakdown")</f>
        <v>Operational</v>
      </c>
      <c r="F30" s="6" t="str">
        <f ca="1">IF(L30&lt;X30,"Operational","Breakdown")</f>
        <v>Breakdown</v>
      </c>
      <c r="G30" s="6" t="str">
        <f ca="1">IF(M30&lt;Y30,"Operational","Breakdown")</f>
        <v>Operational</v>
      </c>
      <c r="H30" s="6" t="str">
        <f ca="1">IF(N30&lt;Z30,"Operational","Breakdown")</f>
        <v>Operational</v>
      </c>
      <c r="I30" s="6" t="str">
        <f ca="1">IF(O30&lt;AA30,"Operational","Breakdown")</f>
        <v>Operational</v>
      </c>
      <c r="J30" s="6" t="str">
        <f ca="1">IF(P30&lt;AB30,"Operational","Breakdown")</f>
        <v>Operational</v>
      </c>
      <c r="K30" s="16">
        <v>1.8070345400364169</v>
      </c>
      <c r="L30" s="16">
        <v>16.518802337226102</v>
      </c>
      <c r="M30" s="16">
        <v>6.6880023998684806</v>
      </c>
      <c r="N30" s="16">
        <v>14.535669434092682</v>
      </c>
      <c r="O30" s="16">
        <v>4.8287873882028594</v>
      </c>
      <c r="P30" s="16">
        <v>2.4429648713299734</v>
      </c>
      <c r="Q30" s="9">
        <v>0.18420898463749863</v>
      </c>
      <c r="R30" s="9">
        <v>2.3966085691788113</v>
      </c>
      <c r="S30" s="9">
        <v>0.53392240702797522</v>
      </c>
      <c r="T30" s="9">
        <v>1.7754794230944204</v>
      </c>
      <c r="U30" s="9">
        <v>0.95426133939597513</v>
      </c>
      <c r="V30" s="9">
        <v>2.3229956155945231</v>
      </c>
      <c r="W30" s="8">
        <f t="shared" ca="1" si="5"/>
        <v>16.545416826301764</v>
      </c>
      <c r="X30" s="8">
        <f t="shared" ca="1" si="5"/>
        <v>9.0202829160870142</v>
      </c>
      <c r="Y30" s="8">
        <f t="shared" ca="1" si="5"/>
        <v>14.434392796961538</v>
      </c>
      <c r="Z30" s="8">
        <f t="shared" ca="1" si="5"/>
        <v>20.732189217748864</v>
      </c>
      <c r="AA30" s="8">
        <f t="shared" ca="1" si="5"/>
        <v>7.3514268561983798</v>
      </c>
      <c r="AB30" s="8">
        <f t="shared" ca="1" si="6"/>
        <v>11.758167634599499</v>
      </c>
      <c r="AC30" s="16">
        <f ca="1">IF($AO29=0,K29+Q29,IF($AP29=0,K29+Q29,9999))</f>
        <v>7.5194863874457898</v>
      </c>
      <c r="AD30" s="16">
        <f ca="1">IF($AO29=0,L29+R29,IF($AP29=0,L29+R29,9999))</f>
        <v>13.250333721706813</v>
      </c>
      <c r="AE30" s="16">
        <f ca="1">IF($AO29=0,M29+S29,IF($AP29=0,M29+S29,9999))</f>
        <v>5.0760557063707621</v>
      </c>
      <c r="AF30" s="16">
        <f ca="1">IF($AO29=0,N29+T29,IF($AP29=0,N29+T29,9999))</f>
        <v>5.2231322040424359</v>
      </c>
      <c r="AG30" s="16">
        <f ca="1">IF($AO29=0,O29+U29,IF($AP29=0,O29+U29,9999))</f>
        <v>18.27083926517804</v>
      </c>
      <c r="AH30" s="16">
        <f ca="1">IF($AO29=0,P29+V29,IF($AP29=0,P29+V29,9999))</f>
        <v>4.9233591037819249</v>
      </c>
      <c r="AI30" s="17">
        <f t="shared" ca="1" si="7"/>
        <v>14.186346412414142</v>
      </c>
      <c r="AJ30" s="17">
        <f t="shared" ca="1" si="8"/>
        <v>6.3454841242319322</v>
      </c>
      <c r="AK30" s="17">
        <f t="shared" ca="1" si="9"/>
        <v>8.9716758529396543</v>
      </c>
      <c r="AL30" s="17">
        <f t="shared" ca="1" si="10"/>
        <v>7.3866087283829849</v>
      </c>
      <c r="AM30" s="17">
        <f t="shared" ca="1" si="11"/>
        <v>6.2059484915844623</v>
      </c>
      <c r="AN30" s="17">
        <f t="shared" ca="1" si="12"/>
        <v>5.0690996002871698</v>
      </c>
      <c r="AO30">
        <f t="shared" ca="1" si="3"/>
        <v>0</v>
      </c>
      <c r="AP30">
        <f t="shared" ca="1" si="4"/>
        <v>0</v>
      </c>
      <c r="AQ30">
        <f ca="1">MAX(0, COUNTIF(E30:J30, "Breakdown") - COUNTIF(AO30:AP30, 1))</f>
        <v>1</v>
      </c>
      <c r="AR30" s="12">
        <f ca="1">(AQ30 * 50) + ((AO30 + AP30) * 10)</f>
        <v>50</v>
      </c>
      <c r="AS30">
        <f ca="1">IF(COUNTIF(E30:J30, "Breakdown") &gt;= 6, 1, 0)</f>
        <v>0</v>
      </c>
    </row>
    <row r="31" spans="4:45">
      <c r="D31">
        <v>28</v>
      </c>
      <c r="E31" s="6" t="str">
        <f ca="1">IF(K31&lt;W31,"Operational","Breakdown")</f>
        <v>Operational</v>
      </c>
      <c r="F31" s="6" t="str">
        <f ca="1">IF(L31&lt;X31,"Operational","Breakdown")</f>
        <v>Operational</v>
      </c>
      <c r="G31" s="6" t="str">
        <f ca="1">IF(M31&lt;Y31,"Operational","Breakdown")</f>
        <v>Operational</v>
      </c>
      <c r="H31" s="6" t="str">
        <f ca="1">IF(N31&lt;Z31,"Operational","Breakdown")</f>
        <v>Operational</v>
      </c>
      <c r="I31" s="6" t="str">
        <f ca="1">IF(O31&lt;AA31,"Operational","Breakdown")</f>
        <v>Breakdown</v>
      </c>
      <c r="J31" s="6" t="str">
        <f ca="1">IF(P31&lt;AB31,"Operational","Breakdown")</f>
        <v>Operational</v>
      </c>
      <c r="K31" s="16">
        <v>7.9663285778069302</v>
      </c>
      <c r="L31" s="16">
        <v>2.5633278638468173</v>
      </c>
      <c r="M31" s="16">
        <v>0.1893025278142153</v>
      </c>
      <c r="N31" s="16">
        <v>5.109461367399609</v>
      </c>
      <c r="O31" s="16">
        <v>21.244665895672735</v>
      </c>
      <c r="P31" s="16">
        <v>4.9919311145991054</v>
      </c>
      <c r="Q31" s="9">
        <v>2.552449507957228</v>
      </c>
      <c r="R31" s="9">
        <v>2.0154090724728966</v>
      </c>
      <c r="S31" s="9">
        <v>0.67863703427374034</v>
      </c>
      <c r="T31" s="9">
        <v>0.31318608391776159</v>
      </c>
      <c r="U31" s="9">
        <v>2.0548444027676918</v>
      </c>
      <c r="V31" s="9">
        <v>0.21581493448456729</v>
      </c>
      <c r="W31" s="8">
        <f t="shared" ca="1" si="5"/>
        <v>10.029723530345461</v>
      </c>
      <c r="X31" s="8">
        <f t="shared" ca="1" si="5"/>
        <v>9.394050789436319</v>
      </c>
      <c r="Y31" s="8">
        <f t="shared" ca="1" si="5"/>
        <v>5.8094716198785816</v>
      </c>
      <c r="Z31" s="8">
        <f t="shared" ca="1" si="5"/>
        <v>10.02087535956637</v>
      </c>
      <c r="AA31" s="8">
        <f t="shared" ca="1" si="5"/>
        <v>9.417107898154482</v>
      </c>
      <c r="AB31" s="8">
        <f t="shared" ca="1" si="6"/>
        <v>8.4016063021998839</v>
      </c>
      <c r="AC31" s="16">
        <f ca="1">IF($AO30=0,K30+Q30,IF($AP30=0,K30+Q30,9999))</f>
        <v>1.9912435246739155</v>
      </c>
      <c r="AD31" s="16">
        <f ca="1">IF($AO30=0,L30+R30,IF($AP30=0,L30+R30,9999))</f>
        <v>18.915410906404915</v>
      </c>
      <c r="AE31" s="16">
        <f ca="1">IF($AO30=0,M30+S30,IF($AP30=0,M30+S30,9999))</f>
        <v>7.2219248068964559</v>
      </c>
      <c r="AF31" s="16">
        <f ca="1">IF($AO30=0,N30+T30,IF($AP30=0,N30+T30,9999))</f>
        <v>16.311148857187103</v>
      </c>
      <c r="AG31" s="16">
        <f ca="1">IF($AO30=0,O30+U30,IF($AP30=0,O30+U30,9999))</f>
        <v>5.7830487275988345</v>
      </c>
      <c r="AH31" s="16">
        <f ca="1">IF($AO30=0,P30+V30,IF($AP30=0,P30+V30,9999))</f>
        <v>4.7659604869244969</v>
      </c>
      <c r="AI31" s="17">
        <f t="shared" ca="1" si="7"/>
        <v>7.5194863874457898</v>
      </c>
      <c r="AJ31" s="17">
        <f t="shared" ca="1" si="8"/>
        <v>9.0202829160870142</v>
      </c>
      <c r="AK31" s="17">
        <f t="shared" ca="1" si="9"/>
        <v>5.0760557063707621</v>
      </c>
      <c r="AL31" s="17">
        <f t="shared" ca="1" si="10"/>
        <v>5.2231322040424359</v>
      </c>
      <c r="AM31" s="17">
        <f t="shared" ca="1" si="11"/>
        <v>7.3514268561983798</v>
      </c>
      <c r="AN31" s="17">
        <f t="shared" ca="1" si="12"/>
        <v>4.9233591037819249</v>
      </c>
      <c r="AO31">
        <f t="shared" ca="1" si="3"/>
        <v>0</v>
      </c>
      <c r="AP31">
        <f t="shared" ca="1" si="4"/>
        <v>0</v>
      </c>
      <c r="AQ31">
        <f ca="1">MAX(0, COUNTIF(E31:J31, "Breakdown") - COUNTIF(AO31:AP31, 1))</f>
        <v>1</v>
      </c>
      <c r="AR31" s="12">
        <f ca="1">(AQ31 * 50) + ((AO31 + AP31) * 10)</f>
        <v>50</v>
      </c>
      <c r="AS31">
        <f ca="1">IF(COUNTIF(E31:J31, "Breakdown") &gt;= 6, 1, 0)</f>
        <v>0</v>
      </c>
    </row>
    <row r="32" spans="4:45">
      <c r="D32">
        <v>29</v>
      </c>
      <c r="E32" s="6" t="str">
        <f ca="1">IF(K32&lt;W32,"Operational","Breakdown")</f>
        <v>Operational</v>
      </c>
      <c r="F32" s="6" t="str">
        <f ca="1">IF(L32&lt;X32,"Operational","Breakdown")</f>
        <v>Operational</v>
      </c>
      <c r="G32" s="6" t="str">
        <f ca="1">IF(M32&lt;Y32,"Operational","Breakdown")</f>
        <v>Operational</v>
      </c>
      <c r="H32" s="6" t="str">
        <f ca="1">IF(N32&lt;Z32,"Operational","Breakdown")</f>
        <v>Operational</v>
      </c>
      <c r="I32" s="6" t="str">
        <f ca="1">IF(O32&lt;AA32,"Operational","Breakdown")</f>
        <v>Breakdown</v>
      </c>
      <c r="J32" s="6" t="str">
        <f ca="1">IF(P32&lt;AB32,"Operational","Breakdown")</f>
        <v>Operational</v>
      </c>
      <c r="K32" s="16">
        <v>5.4736036201064477</v>
      </c>
      <c r="L32" s="16">
        <v>0.44751913939806154</v>
      </c>
      <c r="M32" s="16">
        <v>8.0856946725506589</v>
      </c>
      <c r="N32" s="16">
        <v>3.9529928745782787</v>
      </c>
      <c r="O32" s="16">
        <v>37.70277494129612</v>
      </c>
      <c r="P32" s="16">
        <v>4.4256691339511862</v>
      </c>
      <c r="Q32" s="9">
        <v>1.0994281613784582</v>
      </c>
      <c r="R32" s="9">
        <v>1.8098206810364845</v>
      </c>
      <c r="S32" s="9">
        <v>4.7178511902570266</v>
      </c>
      <c r="T32" s="9">
        <v>1.1503763221483942E-2</v>
      </c>
      <c r="U32" s="9">
        <v>0.71551113546119605</v>
      </c>
      <c r="V32" s="9">
        <v>10.563829757348902</v>
      </c>
      <c r="W32" s="8">
        <f t="shared" ca="1" si="5"/>
        <v>6.3173765090671798</v>
      </c>
      <c r="X32" s="8">
        <f t="shared" ca="1" si="5"/>
        <v>12.408507718744662</v>
      </c>
      <c r="Y32" s="8">
        <f t="shared" ca="1" si="5"/>
        <v>60.438344509596966</v>
      </c>
      <c r="Z32" s="8">
        <f t="shared" ca="1" si="5"/>
        <v>13.972631002835605</v>
      </c>
      <c r="AA32" s="8">
        <f t="shared" ca="1" si="5"/>
        <v>11.480605629430119</v>
      </c>
      <c r="AB32" s="8">
        <f t="shared" ca="1" si="6"/>
        <v>9.7373213600698172</v>
      </c>
      <c r="AC32" s="16">
        <f ca="1">IF($AO31=0,K31+Q31,IF($AP31=0,K31+Q31,9999))</f>
        <v>10.518778085764158</v>
      </c>
      <c r="AD32" s="16">
        <f ca="1">IF($AO31=0,L31+R31,IF($AP31=0,L31+R31,9999))</f>
        <v>4.5787369363197143</v>
      </c>
      <c r="AE32" s="16">
        <f ca="1">IF($AO31=0,M31+S31,IF($AP31=0,M31+S31,9999))</f>
        <v>0.86793956208795564</v>
      </c>
      <c r="AF32" s="16">
        <f ca="1">IF($AO31=0,N31+T31,IF($AP31=0,N31+T31,9999))</f>
        <v>5.4226474513173706</v>
      </c>
      <c r="AG32" s="16">
        <f ca="1">IF($AO31=0,O31+U31,IF($AP31=0,O31+U31,9999))</f>
        <v>23.299510298440428</v>
      </c>
      <c r="AH32" s="16">
        <f ca="1">IF($AO31=0,P31+V31,IF($AP31=0,P31+V31,9999))</f>
        <v>5.2077460490836724</v>
      </c>
      <c r="AI32" s="17">
        <f t="shared" ca="1" si="7"/>
        <v>1.9912435246739155</v>
      </c>
      <c r="AJ32" s="17">
        <f t="shared" ca="1" si="8"/>
        <v>9.394050789436319</v>
      </c>
      <c r="AK32" s="17">
        <f t="shared" ca="1" si="9"/>
        <v>5.8094716198785816</v>
      </c>
      <c r="AL32" s="17">
        <f t="shared" ca="1" si="10"/>
        <v>10.02087535956637</v>
      </c>
      <c r="AM32" s="17">
        <f t="shared" ca="1" si="11"/>
        <v>5.7830487275988345</v>
      </c>
      <c r="AN32" s="17">
        <f t="shared" ca="1" si="12"/>
        <v>4.7659604869244969</v>
      </c>
      <c r="AO32">
        <f t="shared" ca="1" si="3"/>
        <v>0</v>
      </c>
      <c r="AP32">
        <f t="shared" ca="1" si="4"/>
        <v>0</v>
      </c>
      <c r="AQ32">
        <f ca="1">MAX(0, COUNTIF(E32:J32, "Breakdown") - COUNTIF(AO32:AP32, 1))</f>
        <v>1</v>
      </c>
      <c r="AR32" s="12">
        <f ca="1">(AQ32 * 50) + ((AO32 + AP32) * 10)</f>
        <v>50</v>
      </c>
      <c r="AS32">
        <f ca="1">IF(COUNTIF(E32:J32, "Breakdown") &gt;= 6, 1, 0)</f>
        <v>0</v>
      </c>
    </row>
    <row r="33" spans="4:45">
      <c r="D33">
        <v>30</v>
      </c>
      <c r="E33" s="6" t="str">
        <f ca="1">IF(K33&lt;W33,"Operational","Breakdown")</f>
        <v>Operational</v>
      </c>
      <c r="F33" s="6" t="str">
        <f ca="1">IF(L33&lt;X33,"Operational","Breakdown")</f>
        <v>Breakdown</v>
      </c>
      <c r="G33" s="6" t="str">
        <f ca="1">IF(M33&lt;Y33,"Operational","Breakdown")</f>
        <v>Breakdown</v>
      </c>
      <c r="H33" s="6" t="str">
        <f ca="1">IF(N33&lt;Z33,"Operational","Breakdown")</f>
        <v>Operational</v>
      </c>
      <c r="I33" s="6" t="str">
        <f ca="1">IF(O33&lt;AA33,"Operational","Breakdown")</f>
        <v>Operational</v>
      </c>
      <c r="J33" s="6" t="str">
        <f ca="1">IF(P33&lt;AB33,"Operational","Breakdown")</f>
        <v>Operational</v>
      </c>
      <c r="K33" s="16">
        <v>0.54481223861593897</v>
      </c>
      <c r="L33" s="16">
        <v>25.353270281062017</v>
      </c>
      <c r="M33" s="16">
        <v>4.7161786789987215</v>
      </c>
      <c r="N33" s="16">
        <v>1.5994870438691524</v>
      </c>
      <c r="O33" s="16">
        <v>4.1395816694516965</v>
      </c>
      <c r="P33" s="16">
        <v>1.3825441535417176</v>
      </c>
      <c r="Q33" s="9">
        <v>9.6452415669709399E-2</v>
      </c>
      <c r="R33" s="9">
        <v>4.4681622545359785</v>
      </c>
      <c r="S33" s="9">
        <v>1.2943425241112284E-2</v>
      </c>
      <c r="T33" s="9">
        <v>2.1721058223735019</v>
      </c>
      <c r="U33" s="9">
        <v>0.88536834137578102</v>
      </c>
      <c r="V33" s="9">
        <v>0.23024029856129374</v>
      </c>
      <c r="W33" s="8">
        <f t="shared" ca="1" si="5"/>
        <v>15.389932962538317</v>
      </c>
      <c r="X33" s="8">
        <f t="shared" ca="1" si="5"/>
        <v>24.855097748629266</v>
      </c>
      <c r="Y33" s="8">
        <f t="shared" ca="1" si="5"/>
        <v>2.8215319987220346</v>
      </c>
      <c r="Z33" s="8">
        <f t="shared" ca="1" si="5"/>
        <v>12.724145214880762</v>
      </c>
      <c r="AA33" s="8">
        <f t="shared" ca="1" si="5"/>
        <v>15.266766840987907</v>
      </c>
      <c r="AB33" s="8">
        <f t="shared" ca="1" si="6"/>
        <v>24.905227621750896</v>
      </c>
      <c r="AC33" s="16">
        <f ca="1">IF($AO32=0,K32+Q32,IF($AP32=0,K32+Q32,9999))</f>
        <v>6.5730317814849055</v>
      </c>
      <c r="AD33" s="16">
        <f ca="1">IF($AO32=0,L32+R32,IF($AP32=0,L32+R32,9999))</f>
        <v>2.2573398204345461</v>
      </c>
      <c r="AE33" s="16">
        <f ca="1">IF($AO32=0,M32+S32,IF($AP32=0,M32+S32,9999))</f>
        <v>12.803545862807685</v>
      </c>
      <c r="AF33" s="16">
        <f ca="1">IF($AO32=0,N32+T32,IF($AP32=0,N32+T32,9999))</f>
        <v>3.9644966377997628</v>
      </c>
      <c r="AG33" s="16">
        <f ca="1">IF($AO32=0,O32+U32,IF($AP32=0,O32+U32,9999))</f>
        <v>38.418286076757319</v>
      </c>
      <c r="AH33" s="16">
        <f ca="1">IF($AO32=0,P32+V32,IF($AP32=0,P32+V32,9999))</f>
        <v>14.989498891300087</v>
      </c>
      <c r="AI33" s="17">
        <f t="shared" ca="1" si="7"/>
        <v>6.3173765090671798</v>
      </c>
      <c r="AJ33" s="17">
        <f t="shared" ca="1" si="8"/>
        <v>4.5787369363197143</v>
      </c>
      <c r="AK33" s="17">
        <f t="shared" ca="1" si="9"/>
        <v>0.86793956208795564</v>
      </c>
      <c r="AL33" s="17">
        <f t="shared" ca="1" si="10"/>
        <v>5.4226474513173706</v>
      </c>
      <c r="AM33" s="17">
        <f t="shared" ca="1" si="11"/>
        <v>11.480605629430119</v>
      </c>
      <c r="AN33" s="17">
        <f t="shared" ca="1" si="12"/>
        <v>5.2077460490836724</v>
      </c>
      <c r="AO33">
        <f t="shared" ca="1" si="3"/>
        <v>0</v>
      </c>
      <c r="AP33">
        <f t="shared" ca="1" si="4"/>
        <v>0</v>
      </c>
      <c r="AQ33">
        <f ca="1">MAX(0, COUNTIF(E33:J33, "Breakdown") - COUNTIF(AO33:AP33, 1))</f>
        <v>2</v>
      </c>
      <c r="AR33" s="12">
        <f ca="1">(AQ33 * 50) + ((AO33 + AP33) * 10)</f>
        <v>100</v>
      </c>
      <c r="AS33">
        <f ca="1">IF(COUNTIF(E33:J33, "Breakdown") &gt;= 6, 1, 0)</f>
        <v>0</v>
      </c>
    </row>
    <row r="34" spans="4:45">
      <c r="D34">
        <v>31</v>
      </c>
      <c r="E34" s="6" t="str">
        <f ca="1">IF(K34&lt;W34,"Operational","Breakdown")</f>
        <v>Operational</v>
      </c>
      <c r="F34" s="6" t="str">
        <f ca="1">IF(L34&lt;X34,"Operational","Breakdown")</f>
        <v>Operational</v>
      </c>
      <c r="G34" s="6" t="str">
        <f ca="1">IF(M34&lt;Y34,"Operational","Breakdown")</f>
        <v>Operational</v>
      </c>
      <c r="H34" s="6" t="str">
        <f ca="1">IF(N34&lt;Z34,"Operational","Breakdown")</f>
        <v>Operational</v>
      </c>
      <c r="I34" s="6" t="str">
        <f ca="1">IF(O34&lt;AA34,"Operational","Breakdown")</f>
        <v>Operational</v>
      </c>
      <c r="J34" s="6" t="str">
        <f ca="1">IF(P34&lt;AB34,"Operational","Breakdown")</f>
        <v>Operational</v>
      </c>
      <c r="K34" s="16">
        <v>1.6119638101971177</v>
      </c>
      <c r="L34" s="16">
        <v>5.1355988527499754</v>
      </c>
      <c r="M34" s="16">
        <v>10.399532679824731</v>
      </c>
      <c r="N34" s="16">
        <v>9.5247082711936173</v>
      </c>
      <c r="O34" s="16">
        <v>0.17230617570092338</v>
      </c>
      <c r="P34" s="16">
        <v>11.242499649837875</v>
      </c>
      <c r="Q34" s="9">
        <v>4.1942552962959807</v>
      </c>
      <c r="R34" s="9">
        <v>0.38605852017516401</v>
      </c>
      <c r="S34" s="9">
        <v>1.0637718015979143</v>
      </c>
      <c r="T34" s="9">
        <v>4.3732761624456913</v>
      </c>
      <c r="U34" s="9">
        <v>2.7072051129026269</v>
      </c>
      <c r="V34" s="9">
        <v>0.30993910424852561</v>
      </c>
      <c r="W34" s="8">
        <f t="shared" ca="1" si="5"/>
        <v>8.0701370667047296</v>
      </c>
      <c r="X34" s="8">
        <f t="shared" ca="1" si="5"/>
        <v>8.4695927200857888</v>
      </c>
      <c r="Y34" s="8">
        <f t="shared" ca="1" si="5"/>
        <v>28.274339203695689</v>
      </c>
      <c r="Z34" s="8">
        <f t="shared" ca="1" si="5"/>
        <v>15.229441971711008</v>
      </c>
      <c r="AA34" s="8">
        <f t="shared" ca="1" si="5"/>
        <v>16.68244711615549</v>
      </c>
      <c r="AB34" s="8">
        <f t="shared" ca="1" si="6"/>
        <v>16.496290896189002</v>
      </c>
      <c r="AC34" s="16">
        <f ca="1">IF($AO33=0,K33+Q33,IF($AP33=0,K33+Q33,9999))</f>
        <v>0.64126465428564838</v>
      </c>
      <c r="AD34" s="16">
        <f ca="1">IF($AO33=0,L33+R33,IF($AP33=0,L33+R33,9999))</f>
        <v>29.821432535597996</v>
      </c>
      <c r="AE34" s="16">
        <f ca="1">IF($AO33=0,M33+S33,IF($AP33=0,M33+S33,9999))</f>
        <v>4.7291221042398339</v>
      </c>
      <c r="AF34" s="16">
        <f ca="1">IF($AO33=0,N33+T33,IF($AP33=0,N33+T33,9999))</f>
        <v>3.7715928662426546</v>
      </c>
      <c r="AG34" s="16">
        <f ca="1">IF($AO33=0,O33+U33,IF($AP33=0,O33+U33,9999))</f>
        <v>5.0249500108274772</v>
      </c>
      <c r="AH34" s="16">
        <f ca="1">IF($AO33=0,P33+V33,IF($AP33=0,P33+V33,9999))</f>
        <v>1.6127844521030112</v>
      </c>
      <c r="AI34" s="17">
        <f t="shared" ca="1" si="7"/>
        <v>6.5730317814849055</v>
      </c>
      <c r="AJ34" s="17">
        <f t="shared" ca="1" si="8"/>
        <v>2.2573398204345461</v>
      </c>
      <c r="AK34" s="17">
        <f t="shared" ca="1" si="9"/>
        <v>2.8215319987220346</v>
      </c>
      <c r="AL34" s="17">
        <f t="shared" ca="1" si="10"/>
        <v>3.9644966377997628</v>
      </c>
      <c r="AM34" s="17">
        <f t="shared" ca="1" si="11"/>
        <v>15.266766840987907</v>
      </c>
      <c r="AN34" s="17">
        <f t="shared" ca="1" si="12"/>
        <v>14.989498891300087</v>
      </c>
      <c r="AO34">
        <f t="shared" ca="1" si="3"/>
        <v>0</v>
      </c>
      <c r="AP34">
        <f t="shared" ca="1" si="4"/>
        <v>0</v>
      </c>
      <c r="AQ34">
        <f ca="1">MAX(0, COUNTIF(E34:J34, "Breakdown") - COUNTIF(AO34:AP34, 1))</f>
        <v>0</v>
      </c>
      <c r="AR34" s="12">
        <f ca="1">(AQ34 * 50) + ((AO34 + AP34) * 10)</f>
        <v>0</v>
      </c>
      <c r="AS34">
        <f ca="1">IF(COUNTIF(E34:J34, "Breakdown") &gt;= 6, 1, 0)</f>
        <v>0</v>
      </c>
    </row>
    <row r="35" spans="4:45">
      <c r="D35">
        <v>32</v>
      </c>
      <c r="E35" s="6" t="str">
        <f ca="1">IF(K35&lt;W35,"Operational","Breakdown")</f>
        <v>Operational</v>
      </c>
      <c r="F35" s="6" t="str">
        <f ca="1">IF(L35&lt;X35,"Operational","Breakdown")</f>
        <v>Operational</v>
      </c>
      <c r="G35" s="6" t="str">
        <f ca="1">IF(M35&lt;Y35,"Operational","Breakdown")</f>
        <v>Operational</v>
      </c>
      <c r="H35" s="6" t="str">
        <f ca="1">IF(N35&lt;Z35,"Operational","Breakdown")</f>
        <v>Operational</v>
      </c>
      <c r="I35" s="6" t="str">
        <f ca="1">IF(O35&lt;AA35,"Operational","Breakdown")</f>
        <v>Operational</v>
      </c>
      <c r="J35" s="6" t="str">
        <f ca="1">IF(P35&lt;AB35,"Operational","Breakdown")</f>
        <v>Operational</v>
      </c>
      <c r="K35" s="16">
        <v>3.7081212507008794</v>
      </c>
      <c r="L35" s="16">
        <v>7.1866172146354792</v>
      </c>
      <c r="M35" s="16">
        <v>2.2929857976997283</v>
      </c>
      <c r="N35" s="16">
        <v>8.5077785870312859</v>
      </c>
      <c r="O35" s="16">
        <v>11.507743615840353</v>
      </c>
      <c r="P35" s="16">
        <v>3.6430556173964184</v>
      </c>
      <c r="Q35" s="9">
        <v>2.3425206514625883</v>
      </c>
      <c r="R35" s="9">
        <v>0.25373424062983002</v>
      </c>
      <c r="S35" s="9">
        <v>1.0561309841341395</v>
      </c>
      <c r="T35" s="9">
        <v>1.3130402790141786</v>
      </c>
      <c r="U35" s="9">
        <v>0.76111855082234603</v>
      </c>
      <c r="V35" s="9">
        <v>0.13490343237727964</v>
      </c>
      <c r="W35" s="8">
        <f t="shared" ca="1" si="5"/>
        <v>13.806681972592788</v>
      </c>
      <c r="X35" s="8">
        <f t="shared" ca="1" si="5"/>
        <v>29.111668349986363</v>
      </c>
      <c r="Y35" s="8">
        <f t="shared" ca="1" si="5"/>
        <v>10.483879335489252</v>
      </c>
      <c r="Z35" s="8">
        <f t="shared" ca="1" si="5"/>
        <v>32.720037992031976</v>
      </c>
      <c r="AA35" s="8">
        <f t="shared" ca="1" si="5"/>
        <v>17.884564151078013</v>
      </c>
      <c r="AB35" s="8">
        <f t="shared" ca="1" si="6"/>
        <v>12.379864143115936</v>
      </c>
      <c r="AC35" s="16">
        <f ca="1">IF($AO34=0,K34+Q34,IF($AP34=0,K34+Q34,9999))</f>
        <v>5.8062191064930984</v>
      </c>
      <c r="AD35" s="16">
        <f ca="1">IF($AO34=0,L34+R34,IF($AP34=0,L34+R34,9999))</f>
        <v>5.521657372925139</v>
      </c>
      <c r="AE35" s="16">
        <f ca="1">IF($AO34=0,M34+S34,IF($AP34=0,M34+S34,9999))</f>
        <v>11.463304481422645</v>
      </c>
      <c r="AF35" s="16">
        <f ca="1">IF($AO34=0,N34+T34,IF($AP34=0,N34+T34,9999))</f>
        <v>13.897984433639309</v>
      </c>
      <c r="AG35" s="16">
        <f ca="1">IF($AO34=0,O34+U34,IF($AP34=0,O34+U34,9999))</f>
        <v>2.8795112886035503</v>
      </c>
      <c r="AH35" s="16">
        <f ca="1">IF($AO34=0,P34+V34,IF($AP34=0,P34+V34,9999))</f>
        <v>11.552438754086401</v>
      </c>
      <c r="AI35" s="17">
        <f t="shared" ca="1" si="7"/>
        <v>0.64126465428564838</v>
      </c>
      <c r="AJ35" s="17">
        <f t="shared" ca="1" si="8"/>
        <v>8.4695927200857888</v>
      </c>
      <c r="AK35" s="17">
        <f t="shared" ca="1" si="9"/>
        <v>4.7291221042398339</v>
      </c>
      <c r="AL35" s="17">
        <f t="shared" ca="1" si="10"/>
        <v>3.7715928662426546</v>
      </c>
      <c r="AM35" s="17">
        <f t="shared" ca="1" si="11"/>
        <v>5.0249500108274772</v>
      </c>
      <c r="AN35" s="17">
        <f t="shared" ca="1" si="12"/>
        <v>1.6127844521030112</v>
      </c>
      <c r="AO35">
        <f t="shared" ca="1" si="3"/>
        <v>0</v>
      </c>
      <c r="AP35">
        <f t="shared" ca="1" si="4"/>
        <v>0</v>
      </c>
      <c r="AQ35">
        <f ca="1">MAX(0, COUNTIF(E35:J35, "Breakdown") - COUNTIF(AO35:AP35, 1))</f>
        <v>0</v>
      </c>
      <c r="AR35" s="12">
        <f ca="1">(AQ35 * 50) + ((AO35 + AP35) * 10)</f>
        <v>0</v>
      </c>
      <c r="AS35">
        <f ca="1">IF(COUNTIF(E35:J35, "Breakdown") &gt;= 6, 1, 0)</f>
        <v>0</v>
      </c>
    </row>
    <row r="36" spans="4:45">
      <c r="D36">
        <v>33</v>
      </c>
      <c r="E36" s="6" t="str">
        <f ca="1">IF(K36&lt;W36,"Operational","Breakdown")</f>
        <v>Breakdown</v>
      </c>
      <c r="F36" s="6" t="str">
        <f ca="1">IF(L36&lt;X36,"Operational","Breakdown")</f>
        <v>Operational</v>
      </c>
      <c r="G36" s="6" t="str">
        <f ca="1">IF(M36&lt;Y36,"Operational","Breakdown")</f>
        <v>Operational</v>
      </c>
      <c r="H36" s="6" t="str">
        <f ca="1">IF(N36&lt;Z36,"Operational","Breakdown")</f>
        <v>Operational</v>
      </c>
      <c r="I36" s="6" t="str">
        <f ca="1">IF(O36&lt;AA36,"Operational","Breakdown")</f>
        <v>Breakdown</v>
      </c>
      <c r="J36" s="6" t="str">
        <f ca="1">IF(P36&lt;AB36,"Operational","Breakdown")</f>
        <v>Operational</v>
      </c>
      <c r="K36" s="16">
        <v>8.9405793245490042</v>
      </c>
      <c r="L36" s="16">
        <v>0.54116316947390353</v>
      </c>
      <c r="M36" s="16">
        <v>11.141504450828814</v>
      </c>
      <c r="N36" s="16">
        <v>10.666257751004409</v>
      </c>
      <c r="O36" s="16">
        <v>11.630172044047118</v>
      </c>
      <c r="P36" s="16">
        <v>1.3460156968075554</v>
      </c>
      <c r="Q36" s="9">
        <v>3.3644981349270671</v>
      </c>
      <c r="R36" s="9">
        <v>0.23920140803213311</v>
      </c>
      <c r="S36" s="9">
        <v>0.24122315748158249</v>
      </c>
      <c r="T36" s="9">
        <v>0.73503052891302623</v>
      </c>
      <c r="U36" s="9">
        <v>1.7202694600837656</v>
      </c>
      <c r="V36" s="9">
        <v>0.79336155648660711</v>
      </c>
      <c r="W36" s="8">
        <f t="shared" ca="1" si="5"/>
        <v>6.4788768863070754</v>
      </c>
      <c r="X36" s="8">
        <f t="shared" ca="1" si="5"/>
        <v>15.538756127547677</v>
      </c>
      <c r="Y36" s="8">
        <f t="shared" ca="1" si="5"/>
        <v>16.37956815387102</v>
      </c>
      <c r="Z36" s="8">
        <f t="shared" ca="1" si="5"/>
        <v>14.25393276627293</v>
      </c>
      <c r="AA36" s="8">
        <f t="shared" ca="1" si="5"/>
        <v>3.3334173123949222</v>
      </c>
      <c r="AB36" s="8">
        <f t="shared" ca="1" si="6"/>
        <v>16.198038765161723</v>
      </c>
      <c r="AC36" s="16">
        <f ca="1">IF($AO35=0,K35+Q35,IF($AP35=0,K35+Q35,9999))</f>
        <v>6.0506419021634681</v>
      </c>
      <c r="AD36" s="16">
        <f ca="1">IF($AO35=0,L35+R35,IF($AP35=0,L35+R35,9999))</f>
        <v>7.4403514552653096</v>
      </c>
      <c r="AE36" s="16">
        <f ca="1">IF($AO35=0,M35+S35,IF($AP35=0,M35+S35,9999))</f>
        <v>3.3491167818338679</v>
      </c>
      <c r="AF36" s="16">
        <f ca="1">IF($AO35=0,N35+T35,IF($AP35=0,N35+T35,9999))</f>
        <v>9.8208188660454638</v>
      </c>
      <c r="AG36" s="16">
        <f ca="1">IF($AO35=0,O35+U35,IF($AP35=0,O35+U35,9999))</f>
        <v>12.268862166662698</v>
      </c>
      <c r="AH36" s="16">
        <f ca="1">IF($AO35=0,P35+V35,IF($AP35=0,P35+V35,9999))</f>
        <v>3.7779590497736981</v>
      </c>
      <c r="AI36" s="17">
        <f t="shared" ca="1" si="7"/>
        <v>5.8062191064930984</v>
      </c>
      <c r="AJ36" s="17">
        <f t="shared" ca="1" si="8"/>
        <v>5.521657372925139</v>
      </c>
      <c r="AK36" s="17">
        <f t="shared" ca="1" si="9"/>
        <v>10.483879335489252</v>
      </c>
      <c r="AL36" s="17">
        <f t="shared" ca="1" si="10"/>
        <v>13.897984433639309</v>
      </c>
      <c r="AM36" s="17">
        <f t="shared" ca="1" si="11"/>
        <v>2.8795112886035503</v>
      </c>
      <c r="AN36" s="17">
        <f t="shared" ca="1" si="12"/>
        <v>11.552438754086401</v>
      </c>
      <c r="AO36">
        <f t="shared" ca="1" si="3"/>
        <v>0</v>
      </c>
      <c r="AP36">
        <f t="shared" ca="1" si="4"/>
        <v>1</v>
      </c>
      <c r="AQ36">
        <f ca="1">MAX(0, COUNTIF(E36:J36, "Breakdown") - COUNTIF(AO36:AP36, 1))</f>
        <v>1</v>
      </c>
      <c r="AR36" s="12">
        <f ca="1">(AQ36 * 50) + ((AO36 + AP36) * 10)</f>
        <v>60</v>
      </c>
      <c r="AS36">
        <f ca="1">IF(COUNTIF(E36:J36, "Breakdown") &gt;= 6, 1, 0)</f>
        <v>0</v>
      </c>
    </row>
    <row r="37" spans="4:45">
      <c r="D37">
        <v>34</v>
      </c>
      <c r="E37" s="6" t="str">
        <f ca="1">IF(K37&lt;W37,"Operational","Breakdown")</f>
        <v>Breakdown</v>
      </c>
      <c r="F37" s="6" t="str">
        <f ca="1">IF(L37&lt;X37,"Operational","Breakdown")</f>
        <v>Operational</v>
      </c>
      <c r="G37" s="6" t="str">
        <f ca="1">IF(M37&lt;Y37,"Operational","Breakdown")</f>
        <v>Breakdown</v>
      </c>
      <c r="H37" s="6" t="str">
        <f ca="1">IF(N37&lt;Z37,"Operational","Breakdown")</f>
        <v>Operational</v>
      </c>
      <c r="I37" s="6" t="str">
        <f ca="1">IF(O37&lt;AA37,"Operational","Breakdown")</f>
        <v>Breakdown</v>
      </c>
      <c r="J37" s="6" t="str">
        <f ca="1">IF(P37&lt;AB37,"Operational","Breakdown")</f>
        <v>Operational</v>
      </c>
      <c r="K37" s="16">
        <v>30.631742009415941</v>
      </c>
      <c r="L37" s="16">
        <v>10.595303613471996</v>
      </c>
      <c r="M37" s="16">
        <v>9.8490134674964587</v>
      </c>
      <c r="N37" s="16">
        <v>13.393938439092468</v>
      </c>
      <c r="O37" s="16">
        <v>23.438828191718063</v>
      </c>
      <c r="P37" s="16">
        <v>4.9746332565502795</v>
      </c>
      <c r="Q37" s="9">
        <v>6.5268545062578145</v>
      </c>
      <c r="R37" s="9">
        <v>7.7588845201388192</v>
      </c>
      <c r="S37" s="9">
        <v>0.26305740095982205</v>
      </c>
      <c r="T37" s="9">
        <v>2.2150874964735121</v>
      </c>
      <c r="U37" s="9">
        <v>11.484431306612274</v>
      </c>
      <c r="V37" s="9">
        <v>0.83727958294097116</v>
      </c>
      <c r="W37" s="8">
        <f t="shared" ca="1" si="5"/>
        <v>7.6436789343659246</v>
      </c>
      <c r="X37" s="8">
        <f t="shared" ca="1" si="5"/>
        <v>16.895917409389511</v>
      </c>
      <c r="Y37" s="8">
        <f t="shared" ca="1" si="5"/>
        <v>5.6942527405455152</v>
      </c>
      <c r="Z37" s="8">
        <f t="shared" ca="1" si="5"/>
        <v>13.743747449305376</v>
      </c>
      <c r="AA37" s="8">
        <f t="shared" ca="1" si="5"/>
        <v>15.125414854965701</v>
      </c>
      <c r="AB37" s="8">
        <f t="shared" ca="1" si="6"/>
        <v>29.606589440395584</v>
      </c>
      <c r="AC37" s="16">
        <f ca="1">IF($AO36=0,K36+Q36,IF($AP36=0,K36+Q36,9999))</f>
        <v>12.30507745947607</v>
      </c>
      <c r="AD37" s="16">
        <f ca="1">IF($AO36=0,L36+R36,IF($AP36=0,L36+R36,9999))</f>
        <v>0.78036457750603661</v>
      </c>
      <c r="AE37" s="16">
        <f ca="1">IF($AO36=0,M36+S36,IF($AP36=0,M36+S36,9999))</f>
        <v>11.382727608310397</v>
      </c>
      <c r="AF37" s="16">
        <f ca="1">IF($AO36=0,N36+T36,IF($AP36=0,N36+T36,9999))</f>
        <v>11.401288279917434</v>
      </c>
      <c r="AG37" s="16">
        <f ca="1">IF($AO36=0,O36+U36,IF($AP36=0,O36+U36,9999))</f>
        <v>13.350441504130883</v>
      </c>
      <c r="AH37" s="16">
        <f ca="1">IF($AO36=0,P36+V36,IF($AP36=0,P36+V36,9999))</f>
        <v>2.1393772532941626</v>
      </c>
      <c r="AI37" s="17">
        <f t="shared" ca="1" si="7"/>
        <v>6.0506419021634681</v>
      </c>
      <c r="AJ37" s="17">
        <f t="shared" ca="1" si="8"/>
        <v>7.4403514552653096</v>
      </c>
      <c r="AK37" s="17">
        <f t="shared" ca="1" si="9"/>
        <v>3.3491167818338679</v>
      </c>
      <c r="AL37" s="17">
        <f t="shared" ca="1" si="10"/>
        <v>9.8208188660454638</v>
      </c>
      <c r="AM37" s="17">
        <f t="shared" ca="1" si="11"/>
        <v>3.3334173123949222</v>
      </c>
      <c r="AN37" s="17">
        <f t="shared" ca="1" si="12"/>
        <v>3.7779590497736981</v>
      </c>
      <c r="AO37">
        <f t="shared" ca="1" si="3"/>
        <v>1</v>
      </c>
      <c r="AP37">
        <f t="shared" ca="1" si="4"/>
        <v>1</v>
      </c>
      <c r="AQ37">
        <f ca="1">MAX(0, COUNTIF(E37:J37, "Breakdown") - COUNTIF(AO37:AP37, 1))</f>
        <v>1</v>
      </c>
      <c r="AR37" s="12">
        <f ca="1">(AQ37 * 50) + ((AO37 + AP37) * 10)</f>
        <v>70</v>
      </c>
      <c r="AS37">
        <f ca="1">IF(COUNTIF(E37:J37, "Breakdown") &gt;= 6, 1, 0)</f>
        <v>0</v>
      </c>
    </row>
    <row r="38" spans="4:45">
      <c r="D38">
        <v>35</v>
      </c>
      <c r="E38" s="6" t="str">
        <f ca="1">IF(K38&lt;W38,"Operational","Breakdown")</f>
        <v>Breakdown</v>
      </c>
      <c r="F38" s="6" t="str">
        <f ca="1">IF(L38&lt;X38,"Operational","Breakdown")</f>
        <v>Breakdown</v>
      </c>
      <c r="G38" s="6" t="str">
        <f ca="1">IF(M38&lt;Y38,"Operational","Breakdown")</f>
        <v>Operational</v>
      </c>
      <c r="H38" s="6" t="str">
        <f ca="1">IF(N38&lt;Z38,"Operational","Breakdown")</f>
        <v>Operational</v>
      </c>
      <c r="I38" s="6" t="str">
        <f ca="1">IF(O38&lt;AA38,"Operational","Breakdown")</f>
        <v>Operational</v>
      </c>
      <c r="J38" s="6" t="str">
        <f ca="1">IF(P38&lt;AB38,"Operational","Breakdown")</f>
        <v>Breakdown</v>
      </c>
      <c r="K38" s="16">
        <v>13.893259072647117</v>
      </c>
      <c r="L38" s="16">
        <v>2.6281015457742511</v>
      </c>
      <c r="M38" s="16">
        <v>7.38387686268503</v>
      </c>
      <c r="N38" s="16">
        <v>3.9488362975402858</v>
      </c>
      <c r="O38" s="16">
        <v>10.454899700425386</v>
      </c>
      <c r="P38" s="16">
        <v>14.444296365159062</v>
      </c>
      <c r="Q38" s="9">
        <v>6.6694650370259387E-2</v>
      </c>
      <c r="R38" s="9">
        <v>5.1740988422689806</v>
      </c>
      <c r="S38" s="9">
        <v>1.584707730088849</v>
      </c>
      <c r="T38" s="9">
        <v>4.6497817616343093</v>
      </c>
      <c r="U38" s="9">
        <v>2.1524243466213755</v>
      </c>
      <c r="V38" s="9">
        <v>1.85595312630104</v>
      </c>
      <c r="W38" s="8">
        <f t="shared" ca="1" si="5"/>
        <v>7.7957406057505523</v>
      </c>
      <c r="X38" s="8">
        <f t="shared" ca="1" si="5"/>
        <v>1.6417926116994606</v>
      </c>
      <c r="Y38" s="8">
        <f t="shared" ca="1" si="5"/>
        <v>16.96224943711271</v>
      </c>
      <c r="Z38" s="8">
        <f t="shared" ca="1" si="5"/>
        <v>36.384287056812198</v>
      </c>
      <c r="AA38" s="8">
        <f t="shared" ca="1" si="5"/>
        <v>15.407869520958121</v>
      </c>
      <c r="AB38" s="8">
        <f t="shared" ca="1" si="6"/>
        <v>13.878808966037543</v>
      </c>
      <c r="AC38" s="16">
        <f ca="1">IF($AO37=0,K37+Q37,IF($AP37=0,K37+Q37,9999))</f>
        <v>9999</v>
      </c>
      <c r="AD38" s="16">
        <f ca="1">IF($AO37=0,L37+R37,IF($AP37=0,L37+R37,9999))</f>
        <v>9999</v>
      </c>
      <c r="AE38" s="16">
        <f ca="1">IF($AO37=0,M37+S37,IF($AP37=0,M37+S37,9999))</f>
        <v>9999</v>
      </c>
      <c r="AF38" s="16">
        <f ca="1">IF($AO37=0,N37+T37,IF($AP37=0,N37+T37,9999))</f>
        <v>9999</v>
      </c>
      <c r="AG38" s="16">
        <f ca="1">IF($AO37=0,O37+U37,IF($AP37=0,O37+U37,9999))</f>
        <v>9999</v>
      </c>
      <c r="AH38" s="16">
        <f ca="1">IF($AO37=0,P37+V37,IF($AP37=0,P37+V37,9999))</f>
        <v>9999</v>
      </c>
      <c r="AI38" s="17">
        <f t="shared" ca="1" si="7"/>
        <v>7.6436789343659246</v>
      </c>
      <c r="AJ38" s="17">
        <f t="shared" ca="1" si="8"/>
        <v>0.78036457750603661</v>
      </c>
      <c r="AK38" s="17">
        <f t="shared" ca="1" si="9"/>
        <v>5.6942527405455152</v>
      </c>
      <c r="AL38" s="17">
        <f t="shared" ca="1" si="10"/>
        <v>11.401288279917434</v>
      </c>
      <c r="AM38" s="17">
        <f t="shared" ca="1" si="11"/>
        <v>13.350441504130883</v>
      </c>
      <c r="AN38" s="17">
        <f t="shared" ca="1" si="12"/>
        <v>2.1393772532941626</v>
      </c>
      <c r="AO38">
        <f t="shared" ca="1" si="3"/>
        <v>0</v>
      </c>
      <c r="AP38">
        <f t="shared" ca="1" si="4"/>
        <v>0</v>
      </c>
      <c r="AQ38">
        <f ca="1">MAX(0, COUNTIF(E38:J38, "Breakdown") - COUNTIF(AO38:AP38, 1))</f>
        <v>3</v>
      </c>
      <c r="AR38" s="12">
        <f ca="1">(AQ38 * 50) + ((AO38 + AP38) * 10)</f>
        <v>150</v>
      </c>
      <c r="AS38">
        <f ca="1">IF(COUNTIF(E38:J38, "Breakdown") &gt;= 6, 1, 0)</f>
        <v>0</v>
      </c>
    </row>
    <row r="39" spans="4:45">
      <c r="D39">
        <v>36</v>
      </c>
      <c r="E39" s="6" t="str">
        <f ca="1">IF(K39&lt;W39,"Operational","Breakdown")</f>
        <v>Breakdown</v>
      </c>
      <c r="F39" s="6" t="str">
        <f ca="1">IF(L39&lt;X39,"Operational","Breakdown")</f>
        <v>Breakdown</v>
      </c>
      <c r="G39" s="6" t="str">
        <f ca="1">IF(M39&lt;Y39,"Operational","Breakdown")</f>
        <v>Operational</v>
      </c>
      <c r="H39" s="6" t="str">
        <f ca="1">IF(N39&lt;Z39,"Operational","Breakdown")</f>
        <v>Operational</v>
      </c>
      <c r="I39" s="6" t="str">
        <f ca="1">IF(O39&lt;AA39,"Operational","Breakdown")</f>
        <v>Operational</v>
      </c>
      <c r="J39" s="6" t="str">
        <f ca="1">IF(P39&lt;AB39,"Operational","Breakdown")</f>
        <v>Operational</v>
      </c>
      <c r="K39" s="16">
        <v>22.937323087063795</v>
      </c>
      <c r="L39" s="16">
        <v>10.619039757122428</v>
      </c>
      <c r="M39" s="16">
        <v>6.0077571221445814</v>
      </c>
      <c r="N39" s="16">
        <v>12.140913991685434</v>
      </c>
      <c r="O39" s="16">
        <v>2.0211214628782996</v>
      </c>
      <c r="P39" s="16">
        <v>13.691990653199397</v>
      </c>
      <c r="Q39" s="9">
        <v>0.69726587963842279</v>
      </c>
      <c r="R39" s="9">
        <v>0.88532288383569291</v>
      </c>
      <c r="S39" s="9">
        <v>0.68899953072527409</v>
      </c>
      <c r="T39" s="9">
        <v>3.6393481061627075</v>
      </c>
      <c r="U39" s="9">
        <v>0.31621434818212668</v>
      </c>
      <c r="V39" s="9">
        <v>4.4968123386956398</v>
      </c>
      <c r="W39" s="8">
        <f t="shared" ca="1" si="5"/>
        <v>9.5900553262519335</v>
      </c>
      <c r="X39" s="8">
        <f t="shared" ca="1" si="5"/>
        <v>3.0373244469433658</v>
      </c>
      <c r="Y39" s="8">
        <f t="shared" ca="1" si="5"/>
        <v>20.852445145732496</v>
      </c>
      <c r="Z39" s="8">
        <f t="shared" ca="1" si="5"/>
        <v>51.618834113271191</v>
      </c>
      <c r="AA39" s="8">
        <f t="shared" ca="1" si="5"/>
        <v>15.693425446298658</v>
      </c>
      <c r="AB39" s="8">
        <f t="shared" ca="1" si="6"/>
        <v>15.483951232482042</v>
      </c>
      <c r="AC39" s="16">
        <f ca="1">IF($AO38=0,K38+Q38,IF($AP38=0,K38+Q38,9999))</f>
        <v>13.959953723017376</v>
      </c>
      <c r="AD39" s="16">
        <f ca="1">IF($AO38=0,L38+R38,IF($AP38=0,L38+R38,9999))</f>
        <v>7.8022003880432322</v>
      </c>
      <c r="AE39" s="16">
        <f ca="1">IF($AO38=0,M38+S38,IF($AP38=0,M38+S38,9999))</f>
        <v>8.9685845927738796</v>
      </c>
      <c r="AF39" s="16">
        <f ca="1">IF($AO38=0,N38+T38,IF($AP38=0,N38+T38,9999))</f>
        <v>8.5986180591745942</v>
      </c>
      <c r="AG39" s="16">
        <f ca="1">IF($AO38=0,O38+U38,IF($AP38=0,O38+U38,9999))</f>
        <v>12.607324047046761</v>
      </c>
      <c r="AH39" s="16">
        <f ca="1">IF($AO38=0,P38+V38,IF($AP38=0,P38+V38,9999))</f>
        <v>16.3002494914601</v>
      </c>
      <c r="AI39" s="17">
        <f t="shared" ca="1" si="7"/>
        <v>7.7957406057505523</v>
      </c>
      <c r="AJ39" s="17">
        <f t="shared" ca="1" si="8"/>
        <v>1.6417926116994606</v>
      </c>
      <c r="AK39" s="17">
        <f t="shared" ca="1" si="9"/>
        <v>16.96224943711271</v>
      </c>
      <c r="AL39" s="17">
        <f t="shared" ca="1" si="10"/>
        <v>36.384287056812198</v>
      </c>
      <c r="AM39" s="17">
        <f t="shared" ca="1" si="11"/>
        <v>15.407869520958121</v>
      </c>
      <c r="AN39" s="17">
        <f t="shared" ca="1" si="12"/>
        <v>13.878808966037543</v>
      </c>
      <c r="AO39">
        <f t="shared" ca="1" si="3"/>
        <v>0</v>
      </c>
      <c r="AP39">
        <f t="shared" ca="1" si="4"/>
        <v>0</v>
      </c>
      <c r="AQ39">
        <f ca="1">MAX(0, COUNTIF(E39:J39, "Breakdown") - COUNTIF(AO39:AP39, 1))</f>
        <v>2</v>
      </c>
      <c r="AR39" s="12">
        <f ca="1">(AQ39 * 50) + ((AO39 + AP39) * 10)</f>
        <v>100</v>
      </c>
      <c r="AS39">
        <f ca="1">IF(COUNTIF(E39:J39, "Breakdown") &gt;= 6, 1, 0)</f>
        <v>0</v>
      </c>
    </row>
    <row r="40" spans="4:45">
      <c r="D40">
        <v>37</v>
      </c>
      <c r="E40" s="6" t="str">
        <f ca="1">IF(K40&lt;W40,"Operational","Breakdown")</f>
        <v>Operational</v>
      </c>
      <c r="F40" s="6" t="str">
        <f ca="1">IF(L40&lt;X40,"Operational","Breakdown")</f>
        <v>Operational</v>
      </c>
      <c r="G40" s="6" t="str">
        <f ca="1">IF(M40&lt;Y40,"Operational","Breakdown")</f>
        <v>Breakdown</v>
      </c>
      <c r="H40" s="6" t="str">
        <f ca="1">IF(N40&lt;Z40,"Operational","Breakdown")</f>
        <v>Breakdown</v>
      </c>
      <c r="I40" s="6" t="str">
        <f ca="1">IF(O40&lt;AA40,"Operational","Breakdown")</f>
        <v>Operational</v>
      </c>
      <c r="J40" s="6" t="str">
        <f ca="1">IF(P40&lt;AB40,"Operational","Breakdown")</f>
        <v>Operational</v>
      </c>
      <c r="K40" s="16">
        <v>4.9972763964609115</v>
      </c>
      <c r="L40" s="16">
        <v>4.9629918441902534</v>
      </c>
      <c r="M40" s="16">
        <v>31.378343126124872</v>
      </c>
      <c r="N40" s="16">
        <v>14.830631485960543</v>
      </c>
      <c r="O40" s="16">
        <v>7.5216219615172379</v>
      </c>
      <c r="P40" s="16">
        <v>0.3505279212899059</v>
      </c>
      <c r="Q40" s="9">
        <v>2.2068794858354761</v>
      </c>
      <c r="R40" s="9">
        <v>0.60640784599931175</v>
      </c>
      <c r="S40" s="9">
        <v>3.0655283084977918</v>
      </c>
      <c r="T40" s="9">
        <v>0.80423300457532454</v>
      </c>
      <c r="U40" s="9">
        <v>0.18755315067681524</v>
      </c>
      <c r="V40" s="9">
        <v>3.2582656344555541</v>
      </c>
      <c r="W40" s="8">
        <f t="shared" ca="1" si="5"/>
        <v>9.9207730358774668</v>
      </c>
      <c r="X40" s="8">
        <f t="shared" ca="1" si="5"/>
        <v>16.351060802698534</v>
      </c>
      <c r="Y40" s="8">
        <f t="shared" ca="1" si="5"/>
        <v>11.209796081241944</v>
      </c>
      <c r="Z40" s="8">
        <f t="shared" ca="1" si="5"/>
        <v>13.520956673877953</v>
      </c>
      <c r="AA40" s="8">
        <f t="shared" ca="1" si="5"/>
        <v>16.423403325789458</v>
      </c>
      <c r="AB40" s="8">
        <f t="shared" ca="1" si="6"/>
        <v>19.456359743397126</v>
      </c>
      <c r="AC40" s="16">
        <f ca="1">IF($AO39=0,K39+Q39,IF($AP39=0,K39+Q39,9999))</f>
        <v>23.634588966702218</v>
      </c>
      <c r="AD40" s="16">
        <f ca="1">IF($AO39=0,L39+R39,IF($AP39=0,L39+R39,9999))</f>
        <v>11.504362640958121</v>
      </c>
      <c r="AE40" s="16">
        <f ca="1">IF($AO39=0,M39+S39,IF($AP39=0,M39+S39,9999))</f>
        <v>6.6967566528698557</v>
      </c>
      <c r="AF40" s="16">
        <f ca="1">IF($AO39=0,N39+T39,IF($AP39=0,N39+T39,9999))</f>
        <v>15.780262097848141</v>
      </c>
      <c r="AG40" s="16">
        <f ca="1">IF($AO39=0,O39+U39,IF($AP39=0,O39+U39,9999))</f>
        <v>2.3373358110604263</v>
      </c>
      <c r="AH40" s="16">
        <f ca="1">IF($AO39=0,P39+V39,IF($AP39=0,P39+V39,9999))</f>
        <v>18.188802991895038</v>
      </c>
      <c r="AI40" s="17">
        <f t="shared" ca="1" si="7"/>
        <v>9.5900553262519335</v>
      </c>
      <c r="AJ40" s="17">
        <f t="shared" ca="1" si="8"/>
        <v>3.0373244469433658</v>
      </c>
      <c r="AK40" s="17">
        <f t="shared" ca="1" si="9"/>
        <v>8.9685845927738796</v>
      </c>
      <c r="AL40" s="17">
        <f t="shared" ca="1" si="10"/>
        <v>8.5986180591745942</v>
      </c>
      <c r="AM40" s="17">
        <f t="shared" ca="1" si="11"/>
        <v>12.607324047046761</v>
      </c>
      <c r="AN40" s="17">
        <f t="shared" ca="1" si="12"/>
        <v>15.483951232482042</v>
      </c>
      <c r="AO40">
        <f t="shared" ca="1" si="3"/>
        <v>0</v>
      </c>
      <c r="AP40">
        <f t="shared" ca="1" si="4"/>
        <v>0</v>
      </c>
      <c r="AQ40">
        <f ca="1">MAX(0, COUNTIF(E40:J40, "Breakdown") - COUNTIF(AO40:AP40, 1))</f>
        <v>2</v>
      </c>
      <c r="AR40" s="12">
        <f ca="1">(AQ40 * 50) + ((AO40 + AP40) * 10)</f>
        <v>100</v>
      </c>
      <c r="AS40">
        <f ca="1">IF(COUNTIF(E40:J40, "Breakdown") &gt;= 6, 1, 0)</f>
        <v>0</v>
      </c>
    </row>
    <row r="41" spans="4:45">
      <c r="D41">
        <v>38</v>
      </c>
      <c r="E41" s="6" t="str">
        <f ca="1">IF(K41&lt;W41,"Operational","Breakdown")</f>
        <v>Operational</v>
      </c>
      <c r="F41" s="6" t="str">
        <f ca="1">IF(L41&lt;X41,"Operational","Breakdown")</f>
        <v>Operational</v>
      </c>
      <c r="G41" s="6" t="str">
        <f ca="1">IF(M41&lt;Y41,"Operational","Breakdown")</f>
        <v>Operational</v>
      </c>
      <c r="H41" s="6" t="str">
        <f ca="1">IF(N41&lt;Z41,"Operational","Breakdown")</f>
        <v>Operational</v>
      </c>
      <c r="I41" s="6" t="str">
        <f ca="1">IF(O41&lt;AA41,"Operational","Breakdown")</f>
        <v>Operational</v>
      </c>
      <c r="J41" s="6" t="str">
        <f ca="1">IF(P41&lt;AB41,"Operational","Breakdown")</f>
        <v>Operational</v>
      </c>
      <c r="K41" s="16">
        <v>2.8774185445853813</v>
      </c>
      <c r="L41" s="16">
        <v>8.9773623662934785</v>
      </c>
      <c r="M41" s="16">
        <v>2.9411376994495555</v>
      </c>
      <c r="N41" s="16">
        <v>6.251052393399025</v>
      </c>
      <c r="O41" s="16">
        <v>1.3848269572736225</v>
      </c>
      <c r="P41" s="16">
        <v>6.9952069708418172</v>
      </c>
      <c r="Q41" s="9">
        <v>0.72748443026439202</v>
      </c>
      <c r="R41" s="9">
        <v>0.16615006494971529</v>
      </c>
      <c r="S41" s="9">
        <v>0.66867638738365742</v>
      </c>
      <c r="T41" s="9">
        <v>0.19971193574775278</v>
      </c>
      <c r="U41" s="9">
        <v>0.47044077358649777</v>
      </c>
      <c r="V41" s="9">
        <v>3.3028348356481088</v>
      </c>
      <c r="W41" s="8">
        <f t="shared" ca="1" si="5"/>
        <v>22.012408153550712</v>
      </c>
      <c r="X41" s="8">
        <f t="shared" ca="1" si="5"/>
        <v>11.642527648212452</v>
      </c>
      <c r="Y41" s="8">
        <f t="shared" ca="1" si="5"/>
        <v>8.5086764630193983</v>
      </c>
      <c r="Z41" s="8">
        <f t="shared" ca="1" si="5"/>
        <v>14.828655668981302</v>
      </c>
      <c r="AA41" s="8">
        <f t="shared" ca="1" si="5"/>
        <v>2.6508746852547298</v>
      </c>
      <c r="AB41" s="8">
        <f t="shared" ca="1" si="6"/>
        <v>35.280116275313169</v>
      </c>
      <c r="AC41" s="16">
        <f ca="1">IF($AO40=0,K40+Q40,IF($AP40=0,K40+Q40,9999))</f>
        <v>7.2041558822963871</v>
      </c>
      <c r="AD41" s="16">
        <f ca="1">IF($AO40=0,L40+R40,IF($AP40=0,L40+R40,9999))</f>
        <v>5.5693996901895648</v>
      </c>
      <c r="AE41" s="16">
        <f ca="1">IF($AO40=0,M40+S40,IF($AP40=0,M40+S40,9999))</f>
        <v>34.443871434622665</v>
      </c>
      <c r="AF41" s="16">
        <f ca="1">IF($AO40=0,N40+T40,IF($AP40=0,N40+T40,9999))</f>
        <v>15.634864490535868</v>
      </c>
      <c r="AG41" s="16">
        <f ca="1">IF($AO40=0,O40+U40,IF($AP40=0,O40+U40,9999))</f>
        <v>7.7091751121940533</v>
      </c>
      <c r="AH41" s="16">
        <f ca="1">IF($AO40=0,P40+V40,IF($AP40=0,P40+V40,9999))</f>
        <v>3.6087935557454598</v>
      </c>
      <c r="AI41" s="17">
        <f t="shared" ca="1" si="7"/>
        <v>9.9207730358774668</v>
      </c>
      <c r="AJ41" s="17">
        <f t="shared" ca="1" si="8"/>
        <v>11.504362640958121</v>
      </c>
      <c r="AK41" s="17">
        <f t="shared" ca="1" si="9"/>
        <v>6.6967566528698557</v>
      </c>
      <c r="AL41" s="17">
        <f t="shared" ca="1" si="10"/>
        <v>13.520956673877953</v>
      </c>
      <c r="AM41" s="17">
        <f t="shared" ca="1" si="11"/>
        <v>2.3373358110604263</v>
      </c>
      <c r="AN41" s="17">
        <f t="shared" ca="1" si="12"/>
        <v>18.188802991895038</v>
      </c>
      <c r="AO41">
        <f t="shared" ca="1" si="3"/>
        <v>0</v>
      </c>
      <c r="AP41">
        <f t="shared" ca="1" si="4"/>
        <v>0</v>
      </c>
      <c r="AQ41">
        <f ca="1">MAX(0, COUNTIF(E41:J41, "Breakdown") - COUNTIF(AO41:AP41, 1))</f>
        <v>0</v>
      </c>
      <c r="AR41" s="12">
        <f ca="1">(AQ41 * 50) + ((AO41 + AP41) * 10)</f>
        <v>0</v>
      </c>
      <c r="AS41">
        <f ca="1">IF(COUNTIF(E41:J41, "Breakdown") &gt;= 6, 1, 0)</f>
        <v>0</v>
      </c>
    </row>
    <row r="42" spans="4:45">
      <c r="D42">
        <v>39</v>
      </c>
      <c r="E42" s="6" t="str">
        <f ca="1">IF(K42&lt;W42,"Operational","Breakdown")</f>
        <v>Operational</v>
      </c>
      <c r="F42" s="6" t="str">
        <f ca="1">IF(L42&lt;X42,"Operational","Breakdown")</f>
        <v>Operational</v>
      </c>
      <c r="G42" s="6" t="str">
        <f ca="1">IF(M42&lt;Y42,"Operational","Breakdown")</f>
        <v>Breakdown</v>
      </c>
      <c r="H42" s="6" t="str">
        <f ca="1">IF(N42&lt;Z42,"Operational","Breakdown")</f>
        <v>Operational</v>
      </c>
      <c r="I42" s="6" t="str">
        <f ca="1">IF(O42&lt;AA42,"Operational","Breakdown")</f>
        <v>Operational</v>
      </c>
      <c r="J42" s="6" t="str">
        <f ca="1">IF(P42&lt;AB42,"Operational","Breakdown")</f>
        <v>Operational</v>
      </c>
      <c r="K42" s="16">
        <v>4.6174121814889517</v>
      </c>
      <c r="L42" s="16">
        <v>0.95771269255321567</v>
      </c>
      <c r="M42" s="16">
        <v>19.422579542403138</v>
      </c>
      <c r="N42" s="16">
        <v>0.42151229124698603</v>
      </c>
      <c r="O42" s="16">
        <v>0.14867033320547007</v>
      </c>
      <c r="P42" s="16">
        <v>2.263625108144208</v>
      </c>
      <c r="Q42" s="9">
        <v>5.9824878481679225</v>
      </c>
      <c r="R42" s="9">
        <v>0.14470817977239375</v>
      </c>
      <c r="S42" s="9">
        <v>3.2159500198063333</v>
      </c>
      <c r="T42" s="9">
        <v>5.0593709764365258</v>
      </c>
      <c r="U42" s="9">
        <v>1.0904271747382581</v>
      </c>
      <c r="V42" s="9">
        <v>1.6703707586773677</v>
      </c>
      <c r="W42" s="8">
        <f t="shared" ca="1" si="5"/>
        <v>8.9394299074812551</v>
      </c>
      <c r="X42" s="8">
        <f t="shared" ca="1" si="5"/>
        <v>13.257771847262573</v>
      </c>
      <c r="Y42" s="8">
        <f t="shared" ca="1" si="5"/>
        <v>9.967059692019534</v>
      </c>
      <c r="Z42" s="8">
        <f t="shared" ca="1" si="5"/>
        <v>18.052126498328239</v>
      </c>
      <c r="AA42" s="8">
        <f t="shared" ca="1" si="5"/>
        <v>10.700766738365552</v>
      </c>
      <c r="AB42" s="8">
        <f t="shared" ca="1" si="6"/>
        <v>10.426126907677634</v>
      </c>
      <c r="AC42" s="16">
        <f ca="1">IF($AO41=0,K41+Q41,IF($AP41=0,K41+Q41,9999))</f>
        <v>3.6049029748497734</v>
      </c>
      <c r="AD42" s="16">
        <f ca="1">IF($AO41=0,L41+R41,IF($AP41=0,L41+R41,9999))</f>
        <v>9.1435124312431935</v>
      </c>
      <c r="AE42" s="16">
        <f ca="1">IF($AO41=0,M41+S41,IF($AP41=0,M41+S41,9999))</f>
        <v>3.6098140868332127</v>
      </c>
      <c r="AF42" s="16">
        <f ca="1">IF($AO41=0,N41+T41,IF($AP41=0,N41+T41,9999))</f>
        <v>6.4507643291467778</v>
      </c>
      <c r="AG42" s="16">
        <f ca="1">IF($AO41=0,O41+U41,IF($AP41=0,O41+U41,9999))</f>
        <v>1.8552677308601202</v>
      </c>
      <c r="AH42" s="16">
        <f ca="1">IF($AO41=0,P41+V41,IF($AP41=0,P41+V41,9999))</f>
        <v>10.298041806489927</v>
      </c>
      <c r="AI42" s="17">
        <f t="shared" ca="1" si="7"/>
        <v>7.2041558822963871</v>
      </c>
      <c r="AJ42" s="17">
        <f t="shared" ca="1" si="8"/>
        <v>5.5693996901895648</v>
      </c>
      <c r="AK42" s="17">
        <f t="shared" ca="1" si="9"/>
        <v>8.5086764630193983</v>
      </c>
      <c r="AL42" s="17">
        <f t="shared" ca="1" si="10"/>
        <v>14.828655668981302</v>
      </c>
      <c r="AM42" s="17">
        <f t="shared" ca="1" si="11"/>
        <v>2.6508746852547298</v>
      </c>
      <c r="AN42" s="17">
        <f t="shared" ca="1" si="12"/>
        <v>3.6087935557454598</v>
      </c>
      <c r="AO42">
        <f t="shared" ca="1" si="3"/>
        <v>0</v>
      </c>
      <c r="AP42">
        <f t="shared" ca="1" si="4"/>
        <v>0</v>
      </c>
      <c r="AQ42">
        <f ca="1">MAX(0, COUNTIF(E42:J42, "Breakdown") - COUNTIF(AO42:AP42, 1))</f>
        <v>1</v>
      </c>
      <c r="AR42" s="12">
        <f ca="1">(AQ42 * 50) + ((AO42 + AP42) * 10)</f>
        <v>50</v>
      </c>
      <c r="AS42">
        <f ca="1">IF(COUNTIF(E42:J42, "Breakdown") &gt;= 6, 1, 0)</f>
        <v>0</v>
      </c>
    </row>
    <row r="43" spans="4:45">
      <c r="D43">
        <v>40</v>
      </c>
      <c r="E43" s="6" t="str">
        <f ca="1">IF(K43&lt;W43,"Operational","Breakdown")</f>
        <v>Operational</v>
      </c>
      <c r="F43" s="6" t="str">
        <f ca="1">IF(L43&lt;X43,"Operational","Breakdown")</f>
        <v>Operational</v>
      </c>
      <c r="G43" s="6" t="str">
        <f ca="1">IF(M43&lt;Y43,"Operational","Breakdown")</f>
        <v>Breakdown</v>
      </c>
      <c r="H43" s="6" t="str">
        <f ca="1">IF(N43&lt;Z43,"Operational","Breakdown")</f>
        <v>Operational</v>
      </c>
      <c r="I43" s="6" t="str">
        <f ca="1">IF(O43&lt;AA43,"Operational","Breakdown")</f>
        <v>Operational</v>
      </c>
      <c r="J43" s="6" t="str">
        <f ca="1">IF(P43&lt;AB43,"Operational","Breakdown")</f>
        <v>Operational</v>
      </c>
      <c r="K43" s="16">
        <v>1.5168161264644231</v>
      </c>
      <c r="L43" s="16">
        <v>9.4241325051203777</v>
      </c>
      <c r="M43" s="16">
        <v>11.415771372490294</v>
      </c>
      <c r="N43" s="16">
        <v>8.363400236419416</v>
      </c>
      <c r="O43" s="16">
        <v>5.9915565260119523</v>
      </c>
      <c r="P43" s="16">
        <v>2.0118830444859856</v>
      </c>
      <c r="Q43" s="9">
        <v>0.346004967557344</v>
      </c>
      <c r="R43" s="9">
        <v>1.2729291972184944</v>
      </c>
      <c r="S43" s="9">
        <v>1.1171744086560207</v>
      </c>
      <c r="T43" s="9">
        <v>0.2431631883475969</v>
      </c>
      <c r="U43" s="9">
        <v>2.377977680094999</v>
      </c>
      <c r="V43" s="9">
        <v>0.39311988725813757</v>
      </c>
      <c r="W43" s="8">
        <f t="shared" ca="1" si="5"/>
        <v>19.41301800303966</v>
      </c>
      <c r="X43" s="8">
        <f t="shared" ca="1" si="5"/>
        <v>18.30517178150075</v>
      </c>
      <c r="Y43" s="8">
        <f t="shared" ca="1" si="5"/>
        <v>5.1958252413095316</v>
      </c>
      <c r="Z43" s="8">
        <f t="shared" ca="1" si="5"/>
        <v>19.381976621510336</v>
      </c>
      <c r="AA43" s="8">
        <f t="shared" ca="1" si="5"/>
        <v>34.162503287924473</v>
      </c>
      <c r="AB43" s="8">
        <f t="shared" ca="1" si="6"/>
        <v>18.921195347312008</v>
      </c>
      <c r="AC43" s="16">
        <f ca="1">IF($AO42=0,K42+Q42,IF($AP42=0,K42+Q42,9999))</f>
        <v>10.599900029656874</v>
      </c>
      <c r="AD43" s="16">
        <f ca="1">IF($AO42=0,L42+R42,IF($AP42=0,L42+R42,9999))</f>
        <v>1.1024208723256095</v>
      </c>
      <c r="AE43" s="16">
        <f ca="1">IF($AO42=0,M42+S42,IF($AP42=0,M42+S42,9999))</f>
        <v>22.63852956220947</v>
      </c>
      <c r="AF43" s="16">
        <f ca="1">IF($AO42=0,N42+T42,IF($AP42=0,N42+T42,9999))</f>
        <v>5.4808832676835122</v>
      </c>
      <c r="AG43" s="16">
        <f ca="1">IF($AO42=0,O42+U42,IF($AP42=0,O42+U42,9999))</f>
        <v>1.2390975079437281</v>
      </c>
      <c r="AH43" s="16">
        <f ca="1">IF($AO42=0,P42+V42,IF($AP42=0,P42+V42,9999))</f>
        <v>3.9339958668215758</v>
      </c>
      <c r="AI43" s="17">
        <f t="shared" ca="1" si="7"/>
        <v>3.6049029748497734</v>
      </c>
      <c r="AJ43" s="17">
        <f t="shared" ca="1" si="8"/>
        <v>9.1435124312431935</v>
      </c>
      <c r="AK43" s="17">
        <f t="shared" ca="1" si="9"/>
        <v>3.6098140868332127</v>
      </c>
      <c r="AL43" s="17">
        <f t="shared" ca="1" si="10"/>
        <v>6.4507643291467778</v>
      </c>
      <c r="AM43" s="17">
        <f t="shared" ca="1" si="11"/>
        <v>1.8552677308601202</v>
      </c>
      <c r="AN43" s="17">
        <f t="shared" ca="1" si="12"/>
        <v>10.298041806489927</v>
      </c>
      <c r="AO43">
        <f t="shared" ca="1" si="3"/>
        <v>0</v>
      </c>
      <c r="AP43">
        <f t="shared" ca="1" si="4"/>
        <v>0</v>
      </c>
      <c r="AQ43">
        <f ca="1">MAX(0, COUNTIF(E43:J43, "Breakdown") - COUNTIF(AO43:AP43, 1))</f>
        <v>1</v>
      </c>
      <c r="AR43" s="12">
        <f ca="1">(AQ43 * 50) + ((AO43 + AP43) * 10)</f>
        <v>50</v>
      </c>
      <c r="AS43">
        <f ca="1">IF(COUNTIF(E43:J43, "Breakdown") &gt;= 6, 1, 0)</f>
        <v>0</v>
      </c>
    </row>
    <row r="44" spans="4:45">
      <c r="D44">
        <v>41</v>
      </c>
      <c r="E44" s="6" t="str">
        <f ca="1">IF(K44&lt;W44,"Operational","Breakdown")</f>
        <v>Operational</v>
      </c>
      <c r="F44" s="6" t="str">
        <f ca="1">IF(L44&lt;X44,"Operational","Breakdown")</f>
        <v>Operational</v>
      </c>
      <c r="G44" s="6" t="str">
        <f ca="1">IF(M44&lt;Y44,"Operational","Breakdown")</f>
        <v>Operational</v>
      </c>
      <c r="H44" s="6" t="str">
        <f ca="1">IF(N44&lt;Z44,"Operational","Breakdown")</f>
        <v>Operational</v>
      </c>
      <c r="I44" s="6" t="str">
        <f ca="1">IF(O44&lt;AA44,"Operational","Breakdown")</f>
        <v>Operational</v>
      </c>
      <c r="J44" s="6" t="str">
        <f ca="1">IF(P44&lt;AB44,"Operational","Breakdown")</f>
        <v>Breakdown</v>
      </c>
      <c r="K44" s="16">
        <v>0.2165896820435862</v>
      </c>
      <c r="L44" s="16">
        <v>2.7888017502868783</v>
      </c>
      <c r="M44" s="16">
        <v>7.668327576396333</v>
      </c>
      <c r="N44" s="16">
        <v>2.1467057784718171</v>
      </c>
      <c r="O44" s="16">
        <v>2.7627074369853766</v>
      </c>
      <c r="P44" s="16">
        <v>18.174396889600708</v>
      </c>
      <c r="Q44" s="9">
        <v>0.10879769418855972</v>
      </c>
      <c r="R44" s="9">
        <v>7.443968674268571E-2</v>
      </c>
      <c r="S44" s="9">
        <v>0.9584248143449362</v>
      </c>
      <c r="T44" s="9">
        <v>1.904035471911693</v>
      </c>
      <c r="U44" s="9">
        <v>0.15423684029516543</v>
      </c>
      <c r="V44" s="9">
        <v>0.14722021753705819</v>
      </c>
      <c r="W44" s="8">
        <f t="shared" ca="1" si="5"/>
        <v>19.518987680168262</v>
      </c>
      <c r="X44" s="8">
        <f t="shared" ca="1" si="5"/>
        <v>5.5577872611728756</v>
      </c>
      <c r="Y44" s="8">
        <f t="shared" ca="1" si="5"/>
        <v>7.8929472727482297</v>
      </c>
      <c r="Z44" s="8">
        <f t="shared" ca="1" si="5"/>
        <v>7.380929003661203</v>
      </c>
      <c r="AA44" s="8">
        <f t="shared" ca="1" si="5"/>
        <v>7.6990181446387345</v>
      </c>
      <c r="AB44" s="8">
        <f t="shared" ca="1" si="6"/>
        <v>5.7475380183023352</v>
      </c>
      <c r="AC44" s="16">
        <f ca="1">IF($AO43=0,K43+Q43,IF($AP43=0,K43+Q43,9999))</f>
        <v>1.8628210940217671</v>
      </c>
      <c r="AD44" s="16">
        <f ca="1">IF($AO43=0,L43+R43,IF($AP43=0,L43+R43,9999))</f>
        <v>10.697061702338871</v>
      </c>
      <c r="AE44" s="16">
        <f ca="1">IF($AO43=0,M43+S43,IF($AP43=0,M43+S43,9999))</f>
        <v>12.532945781146315</v>
      </c>
      <c r="AF44" s="16">
        <f ca="1">IF($AO43=0,N43+T43,IF($AP43=0,N43+T43,9999))</f>
        <v>8.6065634247670122</v>
      </c>
      <c r="AG44" s="16">
        <f ca="1">IF($AO43=0,O43+U43,IF($AP43=0,O43+U43,9999))</f>
        <v>8.3695342061069518</v>
      </c>
      <c r="AH44" s="16">
        <f ca="1">IF($AO43=0,P43+V43,IF($AP43=0,P43+V43,9999))</f>
        <v>2.4050029317441233</v>
      </c>
      <c r="AI44" s="17">
        <f t="shared" ca="1" si="7"/>
        <v>10.599900029656874</v>
      </c>
      <c r="AJ44" s="17">
        <f t="shared" ca="1" si="8"/>
        <v>1.1024208723256095</v>
      </c>
      <c r="AK44" s="17">
        <f t="shared" ca="1" si="9"/>
        <v>5.1958252413095316</v>
      </c>
      <c r="AL44" s="17">
        <f t="shared" ca="1" si="10"/>
        <v>5.4808832676835122</v>
      </c>
      <c r="AM44" s="17">
        <f t="shared" ca="1" si="11"/>
        <v>1.2390975079437281</v>
      </c>
      <c r="AN44" s="17">
        <f t="shared" ca="1" si="12"/>
        <v>3.9339958668215758</v>
      </c>
      <c r="AO44">
        <f t="shared" ca="1" si="3"/>
        <v>0</v>
      </c>
      <c r="AP44">
        <f t="shared" ca="1" si="4"/>
        <v>0</v>
      </c>
      <c r="AQ44">
        <f ca="1">MAX(0, COUNTIF(E44:J44, "Breakdown") - COUNTIF(AO44:AP44, 1))</f>
        <v>1</v>
      </c>
      <c r="AR44" s="12">
        <f ca="1">(AQ44 * 50) + ((AO44 + AP44) * 10)</f>
        <v>50</v>
      </c>
      <c r="AS44">
        <f ca="1">IF(COUNTIF(E44:J44, "Breakdown") &gt;= 6, 1, 0)</f>
        <v>0</v>
      </c>
    </row>
    <row r="45" spans="4:45">
      <c r="D45">
        <v>42</v>
      </c>
      <c r="E45" s="6" t="str">
        <f ca="1">IF(K45&lt;W45,"Operational","Breakdown")</f>
        <v>Breakdown</v>
      </c>
      <c r="F45" s="6" t="str">
        <f ca="1">IF(L45&lt;X45,"Operational","Breakdown")</f>
        <v>Operational</v>
      </c>
      <c r="G45" s="6" t="str">
        <f ca="1">IF(M45&lt;Y45,"Operational","Breakdown")</f>
        <v>Operational</v>
      </c>
      <c r="H45" s="6" t="str">
        <f ca="1">IF(N45&lt;Z45,"Operational","Breakdown")</f>
        <v>Operational</v>
      </c>
      <c r="I45" s="6" t="str">
        <f ca="1">IF(O45&lt;AA45,"Operational","Breakdown")</f>
        <v>Operational</v>
      </c>
      <c r="J45" s="6" t="str">
        <f ca="1">IF(P45&lt;AB45,"Operational","Breakdown")</f>
        <v>Breakdown</v>
      </c>
      <c r="K45" s="16">
        <v>9.8584418511747938</v>
      </c>
      <c r="L45" s="16">
        <v>11.945332478471629</v>
      </c>
      <c r="M45" s="16">
        <v>6.4356553813399495</v>
      </c>
      <c r="N45" s="16">
        <v>13.53090800904199</v>
      </c>
      <c r="O45" s="16">
        <v>3.2399386934829133</v>
      </c>
      <c r="P45" s="16">
        <v>8.0841751345056583</v>
      </c>
      <c r="Q45" s="9">
        <v>0.65379533378172405</v>
      </c>
      <c r="R45" s="9">
        <v>1.9465826358496479</v>
      </c>
      <c r="S45" s="9">
        <v>0.51148572101520773</v>
      </c>
      <c r="T45" s="9">
        <v>0.53740820454267424</v>
      </c>
      <c r="U45" s="9">
        <v>1.848333574948275</v>
      </c>
      <c r="V45" s="9">
        <v>0.6901696281472165</v>
      </c>
      <c r="W45" s="8">
        <f t="shared" ca="1" si="5"/>
        <v>2.2042181082489587</v>
      </c>
      <c r="X45" s="8">
        <f t="shared" ca="1" si="5"/>
        <v>25.049870418021225</v>
      </c>
      <c r="Y45" s="8">
        <f t="shared" ca="1" si="5"/>
        <v>14.880406944472078</v>
      </c>
      <c r="Z45" s="8">
        <f t="shared" ca="1" si="5"/>
        <v>25.597000606870466</v>
      </c>
      <c r="AA45" s="8">
        <f t="shared" ca="1" si="5"/>
        <v>10.244951598177776</v>
      </c>
      <c r="AB45" s="8">
        <f t="shared" ca="1" si="6"/>
        <v>3.3241670294425618</v>
      </c>
      <c r="AC45" s="16">
        <f ca="1">IF($AO44=0,K44+Q44,IF($AP44=0,K44+Q44,9999))</f>
        <v>0.32538737623214592</v>
      </c>
      <c r="AD45" s="16">
        <f ca="1">IF($AO44=0,L44+R44,IF($AP44=0,L44+R44,9999))</f>
        <v>2.863241437029564</v>
      </c>
      <c r="AE45" s="16">
        <f ca="1">IF($AO44=0,M44+S44,IF($AP44=0,M44+S44,9999))</f>
        <v>8.6267523907412684</v>
      </c>
      <c r="AF45" s="16">
        <f ca="1">IF($AO44=0,N44+T44,IF($AP44=0,N44+T44,9999))</f>
        <v>4.0507412503835099</v>
      </c>
      <c r="AG45" s="16">
        <f ca="1">IF($AO44=0,O44+U44,IF($AP44=0,O44+U44,9999))</f>
        <v>2.9169442772805421</v>
      </c>
      <c r="AH45" s="16">
        <f ca="1">IF($AO44=0,P44+V44,IF($AP44=0,P44+V44,9999))</f>
        <v>18.321617107137765</v>
      </c>
      <c r="AI45" s="17">
        <f t="shared" ca="1" si="7"/>
        <v>1.8628210940217671</v>
      </c>
      <c r="AJ45" s="17">
        <f t="shared" ca="1" si="8"/>
        <v>5.5577872611728756</v>
      </c>
      <c r="AK45" s="17">
        <f t="shared" ca="1" si="9"/>
        <v>7.8929472727482297</v>
      </c>
      <c r="AL45" s="17">
        <f t="shared" ca="1" si="10"/>
        <v>7.380929003661203</v>
      </c>
      <c r="AM45" s="17">
        <f t="shared" ca="1" si="11"/>
        <v>7.6990181446387345</v>
      </c>
      <c r="AN45" s="17">
        <f t="shared" ca="1" si="12"/>
        <v>2.4050029317441233</v>
      </c>
      <c r="AO45">
        <f t="shared" ca="1" si="3"/>
        <v>0</v>
      </c>
      <c r="AP45">
        <f t="shared" ca="1" si="4"/>
        <v>1</v>
      </c>
      <c r="AQ45">
        <f ca="1">MAX(0, COUNTIF(E45:J45, "Breakdown") - COUNTIF(AO45:AP45, 1))</f>
        <v>1</v>
      </c>
      <c r="AR45" s="12">
        <f ca="1">(AQ45 * 50) + ((AO45 + AP45) * 10)</f>
        <v>60</v>
      </c>
      <c r="AS45">
        <f ca="1">IF(COUNTIF(E45:J45, "Breakdown") &gt;= 6, 1, 0)</f>
        <v>0</v>
      </c>
    </row>
    <row r="46" spans="4:45">
      <c r="D46">
        <v>43</v>
      </c>
      <c r="E46" s="6" t="str">
        <f ca="1">IF(K46&lt;W46,"Operational","Breakdown")</f>
        <v>Breakdown</v>
      </c>
      <c r="F46" s="6" t="str">
        <f ca="1">IF(L46&lt;X46,"Operational","Breakdown")</f>
        <v>Operational</v>
      </c>
      <c r="G46" s="6" t="str">
        <f ca="1">IF(M46&lt;Y46,"Operational","Breakdown")</f>
        <v>Operational</v>
      </c>
      <c r="H46" s="6" t="str">
        <f ca="1">IF(N46&lt;Z46,"Operational","Breakdown")</f>
        <v>Operational</v>
      </c>
      <c r="I46" s="6" t="str">
        <f ca="1">IF(O46&lt;AA46,"Operational","Breakdown")</f>
        <v>Breakdown</v>
      </c>
      <c r="J46" s="6" t="str">
        <f ca="1">IF(P46&lt;AB46,"Operational","Breakdown")</f>
        <v>Operational</v>
      </c>
      <c r="K46" s="16">
        <v>12.173925056429903</v>
      </c>
      <c r="L46" s="16">
        <v>6.428718606173109</v>
      </c>
      <c r="M46" s="16">
        <v>6.8091271215445948E-2</v>
      </c>
      <c r="N46" s="16">
        <v>3.6054924283170413</v>
      </c>
      <c r="O46" s="16">
        <v>4.7782031371738531</v>
      </c>
      <c r="P46" s="16">
        <v>3.6540346605496623</v>
      </c>
      <c r="Q46" s="9">
        <v>5.4136111779503491</v>
      </c>
      <c r="R46" s="9">
        <v>0.59848178038405431</v>
      </c>
      <c r="S46" s="9">
        <v>1.4854762650014046</v>
      </c>
      <c r="T46" s="9">
        <v>0.68025195549461781</v>
      </c>
      <c r="U46" s="9">
        <v>3.6989818733353634</v>
      </c>
      <c r="V46" s="9">
        <v>0.29410495092877859</v>
      </c>
      <c r="W46" s="8">
        <f t="shared" ca="1" si="5"/>
        <v>6.67972537495511</v>
      </c>
      <c r="X46" s="8">
        <f t="shared" ca="1" si="5"/>
        <v>16.711237523565408</v>
      </c>
      <c r="Y46" s="8">
        <f t="shared" ca="1" si="5"/>
        <v>10.473431636657113</v>
      </c>
      <c r="Z46" s="8">
        <f t="shared" ca="1" si="5"/>
        <v>8.801443566518067</v>
      </c>
      <c r="AA46" s="8">
        <f t="shared" ca="1" si="5"/>
        <v>3.1644357788546942</v>
      </c>
      <c r="AB46" s="8">
        <f t="shared" ca="1" si="6"/>
        <v>5.5990492270026291</v>
      </c>
      <c r="AC46" s="16">
        <f ca="1">IF($AO45=0,K45+Q45,IF($AP45=0,K45+Q45,9999))</f>
        <v>10.512237184956518</v>
      </c>
      <c r="AD46" s="16">
        <f ca="1">IF($AO45=0,L45+R45,IF($AP45=0,L45+R45,9999))</f>
        <v>13.891915114321277</v>
      </c>
      <c r="AE46" s="16">
        <f ca="1">IF($AO45=0,M45+S45,IF($AP45=0,M45+S45,9999))</f>
        <v>6.9471411023551575</v>
      </c>
      <c r="AF46" s="16">
        <f ca="1">IF($AO45=0,N45+T45,IF($AP45=0,N45+T45,9999))</f>
        <v>14.068316213584664</v>
      </c>
      <c r="AG46" s="16">
        <f ca="1">IF($AO45=0,O45+U45,IF($AP45=0,O45+U45,9999))</f>
        <v>5.0882722684311883</v>
      </c>
      <c r="AH46" s="16">
        <f ca="1">IF($AO45=0,P45+V45,IF($AP45=0,P45+V45,9999))</f>
        <v>8.7743447626528752</v>
      </c>
      <c r="AI46" s="17">
        <f t="shared" ca="1" si="7"/>
        <v>0.32538737623214592</v>
      </c>
      <c r="AJ46" s="17">
        <f t="shared" ca="1" si="8"/>
        <v>2.863241437029564</v>
      </c>
      <c r="AK46" s="17">
        <f t="shared" ca="1" si="9"/>
        <v>8.6267523907412684</v>
      </c>
      <c r="AL46" s="17">
        <f t="shared" ca="1" si="10"/>
        <v>4.0507412503835099</v>
      </c>
      <c r="AM46" s="17">
        <f t="shared" ca="1" si="11"/>
        <v>2.9169442772805421</v>
      </c>
      <c r="AN46" s="17">
        <f t="shared" ca="1" si="12"/>
        <v>3.3241670294425618</v>
      </c>
      <c r="AO46">
        <f t="shared" ca="1" si="3"/>
        <v>0</v>
      </c>
      <c r="AP46">
        <f t="shared" ca="1" si="4"/>
        <v>1</v>
      </c>
      <c r="AQ46">
        <f ca="1">MAX(0, COUNTIF(E46:J46, "Breakdown") - COUNTIF(AO46:AP46, 1))</f>
        <v>1</v>
      </c>
      <c r="AR46" s="12">
        <f ca="1">(AQ46 * 50) + ((AO46 + AP46) * 10)</f>
        <v>60</v>
      </c>
      <c r="AS46">
        <f ca="1">IF(COUNTIF(E46:J46, "Breakdown") &gt;= 6, 1, 0)</f>
        <v>0</v>
      </c>
    </row>
    <row r="47" spans="4:45">
      <c r="D47">
        <v>44</v>
      </c>
      <c r="E47" s="6" t="str">
        <f ca="1">IF(K47&lt;W47,"Operational","Breakdown")</f>
        <v>Operational</v>
      </c>
      <c r="F47" s="6" t="str">
        <f ca="1">IF(L47&lt;X47,"Operational","Breakdown")</f>
        <v>Operational</v>
      </c>
      <c r="G47" s="6" t="str">
        <f ca="1">IF(M47&lt;Y47,"Operational","Breakdown")</f>
        <v>Operational</v>
      </c>
      <c r="H47" s="6" t="str">
        <f ca="1">IF(N47&lt;Z47,"Operational","Breakdown")</f>
        <v>Operational</v>
      </c>
      <c r="I47" s="6" t="str">
        <f ca="1">IF(O47&lt;AA47,"Operational","Breakdown")</f>
        <v>Breakdown</v>
      </c>
      <c r="J47" s="6" t="str">
        <f ca="1">IF(P47&lt;AB47,"Operational","Breakdown")</f>
        <v>Operational</v>
      </c>
      <c r="K47" s="16">
        <v>1.4103018487977661</v>
      </c>
      <c r="L47" s="16">
        <v>11.238704407153406</v>
      </c>
      <c r="M47" s="16">
        <v>0.22115551401543806</v>
      </c>
      <c r="N47" s="16">
        <v>2.4047926284407604</v>
      </c>
      <c r="O47" s="16">
        <v>49.066321189539373</v>
      </c>
      <c r="P47" s="16">
        <v>7.0410105247186525</v>
      </c>
      <c r="Q47" s="9">
        <v>0.39670565770624661</v>
      </c>
      <c r="R47" s="9">
        <v>1.4798899610507834</v>
      </c>
      <c r="S47" s="9">
        <v>0.60106394952662001</v>
      </c>
      <c r="T47" s="9">
        <v>5.7619014614162627E-2</v>
      </c>
      <c r="U47" s="9">
        <v>0.14714986782540854</v>
      </c>
      <c r="V47" s="9">
        <v>3.5074165387550389</v>
      </c>
      <c r="W47" s="8">
        <f t="shared" ca="1" si="5"/>
        <v>7.2111113885329186</v>
      </c>
      <c r="X47" s="8">
        <f t="shared" ca="1" si="5"/>
        <v>24.035296751520825</v>
      </c>
      <c r="Y47" s="8">
        <f t="shared" ca="1" si="5"/>
        <v>13.224943512000841</v>
      </c>
      <c r="Z47" s="8">
        <f t="shared" ca="1" si="5"/>
        <v>14.378147273643776</v>
      </c>
      <c r="AA47" s="8">
        <f t="shared" ca="1" si="5"/>
        <v>6.3705305893055755</v>
      </c>
      <c r="AB47" s="8">
        <f t="shared" ca="1" si="6"/>
        <v>23.052981713029446</v>
      </c>
      <c r="AC47" s="16">
        <f ca="1">IF($AO46=0,K46+Q46,IF($AP46=0,K46+Q46,9999))</f>
        <v>17.587536234380252</v>
      </c>
      <c r="AD47" s="16">
        <f ca="1">IF($AO46=0,L46+R46,IF($AP46=0,L46+R46,9999))</f>
        <v>7.0272003865571637</v>
      </c>
      <c r="AE47" s="16">
        <f ca="1">IF($AO46=0,M46+S46,IF($AP46=0,M46+S46,9999))</f>
        <v>1.5535675362168506</v>
      </c>
      <c r="AF47" s="16">
        <f ca="1">IF($AO46=0,N46+T46,IF($AP46=0,N46+T46,9999))</f>
        <v>4.2857443838116591</v>
      </c>
      <c r="AG47" s="16">
        <f ca="1">IF($AO46=0,O46+U46,IF($AP46=0,O46+U46,9999))</f>
        <v>8.477185010509217</v>
      </c>
      <c r="AH47" s="16">
        <f ca="1">IF($AO46=0,P46+V46,IF($AP46=0,P46+V46,9999))</f>
        <v>3.9481396114784411</v>
      </c>
      <c r="AI47" s="17">
        <f t="shared" ca="1" si="7"/>
        <v>6.67972537495511</v>
      </c>
      <c r="AJ47" s="17">
        <f t="shared" ca="1" si="8"/>
        <v>13.891915114321277</v>
      </c>
      <c r="AK47" s="17">
        <f t="shared" ca="1" si="9"/>
        <v>6.9471411023551575</v>
      </c>
      <c r="AL47" s="17">
        <f t="shared" ca="1" si="10"/>
        <v>8.801443566518067</v>
      </c>
      <c r="AM47" s="17">
        <f t="shared" ca="1" si="11"/>
        <v>3.1644357788546942</v>
      </c>
      <c r="AN47" s="17">
        <f t="shared" ca="1" si="12"/>
        <v>5.5990492270026291</v>
      </c>
      <c r="AO47">
        <f t="shared" ca="1" si="3"/>
        <v>0</v>
      </c>
      <c r="AP47">
        <f t="shared" ca="1" si="4"/>
        <v>0</v>
      </c>
      <c r="AQ47">
        <f ca="1">MAX(0, COUNTIF(E47:J47, "Breakdown") - COUNTIF(AO47:AP47, 1))</f>
        <v>1</v>
      </c>
      <c r="AR47" s="12">
        <f ca="1">(AQ47 * 50) + ((AO47 + AP47) * 10)</f>
        <v>50</v>
      </c>
      <c r="AS47">
        <f ca="1">IF(COUNTIF(E47:J47, "Breakdown") &gt;= 6, 1, 0)</f>
        <v>0</v>
      </c>
    </row>
    <row r="48" spans="4:45">
      <c r="D48">
        <v>45</v>
      </c>
      <c r="E48" s="6" t="str">
        <f ca="1">IF(K48&lt;W48,"Operational","Breakdown")</f>
        <v>Breakdown</v>
      </c>
      <c r="F48" s="6" t="str">
        <f ca="1">IF(L48&lt;X48,"Operational","Breakdown")</f>
        <v>Breakdown</v>
      </c>
      <c r="G48" s="6" t="str">
        <f ca="1">IF(M48&lt;Y48,"Operational","Breakdown")</f>
        <v>Breakdown</v>
      </c>
      <c r="H48" s="6" t="str">
        <f ca="1">IF(N48&lt;Z48,"Operational","Breakdown")</f>
        <v>Operational</v>
      </c>
      <c r="I48" s="6" t="str">
        <f ca="1">IF(O48&lt;AA48,"Operational","Breakdown")</f>
        <v>Operational</v>
      </c>
      <c r="J48" s="6" t="str">
        <f ca="1">IF(P48&lt;AB48,"Operational","Breakdown")</f>
        <v>Breakdown</v>
      </c>
      <c r="K48" s="16">
        <v>13.67456681091241</v>
      </c>
      <c r="L48" s="16">
        <v>21.092787223625209</v>
      </c>
      <c r="M48" s="16">
        <v>6.1904238604553541</v>
      </c>
      <c r="N48" s="16">
        <v>3.6660451321891059</v>
      </c>
      <c r="O48" s="16">
        <v>7.2823768688112835</v>
      </c>
      <c r="P48" s="16">
        <v>7.0665779636894337</v>
      </c>
      <c r="Q48" s="9">
        <v>1.4695668205589418</v>
      </c>
      <c r="R48" s="9">
        <v>2.4943650208553945</v>
      </c>
      <c r="S48" s="9">
        <v>0.35078132080000052</v>
      </c>
      <c r="T48" s="9">
        <v>0.86347679630983099</v>
      </c>
      <c r="U48" s="9">
        <v>2.6150485948221771</v>
      </c>
      <c r="V48" s="9">
        <v>0.69853987221252767</v>
      </c>
      <c r="W48" s="8">
        <f t="shared" ca="1" si="5"/>
        <v>9.1015347016444963</v>
      </c>
      <c r="X48" s="8">
        <f t="shared" ca="1" si="5"/>
        <v>7.5649574227925633</v>
      </c>
      <c r="Y48" s="8">
        <f t="shared" ca="1" si="5"/>
        <v>1.5878070144844751</v>
      </c>
      <c r="Z48" s="8">
        <f t="shared" ca="1" si="5"/>
        <v>9.9367353633589577</v>
      </c>
      <c r="AA48" s="8">
        <f t="shared" ca="1" si="5"/>
        <v>19.804585497223268</v>
      </c>
      <c r="AB48" s="8">
        <f t="shared" ca="1" si="6"/>
        <v>6.0608571233607629</v>
      </c>
      <c r="AC48" s="16">
        <f ca="1">IF($AO47=0,K47+Q47,IF($AP47=0,K47+Q47,9999))</f>
        <v>1.8070075065040128</v>
      </c>
      <c r="AD48" s="16">
        <f ca="1">IF($AO47=0,L47+R47,IF($AP47=0,L47+R47,9999))</f>
        <v>12.71859436820419</v>
      </c>
      <c r="AE48" s="16">
        <f ca="1">IF($AO47=0,M47+S47,IF($AP47=0,M47+S47,9999))</f>
        <v>0.8222194635420581</v>
      </c>
      <c r="AF48" s="16">
        <f ca="1">IF($AO47=0,N47+T47,IF($AP47=0,N47+T47,9999))</f>
        <v>2.462411643054923</v>
      </c>
      <c r="AG48" s="16">
        <f ca="1">IF($AO47=0,O47+U47,IF($AP47=0,O47+U47,9999))</f>
        <v>49.213471057364778</v>
      </c>
      <c r="AH48" s="16">
        <f ca="1">IF($AO47=0,P47+V47,IF($AP47=0,P47+V47,9999))</f>
        <v>10.548427063473692</v>
      </c>
      <c r="AI48" s="17">
        <f t="shared" ca="1" si="7"/>
        <v>7.2111113885329186</v>
      </c>
      <c r="AJ48" s="17">
        <f t="shared" ca="1" si="8"/>
        <v>7.0272003865571637</v>
      </c>
      <c r="AK48" s="17">
        <f t="shared" ca="1" si="9"/>
        <v>1.5535675362168506</v>
      </c>
      <c r="AL48" s="17">
        <f t="shared" ca="1" si="10"/>
        <v>4.2857443838116591</v>
      </c>
      <c r="AM48" s="17">
        <f t="shared" ca="1" si="11"/>
        <v>6.3705305893055755</v>
      </c>
      <c r="AN48" s="17">
        <f t="shared" ca="1" si="12"/>
        <v>3.9481396114784411</v>
      </c>
      <c r="AO48">
        <f t="shared" ca="1" si="3"/>
        <v>1</v>
      </c>
      <c r="AP48">
        <f t="shared" ca="1" si="4"/>
        <v>0</v>
      </c>
      <c r="AQ48">
        <f ca="1">MAX(0, COUNTIF(E48:J48, "Breakdown") - COUNTIF(AO48:AP48, 1))</f>
        <v>3</v>
      </c>
      <c r="AR48" s="12">
        <f ca="1">(AQ48 * 50) + ((AO48 + AP48) * 10)</f>
        <v>160</v>
      </c>
      <c r="AS48">
        <f ca="1">IF(COUNTIF(E48:J48, "Breakdown") &gt;= 6, 1, 0)</f>
        <v>0</v>
      </c>
    </row>
    <row r="49" spans="4:45">
      <c r="D49">
        <v>46</v>
      </c>
      <c r="E49" s="6" t="str">
        <f ca="1">IF(K49&lt;W49,"Operational","Breakdown")</f>
        <v>Breakdown</v>
      </c>
      <c r="F49" s="6" t="str">
        <f ca="1">IF(L49&lt;X49,"Operational","Breakdown")</f>
        <v>Operational</v>
      </c>
      <c r="G49" s="6" t="str">
        <f ca="1">IF(M49&lt;Y49,"Operational","Breakdown")</f>
        <v>Operational</v>
      </c>
      <c r="H49" s="6" t="str">
        <f ca="1">IF(N49&lt;Z49,"Operational","Breakdown")</f>
        <v>Breakdown</v>
      </c>
      <c r="I49" s="6" t="str">
        <f ca="1">IF(O49&lt;AA49,"Operational","Breakdown")</f>
        <v>Operational</v>
      </c>
      <c r="J49" s="6" t="str">
        <f ca="1">IF(P49&lt;AB49,"Operational","Breakdown")</f>
        <v>Breakdown</v>
      </c>
      <c r="K49" s="16">
        <v>25.408105488907502</v>
      </c>
      <c r="L49" s="16">
        <v>3.2752527205916562</v>
      </c>
      <c r="M49" s="16">
        <v>6.9072390094490927</v>
      </c>
      <c r="N49" s="16">
        <v>46.249560572372843</v>
      </c>
      <c r="O49" s="16">
        <v>2.2282837574906256</v>
      </c>
      <c r="P49" s="16">
        <v>15.484274247729195</v>
      </c>
      <c r="Q49" s="9">
        <v>0.17622019520171794</v>
      </c>
      <c r="R49" s="9">
        <v>0.3189838692155037</v>
      </c>
      <c r="S49" s="9">
        <v>2.4674004488868593</v>
      </c>
      <c r="T49" s="9">
        <v>0.78044274911661238</v>
      </c>
      <c r="U49" s="9">
        <v>0.63004030015922674</v>
      </c>
      <c r="V49" s="9">
        <v>2.1067651534649414</v>
      </c>
      <c r="W49" s="8">
        <f t="shared" ca="1" si="5"/>
        <v>3.1654125829183677</v>
      </c>
      <c r="X49" s="8">
        <f t="shared" ca="1" si="5"/>
        <v>22.644306051527568</v>
      </c>
      <c r="Y49" s="8">
        <f t="shared" ca="1" si="5"/>
        <v>28.34755354175757</v>
      </c>
      <c r="Z49" s="8">
        <f t="shared" ca="1" si="5"/>
        <v>3.1667190061874497</v>
      </c>
      <c r="AA49" s="8">
        <f t="shared" ca="1" si="5"/>
        <v>21.503829863545157</v>
      </c>
      <c r="AB49" s="8">
        <f t="shared" ca="1" si="6"/>
        <v>15.411700480738162</v>
      </c>
      <c r="AC49" s="16">
        <f ca="1">IF($AO48=0,K48+Q48,IF($AP48=0,K48+Q48,9999))</f>
        <v>15.144133631471352</v>
      </c>
      <c r="AD49" s="16">
        <f ca="1">IF($AO48=0,L48+R48,IF($AP48=0,L48+R48,9999))</f>
        <v>23.587152244480603</v>
      </c>
      <c r="AE49" s="16">
        <f ca="1">IF($AO48=0,M48+S48,IF($AP48=0,M48+S48,9999))</f>
        <v>6.5412051812553544</v>
      </c>
      <c r="AF49" s="16">
        <f ca="1">IF($AO48=0,N48+T48,IF($AP48=0,N48+T48,9999))</f>
        <v>4.5295219284989372</v>
      </c>
      <c r="AG49" s="16">
        <f ca="1">IF($AO48=0,O48+U48,IF($AP48=0,O48+U48,9999))</f>
        <v>9.8974254636334607</v>
      </c>
      <c r="AH49" s="16">
        <f ca="1">IF($AO48=0,P48+V48,IF($AP48=0,P48+V48,9999))</f>
        <v>7.765117835901961</v>
      </c>
      <c r="AI49" s="17">
        <f t="shared" ca="1" si="7"/>
        <v>1.8070075065040128</v>
      </c>
      <c r="AJ49" s="17">
        <f t="shared" ca="1" si="8"/>
        <v>7.5649574227925633</v>
      </c>
      <c r="AK49" s="17">
        <f t="shared" ca="1" si="9"/>
        <v>0.8222194635420581</v>
      </c>
      <c r="AL49" s="17">
        <f t="shared" ca="1" si="10"/>
        <v>2.462411643054923</v>
      </c>
      <c r="AM49" s="17">
        <f t="shared" ca="1" si="11"/>
        <v>19.804585497223268</v>
      </c>
      <c r="AN49" s="17">
        <f t="shared" ca="1" si="12"/>
        <v>6.0608571233607629</v>
      </c>
      <c r="AO49">
        <f t="shared" ca="1" si="3"/>
        <v>0</v>
      </c>
      <c r="AP49">
        <f t="shared" ca="1" si="4"/>
        <v>1</v>
      </c>
      <c r="AQ49">
        <f ca="1">MAX(0, COUNTIF(E49:J49, "Breakdown") - COUNTIF(AO49:AP49, 1))</f>
        <v>2</v>
      </c>
      <c r="AR49" s="12">
        <f ca="1">(AQ49 * 50) + ((AO49 + AP49) * 10)</f>
        <v>110</v>
      </c>
      <c r="AS49">
        <f ca="1">IF(COUNTIF(E49:J49, "Breakdown") &gt;= 6, 1, 0)</f>
        <v>0</v>
      </c>
    </row>
    <row r="50" spans="4:45">
      <c r="D50">
        <v>47</v>
      </c>
      <c r="E50" s="6" t="str">
        <f ca="1">IF(K50&lt;W50,"Operational","Breakdown")</f>
        <v>Breakdown</v>
      </c>
      <c r="F50" s="6" t="str">
        <f ca="1">IF(L50&lt;X50,"Operational","Breakdown")</f>
        <v>Operational</v>
      </c>
      <c r="G50" s="6" t="str">
        <f ca="1">IF(M50&lt;Y50,"Operational","Breakdown")</f>
        <v>Operational</v>
      </c>
      <c r="H50" s="6" t="str">
        <f ca="1">IF(N50&lt;Z50,"Operational","Breakdown")</f>
        <v>Breakdown</v>
      </c>
      <c r="I50" s="6" t="str">
        <f ca="1">IF(O50&lt;AA50,"Operational","Breakdown")</f>
        <v>Operational</v>
      </c>
      <c r="J50" s="6" t="str">
        <f ca="1">IF(P50&lt;AB50,"Operational","Breakdown")</f>
        <v>Operational</v>
      </c>
      <c r="K50" s="16">
        <v>6.1348598959243414</v>
      </c>
      <c r="L50" s="16">
        <v>15.033556733371501</v>
      </c>
      <c r="M50" s="16">
        <v>0.79183721249289107</v>
      </c>
      <c r="N50" s="16">
        <v>15.866180583297005</v>
      </c>
      <c r="O50" s="16">
        <v>4.95937444939893</v>
      </c>
      <c r="P50" s="16">
        <v>6.0136132137368987</v>
      </c>
      <c r="Q50" s="9">
        <v>1.1079592030537886</v>
      </c>
      <c r="R50" s="9">
        <v>1.3434623668764831</v>
      </c>
      <c r="S50" s="9">
        <v>4.0247948350387919</v>
      </c>
      <c r="T50" s="9">
        <v>0.18859126665797013</v>
      </c>
      <c r="U50" s="9">
        <v>1.4732014396255929E-2</v>
      </c>
      <c r="V50" s="9">
        <v>5.2426193756870152</v>
      </c>
      <c r="W50" s="8">
        <f t="shared" ca="1" si="5"/>
        <v>3.2110924827559564</v>
      </c>
      <c r="X50" s="8">
        <f t="shared" ca="1" si="5"/>
        <v>27.965404737779664</v>
      </c>
      <c r="Y50" s="8">
        <f t="shared" ca="1" si="5"/>
        <v>17.368224071578918</v>
      </c>
      <c r="Z50" s="8">
        <f t="shared" ca="1" si="5"/>
        <v>7.2220357728646505</v>
      </c>
      <c r="AA50" s="8">
        <f t="shared" ca="1" si="5"/>
        <v>12.587616916538622</v>
      </c>
      <c r="AB50" s="8">
        <f t="shared" ca="1" si="6"/>
        <v>13.134674067106586</v>
      </c>
      <c r="AC50" s="16">
        <f ca="1">IF($AO49=0,K49+Q49,IF($AP49=0,K49+Q49,9999))</f>
        <v>25.584325684109221</v>
      </c>
      <c r="AD50" s="16">
        <f ca="1">IF($AO49=0,L49+R49,IF($AP49=0,L49+R49,9999))</f>
        <v>3.59423658980716</v>
      </c>
      <c r="AE50" s="16">
        <f ca="1">IF($AO49=0,M49+S49,IF($AP49=0,M49+S49,9999))</f>
        <v>9.3746394583359525</v>
      </c>
      <c r="AF50" s="16">
        <f ca="1">IF($AO49=0,N49+T49,IF($AP49=0,N49+T49,9999))</f>
        <v>47.030003321489453</v>
      </c>
      <c r="AG50" s="16">
        <f ca="1">IF($AO49=0,O49+U49,IF($AP49=0,O49+U49,9999))</f>
        <v>2.8583240576498525</v>
      </c>
      <c r="AH50" s="16">
        <f ca="1">IF($AO49=0,P49+V49,IF($AP49=0,P49+V49,9999))</f>
        <v>17.591039401194138</v>
      </c>
      <c r="AI50" s="17">
        <f t="shared" ca="1" si="7"/>
        <v>3.1654125829183677</v>
      </c>
      <c r="AJ50" s="17">
        <f t="shared" ca="1" si="8"/>
        <v>22.644306051527568</v>
      </c>
      <c r="AK50" s="17">
        <f t="shared" ca="1" si="9"/>
        <v>6.5412051812553544</v>
      </c>
      <c r="AL50" s="17">
        <f t="shared" ca="1" si="10"/>
        <v>3.1667190061874497</v>
      </c>
      <c r="AM50" s="17">
        <f t="shared" ca="1" si="11"/>
        <v>9.8974254636334607</v>
      </c>
      <c r="AN50" s="17">
        <f t="shared" ca="1" si="12"/>
        <v>7.765117835901961</v>
      </c>
      <c r="AO50">
        <f t="shared" ca="1" si="3"/>
        <v>0</v>
      </c>
      <c r="AP50">
        <f t="shared" ca="1" si="4"/>
        <v>1</v>
      </c>
      <c r="AQ50">
        <f ca="1">MAX(0, COUNTIF(E50:J50, "Breakdown") - COUNTIF(AO50:AP50, 1))</f>
        <v>1</v>
      </c>
      <c r="AR50" s="12">
        <f ca="1">(AQ50 * 50) + ((AO50 + AP50) * 10)</f>
        <v>60</v>
      </c>
      <c r="AS50">
        <f ca="1">IF(COUNTIF(E50:J50, "Breakdown") &gt;= 6, 1, 0)</f>
        <v>0</v>
      </c>
    </row>
    <row r="51" spans="4:45">
      <c r="D51">
        <v>48</v>
      </c>
      <c r="E51" s="6" t="str">
        <f ca="1">IF(K51&lt;W51,"Operational","Breakdown")</f>
        <v>Breakdown</v>
      </c>
      <c r="F51" s="6" t="str">
        <f ca="1">IF(L51&lt;X51,"Operational","Breakdown")</f>
        <v>Breakdown</v>
      </c>
      <c r="G51" s="6" t="str">
        <f ca="1">IF(M51&lt;Y51,"Operational","Breakdown")</f>
        <v>Operational</v>
      </c>
      <c r="H51" s="6" t="str">
        <f ca="1">IF(N51&lt;Z51,"Operational","Breakdown")</f>
        <v>Operational</v>
      </c>
      <c r="I51" s="6" t="str">
        <f ca="1">IF(O51&lt;AA51,"Operational","Breakdown")</f>
        <v>Breakdown</v>
      </c>
      <c r="J51" s="6" t="str">
        <f ca="1">IF(P51&lt;AB51,"Operational","Breakdown")</f>
        <v>Breakdown</v>
      </c>
      <c r="K51" s="16">
        <v>6.6280516785668731</v>
      </c>
      <c r="L51" s="16">
        <v>13.851882551035709</v>
      </c>
      <c r="M51" s="16">
        <v>8.1638223521166911</v>
      </c>
      <c r="N51" s="16">
        <v>3.3365229485264578</v>
      </c>
      <c r="O51" s="16">
        <v>20.071751661768662</v>
      </c>
      <c r="P51" s="16">
        <v>22.670613821119858</v>
      </c>
      <c r="Q51" s="9">
        <v>2.3345924355442187</v>
      </c>
      <c r="R51" s="9">
        <v>12.694627861057231</v>
      </c>
      <c r="S51" s="9">
        <v>10.752161292505267</v>
      </c>
      <c r="T51" s="9">
        <v>2.0639087478176097</v>
      </c>
      <c r="U51" s="9">
        <v>5.4160606193306533</v>
      </c>
      <c r="V51" s="9">
        <v>1.2803453519149062</v>
      </c>
      <c r="W51" s="8">
        <f t="shared" ca="1" si="5"/>
        <v>3.2950971277860317</v>
      </c>
      <c r="X51" s="8">
        <f t="shared" ca="1" si="5"/>
        <v>8.4948096050287099</v>
      </c>
      <c r="Y51" s="8">
        <f t="shared" ca="1" si="5"/>
        <v>18.072544592198557</v>
      </c>
      <c r="Z51" s="8">
        <f t="shared" ca="1" si="5"/>
        <v>10.094897764777466</v>
      </c>
      <c r="AA51" s="8">
        <f t="shared" ca="1" si="5"/>
        <v>15.433924609753962</v>
      </c>
      <c r="AB51" s="8">
        <f t="shared" ca="1" si="6"/>
        <v>16.539100701602948</v>
      </c>
      <c r="AC51" s="16">
        <f ca="1">IF($AO50=0,K50+Q50,IF($AP50=0,K50+Q50,9999))</f>
        <v>7.2428190989781296</v>
      </c>
      <c r="AD51" s="16">
        <f ca="1">IF($AO50=0,L50+R50,IF($AP50=0,L50+R50,9999))</f>
        <v>16.377019100247985</v>
      </c>
      <c r="AE51" s="16">
        <f ca="1">IF($AO50=0,M50+S50,IF($AP50=0,M50+S50,9999))</f>
        <v>4.8166320475316828</v>
      </c>
      <c r="AF51" s="16">
        <f ca="1">IF($AO50=0,N50+T50,IF($AP50=0,N50+T50,9999))</f>
        <v>16.054771849954975</v>
      </c>
      <c r="AG51" s="16">
        <f ca="1">IF($AO50=0,O50+U50,IF($AP50=0,O50+U50,9999))</f>
        <v>4.9741064637951862</v>
      </c>
      <c r="AH51" s="16">
        <f ca="1">IF($AO50=0,P50+V50,IF($AP50=0,P50+V50,9999))</f>
        <v>11.256232589423913</v>
      </c>
      <c r="AI51" s="17">
        <f t="shared" ca="1" si="7"/>
        <v>3.2110924827559564</v>
      </c>
      <c r="AJ51" s="17">
        <f t="shared" ca="1" si="8"/>
        <v>3.59423658980716</v>
      </c>
      <c r="AK51" s="17">
        <f t="shared" ca="1" si="9"/>
        <v>9.3746394583359525</v>
      </c>
      <c r="AL51" s="17">
        <f t="shared" ca="1" si="10"/>
        <v>7.2220357728646505</v>
      </c>
      <c r="AM51" s="17">
        <f t="shared" ca="1" si="11"/>
        <v>2.8583240576498525</v>
      </c>
      <c r="AN51" s="17">
        <f t="shared" ca="1" si="12"/>
        <v>13.134674067106586</v>
      </c>
      <c r="AO51">
        <f t="shared" ca="1" si="3"/>
        <v>0</v>
      </c>
      <c r="AP51">
        <f t="shared" ca="1" si="4"/>
        <v>0</v>
      </c>
      <c r="AQ51">
        <f ca="1">MAX(0, COUNTIF(E51:J51, "Breakdown") - COUNTIF(AO51:AP51, 1))</f>
        <v>4</v>
      </c>
      <c r="AR51" s="12">
        <f ca="1">(AQ51 * 50) + ((AO51 + AP51) * 10)</f>
        <v>200</v>
      </c>
      <c r="AS51">
        <f ca="1">IF(COUNTIF(E51:J51, "Breakdown") &gt;= 6, 1, 0)</f>
        <v>0</v>
      </c>
    </row>
    <row r="52" spans="4:45">
      <c r="D52">
        <v>49</v>
      </c>
      <c r="E52" s="6" t="str">
        <f ca="1">IF(K52&lt;W52,"Operational","Breakdown")</f>
        <v>Breakdown</v>
      </c>
      <c r="F52" s="6" t="str">
        <f ca="1">IF(L52&lt;X52,"Operational","Breakdown")</f>
        <v>Operational</v>
      </c>
      <c r="G52" s="6" t="str">
        <f ca="1">IF(M52&lt;Y52,"Operational","Breakdown")</f>
        <v>Operational</v>
      </c>
      <c r="H52" s="6" t="str">
        <f ca="1">IF(N52&lt;Z52,"Operational","Breakdown")</f>
        <v>Operational</v>
      </c>
      <c r="I52" s="6" t="str">
        <f ca="1">IF(O52&lt;AA52,"Operational","Breakdown")</f>
        <v>Breakdown</v>
      </c>
      <c r="J52" s="6" t="str">
        <f ca="1">IF(P52&lt;AB52,"Operational","Breakdown")</f>
        <v>Operational</v>
      </c>
      <c r="K52" s="16">
        <v>5.4635237646588992</v>
      </c>
      <c r="L52" s="16">
        <v>1.9033014609167163</v>
      </c>
      <c r="M52" s="16">
        <v>3.2768654743540102</v>
      </c>
      <c r="N52" s="16">
        <v>8.8189230604064619</v>
      </c>
      <c r="O52" s="16">
        <v>17.103066969260464</v>
      </c>
      <c r="P52" s="16">
        <v>0.98104647858850436</v>
      </c>
      <c r="Q52" s="9">
        <v>0.87159457377056659</v>
      </c>
      <c r="R52" s="9">
        <v>2.5211356131952551</v>
      </c>
      <c r="S52" s="9">
        <v>0.43647080286782697</v>
      </c>
      <c r="T52" s="9">
        <v>1.2205419875126606</v>
      </c>
      <c r="U52" s="9">
        <v>1.2575922240655877</v>
      </c>
      <c r="V52" s="9">
        <v>0.20689999597015113</v>
      </c>
      <c r="W52" s="8">
        <f t="shared" ca="1" si="5"/>
        <v>3.7228435880804396</v>
      </c>
      <c r="X52" s="8">
        <f t="shared" ca="1" si="5"/>
        <v>8.9006756945246366</v>
      </c>
      <c r="Y52" s="8">
        <f t="shared" ca="1" si="5"/>
        <v>6.1112589358866298</v>
      </c>
      <c r="Z52" s="8">
        <f t="shared" ca="1" si="5"/>
        <v>13.595078105061809</v>
      </c>
      <c r="AA52" s="8">
        <f t="shared" ca="1" si="5"/>
        <v>11.099901942331702</v>
      </c>
      <c r="AB52" s="8">
        <f t="shared" ca="1" si="6"/>
        <v>13.773037709228584</v>
      </c>
      <c r="AC52" s="16">
        <f ca="1">IF($AO51=0,K51+Q51,IF($AP51=0,K51+Q51,9999))</f>
        <v>8.9626441141110913</v>
      </c>
      <c r="AD52" s="16">
        <f ca="1">IF($AO51=0,L51+R51,IF($AP51=0,L51+R51,9999))</f>
        <v>26.546510412092942</v>
      </c>
      <c r="AE52" s="16">
        <f ca="1">IF($AO51=0,M51+S51,IF($AP51=0,M51+S51,9999))</f>
        <v>18.91598364462196</v>
      </c>
      <c r="AF52" s="16">
        <f ca="1">IF($AO51=0,N51+T51,IF($AP51=0,N51+T51,9999))</f>
        <v>5.4004316963440679</v>
      </c>
      <c r="AG52" s="16">
        <f ca="1">IF($AO51=0,O51+U51,IF($AP51=0,O51+U51,9999))</f>
        <v>25.487812281099316</v>
      </c>
      <c r="AH52" s="16">
        <f ca="1">IF($AO51=0,P51+V51,IF($AP51=0,P51+V51,9999))</f>
        <v>23.950959173034764</v>
      </c>
      <c r="AI52" s="17">
        <f t="shared" ca="1" si="7"/>
        <v>3.2950971277860317</v>
      </c>
      <c r="AJ52" s="17">
        <f t="shared" ca="1" si="8"/>
        <v>8.4948096050287099</v>
      </c>
      <c r="AK52" s="17">
        <f t="shared" ca="1" si="9"/>
        <v>4.8166320475316828</v>
      </c>
      <c r="AL52" s="17">
        <f t="shared" ca="1" si="10"/>
        <v>10.094897764777466</v>
      </c>
      <c r="AM52" s="17">
        <f t="shared" ca="1" si="11"/>
        <v>4.9741064637951862</v>
      </c>
      <c r="AN52" s="17">
        <f t="shared" ca="1" si="12"/>
        <v>11.256232589423913</v>
      </c>
      <c r="AO52">
        <f t="shared" ca="1" si="3"/>
        <v>0</v>
      </c>
      <c r="AP52">
        <f t="shared" ca="1" si="4"/>
        <v>1</v>
      </c>
      <c r="AQ52">
        <f ca="1">MAX(0, COUNTIF(E52:J52, "Breakdown") - COUNTIF(AO52:AP52, 1))</f>
        <v>1</v>
      </c>
      <c r="AR52" s="12">
        <f ca="1">(AQ52 * 50) + ((AO52 + AP52) * 10)</f>
        <v>60</v>
      </c>
      <c r="AS52">
        <f ca="1">IF(COUNTIF(E52:J52, "Breakdown") &gt;= 6, 1, 0)</f>
        <v>0</v>
      </c>
    </row>
    <row r="53" spans="4:45">
      <c r="D53">
        <v>50</v>
      </c>
      <c r="E53" s="6" t="str">
        <f ca="1">IF(K53&lt;W53,"Operational","Breakdown")</f>
        <v>Operational</v>
      </c>
      <c r="F53" s="6" t="str">
        <f ca="1">IF(L53&lt;X53,"Operational","Breakdown")</f>
        <v>Operational</v>
      </c>
      <c r="G53" s="6" t="str">
        <f ca="1">IF(M53&lt;Y53,"Operational","Breakdown")</f>
        <v>Operational</v>
      </c>
      <c r="H53" s="6" t="str">
        <f ca="1">IF(N53&lt;Z53,"Operational","Breakdown")</f>
        <v>Operational</v>
      </c>
      <c r="I53" s="6" t="str">
        <f ca="1">IF(O53&lt;AA53,"Operational","Breakdown")</f>
        <v>Operational</v>
      </c>
      <c r="J53" s="6" t="str">
        <f ca="1">IF(P53&lt;AB53,"Operational","Breakdown")</f>
        <v>Operational</v>
      </c>
      <c r="K53" s="16">
        <v>2.2041107452867896</v>
      </c>
      <c r="L53" s="16">
        <v>4.1592331819682125</v>
      </c>
      <c r="M53" s="16">
        <v>10.86269074855797</v>
      </c>
      <c r="N53" s="16">
        <v>0.61937757311881925</v>
      </c>
      <c r="O53" s="16">
        <v>5.5287534186700364</v>
      </c>
      <c r="P53" s="16">
        <v>2.812202598786921</v>
      </c>
      <c r="Q53" s="9">
        <v>1.7791351054974232</v>
      </c>
      <c r="R53" s="9">
        <v>5.3466016288584139</v>
      </c>
      <c r="S53" s="9">
        <v>0.38122046135685977</v>
      </c>
      <c r="T53" s="9">
        <v>0.28591869970162387</v>
      </c>
      <c r="U53" s="9">
        <v>0.63107670031855823</v>
      </c>
      <c r="V53" s="9">
        <v>1.1706783457601935</v>
      </c>
      <c r="W53" s="8">
        <f t="shared" ca="1" si="5"/>
        <v>11.122320896729615</v>
      </c>
      <c r="X53" s="8">
        <f t="shared" ca="1" si="5"/>
        <v>23.214508264404063</v>
      </c>
      <c r="Y53" s="8">
        <f t="shared" ca="1" si="5"/>
        <v>13.647185463291219</v>
      </c>
      <c r="Z53" s="8">
        <f t="shared" ca="1" si="5"/>
        <v>9.2546578667939947</v>
      </c>
      <c r="AA53" s="8">
        <f t="shared" ca="1" si="5"/>
        <v>14.451833950515816</v>
      </c>
      <c r="AB53" s="8">
        <f t="shared" ca="1" si="6"/>
        <v>15.495551565777326</v>
      </c>
      <c r="AC53" s="16">
        <f ca="1">IF($AO52=0,K52+Q52,IF($AP52=0,K52+Q52,9999))</f>
        <v>6.3351183384294654</v>
      </c>
      <c r="AD53" s="16">
        <f ca="1">IF($AO52=0,L52+R52,IF($AP52=0,L52+R52,9999))</f>
        <v>4.424437074111971</v>
      </c>
      <c r="AE53" s="16">
        <f ca="1">IF($AO52=0,M52+S52,IF($AP52=0,M52+S52,9999))</f>
        <v>3.713336277221837</v>
      </c>
      <c r="AF53" s="16">
        <f ca="1">IF($AO52=0,N52+T52,IF($AP52=0,N52+T52,9999))</f>
        <v>10.039465047919123</v>
      </c>
      <c r="AG53" s="16">
        <f ca="1">IF($AO52=0,O52+U52,IF($AP52=0,O52+U52,9999))</f>
        <v>18.36065919332605</v>
      </c>
      <c r="AH53" s="16">
        <f ca="1">IF($AO52=0,P52+V52,IF($AP52=0,P52+V52,9999))</f>
        <v>1.1879464745586554</v>
      </c>
      <c r="AI53" s="17">
        <f t="shared" ca="1" si="7"/>
        <v>3.7228435880804396</v>
      </c>
      <c r="AJ53" s="17">
        <f t="shared" ca="1" si="8"/>
        <v>8.9006756945246366</v>
      </c>
      <c r="AK53" s="17">
        <f t="shared" ca="1" si="9"/>
        <v>6.1112589358866298</v>
      </c>
      <c r="AL53" s="17">
        <f t="shared" ca="1" si="10"/>
        <v>5.4004316963440679</v>
      </c>
      <c r="AM53" s="17">
        <f t="shared" ca="1" si="11"/>
        <v>11.099901942331702</v>
      </c>
      <c r="AN53" s="17">
        <f t="shared" ca="1" si="12"/>
        <v>13.773037709228584</v>
      </c>
      <c r="AO53">
        <f t="shared" ca="1" si="3"/>
        <v>0</v>
      </c>
      <c r="AP53">
        <f t="shared" ca="1" si="4"/>
        <v>0</v>
      </c>
      <c r="AQ53">
        <f ca="1">MAX(0, COUNTIF(E53:J53, "Breakdown") - COUNTIF(AO53:AP53, 1))</f>
        <v>0</v>
      </c>
      <c r="AR53" s="12">
        <f ca="1">(AQ53 * 50) + ((AO53 + AP53) * 10)</f>
        <v>0</v>
      </c>
      <c r="AS53">
        <f ca="1">IF(COUNTIF(E53:J53, "Breakdown") &gt;= 6, 1, 0)</f>
        <v>0</v>
      </c>
    </row>
    <row r="54" spans="4:45">
      <c r="D54">
        <v>51</v>
      </c>
      <c r="E54" s="6" t="str">
        <f ca="1">IF(K54&lt;W54,"Operational","Breakdown")</f>
        <v>Breakdown</v>
      </c>
      <c r="F54" s="6" t="str">
        <f ca="1">IF(L54&lt;X54,"Operational","Breakdown")</f>
        <v>Operational</v>
      </c>
      <c r="G54" s="6" t="str">
        <f ca="1">IF(M54&lt;Y54,"Operational","Breakdown")</f>
        <v>Operational</v>
      </c>
      <c r="H54" s="6" t="str">
        <f ca="1">IF(N54&lt;Z54,"Operational","Breakdown")</f>
        <v>Operational</v>
      </c>
      <c r="I54" s="6" t="str">
        <f ca="1">IF(O54&lt;AA54,"Operational","Breakdown")</f>
        <v>Operational</v>
      </c>
      <c r="J54" s="6" t="str">
        <f ca="1">IF(P54&lt;AB54,"Operational","Breakdown")</f>
        <v>Operational</v>
      </c>
      <c r="K54" s="16">
        <v>13.174028248848288</v>
      </c>
      <c r="L54" s="16">
        <v>9.6878839986282189E-2</v>
      </c>
      <c r="M54" s="16">
        <v>8.9856763921551366</v>
      </c>
      <c r="N54" s="16">
        <v>0.43834509688350631</v>
      </c>
      <c r="O54" s="16">
        <v>3.0692238039366244</v>
      </c>
      <c r="P54" s="16">
        <v>1.0410421743176275</v>
      </c>
      <c r="Q54" s="9">
        <v>1.1138742223341029</v>
      </c>
      <c r="R54" s="9">
        <v>4.1091846697723309</v>
      </c>
      <c r="S54" s="9">
        <v>4.3609687333740235</v>
      </c>
      <c r="T54" s="9">
        <v>1.6540662985215833</v>
      </c>
      <c r="U54" s="9">
        <v>0.97948399623244364</v>
      </c>
      <c r="V54" s="9">
        <v>8.9201573513056758</v>
      </c>
      <c r="W54" s="8">
        <f t="shared" ca="1" si="5"/>
        <v>6.6242859774059566</v>
      </c>
      <c r="X54" s="8">
        <f t="shared" ca="1" si="5"/>
        <v>12.204723950192804</v>
      </c>
      <c r="Y54" s="8">
        <f t="shared" ca="1" si="5"/>
        <v>27.593966318205069</v>
      </c>
      <c r="Z54" s="8">
        <f t="shared" ca="1" si="5"/>
        <v>16.469298575653209</v>
      </c>
      <c r="AA54" s="8">
        <f t="shared" ca="1" si="5"/>
        <v>17.448555772414689</v>
      </c>
      <c r="AB54" s="8">
        <f t="shared" ca="1" si="6"/>
        <v>3.6975565703155997</v>
      </c>
      <c r="AC54" s="16">
        <f ca="1">IF($AO53=0,K53+Q53,IF($AP53=0,K53+Q53,9999))</f>
        <v>3.983245850784213</v>
      </c>
      <c r="AD54" s="16">
        <f ca="1">IF($AO53=0,L53+R53,IF($AP53=0,L53+R53,9999))</f>
        <v>9.5058348108266273</v>
      </c>
      <c r="AE54" s="16">
        <f ca="1">IF($AO53=0,M53+S53,IF($AP53=0,M53+S53,9999))</f>
        <v>11.243911209914829</v>
      </c>
      <c r="AF54" s="16">
        <f ca="1">IF($AO53=0,N53+T53,IF($AP53=0,N53+T53,9999))</f>
        <v>0.90529627282044312</v>
      </c>
      <c r="AG54" s="16">
        <f ca="1">IF($AO53=0,O53+U53,IF($AP53=0,O53+U53,9999))</f>
        <v>6.1598301189885944</v>
      </c>
      <c r="AH54" s="16">
        <f ca="1">IF($AO53=0,P53+V53,IF($AP53=0,P53+V53,9999))</f>
        <v>3.9828809445471145</v>
      </c>
      <c r="AI54" s="17">
        <f t="shared" ca="1" si="7"/>
        <v>6.3351183384294654</v>
      </c>
      <c r="AJ54" s="17">
        <f t="shared" ca="1" si="8"/>
        <v>4.424437074111971</v>
      </c>
      <c r="AK54" s="17">
        <f t="shared" ca="1" si="9"/>
        <v>3.713336277221837</v>
      </c>
      <c r="AL54" s="17">
        <f t="shared" ca="1" si="10"/>
        <v>9.2546578667939947</v>
      </c>
      <c r="AM54" s="17">
        <f t="shared" ca="1" si="11"/>
        <v>14.451833950515816</v>
      </c>
      <c r="AN54" s="17">
        <f t="shared" ca="1" si="12"/>
        <v>1.1879464745586554</v>
      </c>
      <c r="AO54">
        <f t="shared" ca="1" si="3"/>
        <v>0</v>
      </c>
      <c r="AP54">
        <f t="shared" ca="1" si="4"/>
        <v>1</v>
      </c>
      <c r="AQ54">
        <f ca="1">MAX(0, COUNTIF(E54:J54, "Breakdown") - COUNTIF(AO54:AP54, 1))</f>
        <v>0</v>
      </c>
      <c r="AR54" s="12">
        <f ca="1">(AQ54 * 50) + ((AO54 + AP54) * 10)</f>
        <v>10</v>
      </c>
      <c r="AS54">
        <f ca="1">IF(COUNTIF(E54:J54, "Breakdown") &gt;= 6, 1, 0)</f>
        <v>0</v>
      </c>
    </row>
    <row r="55" spans="4:45">
      <c r="D55">
        <v>52</v>
      </c>
      <c r="E55" s="6" t="str">
        <f ca="1">IF(K55&lt;W55,"Operational","Breakdown")</f>
        <v>Breakdown</v>
      </c>
      <c r="F55" s="6" t="str">
        <f ca="1">IF(L55&lt;X55,"Operational","Breakdown")</f>
        <v>Operational</v>
      </c>
      <c r="G55" s="6" t="str">
        <f ca="1">IF(M55&lt;Y55,"Operational","Breakdown")</f>
        <v>Operational</v>
      </c>
      <c r="H55" s="6" t="str">
        <f ca="1">IF(N55&lt;Z55,"Operational","Breakdown")</f>
        <v>Breakdown</v>
      </c>
      <c r="I55" s="6" t="str">
        <f ca="1">IF(O55&lt;AA55,"Operational","Breakdown")</f>
        <v>Operational</v>
      </c>
      <c r="J55" s="6" t="str">
        <f ca="1">IF(P55&lt;AB55,"Operational","Breakdown")</f>
        <v>Operational</v>
      </c>
      <c r="K55" s="16">
        <v>11.54688052935294</v>
      </c>
      <c r="L55" s="16">
        <v>3.4844296446082428</v>
      </c>
      <c r="M55" s="16">
        <v>6.8768713141024156</v>
      </c>
      <c r="N55" s="16">
        <v>13.060523101706853</v>
      </c>
      <c r="O55" s="16">
        <v>6.9908575485323992</v>
      </c>
      <c r="P55" s="16">
        <v>7.4054024778715526</v>
      </c>
      <c r="Q55" s="9">
        <v>0.75562452137448699</v>
      </c>
      <c r="R55" s="9">
        <v>4.9596867250810144</v>
      </c>
      <c r="S55" s="9">
        <v>6.2063904765131781</v>
      </c>
      <c r="T55" s="9">
        <v>3.8140255206772795</v>
      </c>
      <c r="U55" s="9">
        <v>2.759473899555001</v>
      </c>
      <c r="V55" s="9">
        <v>2.6843385455987607</v>
      </c>
      <c r="W55" s="8">
        <f t="shared" ca="1" si="5"/>
        <v>5.6011195605960831</v>
      </c>
      <c r="X55" s="8">
        <f t="shared" ca="1" si="5"/>
        <v>9.6456347432198228</v>
      </c>
      <c r="Y55" s="8">
        <f t="shared" ca="1" si="5"/>
        <v>18.811781284292074</v>
      </c>
      <c r="Z55" s="8">
        <f t="shared" ca="1" si="5"/>
        <v>2.680442241958259</v>
      </c>
      <c r="AA55" s="8">
        <f t="shared" ca="1" si="5"/>
        <v>15.430484843470245</v>
      </c>
      <c r="AB55" s="8">
        <f t="shared" ca="1" si="6"/>
        <v>47.352549613506511</v>
      </c>
      <c r="AC55" s="16">
        <f ca="1">IF($AO54=0,K54+Q54,IF($AP54=0,K54+Q54,9999))</f>
        <v>14.28790247118239</v>
      </c>
      <c r="AD55" s="16">
        <f ca="1">IF($AO54=0,L54+R54,IF($AP54=0,L54+R54,9999))</f>
        <v>4.2060635097586134</v>
      </c>
      <c r="AE55" s="16">
        <f ca="1">IF($AO54=0,M54+S54,IF($AP54=0,M54+S54,9999))</f>
        <v>13.346645125529161</v>
      </c>
      <c r="AF55" s="16">
        <f ca="1">IF($AO54=0,N54+T54,IF($AP54=0,N54+T54,9999))</f>
        <v>2.0924113954050894</v>
      </c>
      <c r="AG55" s="16">
        <f ca="1">IF($AO54=0,O54+U54,IF($AP54=0,O54+U54,9999))</f>
        <v>4.0487078001690682</v>
      </c>
      <c r="AH55" s="16">
        <f ca="1">IF($AO54=0,P54+V54,IF($AP54=0,P54+V54,9999))</f>
        <v>9.9611995256233037</v>
      </c>
      <c r="AI55" s="17">
        <f t="shared" ca="1" si="7"/>
        <v>3.983245850784213</v>
      </c>
      <c r="AJ55" s="17">
        <f t="shared" ca="1" si="8"/>
        <v>9.5058348108266273</v>
      </c>
      <c r="AK55" s="17">
        <f t="shared" ca="1" si="9"/>
        <v>11.243911209914829</v>
      </c>
      <c r="AL55" s="17">
        <f t="shared" ca="1" si="10"/>
        <v>0.90529627282044312</v>
      </c>
      <c r="AM55" s="17">
        <f t="shared" ca="1" si="11"/>
        <v>6.1598301189885944</v>
      </c>
      <c r="AN55" s="17">
        <f t="shared" ca="1" si="12"/>
        <v>3.6975565703155997</v>
      </c>
      <c r="AO55">
        <f t="shared" ca="1" si="3"/>
        <v>0</v>
      </c>
      <c r="AP55">
        <f t="shared" ca="1" si="4"/>
        <v>1</v>
      </c>
      <c r="AQ55">
        <f ca="1">MAX(0, COUNTIF(E55:J55, "Breakdown") - COUNTIF(AO55:AP55, 1))</f>
        <v>1</v>
      </c>
      <c r="AR55" s="12">
        <f ca="1">(AQ55 * 50) + ((AO55 + AP55) * 10)</f>
        <v>60</v>
      </c>
      <c r="AS55">
        <f ca="1">IF(COUNTIF(E55:J55, "Breakdown") &gt;= 6, 1, 0)</f>
        <v>0</v>
      </c>
    </row>
    <row r="56" spans="4:45">
      <c r="D56">
        <v>53</v>
      </c>
      <c r="E56" s="6" t="str">
        <f ca="1">IF(K56&lt;W56,"Operational","Breakdown")</f>
        <v>Operational</v>
      </c>
      <c r="F56" s="6" t="str">
        <f ca="1">IF(L56&lt;X56,"Operational","Breakdown")</f>
        <v>Operational</v>
      </c>
      <c r="G56" s="6" t="str">
        <f ca="1">IF(M56&lt;Y56,"Operational","Breakdown")</f>
        <v>Breakdown</v>
      </c>
      <c r="H56" s="6" t="str">
        <f ca="1">IF(N56&lt;Z56,"Operational","Breakdown")</f>
        <v>Operational</v>
      </c>
      <c r="I56" s="6" t="str">
        <f ca="1">IF(O56&lt;AA56,"Operational","Breakdown")</f>
        <v>Operational</v>
      </c>
      <c r="J56" s="6" t="str">
        <f ca="1">IF(P56&lt;AB56,"Operational","Breakdown")</f>
        <v>Operational</v>
      </c>
      <c r="K56" s="16">
        <v>1.5376018578364112</v>
      </c>
      <c r="L56" s="16">
        <v>12.005633951879389</v>
      </c>
      <c r="M56" s="16">
        <v>17.719041066617411</v>
      </c>
      <c r="N56" s="16">
        <v>1.2097767908483716</v>
      </c>
      <c r="O56" s="16">
        <v>5.9720719156439719</v>
      </c>
      <c r="P56" s="16">
        <v>1.248642055742611</v>
      </c>
      <c r="Q56" s="9">
        <v>0.41251126511916975</v>
      </c>
      <c r="R56" s="9">
        <v>2.1642286289018622</v>
      </c>
      <c r="S56" s="9">
        <v>5.1904689983046577</v>
      </c>
      <c r="T56" s="9">
        <v>2.4117833756633784</v>
      </c>
      <c r="U56" s="9">
        <v>5.1974812989950108</v>
      </c>
      <c r="V56" s="9">
        <v>1.2489574482216312</v>
      </c>
      <c r="W56" s="8">
        <f t="shared" ref="W56:AA106" ca="1" si="13">AI56-8*LN(RAND())</f>
        <v>10.920643900206693</v>
      </c>
      <c r="X56" s="8">
        <f t="shared" ca="1" si="13"/>
        <v>18.023446656334613</v>
      </c>
      <c r="Y56" s="8">
        <f t="shared" ca="1" si="13"/>
        <v>14.553284618937177</v>
      </c>
      <c r="Z56" s="8">
        <f t="shared" ca="1" si="13"/>
        <v>8.9557858571872089</v>
      </c>
      <c r="AA56" s="8">
        <f t="shared" ca="1" si="13"/>
        <v>8.4087800099912329</v>
      </c>
      <c r="AB56" s="8">
        <f t="shared" ca="1" si="6"/>
        <v>20.104874940690973</v>
      </c>
      <c r="AC56" s="16">
        <f ca="1">IF($AO55=0,K55+Q55,IF($AP55=0,K55+Q55,9999))</f>
        <v>12.302505050727428</v>
      </c>
      <c r="AD56" s="16">
        <f ca="1">IF($AO55=0,L55+R55,IF($AP55=0,L55+R55,9999))</f>
        <v>8.4441163696892581</v>
      </c>
      <c r="AE56" s="16">
        <f ca="1">IF($AO55=0,M55+S55,IF($AP55=0,M55+S55,9999))</f>
        <v>13.083261790615595</v>
      </c>
      <c r="AF56" s="16">
        <f ca="1">IF($AO55=0,N55+T55,IF($AP55=0,N55+T55,9999))</f>
        <v>16.874548622384133</v>
      </c>
      <c r="AG56" s="16">
        <f ca="1">IF($AO55=0,O55+U55,IF($AP55=0,O55+U55,9999))</f>
        <v>9.750331448087401</v>
      </c>
      <c r="AH56" s="16">
        <f ca="1">IF($AO55=0,P55+V55,IF($AP55=0,P55+V55,9999))</f>
        <v>10.089741023470314</v>
      </c>
      <c r="AI56" s="17">
        <f t="shared" ca="1" si="7"/>
        <v>5.6011195605960831</v>
      </c>
      <c r="AJ56" s="17">
        <f t="shared" ca="1" si="8"/>
        <v>4.2060635097586134</v>
      </c>
      <c r="AK56" s="17">
        <f t="shared" ca="1" si="9"/>
        <v>13.346645125529161</v>
      </c>
      <c r="AL56" s="17">
        <f t="shared" ca="1" si="10"/>
        <v>2.0924113954050894</v>
      </c>
      <c r="AM56" s="17">
        <f t="shared" ca="1" si="11"/>
        <v>4.0487078001690682</v>
      </c>
      <c r="AN56" s="17">
        <f t="shared" ca="1" si="12"/>
        <v>9.9611995256233037</v>
      </c>
      <c r="AO56">
        <f t="shared" ca="1" si="3"/>
        <v>0</v>
      </c>
      <c r="AP56">
        <f t="shared" ca="1" si="4"/>
        <v>0</v>
      </c>
      <c r="AQ56">
        <f ca="1">MAX(0, COUNTIF(E56:J56, "Breakdown") - COUNTIF(AO56:AP56, 1))</f>
        <v>1</v>
      </c>
      <c r="AR56" s="12">
        <f ca="1">(AQ56 * 50) + ((AO56 + AP56) * 10)</f>
        <v>50</v>
      </c>
      <c r="AS56">
        <f ca="1">IF(COUNTIF(E56:J56, "Breakdown") &gt;= 6, 1, 0)</f>
        <v>0</v>
      </c>
    </row>
    <row r="57" spans="4:45">
      <c r="D57">
        <v>54</v>
      </c>
      <c r="E57" s="6" t="str">
        <f ca="1">IF(K57&lt;W57,"Operational","Breakdown")</f>
        <v>Operational</v>
      </c>
      <c r="F57" s="6" t="str">
        <f ca="1">IF(L57&lt;X57,"Operational","Breakdown")</f>
        <v>Operational</v>
      </c>
      <c r="G57" s="6" t="str">
        <f ca="1">IF(M57&lt;Y57,"Operational","Breakdown")</f>
        <v>Operational</v>
      </c>
      <c r="H57" s="6" t="str">
        <f ca="1">IF(N57&lt;Z57,"Operational","Breakdown")</f>
        <v>Operational</v>
      </c>
      <c r="I57" s="6" t="str">
        <f ca="1">IF(O57&lt;AA57,"Operational","Breakdown")</f>
        <v>Operational</v>
      </c>
      <c r="J57" s="6" t="str">
        <f ca="1">IF(P57&lt;AB57,"Operational","Breakdown")</f>
        <v>Operational</v>
      </c>
      <c r="K57" s="16">
        <v>1.4270878381720331</v>
      </c>
      <c r="L57" s="16">
        <v>10.364915184184017</v>
      </c>
      <c r="M57" s="16">
        <v>0.28252376926755746</v>
      </c>
      <c r="N57" s="16">
        <v>5.2876601801301826</v>
      </c>
      <c r="O57" s="16">
        <v>16.624844656089884</v>
      </c>
      <c r="P57" s="16">
        <v>2.9139191267447671</v>
      </c>
      <c r="Q57" s="9">
        <v>4.4902606554669191</v>
      </c>
      <c r="R57" s="9">
        <v>4.9299272652601074</v>
      </c>
      <c r="S57" s="9">
        <v>0.30031466705472604</v>
      </c>
      <c r="T57" s="9">
        <v>1.975809942387291</v>
      </c>
      <c r="U57" s="9">
        <v>4.4568904514169692</v>
      </c>
      <c r="V57" s="9">
        <v>2.7719453328171522</v>
      </c>
      <c r="W57" s="8">
        <f t="shared" ca="1" si="13"/>
        <v>15.966294756437627</v>
      </c>
      <c r="X57" s="8">
        <f t="shared" ca="1" si="13"/>
        <v>21.531475488129018</v>
      </c>
      <c r="Y57" s="8">
        <f t="shared" ca="1" si="13"/>
        <v>23.147375669477537</v>
      </c>
      <c r="Z57" s="8">
        <f t="shared" ca="1" si="13"/>
        <v>12.097741004481337</v>
      </c>
      <c r="AA57" s="8">
        <f t="shared" ca="1" si="13"/>
        <v>23.351927670908744</v>
      </c>
      <c r="AB57" s="8">
        <f t="shared" ca="1" si="6"/>
        <v>20.012895607006691</v>
      </c>
      <c r="AC57" s="16">
        <f ca="1">IF($AO56=0,K56+Q56,IF($AP56=0,K56+Q56,9999))</f>
        <v>1.950113122955581</v>
      </c>
      <c r="AD57" s="16">
        <f ca="1">IF($AO56=0,L56+R56,IF($AP56=0,L56+R56,9999))</f>
        <v>14.169862580781251</v>
      </c>
      <c r="AE57" s="16">
        <f ca="1">IF($AO56=0,M56+S56,IF($AP56=0,M56+S56,9999))</f>
        <v>22.909510064922067</v>
      </c>
      <c r="AF57" s="16">
        <f ca="1">IF($AO56=0,N56+T56,IF($AP56=0,N56+T56,9999))</f>
        <v>3.6215601665117498</v>
      </c>
      <c r="AG57" s="16">
        <f ca="1">IF($AO56=0,O56+U56,IF($AP56=0,O56+U56,9999))</f>
        <v>11.169553214638983</v>
      </c>
      <c r="AH57" s="16">
        <f ca="1">IF($AO56=0,P56+V56,IF($AP56=0,P56+V56,9999))</f>
        <v>2.497599503964242</v>
      </c>
      <c r="AI57" s="17">
        <f t="shared" ca="1" si="7"/>
        <v>10.920643900206693</v>
      </c>
      <c r="AJ57" s="17">
        <f t="shared" ca="1" si="8"/>
        <v>8.4441163696892581</v>
      </c>
      <c r="AK57" s="17">
        <f t="shared" ca="1" si="9"/>
        <v>13.083261790615595</v>
      </c>
      <c r="AL57" s="17">
        <f t="shared" ca="1" si="10"/>
        <v>8.9557858571872089</v>
      </c>
      <c r="AM57" s="17">
        <f t="shared" ca="1" si="11"/>
        <v>8.4087800099912329</v>
      </c>
      <c r="AN57" s="17">
        <f t="shared" ca="1" si="12"/>
        <v>10.089741023470314</v>
      </c>
      <c r="AO57">
        <f t="shared" ca="1" si="3"/>
        <v>0</v>
      </c>
      <c r="AP57">
        <f t="shared" ca="1" si="4"/>
        <v>0</v>
      </c>
      <c r="AQ57">
        <f ca="1">MAX(0, COUNTIF(E57:J57, "Breakdown") - COUNTIF(AO57:AP57, 1))</f>
        <v>0</v>
      </c>
      <c r="AR57" s="12">
        <f ca="1">(AQ57 * 50) + ((AO57 + AP57) * 10)</f>
        <v>0</v>
      </c>
      <c r="AS57">
        <f ca="1">IF(COUNTIF(E57:J57, "Breakdown") &gt;= 6, 1, 0)</f>
        <v>0</v>
      </c>
    </row>
    <row r="58" spans="4:45">
      <c r="D58">
        <v>55</v>
      </c>
      <c r="E58" s="6" t="str">
        <f ca="1">IF(K58&lt;W58,"Operational","Breakdown")</f>
        <v>Breakdown</v>
      </c>
      <c r="F58" s="6" t="str">
        <f ca="1">IF(L58&lt;X58,"Operational","Breakdown")</f>
        <v>Operational</v>
      </c>
      <c r="G58" s="6" t="str">
        <f ca="1">IF(M58&lt;Y58,"Operational","Breakdown")</f>
        <v>Operational</v>
      </c>
      <c r="H58" s="6" t="str">
        <f ca="1">IF(N58&lt;Z58,"Operational","Breakdown")</f>
        <v>Breakdown</v>
      </c>
      <c r="I58" s="6" t="str">
        <f ca="1">IF(O58&lt;AA58,"Operational","Breakdown")</f>
        <v>Operational</v>
      </c>
      <c r="J58" s="6" t="str">
        <f ca="1">IF(P58&lt;AB58,"Operational","Breakdown")</f>
        <v>Breakdown</v>
      </c>
      <c r="K58" s="16">
        <v>12.273424136239591</v>
      </c>
      <c r="L58" s="16">
        <v>6.6859358381175324</v>
      </c>
      <c r="M58" s="16">
        <v>6.6287604019525403</v>
      </c>
      <c r="N58" s="16">
        <v>19.592797486801118</v>
      </c>
      <c r="O58" s="16">
        <v>1.2925838947495671</v>
      </c>
      <c r="P58" s="16">
        <v>12.105214240844509</v>
      </c>
      <c r="Q58" s="9">
        <v>0.26418921049076327</v>
      </c>
      <c r="R58" s="9">
        <v>0.40386978900088244</v>
      </c>
      <c r="S58" s="9">
        <v>2.4207711508181551</v>
      </c>
      <c r="T58" s="9">
        <v>8.2687104521996149E-3</v>
      </c>
      <c r="U58" s="9">
        <v>3.940126505282644</v>
      </c>
      <c r="V58" s="9">
        <v>1.9284756559789997</v>
      </c>
      <c r="W58" s="8">
        <f t="shared" ca="1" si="13"/>
        <v>6.9197371569326718</v>
      </c>
      <c r="X58" s="8">
        <f t="shared" ca="1" si="13"/>
        <v>33.708261798924838</v>
      </c>
      <c r="Y58" s="8">
        <f t="shared" ca="1" si="13"/>
        <v>28.078920473631104</v>
      </c>
      <c r="Z58" s="8">
        <f t="shared" ca="1" si="13"/>
        <v>3.7678518183164096</v>
      </c>
      <c r="AA58" s="8">
        <f t="shared" ca="1" si="13"/>
        <v>23.139773204649885</v>
      </c>
      <c r="AB58" s="8">
        <f t="shared" ca="1" si="6"/>
        <v>9.2445979522531996</v>
      </c>
      <c r="AC58" s="16">
        <f ca="1">IF($AO57=0,K57+Q57,IF($AP57=0,K57+Q57,9999))</f>
        <v>5.9173484936389524</v>
      </c>
      <c r="AD58" s="16">
        <f ca="1">IF($AO57=0,L57+R57,IF($AP57=0,L57+R57,9999))</f>
        <v>15.294842449444126</v>
      </c>
      <c r="AE58" s="16">
        <f ca="1">IF($AO57=0,M57+S57,IF($AP57=0,M57+S57,9999))</f>
        <v>0.58283843632228349</v>
      </c>
      <c r="AF58" s="16">
        <f ca="1">IF($AO57=0,N57+T57,IF($AP57=0,N57+T57,9999))</f>
        <v>7.2634701225174734</v>
      </c>
      <c r="AG58" s="16">
        <f ca="1">IF($AO57=0,O57+U57,IF($AP57=0,O57+U57,9999))</f>
        <v>21.081735107506852</v>
      </c>
      <c r="AH58" s="16">
        <f ca="1">IF($AO57=0,P57+V57,IF($AP57=0,P57+V57,9999))</f>
        <v>5.6858644595619197</v>
      </c>
      <c r="AI58" s="17">
        <f t="shared" ca="1" si="7"/>
        <v>1.950113122955581</v>
      </c>
      <c r="AJ58" s="17">
        <f t="shared" ca="1" si="8"/>
        <v>14.169862580781251</v>
      </c>
      <c r="AK58" s="17">
        <f t="shared" ca="1" si="9"/>
        <v>22.909510064922067</v>
      </c>
      <c r="AL58" s="17">
        <f t="shared" ca="1" si="10"/>
        <v>3.6215601665117498</v>
      </c>
      <c r="AM58" s="17">
        <f t="shared" ca="1" si="11"/>
        <v>11.169553214638983</v>
      </c>
      <c r="AN58" s="17">
        <f t="shared" ca="1" si="12"/>
        <v>2.497599503964242</v>
      </c>
      <c r="AO58">
        <f t="shared" ca="1" si="3"/>
        <v>0</v>
      </c>
      <c r="AP58">
        <f t="shared" ca="1" si="4"/>
        <v>1</v>
      </c>
      <c r="AQ58">
        <f ca="1">MAX(0, COUNTIF(E58:J58, "Breakdown") - COUNTIF(AO58:AP58, 1))</f>
        <v>2</v>
      </c>
      <c r="AR58" s="12">
        <f ca="1">(AQ58 * 50) + ((AO58 + AP58) * 10)</f>
        <v>110</v>
      </c>
      <c r="AS58">
        <f ca="1">IF(COUNTIF(E58:J58, "Breakdown") &gt;= 6, 1, 0)</f>
        <v>0</v>
      </c>
    </row>
    <row r="59" spans="4:45">
      <c r="D59">
        <v>56</v>
      </c>
      <c r="E59" s="6" t="str">
        <f ca="1">IF(K59&lt;W59,"Operational","Breakdown")</f>
        <v>Breakdown</v>
      </c>
      <c r="F59" s="6" t="str">
        <f ca="1">IF(L59&lt;X59,"Operational","Breakdown")</f>
        <v>Operational</v>
      </c>
      <c r="G59" s="6" t="str">
        <f ca="1">IF(M59&lt;Y59,"Operational","Breakdown")</f>
        <v>Breakdown</v>
      </c>
      <c r="H59" s="6" t="str">
        <f ca="1">IF(N59&lt;Z59,"Operational","Breakdown")</f>
        <v>Breakdown</v>
      </c>
      <c r="I59" s="6" t="str">
        <f ca="1">IF(O59&lt;AA59,"Operational","Breakdown")</f>
        <v>Operational</v>
      </c>
      <c r="J59" s="6" t="str">
        <f ca="1">IF(P59&lt;AB59,"Operational","Breakdown")</f>
        <v>Operational</v>
      </c>
      <c r="K59" s="16">
        <v>10.784769900695924</v>
      </c>
      <c r="L59" s="16">
        <v>6.7338489048037706</v>
      </c>
      <c r="M59" s="16">
        <v>11.531032164879441</v>
      </c>
      <c r="N59" s="16">
        <v>18.893246716131515</v>
      </c>
      <c r="O59" s="16">
        <v>2.9536672401265167</v>
      </c>
      <c r="P59" s="16">
        <v>3.0782346706087793</v>
      </c>
      <c r="Q59" s="9">
        <v>2.0079359344414476</v>
      </c>
      <c r="R59" s="9">
        <v>0.20384262575516798</v>
      </c>
      <c r="S59" s="9">
        <v>2.0432554130789988</v>
      </c>
      <c r="T59" s="9">
        <v>6.3410481227608635</v>
      </c>
      <c r="U59" s="9">
        <v>1.4808997461141808</v>
      </c>
      <c r="V59" s="9">
        <v>1.7753543750694434</v>
      </c>
      <c r="W59" s="8">
        <f t="shared" ca="1" si="13"/>
        <v>9.8409368210719546</v>
      </c>
      <c r="X59" s="8">
        <f t="shared" ca="1" si="13"/>
        <v>22.868720059912675</v>
      </c>
      <c r="Y59" s="8">
        <f t="shared" ca="1" si="13"/>
        <v>8.6003757869728066</v>
      </c>
      <c r="Z59" s="8">
        <f t="shared" ca="1" si="13"/>
        <v>4.1729124428377435</v>
      </c>
      <c r="AA59" s="8">
        <f t="shared" ca="1" si="13"/>
        <v>28.939108217353223</v>
      </c>
      <c r="AB59" s="8">
        <f t="shared" ca="1" si="6"/>
        <v>13.017470885748107</v>
      </c>
      <c r="AC59" s="16">
        <f ca="1">IF($AO58=0,K58+Q58,IF($AP58=0,K58+Q58,9999))</f>
        <v>12.537613346730353</v>
      </c>
      <c r="AD59" s="16">
        <f ca="1">IF($AO58=0,L58+R58,IF($AP58=0,L58+R58,9999))</f>
        <v>7.0898056271184151</v>
      </c>
      <c r="AE59" s="16">
        <f ca="1">IF($AO58=0,M58+S58,IF($AP58=0,M58+S58,9999))</f>
        <v>9.049531552770695</v>
      </c>
      <c r="AF59" s="16">
        <f ca="1">IF($AO58=0,N58+T58,IF($AP58=0,N58+T58,9999))</f>
        <v>19.601066197253317</v>
      </c>
      <c r="AG59" s="16">
        <f ca="1">IF($AO58=0,O58+U58,IF($AP58=0,O58+U58,9999))</f>
        <v>5.2327104000322109</v>
      </c>
      <c r="AH59" s="16">
        <f ca="1">IF($AO58=0,P58+V58,IF($AP58=0,P58+V58,9999))</f>
        <v>14.033689896823509</v>
      </c>
      <c r="AI59" s="17">
        <f t="shared" ca="1" si="7"/>
        <v>5.9173484936389524</v>
      </c>
      <c r="AJ59" s="17">
        <f t="shared" ca="1" si="8"/>
        <v>15.294842449444126</v>
      </c>
      <c r="AK59" s="17">
        <f t="shared" ca="1" si="9"/>
        <v>0.58283843632228349</v>
      </c>
      <c r="AL59" s="17">
        <f t="shared" ca="1" si="10"/>
        <v>3.7678518183164096</v>
      </c>
      <c r="AM59" s="17">
        <f t="shared" ca="1" si="11"/>
        <v>21.081735107506852</v>
      </c>
      <c r="AN59" s="17">
        <f t="shared" ca="1" si="12"/>
        <v>5.6858644595619197</v>
      </c>
      <c r="AO59">
        <f t="shared" ca="1" si="3"/>
        <v>1</v>
      </c>
      <c r="AP59">
        <f t="shared" ca="1" si="4"/>
        <v>1</v>
      </c>
      <c r="AQ59">
        <f ca="1">MAX(0, COUNTIF(E59:J59, "Breakdown") - COUNTIF(AO59:AP59, 1))</f>
        <v>1</v>
      </c>
      <c r="AR59" s="12">
        <f ca="1">(AQ59 * 50) + ((AO59 + AP59) * 10)</f>
        <v>70</v>
      </c>
      <c r="AS59">
        <f ca="1">IF(COUNTIF(E59:J59, "Breakdown") &gt;= 6, 1, 0)</f>
        <v>0</v>
      </c>
    </row>
    <row r="60" spans="4:45">
      <c r="D60">
        <v>57</v>
      </c>
      <c r="E60" s="6" t="str">
        <f ca="1">IF(K60&lt;W60,"Operational","Breakdown")</f>
        <v>Operational</v>
      </c>
      <c r="F60" s="6" t="str">
        <f ca="1">IF(L60&lt;X60,"Operational","Breakdown")</f>
        <v>Breakdown</v>
      </c>
      <c r="G60" s="6" t="str">
        <f ca="1">IF(M60&lt;Y60,"Operational","Breakdown")</f>
        <v>Operational</v>
      </c>
      <c r="H60" s="6" t="str">
        <f ca="1">IF(N60&lt;Z60,"Operational","Breakdown")</f>
        <v>Operational</v>
      </c>
      <c r="I60" s="6" t="str">
        <f ca="1">IF(O60&lt;AA60,"Operational","Breakdown")</f>
        <v>Breakdown</v>
      </c>
      <c r="J60" s="6" t="str">
        <f ca="1">IF(P60&lt;AB60,"Operational","Breakdown")</f>
        <v>Breakdown</v>
      </c>
      <c r="K60" s="16">
        <v>1.8897218721282623</v>
      </c>
      <c r="L60" s="16">
        <v>14.379763117650736</v>
      </c>
      <c r="M60" s="16">
        <v>5.439007319880611</v>
      </c>
      <c r="N60" s="16">
        <v>2.3098620682979076</v>
      </c>
      <c r="O60" s="16">
        <v>19.316843929685067</v>
      </c>
      <c r="P60" s="16">
        <v>15.871099427873583</v>
      </c>
      <c r="Q60" s="9">
        <v>2.1566869049211925E-2</v>
      </c>
      <c r="R60" s="9">
        <v>6.3127193220076618</v>
      </c>
      <c r="S60" s="9">
        <v>0.34398600012077196</v>
      </c>
      <c r="T60" s="9">
        <v>5.4404345383629167</v>
      </c>
      <c r="U60" s="9">
        <v>0.89257599904436535</v>
      </c>
      <c r="V60" s="9">
        <v>0.229940334891378</v>
      </c>
      <c r="W60" s="8">
        <f t="shared" ca="1" si="13"/>
        <v>18.322453742506614</v>
      </c>
      <c r="X60" s="8">
        <f t="shared" ca="1" si="13"/>
        <v>13.642353278097076</v>
      </c>
      <c r="Y60" s="8">
        <f t="shared" ca="1" si="13"/>
        <v>13.869419897511662</v>
      </c>
      <c r="Z60" s="8">
        <f t="shared" ca="1" si="13"/>
        <v>11.191547316428537</v>
      </c>
      <c r="AA60" s="8">
        <f t="shared" ca="1" si="13"/>
        <v>5.8902970461573636</v>
      </c>
      <c r="AB60" s="8">
        <f t="shared" ca="1" si="6"/>
        <v>15.730698918786819</v>
      </c>
      <c r="AC60" s="16">
        <f ca="1">IF($AO59=0,K59+Q59,IF($AP59=0,K59+Q59,9999))</f>
        <v>9999</v>
      </c>
      <c r="AD60" s="16">
        <f ca="1">IF($AO59=0,L59+R59,IF($AP59=0,L59+R59,9999))</f>
        <v>9999</v>
      </c>
      <c r="AE60" s="16">
        <f ca="1">IF($AO59=0,M59+S59,IF($AP59=0,M59+S59,9999))</f>
        <v>9999</v>
      </c>
      <c r="AF60" s="16">
        <f ca="1">IF($AO59=0,N59+T59,IF($AP59=0,N59+T59,9999))</f>
        <v>9999</v>
      </c>
      <c r="AG60" s="16">
        <f ca="1">IF($AO59=0,O59+U59,IF($AP59=0,O59+U59,9999))</f>
        <v>9999</v>
      </c>
      <c r="AH60" s="16">
        <f ca="1">IF($AO59=0,P59+V59,IF($AP59=0,P59+V59,9999))</f>
        <v>9999</v>
      </c>
      <c r="AI60" s="17">
        <f t="shared" ca="1" si="7"/>
        <v>9.8409368210719546</v>
      </c>
      <c r="AJ60" s="17">
        <f t="shared" ca="1" si="8"/>
        <v>7.0898056271184151</v>
      </c>
      <c r="AK60" s="17">
        <f t="shared" ca="1" si="9"/>
        <v>8.6003757869728066</v>
      </c>
      <c r="AL60" s="17">
        <f t="shared" ca="1" si="10"/>
        <v>4.1729124428377435</v>
      </c>
      <c r="AM60" s="17">
        <f t="shared" ca="1" si="11"/>
        <v>5.2327104000322109</v>
      </c>
      <c r="AN60" s="17">
        <f t="shared" ca="1" si="12"/>
        <v>13.017470885748107</v>
      </c>
      <c r="AO60">
        <f t="shared" ca="1" si="3"/>
        <v>0</v>
      </c>
      <c r="AP60">
        <f t="shared" ca="1" si="4"/>
        <v>0</v>
      </c>
      <c r="AQ60">
        <f ca="1">MAX(0, COUNTIF(E60:J60, "Breakdown") - COUNTIF(AO60:AP60, 1))</f>
        <v>3</v>
      </c>
      <c r="AR60" s="12">
        <f ca="1">(AQ60 * 50) + ((AO60 + AP60) * 10)</f>
        <v>150</v>
      </c>
      <c r="AS60">
        <f ca="1">IF(COUNTIF(E60:J60, "Breakdown") &gt;= 6, 1, 0)</f>
        <v>0</v>
      </c>
    </row>
    <row r="61" spans="4:45">
      <c r="D61">
        <v>58</v>
      </c>
      <c r="E61" s="6" t="str">
        <f ca="1">IF(K61&lt;W61,"Operational","Breakdown")</f>
        <v>Breakdown</v>
      </c>
      <c r="F61" s="6" t="str">
        <f ca="1">IF(L61&lt;X61,"Operational","Breakdown")</f>
        <v>Operational</v>
      </c>
      <c r="G61" s="6" t="str">
        <f ca="1">IF(M61&lt;Y61,"Operational","Breakdown")</f>
        <v>Operational</v>
      </c>
      <c r="H61" s="6" t="str">
        <f ca="1">IF(N61&lt;Z61,"Operational","Breakdown")</f>
        <v>Operational</v>
      </c>
      <c r="I61" s="6" t="str">
        <f ca="1">IF(O61&lt;AA61,"Operational","Breakdown")</f>
        <v>Operational</v>
      </c>
      <c r="J61" s="6" t="str">
        <f ca="1">IF(P61&lt;AB61,"Operational","Breakdown")</f>
        <v>Operational</v>
      </c>
      <c r="K61" s="16">
        <v>30.122241787445684</v>
      </c>
      <c r="L61" s="16">
        <v>16.251373392931107</v>
      </c>
      <c r="M61" s="16">
        <v>11.12096685781883</v>
      </c>
      <c r="N61" s="16">
        <v>13.610101317801311</v>
      </c>
      <c r="O61" s="16">
        <v>9.513420907290369</v>
      </c>
      <c r="P61" s="16">
        <v>5.6597374276422103</v>
      </c>
      <c r="Q61" s="9">
        <v>5.4030840099480733</v>
      </c>
      <c r="R61" s="9">
        <v>6.6035118895666569</v>
      </c>
      <c r="S61" s="9">
        <v>0.27655618354092465</v>
      </c>
      <c r="T61" s="9">
        <v>1.2454438145733804</v>
      </c>
      <c r="U61" s="9">
        <v>0.74099705097004986</v>
      </c>
      <c r="V61" s="9">
        <v>0.83332360184865284</v>
      </c>
      <c r="W61" s="8">
        <f t="shared" ca="1" si="13"/>
        <v>28.040547833729889</v>
      </c>
      <c r="X61" s="8">
        <f t="shared" ca="1" si="13"/>
        <v>16.992402712851469</v>
      </c>
      <c r="Y61" s="8">
        <f t="shared" ca="1" si="13"/>
        <v>22.972427673599363</v>
      </c>
      <c r="Z61" s="8">
        <f t="shared" ca="1" si="13"/>
        <v>18.500372682965704</v>
      </c>
      <c r="AA61" s="8">
        <f t="shared" ca="1" si="13"/>
        <v>13.62724694572533</v>
      </c>
      <c r="AB61" s="8">
        <f t="shared" ca="1" si="6"/>
        <v>16.167204926825438</v>
      </c>
      <c r="AC61" s="16">
        <f ca="1">IF($AO60=0,K60+Q60,IF($AP60=0,K60+Q60,9999))</f>
        <v>1.9112887411774742</v>
      </c>
      <c r="AD61" s="16">
        <f ca="1">IF($AO60=0,L60+R60,IF($AP60=0,L60+R60,9999))</f>
        <v>20.692482439658399</v>
      </c>
      <c r="AE61" s="16">
        <f ca="1">IF($AO60=0,M60+S60,IF($AP60=0,M60+S60,9999))</f>
        <v>5.782993320001383</v>
      </c>
      <c r="AF61" s="16">
        <f ca="1">IF($AO60=0,N60+T60,IF($AP60=0,N60+T60,9999))</f>
        <v>7.7502966066608243</v>
      </c>
      <c r="AG61" s="16">
        <f ca="1">IF($AO60=0,O60+U60,IF($AP60=0,O60+U60,9999))</f>
        <v>20.209419928729432</v>
      </c>
      <c r="AH61" s="16">
        <f ca="1">IF($AO60=0,P60+V60,IF($AP60=0,P60+V60,9999))</f>
        <v>16.101039762764962</v>
      </c>
      <c r="AI61" s="17">
        <f t="shared" ca="1" si="7"/>
        <v>18.322453742506614</v>
      </c>
      <c r="AJ61" s="17">
        <f t="shared" ca="1" si="8"/>
        <v>13.642353278097076</v>
      </c>
      <c r="AK61" s="17">
        <f t="shared" ca="1" si="9"/>
        <v>13.869419897511662</v>
      </c>
      <c r="AL61" s="17">
        <f t="shared" ca="1" si="10"/>
        <v>11.191547316428537</v>
      </c>
      <c r="AM61" s="17">
        <f t="shared" ca="1" si="11"/>
        <v>5.8902970461573636</v>
      </c>
      <c r="AN61" s="17">
        <f t="shared" ca="1" si="12"/>
        <v>15.730698918786819</v>
      </c>
      <c r="AO61">
        <f t="shared" ca="1" si="3"/>
        <v>0</v>
      </c>
      <c r="AP61">
        <f t="shared" ca="1" si="4"/>
        <v>1</v>
      </c>
      <c r="AQ61">
        <f ca="1">MAX(0, COUNTIF(E61:J61, "Breakdown") - COUNTIF(AO61:AP61, 1))</f>
        <v>0</v>
      </c>
      <c r="AR61" s="12">
        <f ca="1">(AQ61 * 50) + ((AO61 + AP61) * 10)</f>
        <v>10</v>
      </c>
      <c r="AS61">
        <f ca="1">IF(COUNTIF(E61:J61, "Breakdown") &gt;= 6, 1, 0)</f>
        <v>0</v>
      </c>
    </row>
    <row r="62" spans="4:45">
      <c r="D62">
        <v>59</v>
      </c>
      <c r="E62" s="6" t="str">
        <f ca="1">IF(K62&lt;W62,"Operational","Breakdown")</f>
        <v>Breakdown</v>
      </c>
      <c r="F62" s="6" t="str">
        <f ca="1">IF(L62&lt;X62,"Operational","Breakdown")</f>
        <v>Operational</v>
      </c>
      <c r="G62" s="6" t="str">
        <f ca="1">IF(M62&lt;Y62,"Operational","Breakdown")</f>
        <v>Breakdown</v>
      </c>
      <c r="H62" s="6" t="str">
        <f ca="1">IF(N62&lt;Z62,"Operational","Breakdown")</f>
        <v>Operational</v>
      </c>
      <c r="I62" s="6" t="str">
        <f ca="1">IF(O62&lt;AA62,"Operational","Breakdown")</f>
        <v>Operational</v>
      </c>
      <c r="J62" s="6" t="str">
        <f ca="1">IF(P62&lt;AB62,"Operational","Breakdown")</f>
        <v>Operational</v>
      </c>
      <c r="K62" s="16">
        <v>24.623442426598878</v>
      </c>
      <c r="L62" s="16">
        <v>6.9751653700332863</v>
      </c>
      <c r="M62" s="16">
        <v>37.66731541186109</v>
      </c>
      <c r="N62" s="16">
        <v>0.99041779581119405</v>
      </c>
      <c r="O62" s="16">
        <v>14.366197984318282</v>
      </c>
      <c r="P62" s="16">
        <v>7.9108903689663777</v>
      </c>
      <c r="Q62" s="9">
        <v>1.2488232201579004</v>
      </c>
      <c r="R62" s="9">
        <v>3.1634472387102757</v>
      </c>
      <c r="S62" s="9">
        <v>0.37271772451489527</v>
      </c>
      <c r="T62" s="9">
        <v>0.65587753142672334</v>
      </c>
      <c r="U62" s="9">
        <v>0.11351104617976875</v>
      </c>
      <c r="V62" s="9">
        <v>2.1940154019955962</v>
      </c>
      <c r="W62" s="8">
        <f t="shared" ca="1" si="13"/>
        <v>2.4269116655042842</v>
      </c>
      <c r="X62" s="8">
        <f t="shared" ca="1" si="13"/>
        <v>17.544843881841278</v>
      </c>
      <c r="Y62" s="8">
        <f t="shared" ca="1" si="13"/>
        <v>20.499767651989131</v>
      </c>
      <c r="Z62" s="8">
        <f t="shared" ca="1" si="13"/>
        <v>9.7589647415285157</v>
      </c>
      <c r="AA62" s="8">
        <f t="shared" ca="1" si="13"/>
        <v>20.094669235666519</v>
      </c>
      <c r="AB62" s="8">
        <f t="shared" ca="1" si="6"/>
        <v>34.777269425079268</v>
      </c>
      <c r="AC62" s="16">
        <f ca="1">IF($AO61=0,K61+Q61,IF($AP61=0,K61+Q61,9999))</f>
        <v>35.525325797393755</v>
      </c>
      <c r="AD62" s="16">
        <f ca="1">IF($AO61=0,L61+R61,IF($AP61=0,L61+R61,9999))</f>
        <v>22.854885282497765</v>
      </c>
      <c r="AE62" s="16">
        <f ca="1">IF($AO61=0,M61+S61,IF($AP61=0,M61+S61,9999))</f>
        <v>11.397523041359754</v>
      </c>
      <c r="AF62" s="16">
        <f ca="1">IF($AO61=0,N61+T61,IF($AP61=0,N61+T61,9999))</f>
        <v>14.855545132374692</v>
      </c>
      <c r="AG62" s="16">
        <f ca="1">IF($AO61=0,O61+U61,IF($AP61=0,O61+U61,9999))</f>
        <v>10.254417958260419</v>
      </c>
      <c r="AH62" s="16">
        <f ca="1">IF($AO61=0,P61+V61,IF($AP61=0,P61+V61,9999))</f>
        <v>6.4930610294908631</v>
      </c>
      <c r="AI62" s="17">
        <f t="shared" ca="1" si="7"/>
        <v>1.9112887411774742</v>
      </c>
      <c r="AJ62" s="17">
        <f t="shared" ca="1" si="8"/>
        <v>16.992402712851469</v>
      </c>
      <c r="AK62" s="17">
        <f t="shared" ca="1" si="9"/>
        <v>5.782993320001383</v>
      </c>
      <c r="AL62" s="17">
        <f t="shared" ca="1" si="10"/>
        <v>7.7502966066608243</v>
      </c>
      <c r="AM62" s="17">
        <f t="shared" ca="1" si="11"/>
        <v>13.62724694572533</v>
      </c>
      <c r="AN62" s="17">
        <f t="shared" ca="1" si="12"/>
        <v>16.101039762764962</v>
      </c>
      <c r="AO62">
        <f t="shared" ca="1" si="3"/>
        <v>1</v>
      </c>
      <c r="AP62">
        <f t="shared" ca="1" si="4"/>
        <v>1</v>
      </c>
      <c r="AQ62">
        <f ca="1">MAX(0, COUNTIF(E62:J62, "Breakdown") - COUNTIF(AO62:AP62, 1))</f>
        <v>0</v>
      </c>
      <c r="AR62" s="12">
        <f ca="1">(AQ62 * 50) + ((AO62 + AP62) * 10)</f>
        <v>20</v>
      </c>
      <c r="AS62">
        <f ca="1">IF(COUNTIF(E62:J62, "Breakdown") &gt;= 6, 1, 0)</f>
        <v>0</v>
      </c>
    </row>
    <row r="63" spans="4:45">
      <c r="D63">
        <v>60</v>
      </c>
      <c r="E63" s="6" t="str">
        <f ca="1">IF(K63&lt;W63,"Operational","Breakdown")</f>
        <v>Operational</v>
      </c>
      <c r="F63" s="6" t="str">
        <f ca="1">IF(L63&lt;X63,"Operational","Breakdown")</f>
        <v>Operational</v>
      </c>
      <c r="G63" s="6" t="str">
        <f ca="1">IF(M63&lt;Y63,"Operational","Breakdown")</f>
        <v>Breakdown</v>
      </c>
      <c r="H63" s="6" t="str">
        <f ca="1">IF(N63&lt;Z63,"Operational","Breakdown")</f>
        <v>Operational</v>
      </c>
      <c r="I63" s="6" t="str">
        <f ca="1">IF(O63&lt;AA63,"Operational","Breakdown")</f>
        <v>Operational</v>
      </c>
      <c r="J63" s="6" t="str">
        <f ca="1">IF(P63&lt;AB63,"Operational","Breakdown")</f>
        <v>Operational</v>
      </c>
      <c r="K63" s="16">
        <v>5.9947912467744242</v>
      </c>
      <c r="L63" s="16">
        <v>3.5282096958214448</v>
      </c>
      <c r="M63" s="16">
        <v>20.895421565230265</v>
      </c>
      <c r="N63" s="16">
        <v>4.3927285535580616</v>
      </c>
      <c r="O63" s="16">
        <v>1.8709841122741038</v>
      </c>
      <c r="P63" s="16">
        <v>19.331278232263745</v>
      </c>
      <c r="Q63" s="9">
        <v>4.1136335944184603</v>
      </c>
      <c r="R63" s="9">
        <v>0.35550299796207036</v>
      </c>
      <c r="S63" s="9">
        <v>11.983177651582357</v>
      </c>
      <c r="T63" s="9">
        <v>0.8279155259544001</v>
      </c>
      <c r="U63" s="9">
        <v>0.96760705585158235</v>
      </c>
      <c r="V63" s="9">
        <v>4.0710282436620124</v>
      </c>
      <c r="W63" s="8">
        <f t="shared" ca="1" si="13"/>
        <v>8.4065704256408793</v>
      </c>
      <c r="X63" s="8">
        <f t="shared" ca="1" si="13"/>
        <v>26.906169258066068</v>
      </c>
      <c r="Y63" s="8">
        <f t="shared" ca="1" si="13"/>
        <v>17.142671235688638</v>
      </c>
      <c r="Z63" s="8">
        <f t="shared" ca="1" si="13"/>
        <v>11.947865273458071</v>
      </c>
      <c r="AA63" s="8">
        <f t="shared" ca="1" si="13"/>
        <v>10.666673467803189</v>
      </c>
      <c r="AB63" s="8">
        <f t="shared" ca="1" si="6"/>
        <v>32.225830982028228</v>
      </c>
      <c r="AC63" s="16">
        <f ca="1">IF($AO62=0,K62+Q62,IF($AP62=0,K62+Q62,9999))</f>
        <v>9999</v>
      </c>
      <c r="AD63" s="16">
        <f ca="1">IF($AO62=0,L62+R62,IF($AP62=0,L62+R62,9999))</f>
        <v>9999</v>
      </c>
      <c r="AE63" s="16">
        <f ca="1">IF($AO62=0,M62+S62,IF($AP62=0,M62+S62,9999))</f>
        <v>9999</v>
      </c>
      <c r="AF63" s="16">
        <f ca="1">IF($AO62=0,N62+T62,IF($AP62=0,N62+T62,9999))</f>
        <v>9999</v>
      </c>
      <c r="AG63" s="16">
        <f ca="1">IF($AO62=0,O62+U62,IF($AP62=0,O62+U62,9999))</f>
        <v>9999</v>
      </c>
      <c r="AH63" s="16">
        <f ca="1">IF($AO62=0,P62+V62,IF($AP62=0,P62+V62,9999))</f>
        <v>9999</v>
      </c>
      <c r="AI63" s="17">
        <f t="shared" ca="1" si="7"/>
        <v>2.4269116655042842</v>
      </c>
      <c r="AJ63" s="17">
        <f t="shared" ca="1" si="8"/>
        <v>17.544843881841278</v>
      </c>
      <c r="AK63" s="17">
        <f t="shared" ca="1" si="9"/>
        <v>11.397523041359754</v>
      </c>
      <c r="AL63" s="17">
        <f t="shared" ca="1" si="10"/>
        <v>9.7589647415285157</v>
      </c>
      <c r="AM63" s="17">
        <f t="shared" ca="1" si="11"/>
        <v>10.254417958260419</v>
      </c>
      <c r="AN63" s="17">
        <f t="shared" ca="1" si="12"/>
        <v>6.4930610294908631</v>
      </c>
      <c r="AO63">
        <f t="shared" ca="1" si="3"/>
        <v>0</v>
      </c>
      <c r="AP63">
        <f t="shared" ca="1" si="4"/>
        <v>0</v>
      </c>
      <c r="AQ63">
        <f ca="1">MAX(0, COUNTIF(E63:J63, "Breakdown") - COUNTIF(AO63:AP63, 1))</f>
        <v>1</v>
      </c>
      <c r="AR63" s="12">
        <f ca="1">(AQ63 * 50) + ((AO63 + AP63) * 10)</f>
        <v>50</v>
      </c>
      <c r="AS63">
        <f ca="1">IF(COUNTIF(E63:J63, "Breakdown") &gt;= 6, 1, 0)</f>
        <v>0</v>
      </c>
    </row>
    <row r="64" spans="4:45">
      <c r="D64">
        <v>61</v>
      </c>
      <c r="E64" s="6" t="str">
        <f ca="1">IF(K64&lt;W64,"Operational","Breakdown")</f>
        <v>Operational</v>
      </c>
      <c r="F64" s="6" t="str">
        <f ca="1">IF(L64&lt;X64,"Operational","Breakdown")</f>
        <v>Operational</v>
      </c>
      <c r="G64" s="6" t="str">
        <f ca="1">IF(M64&lt;Y64,"Operational","Breakdown")</f>
        <v>Breakdown</v>
      </c>
      <c r="H64" s="6" t="str">
        <f ca="1">IF(N64&lt;Z64,"Operational","Breakdown")</f>
        <v>Operational</v>
      </c>
      <c r="I64" s="6" t="str">
        <f ca="1">IF(O64&lt;AA64,"Operational","Breakdown")</f>
        <v>Operational</v>
      </c>
      <c r="J64" s="6" t="str">
        <f ca="1">IF(P64&lt;AB64,"Operational","Breakdown")</f>
        <v>Operational</v>
      </c>
      <c r="K64" s="16">
        <v>5.0229952886695521</v>
      </c>
      <c r="L64" s="16">
        <v>1.140588669528634</v>
      </c>
      <c r="M64" s="16">
        <v>44.045544867557759</v>
      </c>
      <c r="N64" s="16">
        <v>2.5827808497116838</v>
      </c>
      <c r="O64" s="16">
        <v>10.66251924565376</v>
      </c>
      <c r="P64" s="16">
        <v>5.0770881537420811</v>
      </c>
      <c r="Q64" s="9">
        <v>0.86918946416572807</v>
      </c>
      <c r="R64" s="9">
        <v>0.56456885074714713</v>
      </c>
      <c r="S64" s="9">
        <v>1.1526836110429748</v>
      </c>
      <c r="T64" s="9">
        <v>3.8757237074539206</v>
      </c>
      <c r="U64" s="9">
        <v>2.545079849568614</v>
      </c>
      <c r="V64" s="9">
        <v>0.50442842802139731</v>
      </c>
      <c r="W64" s="8">
        <f t="shared" ca="1" si="13"/>
        <v>25.430428111935409</v>
      </c>
      <c r="X64" s="8">
        <f t="shared" ca="1" si="13"/>
        <v>30.760953727663434</v>
      </c>
      <c r="Y64" s="8">
        <f t="shared" ca="1" si="13"/>
        <v>28.607648466377427</v>
      </c>
      <c r="Z64" s="8">
        <f t="shared" ca="1" si="13"/>
        <v>12.33521147547652</v>
      </c>
      <c r="AA64" s="8">
        <f t="shared" ca="1" si="13"/>
        <v>10.903541942754805</v>
      </c>
      <c r="AB64" s="8">
        <f t="shared" ca="1" si="6"/>
        <v>37.419330499676875</v>
      </c>
      <c r="AC64" s="16">
        <f ca="1">IF($AO63=0,K63+Q63,IF($AP63=0,K63+Q63,9999))</f>
        <v>10.108424841192885</v>
      </c>
      <c r="AD64" s="16">
        <f ca="1">IF($AO63=0,L63+R63,IF($AP63=0,L63+R63,9999))</f>
        <v>3.8837126937835151</v>
      </c>
      <c r="AE64" s="16">
        <f ca="1">IF($AO63=0,M63+S63,IF($AP63=0,M63+S63,9999))</f>
        <v>32.878599216812624</v>
      </c>
      <c r="AF64" s="16">
        <f ca="1">IF($AO63=0,N63+T63,IF($AP63=0,N63+T63,9999))</f>
        <v>5.2206440795124616</v>
      </c>
      <c r="AG64" s="16">
        <f ca="1">IF($AO63=0,O63+U63,IF($AP63=0,O63+U63,9999))</f>
        <v>2.8385911681256859</v>
      </c>
      <c r="AH64" s="16">
        <f ca="1">IF($AO63=0,P63+V63,IF($AP63=0,P63+V63,9999))</f>
        <v>23.402306475925759</v>
      </c>
      <c r="AI64" s="17">
        <f t="shared" ca="1" si="7"/>
        <v>8.4065704256408793</v>
      </c>
      <c r="AJ64" s="17">
        <f t="shared" ca="1" si="8"/>
        <v>26.906169258066068</v>
      </c>
      <c r="AK64" s="17">
        <f t="shared" ca="1" si="9"/>
        <v>17.142671235688638</v>
      </c>
      <c r="AL64" s="17">
        <f t="shared" ca="1" si="10"/>
        <v>11.947865273458071</v>
      </c>
      <c r="AM64" s="17">
        <f t="shared" ca="1" si="11"/>
        <v>10.666673467803189</v>
      </c>
      <c r="AN64" s="17">
        <f t="shared" ca="1" si="12"/>
        <v>32.225830982028228</v>
      </c>
      <c r="AO64">
        <f t="shared" ca="1" si="3"/>
        <v>0</v>
      </c>
      <c r="AP64">
        <f t="shared" ca="1" si="4"/>
        <v>0</v>
      </c>
      <c r="AQ64">
        <f ca="1">MAX(0, COUNTIF(E64:J64, "Breakdown") - COUNTIF(AO64:AP64, 1))</f>
        <v>1</v>
      </c>
      <c r="AR64" s="12">
        <f ca="1">(AQ64 * 50) + ((AO64 + AP64) * 10)</f>
        <v>50</v>
      </c>
      <c r="AS64">
        <f ca="1">IF(COUNTIF(E64:J64, "Breakdown") &gt;= 6, 1, 0)</f>
        <v>0</v>
      </c>
    </row>
    <row r="65" spans="4:45">
      <c r="D65">
        <v>62</v>
      </c>
      <c r="E65" s="6" t="str">
        <f ca="1">IF(K65&lt;W65,"Operational","Breakdown")</f>
        <v>Operational</v>
      </c>
      <c r="F65" s="6" t="str">
        <f ca="1">IF(L65&lt;X65,"Operational","Breakdown")</f>
        <v>Operational</v>
      </c>
      <c r="G65" s="6" t="str">
        <f ca="1">IF(M65&lt;Y65,"Operational","Breakdown")</f>
        <v>Operational</v>
      </c>
      <c r="H65" s="6" t="str">
        <f ca="1">IF(N65&lt;Z65,"Operational","Breakdown")</f>
        <v>Breakdown</v>
      </c>
      <c r="I65" s="6" t="str">
        <f ca="1">IF(O65&lt;AA65,"Operational","Breakdown")</f>
        <v>Breakdown</v>
      </c>
      <c r="J65" s="6" t="str">
        <f ca="1">IF(P65&lt;AB65,"Operational","Breakdown")</f>
        <v>Operational</v>
      </c>
      <c r="K65" s="16">
        <v>2.3708857001430261</v>
      </c>
      <c r="L65" s="16">
        <v>6.6644785720786706</v>
      </c>
      <c r="M65" s="16">
        <v>2.9381585163620962</v>
      </c>
      <c r="N65" s="16">
        <v>32.409342756633059</v>
      </c>
      <c r="O65" s="16">
        <v>6.086617453562754</v>
      </c>
      <c r="P65" s="16">
        <v>21.422378837590507</v>
      </c>
      <c r="Q65" s="9">
        <v>9.0297841229698683</v>
      </c>
      <c r="R65" s="9">
        <v>1.7235359789014479</v>
      </c>
      <c r="S65" s="9">
        <v>1.4127232557995475</v>
      </c>
      <c r="T65" s="9">
        <v>1.2215991963097235</v>
      </c>
      <c r="U65" s="9">
        <v>0.64843020667842266</v>
      </c>
      <c r="V65" s="9">
        <v>4.1275308616223239</v>
      </c>
      <c r="W65" s="8">
        <f t="shared" ca="1" si="13"/>
        <v>14.797006380525257</v>
      </c>
      <c r="X65" s="8">
        <f t="shared" ca="1" si="13"/>
        <v>24.377842842591388</v>
      </c>
      <c r="Y65" s="8">
        <f t="shared" ca="1" si="13"/>
        <v>33.571526386638297</v>
      </c>
      <c r="Z65" s="8">
        <f t="shared" ca="1" si="13"/>
        <v>29.976592405448748</v>
      </c>
      <c r="AA65" s="8">
        <f t="shared" ca="1" si="13"/>
        <v>3.9761627314416477</v>
      </c>
      <c r="AB65" s="8">
        <f t="shared" ca="1" si="6"/>
        <v>38.408215620566786</v>
      </c>
      <c r="AC65" s="16">
        <f ca="1">IF($AO64=0,K64+Q64,IF($AP64=0,K64+Q64,9999))</f>
        <v>5.8921847528352806</v>
      </c>
      <c r="AD65" s="16">
        <f ca="1">IF($AO64=0,L64+R64,IF($AP64=0,L64+R64,9999))</f>
        <v>1.7051575202757812</v>
      </c>
      <c r="AE65" s="16">
        <f ca="1">IF($AO64=0,M64+S64,IF($AP64=0,M64+S64,9999))</f>
        <v>45.198228478600733</v>
      </c>
      <c r="AF65" s="16">
        <f ca="1">IF($AO64=0,N64+T64,IF($AP64=0,N64+T64,9999))</f>
        <v>6.4585045571656039</v>
      </c>
      <c r="AG65" s="16">
        <f ca="1">IF($AO64=0,O64+U64,IF($AP64=0,O64+U64,9999))</f>
        <v>13.207599095222374</v>
      </c>
      <c r="AH65" s="16">
        <f ca="1">IF($AO64=0,P64+V64,IF($AP64=0,P64+V64,9999))</f>
        <v>5.5815165817634789</v>
      </c>
      <c r="AI65" s="17">
        <f t="shared" ca="1" si="7"/>
        <v>10.108424841192885</v>
      </c>
      <c r="AJ65" s="17">
        <f t="shared" ca="1" si="8"/>
        <v>3.8837126937835151</v>
      </c>
      <c r="AK65" s="17">
        <f t="shared" ca="1" si="9"/>
        <v>28.607648466377427</v>
      </c>
      <c r="AL65" s="17">
        <f t="shared" ca="1" si="10"/>
        <v>5.2206440795124616</v>
      </c>
      <c r="AM65" s="17">
        <f t="shared" ca="1" si="11"/>
        <v>2.8385911681256859</v>
      </c>
      <c r="AN65" s="17">
        <f t="shared" ca="1" si="12"/>
        <v>23.402306475925759</v>
      </c>
      <c r="AO65">
        <f t="shared" ca="1" si="3"/>
        <v>0</v>
      </c>
      <c r="AP65">
        <f t="shared" ca="1" si="4"/>
        <v>0</v>
      </c>
      <c r="AQ65">
        <f ca="1">MAX(0, COUNTIF(E65:J65, "Breakdown") - COUNTIF(AO65:AP65, 1))</f>
        <v>2</v>
      </c>
      <c r="AR65" s="12">
        <f ca="1">(AQ65 * 50) + ((AO65 + AP65) * 10)</f>
        <v>100</v>
      </c>
      <c r="AS65">
        <f ca="1">IF(COUNTIF(E65:J65, "Breakdown") &gt;= 6, 1, 0)</f>
        <v>0</v>
      </c>
    </row>
    <row r="66" spans="4:45">
      <c r="D66">
        <v>63</v>
      </c>
      <c r="E66" s="6" t="str">
        <f ca="1">IF(K66&lt;W66,"Operational","Breakdown")</f>
        <v>Operational</v>
      </c>
      <c r="F66" s="6" t="str">
        <f ca="1">IF(L66&lt;X66,"Operational","Breakdown")</f>
        <v>Operational</v>
      </c>
      <c r="G66" s="6" t="str">
        <f ca="1">IF(M66&lt;Y66,"Operational","Breakdown")</f>
        <v>Operational</v>
      </c>
      <c r="H66" s="6" t="str">
        <f ca="1">IF(N66&lt;Z66,"Operational","Breakdown")</f>
        <v>Operational</v>
      </c>
      <c r="I66" s="6" t="str">
        <f ca="1">IF(O66&lt;AA66,"Operational","Breakdown")</f>
        <v>Breakdown</v>
      </c>
      <c r="J66" s="6" t="str">
        <f ca="1">IF(P66&lt;AB66,"Operational","Breakdown")</f>
        <v>Operational</v>
      </c>
      <c r="K66" s="16">
        <v>15.37824486133097</v>
      </c>
      <c r="L66" s="16">
        <v>0.6465100551312819</v>
      </c>
      <c r="M66" s="16">
        <v>0.72017243776476059</v>
      </c>
      <c r="N66" s="16">
        <v>5.1600134318902242</v>
      </c>
      <c r="O66" s="16">
        <v>6.0710007340476375</v>
      </c>
      <c r="P66" s="16">
        <v>6.9036130353323966</v>
      </c>
      <c r="Q66" s="9">
        <v>0.40000371895203785</v>
      </c>
      <c r="R66" s="9">
        <v>2.0462629259936662</v>
      </c>
      <c r="S66" s="9">
        <v>6.3627984568318574</v>
      </c>
      <c r="T66" s="9">
        <v>0.31207930753396451</v>
      </c>
      <c r="U66" s="9">
        <v>3.6843699524111364</v>
      </c>
      <c r="V66" s="9">
        <v>0.24146588951405254</v>
      </c>
      <c r="W66" s="8">
        <f t="shared" ca="1" si="13"/>
        <v>25.716067529707519</v>
      </c>
      <c r="X66" s="8">
        <f t="shared" ca="1" si="13"/>
        <v>6.6136945981055719</v>
      </c>
      <c r="Y66" s="8">
        <f t="shared" ca="1" si="13"/>
        <v>35.668981015260115</v>
      </c>
      <c r="Z66" s="8">
        <f t="shared" ca="1" si="13"/>
        <v>6.8742301319572583</v>
      </c>
      <c r="AA66" s="8">
        <f t="shared" ca="1" si="13"/>
        <v>4.7756683967075428</v>
      </c>
      <c r="AB66" s="8">
        <f t="shared" ca="1" si="6"/>
        <v>24.862642658014046</v>
      </c>
      <c r="AC66" s="16">
        <f ca="1">IF($AO65=0,K65+Q65,IF($AP65=0,K65+Q65,9999))</f>
        <v>11.400669823112894</v>
      </c>
      <c r="AD66" s="16">
        <f ca="1">IF($AO65=0,L65+R65,IF($AP65=0,L65+R65,9999))</f>
        <v>8.3880145509801185</v>
      </c>
      <c r="AE66" s="16">
        <f ca="1">IF($AO65=0,M65+S65,IF($AP65=0,M65+S65,9999))</f>
        <v>4.3508817721616442</v>
      </c>
      <c r="AF66" s="16">
        <f ca="1">IF($AO65=0,N65+T65,IF($AP65=0,N65+T65,9999))</f>
        <v>33.630941952942784</v>
      </c>
      <c r="AG66" s="16">
        <f ca="1">IF($AO65=0,O65+U65,IF($AP65=0,O65+U65,9999))</f>
        <v>6.7350476602411771</v>
      </c>
      <c r="AH66" s="16">
        <f ca="1">IF($AO65=0,P65+V65,IF($AP65=0,P65+V65,9999))</f>
        <v>25.549909699212833</v>
      </c>
      <c r="AI66" s="17">
        <f t="shared" ca="1" si="7"/>
        <v>5.8921847528352806</v>
      </c>
      <c r="AJ66" s="17">
        <f t="shared" ca="1" si="8"/>
        <v>1.7051575202757812</v>
      </c>
      <c r="AK66" s="17">
        <f t="shared" ca="1" si="9"/>
        <v>33.571526386638297</v>
      </c>
      <c r="AL66" s="17">
        <f t="shared" ca="1" si="10"/>
        <v>6.4585045571656039</v>
      </c>
      <c r="AM66" s="17">
        <f t="shared" ca="1" si="11"/>
        <v>3.9761627314416477</v>
      </c>
      <c r="AN66" s="17">
        <f t="shared" ca="1" si="12"/>
        <v>5.5815165817634789</v>
      </c>
      <c r="AO66">
        <f t="shared" ca="1" si="3"/>
        <v>0</v>
      </c>
      <c r="AP66">
        <f t="shared" ca="1" si="4"/>
        <v>0</v>
      </c>
      <c r="AQ66">
        <f ca="1">MAX(0, COUNTIF(E66:J66, "Breakdown") - COUNTIF(AO66:AP66, 1))</f>
        <v>1</v>
      </c>
      <c r="AR66" s="12">
        <f ca="1">(AQ66 * 50) + ((AO66 + AP66) * 10)</f>
        <v>50</v>
      </c>
      <c r="AS66">
        <f ca="1">IF(COUNTIF(E66:J66, "Breakdown") &gt;= 6, 1, 0)</f>
        <v>0</v>
      </c>
    </row>
    <row r="67" spans="4:45">
      <c r="D67">
        <v>64</v>
      </c>
      <c r="E67" s="6" t="str">
        <f ca="1">IF(K67&lt;W67,"Operational","Breakdown")</f>
        <v>Operational</v>
      </c>
      <c r="F67" s="6" t="str">
        <f ca="1">IF(L67&lt;X67,"Operational","Breakdown")</f>
        <v>Operational</v>
      </c>
      <c r="G67" s="6" t="str">
        <f ca="1">IF(M67&lt;Y67,"Operational","Breakdown")</f>
        <v>Operational</v>
      </c>
      <c r="H67" s="6" t="str">
        <f ca="1">IF(N67&lt;Z67,"Operational","Breakdown")</f>
        <v>Operational</v>
      </c>
      <c r="I67" s="6" t="str">
        <f ca="1">IF(O67&lt;AA67,"Operational","Breakdown")</f>
        <v>Breakdown</v>
      </c>
      <c r="J67" s="6" t="str">
        <f ca="1">IF(P67&lt;AB67,"Operational","Breakdown")</f>
        <v>Operational</v>
      </c>
      <c r="K67" s="16">
        <v>2.6791859912669564</v>
      </c>
      <c r="L67" s="16">
        <v>3.3993717639519461</v>
      </c>
      <c r="M67" s="16">
        <v>4.8615291190818368</v>
      </c>
      <c r="N67" s="16">
        <v>9.9090108176450503E-2</v>
      </c>
      <c r="O67" s="16">
        <v>13.186127907345313</v>
      </c>
      <c r="P67" s="16">
        <v>2.6070951404182814E-2</v>
      </c>
      <c r="Q67" s="9">
        <v>4.4129651106977068</v>
      </c>
      <c r="R67" s="9">
        <v>0.61688690686831638</v>
      </c>
      <c r="S67" s="9">
        <v>3.0290069272025799</v>
      </c>
      <c r="T67" s="9">
        <v>0.2091986754423156</v>
      </c>
      <c r="U67" s="9">
        <v>0.58876544957357047</v>
      </c>
      <c r="V67" s="9">
        <v>0.95399222623514501</v>
      </c>
      <c r="W67" s="8">
        <f t="shared" ca="1" si="13"/>
        <v>17.137468510117078</v>
      </c>
      <c r="X67" s="8">
        <f t="shared" ca="1" si="13"/>
        <v>15.843625300114986</v>
      </c>
      <c r="Y67" s="8">
        <f t="shared" ca="1" si="13"/>
        <v>7.6893018647681419</v>
      </c>
      <c r="Z67" s="8">
        <f t="shared" ca="1" si="13"/>
        <v>38.536863592969482</v>
      </c>
      <c r="AA67" s="8">
        <f t="shared" ca="1" si="13"/>
        <v>11.364880662256263</v>
      </c>
      <c r="AB67" s="8">
        <f t="shared" ca="1" si="6"/>
        <v>26.372373380043467</v>
      </c>
      <c r="AC67" s="16">
        <f ca="1">IF($AO66=0,K66+Q66,IF($AP66=0,K66+Q66,9999))</f>
        <v>15.778248580283007</v>
      </c>
      <c r="AD67" s="16">
        <f ca="1">IF($AO66=0,L66+R66,IF($AP66=0,L66+R66,9999))</f>
        <v>2.6927729811249481</v>
      </c>
      <c r="AE67" s="16">
        <f ca="1">IF($AO66=0,M66+S66,IF($AP66=0,M66+S66,9999))</f>
        <v>7.0829708945966177</v>
      </c>
      <c r="AF67" s="16">
        <f ca="1">IF($AO66=0,N66+T66,IF($AP66=0,N66+T66,9999))</f>
        <v>5.4720927394241885</v>
      </c>
      <c r="AG67" s="16">
        <f ca="1">IF($AO66=0,O66+U66,IF($AP66=0,O66+U66,9999))</f>
        <v>9.7553706864587735</v>
      </c>
      <c r="AH67" s="16">
        <f ca="1">IF($AO66=0,P66+V66,IF($AP66=0,P66+V66,9999))</f>
        <v>7.145078924846449</v>
      </c>
      <c r="AI67" s="17">
        <f t="shared" ca="1" si="7"/>
        <v>11.400669823112894</v>
      </c>
      <c r="AJ67" s="17">
        <f t="shared" ca="1" si="8"/>
        <v>6.6136945981055719</v>
      </c>
      <c r="AK67" s="17">
        <f t="shared" ca="1" si="9"/>
        <v>4.3508817721616442</v>
      </c>
      <c r="AL67" s="17">
        <f t="shared" ca="1" si="10"/>
        <v>6.8742301319572583</v>
      </c>
      <c r="AM67" s="17">
        <f t="shared" ca="1" si="11"/>
        <v>4.7756683967075428</v>
      </c>
      <c r="AN67" s="17">
        <f t="shared" ca="1" si="12"/>
        <v>24.862642658014046</v>
      </c>
      <c r="AO67">
        <f t="shared" ca="1" si="3"/>
        <v>0</v>
      </c>
      <c r="AP67">
        <f t="shared" ca="1" si="4"/>
        <v>0</v>
      </c>
      <c r="AQ67">
        <f ca="1">MAX(0, COUNTIF(E67:J67, "Breakdown") - COUNTIF(AO67:AP67, 1))</f>
        <v>1</v>
      </c>
      <c r="AR67" s="12">
        <f ca="1">(AQ67 * 50) + ((AO67 + AP67) * 10)</f>
        <v>50</v>
      </c>
      <c r="AS67">
        <f ca="1">IF(COUNTIF(E67:J67, "Breakdown") &gt;= 6, 1, 0)</f>
        <v>0</v>
      </c>
    </row>
    <row r="68" spans="4:45">
      <c r="D68">
        <v>65</v>
      </c>
      <c r="E68" s="6" t="str">
        <f ca="1">IF(K68&lt;W68,"Operational","Breakdown")</f>
        <v>Operational</v>
      </c>
      <c r="F68" s="6" t="str">
        <f ca="1">IF(L68&lt;X68,"Operational","Breakdown")</f>
        <v>Operational</v>
      </c>
      <c r="G68" s="6" t="str">
        <f ca="1">IF(M68&lt;Y68,"Operational","Breakdown")</f>
        <v>Breakdown</v>
      </c>
      <c r="H68" s="6" t="str">
        <f ca="1">IF(N68&lt;Z68,"Operational","Breakdown")</f>
        <v>Breakdown</v>
      </c>
      <c r="I68" s="6" t="str">
        <f ca="1">IF(O68&lt;AA68,"Operational","Breakdown")</f>
        <v>Operational</v>
      </c>
      <c r="J68" s="6" t="str">
        <f ca="1">IF(P68&lt;AB68,"Operational","Breakdown")</f>
        <v>Operational</v>
      </c>
      <c r="K68" s="16">
        <v>15.602066331718609</v>
      </c>
      <c r="L68" s="16">
        <v>5.7143628482865445</v>
      </c>
      <c r="M68" s="16">
        <v>12.889757892209701</v>
      </c>
      <c r="N68" s="16">
        <v>26.864057795520992</v>
      </c>
      <c r="O68" s="16">
        <v>4.8086521591139597</v>
      </c>
      <c r="P68" s="16">
        <v>6.2660100151964402</v>
      </c>
      <c r="Q68" s="9">
        <v>0.55946150631551206</v>
      </c>
      <c r="R68" s="9">
        <v>1.4340786405370853</v>
      </c>
      <c r="S68" s="9">
        <v>4.7283857013054282</v>
      </c>
      <c r="T68" s="9">
        <v>4.0291811859142781</v>
      </c>
      <c r="U68" s="9">
        <v>0.56829484197236779</v>
      </c>
      <c r="V68" s="9">
        <v>1.4621862091560036</v>
      </c>
      <c r="W68" s="8">
        <f t="shared" ca="1" si="13"/>
        <v>39.750769709815359</v>
      </c>
      <c r="X68" s="8">
        <f t="shared" ca="1" si="13"/>
        <v>17.548251442906764</v>
      </c>
      <c r="Y68" s="8">
        <f t="shared" ca="1" si="13"/>
        <v>11.736167218948843</v>
      </c>
      <c r="Z68" s="8">
        <f t="shared" ca="1" si="13"/>
        <v>8.775183531903151</v>
      </c>
      <c r="AA68" s="8">
        <f t="shared" ca="1" si="13"/>
        <v>10.649587562555325</v>
      </c>
      <c r="AB68" s="8">
        <f t="shared" ca="1" si="6"/>
        <v>9.4791541452692094</v>
      </c>
      <c r="AC68" s="16">
        <f ca="1">IF($AO67=0,K67+Q67,IF($AP67=0,K67+Q67,9999))</f>
        <v>7.0921511019646637</v>
      </c>
      <c r="AD68" s="16">
        <f ca="1">IF($AO67=0,L67+R67,IF($AP67=0,L67+R67,9999))</f>
        <v>4.0162586708202621</v>
      </c>
      <c r="AE68" s="16">
        <f ca="1">IF($AO67=0,M67+S67,IF($AP67=0,M67+S67,9999))</f>
        <v>7.8905360462844172</v>
      </c>
      <c r="AF68" s="16">
        <f ca="1">IF($AO67=0,N67+T67,IF($AP67=0,N67+T67,9999))</f>
        <v>0.3082887836187661</v>
      </c>
      <c r="AG68" s="16">
        <f ca="1">IF($AO67=0,O67+U67,IF($AP67=0,O67+U67,9999))</f>
        <v>13.774893356918883</v>
      </c>
      <c r="AH68" s="16">
        <f ca="1">IF($AO67=0,P67+V67,IF($AP67=0,P67+V67,9999))</f>
        <v>0.98006317763932782</v>
      </c>
      <c r="AI68" s="17">
        <f t="shared" ca="1" si="7"/>
        <v>15.778248580283007</v>
      </c>
      <c r="AJ68" s="17">
        <f t="shared" ca="1" si="8"/>
        <v>2.6927729811249481</v>
      </c>
      <c r="AK68" s="17">
        <f t="shared" ca="1" si="9"/>
        <v>7.0829708945966177</v>
      </c>
      <c r="AL68" s="17">
        <f t="shared" ca="1" si="10"/>
        <v>5.4720927394241885</v>
      </c>
      <c r="AM68" s="17">
        <f t="shared" ca="1" si="11"/>
        <v>9.7553706864587735</v>
      </c>
      <c r="AN68" s="17">
        <f t="shared" ca="1" si="12"/>
        <v>7.145078924846449</v>
      </c>
      <c r="AO68">
        <f t="shared" ref="AO68:AO131" ca="1" si="14">IF(AND(E68="Breakdown", G68&lt;&gt;"Operational"), 1, 0)</f>
        <v>0</v>
      </c>
      <c r="AP68">
        <f t="shared" ref="AP68:AP131" ca="1" si="15">IF(AND(E68="Breakdown", F68="Operational"), 1, 0)</f>
        <v>0</v>
      </c>
      <c r="AQ68">
        <f ca="1">MAX(0, COUNTIF(E68:J68, "Breakdown") - COUNTIF(AO68:AP68, 1))</f>
        <v>2</v>
      </c>
      <c r="AR68" s="12">
        <f ca="1">(AQ68 * 50) + ((AO68 + AP68) * 10)</f>
        <v>100</v>
      </c>
      <c r="AS68">
        <f ca="1">IF(COUNTIF(E68:J68, "Breakdown") &gt;= 6, 1, 0)</f>
        <v>0</v>
      </c>
    </row>
    <row r="69" spans="4:45">
      <c r="D69">
        <v>66</v>
      </c>
      <c r="E69" s="6" t="str">
        <f ca="1">IF(K69&lt;W69,"Operational","Breakdown")</f>
        <v>Breakdown</v>
      </c>
      <c r="F69" s="6" t="str">
        <f ca="1">IF(L69&lt;X69,"Operational","Breakdown")</f>
        <v>Operational</v>
      </c>
      <c r="G69" s="6" t="str">
        <f ca="1">IF(M69&lt;Y69,"Operational","Breakdown")</f>
        <v>Operational</v>
      </c>
      <c r="H69" s="6" t="str">
        <f ca="1">IF(N69&lt;Z69,"Operational","Breakdown")</f>
        <v>Operational</v>
      </c>
      <c r="I69" s="6" t="str">
        <f ca="1">IF(O69&lt;AA69,"Operational","Breakdown")</f>
        <v>Operational</v>
      </c>
      <c r="J69" s="6" t="str">
        <f ca="1">IF(P69&lt;AB69,"Operational","Breakdown")</f>
        <v>Breakdown</v>
      </c>
      <c r="K69" s="16">
        <v>10.574108947238692</v>
      </c>
      <c r="L69" s="16">
        <v>0.82608883024134638</v>
      </c>
      <c r="M69" s="16">
        <v>0.6286450653492649</v>
      </c>
      <c r="N69" s="16">
        <v>11.831796995945094</v>
      </c>
      <c r="O69" s="16">
        <v>12.623060866952789</v>
      </c>
      <c r="P69" s="16">
        <v>5.2821627405703504</v>
      </c>
      <c r="Q69" s="9">
        <v>0.17053702456999131</v>
      </c>
      <c r="R69" s="9">
        <v>0.51734737667925956</v>
      </c>
      <c r="S69" s="9">
        <v>3.6420736313046009</v>
      </c>
      <c r="T69" s="9">
        <v>0.5543767523661336</v>
      </c>
      <c r="U69" s="9">
        <v>1.2503565769647185</v>
      </c>
      <c r="V69" s="9">
        <v>0.30565576566349134</v>
      </c>
      <c r="W69" s="8">
        <f t="shared" ca="1" si="13"/>
        <v>8.8527605938546277</v>
      </c>
      <c r="X69" s="8">
        <f t="shared" ca="1" si="13"/>
        <v>19.569979760057215</v>
      </c>
      <c r="Y69" s="8">
        <f t="shared" ca="1" si="13"/>
        <v>17.837631352557018</v>
      </c>
      <c r="Z69" s="8">
        <f t="shared" ca="1" si="13"/>
        <v>18.567322502253422</v>
      </c>
      <c r="AA69" s="8">
        <f t="shared" ca="1" si="13"/>
        <v>13.810071599031957</v>
      </c>
      <c r="AB69" s="8">
        <f t="shared" ref="AB69:AB132" ca="1" si="16">AN69-8*LN(RAND())</f>
        <v>1.4609765724773316</v>
      </c>
      <c r="AC69" s="16">
        <f ca="1">IF($AO68=0,K68+Q68,IF($AP68=0,K68+Q68,9999))</f>
        <v>16.161527838034122</v>
      </c>
      <c r="AD69" s="16">
        <f ca="1">IF($AO68=0,L68+R68,IF($AP68=0,L68+R68,9999))</f>
        <v>7.1484414888236296</v>
      </c>
      <c r="AE69" s="16">
        <f ca="1">IF($AO68=0,M68+S68,IF($AP68=0,M68+S68,9999))</f>
        <v>17.618143593515128</v>
      </c>
      <c r="AF69" s="16">
        <f ca="1">IF($AO68=0,N68+T68,IF($AP68=0,N68+T68,9999))</f>
        <v>30.893238981435271</v>
      </c>
      <c r="AG69" s="16">
        <f ca="1">IF($AO68=0,O68+U68,IF($AP68=0,O68+U68,9999))</f>
        <v>5.3769470010863278</v>
      </c>
      <c r="AH69" s="16">
        <f ca="1">IF($AO68=0,P68+V68,IF($AP68=0,P68+V68,9999))</f>
        <v>7.7281962243524438</v>
      </c>
      <c r="AI69" s="17">
        <f t="shared" ref="AI69:AI132" ca="1" si="17">MIN(W68,AC68)</f>
        <v>7.0921511019646637</v>
      </c>
      <c r="AJ69" s="17">
        <f t="shared" ref="AJ69:AJ132" ca="1" si="18">MIN(X68,AD68)</f>
        <v>4.0162586708202621</v>
      </c>
      <c r="AK69" s="17">
        <f t="shared" ref="AK69:AK132" ca="1" si="19">MIN(Y68,AE68)</f>
        <v>7.8905360462844172</v>
      </c>
      <c r="AL69" s="17">
        <f t="shared" ref="AL69:AL132" ca="1" si="20">MIN(Z68,AF68)</f>
        <v>0.3082887836187661</v>
      </c>
      <c r="AM69" s="17">
        <f t="shared" ref="AM69:AM132" ca="1" si="21">MIN(AA68,AG68)</f>
        <v>10.649587562555325</v>
      </c>
      <c r="AN69" s="17">
        <f t="shared" ref="AN69:AN132" ca="1" si="22">MIN(AB68,AH68)</f>
        <v>0.98006317763932782</v>
      </c>
      <c r="AO69">
        <f t="shared" ca="1" si="14"/>
        <v>0</v>
      </c>
      <c r="AP69">
        <f t="shared" ca="1" si="15"/>
        <v>1</v>
      </c>
      <c r="AQ69">
        <f ca="1">MAX(0, COUNTIF(E69:J69, "Breakdown") - COUNTIF(AO69:AP69, 1))</f>
        <v>1</v>
      </c>
      <c r="AR69" s="12">
        <f ca="1">(AQ69 * 50) + ((AO69 + AP69) * 10)</f>
        <v>60</v>
      </c>
      <c r="AS69">
        <f ca="1">IF(COUNTIF(E69:J69, "Breakdown") &gt;= 6, 1, 0)</f>
        <v>0</v>
      </c>
    </row>
    <row r="70" spans="4:45">
      <c r="D70">
        <v>67</v>
      </c>
      <c r="E70" s="6" t="str">
        <f ca="1">IF(K70&lt;W70,"Operational","Breakdown")</f>
        <v>Operational</v>
      </c>
      <c r="F70" s="6" t="str">
        <f ca="1">IF(L70&lt;X70,"Operational","Breakdown")</f>
        <v>Operational</v>
      </c>
      <c r="G70" s="6" t="str">
        <f ca="1">IF(M70&lt;Y70,"Operational","Breakdown")</f>
        <v>Operational</v>
      </c>
      <c r="H70" s="6" t="str">
        <f ca="1">IF(N70&lt;Z70,"Operational","Breakdown")</f>
        <v>Operational</v>
      </c>
      <c r="I70" s="6" t="str">
        <f ca="1">IF(O70&lt;AA70,"Operational","Breakdown")</f>
        <v>Operational</v>
      </c>
      <c r="J70" s="6" t="str">
        <f ca="1">IF(P70&lt;AB70,"Operational","Breakdown")</f>
        <v>Operational</v>
      </c>
      <c r="K70" s="16">
        <v>2.1830741122171013</v>
      </c>
      <c r="L70" s="16">
        <v>1.3583310972999509</v>
      </c>
      <c r="M70" s="16">
        <v>8.5056959613243102</v>
      </c>
      <c r="N70" s="16">
        <v>0.52631472901965037</v>
      </c>
      <c r="O70" s="16">
        <v>1.6278334250937789</v>
      </c>
      <c r="P70" s="16">
        <v>2.4758190410361665</v>
      </c>
      <c r="Q70" s="9">
        <v>0.6753176289708398</v>
      </c>
      <c r="R70" s="9">
        <v>4.1879211522696638</v>
      </c>
      <c r="S70" s="9">
        <v>1.271004754017881</v>
      </c>
      <c r="T70" s="9">
        <v>0.80880978997551878</v>
      </c>
      <c r="U70" s="9">
        <v>2.3372093776150185</v>
      </c>
      <c r="V70" s="9">
        <v>2.1999322343393799</v>
      </c>
      <c r="W70" s="8">
        <f t="shared" ca="1" si="13"/>
        <v>16.247364845010352</v>
      </c>
      <c r="X70" s="8">
        <f t="shared" ca="1" si="13"/>
        <v>11.177092905490266</v>
      </c>
      <c r="Y70" s="8">
        <f t="shared" ca="1" si="13"/>
        <v>19.687316782885375</v>
      </c>
      <c r="Z70" s="8">
        <f t="shared" ca="1" si="13"/>
        <v>18.835458456728418</v>
      </c>
      <c r="AA70" s="8">
        <f t="shared" ca="1" si="13"/>
        <v>8.7574425492316301</v>
      </c>
      <c r="AB70" s="8">
        <f t="shared" ca="1" si="16"/>
        <v>16.554798183283314</v>
      </c>
      <c r="AC70" s="16">
        <f ca="1">IF($AO69=0,K69+Q69,IF($AP69=0,K69+Q69,9999))</f>
        <v>10.744645971808684</v>
      </c>
      <c r="AD70" s="16">
        <f ca="1">IF($AO69=0,L69+R69,IF($AP69=0,L69+R69,9999))</f>
        <v>1.3434362069206061</v>
      </c>
      <c r="AE70" s="16">
        <f ca="1">IF($AO69=0,M69+S69,IF($AP69=0,M69+S69,9999))</f>
        <v>4.2707186966538657</v>
      </c>
      <c r="AF70" s="16">
        <f ca="1">IF($AO69=0,N69+T69,IF($AP69=0,N69+T69,9999))</f>
        <v>12.386173748311228</v>
      </c>
      <c r="AG70" s="16">
        <f ca="1">IF($AO69=0,O69+U69,IF($AP69=0,O69+U69,9999))</f>
        <v>13.873417443917507</v>
      </c>
      <c r="AH70" s="16">
        <f ca="1">IF($AO69=0,P69+V69,IF($AP69=0,P69+V69,9999))</f>
        <v>5.5878185062338419</v>
      </c>
      <c r="AI70" s="17">
        <f t="shared" ca="1" si="17"/>
        <v>8.8527605938546277</v>
      </c>
      <c r="AJ70" s="17">
        <f t="shared" ca="1" si="18"/>
        <v>7.1484414888236296</v>
      </c>
      <c r="AK70" s="17">
        <f t="shared" ca="1" si="19"/>
        <v>17.618143593515128</v>
      </c>
      <c r="AL70" s="17">
        <f t="shared" ca="1" si="20"/>
        <v>18.567322502253422</v>
      </c>
      <c r="AM70" s="17">
        <f t="shared" ca="1" si="21"/>
        <v>5.3769470010863278</v>
      </c>
      <c r="AN70" s="17">
        <f t="shared" ca="1" si="22"/>
        <v>1.4609765724773316</v>
      </c>
      <c r="AO70">
        <f t="shared" ca="1" si="14"/>
        <v>0</v>
      </c>
      <c r="AP70">
        <f t="shared" ca="1" si="15"/>
        <v>0</v>
      </c>
      <c r="AQ70">
        <f ca="1">MAX(0, COUNTIF(E70:J70, "Breakdown") - COUNTIF(AO70:AP70, 1))</f>
        <v>0</v>
      </c>
      <c r="AR70" s="12">
        <f ca="1">(AQ70 * 50) + ((AO70 + AP70) * 10)</f>
        <v>0</v>
      </c>
      <c r="AS70">
        <f ca="1">IF(COUNTIF(E70:J70, "Breakdown") &gt;= 6, 1, 0)</f>
        <v>0</v>
      </c>
    </row>
    <row r="71" spans="4:45">
      <c r="D71">
        <v>68</v>
      </c>
      <c r="E71" s="6" t="str">
        <f ca="1">IF(K71&lt;W71,"Operational","Breakdown")</f>
        <v>Operational</v>
      </c>
      <c r="F71" s="6" t="str">
        <f ca="1">IF(L71&lt;X71,"Operational","Breakdown")</f>
        <v>Operational</v>
      </c>
      <c r="G71" s="6" t="str">
        <f ca="1">IF(M71&lt;Y71,"Operational","Breakdown")</f>
        <v>Operational</v>
      </c>
      <c r="H71" s="6" t="str">
        <f ca="1">IF(N71&lt;Z71,"Operational","Breakdown")</f>
        <v>Operational</v>
      </c>
      <c r="I71" s="6" t="str">
        <f ca="1">IF(O71&lt;AA71,"Operational","Breakdown")</f>
        <v>Operational</v>
      </c>
      <c r="J71" s="6" t="str">
        <f ca="1">IF(P71&lt;AB71,"Operational","Breakdown")</f>
        <v>Operational</v>
      </c>
      <c r="K71" s="16">
        <v>3.9847723087258262</v>
      </c>
      <c r="L71" s="16">
        <v>1.0720568210146078</v>
      </c>
      <c r="M71" s="16">
        <v>6.0568318615403243</v>
      </c>
      <c r="N71" s="16">
        <v>3.2573429531085223</v>
      </c>
      <c r="O71" s="16">
        <v>0.33317172176384985</v>
      </c>
      <c r="P71" s="16">
        <v>2.2936443067117076</v>
      </c>
      <c r="Q71" s="9">
        <v>1.7430460517569513</v>
      </c>
      <c r="R71" s="9">
        <v>2.1874454468828728</v>
      </c>
      <c r="S71" s="9">
        <v>1.5765520382574956</v>
      </c>
      <c r="T71" s="9">
        <v>2.2352678666016605</v>
      </c>
      <c r="U71" s="9">
        <v>4.4264421415003348</v>
      </c>
      <c r="V71" s="9">
        <v>1.7921439225974543</v>
      </c>
      <c r="W71" s="8">
        <f t="shared" ca="1" si="13"/>
        <v>20.02951135399595</v>
      </c>
      <c r="X71" s="8">
        <f t="shared" ca="1" si="13"/>
        <v>2.6242016658407561</v>
      </c>
      <c r="Y71" s="8">
        <f t="shared" ca="1" si="13"/>
        <v>16.905292519817394</v>
      </c>
      <c r="Z71" s="8">
        <f t="shared" ca="1" si="13"/>
        <v>14.983065355698686</v>
      </c>
      <c r="AA71" s="8">
        <f t="shared" ca="1" si="13"/>
        <v>21.617602492376996</v>
      </c>
      <c r="AB71" s="8">
        <f t="shared" ca="1" si="16"/>
        <v>8.5063884593560282</v>
      </c>
      <c r="AC71" s="16">
        <f ca="1">IF($AO70=0,K70+Q70,IF($AP70=0,K70+Q70,9999))</f>
        <v>2.8583917411879414</v>
      </c>
      <c r="AD71" s="16">
        <f ca="1">IF($AO70=0,L70+R70,IF($AP70=0,L70+R70,9999))</f>
        <v>5.5462522495696147</v>
      </c>
      <c r="AE71" s="16">
        <f ca="1">IF($AO70=0,M70+S70,IF($AP70=0,M70+S70,9999))</f>
        <v>9.7767007153421908</v>
      </c>
      <c r="AF71" s="16">
        <f ca="1">IF($AO70=0,N70+T70,IF($AP70=0,N70+T70,9999))</f>
        <v>1.335124518995169</v>
      </c>
      <c r="AG71" s="16">
        <f ca="1">IF($AO70=0,O70+U70,IF($AP70=0,O70+U70,9999))</f>
        <v>3.9650428027087976</v>
      </c>
      <c r="AH71" s="16">
        <f ca="1">IF($AO70=0,P70+V70,IF($AP70=0,P70+V70,9999))</f>
        <v>4.6757512753755464</v>
      </c>
      <c r="AI71" s="17">
        <f t="shared" ca="1" si="17"/>
        <v>10.744645971808684</v>
      </c>
      <c r="AJ71" s="17">
        <f t="shared" ca="1" si="18"/>
        <v>1.3434362069206061</v>
      </c>
      <c r="AK71" s="17">
        <f t="shared" ca="1" si="19"/>
        <v>4.2707186966538657</v>
      </c>
      <c r="AL71" s="17">
        <f t="shared" ca="1" si="20"/>
        <v>12.386173748311228</v>
      </c>
      <c r="AM71" s="17">
        <f t="shared" ca="1" si="21"/>
        <v>8.7574425492316301</v>
      </c>
      <c r="AN71" s="17">
        <f t="shared" ca="1" si="22"/>
        <v>5.5878185062338419</v>
      </c>
      <c r="AO71">
        <f t="shared" ca="1" si="14"/>
        <v>0</v>
      </c>
      <c r="AP71">
        <f t="shared" ca="1" si="15"/>
        <v>0</v>
      </c>
      <c r="AQ71">
        <f ca="1">MAX(0, COUNTIF(E71:J71, "Breakdown") - COUNTIF(AO71:AP71, 1))</f>
        <v>0</v>
      </c>
      <c r="AR71" s="12">
        <f ca="1">(AQ71 * 50) + ((AO71 + AP71) * 10)</f>
        <v>0</v>
      </c>
      <c r="AS71">
        <f ca="1">IF(COUNTIF(E71:J71, "Breakdown") &gt;= 6, 1, 0)</f>
        <v>0</v>
      </c>
    </row>
    <row r="72" spans="4:45">
      <c r="D72">
        <v>69</v>
      </c>
      <c r="E72" s="6" t="str">
        <f ca="1">IF(K72&lt;W72,"Operational","Breakdown")</f>
        <v>Operational</v>
      </c>
      <c r="F72" s="6" t="str">
        <f ca="1">IF(L72&lt;X72,"Operational","Breakdown")</f>
        <v>Operational</v>
      </c>
      <c r="G72" s="6" t="str">
        <f ca="1">IF(M72&lt;Y72,"Operational","Breakdown")</f>
        <v>Operational</v>
      </c>
      <c r="H72" s="6" t="str">
        <f ca="1">IF(N72&lt;Z72,"Operational","Breakdown")</f>
        <v>Operational</v>
      </c>
      <c r="I72" s="6" t="str">
        <f ca="1">IF(O72&lt;AA72,"Operational","Breakdown")</f>
        <v>Breakdown</v>
      </c>
      <c r="J72" s="6" t="str">
        <f ca="1">IF(P72&lt;AB72,"Operational","Breakdown")</f>
        <v>Operational</v>
      </c>
      <c r="K72" s="16">
        <v>5.5281634553836865</v>
      </c>
      <c r="L72" s="16">
        <v>4.1190101567821138</v>
      </c>
      <c r="M72" s="16">
        <v>25.865560257271003</v>
      </c>
      <c r="N72" s="16">
        <v>4.0047345714747644</v>
      </c>
      <c r="O72" s="16">
        <v>8.9184036666668813</v>
      </c>
      <c r="P72" s="16">
        <v>12.726666743646792</v>
      </c>
      <c r="Q72" s="9">
        <v>0.5403319780404745</v>
      </c>
      <c r="R72" s="9">
        <v>2.0894910860894784</v>
      </c>
      <c r="S72" s="9">
        <v>0.22329561395518002</v>
      </c>
      <c r="T72" s="9">
        <v>9.3976129334804467E-2</v>
      </c>
      <c r="U72" s="9">
        <v>0.81464680807687162</v>
      </c>
      <c r="V72" s="9">
        <v>7.064896268561534</v>
      </c>
      <c r="W72" s="8">
        <f t="shared" ca="1" si="13"/>
        <v>6.6995775873741259</v>
      </c>
      <c r="X72" s="8">
        <f t="shared" ca="1" si="13"/>
        <v>4.5623219399839954</v>
      </c>
      <c r="Y72" s="8">
        <f t="shared" ca="1" si="13"/>
        <v>26.387878348276825</v>
      </c>
      <c r="Z72" s="8">
        <f t="shared" ca="1" si="13"/>
        <v>34.235485269734951</v>
      </c>
      <c r="AA72" s="8">
        <f t="shared" ca="1" si="13"/>
        <v>6.9401482478566834</v>
      </c>
      <c r="AB72" s="8">
        <f t="shared" ca="1" si="16"/>
        <v>13.045311717768078</v>
      </c>
      <c r="AC72" s="16">
        <f ca="1">IF($AO71=0,K71+Q71,IF($AP71=0,K71+Q71,9999))</f>
        <v>5.727818360482777</v>
      </c>
      <c r="AD72" s="16">
        <f ca="1">IF($AO71=0,L71+R71,IF($AP71=0,L71+R71,9999))</f>
        <v>3.2595022678974805</v>
      </c>
      <c r="AE72" s="16">
        <f ca="1">IF($AO71=0,M71+S71,IF($AP71=0,M71+S71,9999))</f>
        <v>7.6333838997978196</v>
      </c>
      <c r="AF72" s="16">
        <f ca="1">IF($AO71=0,N71+T71,IF($AP71=0,N71+T71,9999))</f>
        <v>5.4926108197101833</v>
      </c>
      <c r="AG72" s="16">
        <f ca="1">IF($AO71=0,O71+U71,IF($AP71=0,O71+U71,9999))</f>
        <v>4.7596138632641845</v>
      </c>
      <c r="AH72" s="16">
        <f ca="1">IF($AO71=0,P71+V71,IF($AP71=0,P71+V71,9999))</f>
        <v>4.0857882293091619</v>
      </c>
      <c r="AI72" s="17">
        <f t="shared" ca="1" si="17"/>
        <v>2.8583917411879414</v>
      </c>
      <c r="AJ72" s="17">
        <f t="shared" ca="1" si="18"/>
        <v>2.6242016658407561</v>
      </c>
      <c r="AK72" s="17">
        <f t="shared" ca="1" si="19"/>
        <v>9.7767007153421908</v>
      </c>
      <c r="AL72" s="17">
        <f t="shared" ca="1" si="20"/>
        <v>1.335124518995169</v>
      </c>
      <c r="AM72" s="17">
        <f t="shared" ca="1" si="21"/>
        <v>3.9650428027087976</v>
      </c>
      <c r="AN72" s="17">
        <f t="shared" ca="1" si="22"/>
        <v>4.6757512753755464</v>
      </c>
      <c r="AO72">
        <f t="shared" ca="1" si="14"/>
        <v>0</v>
      </c>
      <c r="AP72">
        <f t="shared" ca="1" si="15"/>
        <v>0</v>
      </c>
      <c r="AQ72">
        <f ca="1">MAX(0, COUNTIF(E72:J72, "Breakdown") - COUNTIF(AO72:AP72, 1))</f>
        <v>1</v>
      </c>
      <c r="AR72" s="12">
        <f ca="1">(AQ72 * 50) + ((AO72 + AP72) * 10)</f>
        <v>50</v>
      </c>
      <c r="AS72">
        <f ca="1">IF(COUNTIF(E72:J72, "Breakdown") &gt;= 6, 1, 0)</f>
        <v>0</v>
      </c>
    </row>
    <row r="73" spans="4:45">
      <c r="D73">
        <v>70</v>
      </c>
      <c r="E73" s="6" t="str">
        <f ca="1">IF(K73&lt;W73,"Operational","Breakdown")</f>
        <v>Operational</v>
      </c>
      <c r="F73" s="6" t="str">
        <f ca="1">IF(L73&lt;X73,"Operational","Breakdown")</f>
        <v>Breakdown</v>
      </c>
      <c r="G73" s="6" t="str">
        <f ca="1">IF(M73&lt;Y73,"Operational","Breakdown")</f>
        <v>Operational</v>
      </c>
      <c r="H73" s="6" t="str">
        <f ca="1">IF(N73&lt;Z73,"Operational","Breakdown")</f>
        <v>Breakdown</v>
      </c>
      <c r="I73" s="6" t="str">
        <f ca="1">IF(O73&lt;AA73,"Operational","Breakdown")</f>
        <v>Breakdown</v>
      </c>
      <c r="J73" s="6" t="str">
        <f ca="1">IF(P73&lt;AB73,"Operational","Breakdown")</f>
        <v>Operational</v>
      </c>
      <c r="K73" s="16">
        <v>9.4027962671843124</v>
      </c>
      <c r="L73" s="16">
        <v>13.091331507698653</v>
      </c>
      <c r="M73" s="16">
        <v>2.3166029442811285</v>
      </c>
      <c r="N73" s="16">
        <v>37.02356286927651</v>
      </c>
      <c r="O73" s="16">
        <v>7.541164217890576</v>
      </c>
      <c r="P73" s="16">
        <v>0.87250724461740758</v>
      </c>
      <c r="Q73" s="9">
        <v>1.2308052968473957</v>
      </c>
      <c r="R73" s="9">
        <v>0.18395415075887592</v>
      </c>
      <c r="S73" s="9">
        <v>2.1365204674753512E-2</v>
      </c>
      <c r="T73" s="9">
        <v>3.3541836219928576</v>
      </c>
      <c r="U73" s="9">
        <v>3.1464156005563697</v>
      </c>
      <c r="V73" s="9">
        <v>1.5765272289609324</v>
      </c>
      <c r="W73" s="8">
        <f t="shared" ca="1" si="13"/>
        <v>18.752535341259517</v>
      </c>
      <c r="X73" s="8">
        <f t="shared" ca="1" si="13"/>
        <v>5.0217812722360442</v>
      </c>
      <c r="Y73" s="8">
        <f t="shared" ca="1" si="13"/>
        <v>11.713096225597258</v>
      </c>
      <c r="Z73" s="8">
        <f t="shared" ca="1" si="13"/>
        <v>6.0465340415351605</v>
      </c>
      <c r="AA73" s="8">
        <f t="shared" ca="1" si="13"/>
        <v>4.8001342880950153</v>
      </c>
      <c r="AB73" s="8">
        <f t="shared" ca="1" si="16"/>
        <v>6.3362588111639973</v>
      </c>
      <c r="AC73" s="16">
        <f ca="1">IF($AO72=0,K72+Q72,IF($AP72=0,K72+Q72,9999))</f>
        <v>6.068495433424161</v>
      </c>
      <c r="AD73" s="16">
        <f ca="1">IF($AO72=0,L72+R72,IF($AP72=0,L72+R72,9999))</f>
        <v>6.2085012428715922</v>
      </c>
      <c r="AE73" s="16">
        <f ca="1">IF($AO72=0,M72+S72,IF($AP72=0,M72+S72,9999))</f>
        <v>26.088855871226183</v>
      </c>
      <c r="AF73" s="16">
        <f ca="1">IF($AO72=0,N72+T72,IF($AP72=0,N72+T72,9999))</f>
        <v>4.0987107008095691</v>
      </c>
      <c r="AG73" s="16">
        <f ca="1">IF($AO72=0,O72+U72,IF($AP72=0,O72+U72,9999))</f>
        <v>9.7330504747437523</v>
      </c>
      <c r="AH73" s="16">
        <f ca="1">IF($AO72=0,P72+V72,IF($AP72=0,P72+V72,9999))</f>
        <v>19.791563012208325</v>
      </c>
      <c r="AI73" s="17">
        <f t="shared" ca="1" si="17"/>
        <v>5.727818360482777</v>
      </c>
      <c r="AJ73" s="17">
        <f t="shared" ca="1" si="18"/>
        <v>3.2595022678974805</v>
      </c>
      <c r="AK73" s="17">
        <f t="shared" ca="1" si="19"/>
        <v>7.6333838997978196</v>
      </c>
      <c r="AL73" s="17">
        <f t="shared" ca="1" si="20"/>
        <v>5.4926108197101833</v>
      </c>
      <c r="AM73" s="17">
        <f t="shared" ca="1" si="21"/>
        <v>4.7596138632641845</v>
      </c>
      <c r="AN73" s="17">
        <f t="shared" ca="1" si="22"/>
        <v>4.0857882293091619</v>
      </c>
      <c r="AO73">
        <f t="shared" ca="1" si="14"/>
        <v>0</v>
      </c>
      <c r="AP73">
        <f t="shared" ca="1" si="15"/>
        <v>0</v>
      </c>
      <c r="AQ73">
        <f ca="1">MAX(0, COUNTIF(E73:J73, "Breakdown") - COUNTIF(AO73:AP73, 1))</f>
        <v>3</v>
      </c>
      <c r="AR73" s="12">
        <f ca="1">(AQ73 * 50) + ((AO73 + AP73) * 10)</f>
        <v>150</v>
      </c>
      <c r="AS73">
        <f ca="1">IF(COUNTIF(E73:J73, "Breakdown") &gt;= 6, 1, 0)</f>
        <v>0</v>
      </c>
    </row>
    <row r="74" spans="4:45">
      <c r="D74">
        <v>71</v>
      </c>
      <c r="E74" s="6" t="str">
        <f ca="1">IF(K74&lt;W74,"Operational","Breakdown")</f>
        <v>Operational</v>
      </c>
      <c r="F74" s="6" t="str">
        <f ca="1">IF(L74&lt;X74,"Operational","Breakdown")</f>
        <v>Operational</v>
      </c>
      <c r="G74" s="6" t="str">
        <f ca="1">IF(M74&lt;Y74,"Operational","Breakdown")</f>
        <v>Breakdown</v>
      </c>
      <c r="H74" s="6" t="str">
        <f ca="1">IF(N74&lt;Z74,"Operational","Breakdown")</f>
        <v>Breakdown</v>
      </c>
      <c r="I74" s="6" t="str">
        <f ca="1">IF(O74&lt;AA74,"Operational","Breakdown")</f>
        <v>Operational</v>
      </c>
      <c r="J74" s="6" t="str">
        <f ca="1">IF(P74&lt;AB74,"Operational","Breakdown")</f>
        <v>Operational</v>
      </c>
      <c r="K74" s="16">
        <v>2.2897289944358175</v>
      </c>
      <c r="L74" s="16">
        <v>2.8986029614341065</v>
      </c>
      <c r="M74" s="16">
        <v>32.986790037028548</v>
      </c>
      <c r="N74" s="16">
        <v>12.482297442187273</v>
      </c>
      <c r="O74" s="16">
        <v>5.8735691801016685</v>
      </c>
      <c r="P74" s="16">
        <v>7.1937698678355337</v>
      </c>
      <c r="Q74" s="9">
        <v>1.5844001188121495</v>
      </c>
      <c r="R74" s="9">
        <v>0.22302292765350276</v>
      </c>
      <c r="S74" s="9">
        <v>6.4266590129293872</v>
      </c>
      <c r="T74" s="9">
        <v>0.51218765881477246</v>
      </c>
      <c r="U74" s="9">
        <v>1.8968245540221236</v>
      </c>
      <c r="V74" s="9">
        <v>3.3539998220770988</v>
      </c>
      <c r="W74" s="8">
        <f t="shared" ca="1" si="13"/>
        <v>15.441319962292152</v>
      </c>
      <c r="X74" s="8">
        <f t="shared" ca="1" si="13"/>
        <v>5.6976380182700117</v>
      </c>
      <c r="Y74" s="8">
        <f t="shared" ca="1" si="13"/>
        <v>24.013814665280499</v>
      </c>
      <c r="Z74" s="8">
        <f t="shared" ca="1" si="13"/>
        <v>8.3217226832556115</v>
      </c>
      <c r="AA74" s="8">
        <f t="shared" ca="1" si="13"/>
        <v>6.5186310404350918</v>
      </c>
      <c r="AB74" s="8">
        <f t="shared" ca="1" si="16"/>
        <v>8.4303981549984339</v>
      </c>
      <c r="AC74" s="16">
        <f ca="1">IF($AO73=0,K73+Q73,IF($AP73=0,K73+Q73,9999))</f>
        <v>10.633601564031707</v>
      </c>
      <c r="AD74" s="16">
        <f ca="1">IF($AO73=0,L73+R73,IF($AP73=0,L73+R73,9999))</f>
        <v>13.275285658457529</v>
      </c>
      <c r="AE74" s="16">
        <f ca="1">IF($AO73=0,M73+S73,IF($AP73=0,M73+S73,9999))</f>
        <v>2.3379681489558819</v>
      </c>
      <c r="AF74" s="16">
        <f ca="1">IF($AO73=0,N73+T73,IF($AP73=0,N73+T73,9999))</f>
        <v>40.37774649126937</v>
      </c>
      <c r="AG74" s="16">
        <f ca="1">IF($AO73=0,O73+U73,IF($AP73=0,O73+U73,9999))</f>
        <v>10.687579818446945</v>
      </c>
      <c r="AH74" s="16">
        <f ca="1">IF($AO73=0,P73+V73,IF($AP73=0,P73+V73,9999))</f>
        <v>2.4490344735783403</v>
      </c>
      <c r="AI74" s="17">
        <f t="shared" ca="1" si="17"/>
        <v>6.068495433424161</v>
      </c>
      <c r="AJ74" s="17">
        <f t="shared" ca="1" si="18"/>
        <v>5.0217812722360442</v>
      </c>
      <c r="AK74" s="17">
        <f t="shared" ca="1" si="19"/>
        <v>11.713096225597258</v>
      </c>
      <c r="AL74" s="17">
        <f t="shared" ca="1" si="20"/>
        <v>4.0987107008095691</v>
      </c>
      <c r="AM74" s="17">
        <f t="shared" ca="1" si="21"/>
        <v>4.8001342880950153</v>
      </c>
      <c r="AN74" s="17">
        <f t="shared" ca="1" si="22"/>
        <v>6.3362588111639973</v>
      </c>
      <c r="AO74">
        <f t="shared" ca="1" si="14"/>
        <v>0</v>
      </c>
      <c r="AP74">
        <f t="shared" ca="1" si="15"/>
        <v>0</v>
      </c>
      <c r="AQ74">
        <f ca="1">MAX(0, COUNTIF(E74:J74, "Breakdown") - COUNTIF(AO74:AP74, 1))</f>
        <v>2</v>
      </c>
      <c r="AR74" s="12">
        <f ca="1">(AQ74 * 50) + ((AO74 + AP74) * 10)</f>
        <v>100</v>
      </c>
      <c r="AS74">
        <f ca="1">IF(COUNTIF(E74:J74, "Breakdown") &gt;= 6, 1, 0)</f>
        <v>0</v>
      </c>
    </row>
    <row r="75" spans="4:45">
      <c r="D75">
        <v>72</v>
      </c>
      <c r="E75" s="6" t="str">
        <f ca="1">IF(K75&lt;W75,"Operational","Breakdown")</f>
        <v>Operational</v>
      </c>
      <c r="F75" s="6" t="str">
        <f ca="1">IF(L75&lt;X75,"Operational","Breakdown")</f>
        <v>Operational</v>
      </c>
      <c r="G75" s="6" t="str">
        <f ca="1">IF(M75&lt;Y75,"Operational","Breakdown")</f>
        <v>Breakdown</v>
      </c>
      <c r="H75" s="6" t="str">
        <f ca="1">IF(N75&lt;Z75,"Operational","Breakdown")</f>
        <v>Operational</v>
      </c>
      <c r="I75" s="6" t="str">
        <f ca="1">IF(O75&lt;AA75,"Operational","Breakdown")</f>
        <v>Breakdown</v>
      </c>
      <c r="J75" s="6" t="str">
        <f ca="1">IF(P75&lt;AB75,"Operational","Breakdown")</f>
        <v>Breakdown</v>
      </c>
      <c r="K75" s="16">
        <v>10.568203869296447</v>
      </c>
      <c r="L75" s="16">
        <v>1.438648009992392</v>
      </c>
      <c r="M75" s="16">
        <v>6.587484075324145</v>
      </c>
      <c r="N75" s="16">
        <v>8.3851596208268919</v>
      </c>
      <c r="O75" s="16">
        <v>11.624968524169551</v>
      </c>
      <c r="P75" s="16">
        <v>24.903986882475916</v>
      </c>
      <c r="Q75" s="9">
        <v>2.1841515135015532</v>
      </c>
      <c r="R75" s="9">
        <v>4.985301553759121</v>
      </c>
      <c r="S75" s="9">
        <v>2.0619531452468496</v>
      </c>
      <c r="T75" s="9">
        <v>0.36544193359561644</v>
      </c>
      <c r="U75" s="9">
        <v>1.700234271222071</v>
      </c>
      <c r="V75" s="9">
        <v>2.8263211452023129</v>
      </c>
      <c r="W75" s="8">
        <f t="shared" ca="1" si="13"/>
        <v>11.10957265511278</v>
      </c>
      <c r="X75" s="8">
        <f t="shared" ca="1" si="13"/>
        <v>16.207576489463865</v>
      </c>
      <c r="Y75" s="8">
        <f t="shared" ca="1" si="13"/>
        <v>6.2361378542874615</v>
      </c>
      <c r="Z75" s="8">
        <f t="shared" ca="1" si="13"/>
        <v>20.384392397904143</v>
      </c>
      <c r="AA75" s="8">
        <f t="shared" ca="1" si="13"/>
        <v>8.6338934453773568</v>
      </c>
      <c r="AB75" s="8">
        <f t="shared" ca="1" si="16"/>
        <v>7.1687582760937616</v>
      </c>
      <c r="AC75" s="16">
        <f ca="1">IF($AO74=0,K74+Q74,IF($AP74=0,K74+Q74,9999))</f>
        <v>3.8741291132479669</v>
      </c>
      <c r="AD75" s="16">
        <f ca="1">IF($AO74=0,L74+R74,IF($AP74=0,L74+R74,9999))</f>
        <v>3.1216258890876092</v>
      </c>
      <c r="AE75" s="16">
        <f ca="1">IF($AO74=0,M74+S74,IF($AP74=0,M74+S74,9999))</f>
        <v>39.413449049957933</v>
      </c>
      <c r="AF75" s="16">
        <f ca="1">IF($AO74=0,N74+T74,IF($AP74=0,N74+T74,9999))</f>
        <v>12.994485101002045</v>
      </c>
      <c r="AG75" s="16">
        <f ca="1">IF($AO74=0,O74+U74,IF($AP74=0,O74+U74,9999))</f>
        <v>7.7703937341237923</v>
      </c>
      <c r="AH75" s="16">
        <f ca="1">IF($AO74=0,P74+V74,IF($AP74=0,P74+V74,9999))</f>
        <v>10.547769689912633</v>
      </c>
      <c r="AI75" s="17">
        <f t="shared" ca="1" si="17"/>
        <v>10.633601564031707</v>
      </c>
      <c r="AJ75" s="17">
        <f t="shared" ca="1" si="18"/>
        <v>5.6976380182700117</v>
      </c>
      <c r="AK75" s="17">
        <f t="shared" ca="1" si="19"/>
        <v>2.3379681489558819</v>
      </c>
      <c r="AL75" s="17">
        <f t="shared" ca="1" si="20"/>
        <v>8.3217226832556115</v>
      </c>
      <c r="AM75" s="17">
        <f t="shared" ca="1" si="21"/>
        <v>6.5186310404350918</v>
      </c>
      <c r="AN75" s="17">
        <f t="shared" ca="1" si="22"/>
        <v>2.4490344735783403</v>
      </c>
      <c r="AO75">
        <f t="shared" ca="1" si="14"/>
        <v>0</v>
      </c>
      <c r="AP75">
        <f t="shared" ca="1" si="15"/>
        <v>0</v>
      </c>
      <c r="AQ75">
        <f ca="1">MAX(0, COUNTIF(E75:J75, "Breakdown") - COUNTIF(AO75:AP75, 1))</f>
        <v>3</v>
      </c>
      <c r="AR75" s="12">
        <f ca="1">(AQ75 * 50) + ((AO75 + AP75) * 10)</f>
        <v>150</v>
      </c>
      <c r="AS75">
        <f ca="1">IF(COUNTIF(E75:J75, "Breakdown") &gt;= 6, 1, 0)</f>
        <v>0</v>
      </c>
    </row>
    <row r="76" spans="4:45">
      <c r="D76">
        <v>73</v>
      </c>
      <c r="E76" s="6" t="str">
        <f ca="1">IF(K76&lt;W76,"Operational","Breakdown")</f>
        <v>Operational</v>
      </c>
      <c r="F76" s="6" t="str">
        <f ca="1">IF(L76&lt;X76,"Operational","Breakdown")</f>
        <v>Breakdown</v>
      </c>
      <c r="G76" s="6" t="str">
        <f ca="1">IF(M76&lt;Y76,"Operational","Breakdown")</f>
        <v>Operational</v>
      </c>
      <c r="H76" s="6" t="str">
        <f ca="1">IF(N76&lt;Z76,"Operational","Breakdown")</f>
        <v>Operational</v>
      </c>
      <c r="I76" s="6" t="str">
        <f ca="1">IF(O76&lt;AA76,"Operational","Breakdown")</f>
        <v>Operational</v>
      </c>
      <c r="J76" s="6" t="str">
        <f ca="1">IF(P76&lt;AB76,"Operational","Breakdown")</f>
        <v>Operational</v>
      </c>
      <c r="K76" s="16">
        <v>13.922446519862776</v>
      </c>
      <c r="L76" s="16">
        <v>16.078114435789043</v>
      </c>
      <c r="M76" s="16">
        <v>1.1924538523753094</v>
      </c>
      <c r="N76" s="16">
        <v>2.8941587878468029</v>
      </c>
      <c r="O76" s="16">
        <v>6.024083618297488</v>
      </c>
      <c r="P76" s="16">
        <v>19.550221403264704</v>
      </c>
      <c r="Q76" s="9">
        <v>2.5222546558738896</v>
      </c>
      <c r="R76" s="9">
        <v>3.6083047632407892</v>
      </c>
      <c r="S76" s="9">
        <v>3.541795246037152</v>
      </c>
      <c r="T76" s="9">
        <v>0.70161190237888182</v>
      </c>
      <c r="U76" s="9">
        <v>0.33486431499832442</v>
      </c>
      <c r="V76" s="9">
        <v>0.15311150603993767</v>
      </c>
      <c r="W76" s="8">
        <f t="shared" ca="1" si="13"/>
        <v>16.291319905696351</v>
      </c>
      <c r="X76" s="8">
        <f t="shared" ca="1" si="13"/>
        <v>10.46519147674794</v>
      </c>
      <c r="Y76" s="8">
        <f t="shared" ca="1" si="13"/>
        <v>13.395755645790747</v>
      </c>
      <c r="Z76" s="8">
        <f t="shared" ca="1" si="13"/>
        <v>13.739190717773404</v>
      </c>
      <c r="AA76" s="8">
        <f t="shared" ca="1" si="13"/>
        <v>10.663278606404432</v>
      </c>
      <c r="AB76" s="8">
        <f t="shared" ca="1" si="16"/>
        <v>26.757471630258202</v>
      </c>
      <c r="AC76" s="16">
        <f ca="1">IF($AO75=0,K75+Q75,IF($AP75=0,K75+Q75,9999))</f>
        <v>12.752355382798001</v>
      </c>
      <c r="AD76" s="16">
        <f ca="1">IF($AO75=0,L75+R75,IF($AP75=0,L75+R75,9999))</f>
        <v>6.4239495637515134</v>
      </c>
      <c r="AE76" s="16">
        <f ca="1">IF($AO75=0,M75+S75,IF($AP75=0,M75+S75,9999))</f>
        <v>8.6494372205709951</v>
      </c>
      <c r="AF76" s="16">
        <f ca="1">IF($AO75=0,N75+T75,IF($AP75=0,N75+T75,9999))</f>
        <v>8.7506015544225075</v>
      </c>
      <c r="AG76" s="16">
        <f ca="1">IF($AO75=0,O75+U75,IF($AP75=0,O75+U75,9999))</f>
        <v>13.325202795391622</v>
      </c>
      <c r="AH76" s="16">
        <f ca="1">IF($AO75=0,P75+V75,IF($AP75=0,P75+V75,9999))</f>
        <v>27.73030802767823</v>
      </c>
      <c r="AI76" s="17">
        <f t="shared" ca="1" si="17"/>
        <v>3.8741291132479669</v>
      </c>
      <c r="AJ76" s="17">
        <f t="shared" ca="1" si="18"/>
        <v>3.1216258890876092</v>
      </c>
      <c r="AK76" s="17">
        <f t="shared" ca="1" si="19"/>
        <v>6.2361378542874615</v>
      </c>
      <c r="AL76" s="17">
        <f t="shared" ca="1" si="20"/>
        <v>12.994485101002045</v>
      </c>
      <c r="AM76" s="17">
        <f t="shared" ca="1" si="21"/>
        <v>7.7703937341237923</v>
      </c>
      <c r="AN76" s="17">
        <f t="shared" ca="1" si="22"/>
        <v>7.1687582760937616</v>
      </c>
      <c r="AO76">
        <f t="shared" ca="1" si="14"/>
        <v>0</v>
      </c>
      <c r="AP76">
        <f t="shared" ca="1" si="15"/>
        <v>0</v>
      </c>
      <c r="AQ76">
        <f ca="1">MAX(0, COUNTIF(E76:J76, "Breakdown") - COUNTIF(AO76:AP76, 1))</f>
        <v>1</v>
      </c>
      <c r="AR76" s="12">
        <f ca="1">(AQ76 * 50) + ((AO76 + AP76) * 10)</f>
        <v>50</v>
      </c>
      <c r="AS76">
        <f ca="1">IF(COUNTIF(E76:J76, "Breakdown") &gt;= 6, 1, 0)</f>
        <v>0</v>
      </c>
    </row>
    <row r="77" spans="4:45">
      <c r="D77">
        <v>74</v>
      </c>
      <c r="E77" s="6" t="str">
        <f ca="1">IF(K77&lt;W77,"Operational","Breakdown")</f>
        <v>Operational</v>
      </c>
      <c r="F77" s="6" t="str">
        <f ca="1">IF(L77&lt;X77,"Operational","Breakdown")</f>
        <v>Operational</v>
      </c>
      <c r="G77" s="6" t="str">
        <f ca="1">IF(M77&lt;Y77,"Operational","Breakdown")</f>
        <v>Operational</v>
      </c>
      <c r="H77" s="6" t="str">
        <f ca="1">IF(N77&lt;Z77,"Operational","Breakdown")</f>
        <v>Breakdown</v>
      </c>
      <c r="I77" s="6" t="str">
        <f ca="1">IF(O77&lt;AA77,"Operational","Breakdown")</f>
        <v>Operational</v>
      </c>
      <c r="J77" s="6" t="str">
        <f ca="1">IF(P77&lt;AB77,"Operational","Breakdown")</f>
        <v>Operational</v>
      </c>
      <c r="K77" s="16">
        <v>0.96454499754087208</v>
      </c>
      <c r="L77" s="16">
        <v>1.4750814075560981</v>
      </c>
      <c r="M77" s="16">
        <v>0.24926184024671502</v>
      </c>
      <c r="N77" s="16">
        <v>25.624596531455452</v>
      </c>
      <c r="O77" s="16">
        <v>1.9331935462743783</v>
      </c>
      <c r="P77" s="16">
        <v>9.6615124417284335</v>
      </c>
      <c r="Q77" s="9">
        <v>2.9669156242244026</v>
      </c>
      <c r="R77" s="9">
        <v>0.39276031615895857</v>
      </c>
      <c r="S77" s="9">
        <v>1.8941223233311701</v>
      </c>
      <c r="T77" s="9">
        <v>4.5659219163100992</v>
      </c>
      <c r="U77" s="9">
        <v>1.4348388610440024</v>
      </c>
      <c r="V77" s="9">
        <v>5.8484264207086598</v>
      </c>
      <c r="W77" s="8">
        <f t="shared" ca="1" si="13"/>
        <v>28.75399213700419</v>
      </c>
      <c r="X77" s="8">
        <f t="shared" ca="1" si="13"/>
        <v>9.2578165498654279</v>
      </c>
      <c r="Y77" s="8">
        <f t="shared" ca="1" si="13"/>
        <v>21.008131156755645</v>
      </c>
      <c r="Z77" s="8">
        <f t="shared" ca="1" si="13"/>
        <v>23.377220078887468</v>
      </c>
      <c r="AA77" s="8">
        <f t="shared" ca="1" si="13"/>
        <v>17.895541524830172</v>
      </c>
      <c r="AB77" s="8">
        <f t="shared" ca="1" si="16"/>
        <v>41.606583429168829</v>
      </c>
      <c r="AC77" s="16">
        <f ca="1">IF($AO76=0,K76+Q76,IF($AP76=0,K76+Q76,9999))</f>
        <v>16.444701175736665</v>
      </c>
      <c r="AD77" s="16">
        <f ca="1">IF($AO76=0,L76+R76,IF($AP76=0,L76+R76,9999))</f>
        <v>19.686419199029832</v>
      </c>
      <c r="AE77" s="16">
        <f ca="1">IF($AO76=0,M76+S76,IF($AP76=0,M76+S76,9999))</f>
        <v>4.7342490984124614</v>
      </c>
      <c r="AF77" s="16">
        <f ca="1">IF($AO76=0,N76+T76,IF($AP76=0,N76+T76,9999))</f>
        <v>3.5957706902256845</v>
      </c>
      <c r="AG77" s="16">
        <f ca="1">IF($AO76=0,O76+U76,IF($AP76=0,O76+U76,9999))</f>
        <v>6.3589479332958128</v>
      </c>
      <c r="AH77" s="16">
        <f ca="1">IF($AO76=0,P76+V76,IF($AP76=0,P76+V76,9999))</f>
        <v>19.703332909304642</v>
      </c>
      <c r="AI77" s="17">
        <f t="shared" ca="1" si="17"/>
        <v>12.752355382798001</v>
      </c>
      <c r="AJ77" s="17">
        <f t="shared" ca="1" si="18"/>
        <v>6.4239495637515134</v>
      </c>
      <c r="AK77" s="17">
        <f t="shared" ca="1" si="19"/>
        <v>8.6494372205709951</v>
      </c>
      <c r="AL77" s="17">
        <f t="shared" ca="1" si="20"/>
        <v>8.7506015544225075</v>
      </c>
      <c r="AM77" s="17">
        <f t="shared" ca="1" si="21"/>
        <v>10.663278606404432</v>
      </c>
      <c r="AN77" s="17">
        <f t="shared" ca="1" si="22"/>
        <v>26.757471630258202</v>
      </c>
      <c r="AO77">
        <f t="shared" ca="1" si="14"/>
        <v>0</v>
      </c>
      <c r="AP77">
        <f t="shared" ca="1" si="15"/>
        <v>0</v>
      </c>
      <c r="AQ77">
        <f ca="1">MAX(0, COUNTIF(E77:J77, "Breakdown") - COUNTIF(AO77:AP77, 1))</f>
        <v>1</v>
      </c>
      <c r="AR77" s="12">
        <f ca="1">(AQ77 * 50) + ((AO77 + AP77) * 10)</f>
        <v>50</v>
      </c>
      <c r="AS77">
        <f ca="1">IF(COUNTIF(E77:J77, "Breakdown") &gt;= 6, 1, 0)</f>
        <v>0</v>
      </c>
    </row>
    <row r="78" spans="4:45">
      <c r="D78">
        <v>75</v>
      </c>
      <c r="E78" s="6" t="str">
        <f ca="1">IF(K78&lt;W78,"Operational","Breakdown")</f>
        <v>Operational</v>
      </c>
      <c r="F78" s="6" t="str">
        <f ca="1">IF(L78&lt;X78,"Operational","Breakdown")</f>
        <v>Operational</v>
      </c>
      <c r="G78" s="6" t="str">
        <f ca="1">IF(M78&lt;Y78,"Operational","Breakdown")</f>
        <v>Operational</v>
      </c>
      <c r="H78" s="6" t="str">
        <f ca="1">IF(N78&lt;Z78,"Operational","Breakdown")</f>
        <v>Operational</v>
      </c>
      <c r="I78" s="6" t="str">
        <f ca="1">IF(O78&lt;AA78,"Operational","Breakdown")</f>
        <v>Operational</v>
      </c>
      <c r="J78" s="6" t="str">
        <f ca="1">IF(P78&lt;AB78,"Operational","Breakdown")</f>
        <v>Operational</v>
      </c>
      <c r="K78" s="16">
        <v>15.657534316510109</v>
      </c>
      <c r="L78" s="16">
        <v>5.138174452338351</v>
      </c>
      <c r="M78" s="16">
        <v>2.6536885415299958</v>
      </c>
      <c r="N78" s="16">
        <v>2.5481258580583002</v>
      </c>
      <c r="O78" s="16">
        <v>1.1860049237676433</v>
      </c>
      <c r="P78" s="16">
        <v>1.1075753878669232</v>
      </c>
      <c r="Q78" s="9">
        <v>1.6831625726155879</v>
      </c>
      <c r="R78" s="9">
        <v>6.3748578820481253E-2</v>
      </c>
      <c r="S78" s="9">
        <v>1.331498344613059</v>
      </c>
      <c r="T78" s="9">
        <v>6.2067171508512269</v>
      </c>
      <c r="U78" s="9">
        <v>1.9408431638697052</v>
      </c>
      <c r="V78" s="9">
        <v>4.4027370416186233</v>
      </c>
      <c r="W78" s="8">
        <f t="shared" ca="1" si="13"/>
        <v>24.527698331394934</v>
      </c>
      <c r="X78" s="8">
        <f t="shared" ca="1" si="13"/>
        <v>15.827048034233023</v>
      </c>
      <c r="Y78" s="8">
        <f t="shared" ca="1" si="13"/>
        <v>7.0626302452505287</v>
      </c>
      <c r="Z78" s="8">
        <f t="shared" ca="1" si="13"/>
        <v>5.6073109396997243</v>
      </c>
      <c r="AA78" s="8">
        <f t="shared" ca="1" si="13"/>
        <v>11.946017408069558</v>
      </c>
      <c r="AB78" s="8">
        <f t="shared" ca="1" si="16"/>
        <v>38.867663553104059</v>
      </c>
      <c r="AC78" s="16">
        <f ca="1">IF($AO77=0,K77+Q77,IF($AP77=0,K77+Q77,9999))</f>
        <v>3.9314606217652748</v>
      </c>
      <c r="AD78" s="16">
        <f ca="1">IF($AO77=0,L77+R77,IF($AP77=0,L77+R77,9999))</f>
        <v>1.8678417237150566</v>
      </c>
      <c r="AE78" s="16">
        <f ca="1">IF($AO77=0,M77+S77,IF($AP77=0,M77+S77,9999))</f>
        <v>2.1433841635778852</v>
      </c>
      <c r="AF78" s="16">
        <f ca="1">IF($AO77=0,N77+T77,IF($AP77=0,N77+T77,9999))</f>
        <v>30.190518447765552</v>
      </c>
      <c r="AG78" s="16">
        <f ca="1">IF($AO77=0,O77+U77,IF($AP77=0,O77+U77,9999))</f>
        <v>3.3680324073183807</v>
      </c>
      <c r="AH78" s="16">
        <f ca="1">IF($AO77=0,P77+V77,IF($AP77=0,P77+V77,9999))</f>
        <v>15.509938862437092</v>
      </c>
      <c r="AI78" s="17">
        <f t="shared" ca="1" si="17"/>
        <v>16.444701175736665</v>
      </c>
      <c r="AJ78" s="17">
        <f t="shared" ca="1" si="18"/>
        <v>9.2578165498654279</v>
      </c>
      <c r="AK78" s="17">
        <f t="shared" ca="1" si="19"/>
        <v>4.7342490984124614</v>
      </c>
      <c r="AL78" s="17">
        <f t="shared" ca="1" si="20"/>
        <v>3.5957706902256845</v>
      </c>
      <c r="AM78" s="17">
        <f t="shared" ca="1" si="21"/>
        <v>6.3589479332958128</v>
      </c>
      <c r="AN78" s="17">
        <f t="shared" ca="1" si="22"/>
        <v>19.703332909304642</v>
      </c>
      <c r="AO78">
        <f t="shared" ca="1" si="14"/>
        <v>0</v>
      </c>
      <c r="AP78">
        <f t="shared" ca="1" si="15"/>
        <v>0</v>
      </c>
      <c r="AQ78">
        <f ca="1">MAX(0, COUNTIF(E78:J78, "Breakdown") - COUNTIF(AO78:AP78, 1))</f>
        <v>0</v>
      </c>
      <c r="AR78" s="12">
        <f ca="1">(AQ78 * 50) + ((AO78 + AP78) * 10)</f>
        <v>0</v>
      </c>
      <c r="AS78">
        <f ca="1">IF(COUNTIF(E78:J78, "Breakdown") &gt;= 6, 1, 0)</f>
        <v>0</v>
      </c>
    </row>
    <row r="79" spans="4:45">
      <c r="D79">
        <v>76</v>
      </c>
      <c r="E79" s="6" t="str">
        <f ca="1">IF(K79&lt;W79,"Operational","Breakdown")</f>
        <v>Breakdown</v>
      </c>
      <c r="F79" s="6" t="str">
        <f ca="1">IF(L79&lt;X79,"Operational","Breakdown")</f>
        <v>Breakdown</v>
      </c>
      <c r="G79" s="6" t="str">
        <f ca="1">IF(M79&lt;Y79,"Operational","Breakdown")</f>
        <v>Operational</v>
      </c>
      <c r="H79" s="6" t="str">
        <f ca="1">IF(N79&lt;Z79,"Operational","Breakdown")</f>
        <v>Operational</v>
      </c>
      <c r="I79" s="6" t="str">
        <f ca="1">IF(O79&lt;AA79,"Operational","Breakdown")</f>
        <v>Operational</v>
      </c>
      <c r="J79" s="6" t="str">
        <f ca="1">IF(P79&lt;AB79,"Operational","Breakdown")</f>
        <v>Operational</v>
      </c>
      <c r="K79" s="16">
        <v>8.1310559212122051</v>
      </c>
      <c r="L79" s="16">
        <v>9.8484432482693176</v>
      </c>
      <c r="M79" s="16">
        <v>0.86261987952825125</v>
      </c>
      <c r="N79" s="16">
        <v>8.1900027425602921</v>
      </c>
      <c r="O79" s="16">
        <v>3.4790330620838699</v>
      </c>
      <c r="P79" s="16">
        <v>9.528697680347193</v>
      </c>
      <c r="Q79" s="9">
        <v>0.48443609053146203</v>
      </c>
      <c r="R79" s="9">
        <v>1.611521536783094</v>
      </c>
      <c r="S79" s="9">
        <v>0.11448976189374148</v>
      </c>
      <c r="T79" s="9">
        <v>1.5201932705430778</v>
      </c>
      <c r="U79" s="9">
        <v>1.4184344547136651</v>
      </c>
      <c r="V79" s="9">
        <v>0.3144212076041587</v>
      </c>
      <c r="W79" s="8">
        <f t="shared" ca="1" si="13"/>
        <v>5.933309315257441</v>
      </c>
      <c r="X79" s="8">
        <f t="shared" ca="1" si="13"/>
        <v>2.8438454477099535</v>
      </c>
      <c r="Y79" s="8">
        <f t="shared" ca="1" si="13"/>
        <v>2.8336633434096261</v>
      </c>
      <c r="Z79" s="8">
        <f t="shared" ca="1" si="13"/>
        <v>12.895599860908845</v>
      </c>
      <c r="AA79" s="8">
        <f t="shared" ca="1" si="13"/>
        <v>14.395280032644619</v>
      </c>
      <c r="AB79" s="8">
        <f t="shared" ca="1" si="16"/>
        <v>23.641187336912559</v>
      </c>
      <c r="AC79" s="16">
        <f ca="1">IF($AO78=0,K78+Q78,IF($AP78=0,K78+Q78,9999))</f>
        <v>17.340696889125695</v>
      </c>
      <c r="AD79" s="16">
        <f ca="1">IF($AO78=0,L78+R78,IF($AP78=0,L78+R78,9999))</f>
        <v>5.2019230311588327</v>
      </c>
      <c r="AE79" s="16">
        <f ca="1">IF($AO78=0,M78+S78,IF($AP78=0,M78+S78,9999))</f>
        <v>3.9851868861430546</v>
      </c>
      <c r="AF79" s="16">
        <f ca="1">IF($AO78=0,N78+T78,IF($AP78=0,N78+T78,9999))</f>
        <v>8.7548430089095266</v>
      </c>
      <c r="AG79" s="16">
        <f ca="1">IF($AO78=0,O78+U78,IF($AP78=0,O78+U78,9999))</f>
        <v>3.1268480876373488</v>
      </c>
      <c r="AH79" s="16">
        <f ca="1">IF($AO78=0,P78+V78,IF($AP78=0,P78+V78,9999))</f>
        <v>5.5103124294855466</v>
      </c>
      <c r="AI79" s="17">
        <f t="shared" ca="1" si="17"/>
        <v>3.9314606217652748</v>
      </c>
      <c r="AJ79" s="17">
        <f t="shared" ca="1" si="18"/>
        <v>1.8678417237150566</v>
      </c>
      <c r="AK79" s="17">
        <f t="shared" ca="1" si="19"/>
        <v>2.1433841635778852</v>
      </c>
      <c r="AL79" s="17">
        <f t="shared" ca="1" si="20"/>
        <v>5.6073109396997243</v>
      </c>
      <c r="AM79" s="17">
        <f t="shared" ca="1" si="21"/>
        <v>3.3680324073183807</v>
      </c>
      <c r="AN79" s="17">
        <f t="shared" ca="1" si="22"/>
        <v>15.509938862437092</v>
      </c>
      <c r="AO79">
        <f t="shared" ca="1" si="14"/>
        <v>0</v>
      </c>
      <c r="AP79">
        <f t="shared" ca="1" si="15"/>
        <v>0</v>
      </c>
      <c r="AQ79">
        <f ca="1">MAX(0, COUNTIF(E79:J79, "Breakdown") - COUNTIF(AO79:AP79, 1))</f>
        <v>2</v>
      </c>
      <c r="AR79" s="12">
        <f ca="1">(AQ79 * 50) + ((AO79 + AP79) * 10)</f>
        <v>100</v>
      </c>
      <c r="AS79">
        <f ca="1">IF(COUNTIF(E79:J79, "Breakdown") &gt;= 6, 1, 0)</f>
        <v>0</v>
      </c>
    </row>
    <row r="80" spans="4:45">
      <c r="D80">
        <v>77</v>
      </c>
      <c r="E80" s="6" t="str">
        <f ca="1">IF(K80&lt;W80,"Operational","Breakdown")</f>
        <v>Operational</v>
      </c>
      <c r="F80" s="6" t="str">
        <f ca="1">IF(L80&lt;X80,"Operational","Breakdown")</f>
        <v>Operational</v>
      </c>
      <c r="G80" s="6" t="str">
        <f ca="1">IF(M80&lt;Y80,"Operational","Breakdown")</f>
        <v>Operational</v>
      </c>
      <c r="H80" s="6" t="str">
        <f ca="1">IF(N80&lt;Z80,"Operational","Breakdown")</f>
        <v>Operational</v>
      </c>
      <c r="I80" s="6" t="str">
        <f ca="1">IF(O80&lt;AA80,"Operational","Breakdown")</f>
        <v>Operational</v>
      </c>
      <c r="J80" s="6" t="str">
        <f ca="1">IF(P80&lt;AB80,"Operational","Breakdown")</f>
        <v>Operational</v>
      </c>
      <c r="K80" s="16">
        <v>4.5974049052383554</v>
      </c>
      <c r="L80" s="16">
        <v>1.3136361698959491</v>
      </c>
      <c r="M80" s="16">
        <v>4.3041445628559032</v>
      </c>
      <c r="N80" s="16">
        <v>2.3652218828519662</v>
      </c>
      <c r="O80" s="16">
        <v>1.3141095324162613</v>
      </c>
      <c r="P80" s="16">
        <v>3.0253030299716737</v>
      </c>
      <c r="Q80" s="9">
        <v>1.1190976044683605</v>
      </c>
      <c r="R80" s="9">
        <v>0.90814204794631626</v>
      </c>
      <c r="S80" s="9">
        <v>3.1253430020436128</v>
      </c>
      <c r="T80" s="9">
        <v>3.4105995989956619</v>
      </c>
      <c r="U80" s="9">
        <v>0.848920769971379</v>
      </c>
      <c r="V80" s="9">
        <v>1.9447637169089496</v>
      </c>
      <c r="W80" s="8">
        <f t="shared" ca="1" si="13"/>
        <v>7.3484763512830416</v>
      </c>
      <c r="X80" s="8">
        <f t="shared" ca="1" si="13"/>
        <v>3.3220227027908229</v>
      </c>
      <c r="Y80" s="8">
        <f t="shared" ca="1" si="13"/>
        <v>18.012869303870271</v>
      </c>
      <c r="Z80" s="8">
        <f t="shared" ca="1" si="13"/>
        <v>15.827080281741306</v>
      </c>
      <c r="AA80" s="8">
        <f t="shared" ca="1" si="13"/>
        <v>32.992124273157216</v>
      </c>
      <c r="AB80" s="8">
        <f t="shared" ca="1" si="16"/>
        <v>15.064293371529432</v>
      </c>
      <c r="AC80" s="16">
        <f ca="1">IF($AO79=0,K79+Q79,IF($AP79=0,K79+Q79,9999))</f>
        <v>8.6154920117436671</v>
      </c>
      <c r="AD80" s="16">
        <f ca="1">IF($AO79=0,L79+R79,IF($AP79=0,L79+R79,9999))</f>
        <v>11.459964785052412</v>
      </c>
      <c r="AE80" s="16">
        <f ca="1">IF($AO79=0,M79+S79,IF($AP79=0,M79+S79,9999))</f>
        <v>0.97710964142199275</v>
      </c>
      <c r="AF80" s="16">
        <f ca="1">IF($AO79=0,N79+T79,IF($AP79=0,N79+T79,9999))</f>
        <v>9.7101960131033707</v>
      </c>
      <c r="AG80" s="16">
        <f ca="1">IF($AO79=0,O79+U79,IF($AP79=0,O79+U79,9999))</f>
        <v>4.8974675167975352</v>
      </c>
      <c r="AH80" s="16">
        <f ca="1">IF($AO79=0,P79+V79,IF($AP79=0,P79+V79,9999))</f>
        <v>9.843118887951352</v>
      </c>
      <c r="AI80" s="17">
        <f t="shared" ca="1" si="17"/>
        <v>5.933309315257441</v>
      </c>
      <c r="AJ80" s="17">
        <f t="shared" ca="1" si="18"/>
        <v>2.8438454477099535</v>
      </c>
      <c r="AK80" s="17">
        <f t="shared" ca="1" si="19"/>
        <v>2.8336633434096261</v>
      </c>
      <c r="AL80" s="17">
        <f t="shared" ca="1" si="20"/>
        <v>8.7548430089095266</v>
      </c>
      <c r="AM80" s="17">
        <f t="shared" ca="1" si="21"/>
        <v>3.1268480876373488</v>
      </c>
      <c r="AN80" s="17">
        <f t="shared" ca="1" si="22"/>
        <v>5.5103124294855466</v>
      </c>
      <c r="AO80">
        <f t="shared" ca="1" si="14"/>
        <v>0</v>
      </c>
      <c r="AP80">
        <f t="shared" ca="1" si="15"/>
        <v>0</v>
      </c>
      <c r="AQ80">
        <f ca="1">MAX(0, COUNTIF(E80:J80, "Breakdown") - COUNTIF(AO80:AP80, 1))</f>
        <v>0</v>
      </c>
      <c r="AR80" s="12">
        <f ca="1">(AQ80 * 50) + ((AO80 + AP80) * 10)</f>
        <v>0</v>
      </c>
      <c r="AS80">
        <f ca="1">IF(COUNTIF(E80:J80, "Breakdown") &gt;= 6, 1, 0)</f>
        <v>0</v>
      </c>
    </row>
    <row r="81" spans="4:45">
      <c r="D81">
        <v>78</v>
      </c>
      <c r="E81" s="6" t="str">
        <f ca="1">IF(K81&lt;W81,"Operational","Breakdown")</f>
        <v>Operational</v>
      </c>
      <c r="F81" s="6" t="str">
        <f ca="1">IF(L81&lt;X81,"Operational","Breakdown")</f>
        <v>Operational</v>
      </c>
      <c r="G81" s="6" t="str">
        <f ca="1">IF(M81&lt;Y81,"Operational","Breakdown")</f>
        <v>Operational</v>
      </c>
      <c r="H81" s="6" t="str">
        <f ca="1">IF(N81&lt;Z81,"Operational","Breakdown")</f>
        <v>Operational</v>
      </c>
      <c r="I81" s="6" t="str">
        <f ca="1">IF(O81&lt;AA81,"Operational","Breakdown")</f>
        <v>Operational</v>
      </c>
      <c r="J81" s="6" t="str">
        <f ca="1">IF(P81&lt;AB81,"Operational","Breakdown")</f>
        <v>Operational</v>
      </c>
      <c r="K81" s="16">
        <v>7.2471934098308601</v>
      </c>
      <c r="L81" s="16">
        <v>6.5005037105894576</v>
      </c>
      <c r="M81" s="16">
        <v>8.7003983258290472</v>
      </c>
      <c r="N81" s="16">
        <v>1.5151202486703292</v>
      </c>
      <c r="O81" s="16">
        <v>13.08510235638469</v>
      </c>
      <c r="P81" s="16">
        <v>1.1601388053728234E-2</v>
      </c>
      <c r="Q81" s="9">
        <v>1.1999565121408888</v>
      </c>
      <c r="R81" s="9">
        <v>1.0885314721398571</v>
      </c>
      <c r="S81" s="9">
        <v>0.27829128880017318</v>
      </c>
      <c r="T81" s="9">
        <v>1.5510763399398835</v>
      </c>
      <c r="U81" s="9">
        <v>3.2861704369642308</v>
      </c>
      <c r="V81" s="9">
        <v>3.4079983537863816</v>
      </c>
      <c r="W81" s="8">
        <f t="shared" ca="1" si="13"/>
        <v>13.834743566916538</v>
      </c>
      <c r="X81" s="8">
        <f t="shared" ca="1" si="13"/>
        <v>7.6430833218788568</v>
      </c>
      <c r="Y81" s="8">
        <f t="shared" ca="1" si="13"/>
        <v>11.829499419199516</v>
      </c>
      <c r="Z81" s="8">
        <f t="shared" ca="1" si="13"/>
        <v>17.324803142561475</v>
      </c>
      <c r="AA81" s="8">
        <f t="shared" ca="1" si="13"/>
        <v>18.030709958895756</v>
      </c>
      <c r="AB81" s="8">
        <f t="shared" ca="1" si="16"/>
        <v>33.722180502197823</v>
      </c>
      <c r="AC81" s="16">
        <f ca="1">IF($AO80=0,K80+Q80,IF($AP80=0,K80+Q80,9999))</f>
        <v>5.7165025097067161</v>
      </c>
      <c r="AD81" s="16">
        <f ca="1">IF($AO80=0,L80+R80,IF($AP80=0,L80+R80,9999))</f>
        <v>2.2217782178422656</v>
      </c>
      <c r="AE81" s="16">
        <f ca="1">IF($AO80=0,M80+S80,IF($AP80=0,M80+S80,9999))</f>
        <v>7.4294875648995156</v>
      </c>
      <c r="AF81" s="16">
        <f ca="1">IF($AO80=0,N80+T80,IF($AP80=0,N80+T80,9999))</f>
        <v>5.7758214818476281</v>
      </c>
      <c r="AG81" s="16">
        <f ca="1">IF($AO80=0,O80+U80,IF($AP80=0,O80+U80,9999))</f>
        <v>2.1630303023876403</v>
      </c>
      <c r="AH81" s="16">
        <f ca="1">IF($AO80=0,P80+V80,IF($AP80=0,P80+V80,9999))</f>
        <v>4.9700667468806232</v>
      </c>
      <c r="AI81" s="17">
        <f t="shared" ca="1" si="17"/>
        <v>7.3484763512830416</v>
      </c>
      <c r="AJ81" s="17">
        <f t="shared" ca="1" si="18"/>
        <v>3.3220227027908229</v>
      </c>
      <c r="AK81" s="17">
        <f t="shared" ca="1" si="19"/>
        <v>0.97710964142199275</v>
      </c>
      <c r="AL81" s="17">
        <f t="shared" ca="1" si="20"/>
        <v>9.7101960131033707</v>
      </c>
      <c r="AM81" s="17">
        <f t="shared" ca="1" si="21"/>
        <v>4.8974675167975352</v>
      </c>
      <c r="AN81" s="17">
        <f t="shared" ca="1" si="22"/>
        <v>9.843118887951352</v>
      </c>
      <c r="AO81">
        <f t="shared" ca="1" si="14"/>
        <v>0</v>
      </c>
      <c r="AP81">
        <f t="shared" ca="1" si="15"/>
        <v>0</v>
      </c>
      <c r="AQ81">
        <f ca="1">MAX(0, COUNTIF(E81:J81, "Breakdown") - COUNTIF(AO81:AP81, 1))</f>
        <v>0</v>
      </c>
      <c r="AR81" s="12">
        <f ca="1">(AQ81 * 50) + ((AO81 + AP81) * 10)</f>
        <v>0</v>
      </c>
      <c r="AS81">
        <f ca="1">IF(COUNTIF(E81:J81, "Breakdown") &gt;= 6, 1, 0)</f>
        <v>0</v>
      </c>
    </row>
    <row r="82" spans="4:45">
      <c r="D82">
        <v>79</v>
      </c>
      <c r="E82" s="6" t="str">
        <f ca="1">IF(K82&lt;W82,"Operational","Breakdown")</f>
        <v>Operational</v>
      </c>
      <c r="F82" s="6" t="str">
        <f ca="1">IF(L82&lt;X82,"Operational","Breakdown")</f>
        <v>Operational</v>
      </c>
      <c r="G82" s="6" t="str">
        <f ca="1">IF(M82&lt;Y82,"Operational","Breakdown")</f>
        <v>Operational</v>
      </c>
      <c r="H82" s="6" t="str">
        <f ca="1">IF(N82&lt;Z82,"Operational","Breakdown")</f>
        <v>Operational</v>
      </c>
      <c r="I82" s="6" t="str">
        <f ca="1">IF(O82&lt;AA82,"Operational","Breakdown")</f>
        <v>Breakdown</v>
      </c>
      <c r="J82" s="6" t="str">
        <f ca="1">IF(P82&lt;AB82,"Operational","Breakdown")</f>
        <v>Operational</v>
      </c>
      <c r="K82" s="16">
        <v>1.9253834622337656</v>
      </c>
      <c r="L82" s="16">
        <v>0.50882946087013259</v>
      </c>
      <c r="M82" s="16">
        <v>0.61983787908849453</v>
      </c>
      <c r="N82" s="16">
        <v>2.5474175989890657</v>
      </c>
      <c r="O82" s="16">
        <v>6.1859002296991985</v>
      </c>
      <c r="P82" s="16">
        <v>2.8368435767109159</v>
      </c>
      <c r="Q82" s="9">
        <v>4.4222348446875381</v>
      </c>
      <c r="R82" s="9">
        <v>1.8157156969698702</v>
      </c>
      <c r="S82" s="9">
        <v>6.6666568341947993E-2</v>
      </c>
      <c r="T82" s="9">
        <v>4.0311541241501976</v>
      </c>
      <c r="U82" s="9">
        <v>1.0344547460674081</v>
      </c>
      <c r="V82" s="9">
        <v>1.1395212140606283</v>
      </c>
      <c r="W82" s="8">
        <f t="shared" ca="1" si="13"/>
        <v>6.9844985829677508</v>
      </c>
      <c r="X82" s="8">
        <f t="shared" ca="1" si="13"/>
        <v>2.2637587500383631</v>
      </c>
      <c r="Y82" s="8">
        <f t="shared" ca="1" si="13"/>
        <v>12.398218524830906</v>
      </c>
      <c r="Z82" s="8">
        <f t="shared" ca="1" si="13"/>
        <v>17.181998357988824</v>
      </c>
      <c r="AA82" s="8">
        <f t="shared" ca="1" si="13"/>
        <v>5.2925585676444156</v>
      </c>
      <c r="AB82" s="8">
        <f t="shared" ca="1" si="16"/>
        <v>6.5878708521976215</v>
      </c>
      <c r="AC82" s="16">
        <f ca="1">IF($AO81=0,K81+Q81,IF($AP81=0,K81+Q81,9999))</f>
        <v>8.4471499219717483</v>
      </c>
      <c r="AD82" s="16">
        <f ca="1">IF($AO81=0,L81+R81,IF($AP81=0,L81+R81,9999))</f>
        <v>7.5890351827293152</v>
      </c>
      <c r="AE82" s="16">
        <f ca="1">IF($AO81=0,M81+S81,IF($AP81=0,M81+S81,9999))</f>
        <v>8.9786896146292197</v>
      </c>
      <c r="AF82" s="16">
        <f ca="1">IF($AO81=0,N81+T81,IF($AP81=0,N81+T81,9999))</f>
        <v>3.0661965886102127</v>
      </c>
      <c r="AG82" s="16">
        <f ca="1">IF($AO81=0,O81+U81,IF($AP81=0,O81+U81,9999))</f>
        <v>16.371272793348922</v>
      </c>
      <c r="AH82" s="16">
        <f ca="1">IF($AO81=0,P81+V81,IF($AP81=0,P81+V81,9999))</f>
        <v>3.4195997418401101</v>
      </c>
      <c r="AI82" s="17">
        <f t="shared" ca="1" si="17"/>
        <v>5.7165025097067161</v>
      </c>
      <c r="AJ82" s="17">
        <f t="shared" ca="1" si="18"/>
        <v>2.2217782178422656</v>
      </c>
      <c r="AK82" s="17">
        <f t="shared" ca="1" si="19"/>
        <v>7.4294875648995156</v>
      </c>
      <c r="AL82" s="17">
        <f t="shared" ca="1" si="20"/>
        <v>5.7758214818476281</v>
      </c>
      <c r="AM82" s="17">
        <f t="shared" ca="1" si="21"/>
        <v>2.1630303023876403</v>
      </c>
      <c r="AN82" s="17">
        <f t="shared" ca="1" si="22"/>
        <v>4.9700667468806232</v>
      </c>
      <c r="AO82">
        <f t="shared" ca="1" si="14"/>
        <v>0</v>
      </c>
      <c r="AP82">
        <f t="shared" ca="1" si="15"/>
        <v>0</v>
      </c>
      <c r="AQ82">
        <f ca="1">MAX(0, COUNTIF(E82:J82, "Breakdown") - COUNTIF(AO82:AP82, 1))</f>
        <v>1</v>
      </c>
      <c r="AR82" s="12">
        <f ca="1">(AQ82 * 50) + ((AO82 + AP82) * 10)</f>
        <v>50</v>
      </c>
      <c r="AS82">
        <f ca="1">IF(COUNTIF(E82:J82, "Breakdown") &gt;= 6, 1, 0)</f>
        <v>0</v>
      </c>
    </row>
    <row r="83" spans="4:45">
      <c r="D83">
        <v>80</v>
      </c>
      <c r="E83" s="6" t="str">
        <f ca="1">IF(K83&lt;W83,"Operational","Breakdown")</f>
        <v>Operational</v>
      </c>
      <c r="F83" s="6" t="str">
        <f ca="1">IF(L83&lt;X83,"Operational","Breakdown")</f>
        <v>Breakdown</v>
      </c>
      <c r="G83" s="6" t="str">
        <f ca="1">IF(M83&lt;Y83,"Operational","Breakdown")</f>
        <v>Breakdown</v>
      </c>
      <c r="H83" s="6" t="str">
        <f ca="1">IF(N83&lt;Z83,"Operational","Breakdown")</f>
        <v>Operational</v>
      </c>
      <c r="I83" s="6" t="str">
        <f ca="1">IF(O83&lt;AA83,"Operational","Breakdown")</f>
        <v>Operational</v>
      </c>
      <c r="J83" s="6" t="str">
        <f ca="1">IF(P83&lt;AB83,"Operational","Breakdown")</f>
        <v>Operational</v>
      </c>
      <c r="K83" s="16">
        <v>1.8619294418309713</v>
      </c>
      <c r="L83" s="16">
        <v>19.195206558565076</v>
      </c>
      <c r="M83" s="16">
        <v>31.042693047308688</v>
      </c>
      <c r="N83" s="16">
        <v>1.6449435079189092</v>
      </c>
      <c r="O83" s="16">
        <v>8.8645779691738493</v>
      </c>
      <c r="P83" s="16">
        <v>3.7996904792876598</v>
      </c>
      <c r="Q83" s="9">
        <v>1.4124383355330559</v>
      </c>
      <c r="R83" s="9">
        <v>1.8827828532416633</v>
      </c>
      <c r="S83" s="9">
        <v>1.0510032166624492</v>
      </c>
      <c r="T83" s="9">
        <v>2.1832046917195553</v>
      </c>
      <c r="U83" s="9">
        <v>0.88614927470659466</v>
      </c>
      <c r="V83" s="9">
        <v>2.53824782960106</v>
      </c>
      <c r="W83" s="8">
        <f t="shared" ca="1" si="13"/>
        <v>24.384375570223675</v>
      </c>
      <c r="X83" s="8">
        <f t="shared" ca="1" si="13"/>
        <v>11.713188226217051</v>
      </c>
      <c r="Y83" s="8">
        <f t="shared" ca="1" si="13"/>
        <v>11.022484322044214</v>
      </c>
      <c r="Z83" s="8">
        <f t="shared" ca="1" si="13"/>
        <v>18.003073786057403</v>
      </c>
      <c r="AA83" s="8">
        <f t="shared" ca="1" si="13"/>
        <v>20.679981933225534</v>
      </c>
      <c r="AB83" s="8">
        <f t="shared" ca="1" si="16"/>
        <v>10.509484292341707</v>
      </c>
      <c r="AC83" s="16">
        <f ca="1">IF($AO82=0,K82+Q82,IF($AP82=0,K82+Q82,9999))</f>
        <v>6.3476183069213032</v>
      </c>
      <c r="AD83" s="16">
        <f ca="1">IF($AO82=0,L82+R82,IF($AP82=0,L82+R82,9999))</f>
        <v>2.3245451578400029</v>
      </c>
      <c r="AE83" s="16">
        <f ca="1">IF($AO82=0,M82+S82,IF($AP82=0,M82+S82,9999))</f>
        <v>0.68650444743044248</v>
      </c>
      <c r="AF83" s="16">
        <f ca="1">IF($AO82=0,N82+T82,IF($AP82=0,N82+T82,9999))</f>
        <v>6.5785717231392633</v>
      </c>
      <c r="AG83" s="16">
        <f ca="1">IF($AO82=0,O82+U82,IF($AP82=0,O82+U82,9999))</f>
        <v>7.2203549757666066</v>
      </c>
      <c r="AH83" s="16">
        <f ca="1">IF($AO82=0,P82+V82,IF($AP82=0,P82+V82,9999))</f>
        <v>3.9763647907715445</v>
      </c>
      <c r="AI83" s="17">
        <f t="shared" ca="1" si="17"/>
        <v>6.9844985829677508</v>
      </c>
      <c r="AJ83" s="17">
        <f t="shared" ca="1" si="18"/>
        <v>2.2637587500383631</v>
      </c>
      <c r="AK83" s="17">
        <f t="shared" ca="1" si="19"/>
        <v>8.9786896146292197</v>
      </c>
      <c r="AL83" s="17">
        <f t="shared" ca="1" si="20"/>
        <v>3.0661965886102127</v>
      </c>
      <c r="AM83" s="17">
        <f t="shared" ca="1" si="21"/>
        <v>5.2925585676444156</v>
      </c>
      <c r="AN83" s="17">
        <f t="shared" ca="1" si="22"/>
        <v>3.4195997418401101</v>
      </c>
      <c r="AO83">
        <f t="shared" ca="1" si="14"/>
        <v>0</v>
      </c>
      <c r="AP83">
        <f t="shared" ca="1" si="15"/>
        <v>0</v>
      </c>
      <c r="AQ83">
        <f ca="1">MAX(0, COUNTIF(E83:J83, "Breakdown") - COUNTIF(AO83:AP83, 1))</f>
        <v>2</v>
      </c>
      <c r="AR83" s="12">
        <f ca="1">(AQ83 * 50) + ((AO83 + AP83) * 10)</f>
        <v>100</v>
      </c>
      <c r="AS83">
        <f ca="1">IF(COUNTIF(E83:J83, "Breakdown") &gt;= 6, 1, 0)</f>
        <v>0</v>
      </c>
    </row>
    <row r="84" spans="4:45">
      <c r="D84">
        <v>81</v>
      </c>
      <c r="E84" s="6" t="str">
        <f ca="1">IF(K84&lt;W84,"Operational","Breakdown")</f>
        <v>Operational</v>
      </c>
      <c r="F84" s="6" t="str">
        <f ca="1">IF(L84&lt;X84,"Operational","Breakdown")</f>
        <v>Operational</v>
      </c>
      <c r="G84" s="6" t="str">
        <f ca="1">IF(M84&lt;Y84,"Operational","Breakdown")</f>
        <v>Operational</v>
      </c>
      <c r="H84" s="6" t="str">
        <f ca="1">IF(N84&lt;Z84,"Operational","Breakdown")</f>
        <v>Operational</v>
      </c>
      <c r="I84" s="6" t="str">
        <f ca="1">IF(O84&lt;AA84,"Operational","Breakdown")</f>
        <v>Operational</v>
      </c>
      <c r="J84" s="6" t="str">
        <f ca="1">IF(P84&lt;AB84,"Operational","Breakdown")</f>
        <v>Operational</v>
      </c>
      <c r="K84" s="16">
        <v>1.2856997855640371</v>
      </c>
      <c r="L84" s="16">
        <v>1.3761894019449268</v>
      </c>
      <c r="M84" s="16">
        <v>6.7245980407993446</v>
      </c>
      <c r="N84" s="16">
        <v>1.2844940702697734</v>
      </c>
      <c r="O84" s="16">
        <v>15.74292897913317</v>
      </c>
      <c r="P84" s="16">
        <v>4.743622071206782</v>
      </c>
      <c r="Q84" s="9">
        <v>2.4218150514272914</v>
      </c>
      <c r="R84" s="9">
        <v>1.3416521847190306</v>
      </c>
      <c r="S84" s="9">
        <v>0.27780406521995893</v>
      </c>
      <c r="T84" s="9">
        <v>1.7138175032451284</v>
      </c>
      <c r="U84" s="9">
        <v>4.2930075819666831</v>
      </c>
      <c r="V84" s="9">
        <v>2.3505771683260113</v>
      </c>
      <c r="W84" s="8">
        <f t="shared" ca="1" si="13"/>
        <v>6.6839564318898228</v>
      </c>
      <c r="X84" s="8">
        <f t="shared" ca="1" si="13"/>
        <v>8.0499186866370707</v>
      </c>
      <c r="Y84" s="8">
        <f t="shared" ca="1" si="13"/>
        <v>13.089498228207741</v>
      </c>
      <c r="Z84" s="8">
        <f t="shared" ca="1" si="13"/>
        <v>11.681586395891777</v>
      </c>
      <c r="AA84" s="8">
        <f t="shared" ca="1" si="13"/>
        <v>17.237958378613605</v>
      </c>
      <c r="AB84" s="8">
        <f t="shared" ca="1" si="16"/>
        <v>19.204594809609219</v>
      </c>
      <c r="AC84" s="16">
        <f ca="1">IF($AO83=0,K83+Q83,IF($AP83=0,K83+Q83,9999))</f>
        <v>3.2743677773640272</v>
      </c>
      <c r="AD84" s="16">
        <f ca="1">IF($AO83=0,L83+R83,IF($AP83=0,L83+R83,9999))</f>
        <v>21.07798941180674</v>
      </c>
      <c r="AE84" s="16">
        <f ca="1">IF($AO83=0,M83+S83,IF($AP83=0,M83+S83,9999))</f>
        <v>32.09369626397114</v>
      </c>
      <c r="AF84" s="16">
        <f ca="1">IF($AO83=0,N83+T83,IF($AP83=0,N83+T83,9999))</f>
        <v>3.8281481996384645</v>
      </c>
      <c r="AG84" s="16">
        <f ca="1">IF($AO83=0,O83+U83,IF($AP83=0,O83+U83,9999))</f>
        <v>9.7507272438804442</v>
      </c>
      <c r="AH84" s="16">
        <f ca="1">IF($AO83=0,P83+V83,IF($AP83=0,P83+V83,9999))</f>
        <v>6.3379383088887202</v>
      </c>
      <c r="AI84" s="17">
        <f t="shared" ca="1" si="17"/>
        <v>6.3476183069213032</v>
      </c>
      <c r="AJ84" s="17">
        <f t="shared" ca="1" si="18"/>
        <v>2.3245451578400029</v>
      </c>
      <c r="AK84" s="17">
        <f t="shared" ca="1" si="19"/>
        <v>0.68650444743044248</v>
      </c>
      <c r="AL84" s="17">
        <f t="shared" ca="1" si="20"/>
        <v>6.5785717231392633</v>
      </c>
      <c r="AM84" s="17">
        <f t="shared" ca="1" si="21"/>
        <v>7.2203549757666066</v>
      </c>
      <c r="AN84" s="17">
        <f t="shared" ca="1" si="22"/>
        <v>3.9763647907715445</v>
      </c>
      <c r="AO84">
        <f t="shared" ca="1" si="14"/>
        <v>0</v>
      </c>
      <c r="AP84">
        <f t="shared" ca="1" si="15"/>
        <v>0</v>
      </c>
      <c r="AQ84">
        <f ca="1">MAX(0, COUNTIF(E84:J84, "Breakdown") - COUNTIF(AO84:AP84, 1))</f>
        <v>0</v>
      </c>
      <c r="AR84" s="12">
        <f ca="1">(AQ84 * 50) + ((AO84 + AP84) * 10)</f>
        <v>0</v>
      </c>
      <c r="AS84">
        <f ca="1">IF(COUNTIF(E84:J84, "Breakdown") &gt;= 6, 1, 0)</f>
        <v>0</v>
      </c>
    </row>
    <row r="85" spans="4:45">
      <c r="D85">
        <v>82</v>
      </c>
      <c r="E85" s="6" t="str">
        <f ca="1">IF(K85&lt;W85,"Operational","Breakdown")</f>
        <v>Operational</v>
      </c>
      <c r="F85" s="6" t="str">
        <f ca="1">IF(L85&lt;X85,"Operational","Breakdown")</f>
        <v>Operational</v>
      </c>
      <c r="G85" s="6" t="str">
        <f ca="1">IF(M85&lt;Y85,"Operational","Breakdown")</f>
        <v>Operational</v>
      </c>
      <c r="H85" s="6" t="str">
        <f ca="1">IF(N85&lt;Z85,"Operational","Breakdown")</f>
        <v>Operational</v>
      </c>
      <c r="I85" s="6" t="str">
        <f ca="1">IF(O85&lt;AA85,"Operational","Breakdown")</f>
        <v>Operational</v>
      </c>
      <c r="J85" s="6" t="str">
        <f ca="1">IF(P85&lt;AB85,"Operational","Breakdown")</f>
        <v>Operational</v>
      </c>
      <c r="K85" s="16">
        <v>5.9915620835410035</v>
      </c>
      <c r="L85" s="16">
        <v>3.1476204213196053</v>
      </c>
      <c r="M85" s="16">
        <v>2.1955362236364375</v>
      </c>
      <c r="N85" s="16">
        <v>4.2012331219782997</v>
      </c>
      <c r="O85" s="16">
        <v>7.8580759370588584</v>
      </c>
      <c r="P85" s="16">
        <v>6.3758140763545357E-2</v>
      </c>
      <c r="Q85" s="9">
        <v>4.6766062247565641</v>
      </c>
      <c r="R85" s="9">
        <v>8.8365524814452617E-2</v>
      </c>
      <c r="S85" s="9">
        <v>5.9384009862452425</v>
      </c>
      <c r="T85" s="9">
        <v>0.40966390128948516</v>
      </c>
      <c r="U85" s="9">
        <v>1.8745679064751151</v>
      </c>
      <c r="V85" s="9">
        <v>0.56554451817953588</v>
      </c>
      <c r="W85" s="8">
        <f t="shared" ca="1" si="13"/>
        <v>9.0162421624034543</v>
      </c>
      <c r="X85" s="8">
        <f t="shared" ca="1" si="13"/>
        <v>11.108924369210307</v>
      </c>
      <c r="Y85" s="8">
        <f t="shared" ca="1" si="13"/>
        <v>18.901236996010681</v>
      </c>
      <c r="Z85" s="8">
        <f t="shared" ca="1" si="13"/>
        <v>18.739148949112739</v>
      </c>
      <c r="AA85" s="8">
        <f t="shared" ca="1" si="13"/>
        <v>23.052010419150577</v>
      </c>
      <c r="AB85" s="8">
        <f t="shared" ca="1" si="16"/>
        <v>12.088908872230348</v>
      </c>
      <c r="AC85" s="16">
        <f ca="1">IF($AO84=0,K84+Q84,IF($AP84=0,K84+Q84,9999))</f>
        <v>3.7075148369913284</v>
      </c>
      <c r="AD85" s="16">
        <f ca="1">IF($AO84=0,L84+R84,IF($AP84=0,L84+R84,9999))</f>
        <v>2.7178415866639574</v>
      </c>
      <c r="AE85" s="16">
        <f ca="1">IF($AO84=0,M84+S84,IF($AP84=0,M84+S84,9999))</f>
        <v>7.0024021060193036</v>
      </c>
      <c r="AF85" s="16">
        <f ca="1">IF($AO84=0,N84+T84,IF($AP84=0,N84+T84,9999))</f>
        <v>2.9983115735149015</v>
      </c>
      <c r="AG85" s="16">
        <f ca="1">IF($AO84=0,O84+U84,IF($AP84=0,O84+U84,9999))</f>
        <v>20.035936561099852</v>
      </c>
      <c r="AH85" s="16">
        <f ca="1">IF($AO84=0,P84+V84,IF($AP84=0,P84+V84,9999))</f>
        <v>7.0941992395327933</v>
      </c>
      <c r="AI85" s="17">
        <f t="shared" ca="1" si="17"/>
        <v>3.2743677773640272</v>
      </c>
      <c r="AJ85" s="17">
        <f t="shared" ca="1" si="18"/>
        <v>8.0499186866370707</v>
      </c>
      <c r="AK85" s="17">
        <f t="shared" ca="1" si="19"/>
        <v>13.089498228207741</v>
      </c>
      <c r="AL85" s="17">
        <f t="shared" ca="1" si="20"/>
        <v>3.8281481996384645</v>
      </c>
      <c r="AM85" s="17">
        <f t="shared" ca="1" si="21"/>
        <v>9.7507272438804442</v>
      </c>
      <c r="AN85" s="17">
        <f t="shared" ca="1" si="22"/>
        <v>6.3379383088887202</v>
      </c>
      <c r="AO85">
        <f t="shared" ca="1" si="14"/>
        <v>0</v>
      </c>
      <c r="AP85">
        <f t="shared" ca="1" si="15"/>
        <v>0</v>
      </c>
      <c r="AQ85">
        <f ca="1">MAX(0, COUNTIF(E85:J85, "Breakdown") - COUNTIF(AO85:AP85, 1))</f>
        <v>0</v>
      </c>
      <c r="AR85" s="12">
        <f ca="1">(AQ85 * 50) + ((AO85 + AP85) * 10)</f>
        <v>0</v>
      </c>
      <c r="AS85">
        <f ca="1">IF(COUNTIF(E85:J85, "Breakdown") &gt;= 6, 1, 0)</f>
        <v>0</v>
      </c>
    </row>
    <row r="86" spans="4:45">
      <c r="D86">
        <v>83</v>
      </c>
      <c r="E86" s="6" t="str">
        <f ca="1">IF(K86&lt;W86,"Operational","Breakdown")</f>
        <v>Operational</v>
      </c>
      <c r="F86" s="6" t="str">
        <f ca="1">IF(L86&lt;X86,"Operational","Breakdown")</f>
        <v>Breakdown</v>
      </c>
      <c r="G86" s="6" t="str">
        <f ca="1">IF(M86&lt;Y86,"Operational","Breakdown")</f>
        <v>Operational</v>
      </c>
      <c r="H86" s="6" t="str">
        <f ca="1">IF(N86&lt;Z86,"Operational","Breakdown")</f>
        <v>Operational</v>
      </c>
      <c r="I86" s="6" t="str">
        <f ca="1">IF(O86&lt;AA86,"Operational","Breakdown")</f>
        <v>Operational</v>
      </c>
      <c r="J86" s="6" t="str">
        <f ca="1">IF(P86&lt;AB86,"Operational","Breakdown")</f>
        <v>Operational</v>
      </c>
      <c r="K86" s="16">
        <v>5.0806623533627597</v>
      </c>
      <c r="L86" s="16">
        <v>34.870494129976429</v>
      </c>
      <c r="M86" s="16">
        <v>6.8176265358487651</v>
      </c>
      <c r="N86" s="16">
        <v>3.4260268504511311</v>
      </c>
      <c r="O86" s="16">
        <v>1.8479448991550242</v>
      </c>
      <c r="P86" s="16">
        <v>5.7974395999313346</v>
      </c>
      <c r="Q86" s="9">
        <v>1.1265681280608453</v>
      </c>
      <c r="R86" s="9">
        <v>0.26357027209654416</v>
      </c>
      <c r="S86" s="9">
        <v>0.6247095747761594</v>
      </c>
      <c r="T86" s="9">
        <v>0.10592947293968988</v>
      </c>
      <c r="U86" s="9">
        <v>2.7930265631886271</v>
      </c>
      <c r="V86" s="9">
        <v>3.1535960502604992</v>
      </c>
      <c r="W86" s="8">
        <f t="shared" ca="1" si="13"/>
        <v>9.4139821543853373</v>
      </c>
      <c r="X86" s="8">
        <f t="shared" ca="1" si="13"/>
        <v>5.1628378259666441</v>
      </c>
      <c r="Y86" s="8">
        <f t="shared" ca="1" si="13"/>
        <v>8.6932771352325364</v>
      </c>
      <c r="Z86" s="8">
        <f t="shared" ca="1" si="13"/>
        <v>5.2425930983947477</v>
      </c>
      <c r="AA86" s="8">
        <f t="shared" ca="1" si="13"/>
        <v>30.255907142488013</v>
      </c>
      <c r="AB86" s="8">
        <f t="shared" ca="1" si="16"/>
        <v>23.309944638406186</v>
      </c>
      <c r="AC86" s="16">
        <f ca="1">IF($AO85=0,K85+Q85,IF($AP85=0,K85+Q85,9999))</f>
        <v>10.668168308297567</v>
      </c>
      <c r="AD86" s="16">
        <f ca="1">IF($AO85=0,L85+R85,IF($AP85=0,L85+R85,9999))</f>
        <v>3.2359859461340581</v>
      </c>
      <c r="AE86" s="16">
        <f ca="1">IF($AO85=0,M85+S85,IF($AP85=0,M85+S85,9999))</f>
        <v>8.1339372098816796</v>
      </c>
      <c r="AF86" s="16">
        <f ca="1">IF($AO85=0,N85+T85,IF($AP85=0,N85+T85,9999))</f>
        <v>4.6108970232677846</v>
      </c>
      <c r="AG86" s="16">
        <f ca="1">IF($AO85=0,O85+U85,IF($AP85=0,O85+U85,9999))</f>
        <v>9.7326438435339728</v>
      </c>
      <c r="AH86" s="16">
        <f ca="1">IF($AO85=0,P85+V85,IF($AP85=0,P85+V85,9999))</f>
        <v>0.62930265894308124</v>
      </c>
      <c r="AI86" s="17">
        <f t="shared" ca="1" si="17"/>
        <v>3.7075148369913284</v>
      </c>
      <c r="AJ86" s="17">
        <f t="shared" ca="1" si="18"/>
        <v>2.7178415866639574</v>
      </c>
      <c r="AK86" s="17">
        <f t="shared" ca="1" si="19"/>
        <v>7.0024021060193036</v>
      </c>
      <c r="AL86" s="17">
        <f t="shared" ca="1" si="20"/>
        <v>2.9983115735149015</v>
      </c>
      <c r="AM86" s="17">
        <f t="shared" ca="1" si="21"/>
        <v>20.035936561099852</v>
      </c>
      <c r="AN86" s="17">
        <f t="shared" ca="1" si="22"/>
        <v>7.0941992395327933</v>
      </c>
      <c r="AO86">
        <f t="shared" ca="1" si="14"/>
        <v>0</v>
      </c>
      <c r="AP86">
        <f t="shared" ca="1" si="15"/>
        <v>0</v>
      </c>
      <c r="AQ86">
        <f ca="1">MAX(0, COUNTIF(E86:J86, "Breakdown") - COUNTIF(AO86:AP86, 1))</f>
        <v>1</v>
      </c>
      <c r="AR86" s="12">
        <f ca="1">(AQ86 * 50) + ((AO86 + AP86) * 10)</f>
        <v>50</v>
      </c>
      <c r="AS86">
        <f ca="1">IF(COUNTIF(E86:J86, "Breakdown") &gt;= 6, 1, 0)</f>
        <v>0</v>
      </c>
    </row>
    <row r="87" spans="4:45">
      <c r="D87">
        <v>84</v>
      </c>
      <c r="E87" s="6" t="str">
        <f ca="1">IF(K87&lt;W87,"Operational","Breakdown")</f>
        <v>Operational</v>
      </c>
      <c r="F87" s="6" t="str">
        <f ca="1">IF(L87&lt;X87,"Operational","Breakdown")</f>
        <v>Operational</v>
      </c>
      <c r="G87" s="6" t="str">
        <f ca="1">IF(M87&lt;Y87,"Operational","Breakdown")</f>
        <v>Operational</v>
      </c>
      <c r="H87" s="6" t="str">
        <f ca="1">IF(N87&lt;Z87,"Operational","Breakdown")</f>
        <v>Operational</v>
      </c>
      <c r="I87" s="6" t="str">
        <f ca="1">IF(O87&lt;AA87,"Operational","Breakdown")</f>
        <v>Operational</v>
      </c>
      <c r="J87" s="6" t="str">
        <f ca="1">IF(P87&lt;AB87,"Operational","Breakdown")</f>
        <v>Operational</v>
      </c>
      <c r="K87" s="16">
        <v>6.514408035966869</v>
      </c>
      <c r="L87" s="16">
        <v>1.9402960742915734</v>
      </c>
      <c r="M87" s="16">
        <v>8.9578852630198345</v>
      </c>
      <c r="N87" s="16">
        <v>4.6907749483055854</v>
      </c>
      <c r="O87" s="16">
        <v>6.8143658268625611</v>
      </c>
      <c r="P87" s="16">
        <v>4.5905591362917431</v>
      </c>
      <c r="Q87" s="9">
        <v>0.8230339473229481</v>
      </c>
      <c r="R87" s="9">
        <v>5.2279720267853067</v>
      </c>
      <c r="S87" s="9">
        <v>2.6702895484424953</v>
      </c>
      <c r="T87" s="9">
        <v>0.91891381550710727</v>
      </c>
      <c r="U87" s="9">
        <v>2.6730756642374085</v>
      </c>
      <c r="V87" s="9">
        <v>0.83244388207473075</v>
      </c>
      <c r="W87" s="8">
        <f t="shared" ca="1" si="13"/>
        <v>9.9298047353200047</v>
      </c>
      <c r="X87" s="8">
        <f t="shared" ca="1" si="13"/>
        <v>9.6795538918896007</v>
      </c>
      <c r="Y87" s="8">
        <f t="shared" ca="1" si="13"/>
        <v>26.231101192685273</v>
      </c>
      <c r="Z87" s="8">
        <f t="shared" ca="1" si="13"/>
        <v>10.225622330372559</v>
      </c>
      <c r="AA87" s="8">
        <f t="shared" ca="1" si="13"/>
        <v>16.742874597788095</v>
      </c>
      <c r="AB87" s="8">
        <f t="shared" ca="1" si="16"/>
        <v>6.4037498219357527</v>
      </c>
      <c r="AC87" s="16">
        <f ca="1">IF($AO86=0,K86+Q86,IF($AP86=0,K86+Q86,9999))</f>
        <v>6.207230481423605</v>
      </c>
      <c r="AD87" s="16">
        <f ca="1">IF($AO86=0,L86+R86,IF($AP86=0,L86+R86,9999))</f>
        <v>35.134064402072973</v>
      </c>
      <c r="AE87" s="16">
        <f ca="1">IF($AO86=0,M86+S86,IF($AP86=0,M86+S86,9999))</f>
        <v>7.4423361106249244</v>
      </c>
      <c r="AF87" s="16">
        <f ca="1">IF($AO86=0,N86+T86,IF($AP86=0,N86+T86,9999))</f>
        <v>3.5319563233908209</v>
      </c>
      <c r="AG87" s="16">
        <f ca="1">IF($AO86=0,O86+U86,IF($AP86=0,O86+U86,9999))</f>
        <v>4.6409714623436518</v>
      </c>
      <c r="AH87" s="16">
        <f ca="1">IF($AO86=0,P86+V86,IF($AP86=0,P86+V86,9999))</f>
        <v>8.9510356501918338</v>
      </c>
      <c r="AI87" s="17">
        <f t="shared" ca="1" si="17"/>
        <v>9.4139821543853373</v>
      </c>
      <c r="AJ87" s="17">
        <f t="shared" ca="1" si="18"/>
        <v>3.2359859461340581</v>
      </c>
      <c r="AK87" s="17">
        <f t="shared" ca="1" si="19"/>
        <v>8.1339372098816796</v>
      </c>
      <c r="AL87" s="17">
        <f t="shared" ca="1" si="20"/>
        <v>4.6108970232677846</v>
      </c>
      <c r="AM87" s="17">
        <f t="shared" ca="1" si="21"/>
        <v>9.7326438435339728</v>
      </c>
      <c r="AN87" s="17">
        <f t="shared" ca="1" si="22"/>
        <v>0.62930265894308124</v>
      </c>
      <c r="AO87">
        <f t="shared" ca="1" si="14"/>
        <v>0</v>
      </c>
      <c r="AP87">
        <f t="shared" ca="1" si="15"/>
        <v>0</v>
      </c>
      <c r="AQ87">
        <f ca="1">MAX(0, COUNTIF(E87:J87, "Breakdown") - COUNTIF(AO87:AP87, 1))</f>
        <v>0</v>
      </c>
      <c r="AR87" s="12">
        <f ca="1">(AQ87 * 50) + ((AO87 + AP87) * 10)</f>
        <v>0</v>
      </c>
      <c r="AS87">
        <f ca="1">IF(COUNTIF(E87:J87, "Breakdown") &gt;= 6, 1, 0)</f>
        <v>0</v>
      </c>
    </row>
    <row r="88" spans="4:45">
      <c r="D88">
        <v>85</v>
      </c>
      <c r="E88" s="6" t="str">
        <f ca="1">IF(K88&lt;W88,"Operational","Breakdown")</f>
        <v>Operational</v>
      </c>
      <c r="F88" s="6" t="str">
        <f ca="1">IF(L88&lt;X88,"Operational","Breakdown")</f>
        <v>Operational</v>
      </c>
      <c r="G88" s="6" t="str">
        <f ca="1">IF(M88&lt;Y88,"Operational","Breakdown")</f>
        <v>Breakdown</v>
      </c>
      <c r="H88" s="6" t="str">
        <f ca="1">IF(N88&lt;Z88,"Operational","Breakdown")</f>
        <v>Breakdown</v>
      </c>
      <c r="I88" s="6" t="str">
        <f ca="1">IF(O88&lt;AA88,"Operational","Breakdown")</f>
        <v>Operational</v>
      </c>
      <c r="J88" s="6" t="str">
        <f ca="1">IF(P88&lt;AB88,"Operational","Breakdown")</f>
        <v>Breakdown</v>
      </c>
      <c r="K88" s="16">
        <v>4.3519024301782023</v>
      </c>
      <c r="L88" s="16">
        <v>4.8878977399645987E-2</v>
      </c>
      <c r="M88" s="16">
        <v>42.243613433925496</v>
      </c>
      <c r="N88" s="16">
        <v>7.6589264529759902</v>
      </c>
      <c r="O88" s="16">
        <v>0.31356365020505439</v>
      </c>
      <c r="P88" s="16">
        <v>18.068666073643545</v>
      </c>
      <c r="Q88" s="9">
        <v>1.1284635555945937</v>
      </c>
      <c r="R88" s="9">
        <v>4.0122676441600316</v>
      </c>
      <c r="S88" s="9">
        <v>0.32016869974574924</v>
      </c>
      <c r="T88" s="9">
        <v>0.44165896793037801</v>
      </c>
      <c r="U88" s="9">
        <v>5.0169069577267518</v>
      </c>
      <c r="V88" s="9">
        <v>2.8840773753579234</v>
      </c>
      <c r="W88" s="8">
        <f t="shared" ca="1" si="13"/>
        <v>7.5095560337832836</v>
      </c>
      <c r="X88" s="8">
        <f t="shared" ca="1" si="13"/>
        <v>10.939370491127685</v>
      </c>
      <c r="Y88" s="8">
        <f t="shared" ca="1" si="13"/>
        <v>10.220619193982388</v>
      </c>
      <c r="Z88" s="8">
        <f t="shared" ca="1" si="13"/>
        <v>5.9721774241618331</v>
      </c>
      <c r="AA88" s="8">
        <f t="shared" ca="1" si="13"/>
        <v>11.146447181849402</v>
      </c>
      <c r="AB88" s="8">
        <f t="shared" ca="1" si="16"/>
        <v>13.054585727522099</v>
      </c>
      <c r="AC88" s="16">
        <f ca="1">IF($AO87=0,K87+Q87,IF($AP87=0,K87+Q87,9999))</f>
        <v>7.3374419832898168</v>
      </c>
      <c r="AD88" s="16">
        <f ca="1">IF($AO87=0,L87+R87,IF($AP87=0,L87+R87,9999))</f>
        <v>7.1682681010768796</v>
      </c>
      <c r="AE88" s="16">
        <f ca="1">IF($AO87=0,M87+S87,IF($AP87=0,M87+S87,9999))</f>
        <v>11.62817481146233</v>
      </c>
      <c r="AF88" s="16">
        <f ca="1">IF($AO87=0,N87+T87,IF($AP87=0,N87+T87,9999))</f>
        <v>5.6096887638126924</v>
      </c>
      <c r="AG88" s="16">
        <f ca="1">IF($AO87=0,O87+U87,IF($AP87=0,O87+U87,9999))</f>
        <v>9.48744149109997</v>
      </c>
      <c r="AH88" s="16">
        <f ca="1">IF($AO87=0,P87+V87,IF($AP87=0,P87+V87,9999))</f>
        <v>5.4230030183664741</v>
      </c>
      <c r="AI88" s="17">
        <f t="shared" ca="1" si="17"/>
        <v>6.207230481423605</v>
      </c>
      <c r="AJ88" s="17">
        <f t="shared" ca="1" si="18"/>
        <v>9.6795538918896007</v>
      </c>
      <c r="AK88" s="17">
        <f t="shared" ca="1" si="19"/>
        <v>7.4423361106249244</v>
      </c>
      <c r="AL88" s="17">
        <f t="shared" ca="1" si="20"/>
        <v>3.5319563233908209</v>
      </c>
      <c r="AM88" s="17">
        <f t="shared" ca="1" si="21"/>
        <v>4.6409714623436518</v>
      </c>
      <c r="AN88" s="17">
        <f t="shared" ca="1" si="22"/>
        <v>6.4037498219357527</v>
      </c>
      <c r="AO88">
        <f t="shared" ca="1" si="14"/>
        <v>0</v>
      </c>
      <c r="AP88">
        <f t="shared" ca="1" si="15"/>
        <v>0</v>
      </c>
      <c r="AQ88">
        <f ca="1">MAX(0, COUNTIF(E88:J88, "Breakdown") - COUNTIF(AO88:AP88, 1))</f>
        <v>3</v>
      </c>
      <c r="AR88" s="12">
        <f ca="1">(AQ88 * 50) + ((AO88 + AP88) * 10)</f>
        <v>150</v>
      </c>
      <c r="AS88">
        <f ca="1">IF(COUNTIF(E88:J88, "Breakdown") &gt;= 6, 1, 0)</f>
        <v>0</v>
      </c>
    </row>
    <row r="89" spans="4:45">
      <c r="D89">
        <v>86</v>
      </c>
      <c r="E89" s="6" t="str">
        <f ca="1">IF(K89&lt;W89,"Operational","Breakdown")</f>
        <v>Breakdown</v>
      </c>
      <c r="F89" s="6" t="str">
        <f ca="1">IF(L89&lt;X89,"Operational","Breakdown")</f>
        <v>Operational</v>
      </c>
      <c r="G89" s="6" t="str">
        <f ca="1">IF(M89&lt;Y89,"Operational","Breakdown")</f>
        <v>Operational</v>
      </c>
      <c r="H89" s="6" t="str">
        <f ca="1">IF(N89&lt;Z89,"Operational","Breakdown")</f>
        <v>Operational</v>
      </c>
      <c r="I89" s="6" t="str">
        <f ca="1">IF(O89&lt;AA89,"Operational","Breakdown")</f>
        <v>Operational</v>
      </c>
      <c r="J89" s="6" t="str">
        <f ca="1">IF(P89&lt;AB89,"Operational","Breakdown")</f>
        <v>Operational</v>
      </c>
      <c r="K89" s="16">
        <v>14.894430044584164</v>
      </c>
      <c r="L89" s="16">
        <v>3.2507976024829275</v>
      </c>
      <c r="M89" s="16">
        <v>12.645354411523876</v>
      </c>
      <c r="N89" s="16">
        <v>1.2229788717752614</v>
      </c>
      <c r="O89" s="16">
        <v>3.0174440453686104</v>
      </c>
      <c r="P89" s="16">
        <v>6.2318193229200807</v>
      </c>
      <c r="Q89" s="9">
        <v>3.1521225932062911</v>
      </c>
      <c r="R89" s="9">
        <v>9.6893354399607598E-2</v>
      </c>
      <c r="S89" s="9">
        <v>4.2627984072086411</v>
      </c>
      <c r="T89" s="9">
        <v>1.5968521616638931</v>
      </c>
      <c r="U89" s="9">
        <v>2.4459454631798327</v>
      </c>
      <c r="V89" s="9">
        <v>4.2432278461444879</v>
      </c>
      <c r="W89" s="8">
        <f t="shared" ca="1" si="13"/>
        <v>7.9951894762846667</v>
      </c>
      <c r="X89" s="8">
        <f t="shared" ca="1" si="13"/>
        <v>17.367276912160602</v>
      </c>
      <c r="Y89" s="8">
        <f t="shared" ca="1" si="13"/>
        <v>14.686310310939351</v>
      </c>
      <c r="Z89" s="8">
        <f t="shared" ca="1" si="13"/>
        <v>5.8295396312744501</v>
      </c>
      <c r="AA89" s="8">
        <f t="shared" ca="1" si="13"/>
        <v>24.454234547029404</v>
      </c>
      <c r="AB89" s="8">
        <f t="shared" ca="1" si="16"/>
        <v>22.118584729857524</v>
      </c>
      <c r="AC89" s="16">
        <f ca="1">IF($AO88=0,K88+Q88,IF($AP88=0,K88+Q88,9999))</f>
        <v>5.4803659857727958</v>
      </c>
      <c r="AD89" s="16">
        <f ca="1">IF($AO88=0,L88+R88,IF($AP88=0,L88+R88,9999))</f>
        <v>4.0611466215596774</v>
      </c>
      <c r="AE89" s="16">
        <f ca="1">IF($AO88=0,M88+S88,IF($AP88=0,M88+S88,9999))</f>
        <v>42.563782133671246</v>
      </c>
      <c r="AF89" s="16">
        <f ca="1">IF($AO88=0,N88+T88,IF($AP88=0,N88+T88,9999))</f>
        <v>8.1005854209063681</v>
      </c>
      <c r="AG89" s="16">
        <f ca="1">IF($AO88=0,O88+U88,IF($AP88=0,O88+U88,9999))</f>
        <v>5.3304706079318063</v>
      </c>
      <c r="AH89" s="16">
        <f ca="1">IF($AO88=0,P88+V88,IF($AP88=0,P88+V88,9999))</f>
        <v>20.952743449001467</v>
      </c>
      <c r="AI89" s="17">
        <f t="shared" ca="1" si="17"/>
        <v>7.3374419832898168</v>
      </c>
      <c r="AJ89" s="17">
        <f t="shared" ca="1" si="18"/>
        <v>7.1682681010768796</v>
      </c>
      <c r="AK89" s="17">
        <f t="shared" ca="1" si="19"/>
        <v>10.220619193982388</v>
      </c>
      <c r="AL89" s="17">
        <f t="shared" ca="1" si="20"/>
        <v>5.6096887638126924</v>
      </c>
      <c r="AM89" s="17">
        <f t="shared" ca="1" si="21"/>
        <v>9.48744149109997</v>
      </c>
      <c r="AN89" s="17">
        <f t="shared" ca="1" si="22"/>
        <v>5.4230030183664741</v>
      </c>
      <c r="AO89">
        <f t="shared" ca="1" si="14"/>
        <v>0</v>
      </c>
      <c r="AP89">
        <f t="shared" ca="1" si="15"/>
        <v>1</v>
      </c>
      <c r="AQ89">
        <f ca="1">MAX(0, COUNTIF(E89:J89, "Breakdown") - COUNTIF(AO89:AP89, 1))</f>
        <v>0</v>
      </c>
      <c r="AR89" s="12">
        <f ca="1">(AQ89 * 50) + ((AO89 + AP89) * 10)</f>
        <v>10</v>
      </c>
      <c r="AS89">
        <f ca="1">IF(COUNTIF(E89:J89, "Breakdown") &gt;= 6, 1, 0)</f>
        <v>0</v>
      </c>
    </row>
    <row r="90" spans="4:45">
      <c r="D90">
        <v>87</v>
      </c>
      <c r="E90" s="6" t="str">
        <f ca="1">IF(K90&lt;W90,"Operational","Breakdown")</f>
        <v>Operational</v>
      </c>
      <c r="F90" s="6" t="str">
        <f ca="1">IF(L90&lt;X90,"Operational","Breakdown")</f>
        <v>Operational</v>
      </c>
      <c r="G90" s="6" t="str">
        <f ca="1">IF(M90&lt;Y90,"Operational","Breakdown")</f>
        <v>Operational</v>
      </c>
      <c r="H90" s="6" t="str">
        <f ca="1">IF(N90&lt;Z90,"Operational","Breakdown")</f>
        <v>Operational</v>
      </c>
      <c r="I90" s="6" t="str">
        <f ca="1">IF(O90&lt;AA90,"Operational","Breakdown")</f>
        <v>Operational</v>
      </c>
      <c r="J90" s="6" t="str">
        <f ca="1">IF(P90&lt;AB90,"Operational","Breakdown")</f>
        <v>Operational</v>
      </c>
      <c r="K90" s="16">
        <v>6.806609492893088</v>
      </c>
      <c r="L90" s="16">
        <v>6.9161545177036778</v>
      </c>
      <c r="M90" s="16">
        <v>2.9545895143918353</v>
      </c>
      <c r="N90" s="16">
        <v>7.0133008755510078</v>
      </c>
      <c r="O90" s="16">
        <v>5.5658363521241121</v>
      </c>
      <c r="P90" s="16">
        <v>3.2925315007438596</v>
      </c>
      <c r="Q90" s="9">
        <v>0.37218383903126312</v>
      </c>
      <c r="R90" s="9">
        <v>0.51112452534722397</v>
      </c>
      <c r="S90" s="9">
        <v>0.15977724812982816</v>
      </c>
      <c r="T90" s="9">
        <v>8.8618138442734251E-2</v>
      </c>
      <c r="U90" s="9">
        <v>0.12160254647131001</v>
      </c>
      <c r="V90" s="9">
        <v>2.3745251095344386</v>
      </c>
      <c r="W90" s="8">
        <f t="shared" ca="1" si="13"/>
        <v>19.190125673069602</v>
      </c>
      <c r="X90" s="8">
        <f t="shared" ca="1" si="13"/>
        <v>13.121056500890372</v>
      </c>
      <c r="Y90" s="8">
        <f t="shared" ca="1" si="13"/>
        <v>21.858803536798412</v>
      </c>
      <c r="Z90" s="8">
        <f t="shared" ca="1" si="13"/>
        <v>7.5640083724462679</v>
      </c>
      <c r="AA90" s="8">
        <f t="shared" ca="1" si="13"/>
        <v>32.332211544416005</v>
      </c>
      <c r="AB90" s="8">
        <f t="shared" ca="1" si="16"/>
        <v>34.702901441647796</v>
      </c>
      <c r="AC90" s="16">
        <f ca="1">IF($AO89=0,K89+Q89,IF($AP89=0,K89+Q89,9999))</f>
        <v>18.046552637790455</v>
      </c>
      <c r="AD90" s="16">
        <f ca="1">IF($AO89=0,L89+R89,IF($AP89=0,L89+R89,9999))</f>
        <v>3.347690956882535</v>
      </c>
      <c r="AE90" s="16">
        <f ca="1">IF($AO89=0,M89+S89,IF($AP89=0,M89+S89,9999))</f>
        <v>16.908152818732518</v>
      </c>
      <c r="AF90" s="16">
        <f ca="1">IF($AO89=0,N89+T89,IF($AP89=0,N89+T89,9999))</f>
        <v>2.8198310334391543</v>
      </c>
      <c r="AG90" s="16">
        <f ca="1">IF($AO89=0,O89+U89,IF($AP89=0,O89+U89,9999))</f>
        <v>5.4633895085484436</v>
      </c>
      <c r="AH90" s="16">
        <f ca="1">IF($AO89=0,P89+V89,IF($AP89=0,P89+V89,9999))</f>
        <v>10.475047169064569</v>
      </c>
      <c r="AI90" s="17">
        <f t="shared" ca="1" si="17"/>
        <v>5.4803659857727958</v>
      </c>
      <c r="AJ90" s="17">
        <f t="shared" ca="1" si="18"/>
        <v>4.0611466215596774</v>
      </c>
      <c r="AK90" s="17">
        <f t="shared" ca="1" si="19"/>
        <v>14.686310310939351</v>
      </c>
      <c r="AL90" s="17">
        <f t="shared" ca="1" si="20"/>
        <v>5.8295396312744501</v>
      </c>
      <c r="AM90" s="17">
        <f t="shared" ca="1" si="21"/>
        <v>5.3304706079318063</v>
      </c>
      <c r="AN90" s="17">
        <f t="shared" ca="1" si="22"/>
        <v>20.952743449001467</v>
      </c>
      <c r="AO90">
        <f t="shared" ca="1" si="14"/>
        <v>0</v>
      </c>
      <c r="AP90">
        <f t="shared" ca="1" si="15"/>
        <v>0</v>
      </c>
      <c r="AQ90">
        <f ca="1">MAX(0, COUNTIF(E90:J90, "Breakdown") - COUNTIF(AO90:AP90, 1))</f>
        <v>0</v>
      </c>
      <c r="AR90" s="12">
        <f ca="1">(AQ90 * 50) + ((AO90 + AP90) * 10)</f>
        <v>0</v>
      </c>
      <c r="AS90">
        <f ca="1">IF(COUNTIF(E90:J90, "Breakdown") &gt;= 6, 1, 0)</f>
        <v>0</v>
      </c>
    </row>
    <row r="91" spans="4:45">
      <c r="D91">
        <v>88</v>
      </c>
      <c r="E91" s="6" t="str">
        <f ca="1">IF(K91&lt;W91,"Operational","Breakdown")</f>
        <v>Operational</v>
      </c>
      <c r="F91" s="6" t="str">
        <f ca="1">IF(L91&lt;X91,"Operational","Breakdown")</f>
        <v>Operational</v>
      </c>
      <c r="G91" s="6" t="str">
        <f ca="1">IF(M91&lt;Y91,"Operational","Breakdown")</f>
        <v>Operational</v>
      </c>
      <c r="H91" s="6" t="str">
        <f ca="1">IF(N91&lt;Z91,"Operational","Breakdown")</f>
        <v>Operational</v>
      </c>
      <c r="I91" s="6" t="str">
        <f ca="1">IF(O91&lt;AA91,"Operational","Breakdown")</f>
        <v>Operational</v>
      </c>
      <c r="J91" s="6" t="str">
        <f ca="1">IF(P91&lt;AB91,"Operational","Breakdown")</f>
        <v>Operational</v>
      </c>
      <c r="K91" s="16">
        <v>1.1181488726850599</v>
      </c>
      <c r="L91" s="16">
        <v>3.938208807514346</v>
      </c>
      <c r="M91" s="16">
        <v>7.1113284857078387</v>
      </c>
      <c r="N91" s="16">
        <v>4.9225001508265747</v>
      </c>
      <c r="O91" s="16">
        <v>5.3784351562810553</v>
      </c>
      <c r="P91" s="16">
        <v>7.0996960713731037</v>
      </c>
      <c r="Q91" s="9">
        <v>0.20579121923769506</v>
      </c>
      <c r="R91" s="9">
        <v>0.59806859514332555</v>
      </c>
      <c r="S91" s="9">
        <v>0.71196041299034751</v>
      </c>
      <c r="T91" s="9">
        <v>1.6427963103814989</v>
      </c>
      <c r="U91" s="9">
        <v>0.29380390546589191</v>
      </c>
      <c r="V91" s="9">
        <v>0.21417071618469213</v>
      </c>
      <c r="W91" s="8">
        <f t="shared" ca="1" si="13"/>
        <v>24.787154746202862</v>
      </c>
      <c r="X91" s="8">
        <f t="shared" ca="1" si="13"/>
        <v>12.742525025353931</v>
      </c>
      <c r="Y91" s="8">
        <f t="shared" ca="1" si="13"/>
        <v>19.316091745718388</v>
      </c>
      <c r="Z91" s="8">
        <f t="shared" ca="1" si="13"/>
        <v>8.338732650620619</v>
      </c>
      <c r="AA91" s="8">
        <f t="shared" ca="1" si="13"/>
        <v>12.317789615923257</v>
      </c>
      <c r="AB91" s="8">
        <f t="shared" ca="1" si="16"/>
        <v>33.340644281425966</v>
      </c>
      <c r="AC91" s="16">
        <f ca="1">IF($AO90=0,K90+Q90,IF($AP90=0,K90+Q90,9999))</f>
        <v>7.1787933319243509</v>
      </c>
      <c r="AD91" s="16">
        <f ca="1">IF($AO90=0,L90+R90,IF($AP90=0,L90+R90,9999))</f>
        <v>7.4272790430509019</v>
      </c>
      <c r="AE91" s="16">
        <f ca="1">IF($AO90=0,M90+S90,IF($AP90=0,M90+S90,9999))</f>
        <v>3.1143667625216636</v>
      </c>
      <c r="AF91" s="16">
        <f ca="1">IF($AO90=0,N90+T90,IF($AP90=0,N90+T90,9999))</f>
        <v>7.1019190139937418</v>
      </c>
      <c r="AG91" s="16">
        <f ca="1">IF($AO90=0,O90+U90,IF($AP90=0,O90+U90,9999))</f>
        <v>5.6874388985954223</v>
      </c>
      <c r="AH91" s="16">
        <f ca="1">IF($AO90=0,P90+V90,IF($AP90=0,P90+V90,9999))</f>
        <v>5.6670566102782978</v>
      </c>
      <c r="AI91" s="17">
        <f t="shared" ca="1" si="17"/>
        <v>18.046552637790455</v>
      </c>
      <c r="AJ91" s="17">
        <f t="shared" ca="1" si="18"/>
        <v>3.347690956882535</v>
      </c>
      <c r="AK91" s="17">
        <f t="shared" ca="1" si="19"/>
        <v>16.908152818732518</v>
      </c>
      <c r="AL91" s="17">
        <f t="shared" ca="1" si="20"/>
        <v>2.8198310334391543</v>
      </c>
      <c r="AM91" s="17">
        <f t="shared" ca="1" si="21"/>
        <v>5.4633895085484436</v>
      </c>
      <c r="AN91" s="17">
        <f t="shared" ca="1" si="22"/>
        <v>10.475047169064569</v>
      </c>
      <c r="AO91">
        <f t="shared" ca="1" si="14"/>
        <v>0</v>
      </c>
      <c r="AP91">
        <f t="shared" ca="1" si="15"/>
        <v>0</v>
      </c>
      <c r="AQ91">
        <f ca="1">MAX(0, COUNTIF(E91:J91, "Breakdown") - COUNTIF(AO91:AP91, 1))</f>
        <v>0</v>
      </c>
      <c r="AR91" s="12">
        <f ca="1">(AQ91 * 50) + ((AO91 + AP91) * 10)</f>
        <v>0</v>
      </c>
      <c r="AS91">
        <f ca="1">IF(COUNTIF(E91:J91, "Breakdown") &gt;= 6, 1, 0)</f>
        <v>0</v>
      </c>
    </row>
    <row r="92" spans="4:45">
      <c r="D92">
        <v>89</v>
      </c>
      <c r="E92" s="6" t="str">
        <f ca="1">IF(K92&lt;W92,"Operational","Breakdown")</f>
        <v>Operational</v>
      </c>
      <c r="F92" s="6" t="str">
        <f ca="1">IF(L92&lt;X92,"Operational","Breakdown")</f>
        <v>Operational</v>
      </c>
      <c r="G92" s="6" t="str">
        <f ca="1">IF(M92&lt;Y92,"Operational","Breakdown")</f>
        <v>Operational</v>
      </c>
      <c r="H92" s="6" t="str">
        <f ca="1">IF(N92&lt;Z92,"Operational","Breakdown")</f>
        <v>Breakdown</v>
      </c>
      <c r="I92" s="6" t="str">
        <f ca="1">IF(O92&lt;AA92,"Operational","Breakdown")</f>
        <v>Operational</v>
      </c>
      <c r="J92" s="6" t="str">
        <f ca="1">IF(P92&lt;AB92,"Operational","Breakdown")</f>
        <v>Operational</v>
      </c>
      <c r="K92" s="16">
        <v>4.428195082055459</v>
      </c>
      <c r="L92" s="16">
        <v>13.663652755198751</v>
      </c>
      <c r="M92" s="16">
        <v>1.5830661625294185</v>
      </c>
      <c r="N92" s="16">
        <v>23.622427989828651</v>
      </c>
      <c r="O92" s="16">
        <v>1.5657056814496855</v>
      </c>
      <c r="P92" s="16">
        <v>3.9690151321792921</v>
      </c>
      <c r="Q92" s="9">
        <v>3.5432798904143041</v>
      </c>
      <c r="R92" s="9">
        <v>1.8367523086523947</v>
      </c>
      <c r="S92" s="9">
        <v>0.5607046979132505</v>
      </c>
      <c r="T92" s="9">
        <v>1.3105129818913948</v>
      </c>
      <c r="U92" s="9">
        <v>8.5874901467094061E-2</v>
      </c>
      <c r="V92" s="9">
        <v>3.7029370011704454</v>
      </c>
      <c r="W92" s="8">
        <f t="shared" ca="1" si="13"/>
        <v>25.855740093039017</v>
      </c>
      <c r="X92" s="8">
        <f t="shared" ca="1" si="13"/>
        <v>14.622086173503172</v>
      </c>
      <c r="Y92" s="8">
        <f t="shared" ca="1" si="13"/>
        <v>16.324919876266019</v>
      </c>
      <c r="Z92" s="8">
        <f t="shared" ca="1" si="13"/>
        <v>8.8799304323526815</v>
      </c>
      <c r="AA92" s="8">
        <f t="shared" ca="1" si="13"/>
        <v>33.446107950127391</v>
      </c>
      <c r="AB92" s="8">
        <f t="shared" ca="1" si="16"/>
        <v>8.193723993736846</v>
      </c>
      <c r="AC92" s="16">
        <f ca="1">IF($AO91=0,K91+Q91,IF($AP91=0,K91+Q91,9999))</f>
        <v>1.3239400919227551</v>
      </c>
      <c r="AD92" s="16">
        <f ca="1">IF($AO91=0,L91+R91,IF($AP91=0,L91+R91,9999))</f>
        <v>4.5362774026576718</v>
      </c>
      <c r="AE92" s="16">
        <f ca="1">IF($AO91=0,M91+S91,IF($AP91=0,M91+S91,9999))</f>
        <v>7.8232888986981859</v>
      </c>
      <c r="AF92" s="16">
        <f ca="1">IF($AO91=0,N91+T91,IF($AP91=0,N91+T91,9999))</f>
        <v>6.5652964612080735</v>
      </c>
      <c r="AG92" s="16">
        <f ca="1">IF($AO91=0,O91+U91,IF($AP91=0,O91+U91,9999))</f>
        <v>5.6722390617469474</v>
      </c>
      <c r="AH92" s="16">
        <f ca="1">IF($AO91=0,P91+V91,IF($AP91=0,P91+V91,9999))</f>
        <v>7.3138667875577958</v>
      </c>
      <c r="AI92" s="17">
        <f t="shared" ca="1" si="17"/>
        <v>7.1787933319243509</v>
      </c>
      <c r="AJ92" s="17">
        <f t="shared" ca="1" si="18"/>
        <v>7.4272790430509019</v>
      </c>
      <c r="AK92" s="17">
        <f t="shared" ca="1" si="19"/>
        <v>3.1143667625216636</v>
      </c>
      <c r="AL92" s="17">
        <f t="shared" ca="1" si="20"/>
        <v>7.1019190139937418</v>
      </c>
      <c r="AM92" s="17">
        <f t="shared" ca="1" si="21"/>
        <v>5.6874388985954223</v>
      </c>
      <c r="AN92" s="17">
        <f t="shared" ca="1" si="22"/>
        <v>5.6670566102782978</v>
      </c>
      <c r="AO92">
        <f t="shared" ca="1" si="14"/>
        <v>0</v>
      </c>
      <c r="AP92">
        <f t="shared" ca="1" si="15"/>
        <v>0</v>
      </c>
      <c r="AQ92">
        <f ca="1">MAX(0, COUNTIF(E92:J92, "Breakdown") - COUNTIF(AO92:AP92, 1))</f>
        <v>1</v>
      </c>
      <c r="AR92" s="12">
        <f ca="1">(AQ92 * 50) + ((AO92 + AP92) * 10)</f>
        <v>50</v>
      </c>
      <c r="AS92">
        <f ca="1">IF(COUNTIF(E92:J92, "Breakdown") &gt;= 6, 1, 0)</f>
        <v>0</v>
      </c>
    </row>
    <row r="93" spans="4:45">
      <c r="D93">
        <v>90</v>
      </c>
      <c r="E93" s="6" t="str">
        <f ca="1">IF(K93&lt;W93,"Operational","Breakdown")</f>
        <v>Operational</v>
      </c>
      <c r="F93" s="6" t="str">
        <f ca="1">IF(L93&lt;X93,"Operational","Breakdown")</f>
        <v>Operational</v>
      </c>
      <c r="G93" s="6" t="str">
        <f ca="1">IF(M93&lt;Y93,"Operational","Breakdown")</f>
        <v>Breakdown</v>
      </c>
      <c r="H93" s="6" t="str">
        <f ca="1">IF(N93&lt;Z93,"Operational","Breakdown")</f>
        <v>Operational</v>
      </c>
      <c r="I93" s="6" t="str">
        <f ca="1">IF(O93&lt;AA93,"Operational","Breakdown")</f>
        <v>Operational</v>
      </c>
      <c r="J93" s="6" t="str">
        <f ca="1">IF(P93&lt;AB93,"Operational","Breakdown")</f>
        <v>Operational</v>
      </c>
      <c r="K93" s="16">
        <v>3.8614294640197557</v>
      </c>
      <c r="L93" s="16">
        <v>3.7717608794191841</v>
      </c>
      <c r="M93" s="16">
        <v>21.284266740497475</v>
      </c>
      <c r="N93" s="16">
        <v>4.4048579013024218</v>
      </c>
      <c r="O93" s="16">
        <v>7.4858230190019901</v>
      </c>
      <c r="P93" s="16">
        <v>15.653308545895319</v>
      </c>
      <c r="Q93" s="9">
        <v>3.3387550543732067</v>
      </c>
      <c r="R93" s="9">
        <v>2.0149130772923529</v>
      </c>
      <c r="S93" s="9">
        <v>1.2762728968566608</v>
      </c>
      <c r="T93" s="9">
        <v>0.34264285602217687</v>
      </c>
      <c r="U93" s="9">
        <v>1.9780249279827302</v>
      </c>
      <c r="V93" s="9">
        <v>10.755606049693752</v>
      </c>
      <c r="W93" s="8">
        <f t="shared" ca="1" si="13"/>
        <v>15.857627125187996</v>
      </c>
      <c r="X93" s="8">
        <f t="shared" ca="1" si="13"/>
        <v>17.556043271913296</v>
      </c>
      <c r="Y93" s="8">
        <f t="shared" ca="1" si="13"/>
        <v>9.2633967611674457</v>
      </c>
      <c r="Z93" s="8">
        <f t="shared" ca="1" si="13"/>
        <v>7.0774139317344158</v>
      </c>
      <c r="AA93" s="8">
        <f t="shared" ca="1" si="13"/>
        <v>10.500464807366079</v>
      </c>
      <c r="AB93" s="8">
        <f t="shared" ca="1" si="16"/>
        <v>18.064020565289024</v>
      </c>
      <c r="AC93" s="16">
        <f ca="1">IF($AO92=0,K92+Q92,IF($AP92=0,K92+Q92,9999))</f>
        <v>7.9714749724697631</v>
      </c>
      <c r="AD93" s="16">
        <f ca="1">IF($AO92=0,L92+R92,IF($AP92=0,L92+R92,9999))</f>
        <v>15.500405063851145</v>
      </c>
      <c r="AE93" s="16">
        <f ca="1">IF($AO92=0,M92+S92,IF($AP92=0,M92+S92,9999))</f>
        <v>2.1437708604426691</v>
      </c>
      <c r="AF93" s="16">
        <f ca="1">IF($AO92=0,N92+T92,IF($AP92=0,N92+T92,9999))</f>
        <v>24.932940971720047</v>
      </c>
      <c r="AG93" s="16">
        <f ca="1">IF($AO92=0,O92+U92,IF($AP92=0,O92+U92,9999))</f>
        <v>1.6515805829167796</v>
      </c>
      <c r="AH93" s="16">
        <f ca="1">IF($AO92=0,P92+V92,IF($AP92=0,P92+V92,9999))</f>
        <v>7.6719521333497376</v>
      </c>
      <c r="AI93" s="17">
        <f t="shared" ca="1" si="17"/>
        <v>1.3239400919227551</v>
      </c>
      <c r="AJ93" s="17">
        <f t="shared" ca="1" si="18"/>
        <v>4.5362774026576718</v>
      </c>
      <c r="AK93" s="17">
        <f t="shared" ca="1" si="19"/>
        <v>7.8232888986981859</v>
      </c>
      <c r="AL93" s="17">
        <f t="shared" ca="1" si="20"/>
        <v>6.5652964612080735</v>
      </c>
      <c r="AM93" s="17">
        <f t="shared" ca="1" si="21"/>
        <v>5.6722390617469474</v>
      </c>
      <c r="AN93" s="17">
        <f t="shared" ca="1" si="22"/>
        <v>7.3138667875577958</v>
      </c>
      <c r="AO93">
        <f t="shared" ca="1" si="14"/>
        <v>0</v>
      </c>
      <c r="AP93">
        <f t="shared" ca="1" si="15"/>
        <v>0</v>
      </c>
      <c r="AQ93">
        <f ca="1">MAX(0, COUNTIF(E93:J93, "Breakdown") - COUNTIF(AO93:AP93, 1))</f>
        <v>1</v>
      </c>
      <c r="AR93" s="12">
        <f ca="1">(AQ93 * 50) + ((AO93 + AP93) * 10)</f>
        <v>50</v>
      </c>
      <c r="AS93">
        <f ca="1">IF(COUNTIF(E93:J93, "Breakdown") &gt;= 6, 1, 0)</f>
        <v>0</v>
      </c>
    </row>
    <row r="94" spans="4:45">
      <c r="D94">
        <v>91</v>
      </c>
      <c r="E94" s="6" t="str">
        <f ca="1">IF(K94&lt;W94,"Operational","Breakdown")</f>
        <v>Breakdown</v>
      </c>
      <c r="F94" s="6" t="str">
        <f ca="1">IF(L94&lt;X94,"Operational","Breakdown")</f>
        <v>Operational</v>
      </c>
      <c r="G94" s="6" t="str">
        <f ca="1">IF(M94&lt;Y94,"Operational","Breakdown")</f>
        <v>Operational</v>
      </c>
      <c r="H94" s="6" t="str">
        <f ca="1">IF(N94&lt;Z94,"Operational","Breakdown")</f>
        <v>Operational</v>
      </c>
      <c r="I94" s="6" t="str">
        <f ca="1">IF(O94&lt;AA94,"Operational","Breakdown")</f>
        <v>Breakdown</v>
      </c>
      <c r="J94" s="6" t="str">
        <f ca="1">IF(P94&lt;AB94,"Operational","Breakdown")</f>
        <v>Operational</v>
      </c>
      <c r="K94" s="16">
        <v>20.410907453402107</v>
      </c>
      <c r="L94" s="16">
        <v>2.8231560303990619</v>
      </c>
      <c r="M94" s="16">
        <v>0.76951556158583023</v>
      </c>
      <c r="N94" s="16">
        <v>6.945804604592646</v>
      </c>
      <c r="O94" s="16">
        <v>26.476055337831085</v>
      </c>
      <c r="P94" s="16">
        <v>2.0784126048202523</v>
      </c>
      <c r="Q94" s="9">
        <v>1.6154702229232616</v>
      </c>
      <c r="R94" s="9">
        <v>2.9301629452839446</v>
      </c>
      <c r="S94" s="9">
        <v>2.7329316535604078</v>
      </c>
      <c r="T94" s="9">
        <v>6.3534940849812438</v>
      </c>
      <c r="U94" s="9">
        <v>1.5367578855149442</v>
      </c>
      <c r="V94" s="9">
        <v>0.7834908473249691</v>
      </c>
      <c r="W94" s="8">
        <f t="shared" ca="1" si="13"/>
        <v>10.419472432622831</v>
      </c>
      <c r="X94" s="8">
        <f t="shared" ca="1" si="13"/>
        <v>17.169874777239375</v>
      </c>
      <c r="Y94" s="8">
        <f t="shared" ca="1" si="13"/>
        <v>2.5978309117526739</v>
      </c>
      <c r="Z94" s="8">
        <f t="shared" ca="1" si="13"/>
        <v>24.340537561291775</v>
      </c>
      <c r="AA94" s="8">
        <f t="shared" ca="1" si="13"/>
        <v>10.177357151205825</v>
      </c>
      <c r="AB94" s="8">
        <f t="shared" ca="1" si="16"/>
        <v>38.449200017616477</v>
      </c>
      <c r="AC94" s="16">
        <f ca="1">IF($AO93=0,K93+Q93,IF($AP93=0,K93+Q93,9999))</f>
        <v>7.2001845183929625</v>
      </c>
      <c r="AD94" s="16">
        <f ca="1">IF($AO93=0,L93+R93,IF($AP93=0,L93+R93,9999))</f>
        <v>5.7866739567115371</v>
      </c>
      <c r="AE94" s="16">
        <f ca="1">IF($AO93=0,M93+S93,IF($AP93=0,M93+S93,9999))</f>
        <v>22.560539637354136</v>
      </c>
      <c r="AF94" s="16">
        <f ca="1">IF($AO93=0,N93+T93,IF($AP93=0,N93+T93,9999))</f>
        <v>4.7475007573245991</v>
      </c>
      <c r="AG94" s="16">
        <f ca="1">IF($AO93=0,O93+U93,IF($AP93=0,O93+U93,9999))</f>
        <v>9.4638479469847212</v>
      </c>
      <c r="AH94" s="16">
        <f ca="1">IF($AO93=0,P93+V93,IF($AP93=0,P93+V93,9999))</f>
        <v>26.408914595589071</v>
      </c>
      <c r="AI94" s="17">
        <f t="shared" ca="1" si="17"/>
        <v>7.9714749724697631</v>
      </c>
      <c r="AJ94" s="17">
        <f t="shared" ca="1" si="18"/>
        <v>15.500405063851145</v>
      </c>
      <c r="AK94" s="17">
        <f t="shared" ca="1" si="19"/>
        <v>2.1437708604426691</v>
      </c>
      <c r="AL94" s="17">
        <f t="shared" ca="1" si="20"/>
        <v>7.0774139317344158</v>
      </c>
      <c r="AM94" s="17">
        <f t="shared" ca="1" si="21"/>
        <v>1.6515805829167796</v>
      </c>
      <c r="AN94" s="17">
        <f t="shared" ca="1" si="22"/>
        <v>7.6719521333497376</v>
      </c>
      <c r="AO94">
        <f t="shared" ca="1" si="14"/>
        <v>0</v>
      </c>
      <c r="AP94">
        <f t="shared" ca="1" si="15"/>
        <v>1</v>
      </c>
      <c r="AQ94">
        <f ca="1">MAX(0, COUNTIF(E94:J94, "Breakdown") - COUNTIF(AO94:AP94, 1))</f>
        <v>1</v>
      </c>
      <c r="AR94" s="12">
        <f ca="1">(AQ94 * 50) + ((AO94 + AP94) * 10)</f>
        <v>60</v>
      </c>
      <c r="AS94">
        <f ca="1">IF(COUNTIF(E94:J94, "Breakdown") &gt;= 6, 1, 0)</f>
        <v>0</v>
      </c>
    </row>
    <row r="95" spans="4:45">
      <c r="D95">
        <v>92</v>
      </c>
      <c r="E95" s="6" t="str">
        <f ca="1">IF(K95&lt;W95,"Operational","Breakdown")</f>
        <v>Breakdown</v>
      </c>
      <c r="F95" s="6" t="str">
        <f ca="1">IF(L95&lt;X95,"Operational","Breakdown")</f>
        <v>Operational</v>
      </c>
      <c r="G95" s="6" t="str">
        <f ca="1">IF(M95&lt;Y95,"Operational","Breakdown")</f>
        <v>Operational</v>
      </c>
      <c r="H95" s="6" t="str">
        <f ca="1">IF(N95&lt;Z95,"Operational","Breakdown")</f>
        <v>Operational</v>
      </c>
      <c r="I95" s="6" t="str">
        <f ca="1">IF(O95&lt;AA95,"Operational","Breakdown")</f>
        <v>Operational</v>
      </c>
      <c r="J95" s="6" t="str">
        <f ca="1">IF(P95&lt;AB95,"Operational","Breakdown")</f>
        <v>Operational</v>
      </c>
      <c r="K95" s="16">
        <v>18.464121432771595</v>
      </c>
      <c r="L95" s="16">
        <v>0.6124646165340808</v>
      </c>
      <c r="M95" s="16">
        <v>2.8826712230741585</v>
      </c>
      <c r="N95" s="16">
        <v>8.493173594827498</v>
      </c>
      <c r="O95" s="16">
        <v>4.3194510592602784</v>
      </c>
      <c r="P95" s="16">
        <v>2.8581345402631646</v>
      </c>
      <c r="Q95" s="9">
        <v>1.0785404511850685</v>
      </c>
      <c r="R95" s="9">
        <v>0.44769687715440087</v>
      </c>
      <c r="S95" s="9">
        <v>0.41230921122448311</v>
      </c>
      <c r="T95" s="9">
        <v>1.3000518580145215</v>
      </c>
      <c r="U95" s="9">
        <v>0.18491869025915164</v>
      </c>
      <c r="V95" s="9">
        <v>0.1007681577773601</v>
      </c>
      <c r="W95" s="8">
        <f t="shared" ca="1" si="13"/>
        <v>14.695991486735529</v>
      </c>
      <c r="X95" s="8">
        <f t="shared" ca="1" si="13"/>
        <v>15.479669772387178</v>
      </c>
      <c r="Y95" s="8">
        <f t="shared" ca="1" si="13"/>
        <v>32.601876843526775</v>
      </c>
      <c r="Z95" s="8">
        <f t="shared" ca="1" si="13"/>
        <v>22.385415951761463</v>
      </c>
      <c r="AA95" s="8">
        <f t="shared" ca="1" si="13"/>
        <v>14.302329447628509</v>
      </c>
      <c r="AB95" s="8">
        <f t="shared" ca="1" si="16"/>
        <v>27.833001952751609</v>
      </c>
      <c r="AC95" s="16">
        <f ca="1">IF($AO94=0,K94+Q94,IF($AP94=0,K94+Q94,9999))</f>
        <v>22.026377676325367</v>
      </c>
      <c r="AD95" s="16">
        <f ca="1">IF($AO94=0,L94+R94,IF($AP94=0,L94+R94,9999))</f>
        <v>5.7533189756830065</v>
      </c>
      <c r="AE95" s="16">
        <f ca="1">IF($AO94=0,M94+S94,IF($AP94=0,M94+S94,9999))</f>
        <v>3.5024472151462378</v>
      </c>
      <c r="AF95" s="16">
        <f ca="1">IF($AO94=0,N94+T94,IF($AP94=0,N94+T94,9999))</f>
        <v>13.29929868957389</v>
      </c>
      <c r="AG95" s="16">
        <f ca="1">IF($AO94=0,O94+U94,IF($AP94=0,O94+U94,9999))</f>
        <v>28.012813223346029</v>
      </c>
      <c r="AH95" s="16">
        <f ca="1">IF($AO94=0,P94+V94,IF($AP94=0,P94+V94,9999))</f>
        <v>2.8619034521452216</v>
      </c>
      <c r="AI95" s="17">
        <f t="shared" ca="1" si="17"/>
        <v>7.2001845183929625</v>
      </c>
      <c r="AJ95" s="17">
        <f t="shared" ca="1" si="18"/>
        <v>5.7866739567115371</v>
      </c>
      <c r="AK95" s="17">
        <f t="shared" ca="1" si="19"/>
        <v>2.5978309117526739</v>
      </c>
      <c r="AL95" s="17">
        <f t="shared" ca="1" si="20"/>
        <v>4.7475007573245991</v>
      </c>
      <c r="AM95" s="17">
        <f t="shared" ca="1" si="21"/>
        <v>9.4638479469847212</v>
      </c>
      <c r="AN95" s="17">
        <f t="shared" ca="1" si="22"/>
        <v>26.408914595589071</v>
      </c>
      <c r="AO95">
        <f t="shared" ca="1" si="14"/>
        <v>0</v>
      </c>
      <c r="AP95">
        <f t="shared" ca="1" si="15"/>
        <v>1</v>
      </c>
      <c r="AQ95">
        <f ca="1">MAX(0, COUNTIF(E95:J95, "Breakdown") - COUNTIF(AO95:AP95, 1))</f>
        <v>0</v>
      </c>
      <c r="AR95" s="12">
        <f ca="1">(AQ95 * 50) + ((AO95 + AP95) * 10)</f>
        <v>10</v>
      </c>
      <c r="AS95">
        <f ca="1">IF(COUNTIF(E95:J95, "Breakdown") &gt;= 6, 1, 0)</f>
        <v>0</v>
      </c>
    </row>
    <row r="96" spans="4:45">
      <c r="D96">
        <v>93</v>
      </c>
      <c r="E96" s="6" t="str">
        <f ca="1">IF(K96&lt;W96,"Operational","Breakdown")</f>
        <v>Operational</v>
      </c>
      <c r="F96" s="6" t="str">
        <f ca="1">IF(L96&lt;X96,"Operational","Breakdown")</f>
        <v>Operational</v>
      </c>
      <c r="G96" s="6" t="str">
        <f ca="1">IF(M96&lt;Y96,"Operational","Breakdown")</f>
        <v>Operational</v>
      </c>
      <c r="H96" s="6" t="str">
        <f ca="1">IF(N96&lt;Z96,"Operational","Breakdown")</f>
        <v>Operational</v>
      </c>
      <c r="I96" s="6" t="str">
        <f ca="1">IF(O96&lt;AA96,"Operational","Breakdown")</f>
        <v>Operational</v>
      </c>
      <c r="J96" s="6" t="str">
        <f ca="1">IF(P96&lt;AB96,"Operational","Breakdown")</f>
        <v>Operational</v>
      </c>
      <c r="K96" s="16">
        <v>7.1544127244991786</v>
      </c>
      <c r="L96" s="16">
        <v>5.3440377875459468</v>
      </c>
      <c r="M96" s="16">
        <v>8.6795846655090099</v>
      </c>
      <c r="N96" s="16">
        <v>9.9642266419166869</v>
      </c>
      <c r="O96" s="16">
        <v>1.3928439548616769</v>
      </c>
      <c r="P96" s="16">
        <v>0.92725274913742228</v>
      </c>
      <c r="Q96" s="9">
        <v>9.8356679891600933</v>
      </c>
      <c r="R96" s="9">
        <v>0.12199069234645792</v>
      </c>
      <c r="S96" s="9">
        <v>0.90054378355131093</v>
      </c>
      <c r="T96" s="9">
        <v>0.12928741155808623</v>
      </c>
      <c r="U96" s="9">
        <v>3.0362211126536094</v>
      </c>
      <c r="V96" s="9">
        <v>1.5205094776340404</v>
      </c>
      <c r="W96" s="8">
        <f t="shared" ca="1" si="13"/>
        <v>15.456964176957833</v>
      </c>
      <c r="X96" s="8">
        <f t="shared" ca="1" si="13"/>
        <v>13.683630018711654</v>
      </c>
      <c r="Y96" s="8">
        <f t="shared" ca="1" si="13"/>
        <v>16.489651921213234</v>
      </c>
      <c r="Z96" s="8">
        <f t="shared" ca="1" si="13"/>
        <v>17.639104991233538</v>
      </c>
      <c r="AA96" s="8">
        <f t="shared" ca="1" si="13"/>
        <v>29.238499273248358</v>
      </c>
      <c r="AB96" s="8">
        <f t="shared" ca="1" si="16"/>
        <v>17.729295952728453</v>
      </c>
      <c r="AC96" s="16">
        <f ca="1">IF($AO95=0,K95+Q95,IF($AP95=0,K95+Q95,9999))</f>
        <v>19.542661883956665</v>
      </c>
      <c r="AD96" s="16">
        <f ca="1">IF($AO95=0,L95+R95,IF($AP95=0,L95+R95,9999))</f>
        <v>1.0601614936884816</v>
      </c>
      <c r="AE96" s="16">
        <f ca="1">IF($AO95=0,M95+S95,IF($AP95=0,M95+S95,9999))</f>
        <v>3.2949804342986417</v>
      </c>
      <c r="AF96" s="16">
        <f ca="1">IF($AO95=0,N95+T95,IF($AP95=0,N95+T95,9999))</f>
        <v>9.7932254528420195</v>
      </c>
      <c r="AG96" s="16">
        <f ca="1">IF($AO95=0,O95+U95,IF($AP95=0,O95+U95,9999))</f>
        <v>4.5043697495194301</v>
      </c>
      <c r="AH96" s="16">
        <f ca="1">IF($AO95=0,P95+V95,IF($AP95=0,P95+V95,9999))</f>
        <v>2.9589026980405246</v>
      </c>
      <c r="AI96" s="17">
        <f t="shared" ca="1" si="17"/>
        <v>14.695991486735529</v>
      </c>
      <c r="AJ96" s="17">
        <f t="shared" ca="1" si="18"/>
        <v>5.7533189756830065</v>
      </c>
      <c r="AK96" s="17">
        <f t="shared" ca="1" si="19"/>
        <v>3.5024472151462378</v>
      </c>
      <c r="AL96" s="17">
        <f t="shared" ca="1" si="20"/>
        <v>13.29929868957389</v>
      </c>
      <c r="AM96" s="17">
        <f t="shared" ca="1" si="21"/>
        <v>14.302329447628509</v>
      </c>
      <c r="AN96" s="17">
        <f t="shared" ca="1" si="22"/>
        <v>2.8619034521452216</v>
      </c>
      <c r="AO96">
        <f t="shared" ca="1" si="14"/>
        <v>0</v>
      </c>
      <c r="AP96">
        <f t="shared" ca="1" si="15"/>
        <v>0</v>
      </c>
      <c r="AQ96">
        <f ca="1">MAX(0, COUNTIF(E96:J96, "Breakdown") - COUNTIF(AO96:AP96, 1))</f>
        <v>0</v>
      </c>
      <c r="AR96" s="12">
        <f ca="1">(AQ96 * 50) + ((AO96 + AP96) * 10)</f>
        <v>0</v>
      </c>
      <c r="AS96">
        <f ca="1">IF(COUNTIF(E96:J96, "Breakdown") &gt;= 6, 1, 0)</f>
        <v>0</v>
      </c>
    </row>
    <row r="97" spans="4:45">
      <c r="D97">
        <v>94</v>
      </c>
      <c r="E97" s="6" t="str">
        <f ca="1">IF(K97&lt;W97,"Operational","Breakdown")</f>
        <v>Operational</v>
      </c>
      <c r="F97" s="6" t="str">
        <f ca="1">IF(L97&lt;X97,"Operational","Breakdown")</f>
        <v>Operational</v>
      </c>
      <c r="G97" s="6" t="str">
        <f ca="1">IF(M97&lt;Y97,"Operational","Breakdown")</f>
        <v>Breakdown</v>
      </c>
      <c r="H97" s="6" t="str">
        <f ca="1">IF(N97&lt;Z97,"Operational","Breakdown")</f>
        <v>Operational</v>
      </c>
      <c r="I97" s="6" t="str">
        <f ca="1">IF(O97&lt;AA97,"Operational","Breakdown")</f>
        <v>Operational</v>
      </c>
      <c r="J97" s="6" t="str">
        <f ca="1">IF(P97&lt;AB97,"Operational","Breakdown")</f>
        <v>Breakdown</v>
      </c>
      <c r="K97" s="16">
        <v>10.297352749314109</v>
      </c>
      <c r="L97" s="16">
        <v>0.27523112780663334</v>
      </c>
      <c r="M97" s="16">
        <v>13.750453953670686</v>
      </c>
      <c r="N97" s="16">
        <v>2.938088466485091</v>
      </c>
      <c r="O97" s="16">
        <v>10.678392178686545</v>
      </c>
      <c r="P97" s="16">
        <v>8.5856765079859834</v>
      </c>
      <c r="Q97" s="9">
        <v>0.40936697466018607</v>
      </c>
      <c r="R97" s="9">
        <v>1.0355038855138941</v>
      </c>
      <c r="S97" s="9">
        <v>3.0638177440861201</v>
      </c>
      <c r="T97" s="9">
        <v>2.2028328445036709</v>
      </c>
      <c r="U97" s="9">
        <v>0.39908709914179125</v>
      </c>
      <c r="V97" s="9">
        <v>5.8240281526997739</v>
      </c>
      <c r="W97" s="8">
        <f t="shared" ca="1" si="13"/>
        <v>21.261431648008433</v>
      </c>
      <c r="X97" s="8">
        <f t="shared" ca="1" si="13"/>
        <v>10.309237027533271</v>
      </c>
      <c r="Y97" s="8">
        <f t="shared" ca="1" si="13"/>
        <v>3.6869655676336781</v>
      </c>
      <c r="Z97" s="8">
        <f t="shared" ca="1" si="13"/>
        <v>17.631549771807219</v>
      </c>
      <c r="AA97" s="8">
        <f t="shared" ca="1" si="13"/>
        <v>12.463371001881677</v>
      </c>
      <c r="AB97" s="8">
        <f t="shared" ca="1" si="16"/>
        <v>5.8611333794166258</v>
      </c>
      <c r="AC97" s="16">
        <f ca="1">IF($AO96=0,K96+Q96,IF($AP96=0,K96+Q96,9999))</f>
        <v>16.990080713659271</v>
      </c>
      <c r="AD97" s="16">
        <f ca="1">IF($AO96=0,L96+R96,IF($AP96=0,L96+R96,9999))</f>
        <v>5.4660284798924046</v>
      </c>
      <c r="AE97" s="16">
        <f ca="1">IF($AO96=0,M96+S96,IF($AP96=0,M96+S96,9999))</f>
        <v>9.5801284490603216</v>
      </c>
      <c r="AF97" s="16">
        <f ca="1">IF($AO96=0,N96+T96,IF($AP96=0,N96+T96,9999))</f>
        <v>10.093514053474774</v>
      </c>
      <c r="AG97" s="16">
        <f ca="1">IF($AO96=0,O96+U96,IF($AP96=0,O96+U96,9999))</f>
        <v>4.4290650675152863</v>
      </c>
      <c r="AH97" s="16">
        <f ca="1">IF($AO96=0,P96+V96,IF($AP96=0,P96+V96,9999))</f>
        <v>2.4477622267714629</v>
      </c>
      <c r="AI97" s="17">
        <f t="shared" ca="1" si="17"/>
        <v>15.456964176957833</v>
      </c>
      <c r="AJ97" s="17">
        <f t="shared" ca="1" si="18"/>
        <v>1.0601614936884816</v>
      </c>
      <c r="AK97" s="17">
        <f t="shared" ca="1" si="19"/>
        <v>3.2949804342986417</v>
      </c>
      <c r="AL97" s="17">
        <f t="shared" ca="1" si="20"/>
        <v>9.7932254528420195</v>
      </c>
      <c r="AM97" s="17">
        <f t="shared" ca="1" si="21"/>
        <v>4.5043697495194301</v>
      </c>
      <c r="AN97" s="17">
        <f t="shared" ca="1" si="22"/>
        <v>2.9589026980405246</v>
      </c>
      <c r="AO97">
        <f t="shared" ca="1" si="14"/>
        <v>0</v>
      </c>
      <c r="AP97">
        <f t="shared" ca="1" si="15"/>
        <v>0</v>
      </c>
      <c r="AQ97">
        <f ca="1">MAX(0, COUNTIF(E97:J97, "Breakdown") - COUNTIF(AO97:AP97, 1))</f>
        <v>2</v>
      </c>
      <c r="AR97" s="12">
        <f ca="1">(AQ97 * 50) + ((AO97 + AP97) * 10)</f>
        <v>100</v>
      </c>
      <c r="AS97">
        <f ca="1">IF(COUNTIF(E97:J97, "Breakdown") &gt;= 6, 1, 0)</f>
        <v>0</v>
      </c>
    </row>
    <row r="98" spans="4:45">
      <c r="D98">
        <v>95</v>
      </c>
      <c r="E98" s="6" t="str">
        <f ca="1">IF(K98&lt;W98,"Operational","Breakdown")</f>
        <v>Operational</v>
      </c>
      <c r="F98" s="6" t="str">
        <f ca="1">IF(L98&lt;X98,"Operational","Breakdown")</f>
        <v>Breakdown</v>
      </c>
      <c r="G98" s="6" t="str">
        <f ca="1">IF(M98&lt;Y98,"Operational","Breakdown")</f>
        <v>Operational</v>
      </c>
      <c r="H98" s="6" t="str">
        <f ca="1">IF(N98&lt;Z98,"Operational","Breakdown")</f>
        <v>Operational</v>
      </c>
      <c r="I98" s="6" t="str">
        <f ca="1">IF(O98&lt;AA98,"Operational","Breakdown")</f>
        <v>Operational</v>
      </c>
      <c r="J98" s="6" t="str">
        <f ca="1">IF(P98&lt;AB98,"Operational","Breakdown")</f>
        <v>Operational</v>
      </c>
      <c r="K98" s="16">
        <v>5.068394893869403</v>
      </c>
      <c r="L98" s="16">
        <v>12.374587639316943</v>
      </c>
      <c r="M98" s="16">
        <v>1.8327660768792964</v>
      </c>
      <c r="N98" s="16">
        <v>4.452808459803502</v>
      </c>
      <c r="O98" s="16">
        <v>0.87188979754469309</v>
      </c>
      <c r="P98" s="16">
        <v>4.933464643601841</v>
      </c>
      <c r="Q98" s="9">
        <v>0.60204874714489132</v>
      </c>
      <c r="R98" s="9">
        <v>4.8362997424289285</v>
      </c>
      <c r="S98" s="9">
        <v>0.16565386681778604</v>
      </c>
      <c r="T98" s="9">
        <v>1.4955539805749576</v>
      </c>
      <c r="U98" s="9">
        <v>4.5697936260573249</v>
      </c>
      <c r="V98" s="9">
        <v>0.6710676132383292</v>
      </c>
      <c r="W98" s="8">
        <f t="shared" ca="1" si="13"/>
        <v>17.414233093756291</v>
      </c>
      <c r="X98" s="8">
        <f t="shared" ca="1" si="13"/>
        <v>11.18645113538059</v>
      </c>
      <c r="Y98" s="8">
        <f t="shared" ca="1" si="13"/>
        <v>6.7928217577191843</v>
      </c>
      <c r="Z98" s="8">
        <f t="shared" ca="1" si="13"/>
        <v>12.777690073440247</v>
      </c>
      <c r="AA98" s="8">
        <f t="shared" ca="1" si="13"/>
        <v>8.5742538493545624</v>
      </c>
      <c r="AB98" s="8">
        <f t="shared" ca="1" si="16"/>
        <v>11.514916729209769</v>
      </c>
      <c r="AC98" s="16">
        <f ca="1">IF($AO97=0,K97+Q97,IF($AP97=0,K97+Q97,9999))</f>
        <v>10.706719723974295</v>
      </c>
      <c r="AD98" s="16">
        <f ca="1">IF($AO97=0,L97+R97,IF($AP97=0,L97+R97,9999))</f>
        <v>1.3107350133205273</v>
      </c>
      <c r="AE98" s="16">
        <f ca="1">IF($AO97=0,M97+S97,IF($AP97=0,M97+S97,9999))</f>
        <v>16.814271697756805</v>
      </c>
      <c r="AF98" s="16">
        <f ca="1">IF($AO97=0,N97+T97,IF($AP97=0,N97+T97,9999))</f>
        <v>5.1409213109887624</v>
      </c>
      <c r="AG98" s="16">
        <f ca="1">IF($AO97=0,O97+U97,IF($AP97=0,O97+U97,9999))</f>
        <v>11.077479277828337</v>
      </c>
      <c r="AH98" s="16">
        <f ca="1">IF($AO97=0,P97+V97,IF($AP97=0,P97+V97,9999))</f>
        <v>14.409704660685758</v>
      </c>
      <c r="AI98" s="17">
        <f t="shared" ca="1" si="17"/>
        <v>16.990080713659271</v>
      </c>
      <c r="AJ98" s="17">
        <f t="shared" ca="1" si="18"/>
        <v>5.4660284798924046</v>
      </c>
      <c r="AK98" s="17">
        <f t="shared" ca="1" si="19"/>
        <v>3.6869655676336781</v>
      </c>
      <c r="AL98" s="17">
        <f t="shared" ca="1" si="20"/>
        <v>10.093514053474774</v>
      </c>
      <c r="AM98" s="17">
        <f t="shared" ca="1" si="21"/>
        <v>4.4290650675152863</v>
      </c>
      <c r="AN98" s="17">
        <f t="shared" ca="1" si="22"/>
        <v>2.4477622267714629</v>
      </c>
      <c r="AO98">
        <f t="shared" ca="1" si="14"/>
        <v>0</v>
      </c>
      <c r="AP98">
        <f t="shared" ca="1" si="15"/>
        <v>0</v>
      </c>
      <c r="AQ98">
        <f ca="1">MAX(0, COUNTIF(E98:J98, "Breakdown") - COUNTIF(AO98:AP98, 1))</f>
        <v>1</v>
      </c>
      <c r="AR98" s="12">
        <f ca="1">(AQ98 * 50) + ((AO98 + AP98) * 10)</f>
        <v>50</v>
      </c>
      <c r="AS98">
        <f ca="1">IF(COUNTIF(E98:J98, "Breakdown") &gt;= 6, 1, 0)</f>
        <v>0</v>
      </c>
    </row>
    <row r="99" spans="4:45">
      <c r="D99">
        <v>96</v>
      </c>
      <c r="E99" s="6" t="str">
        <f ca="1">IF(K99&lt;W99,"Operational","Breakdown")</f>
        <v>Breakdown</v>
      </c>
      <c r="F99" s="6" t="str">
        <f ca="1">IF(L99&lt;X99,"Operational","Breakdown")</f>
        <v>Operational</v>
      </c>
      <c r="G99" s="6" t="str">
        <f ca="1">IF(M99&lt;Y99,"Operational","Breakdown")</f>
        <v>Operational</v>
      </c>
      <c r="H99" s="6" t="str">
        <f ca="1">IF(N99&lt;Z99,"Operational","Breakdown")</f>
        <v>Operational</v>
      </c>
      <c r="I99" s="6" t="str">
        <f ca="1">IF(O99&lt;AA99,"Operational","Breakdown")</f>
        <v>Breakdown</v>
      </c>
      <c r="J99" s="6" t="str">
        <f ca="1">IF(P99&lt;AB99,"Operational","Breakdown")</f>
        <v>Operational</v>
      </c>
      <c r="K99" s="16">
        <v>16.800853801898253</v>
      </c>
      <c r="L99" s="16">
        <v>12.970855740506915</v>
      </c>
      <c r="M99" s="16">
        <v>4.4323087458241037</v>
      </c>
      <c r="N99" s="16">
        <v>2.2676443396597303</v>
      </c>
      <c r="O99" s="16">
        <v>19.189099960106709</v>
      </c>
      <c r="P99" s="16">
        <v>5.9121710916252965</v>
      </c>
      <c r="Q99" s="9">
        <v>2.5546107728193626</v>
      </c>
      <c r="R99" s="9">
        <v>2.1738041563183415</v>
      </c>
      <c r="S99" s="9">
        <v>4.4971658852037084</v>
      </c>
      <c r="T99" s="9">
        <v>2.8688650289440227</v>
      </c>
      <c r="U99" s="9">
        <v>2.257499296559573</v>
      </c>
      <c r="V99" s="9">
        <v>1.6423850710171085E-2</v>
      </c>
      <c r="W99" s="8">
        <f t="shared" ca="1" si="13"/>
        <v>13.112496172348571</v>
      </c>
      <c r="X99" s="8">
        <f t="shared" ca="1" si="13"/>
        <v>30.338999526076392</v>
      </c>
      <c r="Y99" s="8">
        <f t="shared" ca="1" si="13"/>
        <v>10.553157674148997</v>
      </c>
      <c r="Z99" s="8">
        <f t="shared" ca="1" si="13"/>
        <v>18.191993862446701</v>
      </c>
      <c r="AA99" s="8">
        <f t="shared" ca="1" si="13"/>
        <v>13.612548108203402</v>
      </c>
      <c r="AB99" s="8">
        <f t="shared" ca="1" si="16"/>
        <v>18.957609793163176</v>
      </c>
      <c r="AC99" s="16">
        <f ca="1">IF($AO98=0,K98+Q98,IF($AP98=0,K98+Q98,9999))</f>
        <v>5.6704436410142947</v>
      </c>
      <c r="AD99" s="16">
        <f ca="1">IF($AO98=0,L98+R98,IF($AP98=0,L98+R98,9999))</f>
        <v>17.21088738174587</v>
      </c>
      <c r="AE99" s="16">
        <f ca="1">IF($AO98=0,M98+S98,IF($AP98=0,M98+S98,9999))</f>
        <v>1.9984199436970824</v>
      </c>
      <c r="AF99" s="16">
        <f ca="1">IF($AO98=0,N98+T98,IF($AP98=0,N98+T98,9999))</f>
        <v>5.9483624403784594</v>
      </c>
      <c r="AG99" s="16">
        <f ca="1">IF($AO98=0,O98+U98,IF($AP98=0,O98+U98,9999))</f>
        <v>5.4416834236020177</v>
      </c>
      <c r="AH99" s="16">
        <f ca="1">IF($AO98=0,P98+V98,IF($AP98=0,P98+V98,9999))</f>
        <v>5.6045322568401703</v>
      </c>
      <c r="AI99" s="17">
        <f t="shared" ca="1" si="17"/>
        <v>10.706719723974295</v>
      </c>
      <c r="AJ99" s="17">
        <f t="shared" ca="1" si="18"/>
        <v>1.3107350133205273</v>
      </c>
      <c r="AK99" s="17">
        <f t="shared" ca="1" si="19"/>
        <v>6.7928217577191843</v>
      </c>
      <c r="AL99" s="17">
        <f t="shared" ca="1" si="20"/>
        <v>5.1409213109887624</v>
      </c>
      <c r="AM99" s="17">
        <f t="shared" ca="1" si="21"/>
        <v>8.5742538493545624</v>
      </c>
      <c r="AN99" s="17">
        <f t="shared" ca="1" si="22"/>
        <v>11.514916729209769</v>
      </c>
      <c r="AO99">
        <f t="shared" ca="1" si="14"/>
        <v>0</v>
      </c>
      <c r="AP99">
        <f t="shared" ca="1" si="15"/>
        <v>1</v>
      </c>
      <c r="AQ99">
        <f ca="1">MAX(0, COUNTIF(E99:J99, "Breakdown") - COUNTIF(AO99:AP99, 1))</f>
        <v>1</v>
      </c>
      <c r="AR99" s="12">
        <f ca="1">(AQ99 * 50) + ((AO99 + AP99) * 10)</f>
        <v>60</v>
      </c>
      <c r="AS99">
        <f ca="1">IF(COUNTIF(E99:J99, "Breakdown") &gt;= 6, 1, 0)</f>
        <v>0</v>
      </c>
    </row>
    <row r="100" spans="4:45">
      <c r="D100">
        <v>97</v>
      </c>
      <c r="E100" s="6" t="str">
        <f ca="1">IF(K100&lt;W100,"Operational","Breakdown")</f>
        <v>Operational</v>
      </c>
      <c r="F100" s="6" t="str">
        <f ca="1">IF(L100&lt;X100,"Operational","Breakdown")</f>
        <v>Operational</v>
      </c>
      <c r="G100" s="6" t="str">
        <f ca="1">IF(M100&lt;Y100,"Operational","Breakdown")</f>
        <v>Operational</v>
      </c>
      <c r="H100" s="6" t="str">
        <f ca="1">IF(N100&lt;Z100,"Operational","Breakdown")</f>
        <v>Operational</v>
      </c>
      <c r="I100" s="6" t="str">
        <f ca="1">IF(O100&lt;AA100,"Operational","Breakdown")</f>
        <v>Operational</v>
      </c>
      <c r="J100" s="6" t="str">
        <f ca="1">IF(P100&lt;AB100,"Operational","Breakdown")</f>
        <v>Operational</v>
      </c>
      <c r="K100" s="16">
        <v>14.675761750880946</v>
      </c>
      <c r="L100" s="16">
        <v>5.3173350151601886</v>
      </c>
      <c r="M100" s="16">
        <v>8.9891940441428169</v>
      </c>
      <c r="N100" s="16">
        <v>5.9074467729288891</v>
      </c>
      <c r="O100" s="16">
        <v>2.9028987110687532</v>
      </c>
      <c r="P100" s="16">
        <v>5.4505396379183386</v>
      </c>
      <c r="Q100" s="9">
        <v>0.45782625619428935</v>
      </c>
      <c r="R100" s="9">
        <v>0.73192548521269762</v>
      </c>
      <c r="S100" s="9">
        <v>1.8480151232596849</v>
      </c>
      <c r="T100" s="9">
        <v>1.5493694925444745</v>
      </c>
      <c r="U100" s="9">
        <v>1.7646628188840476</v>
      </c>
      <c r="V100" s="9">
        <v>4.5799292057933547</v>
      </c>
      <c r="W100" s="8">
        <f t="shared" ca="1" si="13"/>
        <v>19.194594832949861</v>
      </c>
      <c r="X100" s="8">
        <f t="shared" ca="1" si="13"/>
        <v>25.814090648412233</v>
      </c>
      <c r="Y100" s="8">
        <f t="shared" ca="1" si="13"/>
        <v>13.969313585358467</v>
      </c>
      <c r="Z100" s="8">
        <f t="shared" ca="1" si="13"/>
        <v>18.155342849732087</v>
      </c>
      <c r="AA100" s="8">
        <f t="shared" ca="1" si="13"/>
        <v>9.3989336890152977</v>
      </c>
      <c r="AB100" s="8">
        <f t="shared" ca="1" si="16"/>
        <v>13.017589055757544</v>
      </c>
      <c r="AC100" s="16">
        <f ca="1">IF($AO99=0,K99+Q99,IF($AP99=0,K99+Q99,9999))</f>
        <v>19.355464574717615</v>
      </c>
      <c r="AD100" s="16">
        <f ca="1">IF($AO99=0,L99+R99,IF($AP99=0,L99+R99,9999))</f>
        <v>15.144659896825257</v>
      </c>
      <c r="AE100" s="16">
        <f ca="1">IF($AO99=0,M99+S99,IF($AP99=0,M99+S99,9999))</f>
        <v>8.9294746310278121</v>
      </c>
      <c r="AF100" s="16">
        <f ca="1">IF($AO99=0,N99+T99,IF($AP99=0,N99+T99,9999))</f>
        <v>5.1365093686037531</v>
      </c>
      <c r="AG100" s="16">
        <f ca="1">IF($AO99=0,O99+U99,IF($AP99=0,O99+U99,9999))</f>
        <v>21.446599256666282</v>
      </c>
      <c r="AH100" s="16">
        <f ca="1">IF($AO99=0,P99+V99,IF($AP99=0,P99+V99,9999))</f>
        <v>5.9285949423354678</v>
      </c>
      <c r="AI100" s="17">
        <f t="shared" ca="1" si="17"/>
        <v>5.6704436410142947</v>
      </c>
      <c r="AJ100" s="17">
        <f t="shared" ca="1" si="18"/>
        <v>17.21088738174587</v>
      </c>
      <c r="AK100" s="17">
        <f t="shared" ca="1" si="19"/>
        <v>1.9984199436970824</v>
      </c>
      <c r="AL100" s="17">
        <f t="shared" ca="1" si="20"/>
        <v>5.9483624403784594</v>
      </c>
      <c r="AM100" s="17">
        <f t="shared" ca="1" si="21"/>
        <v>5.4416834236020177</v>
      </c>
      <c r="AN100" s="17">
        <f t="shared" ca="1" si="22"/>
        <v>5.6045322568401703</v>
      </c>
      <c r="AO100">
        <f t="shared" ca="1" si="14"/>
        <v>0</v>
      </c>
      <c r="AP100">
        <f t="shared" ca="1" si="15"/>
        <v>0</v>
      </c>
      <c r="AQ100">
        <f ca="1">MAX(0, COUNTIF(E100:J100, "Breakdown") - COUNTIF(AO100:AP100, 1))</f>
        <v>0</v>
      </c>
      <c r="AR100" s="12">
        <f ca="1">(AQ100 * 50) + ((AO100 + AP100) * 10)</f>
        <v>0</v>
      </c>
      <c r="AS100">
        <f ca="1">IF(COUNTIF(E100:J100, "Breakdown") &gt;= 6, 1, 0)</f>
        <v>0</v>
      </c>
    </row>
    <row r="101" spans="4:45">
      <c r="D101">
        <v>98</v>
      </c>
      <c r="E101" s="6" t="str">
        <f ca="1">IF(K101&lt;W101,"Operational","Breakdown")</f>
        <v>Operational</v>
      </c>
      <c r="F101" s="6" t="str">
        <f ca="1">IF(L101&lt;X101,"Operational","Breakdown")</f>
        <v>Breakdown</v>
      </c>
      <c r="G101" s="6" t="str">
        <f ca="1">IF(M101&lt;Y101,"Operational","Breakdown")</f>
        <v>Breakdown</v>
      </c>
      <c r="H101" s="6" t="str">
        <f ca="1">IF(N101&lt;Z101,"Operational","Breakdown")</f>
        <v>Operational</v>
      </c>
      <c r="I101" s="6" t="str">
        <f ca="1">IF(O101&lt;AA101,"Operational","Breakdown")</f>
        <v>Operational</v>
      </c>
      <c r="J101" s="6" t="str">
        <f ca="1">IF(P101&lt;AB101,"Operational","Breakdown")</f>
        <v>Operational</v>
      </c>
      <c r="K101" s="16">
        <v>14.220209985502953</v>
      </c>
      <c r="L101" s="16">
        <v>15.479735441269169</v>
      </c>
      <c r="M101" s="16">
        <v>22.682027081941701</v>
      </c>
      <c r="N101" s="16">
        <v>4.7804230430370458</v>
      </c>
      <c r="O101" s="16">
        <v>0.24921859421685033</v>
      </c>
      <c r="P101" s="16">
        <v>11.129211625987811</v>
      </c>
      <c r="Q101" s="9">
        <v>8.9065783717630409E-2</v>
      </c>
      <c r="R101" s="9">
        <v>1.3768379885044801</v>
      </c>
      <c r="S101" s="9">
        <v>0.22857161208372451</v>
      </c>
      <c r="T101" s="9">
        <v>9.1305919398940443</v>
      </c>
      <c r="U101" s="9">
        <v>0.33035602421859445</v>
      </c>
      <c r="V101" s="9">
        <v>0.38338572853441116</v>
      </c>
      <c r="W101" s="8">
        <f t="shared" ca="1" si="13"/>
        <v>24.54117598830603</v>
      </c>
      <c r="X101" s="8">
        <f t="shared" ca="1" si="13"/>
        <v>15.21881189838037</v>
      </c>
      <c r="Y101" s="8">
        <f t="shared" ca="1" si="13"/>
        <v>14.542430108817896</v>
      </c>
      <c r="Z101" s="8">
        <f t="shared" ca="1" si="13"/>
        <v>5.3877559476575367</v>
      </c>
      <c r="AA101" s="8">
        <f t="shared" ca="1" si="13"/>
        <v>21.636618968094311</v>
      </c>
      <c r="AB101" s="8">
        <f t="shared" ca="1" si="16"/>
        <v>22.729298831417058</v>
      </c>
      <c r="AC101" s="16">
        <f ca="1">IF($AO100=0,K100+Q100,IF($AP100=0,K100+Q100,9999))</f>
        <v>15.133588007075236</v>
      </c>
      <c r="AD101" s="16">
        <f ca="1">IF($AO100=0,L100+R100,IF($AP100=0,L100+R100,9999))</f>
        <v>6.0492605003728865</v>
      </c>
      <c r="AE101" s="16">
        <f ca="1">IF($AO100=0,M100+S100,IF($AP100=0,M100+S100,9999))</f>
        <v>10.837209167402502</v>
      </c>
      <c r="AF101" s="16">
        <f ca="1">IF($AO100=0,N100+T100,IF($AP100=0,N100+T100,9999))</f>
        <v>7.4568162654733641</v>
      </c>
      <c r="AG101" s="16">
        <f ca="1">IF($AO100=0,O100+U100,IF($AP100=0,O100+U100,9999))</f>
        <v>4.6675615299528008</v>
      </c>
      <c r="AH101" s="16">
        <f ca="1">IF($AO100=0,P100+V100,IF($AP100=0,P100+V100,9999))</f>
        <v>10.030468843711693</v>
      </c>
      <c r="AI101" s="17">
        <f t="shared" ca="1" si="17"/>
        <v>19.194594832949861</v>
      </c>
      <c r="AJ101" s="17">
        <f t="shared" ca="1" si="18"/>
        <v>15.144659896825257</v>
      </c>
      <c r="AK101" s="17">
        <f t="shared" ca="1" si="19"/>
        <v>8.9294746310278121</v>
      </c>
      <c r="AL101" s="17">
        <f t="shared" ca="1" si="20"/>
        <v>5.1365093686037531</v>
      </c>
      <c r="AM101" s="17">
        <f t="shared" ca="1" si="21"/>
        <v>9.3989336890152977</v>
      </c>
      <c r="AN101" s="17">
        <f t="shared" ca="1" si="22"/>
        <v>5.9285949423354678</v>
      </c>
      <c r="AO101">
        <f t="shared" ca="1" si="14"/>
        <v>0</v>
      </c>
      <c r="AP101">
        <f t="shared" ca="1" si="15"/>
        <v>0</v>
      </c>
      <c r="AQ101">
        <f ca="1">MAX(0, COUNTIF(E101:J101, "Breakdown") - COUNTIF(AO101:AP101, 1))</f>
        <v>2</v>
      </c>
      <c r="AR101" s="12">
        <f ca="1">(AQ101 * 50) + ((AO101 + AP101) * 10)</f>
        <v>100</v>
      </c>
      <c r="AS101">
        <f ca="1">IF(COUNTIF(E101:J101, "Breakdown") &gt;= 6, 1, 0)</f>
        <v>0</v>
      </c>
    </row>
    <row r="102" spans="4:45">
      <c r="D102">
        <v>99</v>
      </c>
      <c r="E102" s="6" t="str">
        <f ca="1">IF(K102&lt;W102,"Operational","Breakdown")</f>
        <v>Operational</v>
      </c>
      <c r="F102" s="6" t="str">
        <f ca="1">IF(L102&lt;X102,"Operational","Breakdown")</f>
        <v>Operational</v>
      </c>
      <c r="G102" s="6" t="str">
        <f ca="1">IF(M102&lt;Y102,"Operational","Breakdown")</f>
        <v>Breakdown</v>
      </c>
      <c r="H102" s="6" t="str">
        <f ca="1">IF(N102&lt;Z102,"Operational","Breakdown")</f>
        <v>Operational</v>
      </c>
      <c r="I102" s="6" t="str">
        <f ca="1">IF(O102&lt;AA102,"Operational","Breakdown")</f>
        <v>Operational</v>
      </c>
      <c r="J102" s="6" t="str">
        <f ca="1">IF(P102&lt;AB102,"Operational","Breakdown")</f>
        <v>Operational</v>
      </c>
      <c r="K102" s="16">
        <v>2.5756065543178958E-2</v>
      </c>
      <c r="L102" s="16">
        <v>0.63249991228021296</v>
      </c>
      <c r="M102" s="16">
        <v>34.060902705629097</v>
      </c>
      <c r="N102" s="16">
        <v>7.3002601411365573</v>
      </c>
      <c r="O102" s="16">
        <v>5.7954018439366095</v>
      </c>
      <c r="P102" s="16">
        <v>5.3669635331869134</v>
      </c>
      <c r="Q102" s="9">
        <v>1.901447197505076</v>
      </c>
      <c r="R102" s="9">
        <v>0.37449677405651038</v>
      </c>
      <c r="S102" s="9">
        <v>3.0154853383883689</v>
      </c>
      <c r="T102" s="9">
        <v>0.92004180847339911</v>
      </c>
      <c r="U102" s="9">
        <v>1.1418591006569547</v>
      </c>
      <c r="V102" s="9">
        <v>0.53239913899583069</v>
      </c>
      <c r="W102" s="8">
        <f t="shared" ca="1" si="13"/>
        <v>24.080453687870659</v>
      </c>
      <c r="X102" s="8">
        <f t="shared" ca="1" si="13"/>
        <v>7.5145719601272418</v>
      </c>
      <c r="Y102" s="8">
        <f t="shared" ca="1" si="13"/>
        <v>13.891817522961343</v>
      </c>
      <c r="Z102" s="8">
        <f t="shared" ca="1" si="13"/>
        <v>11.006033359181981</v>
      </c>
      <c r="AA102" s="8">
        <f t="shared" ca="1" si="13"/>
        <v>8.4935156277873904</v>
      </c>
      <c r="AB102" s="8">
        <f t="shared" ca="1" si="16"/>
        <v>21.277115055721765</v>
      </c>
      <c r="AC102" s="16">
        <f ca="1">IF($AO101=0,K101+Q101,IF($AP101=0,K101+Q101,9999))</f>
        <v>14.309275769220584</v>
      </c>
      <c r="AD102" s="16">
        <f ca="1">IF($AO101=0,L101+R101,IF($AP101=0,L101+R101,9999))</f>
        <v>16.856573429773647</v>
      </c>
      <c r="AE102" s="16">
        <f ca="1">IF($AO101=0,M101+S101,IF($AP101=0,M101+S101,9999))</f>
        <v>22.910598694025424</v>
      </c>
      <c r="AF102" s="16">
        <f ca="1">IF($AO101=0,N101+T101,IF($AP101=0,N101+T101,9999))</f>
        <v>13.911014982931089</v>
      </c>
      <c r="AG102" s="16">
        <f ca="1">IF($AO101=0,O101+U101,IF($AP101=0,O101+U101,9999))</f>
        <v>0.57957461843544478</v>
      </c>
      <c r="AH102" s="16">
        <f ca="1">IF($AO101=0,P101+V101,IF($AP101=0,P101+V101,9999))</f>
        <v>11.512597354522223</v>
      </c>
      <c r="AI102" s="17">
        <f t="shared" ca="1" si="17"/>
        <v>15.133588007075236</v>
      </c>
      <c r="AJ102" s="17">
        <f t="shared" ca="1" si="18"/>
        <v>6.0492605003728865</v>
      </c>
      <c r="AK102" s="17">
        <f t="shared" ca="1" si="19"/>
        <v>10.837209167402502</v>
      </c>
      <c r="AL102" s="17">
        <f t="shared" ca="1" si="20"/>
        <v>5.3877559476575367</v>
      </c>
      <c r="AM102" s="17">
        <f t="shared" ca="1" si="21"/>
        <v>4.6675615299528008</v>
      </c>
      <c r="AN102" s="17">
        <f t="shared" ca="1" si="22"/>
        <v>10.030468843711693</v>
      </c>
      <c r="AO102">
        <f t="shared" ca="1" si="14"/>
        <v>0</v>
      </c>
      <c r="AP102">
        <f t="shared" ca="1" si="15"/>
        <v>0</v>
      </c>
      <c r="AQ102">
        <f ca="1">MAX(0, COUNTIF(E102:J102, "Breakdown") - COUNTIF(AO102:AP102, 1))</f>
        <v>1</v>
      </c>
      <c r="AR102" s="12">
        <f ca="1">(AQ102 * 50) + ((AO102 + AP102) * 10)</f>
        <v>50</v>
      </c>
      <c r="AS102">
        <f ca="1">IF(COUNTIF(E102:J102, "Breakdown") &gt;= 6, 1, 0)</f>
        <v>0</v>
      </c>
    </row>
    <row r="103" spans="4:45">
      <c r="D103">
        <v>100</v>
      </c>
      <c r="E103" s="6" t="str">
        <f ca="1">IF(K103&lt;W103,"Operational","Breakdown")</f>
        <v>Operational</v>
      </c>
      <c r="F103" s="6" t="str">
        <f ca="1">IF(L103&lt;X103,"Operational","Breakdown")</f>
        <v>Operational</v>
      </c>
      <c r="G103" s="6" t="str">
        <f ca="1">IF(M103&lt;Y103,"Operational","Breakdown")</f>
        <v>Operational</v>
      </c>
      <c r="H103" s="6" t="str">
        <f ca="1">IF(N103&lt;Z103,"Operational","Breakdown")</f>
        <v>Operational</v>
      </c>
      <c r="I103" s="6" t="str">
        <f ca="1">IF(O103&lt;AA103,"Operational","Breakdown")</f>
        <v>Operational</v>
      </c>
      <c r="J103" s="6" t="str">
        <f ca="1">IF(P103&lt;AB103,"Operational","Breakdown")</f>
        <v>Operational</v>
      </c>
      <c r="K103" s="16">
        <v>10.005952680923928</v>
      </c>
      <c r="L103" s="16">
        <v>5.1248451898530547</v>
      </c>
      <c r="M103" s="16">
        <v>3.2243474221182806</v>
      </c>
      <c r="N103" s="16">
        <v>11.744591988928098</v>
      </c>
      <c r="O103" s="16">
        <v>0.27547703928488765</v>
      </c>
      <c r="P103" s="16">
        <v>2.5003932597844658</v>
      </c>
      <c r="Q103" s="9">
        <v>0.20960542410530469</v>
      </c>
      <c r="R103" s="9">
        <v>0.13795305826820589</v>
      </c>
      <c r="S103" s="9">
        <v>2.9805611311713358</v>
      </c>
      <c r="T103" s="9">
        <v>1.8658387395550489</v>
      </c>
      <c r="U103" s="9">
        <v>4.6423425958961335</v>
      </c>
      <c r="V103" s="9">
        <v>0.88491003720374839</v>
      </c>
      <c r="W103" s="8">
        <f t="shared" ca="1" si="13"/>
        <v>33.990925442907681</v>
      </c>
      <c r="X103" s="8">
        <f t="shared" ca="1" si="13"/>
        <v>13.556315817406471</v>
      </c>
      <c r="Y103" s="8">
        <f t="shared" ca="1" si="13"/>
        <v>16.607812684856668</v>
      </c>
      <c r="Z103" s="8">
        <f t="shared" ca="1" si="13"/>
        <v>22.072198881425628</v>
      </c>
      <c r="AA103" s="8">
        <f t="shared" ca="1" si="13"/>
        <v>3.768000140144288</v>
      </c>
      <c r="AB103" s="8">
        <f t="shared" ca="1" si="16"/>
        <v>12.159250428476634</v>
      </c>
      <c r="AC103" s="16">
        <f ca="1">IF($AO102=0,K102+Q102,IF($AP102=0,K102+Q102,9999))</f>
        <v>1.927203263048255</v>
      </c>
      <c r="AD103" s="16">
        <f ca="1">IF($AO102=0,L102+R102,IF($AP102=0,L102+R102,9999))</f>
        <v>1.0069966863367235</v>
      </c>
      <c r="AE103" s="16">
        <f ca="1">IF($AO102=0,M102+S102,IF($AP102=0,M102+S102,9999))</f>
        <v>37.076388044017463</v>
      </c>
      <c r="AF103" s="16">
        <f ca="1">IF($AO102=0,N102+T102,IF($AP102=0,N102+T102,9999))</f>
        <v>8.2203019496099561</v>
      </c>
      <c r="AG103" s="16">
        <f ca="1">IF($AO102=0,O102+U102,IF($AP102=0,O102+U102,9999))</f>
        <v>6.9372609445935645</v>
      </c>
      <c r="AH103" s="16">
        <f ca="1">IF($AO102=0,P102+V102,IF($AP102=0,P102+V102,9999))</f>
        <v>5.8993626721827441</v>
      </c>
      <c r="AI103" s="17">
        <f t="shared" ca="1" si="17"/>
        <v>14.309275769220584</v>
      </c>
      <c r="AJ103" s="17">
        <f t="shared" ca="1" si="18"/>
        <v>7.5145719601272418</v>
      </c>
      <c r="AK103" s="17">
        <f t="shared" ca="1" si="19"/>
        <v>13.891817522961343</v>
      </c>
      <c r="AL103" s="17">
        <f t="shared" ca="1" si="20"/>
        <v>11.006033359181981</v>
      </c>
      <c r="AM103" s="17">
        <f t="shared" ca="1" si="21"/>
        <v>0.57957461843544478</v>
      </c>
      <c r="AN103" s="17">
        <f t="shared" ca="1" si="22"/>
        <v>11.512597354522223</v>
      </c>
      <c r="AO103">
        <f t="shared" ca="1" si="14"/>
        <v>0</v>
      </c>
      <c r="AP103">
        <f t="shared" ca="1" si="15"/>
        <v>0</v>
      </c>
      <c r="AQ103">
        <f ca="1">MAX(0, COUNTIF(E103:J103, "Breakdown") - COUNTIF(AO103:AP103, 1))</f>
        <v>0</v>
      </c>
      <c r="AR103" s="12">
        <f ca="1">(AQ103 * 50) + ((AO103 + AP103) * 10)</f>
        <v>0</v>
      </c>
      <c r="AS103">
        <f ca="1">IF(COUNTIF(E103:J103, "Breakdown") &gt;= 6, 1, 0)</f>
        <v>0</v>
      </c>
    </row>
    <row r="104" spans="4:45">
      <c r="D104">
        <v>101</v>
      </c>
      <c r="E104" s="6" t="str">
        <f ca="1">IF(K104&lt;W104,"Operational","Breakdown")</f>
        <v>Operational</v>
      </c>
      <c r="F104" s="6" t="str">
        <f ca="1">IF(L104&lt;X104,"Operational","Breakdown")</f>
        <v>Operational</v>
      </c>
      <c r="G104" s="6" t="str">
        <f ca="1">IF(M104&lt;Y104,"Operational","Breakdown")</f>
        <v>Operational</v>
      </c>
      <c r="H104" s="6" t="str">
        <f ca="1">IF(N104&lt;Z104,"Operational","Breakdown")</f>
        <v>Breakdown</v>
      </c>
      <c r="I104" s="6" t="str">
        <f ca="1">IF(O104&lt;AA104,"Operational","Breakdown")</f>
        <v>Operational</v>
      </c>
      <c r="J104" s="6" t="str">
        <f ca="1">IF(P104&lt;AB104,"Operational","Breakdown")</f>
        <v>Operational</v>
      </c>
      <c r="K104" s="16">
        <v>2.7389103461696629</v>
      </c>
      <c r="L104" s="16">
        <v>2.5057879076038647</v>
      </c>
      <c r="M104" s="16">
        <v>1.8777174896872604</v>
      </c>
      <c r="N104" s="16">
        <v>15.526479251660543</v>
      </c>
      <c r="O104" s="16">
        <v>9.4025871872247642</v>
      </c>
      <c r="P104" s="16">
        <v>4.51897399846123</v>
      </c>
      <c r="Q104" s="9">
        <v>2.7679348529214227</v>
      </c>
      <c r="R104" s="9">
        <v>6.6686732836218746E-2</v>
      </c>
      <c r="S104" s="9">
        <v>2.0481835748637294</v>
      </c>
      <c r="T104" s="9">
        <v>4.0942347612947394</v>
      </c>
      <c r="U104" s="9">
        <v>4.2846271145086936</v>
      </c>
      <c r="V104" s="9">
        <v>1.0897388512081678</v>
      </c>
      <c r="W104" s="8">
        <f t="shared" ca="1" si="13"/>
        <v>7.4616427412054716</v>
      </c>
      <c r="X104" s="8">
        <f t="shared" ca="1" si="13"/>
        <v>9.0194129325253467</v>
      </c>
      <c r="Y104" s="8">
        <f t="shared" ca="1" si="13"/>
        <v>17.123517774348418</v>
      </c>
      <c r="Z104" s="8">
        <f t="shared" ca="1" si="13"/>
        <v>13.888336406103704</v>
      </c>
      <c r="AA104" s="8">
        <f t="shared" ca="1" si="13"/>
        <v>23.144759243662985</v>
      </c>
      <c r="AB104" s="8">
        <f t="shared" ca="1" si="16"/>
        <v>7.1582411192653845</v>
      </c>
      <c r="AC104" s="16">
        <f ca="1">IF($AO103=0,K103+Q103,IF($AP103=0,K103+Q103,9999))</f>
        <v>10.215558105029233</v>
      </c>
      <c r="AD104" s="16">
        <f ca="1">IF($AO103=0,L103+R103,IF($AP103=0,L103+R103,9999))</f>
        <v>5.2627982481212605</v>
      </c>
      <c r="AE104" s="16">
        <f ca="1">IF($AO103=0,M103+S103,IF($AP103=0,M103+S103,9999))</f>
        <v>6.2049085532896164</v>
      </c>
      <c r="AF104" s="16">
        <f ca="1">IF($AO103=0,N103+T103,IF($AP103=0,N103+T103,9999))</f>
        <v>13.610430728483147</v>
      </c>
      <c r="AG104" s="16">
        <f ca="1">IF($AO103=0,O103+U103,IF($AP103=0,O103+U103,9999))</f>
        <v>4.9178196351810213</v>
      </c>
      <c r="AH104" s="16">
        <f ca="1">IF($AO103=0,P103+V103,IF($AP103=0,P103+V103,9999))</f>
        <v>3.385303296988214</v>
      </c>
      <c r="AI104" s="17">
        <f t="shared" ca="1" si="17"/>
        <v>1.927203263048255</v>
      </c>
      <c r="AJ104" s="17">
        <f t="shared" ca="1" si="18"/>
        <v>1.0069966863367235</v>
      </c>
      <c r="AK104" s="17">
        <f t="shared" ca="1" si="19"/>
        <v>16.607812684856668</v>
      </c>
      <c r="AL104" s="17">
        <f t="shared" ca="1" si="20"/>
        <v>8.2203019496099561</v>
      </c>
      <c r="AM104" s="17">
        <f t="shared" ca="1" si="21"/>
        <v>3.768000140144288</v>
      </c>
      <c r="AN104" s="17">
        <f t="shared" ca="1" si="22"/>
        <v>5.8993626721827441</v>
      </c>
      <c r="AO104">
        <f t="shared" ca="1" si="14"/>
        <v>0</v>
      </c>
      <c r="AP104">
        <f t="shared" ca="1" si="15"/>
        <v>0</v>
      </c>
      <c r="AQ104">
        <f ca="1">MAX(0, COUNTIF(E104:J104, "Breakdown") - COUNTIF(AO104:AP104, 1))</f>
        <v>1</v>
      </c>
      <c r="AR104" s="12">
        <f ca="1">(AQ104 * 50) + ((AO104 + AP104) * 10)</f>
        <v>50</v>
      </c>
      <c r="AS104">
        <f ca="1">IF(COUNTIF(E104:J104, "Breakdown") &gt;= 6, 1, 0)</f>
        <v>0</v>
      </c>
    </row>
    <row r="105" spans="4:45">
      <c r="D105">
        <v>102</v>
      </c>
      <c r="E105" s="6" t="str">
        <f ca="1">IF(K105&lt;W105,"Operational","Breakdown")</f>
        <v>Operational</v>
      </c>
      <c r="F105" s="6" t="str">
        <f ca="1">IF(L105&lt;X105,"Operational","Breakdown")</f>
        <v>Operational</v>
      </c>
      <c r="G105" s="6" t="str">
        <f ca="1">IF(M105&lt;Y105,"Operational","Breakdown")</f>
        <v>Breakdown</v>
      </c>
      <c r="H105" s="6" t="str">
        <f ca="1">IF(N105&lt;Z105,"Operational","Breakdown")</f>
        <v>Operational</v>
      </c>
      <c r="I105" s="6" t="str">
        <f ca="1">IF(O105&lt;AA105,"Operational","Breakdown")</f>
        <v>Operational</v>
      </c>
      <c r="J105" s="6" t="str">
        <f ca="1">IF(P105&lt;AB105,"Operational","Breakdown")</f>
        <v>Operational</v>
      </c>
      <c r="K105" s="16">
        <v>5.8044906979458224</v>
      </c>
      <c r="L105" s="16">
        <v>3.1693417477633048</v>
      </c>
      <c r="M105" s="16">
        <v>20.869911911258875</v>
      </c>
      <c r="N105" s="16">
        <v>1.1422103836877806</v>
      </c>
      <c r="O105" s="16">
        <v>0.33632230687504616</v>
      </c>
      <c r="P105" s="16">
        <v>3.503472057202266</v>
      </c>
      <c r="Q105" s="9">
        <v>1.5986322313018824</v>
      </c>
      <c r="R105" s="9">
        <v>1.8574124017758307</v>
      </c>
      <c r="S105" s="9">
        <v>3.2370643646058053</v>
      </c>
      <c r="T105" s="9">
        <v>0.10994521549374794</v>
      </c>
      <c r="U105" s="9">
        <v>0.72058059970277744</v>
      </c>
      <c r="V105" s="9">
        <v>0.2487868581919534</v>
      </c>
      <c r="W105" s="8">
        <f t="shared" ca="1" si="13"/>
        <v>10.080104822143751</v>
      </c>
      <c r="X105" s="8">
        <f t="shared" ca="1" si="13"/>
        <v>17.866378182694334</v>
      </c>
      <c r="Y105" s="8">
        <f t="shared" ca="1" si="13"/>
        <v>6.4300416706414092</v>
      </c>
      <c r="Z105" s="8">
        <f t="shared" ca="1" si="13"/>
        <v>16.933375872643875</v>
      </c>
      <c r="AA105" s="8">
        <f t="shared" ca="1" si="13"/>
        <v>7.1804033032311843</v>
      </c>
      <c r="AB105" s="8">
        <f t="shared" ca="1" si="16"/>
        <v>8.6691812948412732</v>
      </c>
      <c r="AC105" s="16">
        <f ca="1">IF($AO104=0,K104+Q104,IF($AP104=0,K104+Q104,9999))</f>
        <v>5.5068451990910852</v>
      </c>
      <c r="AD105" s="16">
        <f ca="1">IF($AO104=0,L104+R104,IF($AP104=0,L104+R104,9999))</f>
        <v>2.5724746404400833</v>
      </c>
      <c r="AE105" s="16">
        <f ca="1">IF($AO104=0,M104+S104,IF($AP104=0,M104+S104,9999))</f>
        <v>3.92590106455099</v>
      </c>
      <c r="AF105" s="16">
        <f ca="1">IF($AO104=0,N104+T104,IF($AP104=0,N104+T104,9999))</f>
        <v>19.620714012955283</v>
      </c>
      <c r="AG105" s="16">
        <f ca="1">IF($AO104=0,O104+U104,IF($AP104=0,O104+U104,9999))</f>
        <v>13.687214301733459</v>
      </c>
      <c r="AH105" s="16">
        <f ca="1">IF($AO104=0,P104+V104,IF($AP104=0,P104+V104,9999))</f>
        <v>5.6087128496693976</v>
      </c>
      <c r="AI105" s="17">
        <f t="shared" ca="1" si="17"/>
        <v>7.4616427412054716</v>
      </c>
      <c r="AJ105" s="17">
        <f t="shared" ca="1" si="18"/>
        <v>5.2627982481212605</v>
      </c>
      <c r="AK105" s="17">
        <f t="shared" ca="1" si="19"/>
        <v>6.2049085532896164</v>
      </c>
      <c r="AL105" s="17">
        <f t="shared" ca="1" si="20"/>
        <v>13.610430728483147</v>
      </c>
      <c r="AM105" s="17">
        <f t="shared" ca="1" si="21"/>
        <v>4.9178196351810213</v>
      </c>
      <c r="AN105" s="17">
        <f t="shared" ca="1" si="22"/>
        <v>3.385303296988214</v>
      </c>
      <c r="AO105">
        <f t="shared" ca="1" si="14"/>
        <v>0</v>
      </c>
      <c r="AP105">
        <f t="shared" ca="1" si="15"/>
        <v>0</v>
      </c>
      <c r="AQ105">
        <f ca="1">MAX(0, COUNTIF(E105:J105, "Breakdown") - COUNTIF(AO105:AP105, 1))</f>
        <v>1</v>
      </c>
      <c r="AR105" s="12">
        <f ca="1">(AQ105 * 50) + ((AO105 + AP105) * 10)</f>
        <v>50</v>
      </c>
      <c r="AS105">
        <f ca="1">IF(COUNTIF(E105:J105, "Breakdown") &gt;= 6, 1, 0)</f>
        <v>0</v>
      </c>
    </row>
    <row r="106" spans="4:45">
      <c r="D106">
        <v>103</v>
      </c>
      <c r="E106" s="6" t="str">
        <f ca="1">IF(K106&lt;W106,"Operational","Breakdown")</f>
        <v>Operational</v>
      </c>
      <c r="F106" s="6" t="str">
        <f ca="1">IF(L106&lt;X106,"Operational","Breakdown")</f>
        <v>Breakdown</v>
      </c>
      <c r="G106" s="6" t="str">
        <f ca="1">IF(M106&lt;Y106,"Operational","Breakdown")</f>
        <v>Breakdown</v>
      </c>
      <c r="H106" s="6" t="str">
        <f ca="1">IF(N106&lt;Z106,"Operational","Breakdown")</f>
        <v>Operational</v>
      </c>
      <c r="I106" s="6" t="str">
        <f ca="1">IF(O106&lt;AA106,"Operational","Breakdown")</f>
        <v>Operational</v>
      </c>
      <c r="J106" s="6" t="str">
        <f ca="1">IF(P106&lt;AB106,"Operational","Breakdown")</f>
        <v>Breakdown</v>
      </c>
      <c r="K106" s="16">
        <v>14.719520928046528</v>
      </c>
      <c r="L106" s="16">
        <v>5.3972253790042926</v>
      </c>
      <c r="M106" s="16">
        <v>4.5153462062463463</v>
      </c>
      <c r="N106" s="16">
        <v>24.120107523661602</v>
      </c>
      <c r="O106" s="16">
        <v>9.8246346562989189</v>
      </c>
      <c r="P106" s="16">
        <v>6.6164849344256451</v>
      </c>
      <c r="Q106" s="9">
        <v>0.62394525927742095</v>
      </c>
      <c r="R106" s="9">
        <v>2.913139722792879</v>
      </c>
      <c r="S106" s="9">
        <v>1.9042117600490795</v>
      </c>
      <c r="T106" s="9">
        <v>0.77634346633551421</v>
      </c>
      <c r="U106" s="9">
        <v>0.42683741078779491</v>
      </c>
      <c r="V106" s="9">
        <v>3.6240810303847857</v>
      </c>
      <c r="W106" s="8">
        <f t="shared" ca="1" si="13"/>
        <v>21.122488503604956</v>
      </c>
      <c r="X106" s="8">
        <f t="shared" ca="1" si="13"/>
        <v>3.331580714609899</v>
      </c>
      <c r="Y106" s="8">
        <f t="shared" ca="1" si="13"/>
        <v>4.2054054212037508</v>
      </c>
      <c r="Z106" s="8">
        <f t="shared" ca="1" si="13"/>
        <v>25.008702657028991</v>
      </c>
      <c r="AA106" s="8">
        <f t="shared" ca="1" si="13"/>
        <v>10.629304176119291</v>
      </c>
      <c r="AB106" s="8">
        <f t="shared" ca="1" si="16"/>
        <v>6.1229665007758065</v>
      </c>
      <c r="AC106" s="16">
        <f ca="1">IF($AO105=0,K105+Q105,IF($AP105=0,K105+Q105,9999))</f>
        <v>7.4031229292477043</v>
      </c>
      <c r="AD106" s="16">
        <f ca="1">IF($AO105=0,L105+R105,IF($AP105=0,L105+R105,9999))</f>
        <v>5.0267541495391352</v>
      </c>
      <c r="AE106" s="16">
        <f ca="1">IF($AO105=0,M105+S105,IF($AP105=0,M105+S105,9999))</f>
        <v>24.106976275864682</v>
      </c>
      <c r="AF106" s="16">
        <f ca="1">IF($AO105=0,N105+T105,IF($AP105=0,N105+T105,9999))</f>
        <v>1.2521555991815285</v>
      </c>
      <c r="AG106" s="16">
        <f ca="1">IF($AO105=0,O105+U105,IF($AP105=0,O105+U105,9999))</f>
        <v>1.0569029065778235</v>
      </c>
      <c r="AH106" s="16">
        <f ca="1">IF($AO105=0,P105+V105,IF($AP105=0,P105+V105,9999))</f>
        <v>3.7522589153942194</v>
      </c>
      <c r="AI106" s="17">
        <f t="shared" ca="1" si="17"/>
        <v>5.5068451990910852</v>
      </c>
      <c r="AJ106" s="17">
        <f t="shared" ca="1" si="18"/>
        <v>2.5724746404400833</v>
      </c>
      <c r="AK106" s="17">
        <f t="shared" ca="1" si="19"/>
        <v>3.92590106455099</v>
      </c>
      <c r="AL106" s="17">
        <f t="shared" ca="1" si="20"/>
        <v>16.933375872643875</v>
      </c>
      <c r="AM106" s="17">
        <f t="shared" ca="1" si="21"/>
        <v>7.1804033032311843</v>
      </c>
      <c r="AN106" s="17">
        <f t="shared" ca="1" si="22"/>
        <v>5.6087128496693976</v>
      </c>
      <c r="AO106">
        <f t="shared" ca="1" si="14"/>
        <v>0</v>
      </c>
      <c r="AP106">
        <f t="shared" ca="1" si="15"/>
        <v>0</v>
      </c>
      <c r="AQ106">
        <f ca="1">MAX(0, COUNTIF(E106:J106, "Breakdown") - COUNTIF(AO106:AP106, 1))</f>
        <v>3</v>
      </c>
      <c r="AR106" s="12">
        <f ca="1">(AQ106 * 50) + ((AO106 + AP106) * 10)</f>
        <v>150</v>
      </c>
      <c r="AS106">
        <f ca="1">IF(COUNTIF(E106:J106, "Breakdown") &gt;= 6, 1, 0)</f>
        <v>0</v>
      </c>
    </row>
    <row r="107" spans="4:45">
      <c r="D107">
        <v>104</v>
      </c>
      <c r="E107" s="6" t="str">
        <f ca="1">IF(K107&lt;W107,"Operational","Breakdown")</f>
        <v>Operational</v>
      </c>
      <c r="F107" s="6" t="str">
        <f ca="1">IF(L107&lt;X107,"Operational","Breakdown")</f>
        <v>Operational</v>
      </c>
      <c r="G107" s="6" t="str">
        <f ca="1">IF(M107&lt;Y107,"Operational","Breakdown")</f>
        <v>Breakdown</v>
      </c>
      <c r="H107" s="6" t="str">
        <f ca="1">IF(N107&lt;Z107,"Operational","Breakdown")</f>
        <v>Breakdown</v>
      </c>
      <c r="I107" s="6" t="str">
        <f ca="1">IF(O107&lt;AA107,"Operational","Breakdown")</f>
        <v>Breakdown</v>
      </c>
      <c r="J107" s="6" t="str">
        <f ca="1">IF(P107&lt;AB107,"Operational","Breakdown")</f>
        <v>Breakdown</v>
      </c>
      <c r="K107" s="16">
        <v>9.4660023597387966</v>
      </c>
      <c r="L107" s="16">
        <v>18.764817679042881</v>
      </c>
      <c r="M107" s="16">
        <v>9.2442796701139063</v>
      </c>
      <c r="N107" s="16">
        <v>10.625151931321762</v>
      </c>
      <c r="O107" s="16">
        <v>11.163371457460491</v>
      </c>
      <c r="P107" s="16">
        <v>46.439251952117608</v>
      </c>
      <c r="Q107" s="9">
        <v>0.25427028564832982</v>
      </c>
      <c r="R107" s="9">
        <v>0.42678497500701801</v>
      </c>
      <c r="S107" s="9">
        <v>2.0620821816638393</v>
      </c>
      <c r="T107" s="9">
        <v>2.4951103614548034</v>
      </c>
      <c r="U107" s="9">
        <v>5.1936258424376138</v>
      </c>
      <c r="V107" s="9">
        <v>6.1532495161154679E-2</v>
      </c>
      <c r="W107" s="8">
        <f t="shared" ref="W107:AA157" ca="1" si="23">AI107-8*LN(RAND())</f>
        <v>23.178880836263573</v>
      </c>
      <c r="X107" s="8">
        <f t="shared" ca="1" si="23"/>
        <v>34.082963261488501</v>
      </c>
      <c r="Y107" s="8">
        <f t="shared" ca="1" si="23"/>
        <v>6.6736939305652125</v>
      </c>
      <c r="Z107" s="8">
        <f t="shared" ca="1" si="23"/>
        <v>6.3326288702806783</v>
      </c>
      <c r="AA107" s="8">
        <f t="shared" ca="1" si="23"/>
        <v>3.9623802852357901</v>
      </c>
      <c r="AB107" s="8">
        <f t="shared" ca="1" si="16"/>
        <v>9.7199140429281918</v>
      </c>
      <c r="AC107" s="16">
        <f ca="1">IF($AO106=0,K106+Q106,IF($AP106=0,K106+Q106,9999))</f>
        <v>15.34346618732395</v>
      </c>
      <c r="AD107" s="16">
        <f ca="1">IF($AO106=0,L106+R106,IF($AP106=0,L106+R106,9999))</f>
        <v>8.3103651017971707</v>
      </c>
      <c r="AE107" s="16">
        <f ca="1">IF($AO106=0,M106+S106,IF($AP106=0,M106+S106,9999))</f>
        <v>6.4195579662954261</v>
      </c>
      <c r="AF107" s="16">
        <f ca="1">IF($AO106=0,N106+T106,IF($AP106=0,N106+T106,9999))</f>
        <v>24.896450989997117</v>
      </c>
      <c r="AG107" s="16">
        <f ca="1">IF($AO106=0,O106+U106,IF($AP106=0,O106+U106,9999))</f>
        <v>10.251472067086715</v>
      </c>
      <c r="AH107" s="16">
        <f ca="1">IF($AO106=0,P106+V106,IF($AP106=0,P106+V106,9999))</f>
        <v>10.240565964810431</v>
      </c>
      <c r="AI107" s="17">
        <f t="shared" ca="1" si="17"/>
        <v>7.4031229292477043</v>
      </c>
      <c r="AJ107" s="17">
        <f t="shared" ca="1" si="18"/>
        <v>3.331580714609899</v>
      </c>
      <c r="AK107" s="17">
        <f t="shared" ca="1" si="19"/>
        <v>4.2054054212037508</v>
      </c>
      <c r="AL107" s="17">
        <f t="shared" ca="1" si="20"/>
        <v>1.2521555991815285</v>
      </c>
      <c r="AM107" s="17">
        <f t="shared" ca="1" si="21"/>
        <v>1.0569029065778235</v>
      </c>
      <c r="AN107" s="17">
        <f t="shared" ca="1" si="22"/>
        <v>3.7522589153942194</v>
      </c>
      <c r="AO107">
        <f t="shared" ca="1" si="14"/>
        <v>0</v>
      </c>
      <c r="AP107">
        <f t="shared" ca="1" si="15"/>
        <v>0</v>
      </c>
      <c r="AQ107">
        <f ca="1">MAX(0, COUNTIF(E107:J107, "Breakdown") - COUNTIF(AO107:AP107, 1))</f>
        <v>4</v>
      </c>
      <c r="AR107" s="12">
        <f ca="1">(AQ107 * 50) + ((AO107 + AP107) * 10)</f>
        <v>200</v>
      </c>
      <c r="AS107">
        <f ca="1">IF(COUNTIF(E107:J107, "Breakdown") &gt;= 6, 1, 0)</f>
        <v>0</v>
      </c>
    </row>
    <row r="108" spans="4:45">
      <c r="D108">
        <v>105</v>
      </c>
      <c r="E108" s="6" t="str">
        <f ca="1">IF(K108&lt;W108,"Operational","Breakdown")</f>
        <v>Operational</v>
      </c>
      <c r="F108" s="6" t="str">
        <f ca="1">IF(L108&lt;X108,"Operational","Breakdown")</f>
        <v>Breakdown</v>
      </c>
      <c r="G108" s="6" t="str">
        <f ca="1">IF(M108&lt;Y108,"Operational","Breakdown")</f>
        <v>Operational</v>
      </c>
      <c r="H108" s="6" t="str">
        <f ca="1">IF(N108&lt;Z108,"Operational","Breakdown")</f>
        <v>Operational</v>
      </c>
      <c r="I108" s="6" t="str">
        <f ca="1">IF(O108&lt;AA108,"Operational","Breakdown")</f>
        <v>Operational</v>
      </c>
      <c r="J108" s="6" t="str">
        <f ca="1">IF(P108&lt;AB108,"Operational","Breakdown")</f>
        <v>Operational</v>
      </c>
      <c r="K108" s="16">
        <v>8.5287212189562176</v>
      </c>
      <c r="L108" s="16">
        <v>28.862441128178432</v>
      </c>
      <c r="M108" s="16">
        <v>13.16266717507497</v>
      </c>
      <c r="N108" s="16">
        <v>6.3794706372998213</v>
      </c>
      <c r="O108" s="16">
        <v>6.7456275392298268</v>
      </c>
      <c r="P108" s="16">
        <v>6.5461703728371869</v>
      </c>
      <c r="Q108" s="9">
        <v>0.48738053139402671</v>
      </c>
      <c r="R108" s="9">
        <v>1.5575758359470786</v>
      </c>
      <c r="S108" s="9">
        <v>0.43568043936856143</v>
      </c>
      <c r="T108" s="9">
        <v>0.92999154285265384</v>
      </c>
      <c r="U108" s="9">
        <v>0.62776027083900188</v>
      </c>
      <c r="V108" s="9">
        <v>3.3221446841141735</v>
      </c>
      <c r="W108" s="8">
        <f t="shared" ca="1" si="23"/>
        <v>24.889296858855595</v>
      </c>
      <c r="X108" s="8">
        <f t="shared" ca="1" si="23"/>
        <v>15.935223552364924</v>
      </c>
      <c r="Y108" s="8">
        <f t="shared" ca="1" si="23"/>
        <v>14.115782213798727</v>
      </c>
      <c r="Z108" s="8">
        <f t="shared" ca="1" si="23"/>
        <v>9.3630601732189422</v>
      </c>
      <c r="AA108" s="8">
        <f t="shared" ca="1" si="23"/>
        <v>24.376551087943959</v>
      </c>
      <c r="AB108" s="8">
        <f t="shared" ca="1" si="16"/>
        <v>16.332100980286334</v>
      </c>
      <c r="AC108" s="16">
        <f ca="1">IF($AO107=0,K107+Q107,IF($AP107=0,K107+Q107,9999))</f>
        <v>9.7202726453871264</v>
      </c>
      <c r="AD108" s="16">
        <f ca="1">IF($AO107=0,L107+R107,IF($AP107=0,L107+R107,9999))</f>
        <v>19.191602654049898</v>
      </c>
      <c r="AE108" s="16">
        <f ca="1">IF($AO107=0,M107+S107,IF($AP107=0,M107+S107,9999))</f>
        <v>11.306361851777746</v>
      </c>
      <c r="AF108" s="16">
        <f ca="1">IF($AO107=0,N107+T107,IF($AP107=0,N107+T107,9999))</f>
        <v>13.120262292776566</v>
      </c>
      <c r="AG108" s="16">
        <f ca="1">IF($AO107=0,O107+U107,IF($AP107=0,O107+U107,9999))</f>
        <v>16.356997299898104</v>
      </c>
      <c r="AH108" s="16">
        <f ca="1">IF($AO107=0,P107+V107,IF($AP107=0,P107+V107,9999))</f>
        <v>46.500784447278761</v>
      </c>
      <c r="AI108" s="17">
        <f t="shared" ca="1" si="17"/>
        <v>15.34346618732395</v>
      </c>
      <c r="AJ108" s="17">
        <f t="shared" ca="1" si="18"/>
        <v>8.3103651017971707</v>
      </c>
      <c r="AK108" s="17">
        <f t="shared" ca="1" si="19"/>
        <v>6.4195579662954261</v>
      </c>
      <c r="AL108" s="17">
        <f t="shared" ca="1" si="20"/>
        <v>6.3326288702806783</v>
      </c>
      <c r="AM108" s="17">
        <f t="shared" ca="1" si="21"/>
        <v>3.9623802852357901</v>
      </c>
      <c r="AN108" s="17">
        <f t="shared" ca="1" si="22"/>
        <v>9.7199140429281918</v>
      </c>
      <c r="AO108">
        <f t="shared" ca="1" si="14"/>
        <v>0</v>
      </c>
      <c r="AP108">
        <f t="shared" ca="1" si="15"/>
        <v>0</v>
      </c>
      <c r="AQ108">
        <f ca="1">MAX(0, COUNTIF(E108:J108, "Breakdown") - COUNTIF(AO108:AP108, 1))</f>
        <v>1</v>
      </c>
      <c r="AR108" s="12">
        <f ca="1">(AQ108 * 50) + ((AO108 + AP108) * 10)</f>
        <v>50</v>
      </c>
      <c r="AS108">
        <f ca="1">IF(COUNTIF(E108:J108, "Breakdown") &gt;= 6, 1, 0)</f>
        <v>0</v>
      </c>
    </row>
    <row r="109" spans="4:45">
      <c r="D109">
        <v>106</v>
      </c>
      <c r="E109" s="6" t="str">
        <f ca="1">IF(K109&lt;W109,"Operational","Breakdown")</f>
        <v>Operational</v>
      </c>
      <c r="F109" s="6" t="str">
        <f ca="1">IF(L109&lt;X109,"Operational","Breakdown")</f>
        <v>Operational</v>
      </c>
      <c r="G109" s="6" t="str">
        <f ca="1">IF(M109&lt;Y109,"Operational","Breakdown")</f>
        <v>Operational</v>
      </c>
      <c r="H109" s="6" t="str">
        <f ca="1">IF(N109&lt;Z109,"Operational","Breakdown")</f>
        <v>Operational</v>
      </c>
      <c r="I109" s="6" t="str">
        <f ca="1">IF(O109&lt;AA109,"Operational","Breakdown")</f>
        <v>Operational</v>
      </c>
      <c r="J109" s="6" t="str">
        <f ca="1">IF(P109&lt;AB109,"Operational","Breakdown")</f>
        <v>Operational</v>
      </c>
      <c r="K109" s="16">
        <v>1.6028515972501729</v>
      </c>
      <c r="L109" s="16">
        <v>1.6608554910307272</v>
      </c>
      <c r="M109" s="16">
        <v>1.9365582841507771</v>
      </c>
      <c r="N109" s="16">
        <v>1.5815824917312349</v>
      </c>
      <c r="O109" s="16">
        <v>19.101025276016074</v>
      </c>
      <c r="P109" s="16">
        <v>8.2981548691867886</v>
      </c>
      <c r="Q109" s="9">
        <v>0.56675991960489791</v>
      </c>
      <c r="R109" s="9">
        <v>0.23932510821015204</v>
      </c>
      <c r="S109" s="9">
        <v>7.6234964154271875E-2</v>
      </c>
      <c r="T109" s="9">
        <v>1.530462949776527</v>
      </c>
      <c r="U109" s="9">
        <v>2.2643417392337568</v>
      </c>
      <c r="V109" s="9">
        <v>2.5528096093010104</v>
      </c>
      <c r="W109" s="8">
        <f t="shared" ca="1" si="23"/>
        <v>14.398515370014803</v>
      </c>
      <c r="X109" s="8">
        <f t="shared" ca="1" si="23"/>
        <v>18.749510387267907</v>
      </c>
      <c r="Y109" s="8">
        <f t="shared" ca="1" si="23"/>
        <v>39.708008156015907</v>
      </c>
      <c r="Z109" s="8">
        <f t="shared" ca="1" si="23"/>
        <v>12.171420454379334</v>
      </c>
      <c r="AA109" s="8">
        <f t="shared" ca="1" si="23"/>
        <v>28.581972501724557</v>
      </c>
      <c r="AB109" s="8">
        <f t="shared" ca="1" si="16"/>
        <v>19.481954565747834</v>
      </c>
      <c r="AC109" s="16">
        <f ca="1">IF($AO108=0,K108+Q108,IF($AP108=0,K108+Q108,9999))</f>
        <v>9.016101750350245</v>
      </c>
      <c r="AD109" s="16">
        <f ca="1">IF($AO108=0,L108+R108,IF($AP108=0,L108+R108,9999))</f>
        <v>30.420016964125509</v>
      </c>
      <c r="AE109" s="16">
        <f ca="1">IF($AO108=0,M108+S108,IF($AP108=0,M108+S108,9999))</f>
        <v>13.598347614443531</v>
      </c>
      <c r="AF109" s="16">
        <f ca="1">IF($AO108=0,N108+T108,IF($AP108=0,N108+T108,9999))</f>
        <v>7.3094621801524751</v>
      </c>
      <c r="AG109" s="16">
        <f ca="1">IF($AO108=0,O108+U108,IF($AP108=0,O108+U108,9999))</f>
        <v>7.373387810068829</v>
      </c>
      <c r="AH109" s="16">
        <f ca="1">IF($AO108=0,P108+V108,IF($AP108=0,P108+V108,9999))</f>
        <v>9.86831505695136</v>
      </c>
      <c r="AI109" s="17">
        <f t="shared" ca="1" si="17"/>
        <v>9.7202726453871264</v>
      </c>
      <c r="AJ109" s="17">
        <f t="shared" ca="1" si="18"/>
        <v>15.935223552364924</v>
      </c>
      <c r="AK109" s="17">
        <f t="shared" ca="1" si="19"/>
        <v>11.306361851777746</v>
      </c>
      <c r="AL109" s="17">
        <f t="shared" ca="1" si="20"/>
        <v>9.3630601732189422</v>
      </c>
      <c r="AM109" s="17">
        <f t="shared" ca="1" si="21"/>
        <v>16.356997299898104</v>
      </c>
      <c r="AN109" s="17">
        <f t="shared" ca="1" si="22"/>
        <v>16.332100980286334</v>
      </c>
      <c r="AO109">
        <f t="shared" ca="1" si="14"/>
        <v>0</v>
      </c>
      <c r="AP109">
        <f t="shared" ca="1" si="15"/>
        <v>0</v>
      </c>
      <c r="AQ109">
        <f ca="1">MAX(0, COUNTIF(E109:J109, "Breakdown") - COUNTIF(AO109:AP109, 1))</f>
        <v>0</v>
      </c>
      <c r="AR109" s="12">
        <f ca="1">(AQ109 * 50) + ((AO109 + AP109) * 10)</f>
        <v>0</v>
      </c>
      <c r="AS109">
        <f ca="1">IF(COUNTIF(E109:J109, "Breakdown") &gt;= 6, 1, 0)</f>
        <v>0</v>
      </c>
    </row>
    <row r="110" spans="4:45">
      <c r="D110">
        <v>107</v>
      </c>
      <c r="E110" s="6" t="str">
        <f ca="1">IF(K110&lt;W110,"Operational","Breakdown")</f>
        <v>Operational</v>
      </c>
      <c r="F110" s="6" t="str">
        <f ca="1">IF(L110&lt;X110,"Operational","Breakdown")</f>
        <v>Operational</v>
      </c>
      <c r="G110" s="6" t="str">
        <f ca="1">IF(M110&lt;Y110,"Operational","Breakdown")</f>
        <v>Operational</v>
      </c>
      <c r="H110" s="6" t="str">
        <f ca="1">IF(N110&lt;Z110,"Operational","Breakdown")</f>
        <v>Operational</v>
      </c>
      <c r="I110" s="6" t="str">
        <f ca="1">IF(O110&lt;AA110,"Operational","Breakdown")</f>
        <v>Breakdown</v>
      </c>
      <c r="J110" s="6" t="str">
        <f ca="1">IF(P110&lt;AB110,"Operational","Breakdown")</f>
        <v>Operational</v>
      </c>
      <c r="K110" s="16">
        <v>9.08259735551799</v>
      </c>
      <c r="L110" s="16">
        <v>13.053752093834548</v>
      </c>
      <c r="M110" s="16">
        <v>6.2818662724620946</v>
      </c>
      <c r="N110" s="16">
        <v>4.6585751375954434</v>
      </c>
      <c r="O110" s="16">
        <v>9.561893071687102</v>
      </c>
      <c r="P110" s="16">
        <v>11.732152681646982</v>
      </c>
      <c r="Q110" s="9">
        <v>5.869193794624147</v>
      </c>
      <c r="R110" s="9">
        <v>3.5976813465846038</v>
      </c>
      <c r="S110" s="9">
        <v>2.3758021931639868</v>
      </c>
      <c r="T110" s="9">
        <v>1.3636540371179657</v>
      </c>
      <c r="U110" s="9">
        <v>5.1561688400846784</v>
      </c>
      <c r="V110" s="9">
        <v>6.066324798051081</v>
      </c>
      <c r="W110" s="8">
        <f t="shared" ca="1" si="23"/>
        <v>18.082506830324348</v>
      </c>
      <c r="X110" s="8">
        <f t="shared" ca="1" si="23"/>
        <v>23.989532981461672</v>
      </c>
      <c r="Y110" s="8">
        <f t="shared" ca="1" si="23"/>
        <v>22.399160141292029</v>
      </c>
      <c r="Z110" s="8">
        <f t="shared" ca="1" si="23"/>
        <v>22.185325863190041</v>
      </c>
      <c r="AA110" s="8">
        <f t="shared" ca="1" si="23"/>
        <v>8.2771507056572613</v>
      </c>
      <c r="AB110" s="8">
        <f t="shared" ca="1" si="16"/>
        <v>13.32663295121742</v>
      </c>
      <c r="AC110" s="16">
        <f ca="1">IF($AO109=0,K109+Q109,IF($AP109=0,K109+Q109,9999))</f>
        <v>2.1696115168550709</v>
      </c>
      <c r="AD110" s="16">
        <f ca="1">IF($AO109=0,L109+R109,IF($AP109=0,L109+R109,9999))</f>
        <v>1.9001805992408791</v>
      </c>
      <c r="AE110" s="16">
        <f ca="1">IF($AO109=0,M109+S109,IF($AP109=0,M109+S109,9999))</f>
        <v>2.0127932483050488</v>
      </c>
      <c r="AF110" s="16">
        <f ca="1">IF($AO109=0,N109+T109,IF($AP109=0,N109+T109,9999))</f>
        <v>3.1120454415077621</v>
      </c>
      <c r="AG110" s="16">
        <f ca="1">IF($AO109=0,O109+U109,IF($AP109=0,O109+U109,9999))</f>
        <v>21.365367015249831</v>
      </c>
      <c r="AH110" s="16">
        <f ca="1">IF($AO109=0,P109+V109,IF($AP109=0,P109+V109,9999))</f>
        <v>10.8509644784878</v>
      </c>
      <c r="AI110" s="17">
        <f t="shared" ca="1" si="17"/>
        <v>9.016101750350245</v>
      </c>
      <c r="AJ110" s="17">
        <f t="shared" ca="1" si="18"/>
        <v>18.749510387267907</v>
      </c>
      <c r="AK110" s="17">
        <f t="shared" ca="1" si="19"/>
        <v>13.598347614443531</v>
      </c>
      <c r="AL110" s="17">
        <f t="shared" ca="1" si="20"/>
        <v>7.3094621801524751</v>
      </c>
      <c r="AM110" s="17">
        <f t="shared" ca="1" si="21"/>
        <v>7.373387810068829</v>
      </c>
      <c r="AN110" s="17">
        <f t="shared" ca="1" si="22"/>
        <v>9.86831505695136</v>
      </c>
      <c r="AO110">
        <f t="shared" ca="1" si="14"/>
        <v>0</v>
      </c>
      <c r="AP110">
        <f t="shared" ca="1" si="15"/>
        <v>0</v>
      </c>
      <c r="AQ110">
        <f ca="1">MAX(0, COUNTIF(E110:J110, "Breakdown") - COUNTIF(AO110:AP110, 1))</f>
        <v>1</v>
      </c>
      <c r="AR110" s="12">
        <f ca="1">(AQ110 * 50) + ((AO110 + AP110) * 10)</f>
        <v>50</v>
      </c>
      <c r="AS110">
        <f ca="1">IF(COUNTIF(E110:J110, "Breakdown") &gt;= 6, 1, 0)</f>
        <v>0</v>
      </c>
    </row>
    <row r="111" spans="4:45">
      <c r="D111">
        <v>108</v>
      </c>
      <c r="E111" s="6" t="str">
        <f ca="1">IF(K111&lt;W111,"Operational","Breakdown")</f>
        <v>Operational</v>
      </c>
      <c r="F111" s="6" t="str">
        <f ca="1">IF(L111&lt;X111,"Operational","Breakdown")</f>
        <v>Breakdown</v>
      </c>
      <c r="G111" s="6" t="str">
        <f ca="1">IF(M111&lt;Y111,"Operational","Breakdown")</f>
        <v>Breakdown</v>
      </c>
      <c r="H111" s="6" t="str">
        <f ca="1">IF(N111&lt;Z111,"Operational","Breakdown")</f>
        <v>Breakdown</v>
      </c>
      <c r="I111" s="6" t="str">
        <f ca="1">IF(O111&lt;AA111,"Operational","Breakdown")</f>
        <v>Operational</v>
      </c>
      <c r="J111" s="6" t="str">
        <f ca="1">IF(P111&lt;AB111,"Operational","Breakdown")</f>
        <v>Operational</v>
      </c>
      <c r="K111" s="16">
        <v>5.5223405967151171</v>
      </c>
      <c r="L111" s="16">
        <v>3.7100326650519291</v>
      </c>
      <c r="M111" s="16">
        <v>13.982759865672184</v>
      </c>
      <c r="N111" s="16">
        <v>10.645599206444206</v>
      </c>
      <c r="O111" s="16">
        <v>3.1712841136140537</v>
      </c>
      <c r="P111" s="16">
        <v>3.3871338364070533</v>
      </c>
      <c r="Q111" s="9">
        <v>2.8298473027115594</v>
      </c>
      <c r="R111" s="9">
        <v>0.81981983631176403</v>
      </c>
      <c r="S111" s="9">
        <v>5.1525857084511273</v>
      </c>
      <c r="T111" s="9">
        <v>3.1561680687176827</v>
      </c>
      <c r="U111" s="9">
        <v>0.54085662468189455</v>
      </c>
      <c r="V111" s="9">
        <v>8.5159674517217163E-2</v>
      </c>
      <c r="W111" s="8">
        <f t="shared" ca="1" si="23"/>
        <v>11.328476158877875</v>
      </c>
      <c r="X111" s="8">
        <f t="shared" ca="1" si="23"/>
        <v>3.5985773804510783</v>
      </c>
      <c r="Y111" s="8">
        <f t="shared" ca="1" si="23"/>
        <v>4.9756688946986838</v>
      </c>
      <c r="Z111" s="8">
        <f t="shared" ca="1" si="23"/>
        <v>4.6797998676158494</v>
      </c>
      <c r="AA111" s="8">
        <f t="shared" ca="1" si="23"/>
        <v>9.904809020117435</v>
      </c>
      <c r="AB111" s="8">
        <f t="shared" ca="1" si="16"/>
        <v>14.560061849760174</v>
      </c>
      <c r="AC111" s="16">
        <f ca="1">IF($AO110=0,K110+Q110,IF($AP110=0,K110+Q110,9999))</f>
        <v>14.951791150142137</v>
      </c>
      <c r="AD111" s="16">
        <f ca="1">IF($AO110=0,L110+R110,IF($AP110=0,L110+R110,9999))</f>
        <v>16.651433440419151</v>
      </c>
      <c r="AE111" s="16">
        <f ca="1">IF($AO110=0,M110+S110,IF($AP110=0,M110+S110,9999))</f>
        <v>8.6576684656260809</v>
      </c>
      <c r="AF111" s="16">
        <f ca="1">IF($AO110=0,N110+T110,IF($AP110=0,N110+T110,9999))</f>
        <v>6.0222291747134093</v>
      </c>
      <c r="AG111" s="16">
        <f ca="1">IF($AO110=0,O110+U110,IF($AP110=0,O110+U110,9999))</f>
        <v>14.71806191177178</v>
      </c>
      <c r="AH111" s="16">
        <f ca="1">IF($AO110=0,P110+V110,IF($AP110=0,P110+V110,9999))</f>
        <v>17.798477479698064</v>
      </c>
      <c r="AI111" s="17">
        <f t="shared" ca="1" si="17"/>
        <v>2.1696115168550709</v>
      </c>
      <c r="AJ111" s="17">
        <f t="shared" ca="1" si="18"/>
        <v>1.9001805992408791</v>
      </c>
      <c r="AK111" s="17">
        <f t="shared" ca="1" si="19"/>
        <v>2.0127932483050488</v>
      </c>
      <c r="AL111" s="17">
        <f t="shared" ca="1" si="20"/>
        <v>3.1120454415077621</v>
      </c>
      <c r="AM111" s="17">
        <f t="shared" ca="1" si="21"/>
        <v>8.2771507056572613</v>
      </c>
      <c r="AN111" s="17">
        <f t="shared" ca="1" si="22"/>
        <v>10.8509644784878</v>
      </c>
      <c r="AO111">
        <f t="shared" ca="1" si="14"/>
        <v>0</v>
      </c>
      <c r="AP111">
        <f t="shared" ca="1" si="15"/>
        <v>0</v>
      </c>
      <c r="AQ111">
        <f ca="1">MAX(0, COUNTIF(E111:J111, "Breakdown") - COUNTIF(AO111:AP111, 1))</f>
        <v>3</v>
      </c>
      <c r="AR111" s="12">
        <f ca="1">(AQ111 * 50) + ((AO111 + AP111) * 10)</f>
        <v>150</v>
      </c>
      <c r="AS111">
        <f ca="1">IF(COUNTIF(E111:J111, "Breakdown") &gt;= 6, 1, 0)</f>
        <v>0</v>
      </c>
    </row>
    <row r="112" spans="4:45">
      <c r="D112">
        <v>109</v>
      </c>
      <c r="E112" s="6" t="str">
        <f ca="1">IF(K112&lt;W112,"Operational","Breakdown")</f>
        <v>Operational</v>
      </c>
      <c r="F112" s="6" t="str">
        <f ca="1">IF(L112&lt;X112,"Operational","Breakdown")</f>
        <v>Operational</v>
      </c>
      <c r="G112" s="6" t="str">
        <f ca="1">IF(M112&lt;Y112,"Operational","Breakdown")</f>
        <v>Operational</v>
      </c>
      <c r="H112" s="6" t="str">
        <f ca="1">IF(N112&lt;Z112,"Operational","Breakdown")</f>
        <v>Breakdown</v>
      </c>
      <c r="I112" s="6" t="str">
        <f ca="1">IF(O112&lt;AA112,"Operational","Breakdown")</f>
        <v>Operational</v>
      </c>
      <c r="J112" s="6" t="str">
        <f ca="1">IF(P112&lt;AB112,"Operational","Breakdown")</f>
        <v>Operational</v>
      </c>
      <c r="K112" s="16">
        <v>7.5051644572942635</v>
      </c>
      <c r="L112" s="16">
        <v>4.2570282505890358</v>
      </c>
      <c r="M112" s="16">
        <v>7.1735282580845245</v>
      </c>
      <c r="N112" s="16">
        <v>13.718129369215449</v>
      </c>
      <c r="O112" s="16">
        <v>9.8923548060602364</v>
      </c>
      <c r="P112" s="16">
        <v>22.248846327321424</v>
      </c>
      <c r="Q112" s="9">
        <v>0.63769409712424796</v>
      </c>
      <c r="R112" s="9">
        <v>0.68257507535948925</v>
      </c>
      <c r="S112" s="9">
        <v>0.85194738763120115</v>
      </c>
      <c r="T112" s="9">
        <v>4.6273772267279734</v>
      </c>
      <c r="U112" s="9">
        <v>5.3704037349806386</v>
      </c>
      <c r="V112" s="9">
        <v>0.81681668231286253</v>
      </c>
      <c r="W112" s="8">
        <f t="shared" ca="1" si="23"/>
        <v>26.637990836092889</v>
      </c>
      <c r="X112" s="8">
        <f t="shared" ca="1" si="23"/>
        <v>11.785404026156122</v>
      </c>
      <c r="Y112" s="8">
        <f t="shared" ca="1" si="23"/>
        <v>14.158424639144226</v>
      </c>
      <c r="Z112" s="8">
        <f t="shared" ca="1" si="23"/>
        <v>7.1626064560814573</v>
      </c>
      <c r="AA112" s="8">
        <f t="shared" ca="1" si="23"/>
        <v>14.734464016795663</v>
      </c>
      <c r="AB112" s="8">
        <f t="shared" ca="1" si="16"/>
        <v>46.348434526869582</v>
      </c>
      <c r="AC112" s="16">
        <f ca="1">IF($AO111=0,K111+Q111,IF($AP111=0,K111+Q111,9999))</f>
        <v>8.3521878994266761</v>
      </c>
      <c r="AD112" s="16">
        <f ca="1">IF($AO111=0,L111+R111,IF($AP111=0,L111+R111,9999))</f>
        <v>4.5298525013636928</v>
      </c>
      <c r="AE112" s="16">
        <f ca="1">IF($AO111=0,M111+S111,IF($AP111=0,M111+S111,9999))</f>
        <v>19.135345574123313</v>
      </c>
      <c r="AF112" s="16">
        <f ca="1">IF($AO111=0,N111+T111,IF($AP111=0,N111+T111,9999))</f>
        <v>13.80176727516189</v>
      </c>
      <c r="AG112" s="16">
        <f ca="1">IF($AO111=0,O111+U111,IF($AP111=0,O111+U111,9999))</f>
        <v>3.7121407382959482</v>
      </c>
      <c r="AH112" s="16">
        <f ca="1">IF($AO111=0,P111+V111,IF($AP111=0,P111+V111,9999))</f>
        <v>3.4722935109242705</v>
      </c>
      <c r="AI112" s="17">
        <f t="shared" ca="1" si="17"/>
        <v>11.328476158877875</v>
      </c>
      <c r="AJ112" s="17">
        <f t="shared" ca="1" si="18"/>
        <v>3.5985773804510783</v>
      </c>
      <c r="AK112" s="17">
        <f t="shared" ca="1" si="19"/>
        <v>4.9756688946986838</v>
      </c>
      <c r="AL112" s="17">
        <f t="shared" ca="1" si="20"/>
        <v>4.6797998676158494</v>
      </c>
      <c r="AM112" s="17">
        <f t="shared" ca="1" si="21"/>
        <v>9.904809020117435</v>
      </c>
      <c r="AN112" s="17">
        <f t="shared" ca="1" si="22"/>
        <v>14.560061849760174</v>
      </c>
      <c r="AO112">
        <f t="shared" ca="1" si="14"/>
        <v>0</v>
      </c>
      <c r="AP112">
        <f t="shared" ca="1" si="15"/>
        <v>0</v>
      </c>
      <c r="AQ112">
        <f ca="1">MAX(0, COUNTIF(E112:J112, "Breakdown") - COUNTIF(AO112:AP112, 1))</f>
        <v>1</v>
      </c>
      <c r="AR112" s="12">
        <f ca="1">(AQ112 * 50) + ((AO112 + AP112) * 10)</f>
        <v>50</v>
      </c>
      <c r="AS112">
        <f ca="1">IF(COUNTIF(E112:J112, "Breakdown") &gt;= 6, 1, 0)</f>
        <v>0</v>
      </c>
    </row>
    <row r="113" spans="4:45">
      <c r="D113">
        <v>110</v>
      </c>
      <c r="E113" s="6" t="str">
        <f ca="1">IF(K113&lt;W113,"Operational","Breakdown")</f>
        <v>Operational</v>
      </c>
      <c r="F113" s="6" t="str">
        <f ca="1">IF(L113&lt;X113,"Operational","Breakdown")</f>
        <v>Breakdown</v>
      </c>
      <c r="G113" s="6" t="str">
        <f ca="1">IF(M113&lt;Y113,"Operational","Breakdown")</f>
        <v>Breakdown</v>
      </c>
      <c r="H113" s="6" t="str">
        <f ca="1">IF(N113&lt;Z113,"Operational","Breakdown")</f>
        <v>Operational</v>
      </c>
      <c r="I113" s="6" t="str">
        <f ca="1">IF(O113&lt;AA113,"Operational","Breakdown")</f>
        <v>Breakdown</v>
      </c>
      <c r="J113" s="6" t="str">
        <f ca="1">IF(P113&lt;AB113,"Operational","Breakdown")</f>
        <v>Operational</v>
      </c>
      <c r="K113" s="16">
        <v>4.6047245943941126</v>
      </c>
      <c r="L113" s="16">
        <v>10.615676386336272</v>
      </c>
      <c r="M113" s="16">
        <v>17.535018860916352</v>
      </c>
      <c r="N113" s="16">
        <v>7.5758135071219923E-2</v>
      </c>
      <c r="O113" s="16">
        <v>21.795280296683575</v>
      </c>
      <c r="P113" s="16">
        <v>3.1468638344433555</v>
      </c>
      <c r="Q113" s="9">
        <v>0.74633368612640427</v>
      </c>
      <c r="R113" s="9">
        <v>1.9830278429687573</v>
      </c>
      <c r="S113" s="9">
        <v>0.64232854021643226</v>
      </c>
      <c r="T113" s="9">
        <v>7.0056004709189074E-2</v>
      </c>
      <c r="U113" s="9">
        <v>5.9500849152460038</v>
      </c>
      <c r="V113" s="9">
        <v>2.2872090208123059</v>
      </c>
      <c r="W113" s="8">
        <f t="shared" ca="1" si="23"/>
        <v>27.15803940304896</v>
      </c>
      <c r="X113" s="8">
        <f t="shared" ca="1" si="23"/>
        <v>5.7148611158334628</v>
      </c>
      <c r="Y113" s="8">
        <f t="shared" ca="1" si="23"/>
        <v>17.49601030911796</v>
      </c>
      <c r="Z113" s="8">
        <f t="shared" ca="1" si="23"/>
        <v>12.501784984196409</v>
      </c>
      <c r="AA113" s="8">
        <f t="shared" ca="1" si="23"/>
        <v>8.6784959661355554</v>
      </c>
      <c r="AB113" s="8">
        <f t="shared" ca="1" si="16"/>
        <v>16.562417761299663</v>
      </c>
      <c r="AC113" s="16">
        <f ca="1">IF($AO112=0,K112+Q112,IF($AP112=0,K112+Q112,9999))</f>
        <v>8.1428585544185115</v>
      </c>
      <c r="AD113" s="16">
        <f ca="1">IF($AO112=0,L112+R112,IF($AP112=0,L112+R112,9999))</f>
        <v>4.939603325948525</v>
      </c>
      <c r="AE113" s="16">
        <f ca="1">IF($AO112=0,M112+S112,IF($AP112=0,M112+S112,9999))</f>
        <v>8.0254756457157264</v>
      </c>
      <c r="AF113" s="16">
        <f ca="1">IF($AO112=0,N112+T112,IF($AP112=0,N112+T112,9999))</f>
        <v>18.345506595943423</v>
      </c>
      <c r="AG113" s="16">
        <f ca="1">IF($AO112=0,O112+U112,IF($AP112=0,O112+U112,9999))</f>
        <v>15.262758541040874</v>
      </c>
      <c r="AH113" s="16">
        <f ca="1">IF($AO112=0,P112+V112,IF($AP112=0,P112+V112,9999))</f>
        <v>23.065663009634285</v>
      </c>
      <c r="AI113" s="17">
        <f t="shared" ca="1" si="17"/>
        <v>8.3521878994266761</v>
      </c>
      <c r="AJ113" s="17">
        <f t="shared" ca="1" si="18"/>
        <v>4.5298525013636928</v>
      </c>
      <c r="AK113" s="17">
        <f t="shared" ca="1" si="19"/>
        <v>14.158424639144226</v>
      </c>
      <c r="AL113" s="17">
        <f t="shared" ca="1" si="20"/>
        <v>7.1626064560814573</v>
      </c>
      <c r="AM113" s="17">
        <f t="shared" ca="1" si="21"/>
        <v>3.7121407382959482</v>
      </c>
      <c r="AN113" s="17">
        <f t="shared" ca="1" si="22"/>
        <v>3.4722935109242705</v>
      </c>
      <c r="AO113">
        <f t="shared" ca="1" si="14"/>
        <v>0</v>
      </c>
      <c r="AP113">
        <f t="shared" ca="1" si="15"/>
        <v>0</v>
      </c>
      <c r="AQ113">
        <f ca="1">MAX(0, COUNTIF(E113:J113, "Breakdown") - COUNTIF(AO113:AP113, 1))</f>
        <v>3</v>
      </c>
      <c r="AR113" s="12">
        <f ca="1">(AQ113 * 50) + ((AO113 + AP113) * 10)</f>
        <v>150</v>
      </c>
      <c r="AS113">
        <f ca="1">IF(COUNTIF(E113:J113, "Breakdown") &gt;= 6, 1, 0)</f>
        <v>0</v>
      </c>
    </row>
    <row r="114" spans="4:45">
      <c r="D114">
        <v>111</v>
      </c>
      <c r="E114" s="6" t="str">
        <f ca="1">IF(K114&lt;W114,"Operational","Breakdown")</f>
        <v>Operational</v>
      </c>
      <c r="F114" s="6" t="str">
        <f ca="1">IF(L114&lt;X114,"Operational","Breakdown")</f>
        <v>Breakdown</v>
      </c>
      <c r="G114" s="6" t="str">
        <f ca="1">IF(M114&lt;Y114,"Operational","Breakdown")</f>
        <v>Operational</v>
      </c>
      <c r="H114" s="6" t="str">
        <f ca="1">IF(N114&lt;Z114,"Operational","Breakdown")</f>
        <v>Operational</v>
      </c>
      <c r="I114" s="6" t="str">
        <f ca="1">IF(O114&lt;AA114,"Operational","Breakdown")</f>
        <v>Operational</v>
      </c>
      <c r="J114" s="6" t="str">
        <f ca="1">IF(P114&lt;AB114,"Operational","Breakdown")</f>
        <v>Operational</v>
      </c>
      <c r="K114" s="16">
        <v>14.556907780684924</v>
      </c>
      <c r="L114" s="16">
        <v>5.7828562594012141</v>
      </c>
      <c r="M114" s="16">
        <v>2.1364404865985436</v>
      </c>
      <c r="N114" s="16">
        <v>5.3113807933546315</v>
      </c>
      <c r="O114" s="16">
        <v>3.5917005372148436</v>
      </c>
      <c r="P114" s="16">
        <v>5.8295901698109409</v>
      </c>
      <c r="Q114" s="9">
        <v>5.0658897893324006</v>
      </c>
      <c r="R114" s="9">
        <v>1.1953076661157902</v>
      </c>
      <c r="S114" s="9">
        <v>6.275690554531077</v>
      </c>
      <c r="T114" s="9">
        <v>6.7662854605484792</v>
      </c>
      <c r="U114" s="9">
        <v>1.5611643328767135</v>
      </c>
      <c r="V114" s="9">
        <v>0.23594510997024673</v>
      </c>
      <c r="W114" s="8">
        <f t="shared" ca="1" si="23"/>
        <v>16.669365161638769</v>
      </c>
      <c r="X114" s="8">
        <f t="shared" ca="1" si="23"/>
        <v>5.6177349072588099</v>
      </c>
      <c r="Y114" s="8">
        <f t="shared" ca="1" si="23"/>
        <v>9.9790476258247871</v>
      </c>
      <c r="Z114" s="8">
        <f t="shared" ca="1" si="23"/>
        <v>20.106838196735204</v>
      </c>
      <c r="AA114" s="8">
        <f t="shared" ca="1" si="23"/>
        <v>19.251068612505208</v>
      </c>
      <c r="AB114" s="8">
        <f t="shared" ca="1" si="16"/>
        <v>16.836893883988523</v>
      </c>
      <c r="AC114" s="16">
        <f ca="1">IF($AO113=0,K113+Q113,IF($AP113=0,K113+Q113,9999))</f>
        <v>5.3510582805205171</v>
      </c>
      <c r="AD114" s="16">
        <f ca="1">IF($AO113=0,L113+R113,IF($AP113=0,L113+R113,9999))</f>
        <v>12.59870422930503</v>
      </c>
      <c r="AE114" s="16">
        <f ca="1">IF($AO113=0,M113+S113,IF($AP113=0,M113+S113,9999))</f>
        <v>18.177347401132785</v>
      </c>
      <c r="AF114" s="16">
        <f ca="1">IF($AO113=0,N113+T113,IF($AP113=0,N113+T113,9999))</f>
        <v>0.145814139780409</v>
      </c>
      <c r="AG114" s="16">
        <f ca="1">IF($AO113=0,O113+U113,IF($AP113=0,O113+U113,9999))</f>
        <v>27.745365211929581</v>
      </c>
      <c r="AH114" s="16">
        <f ca="1">IF($AO113=0,P113+V113,IF($AP113=0,P113+V113,9999))</f>
        <v>5.4340728552556614</v>
      </c>
      <c r="AI114" s="17">
        <f t="shared" ca="1" si="17"/>
        <v>8.1428585544185115</v>
      </c>
      <c r="AJ114" s="17">
        <f t="shared" ca="1" si="18"/>
        <v>4.939603325948525</v>
      </c>
      <c r="AK114" s="17">
        <f t="shared" ca="1" si="19"/>
        <v>8.0254756457157264</v>
      </c>
      <c r="AL114" s="17">
        <f t="shared" ca="1" si="20"/>
        <v>12.501784984196409</v>
      </c>
      <c r="AM114" s="17">
        <f t="shared" ca="1" si="21"/>
        <v>8.6784959661355554</v>
      </c>
      <c r="AN114" s="17">
        <f t="shared" ca="1" si="22"/>
        <v>16.562417761299663</v>
      </c>
      <c r="AO114">
        <f t="shared" ca="1" si="14"/>
        <v>0</v>
      </c>
      <c r="AP114">
        <f t="shared" ca="1" si="15"/>
        <v>0</v>
      </c>
      <c r="AQ114">
        <f ca="1">MAX(0, COUNTIF(E114:J114, "Breakdown") - COUNTIF(AO114:AP114, 1))</f>
        <v>1</v>
      </c>
      <c r="AR114" s="12">
        <f ca="1">(AQ114 * 50) + ((AO114 + AP114) * 10)</f>
        <v>50</v>
      </c>
      <c r="AS114">
        <f ca="1">IF(COUNTIF(E114:J114, "Breakdown") &gt;= 6, 1, 0)</f>
        <v>0</v>
      </c>
    </row>
    <row r="115" spans="4:45">
      <c r="D115">
        <v>112</v>
      </c>
      <c r="E115" s="6" t="str">
        <f ca="1">IF(K115&lt;W115,"Operational","Breakdown")</f>
        <v>Operational</v>
      </c>
      <c r="F115" s="6" t="str">
        <f ca="1">IF(L115&lt;X115,"Operational","Breakdown")</f>
        <v>Operational</v>
      </c>
      <c r="G115" s="6" t="str">
        <f ca="1">IF(M115&lt;Y115,"Operational","Breakdown")</f>
        <v>Operational</v>
      </c>
      <c r="H115" s="6" t="str">
        <f ca="1">IF(N115&lt;Z115,"Operational","Breakdown")</f>
        <v>Operational</v>
      </c>
      <c r="I115" s="6" t="str">
        <f ca="1">IF(O115&lt;AA115,"Operational","Breakdown")</f>
        <v>Operational</v>
      </c>
      <c r="J115" s="6" t="str">
        <f ca="1">IF(P115&lt;AB115,"Operational","Breakdown")</f>
        <v>Breakdown</v>
      </c>
      <c r="K115" s="16">
        <v>1.2028654913346606</v>
      </c>
      <c r="L115" s="16">
        <v>3.4932719200246098</v>
      </c>
      <c r="M115" s="16">
        <v>3.0821973521217996</v>
      </c>
      <c r="N115" s="16">
        <v>12.727755622707171</v>
      </c>
      <c r="O115" s="16">
        <v>5.6792896284435628</v>
      </c>
      <c r="P115" s="16">
        <v>13.581465367083558</v>
      </c>
      <c r="Q115" s="9">
        <v>2.6362392567684103</v>
      </c>
      <c r="R115" s="9">
        <v>1.8784736899673098</v>
      </c>
      <c r="S115" s="9">
        <v>0.54759670787883541</v>
      </c>
      <c r="T115" s="9">
        <v>1.6281141225995845</v>
      </c>
      <c r="U115" s="9">
        <v>5.2790597642754538</v>
      </c>
      <c r="V115" s="9">
        <v>0.53292871190549063</v>
      </c>
      <c r="W115" s="8">
        <f t="shared" ca="1" si="23"/>
        <v>5.3651611305705904</v>
      </c>
      <c r="X115" s="8">
        <f t="shared" ca="1" si="23"/>
        <v>27.817912800706971</v>
      </c>
      <c r="Y115" s="8">
        <f t="shared" ca="1" si="23"/>
        <v>14.258046191688114</v>
      </c>
      <c r="Z115" s="8">
        <f t="shared" ca="1" si="23"/>
        <v>18.114631500089715</v>
      </c>
      <c r="AA115" s="8">
        <f t="shared" ca="1" si="23"/>
        <v>19.397568143245227</v>
      </c>
      <c r="AB115" s="8">
        <f t="shared" ca="1" si="16"/>
        <v>5.5167889357711948</v>
      </c>
      <c r="AC115" s="16">
        <f ca="1">IF($AO114=0,K114+Q114,IF($AP114=0,K114+Q114,9999))</f>
        <v>19.622797570017326</v>
      </c>
      <c r="AD115" s="16">
        <f ca="1">IF($AO114=0,L114+R114,IF($AP114=0,L114+R114,9999))</f>
        <v>6.9781639255170038</v>
      </c>
      <c r="AE115" s="16">
        <f ca="1">IF($AO114=0,M114+S114,IF($AP114=0,M114+S114,9999))</f>
        <v>8.4121310411296211</v>
      </c>
      <c r="AF115" s="16">
        <f ca="1">IF($AO114=0,N114+T114,IF($AP114=0,N114+T114,9999))</f>
        <v>12.077666253903111</v>
      </c>
      <c r="AG115" s="16">
        <f ca="1">IF($AO114=0,O114+U114,IF($AP114=0,O114+U114,9999))</f>
        <v>5.1528648700915571</v>
      </c>
      <c r="AH115" s="16">
        <f ca="1">IF($AO114=0,P114+V114,IF($AP114=0,P114+V114,9999))</f>
        <v>6.0655352797811872</v>
      </c>
      <c r="AI115" s="17">
        <f t="shared" ca="1" si="17"/>
        <v>5.3510582805205171</v>
      </c>
      <c r="AJ115" s="17">
        <f t="shared" ca="1" si="18"/>
        <v>5.6177349072588099</v>
      </c>
      <c r="AK115" s="17">
        <f t="shared" ca="1" si="19"/>
        <v>9.9790476258247871</v>
      </c>
      <c r="AL115" s="17">
        <f t="shared" ca="1" si="20"/>
        <v>0.145814139780409</v>
      </c>
      <c r="AM115" s="17">
        <f t="shared" ca="1" si="21"/>
        <v>19.251068612505208</v>
      </c>
      <c r="AN115" s="17">
        <f t="shared" ca="1" si="22"/>
        <v>5.4340728552556614</v>
      </c>
      <c r="AO115">
        <f t="shared" ca="1" si="14"/>
        <v>0</v>
      </c>
      <c r="AP115">
        <f t="shared" ca="1" si="15"/>
        <v>0</v>
      </c>
      <c r="AQ115">
        <f ca="1">MAX(0, COUNTIF(E115:J115, "Breakdown") - COUNTIF(AO115:AP115, 1))</f>
        <v>1</v>
      </c>
      <c r="AR115" s="12">
        <f ca="1">(AQ115 * 50) + ((AO115 + AP115) * 10)</f>
        <v>50</v>
      </c>
      <c r="AS115">
        <f ca="1">IF(COUNTIF(E115:J115, "Breakdown") &gt;= 6, 1, 0)</f>
        <v>0</v>
      </c>
    </row>
    <row r="116" spans="4:45">
      <c r="D116">
        <v>113</v>
      </c>
      <c r="E116" s="6" t="str">
        <f ca="1">IF(K116&lt;W116,"Operational","Breakdown")</f>
        <v>Operational</v>
      </c>
      <c r="F116" s="6" t="str">
        <f ca="1">IF(L116&lt;X116,"Operational","Breakdown")</f>
        <v>Operational</v>
      </c>
      <c r="G116" s="6" t="str">
        <f ca="1">IF(M116&lt;Y116,"Operational","Breakdown")</f>
        <v>Operational</v>
      </c>
      <c r="H116" s="6" t="str">
        <f ca="1">IF(N116&lt;Z116,"Operational","Breakdown")</f>
        <v>Operational</v>
      </c>
      <c r="I116" s="6" t="str">
        <f ca="1">IF(O116&lt;AA116,"Operational","Breakdown")</f>
        <v>Operational</v>
      </c>
      <c r="J116" s="6" t="str">
        <f ca="1">IF(P116&lt;AB116,"Operational","Breakdown")</f>
        <v>Operational</v>
      </c>
      <c r="K116" s="16">
        <v>3.3080005504645622</v>
      </c>
      <c r="L116" s="16">
        <v>0.20923863147772395</v>
      </c>
      <c r="M116" s="16">
        <v>1.2805162759456166</v>
      </c>
      <c r="N116" s="16">
        <v>3.0204097716434055</v>
      </c>
      <c r="O116" s="16">
        <v>3.1790344826650458</v>
      </c>
      <c r="P116" s="16">
        <v>7.052497276960655E-2</v>
      </c>
      <c r="Q116" s="9">
        <v>1.2918291648080054</v>
      </c>
      <c r="R116" s="9">
        <v>0.80816231700197227</v>
      </c>
      <c r="S116" s="9">
        <v>1.0287624451037185</v>
      </c>
      <c r="T116" s="9">
        <v>0.80740546662967916</v>
      </c>
      <c r="U116" s="9">
        <v>0.1272796084264757</v>
      </c>
      <c r="V116" s="9">
        <v>2.5008705901980797</v>
      </c>
      <c r="W116" s="8">
        <f t="shared" ca="1" si="23"/>
        <v>7.0842246476233459</v>
      </c>
      <c r="X116" s="8">
        <f t="shared" ca="1" si="23"/>
        <v>27.792650368257178</v>
      </c>
      <c r="Y116" s="8">
        <f t="shared" ca="1" si="23"/>
        <v>10.653383647305017</v>
      </c>
      <c r="Z116" s="8">
        <f t="shared" ca="1" si="23"/>
        <v>15.029320333823385</v>
      </c>
      <c r="AA116" s="8">
        <f t="shared" ca="1" si="23"/>
        <v>12.080511654181883</v>
      </c>
      <c r="AB116" s="8">
        <f t="shared" ca="1" si="16"/>
        <v>10.766745937390404</v>
      </c>
      <c r="AC116" s="16">
        <f ca="1">IF($AO115=0,K115+Q115,IF($AP115=0,K115+Q115,9999))</f>
        <v>3.8391047481030709</v>
      </c>
      <c r="AD116" s="16">
        <f ca="1">IF($AO115=0,L115+R115,IF($AP115=0,L115+R115,9999))</f>
        <v>5.3717456099919199</v>
      </c>
      <c r="AE116" s="16">
        <f ca="1">IF($AO115=0,M115+S115,IF($AP115=0,M115+S115,9999))</f>
        <v>3.6297940600006351</v>
      </c>
      <c r="AF116" s="16">
        <f ca="1">IF($AO115=0,N115+T115,IF($AP115=0,N115+T115,9999))</f>
        <v>14.355869745306755</v>
      </c>
      <c r="AG116" s="16">
        <f ca="1">IF($AO115=0,O115+U115,IF($AP115=0,O115+U115,9999))</f>
        <v>10.958349392719017</v>
      </c>
      <c r="AH116" s="16">
        <f ca="1">IF($AO115=0,P115+V115,IF($AP115=0,P115+V115,9999))</f>
        <v>14.114394078989049</v>
      </c>
      <c r="AI116" s="17">
        <f t="shared" ca="1" si="17"/>
        <v>5.3651611305705904</v>
      </c>
      <c r="AJ116" s="17">
        <f t="shared" ca="1" si="18"/>
        <v>6.9781639255170038</v>
      </c>
      <c r="AK116" s="17">
        <f t="shared" ca="1" si="19"/>
        <v>8.4121310411296211</v>
      </c>
      <c r="AL116" s="17">
        <f t="shared" ca="1" si="20"/>
        <v>12.077666253903111</v>
      </c>
      <c r="AM116" s="17">
        <f t="shared" ca="1" si="21"/>
        <v>5.1528648700915571</v>
      </c>
      <c r="AN116" s="17">
        <f t="shared" ca="1" si="22"/>
        <v>5.5167889357711948</v>
      </c>
      <c r="AO116">
        <f t="shared" ca="1" si="14"/>
        <v>0</v>
      </c>
      <c r="AP116">
        <f t="shared" ca="1" si="15"/>
        <v>0</v>
      </c>
      <c r="AQ116">
        <f ca="1">MAX(0, COUNTIF(E116:J116, "Breakdown") - COUNTIF(AO116:AP116, 1))</f>
        <v>0</v>
      </c>
      <c r="AR116" s="12">
        <f ca="1">(AQ116 * 50) + ((AO116 + AP116) * 10)</f>
        <v>0</v>
      </c>
      <c r="AS116">
        <f ca="1">IF(COUNTIF(E116:J116, "Breakdown") &gt;= 6, 1, 0)</f>
        <v>0</v>
      </c>
    </row>
    <row r="117" spans="4:45">
      <c r="D117">
        <v>114</v>
      </c>
      <c r="E117" s="6" t="str">
        <f ca="1">IF(K117&lt;W117,"Operational","Breakdown")</f>
        <v>Breakdown</v>
      </c>
      <c r="F117" s="6" t="str">
        <f ca="1">IF(L117&lt;X117,"Operational","Breakdown")</f>
        <v>Operational</v>
      </c>
      <c r="G117" s="6" t="str">
        <f ca="1">IF(M117&lt;Y117,"Operational","Breakdown")</f>
        <v>Operational</v>
      </c>
      <c r="H117" s="6" t="str">
        <f ca="1">IF(N117&lt;Z117,"Operational","Breakdown")</f>
        <v>Operational</v>
      </c>
      <c r="I117" s="6" t="str">
        <f ca="1">IF(O117&lt;AA117,"Operational","Breakdown")</f>
        <v>Operational</v>
      </c>
      <c r="J117" s="6" t="str">
        <f ca="1">IF(P117&lt;AB117,"Operational","Breakdown")</f>
        <v>Operational</v>
      </c>
      <c r="K117" s="16">
        <v>13.049056916863657</v>
      </c>
      <c r="L117" s="16">
        <v>1.3842800171318512</v>
      </c>
      <c r="M117" s="16">
        <v>2.8935957198369078</v>
      </c>
      <c r="N117" s="16">
        <v>9.3358586183183618</v>
      </c>
      <c r="O117" s="16">
        <v>3.8688586007373842</v>
      </c>
      <c r="P117" s="16">
        <v>2.8061105428028612</v>
      </c>
      <c r="Q117" s="9">
        <v>2.8632709602664237</v>
      </c>
      <c r="R117" s="9">
        <v>3.5499445157548428</v>
      </c>
      <c r="S117" s="9">
        <v>2.5825473313635086</v>
      </c>
      <c r="T117" s="9">
        <v>1.0614564777044775</v>
      </c>
      <c r="U117" s="9">
        <v>1.4410677819685962</v>
      </c>
      <c r="V117" s="9">
        <v>0.31530987392509635</v>
      </c>
      <c r="W117" s="8">
        <f t="shared" ca="1" si="23"/>
        <v>7.0735916609920091</v>
      </c>
      <c r="X117" s="8">
        <f t="shared" ca="1" si="23"/>
        <v>10.961003015397278</v>
      </c>
      <c r="Y117" s="8">
        <f t="shared" ca="1" si="23"/>
        <v>10.15205535061614</v>
      </c>
      <c r="Z117" s="8">
        <f t="shared" ca="1" si="23"/>
        <v>29.327448481010904</v>
      </c>
      <c r="AA117" s="8">
        <f t="shared" ca="1" si="23"/>
        <v>12.207876087816913</v>
      </c>
      <c r="AB117" s="8">
        <f t="shared" ca="1" si="16"/>
        <v>14.794570267705549</v>
      </c>
      <c r="AC117" s="16">
        <f ca="1">IF($AO116=0,K116+Q116,IF($AP116=0,K116+Q116,9999))</f>
        <v>4.599829715272568</v>
      </c>
      <c r="AD117" s="16">
        <f ca="1">IF($AO116=0,L116+R116,IF($AP116=0,L116+R116,9999))</f>
        <v>1.0174009484796962</v>
      </c>
      <c r="AE117" s="16">
        <f ca="1">IF($AO116=0,M116+S116,IF($AP116=0,M116+S116,9999))</f>
        <v>2.3092787210493348</v>
      </c>
      <c r="AF117" s="16">
        <f ca="1">IF($AO116=0,N116+T116,IF($AP116=0,N116+T116,9999))</f>
        <v>3.8278152382730846</v>
      </c>
      <c r="AG117" s="16">
        <f ca="1">IF($AO116=0,O116+U116,IF($AP116=0,O116+U116,9999))</f>
        <v>3.3063140910915214</v>
      </c>
      <c r="AH117" s="16">
        <f ca="1">IF($AO116=0,P116+V116,IF($AP116=0,P116+V116,9999))</f>
        <v>2.5713955629676861</v>
      </c>
      <c r="AI117" s="17">
        <f t="shared" ca="1" si="17"/>
        <v>3.8391047481030709</v>
      </c>
      <c r="AJ117" s="17">
        <f t="shared" ca="1" si="18"/>
        <v>5.3717456099919199</v>
      </c>
      <c r="AK117" s="17">
        <f t="shared" ca="1" si="19"/>
        <v>3.6297940600006351</v>
      </c>
      <c r="AL117" s="17">
        <f t="shared" ca="1" si="20"/>
        <v>14.355869745306755</v>
      </c>
      <c r="AM117" s="17">
        <f t="shared" ca="1" si="21"/>
        <v>10.958349392719017</v>
      </c>
      <c r="AN117" s="17">
        <f t="shared" ca="1" si="22"/>
        <v>10.766745937390404</v>
      </c>
      <c r="AO117">
        <f t="shared" ca="1" si="14"/>
        <v>0</v>
      </c>
      <c r="AP117">
        <f t="shared" ca="1" si="15"/>
        <v>1</v>
      </c>
      <c r="AQ117">
        <f ca="1">MAX(0, COUNTIF(E117:J117, "Breakdown") - COUNTIF(AO117:AP117, 1))</f>
        <v>0</v>
      </c>
      <c r="AR117" s="12">
        <f ca="1">(AQ117 * 50) + ((AO117 + AP117) * 10)</f>
        <v>10</v>
      </c>
      <c r="AS117">
        <f ca="1">IF(COUNTIF(E117:J117, "Breakdown") &gt;= 6, 1, 0)</f>
        <v>0</v>
      </c>
    </row>
    <row r="118" spans="4:45">
      <c r="D118">
        <v>115</v>
      </c>
      <c r="E118" s="6" t="str">
        <f ca="1">IF(K118&lt;W118,"Operational","Breakdown")</f>
        <v>Breakdown</v>
      </c>
      <c r="F118" s="6" t="str">
        <f ca="1">IF(L118&lt;X118,"Operational","Breakdown")</f>
        <v>Breakdown</v>
      </c>
      <c r="G118" s="6" t="str">
        <f ca="1">IF(M118&lt;Y118,"Operational","Breakdown")</f>
        <v>Operational</v>
      </c>
      <c r="H118" s="6" t="str">
        <f ca="1">IF(N118&lt;Z118,"Operational","Breakdown")</f>
        <v>Operational</v>
      </c>
      <c r="I118" s="6" t="str">
        <f ca="1">IF(O118&lt;AA118,"Operational","Breakdown")</f>
        <v>Operational</v>
      </c>
      <c r="J118" s="6" t="str">
        <f ca="1">IF(P118&lt;AB118,"Operational","Breakdown")</f>
        <v>Operational</v>
      </c>
      <c r="K118" s="16">
        <v>13.474685047898671</v>
      </c>
      <c r="L118" s="16">
        <v>10.781052115487462</v>
      </c>
      <c r="M118" s="16">
        <v>10.183474324577343</v>
      </c>
      <c r="N118" s="16">
        <v>2.6882976178392801</v>
      </c>
      <c r="O118" s="16">
        <v>10.966870498211485</v>
      </c>
      <c r="P118" s="16">
        <v>1.6106846488312383</v>
      </c>
      <c r="Q118" s="9">
        <v>0.13996623859090696</v>
      </c>
      <c r="R118" s="9">
        <v>2.4865207693028846</v>
      </c>
      <c r="S118" s="9">
        <v>0.22599777918412409</v>
      </c>
      <c r="T118" s="9">
        <v>1.6706365975642772</v>
      </c>
      <c r="U118" s="9">
        <v>0.79734578316064486</v>
      </c>
      <c r="V118" s="9">
        <v>0.66047922622229294</v>
      </c>
      <c r="W118" s="8">
        <f t="shared" ca="1" si="23"/>
        <v>6.2772239080613135</v>
      </c>
      <c r="X118" s="8">
        <f t="shared" ca="1" si="23"/>
        <v>1.4802781063967529</v>
      </c>
      <c r="Y118" s="8">
        <f t="shared" ca="1" si="23"/>
        <v>17.961935208083034</v>
      </c>
      <c r="Z118" s="8">
        <f t="shared" ca="1" si="23"/>
        <v>13.960966860664362</v>
      </c>
      <c r="AA118" s="8">
        <f t="shared" ca="1" si="23"/>
        <v>13.196595477437693</v>
      </c>
      <c r="AB118" s="8">
        <f t="shared" ca="1" si="16"/>
        <v>21.143264298683455</v>
      </c>
      <c r="AC118" s="16">
        <f ca="1">IF($AO117=0,K117+Q117,IF($AP117=0,K117+Q117,9999))</f>
        <v>15.912327877130082</v>
      </c>
      <c r="AD118" s="16">
        <f ca="1">IF($AO117=0,L117+R117,IF($AP117=0,L117+R117,9999))</f>
        <v>4.9342245328866943</v>
      </c>
      <c r="AE118" s="16">
        <f ca="1">IF($AO117=0,M117+S117,IF($AP117=0,M117+S117,9999))</f>
        <v>5.4761430512004168</v>
      </c>
      <c r="AF118" s="16">
        <f ca="1">IF($AO117=0,N117+T117,IF($AP117=0,N117+T117,9999))</f>
        <v>10.39731509602284</v>
      </c>
      <c r="AG118" s="16">
        <f ca="1">IF($AO117=0,O117+U117,IF($AP117=0,O117+U117,9999))</f>
        <v>5.3099263827059806</v>
      </c>
      <c r="AH118" s="16">
        <f ca="1">IF($AO117=0,P117+V117,IF($AP117=0,P117+V117,9999))</f>
        <v>3.1214204167279576</v>
      </c>
      <c r="AI118" s="17">
        <f t="shared" ca="1" si="17"/>
        <v>4.599829715272568</v>
      </c>
      <c r="AJ118" s="17">
        <f t="shared" ca="1" si="18"/>
        <v>1.0174009484796962</v>
      </c>
      <c r="AK118" s="17">
        <f t="shared" ca="1" si="19"/>
        <v>2.3092787210493348</v>
      </c>
      <c r="AL118" s="17">
        <f t="shared" ca="1" si="20"/>
        <v>3.8278152382730846</v>
      </c>
      <c r="AM118" s="17">
        <f t="shared" ca="1" si="21"/>
        <v>3.3063140910915214</v>
      </c>
      <c r="AN118" s="17">
        <f t="shared" ca="1" si="22"/>
        <v>2.5713955629676861</v>
      </c>
      <c r="AO118">
        <f t="shared" ca="1" si="14"/>
        <v>0</v>
      </c>
      <c r="AP118">
        <f t="shared" ca="1" si="15"/>
        <v>0</v>
      </c>
      <c r="AQ118">
        <f ca="1">MAX(0, COUNTIF(E118:J118, "Breakdown") - COUNTIF(AO118:AP118, 1))</f>
        <v>2</v>
      </c>
      <c r="AR118" s="12">
        <f ca="1">(AQ118 * 50) + ((AO118 + AP118) * 10)</f>
        <v>100</v>
      </c>
      <c r="AS118">
        <f ca="1">IF(COUNTIF(E118:J118, "Breakdown") &gt;= 6, 1, 0)</f>
        <v>0</v>
      </c>
    </row>
    <row r="119" spans="4:45">
      <c r="D119">
        <v>116</v>
      </c>
      <c r="E119" s="6" t="str">
        <f ca="1">IF(K119&lt;W119,"Operational","Breakdown")</f>
        <v>Operational</v>
      </c>
      <c r="F119" s="6" t="str">
        <f ca="1">IF(L119&lt;X119,"Operational","Breakdown")</f>
        <v>Breakdown</v>
      </c>
      <c r="G119" s="6" t="str">
        <f ca="1">IF(M119&lt;Y119,"Operational","Breakdown")</f>
        <v>Operational</v>
      </c>
      <c r="H119" s="6" t="str">
        <f ca="1">IF(N119&lt;Z119,"Operational","Breakdown")</f>
        <v>Operational</v>
      </c>
      <c r="I119" s="6" t="str">
        <f ca="1">IF(O119&lt;AA119,"Operational","Breakdown")</f>
        <v>Operational</v>
      </c>
      <c r="J119" s="6" t="str">
        <f ca="1">IF(P119&lt;AB119,"Operational","Breakdown")</f>
        <v>Breakdown</v>
      </c>
      <c r="K119" s="16">
        <v>4.435921152176606</v>
      </c>
      <c r="L119" s="16">
        <v>8.821756712019166</v>
      </c>
      <c r="M119" s="16">
        <v>14.601035102994281</v>
      </c>
      <c r="N119" s="16">
        <v>4.2933841026546284</v>
      </c>
      <c r="O119" s="16">
        <v>1.2850526889823992</v>
      </c>
      <c r="P119" s="16">
        <v>22.439946957319314</v>
      </c>
      <c r="Q119" s="9">
        <v>0.40850452842474949</v>
      </c>
      <c r="R119" s="9">
        <v>1.4693178973405068</v>
      </c>
      <c r="S119" s="9">
        <v>3.0292984630849955</v>
      </c>
      <c r="T119" s="9">
        <v>1.0530093667397655</v>
      </c>
      <c r="U119" s="9">
        <v>2.2545916840880951</v>
      </c>
      <c r="V119" s="9">
        <v>0.48989697243486191</v>
      </c>
      <c r="W119" s="8">
        <f t="shared" ca="1" si="23"/>
        <v>15.457719548207617</v>
      </c>
      <c r="X119" s="8">
        <f t="shared" ca="1" si="23"/>
        <v>3.447938650005169</v>
      </c>
      <c r="Y119" s="8">
        <f t="shared" ca="1" si="23"/>
        <v>18.677318091000071</v>
      </c>
      <c r="Z119" s="8">
        <f t="shared" ca="1" si="23"/>
        <v>14.232785764328046</v>
      </c>
      <c r="AA119" s="8">
        <f t="shared" ca="1" si="23"/>
        <v>8.8131501427581238</v>
      </c>
      <c r="AB119" s="8">
        <f t="shared" ca="1" si="16"/>
        <v>11.21915185697668</v>
      </c>
      <c r="AC119" s="16">
        <f ca="1">IF($AO118=0,K118+Q118,IF($AP118=0,K118+Q118,9999))</f>
        <v>13.614651286489577</v>
      </c>
      <c r="AD119" s="16">
        <f ca="1">IF($AO118=0,L118+R118,IF($AP118=0,L118+R118,9999))</f>
        <v>13.267572884790347</v>
      </c>
      <c r="AE119" s="16">
        <f ca="1">IF($AO118=0,M118+S118,IF($AP118=0,M118+S118,9999))</f>
        <v>10.409472103761468</v>
      </c>
      <c r="AF119" s="16">
        <f ca="1">IF($AO118=0,N118+T118,IF($AP118=0,N118+T118,9999))</f>
        <v>4.3589342154035577</v>
      </c>
      <c r="AG119" s="16">
        <f ca="1">IF($AO118=0,O118+U118,IF($AP118=0,O118+U118,9999))</f>
        <v>11.76421628137213</v>
      </c>
      <c r="AH119" s="16">
        <f ca="1">IF($AO118=0,P118+V118,IF($AP118=0,P118+V118,9999))</f>
        <v>2.2711638750535315</v>
      </c>
      <c r="AI119" s="17">
        <f t="shared" ca="1" si="17"/>
        <v>6.2772239080613135</v>
      </c>
      <c r="AJ119" s="17">
        <f t="shared" ca="1" si="18"/>
        <v>1.4802781063967529</v>
      </c>
      <c r="AK119" s="17">
        <f t="shared" ca="1" si="19"/>
        <v>5.4761430512004168</v>
      </c>
      <c r="AL119" s="17">
        <f t="shared" ca="1" si="20"/>
        <v>10.39731509602284</v>
      </c>
      <c r="AM119" s="17">
        <f t="shared" ca="1" si="21"/>
        <v>5.3099263827059806</v>
      </c>
      <c r="AN119" s="17">
        <f t="shared" ca="1" si="22"/>
        <v>3.1214204167279576</v>
      </c>
      <c r="AO119">
        <f t="shared" ca="1" si="14"/>
        <v>0</v>
      </c>
      <c r="AP119">
        <f t="shared" ca="1" si="15"/>
        <v>0</v>
      </c>
      <c r="AQ119">
        <f ca="1">MAX(0, COUNTIF(E119:J119, "Breakdown") - COUNTIF(AO119:AP119, 1))</f>
        <v>2</v>
      </c>
      <c r="AR119" s="12">
        <f ca="1">(AQ119 * 50) + ((AO119 + AP119) * 10)</f>
        <v>100</v>
      </c>
      <c r="AS119">
        <f ca="1">IF(COUNTIF(E119:J119, "Breakdown") &gt;= 6, 1, 0)</f>
        <v>0</v>
      </c>
    </row>
    <row r="120" spans="4:45">
      <c r="D120">
        <v>117</v>
      </c>
      <c r="E120" s="6" t="str">
        <f ca="1">IF(K120&lt;W120,"Operational","Breakdown")</f>
        <v>Operational</v>
      </c>
      <c r="F120" s="6" t="str">
        <f ca="1">IF(L120&lt;X120,"Operational","Breakdown")</f>
        <v>Operational</v>
      </c>
      <c r="G120" s="6" t="str">
        <f ca="1">IF(M120&lt;Y120,"Operational","Breakdown")</f>
        <v>Operational</v>
      </c>
      <c r="H120" s="6" t="str">
        <f ca="1">IF(N120&lt;Z120,"Operational","Breakdown")</f>
        <v>Operational</v>
      </c>
      <c r="I120" s="6" t="str">
        <f ca="1">IF(O120&lt;AA120,"Operational","Breakdown")</f>
        <v>Breakdown</v>
      </c>
      <c r="J120" s="6" t="str">
        <f ca="1">IF(P120&lt;AB120,"Operational","Breakdown")</f>
        <v>Operational</v>
      </c>
      <c r="K120" s="16">
        <v>22.127413231764312</v>
      </c>
      <c r="L120" s="16">
        <v>0.42191355345163961</v>
      </c>
      <c r="M120" s="16">
        <v>8.7670855739418663</v>
      </c>
      <c r="N120" s="16">
        <v>3.7902555089797643</v>
      </c>
      <c r="O120" s="16">
        <v>12.547467700895252</v>
      </c>
      <c r="P120" s="16">
        <v>3.969668546133271</v>
      </c>
      <c r="Q120" s="9">
        <v>8.4038976238868202</v>
      </c>
      <c r="R120" s="9">
        <v>2.5802563776620042</v>
      </c>
      <c r="S120" s="9">
        <v>0.57309343938431045</v>
      </c>
      <c r="T120" s="9">
        <v>1.3504960523615823</v>
      </c>
      <c r="U120" s="9">
        <v>0.77511700597993005</v>
      </c>
      <c r="V120" s="9">
        <v>0.65605384508916764</v>
      </c>
      <c r="W120" s="8">
        <f t="shared" ca="1" si="23"/>
        <v>29.554759605280601</v>
      </c>
      <c r="X120" s="8">
        <f t="shared" ca="1" si="23"/>
        <v>4.8616953938914742</v>
      </c>
      <c r="Y120" s="8">
        <f t="shared" ca="1" si="23"/>
        <v>12.381668896844298</v>
      </c>
      <c r="Z120" s="8">
        <f t="shared" ca="1" si="23"/>
        <v>11.504293105079354</v>
      </c>
      <c r="AA120" s="8">
        <f t="shared" ca="1" si="23"/>
        <v>10.553501505721979</v>
      </c>
      <c r="AB120" s="8">
        <f t="shared" ca="1" si="16"/>
        <v>9.4611593572979764</v>
      </c>
      <c r="AC120" s="16">
        <f ca="1">IF($AO119=0,K119+Q119,IF($AP119=0,K119+Q119,9999))</f>
        <v>4.8444256806013559</v>
      </c>
      <c r="AD120" s="16">
        <f ca="1">IF($AO119=0,L119+R119,IF($AP119=0,L119+R119,9999))</f>
        <v>10.291074609359672</v>
      </c>
      <c r="AE120" s="16">
        <f ca="1">IF($AO119=0,M119+S119,IF($AP119=0,M119+S119,9999))</f>
        <v>17.630333566079276</v>
      </c>
      <c r="AF120" s="16">
        <f ca="1">IF($AO119=0,N119+T119,IF($AP119=0,N119+T119,9999))</f>
        <v>5.3463934693943944</v>
      </c>
      <c r="AG120" s="16">
        <f ca="1">IF($AO119=0,O119+U119,IF($AP119=0,O119+U119,9999))</f>
        <v>3.5396443730704945</v>
      </c>
      <c r="AH120" s="16">
        <f ca="1">IF($AO119=0,P119+V119,IF($AP119=0,P119+V119,9999))</f>
        <v>22.929843929754178</v>
      </c>
      <c r="AI120" s="17">
        <f t="shared" ca="1" si="17"/>
        <v>13.614651286489577</v>
      </c>
      <c r="AJ120" s="17">
        <f t="shared" ca="1" si="18"/>
        <v>3.447938650005169</v>
      </c>
      <c r="AK120" s="17">
        <f t="shared" ca="1" si="19"/>
        <v>10.409472103761468</v>
      </c>
      <c r="AL120" s="17">
        <f t="shared" ca="1" si="20"/>
        <v>4.3589342154035577</v>
      </c>
      <c r="AM120" s="17">
        <f t="shared" ca="1" si="21"/>
        <v>8.8131501427581238</v>
      </c>
      <c r="AN120" s="17">
        <f t="shared" ca="1" si="22"/>
        <v>2.2711638750535315</v>
      </c>
      <c r="AO120">
        <f t="shared" ca="1" si="14"/>
        <v>0</v>
      </c>
      <c r="AP120">
        <f t="shared" ca="1" si="15"/>
        <v>0</v>
      </c>
      <c r="AQ120">
        <f ca="1">MAX(0, COUNTIF(E120:J120, "Breakdown") - COUNTIF(AO120:AP120, 1))</f>
        <v>1</v>
      </c>
      <c r="AR120" s="12">
        <f ca="1">(AQ120 * 50) + ((AO120 + AP120) * 10)</f>
        <v>50</v>
      </c>
      <c r="AS120">
        <f ca="1">IF(COUNTIF(E120:J120, "Breakdown") &gt;= 6, 1, 0)</f>
        <v>0</v>
      </c>
    </row>
    <row r="121" spans="4:45">
      <c r="D121">
        <v>118</v>
      </c>
      <c r="E121" s="6" t="str">
        <f ca="1">IF(K121&lt;W121,"Operational","Breakdown")</f>
        <v>Operational</v>
      </c>
      <c r="F121" s="6" t="str">
        <f ca="1">IF(L121&lt;X121,"Operational","Breakdown")</f>
        <v>Operational</v>
      </c>
      <c r="G121" s="6" t="str">
        <f ca="1">IF(M121&lt;Y121,"Operational","Breakdown")</f>
        <v>Operational</v>
      </c>
      <c r="H121" s="6" t="str">
        <f ca="1">IF(N121&lt;Z121,"Operational","Breakdown")</f>
        <v>Operational</v>
      </c>
      <c r="I121" s="6" t="str">
        <f ca="1">IF(O121&lt;AA121,"Operational","Breakdown")</f>
        <v>Operational</v>
      </c>
      <c r="J121" s="6" t="str">
        <f ca="1">IF(P121&lt;AB121,"Operational","Breakdown")</f>
        <v>Operational</v>
      </c>
      <c r="K121" s="16">
        <v>8.3835201859139481</v>
      </c>
      <c r="L121" s="16">
        <v>15.960318042811066</v>
      </c>
      <c r="M121" s="16">
        <v>4.6807141021303789</v>
      </c>
      <c r="N121" s="16">
        <v>3.339336595080737</v>
      </c>
      <c r="O121" s="16">
        <v>4.9796471343948943</v>
      </c>
      <c r="P121" s="16">
        <v>2.8059239800333819</v>
      </c>
      <c r="Q121" s="9">
        <v>3.6112777612012104</v>
      </c>
      <c r="R121" s="9">
        <v>1.4574240168637276</v>
      </c>
      <c r="S121" s="9">
        <v>1.9256129347062407</v>
      </c>
      <c r="T121" s="9">
        <v>0.58707124130442501</v>
      </c>
      <c r="U121" s="9">
        <v>1.4603236233946293</v>
      </c>
      <c r="V121" s="9">
        <v>0.69853308328106634</v>
      </c>
      <c r="W121" s="8">
        <f t="shared" ca="1" si="23"/>
        <v>9.4008686250836284</v>
      </c>
      <c r="X121" s="8">
        <f t="shared" ca="1" si="23"/>
        <v>16.930291780741811</v>
      </c>
      <c r="Y121" s="8">
        <f t="shared" ca="1" si="23"/>
        <v>22.870869310034344</v>
      </c>
      <c r="Z121" s="8">
        <f t="shared" ca="1" si="23"/>
        <v>7.7638386398742698</v>
      </c>
      <c r="AA121" s="8">
        <f t="shared" ca="1" si="23"/>
        <v>18.648841288752205</v>
      </c>
      <c r="AB121" s="8">
        <f t="shared" ca="1" si="16"/>
        <v>20.617040583265748</v>
      </c>
      <c r="AC121" s="16">
        <f ca="1">IF($AO120=0,K120+Q120,IF($AP120=0,K120+Q120,9999))</f>
        <v>30.531310855651132</v>
      </c>
      <c r="AD121" s="16">
        <f ca="1">IF($AO120=0,L120+R120,IF($AP120=0,L120+R120,9999))</f>
        <v>3.0021699311136438</v>
      </c>
      <c r="AE121" s="16">
        <f ca="1">IF($AO120=0,M120+S120,IF($AP120=0,M120+S120,9999))</f>
        <v>9.3401790133261766</v>
      </c>
      <c r="AF121" s="16">
        <f ca="1">IF($AO120=0,N120+T120,IF($AP120=0,N120+T120,9999))</f>
        <v>5.1407515613413466</v>
      </c>
      <c r="AG121" s="16">
        <f ca="1">IF($AO120=0,O120+U120,IF($AP120=0,O120+U120,9999))</f>
        <v>13.322584706875181</v>
      </c>
      <c r="AH121" s="16">
        <f ca="1">IF($AO120=0,P120+V120,IF($AP120=0,P120+V120,9999))</f>
        <v>4.625722391222439</v>
      </c>
      <c r="AI121" s="17">
        <f t="shared" ca="1" si="17"/>
        <v>4.8444256806013559</v>
      </c>
      <c r="AJ121" s="17">
        <f t="shared" ca="1" si="18"/>
        <v>4.8616953938914742</v>
      </c>
      <c r="AK121" s="17">
        <f t="shared" ca="1" si="19"/>
        <v>12.381668896844298</v>
      </c>
      <c r="AL121" s="17">
        <f t="shared" ca="1" si="20"/>
        <v>5.3463934693943944</v>
      </c>
      <c r="AM121" s="17">
        <f t="shared" ca="1" si="21"/>
        <v>3.5396443730704945</v>
      </c>
      <c r="AN121" s="17">
        <f t="shared" ca="1" si="22"/>
        <v>9.4611593572979764</v>
      </c>
      <c r="AO121">
        <f t="shared" ca="1" si="14"/>
        <v>0</v>
      </c>
      <c r="AP121">
        <f t="shared" ca="1" si="15"/>
        <v>0</v>
      </c>
      <c r="AQ121">
        <f ca="1">MAX(0, COUNTIF(E121:J121, "Breakdown") - COUNTIF(AO121:AP121, 1))</f>
        <v>0</v>
      </c>
      <c r="AR121" s="12">
        <f ca="1">(AQ121 * 50) + ((AO121 + AP121) * 10)</f>
        <v>0</v>
      </c>
      <c r="AS121">
        <f ca="1">IF(COUNTIF(E121:J121, "Breakdown") &gt;= 6, 1, 0)</f>
        <v>0</v>
      </c>
    </row>
    <row r="122" spans="4:45">
      <c r="D122">
        <v>119</v>
      </c>
      <c r="E122" s="6" t="str">
        <f ca="1">IF(K122&lt;W122,"Operational","Breakdown")</f>
        <v>Operational</v>
      </c>
      <c r="F122" s="6" t="str">
        <f ca="1">IF(L122&lt;X122,"Operational","Breakdown")</f>
        <v>Operational</v>
      </c>
      <c r="G122" s="6" t="str">
        <f ca="1">IF(M122&lt;Y122,"Operational","Breakdown")</f>
        <v>Breakdown</v>
      </c>
      <c r="H122" s="6" t="str">
        <f ca="1">IF(N122&lt;Z122,"Operational","Breakdown")</f>
        <v>Breakdown</v>
      </c>
      <c r="I122" s="6" t="str">
        <f ca="1">IF(O122&lt;AA122,"Operational","Breakdown")</f>
        <v>Operational</v>
      </c>
      <c r="J122" s="6" t="str">
        <f ca="1">IF(P122&lt;AB122,"Operational","Breakdown")</f>
        <v>Operational</v>
      </c>
      <c r="K122" s="16">
        <v>1.9410238689765293</v>
      </c>
      <c r="L122" s="16">
        <v>6.9222863973856033</v>
      </c>
      <c r="M122" s="16">
        <v>25.438086859759718</v>
      </c>
      <c r="N122" s="16">
        <v>14.152292755998463</v>
      </c>
      <c r="O122" s="16">
        <v>5.4583253156328055</v>
      </c>
      <c r="P122" s="16">
        <v>2.3497615256365707</v>
      </c>
      <c r="Q122" s="9">
        <v>0.9505169538452275</v>
      </c>
      <c r="R122" s="9">
        <v>0.34333530964839687</v>
      </c>
      <c r="S122" s="9">
        <v>6.3622222503615866</v>
      </c>
      <c r="T122" s="9">
        <v>0.13245646748266487</v>
      </c>
      <c r="U122" s="9">
        <v>4.6843368414882125</v>
      </c>
      <c r="V122" s="9">
        <v>1.9476227904557981</v>
      </c>
      <c r="W122" s="8">
        <f t="shared" ca="1" si="23"/>
        <v>12.749237112731576</v>
      </c>
      <c r="X122" s="8">
        <f t="shared" ca="1" si="23"/>
        <v>13.463885701111694</v>
      </c>
      <c r="Y122" s="8">
        <f t="shared" ca="1" si="23"/>
        <v>14.195582060798195</v>
      </c>
      <c r="Z122" s="8">
        <f t="shared" ca="1" si="23"/>
        <v>7.0729909421799455</v>
      </c>
      <c r="AA122" s="8">
        <f t="shared" ca="1" si="23"/>
        <v>18.461167408104721</v>
      </c>
      <c r="AB122" s="8">
        <f t="shared" ca="1" si="16"/>
        <v>8.401567414865216</v>
      </c>
      <c r="AC122" s="16">
        <f ca="1">IF($AO121=0,K121+Q121,IF($AP121=0,K121+Q121,9999))</f>
        <v>11.994797947115158</v>
      </c>
      <c r="AD122" s="16">
        <f ca="1">IF($AO121=0,L121+R121,IF($AP121=0,L121+R121,9999))</f>
        <v>17.417742059674794</v>
      </c>
      <c r="AE122" s="16">
        <f ca="1">IF($AO121=0,M121+S121,IF($AP121=0,M121+S121,9999))</f>
        <v>6.6063270368366194</v>
      </c>
      <c r="AF122" s="16">
        <f ca="1">IF($AO121=0,N121+T121,IF($AP121=0,N121+T121,9999))</f>
        <v>3.9264078363851622</v>
      </c>
      <c r="AG122" s="16">
        <f ca="1">IF($AO121=0,O121+U121,IF($AP121=0,O121+U121,9999))</f>
        <v>6.4399707577895233</v>
      </c>
      <c r="AH122" s="16">
        <f ca="1">IF($AO121=0,P121+V121,IF($AP121=0,P121+V121,9999))</f>
        <v>3.5044570633144483</v>
      </c>
      <c r="AI122" s="17">
        <f t="shared" ca="1" si="17"/>
        <v>9.4008686250836284</v>
      </c>
      <c r="AJ122" s="17">
        <f t="shared" ca="1" si="18"/>
        <v>3.0021699311136438</v>
      </c>
      <c r="AK122" s="17">
        <f t="shared" ca="1" si="19"/>
        <v>9.3401790133261766</v>
      </c>
      <c r="AL122" s="17">
        <f t="shared" ca="1" si="20"/>
        <v>5.1407515613413466</v>
      </c>
      <c r="AM122" s="17">
        <f t="shared" ca="1" si="21"/>
        <v>13.322584706875181</v>
      </c>
      <c r="AN122" s="17">
        <f t="shared" ca="1" si="22"/>
        <v>4.625722391222439</v>
      </c>
      <c r="AO122">
        <f t="shared" ca="1" si="14"/>
        <v>0</v>
      </c>
      <c r="AP122">
        <f t="shared" ca="1" si="15"/>
        <v>0</v>
      </c>
      <c r="AQ122">
        <f ca="1">MAX(0, COUNTIF(E122:J122, "Breakdown") - COUNTIF(AO122:AP122, 1))</f>
        <v>2</v>
      </c>
      <c r="AR122" s="12">
        <f ca="1">(AQ122 * 50) + ((AO122 + AP122) * 10)</f>
        <v>100</v>
      </c>
      <c r="AS122">
        <f ca="1">IF(COUNTIF(E122:J122, "Breakdown") &gt;= 6, 1, 0)</f>
        <v>0</v>
      </c>
    </row>
    <row r="123" spans="4:45">
      <c r="D123">
        <v>120</v>
      </c>
      <c r="E123" s="6" t="str">
        <f ca="1">IF(K123&lt;W123,"Operational","Breakdown")</f>
        <v>Operational</v>
      </c>
      <c r="F123" s="6" t="str">
        <f ca="1">IF(L123&lt;X123,"Operational","Breakdown")</f>
        <v>Operational</v>
      </c>
      <c r="G123" s="6" t="str">
        <f ca="1">IF(M123&lt;Y123,"Operational","Breakdown")</f>
        <v>Breakdown</v>
      </c>
      <c r="H123" s="6" t="str">
        <f ca="1">IF(N123&lt;Z123,"Operational","Breakdown")</f>
        <v>Breakdown</v>
      </c>
      <c r="I123" s="6" t="str">
        <f ca="1">IF(O123&lt;AA123,"Operational","Breakdown")</f>
        <v>Operational</v>
      </c>
      <c r="J123" s="6" t="str">
        <f ca="1">IF(P123&lt;AB123,"Operational","Breakdown")</f>
        <v>Operational</v>
      </c>
      <c r="K123" s="16">
        <v>1.4701360049560195</v>
      </c>
      <c r="L123" s="16">
        <v>8.3833125105870998</v>
      </c>
      <c r="M123" s="16">
        <v>28.092093332201689</v>
      </c>
      <c r="N123" s="16">
        <v>4.7700421618744775</v>
      </c>
      <c r="O123" s="16">
        <v>6.4949844364838594</v>
      </c>
      <c r="P123" s="16">
        <v>2.4449232407052905</v>
      </c>
      <c r="Q123" s="9">
        <v>1.7878499222897275</v>
      </c>
      <c r="R123" s="9">
        <v>4.8679361477660263</v>
      </c>
      <c r="S123" s="9">
        <v>1.6131261541596371</v>
      </c>
      <c r="T123" s="9">
        <v>0.48540610849897253</v>
      </c>
      <c r="U123" s="9">
        <v>0.97324468549495136</v>
      </c>
      <c r="V123" s="9">
        <v>0.35114007679861292</v>
      </c>
      <c r="W123" s="8">
        <f t="shared" ca="1" si="23"/>
        <v>14.933528979840711</v>
      </c>
      <c r="X123" s="8">
        <f t="shared" ca="1" si="23"/>
        <v>35.199167681426125</v>
      </c>
      <c r="Y123" s="8">
        <f t="shared" ca="1" si="23"/>
        <v>8.6931834411340994</v>
      </c>
      <c r="Z123" s="8">
        <f t="shared" ca="1" si="23"/>
        <v>4.4007743229798555</v>
      </c>
      <c r="AA123" s="8">
        <f t="shared" ca="1" si="23"/>
        <v>27.699642950337726</v>
      </c>
      <c r="AB123" s="8">
        <f t="shared" ca="1" si="16"/>
        <v>4.1686745519967001</v>
      </c>
      <c r="AC123" s="16">
        <f ca="1">IF($AO122=0,K122+Q122,IF($AP122=0,K122+Q122,9999))</f>
        <v>2.891540822821757</v>
      </c>
      <c r="AD123" s="16">
        <f ca="1">IF($AO122=0,L122+R122,IF($AP122=0,L122+R122,9999))</f>
        <v>7.2656217070340006</v>
      </c>
      <c r="AE123" s="16">
        <f ca="1">IF($AO122=0,M122+S122,IF($AP122=0,M122+S122,9999))</f>
        <v>31.800309110121304</v>
      </c>
      <c r="AF123" s="16">
        <f ca="1">IF($AO122=0,N122+T122,IF($AP122=0,N122+T122,9999))</f>
        <v>14.284749223481128</v>
      </c>
      <c r="AG123" s="16">
        <f ca="1">IF($AO122=0,O122+U122,IF($AP122=0,O122+U122,9999))</f>
        <v>10.142662157121018</v>
      </c>
      <c r="AH123" s="16">
        <f ca="1">IF($AO122=0,P122+V122,IF($AP122=0,P122+V122,9999))</f>
        <v>4.2973843160923693</v>
      </c>
      <c r="AI123" s="17">
        <f t="shared" ca="1" si="17"/>
        <v>11.994797947115158</v>
      </c>
      <c r="AJ123" s="17">
        <f t="shared" ca="1" si="18"/>
        <v>13.463885701111694</v>
      </c>
      <c r="AK123" s="17">
        <f t="shared" ca="1" si="19"/>
        <v>6.6063270368366194</v>
      </c>
      <c r="AL123" s="17">
        <f t="shared" ca="1" si="20"/>
        <v>3.9264078363851622</v>
      </c>
      <c r="AM123" s="17">
        <f t="shared" ca="1" si="21"/>
        <v>6.4399707577895233</v>
      </c>
      <c r="AN123" s="17">
        <f t="shared" ca="1" si="22"/>
        <v>3.5044570633144483</v>
      </c>
      <c r="AO123">
        <f t="shared" ca="1" si="14"/>
        <v>0</v>
      </c>
      <c r="AP123">
        <f t="shared" ca="1" si="15"/>
        <v>0</v>
      </c>
      <c r="AQ123">
        <f ca="1">MAX(0, COUNTIF(E123:J123, "Breakdown") - COUNTIF(AO123:AP123, 1))</f>
        <v>2</v>
      </c>
      <c r="AR123" s="12">
        <f ca="1">(AQ123 * 50) + ((AO123 + AP123) * 10)</f>
        <v>100</v>
      </c>
      <c r="AS123">
        <f ca="1">IF(COUNTIF(E123:J123, "Breakdown") &gt;= 6, 1, 0)</f>
        <v>0</v>
      </c>
    </row>
    <row r="124" spans="4:45">
      <c r="D124">
        <v>121</v>
      </c>
      <c r="E124" s="6" t="str">
        <f ca="1">IF(K124&lt;W124,"Operational","Breakdown")</f>
        <v>Breakdown</v>
      </c>
      <c r="F124" s="6" t="str">
        <f ca="1">IF(L124&lt;X124,"Operational","Breakdown")</f>
        <v>Operational</v>
      </c>
      <c r="G124" s="6" t="str">
        <f ca="1">IF(M124&lt;Y124,"Operational","Breakdown")</f>
        <v>Operational</v>
      </c>
      <c r="H124" s="6" t="str">
        <f ca="1">IF(N124&lt;Z124,"Operational","Breakdown")</f>
        <v>Operational</v>
      </c>
      <c r="I124" s="6" t="str">
        <f ca="1">IF(O124&lt;AA124,"Operational","Breakdown")</f>
        <v>Breakdown</v>
      </c>
      <c r="J124" s="6" t="str">
        <f ca="1">IF(P124&lt;AB124,"Operational","Breakdown")</f>
        <v>Breakdown</v>
      </c>
      <c r="K124" s="16">
        <v>15.285449442693132</v>
      </c>
      <c r="L124" s="16">
        <v>10.081832879166003</v>
      </c>
      <c r="M124" s="16">
        <v>4.332670411169155</v>
      </c>
      <c r="N124" s="16">
        <v>15.605407641681737</v>
      </c>
      <c r="O124" s="16">
        <v>12.693035650451897</v>
      </c>
      <c r="P124" s="16">
        <v>18.182473642901527</v>
      </c>
      <c r="Q124" s="9">
        <v>0.94070996922417915</v>
      </c>
      <c r="R124" s="9">
        <v>1.7255191082947332</v>
      </c>
      <c r="S124" s="9">
        <v>0.86247410617318554</v>
      </c>
      <c r="T124" s="9">
        <v>0.82754463027732128</v>
      </c>
      <c r="U124" s="9">
        <v>0.1824250400249397</v>
      </c>
      <c r="V124" s="9">
        <v>2.7794108777567224</v>
      </c>
      <c r="W124" s="8">
        <f t="shared" ca="1" si="23"/>
        <v>11.729084707446965</v>
      </c>
      <c r="X124" s="8">
        <f t="shared" ca="1" si="23"/>
        <v>20.0379332209137</v>
      </c>
      <c r="Y124" s="8">
        <f t="shared" ca="1" si="23"/>
        <v>14.373933214966248</v>
      </c>
      <c r="Z124" s="8">
        <f t="shared" ca="1" si="23"/>
        <v>30.802415929581432</v>
      </c>
      <c r="AA124" s="8">
        <f t="shared" ca="1" si="23"/>
        <v>12.102881660417872</v>
      </c>
      <c r="AB124" s="8">
        <f t="shared" ca="1" si="16"/>
        <v>8.4904947630517018</v>
      </c>
      <c r="AC124" s="16">
        <f ca="1">IF($AO123=0,K123+Q123,IF($AP123=0,K123+Q123,9999))</f>
        <v>3.257985927245747</v>
      </c>
      <c r="AD124" s="16">
        <f ca="1">IF($AO123=0,L123+R123,IF($AP123=0,L123+R123,9999))</f>
        <v>13.251248658353127</v>
      </c>
      <c r="AE124" s="16">
        <f ca="1">IF($AO123=0,M123+S123,IF($AP123=0,M123+S123,9999))</f>
        <v>29.705219486361326</v>
      </c>
      <c r="AF124" s="16">
        <f ca="1">IF($AO123=0,N123+T123,IF($AP123=0,N123+T123,9999))</f>
        <v>5.2554482703734502</v>
      </c>
      <c r="AG124" s="16">
        <f ca="1">IF($AO123=0,O123+U123,IF($AP123=0,O123+U123,9999))</f>
        <v>7.4682291219788111</v>
      </c>
      <c r="AH124" s="16">
        <f ca="1">IF($AO123=0,P123+V123,IF($AP123=0,P123+V123,9999))</f>
        <v>2.7960633175039034</v>
      </c>
      <c r="AI124" s="17">
        <f t="shared" ca="1" si="17"/>
        <v>2.891540822821757</v>
      </c>
      <c r="AJ124" s="17">
        <f t="shared" ca="1" si="18"/>
        <v>7.2656217070340006</v>
      </c>
      <c r="AK124" s="17">
        <f t="shared" ca="1" si="19"/>
        <v>8.6931834411340994</v>
      </c>
      <c r="AL124" s="17">
        <f t="shared" ca="1" si="20"/>
        <v>4.4007743229798555</v>
      </c>
      <c r="AM124" s="17">
        <f t="shared" ca="1" si="21"/>
        <v>10.142662157121018</v>
      </c>
      <c r="AN124" s="17">
        <f t="shared" ca="1" si="22"/>
        <v>4.1686745519967001</v>
      </c>
      <c r="AO124">
        <f t="shared" ca="1" si="14"/>
        <v>0</v>
      </c>
      <c r="AP124">
        <f t="shared" ca="1" si="15"/>
        <v>1</v>
      </c>
      <c r="AQ124">
        <f ca="1">MAX(0, COUNTIF(E124:J124, "Breakdown") - COUNTIF(AO124:AP124, 1))</f>
        <v>2</v>
      </c>
      <c r="AR124" s="12">
        <f ca="1">(AQ124 * 50) + ((AO124 + AP124) * 10)</f>
        <v>110</v>
      </c>
      <c r="AS124">
        <f ca="1">IF(COUNTIF(E124:J124, "Breakdown") &gt;= 6, 1, 0)</f>
        <v>0</v>
      </c>
    </row>
    <row r="125" spans="4:45">
      <c r="D125">
        <v>122</v>
      </c>
      <c r="E125" s="6" t="str">
        <f ca="1">IF(K125&lt;W125,"Operational","Breakdown")</f>
        <v>Breakdown</v>
      </c>
      <c r="F125" s="6" t="str">
        <f ca="1">IF(L125&lt;X125,"Operational","Breakdown")</f>
        <v>Operational</v>
      </c>
      <c r="G125" s="6" t="str">
        <f ca="1">IF(M125&lt;Y125,"Operational","Breakdown")</f>
        <v>Operational</v>
      </c>
      <c r="H125" s="6" t="str">
        <f ca="1">IF(N125&lt;Z125,"Operational","Breakdown")</f>
        <v>Operational</v>
      </c>
      <c r="I125" s="6" t="str">
        <f ca="1">IF(O125&lt;AA125,"Operational","Breakdown")</f>
        <v>Operational</v>
      </c>
      <c r="J125" s="6" t="str">
        <f ca="1">IF(P125&lt;AB125,"Operational","Breakdown")</f>
        <v>Operational</v>
      </c>
      <c r="K125" s="16">
        <v>24.806476407880051</v>
      </c>
      <c r="L125" s="16">
        <v>8.1113102018591103</v>
      </c>
      <c r="M125" s="16">
        <v>0.70982729320875393</v>
      </c>
      <c r="N125" s="16">
        <v>3.6306990585967873</v>
      </c>
      <c r="O125" s="16">
        <v>5.0682206820236555</v>
      </c>
      <c r="P125" s="16">
        <v>1.6333904592732669</v>
      </c>
      <c r="Q125" s="9">
        <v>3.9138737962204182</v>
      </c>
      <c r="R125" s="9">
        <v>3.885363092910247</v>
      </c>
      <c r="S125" s="9">
        <v>0.23722215219658691</v>
      </c>
      <c r="T125" s="9">
        <v>0.8409148515167566</v>
      </c>
      <c r="U125" s="9">
        <v>3.1770416367719418</v>
      </c>
      <c r="V125" s="9">
        <v>1.375775659396909</v>
      </c>
      <c r="W125" s="8">
        <f t="shared" ca="1" si="23"/>
        <v>9.6885448373671377</v>
      </c>
      <c r="X125" s="8">
        <f t="shared" ca="1" si="23"/>
        <v>17.297593994926501</v>
      </c>
      <c r="Y125" s="8">
        <f t="shared" ca="1" si="23"/>
        <v>20.520461119161425</v>
      </c>
      <c r="Z125" s="8">
        <f t="shared" ca="1" si="23"/>
        <v>13.077117799275817</v>
      </c>
      <c r="AA125" s="8">
        <f t="shared" ca="1" si="23"/>
        <v>16.141212306474159</v>
      </c>
      <c r="AB125" s="8">
        <f t="shared" ca="1" si="16"/>
        <v>4.1665408881380275</v>
      </c>
      <c r="AC125" s="16">
        <f ca="1">IF($AO124=0,K124+Q124,IF($AP124=0,K124+Q124,9999))</f>
        <v>16.226159411917312</v>
      </c>
      <c r="AD125" s="16">
        <f ca="1">IF($AO124=0,L124+R124,IF($AP124=0,L124+R124,9999))</f>
        <v>11.807351987460736</v>
      </c>
      <c r="AE125" s="16">
        <f ca="1">IF($AO124=0,M124+S124,IF($AP124=0,M124+S124,9999))</f>
        <v>5.1951445173423405</v>
      </c>
      <c r="AF125" s="16">
        <f ca="1">IF($AO124=0,N124+T124,IF($AP124=0,N124+T124,9999))</f>
        <v>16.432952271959056</v>
      </c>
      <c r="AG125" s="16">
        <f ca="1">IF($AO124=0,O124+U124,IF($AP124=0,O124+U124,9999))</f>
        <v>12.875460690476837</v>
      </c>
      <c r="AH125" s="16">
        <f ca="1">IF($AO124=0,P124+V124,IF($AP124=0,P124+V124,9999))</f>
        <v>20.961884520658248</v>
      </c>
      <c r="AI125" s="17">
        <f t="shared" ca="1" si="17"/>
        <v>3.257985927245747</v>
      </c>
      <c r="AJ125" s="17">
        <f t="shared" ca="1" si="18"/>
        <v>13.251248658353127</v>
      </c>
      <c r="AK125" s="17">
        <f t="shared" ca="1" si="19"/>
        <v>14.373933214966248</v>
      </c>
      <c r="AL125" s="17">
        <f t="shared" ca="1" si="20"/>
        <v>5.2554482703734502</v>
      </c>
      <c r="AM125" s="17">
        <f t="shared" ca="1" si="21"/>
        <v>7.4682291219788111</v>
      </c>
      <c r="AN125" s="17">
        <f t="shared" ca="1" si="22"/>
        <v>2.7960633175039034</v>
      </c>
      <c r="AO125">
        <f t="shared" ca="1" si="14"/>
        <v>0</v>
      </c>
      <c r="AP125">
        <f t="shared" ca="1" si="15"/>
        <v>1</v>
      </c>
      <c r="AQ125">
        <f ca="1">MAX(0, COUNTIF(E125:J125, "Breakdown") - COUNTIF(AO125:AP125, 1))</f>
        <v>0</v>
      </c>
      <c r="AR125" s="12">
        <f ca="1">(AQ125 * 50) + ((AO125 + AP125) * 10)</f>
        <v>10</v>
      </c>
      <c r="AS125">
        <f ca="1">IF(COUNTIF(E125:J125, "Breakdown") &gt;= 6, 1, 0)</f>
        <v>0</v>
      </c>
    </row>
    <row r="126" spans="4:45">
      <c r="D126">
        <v>123</v>
      </c>
      <c r="E126" s="6" t="str">
        <f ca="1">IF(K126&lt;W126,"Operational","Breakdown")</f>
        <v>Breakdown</v>
      </c>
      <c r="F126" s="6" t="str">
        <f ca="1">IF(L126&lt;X126,"Operational","Breakdown")</f>
        <v>Operational</v>
      </c>
      <c r="G126" s="6" t="str">
        <f ca="1">IF(M126&lt;Y126,"Operational","Breakdown")</f>
        <v>Operational</v>
      </c>
      <c r="H126" s="6" t="str">
        <f ca="1">IF(N126&lt;Z126,"Operational","Breakdown")</f>
        <v>Breakdown</v>
      </c>
      <c r="I126" s="6" t="str">
        <f ca="1">IF(O126&lt;AA126,"Operational","Breakdown")</f>
        <v>Operational</v>
      </c>
      <c r="J126" s="6" t="str">
        <f ca="1">IF(P126&lt;AB126,"Operational","Breakdown")</f>
        <v>Breakdown</v>
      </c>
      <c r="K126" s="16">
        <v>16.593659139070347</v>
      </c>
      <c r="L126" s="16">
        <v>12.987626701548592</v>
      </c>
      <c r="M126" s="16">
        <v>3.0704894625373416</v>
      </c>
      <c r="N126" s="16">
        <v>21.069007002715168</v>
      </c>
      <c r="O126" s="16">
        <v>0.15069506106241853</v>
      </c>
      <c r="P126" s="16">
        <v>22.541897938750669</v>
      </c>
      <c r="Q126" s="9">
        <v>3.7847241144084736</v>
      </c>
      <c r="R126" s="9">
        <v>1.0032088017594916</v>
      </c>
      <c r="S126" s="9">
        <v>2.3911052399169783</v>
      </c>
      <c r="T126" s="9">
        <v>0.31713649451324255</v>
      </c>
      <c r="U126" s="9">
        <v>4.8901507368079784</v>
      </c>
      <c r="V126" s="9">
        <v>3.7971724905563922</v>
      </c>
      <c r="W126" s="8">
        <f t="shared" ca="1" si="23"/>
        <v>10.654134699884459</v>
      </c>
      <c r="X126" s="8">
        <f t="shared" ca="1" si="23"/>
        <v>17.936587620249732</v>
      </c>
      <c r="Y126" s="8">
        <f t="shared" ca="1" si="23"/>
        <v>5.3005737391740348</v>
      </c>
      <c r="Z126" s="8">
        <f t="shared" ca="1" si="23"/>
        <v>14.806285641410753</v>
      </c>
      <c r="AA126" s="8">
        <f t="shared" ca="1" si="23"/>
        <v>17.408394196460467</v>
      </c>
      <c r="AB126" s="8">
        <f t="shared" ca="1" si="16"/>
        <v>4.8262119757864994</v>
      </c>
      <c r="AC126" s="16">
        <f ca="1">IF($AO125=0,K125+Q125,IF($AP125=0,K125+Q125,9999))</f>
        <v>28.72035020410047</v>
      </c>
      <c r="AD126" s="16">
        <f ca="1">IF($AO125=0,L125+R125,IF($AP125=0,L125+R125,9999))</f>
        <v>11.996673294769357</v>
      </c>
      <c r="AE126" s="16">
        <f ca="1">IF($AO125=0,M125+S125,IF($AP125=0,M125+S125,9999))</f>
        <v>0.94704944540534086</v>
      </c>
      <c r="AF126" s="16">
        <f ca="1">IF($AO125=0,N125+T125,IF($AP125=0,N125+T125,9999))</f>
        <v>4.4716139101135441</v>
      </c>
      <c r="AG126" s="16">
        <f ca="1">IF($AO125=0,O125+U125,IF($AP125=0,O125+U125,9999))</f>
        <v>8.2452623187955965</v>
      </c>
      <c r="AH126" s="16">
        <f ca="1">IF($AO125=0,P125+V125,IF($AP125=0,P125+V125,9999))</f>
        <v>3.0091661186701759</v>
      </c>
      <c r="AI126" s="17">
        <f t="shared" ca="1" si="17"/>
        <v>9.6885448373671377</v>
      </c>
      <c r="AJ126" s="17">
        <f t="shared" ca="1" si="18"/>
        <v>11.807351987460736</v>
      </c>
      <c r="AK126" s="17">
        <f t="shared" ca="1" si="19"/>
        <v>5.1951445173423405</v>
      </c>
      <c r="AL126" s="17">
        <f t="shared" ca="1" si="20"/>
        <v>13.077117799275817</v>
      </c>
      <c r="AM126" s="17">
        <f t="shared" ca="1" si="21"/>
        <v>12.875460690476837</v>
      </c>
      <c r="AN126" s="17">
        <f t="shared" ca="1" si="22"/>
        <v>4.1665408881380275</v>
      </c>
      <c r="AO126">
        <f t="shared" ca="1" si="14"/>
        <v>0</v>
      </c>
      <c r="AP126">
        <f t="shared" ca="1" si="15"/>
        <v>1</v>
      </c>
      <c r="AQ126">
        <f ca="1">MAX(0, COUNTIF(E126:J126, "Breakdown") - COUNTIF(AO126:AP126, 1))</f>
        <v>2</v>
      </c>
      <c r="AR126" s="12">
        <f ca="1">(AQ126 * 50) + ((AO126 + AP126) * 10)</f>
        <v>110</v>
      </c>
      <c r="AS126">
        <f ca="1">IF(COUNTIF(E126:J126, "Breakdown") &gt;= 6, 1, 0)</f>
        <v>0</v>
      </c>
    </row>
    <row r="127" spans="4:45">
      <c r="D127">
        <v>124</v>
      </c>
      <c r="E127" s="6" t="str">
        <f ca="1">IF(K127&lt;W127,"Operational","Breakdown")</f>
        <v>Operational</v>
      </c>
      <c r="F127" s="6" t="str">
        <f ca="1">IF(L127&lt;X127,"Operational","Breakdown")</f>
        <v>Operational</v>
      </c>
      <c r="G127" s="6" t="str">
        <f ca="1">IF(M127&lt;Y127,"Operational","Breakdown")</f>
        <v>Breakdown</v>
      </c>
      <c r="H127" s="6" t="str">
        <f ca="1">IF(N127&lt;Z127,"Operational","Breakdown")</f>
        <v>Breakdown</v>
      </c>
      <c r="I127" s="6" t="str">
        <f ca="1">IF(O127&lt;AA127,"Operational","Breakdown")</f>
        <v>Breakdown</v>
      </c>
      <c r="J127" s="6" t="str">
        <f ca="1">IF(P127&lt;AB127,"Operational","Breakdown")</f>
        <v>Operational</v>
      </c>
      <c r="K127" s="16">
        <v>6.0447496975909676</v>
      </c>
      <c r="L127" s="16">
        <v>3.9474028160173238</v>
      </c>
      <c r="M127" s="16">
        <v>6.9132966791653319</v>
      </c>
      <c r="N127" s="16">
        <v>12.540693123132742</v>
      </c>
      <c r="O127" s="16">
        <v>46.211376173525245</v>
      </c>
      <c r="P127" s="16">
        <v>7.8225293347126774</v>
      </c>
      <c r="Q127" s="9">
        <v>1.7164813348419168</v>
      </c>
      <c r="R127" s="9">
        <v>3.9345885244477143</v>
      </c>
      <c r="S127" s="9">
        <v>0.2493779199807282</v>
      </c>
      <c r="T127" s="9">
        <v>2.6976677847442705</v>
      </c>
      <c r="U127" s="9">
        <v>0.14566357832989332</v>
      </c>
      <c r="V127" s="9">
        <v>1.2166794957691578</v>
      </c>
      <c r="W127" s="8">
        <f t="shared" ca="1" si="23"/>
        <v>14.291197622145381</v>
      </c>
      <c r="X127" s="8">
        <f t="shared" ca="1" si="23"/>
        <v>39.514892076630993</v>
      </c>
      <c r="Y127" s="8">
        <f t="shared" ca="1" si="23"/>
        <v>4.937989252865858</v>
      </c>
      <c r="Z127" s="8">
        <f t="shared" ca="1" si="23"/>
        <v>5.7012817348066402</v>
      </c>
      <c r="AA127" s="8">
        <f t="shared" ca="1" si="23"/>
        <v>11.046497990637384</v>
      </c>
      <c r="AB127" s="8">
        <f t="shared" ca="1" si="16"/>
        <v>10.920554149545609</v>
      </c>
      <c r="AC127" s="16">
        <f ca="1">IF($AO126=0,K126+Q126,IF($AP126=0,K126+Q126,9999))</f>
        <v>20.37838325347882</v>
      </c>
      <c r="AD127" s="16">
        <f ca="1">IF($AO126=0,L126+R126,IF($AP126=0,L126+R126,9999))</f>
        <v>13.990835503308084</v>
      </c>
      <c r="AE127" s="16">
        <f ca="1">IF($AO126=0,M126+S126,IF($AP126=0,M126+S126,9999))</f>
        <v>5.4615947024543203</v>
      </c>
      <c r="AF127" s="16">
        <f ca="1">IF($AO126=0,N126+T126,IF($AP126=0,N126+T126,9999))</f>
        <v>21.38614349722841</v>
      </c>
      <c r="AG127" s="16">
        <f ca="1">IF($AO126=0,O126+U126,IF($AP126=0,O126+U126,9999))</f>
        <v>5.0408457978703973</v>
      </c>
      <c r="AH127" s="16">
        <f ca="1">IF($AO126=0,P126+V126,IF($AP126=0,P126+V126,9999))</f>
        <v>26.339070429307061</v>
      </c>
      <c r="AI127" s="17">
        <f t="shared" ca="1" si="17"/>
        <v>10.654134699884459</v>
      </c>
      <c r="AJ127" s="17">
        <f t="shared" ca="1" si="18"/>
        <v>11.996673294769357</v>
      </c>
      <c r="AK127" s="17">
        <f t="shared" ca="1" si="19"/>
        <v>0.94704944540534086</v>
      </c>
      <c r="AL127" s="17">
        <f t="shared" ca="1" si="20"/>
        <v>4.4716139101135441</v>
      </c>
      <c r="AM127" s="17">
        <f t="shared" ca="1" si="21"/>
        <v>8.2452623187955965</v>
      </c>
      <c r="AN127" s="17">
        <f t="shared" ca="1" si="22"/>
        <v>3.0091661186701759</v>
      </c>
      <c r="AO127">
        <f t="shared" ca="1" si="14"/>
        <v>0</v>
      </c>
      <c r="AP127">
        <f t="shared" ca="1" si="15"/>
        <v>0</v>
      </c>
      <c r="AQ127">
        <f ca="1">MAX(0, COUNTIF(E127:J127, "Breakdown") - COUNTIF(AO127:AP127, 1))</f>
        <v>3</v>
      </c>
      <c r="AR127" s="12">
        <f ca="1">(AQ127 * 50) + ((AO127 + AP127) * 10)</f>
        <v>150</v>
      </c>
      <c r="AS127">
        <f ca="1">IF(COUNTIF(E127:J127, "Breakdown") &gt;= 6, 1, 0)</f>
        <v>0</v>
      </c>
    </row>
    <row r="128" spans="4:45">
      <c r="D128">
        <v>125</v>
      </c>
      <c r="E128" s="6" t="str">
        <f ca="1">IF(K128&lt;W128,"Operational","Breakdown")</f>
        <v>Operational</v>
      </c>
      <c r="F128" s="6" t="str">
        <f ca="1">IF(L128&lt;X128,"Operational","Breakdown")</f>
        <v>Operational</v>
      </c>
      <c r="G128" s="6" t="str">
        <f ca="1">IF(M128&lt;Y128,"Operational","Breakdown")</f>
        <v>Operational</v>
      </c>
      <c r="H128" s="6" t="str">
        <f ca="1">IF(N128&lt;Z128,"Operational","Breakdown")</f>
        <v>Operational</v>
      </c>
      <c r="I128" s="6" t="str">
        <f ca="1">IF(O128&lt;AA128,"Operational","Breakdown")</f>
        <v>Operational</v>
      </c>
      <c r="J128" s="6" t="str">
        <f ca="1">IF(P128&lt;AB128,"Operational","Breakdown")</f>
        <v>Breakdown</v>
      </c>
      <c r="K128" s="16">
        <v>2.1072287431180481</v>
      </c>
      <c r="L128" s="16">
        <v>0.20972909679561944</v>
      </c>
      <c r="M128" s="16">
        <v>4.8235163022621919</v>
      </c>
      <c r="N128" s="16">
        <v>4.9681471717102674</v>
      </c>
      <c r="O128" s="16">
        <v>16.550161569958576</v>
      </c>
      <c r="P128" s="16">
        <v>18.491914228562408</v>
      </c>
      <c r="Q128" s="9">
        <v>0.61830492466120845</v>
      </c>
      <c r="R128" s="9">
        <v>1.9182000057806023</v>
      </c>
      <c r="S128" s="9">
        <v>0.16710754273590661</v>
      </c>
      <c r="T128" s="9">
        <v>1.9891419609131396</v>
      </c>
      <c r="U128" s="9">
        <v>0.31262264103455217</v>
      </c>
      <c r="V128" s="9">
        <v>1.8558196203181831</v>
      </c>
      <c r="W128" s="8">
        <f t="shared" ca="1" si="23"/>
        <v>17.310413183326244</v>
      </c>
      <c r="X128" s="8">
        <f t="shared" ca="1" si="23"/>
        <v>19.670678540813448</v>
      </c>
      <c r="Y128" s="8">
        <f t="shared" ca="1" si="23"/>
        <v>8.8073712731665452</v>
      </c>
      <c r="Z128" s="8">
        <f t="shared" ca="1" si="23"/>
        <v>9.1699806859571904</v>
      </c>
      <c r="AA128" s="8">
        <f t="shared" ca="1" si="23"/>
        <v>18.102038237153494</v>
      </c>
      <c r="AB128" s="8">
        <f t="shared" ca="1" si="16"/>
        <v>12.091289523776908</v>
      </c>
      <c r="AC128" s="16">
        <f ca="1">IF($AO127=0,K127+Q127,IF($AP127=0,K127+Q127,9999))</f>
        <v>7.7612310324328844</v>
      </c>
      <c r="AD128" s="16">
        <f ca="1">IF($AO127=0,L127+R127,IF($AP127=0,L127+R127,9999))</f>
        <v>7.8819913404650386</v>
      </c>
      <c r="AE128" s="16">
        <f ca="1">IF($AO127=0,M127+S127,IF($AP127=0,M127+S127,9999))</f>
        <v>7.1626745991460599</v>
      </c>
      <c r="AF128" s="16">
        <f ca="1">IF($AO127=0,N127+T127,IF($AP127=0,N127+T127,9999))</f>
        <v>15.238360907877013</v>
      </c>
      <c r="AG128" s="16">
        <f ca="1">IF($AO127=0,O127+U127,IF($AP127=0,O127+U127,9999))</f>
        <v>46.35703975185514</v>
      </c>
      <c r="AH128" s="16">
        <f ca="1">IF($AO127=0,P127+V127,IF($AP127=0,P127+V127,9999))</f>
        <v>9.0392088304818348</v>
      </c>
      <c r="AI128" s="17">
        <f t="shared" ca="1" si="17"/>
        <v>14.291197622145381</v>
      </c>
      <c r="AJ128" s="17">
        <f t="shared" ca="1" si="18"/>
        <v>13.990835503308084</v>
      </c>
      <c r="AK128" s="17">
        <f t="shared" ca="1" si="19"/>
        <v>4.937989252865858</v>
      </c>
      <c r="AL128" s="17">
        <f t="shared" ca="1" si="20"/>
        <v>5.7012817348066402</v>
      </c>
      <c r="AM128" s="17">
        <f t="shared" ca="1" si="21"/>
        <v>5.0408457978703973</v>
      </c>
      <c r="AN128" s="17">
        <f t="shared" ca="1" si="22"/>
        <v>10.920554149545609</v>
      </c>
      <c r="AO128">
        <f t="shared" ca="1" si="14"/>
        <v>0</v>
      </c>
      <c r="AP128">
        <f t="shared" ca="1" si="15"/>
        <v>0</v>
      </c>
      <c r="AQ128">
        <f ca="1">MAX(0, COUNTIF(E128:J128, "Breakdown") - COUNTIF(AO128:AP128, 1))</f>
        <v>1</v>
      </c>
      <c r="AR128" s="12">
        <f ca="1">(AQ128 * 50) + ((AO128 + AP128) * 10)</f>
        <v>50</v>
      </c>
      <c r="AS128">
        <f ca="1">IF(COUNTIF(E128:J128, "Breakdown") &gt;= 6, 1, 0)</f>
        <v>0</v>
      </c>
    </row>
    <row r="129" spans="4:45">
      <c r="D129">
        <v>126</v>
      </c>
      <c r="E129" s="6" t="str">
        <f ca="1">IF(K129&lt;W129,"Operational","Breakdown")</f>
        <v>Breakdown</v>
      </c>
      <c r="F129" s="6" t="str">
        <f ca="1">IF(L129&lt;X129,"Operational","Breakdown")</f>
        <v>Operational</v>
      </c>
      <c r="G129" s="6" t="str">
        <f ca="1">IF(M129&lt;Y129,"Operational","Breakdown")</f>
        <v>Operational</v>
      </c>
      <c r="H129" s="6" t="str">
        <f ca="1">IF(N129&lt;Z129,"Operational","Breakdown")</f>
        <v>Operational</v>
      </c>
      <c r="I129" s="6" t="str">
        <f ca="1">IF(O129&lt;AA129,"Operational","Breakdown")</f>
        <v>Operational</v>
      </c>
      <c r="J129" s="6" t="str">
        <f ca="1">IF(P129&lt;AB129,"Operational","Breakdown")</f>
        <v>Operational</v>
      </c>
      <c r="K129" s="16">
        <v>16.673413833091388</v>
      </c>
      <c r="L129" s="16">
        <v>1.7639278714722466</v>
      </c>
      <c r="M129" s="16">
        <v>2.1933602245550126</v>
      </c>
      <c r="N129" s="16">
        <v>3.2962496981423359</v>
      </c>
      <c r="O129" s="16">
        <v>0.42699651158335739</v>
      </c>
      <c r="P129" s="16">
        <v>9.4038320099405723</v>
      </c>
      <c r="Q129" s="9">
        <v>0.54072544307899939</v>
      </c>
      <c r="R129" s="9">
        <v>1.0219886073806399</v>
      </c>
      <c r="S129" s="9">
        <v>0.68634295406959822</v>
      </c>
      <c r="T129" s="9">
        <v>1.9416734017499846</v>
      </c>
      <c r="U129" s="9">
        <v>1.6755712680756227</v>
      </c>
      <c r="V129" s="9">
        <v>0.89754562058851606</v>
      </c>
      <c r="W129" s="8">
        <f t="shared" ca="1" si="23"/>
        <v>15.344766541557441</v>
      </c>
      <c r="X129" s="8">
        <f t="shared" ca="1" si="23"/>
        <v>17.981466827531438</v>
      </c>
      <c r="Y129" s="8">
        <f t="shared" ca="1" si="23"/>
        <v>8.7273409021167634</v>
      </c>
      <c r="Z129" s="8">
        <f t="shared" ca="1" si="23"/>
        <v>9.6504232097883005</v>
      </c>
      <c r="AA129" s="8">
        <f t="shared" ca="1" si="23"/>
        <v>20.340067077630398</v>
      </c>
      <c r="AB129" s="8">
        <f t="shared" ca="1" si="16"/>
        <v>20.959991009955139</v>
      </c>
      <c r="AC129" s="16">
        <f ca="1">IF($AO128=0,K128+Q128,IF($AP128=0,K128+Q128,9999))</f>
        <v>2.7255336677792563</v>
      </c>
      <c r="AD129" s="16">
        <f ca="1">IF($AO128=0,L128+R128,IF($AP128=0,L128+R128,9999))</f>
        <v>2.1279291025762217</v>
      </c>
      <c r="AE129" s="16">
        <f ca="1">IF($AO128=0,M128+S128,IF($AP128=0,M128+S128,9999))</f>
        <v>4.9906238449980984</v>
      </c>
      <c r="AF129" s="16">
        <f ca="1">IF($AO128=0,N128+T128,IF($AP128=0,N128+T128,9999))</f>
        <v>6.9572891326234068</v>
      </c>
      <c r="AG129" s="16">
        <f ca="1">IF($AO128=0,O128+U128,IF($AP128=0,O128+U128,9999))</f>
        <v>16.862784210993127</v>
      </c>
      <c r="AH129" s="16">
        <f ca="1">IF($AO128=0,P128+V128,IF($AP128=0,P128+V128,9999))</f>
        <v>20.347733848880591</v>
      </c>
      <c r="AI129" s="17">
        <f t="shared" ca="1" si="17"/>
        <v>7.7612310324328844</v>
      </c>
      <c r="AJ129" s="17">
        <f t="shared" ca="1" si="18"/>
        <v>7.8819913404650386</v>
      </c>
      <c r="AK129" s="17">
        <f t="shared" ca="1" si="19"/>
        <v>7.1626745991460599</v>
      </c>
      <c r="AL129" s="17">
        <f t="shared" ca="1" si="20"/>
        <v>9.1699806859571904</v>
      </c>
      <c r="AM129" s="17">
        <f t="shared" ca="1" si="21"/>
        <v>18.102038237153494</v>
      </c>
      <c r="AN129" s="17">
        <f t="shared" ca="1" si="22"/>
        <v>9.0392088304818348</v>
      </c>
      <c r="AO129">
        <f t="shared" ca="1" si="14"/>
        <v>0</v>
      </c>
      <c r="AP129">
        <f t="shared" ca="1" si="15"/>
        <v>1</v>
      </c>
      <c r="AQ129">
        <f ca="1">MAX(0, COUNTIF(E129:J129, "Breakdown") - COUNTIF(AO129:AP129, 1))</f>
        <v>0</v>
      </c>
      <c r="AR129" s="12">
        <f ca="1">(AQ129 * 50) + ((AO129 + AP129) * 10)</f>
        <v>10</v>
      </c>
      <c r="AS129">
        <f ca="1">IF(COUNTIF(E129:J129, "Breakdown") &gt;= 6, 1, 0)</f>
        <v>0</v>
      </c>
    </row>
    <row r="130" spans="4:45">
      <c r="D130">
        <v>127</v>
      </c>
      <c r="E130" s="6" t="str">
        <f ca="1">IF(K130&lt;W130,"Operational","Breakdown")</f>
        <v>Operational</v>
      </c>
      <c r="F130" s="6" t="str">
        <f ca="1">IF(L130&lt;X130,"Operational","Breakdown")</f>
        <v>Operational</v>
      </c>
      <c r="G130" s="6" t="str">
        <f ca="1">IF(M130&lt;Y130,"Operational","Breakdown")</f>
        <v>Operational</v>
      </c>
      <c r="H130" s="6" t="str">
        <f ca="1">IF(N130&lt;Z130,"Operational","Breakdown")</f>
        <v>Operational</v>
      </c>
      <c r="I130" s="6" t="str">
        <f ca="1">IF(O130&lt;AA130,"Operational","Breakdown")</f>
        <v>Breakdown</v>
      </c>
      <c r="J130" s="6" t="str">
        <f ca="1">IF(P130&lt;AB130,"Operational","Breakdown")</f>
        <v>Operational</v>
      </c>
      <c r="K130" s="16">
        <v>3.2096943646247547</v>
      </c>
      <c r="L130" s="16">
        <v>1.8806723957897187</v>
      </c>
      <c r="M130" s="16">
        <v>3.5017165806286812</v>
      </c>
      <c r="N130" s="16">
        <v>0.39240105674244052</v>
      </c>
      <c r="O130" s="16">
        <v>44.520718300685481</v>
      </c>
      <c r="P130" s="16">
        <v>24.121397164938735</v>
      </c>
      <c r="Q130" s="9">
        <v>1.3517452885625687</v>
      </c>
      <c r="R130" s="9">
        <v>2.2948204562580621</v>
      </c>
      <c r="S130" s="9">
        <v>3.0483763393497863E-2</v>
      </c>
      <c r="T130" s="9">
        <v>1.8639156847922479E-2</v>
      </c>
      <c r="U130" s="9">
        <v>2.0021914125236533</v>
      </c>
      <c r="V130" s="9">
        <v>1.2009145729058461</v>
      </c>
      <c r="W130" s="8">
        <f t="shared" ca="1" si="23"/>
        <v>33.140079166807531</v>
      </c>
      <c r="X130" s="8">
        <f t="shared" ca="1" si="23"/>
        <v>14.828034571198431</v>
      </c>
      <c r="Y130" s="8">
        <f t="shared" ca="1" si="23"/>
        <v>14.053138318445438</v>
      </c>
      <c r="Z130" s="8">
        <f t="shared" ca="1" si="23"/>
        <v>18.755933895489044</v>
      </c>
      <c r="AA130" s="8">
        <f t="shared" ca="1" si="23"/>
        <v>17.769767906425407</v>
      </c>
      <c r="AB130" s="8">
        <f t="shared" ca="1" si="16"/>
        <v>24.851427543994365</v>
      </c>
      <c r="AC130" s="16">
        <f ca="1">IF($AO129=0,K129+Q129,IF($AP129=0,K129+Q129,9999))</f>
        <v>17.214139276170386</v>
      </c>
      <c r="AD130" s="16">
        <f ca="1">IF($AO129=0,L129+R129,IF($AP129=0,L129+R129,9999))</f>
        <v>2.7859164788528865</v>
      </c>
      <c r="AE130" s="16">
        <f ca="1">IF($AO129=0,M129+S129,IF($AP129=0,M129+S129,9999))</f>
        <v>2.8797031786246108</v>
      </c>
      <c r="AF130" s="16">
        <f ca="1">IF($AO129=0,N129+T129,IF($AP129=0,N129+T129,9999))</f>
        <v>5.2379230998923205</v>
      </c>
      <c r="AG130" s="16">
        <f ca="1">IF($AO129=0,O129+U129,IF($AP129=0,O129+U129,9999))</f>
        <v>2.1025677796589801</v>
      </c>
      <c r="AH130" s="16">
        <f ca="1">IF($AO129=0,P129+V129,IF($AP129=0,P129+V129,9999))</f>
        <v>10.301377630529089</v>
      </c>
      <c r="AI130" s="17">
        <f t="shared" ca="1" si="17"/>
        <v>2.7255336677792563</v>
      </c>
      <c r="AJ130" s="17">
        <f t="shared" ca="1" si="18"/>
        <v>2.1279291025762217</v>
      </c>
      <c r="AK130" s="17">
        <f t="shared" ca="1" si="19"/>
        <v>4.9906238449980984</v>
      </c>
      <c r="AL130" s="17">
        <f t="shared" ca="1" si="20"/>
        <v>6.9572891326234068</v>
      </c>
      <c r="AM130" s="17">
        <f t="shared" ca="1" si="21"/>
        <v>16.862784210993127</v>
      </c>
      <c r="AN130" s="17">
        <f t="shared" ca="1" si="22"/>
        <v>20.347733848880591</v>
      </c>
      <c r="AO130">
        <f t="shared" ca="1" si="14"/>
        <v>0</v>
      </c>
      <c r="AP130">
        <f t="shared" ca="1" si="15"/>
        <v>0</v>
      </c>
      <c r="AQ130">
        <f ca="1">MAX(0, COUNTIF(E130:J130, "Breakdown") - COUNTIF(AO130:AP130, 1))</f>
        <v>1</v>
      </c>
      <c r="AR130" s="12">
        <f ca="1">(AQ130 * 50) + ((AO130 + AP130) * 10)</f>
        <v>50</v>
      </c>
      <c r="AS130">
        <f ca="1">IF(COUNTIF(E130:J130, "Breakdown") &gt;= 6, 1, 0)</f>
        <v>0</v>
      </c>
    </row>
    <row r="131" spans="4:45">
      <c r="D131">
        <v>128</v>
      </c>
      <c r="E131" s="6" t="str">
        <f ca="1">IF(K131&lt;W131,"Operational","Breakdown")</f>
        <v>Operational</v>
      </c>
      <c r="F131" s="6" t="str">
        <f ca="1">IF(L131&lt;X131,"Operational","Breakdown")</f>
        <v>Breakdown</v>
      </c>
      <c r="G131" s="6" t="str">
        <f ca="1">IF(M131&lt;Y131,"Operational","Breakdown")</f>
        <v>Operational</v>
      </c>
      <c r="H131" s="6" t="str">
        <f ca="1">IF(N131&lt;Z131,"Operational","Breakdown")</f>
        <v>Operational</v>
      </c>
      <c r="I131" s="6" t="str">
        <f ca="1">IF(O131&lt;AA131,"Operational","Breakdown")</f>
        <v>Operational</v>
      </c>
      <c r="J131" s="6" t="str">
        <f ca="1">IF(P131&lt;AB131,"Operational","Breakdown")</f>
        <v>Operational</v>
      </c>
      <c r="K131" s="16">
        <v>0.72720774751804751</v>
      </c>
      <c r="L131" s="16">
        <v>9.1737158257014038</v>
      </c>
      <c r="M131" s="16">
        <v>1.8206999208725898</v>
      </c>
      <c r="N131" s="16">
        <v>3.4331443002425859</v>
      </c>
      <c r="O131" s="16">
        <v>6.0181467040972256</v>
      </c>
      <c r="P131" s="16">
        <v>5.1096531480564735</v>
      </c>
      <c r="Q131" s="9">
        <v>0.23533862760139496</v>
      </c>
      <c r="R131" s="9">
        <v>1.8198284733761154</v>
      </c>
      <c r="S131" s="9">
        <v>1.1914597471385955</v>
      </c>
      <c r="T131" s="9">
        <v>0.27738650464498332</v>
      </c>
      <c r="U131" s="9">
        <v>0.37589243986836696</v>
      </c>
      <c r="V131" s="9">
        <v>0.23725612123908318</v>
      </c>
      <c r="W131" s="8">
        <f t="shared" ca="1" si="23"/>
        <v>17.22557717296776</v>
      </c>
      <c r="X131" s="8">
        <f t="shared" ca="1" si="23"/>
        <v>3.6234632859971208</v>
      </c>
      <c r="Y131" s="8">
        <f t="shared" ca="1" si="23"/>
        <v>4.1937918991756167</v>
      </c>
      <c r="Z131" s="8">
        <f t="shared" ca="1" si="23"/>
        <v>6.6254855882729764</v>
      </c>
      <c r="AA131" s="8">
        <f t="shared" ca="1" si="23"/>
        <v>32.634972583374747</v>
      </c>
      <c r="AB131" s="8">
        <f t="shared" ca="1" si="16"/>
        <v>14.813818723914881</v>
      </c>
      <c r="AC131" s="16">
        <f ca="1">IF($AO130=0,K130+Q130,IF($AP130=0,K130+Q130,9999))</f>
        <v>4.5614396531873229</v>
      </c>
      <c r="AD131" s="16">
        <f ca="1">IF($AO130=0,L130+R130,IF($AP130=0,L130+R130,9999))</f>
        <v>4.175492852047781</v>
      </c>
      <c r="AE131" s="16">
        <f ca="1">IF($AO130=0,M130+S130,IF($AP130=0,M130+S130,9999))</f>
        <v>3.5322003440221792</v>
      </c>
      <c r="AF131" s="16">
        <f ca="1">IF($AO130=0,N130+T130,IF($AP130=0,N130+T130,9999))</f>
        <v>0.41104021359036302</v>
      </c>
      <c r="AG131" s="16">
        <f ca="1">IF($AO130=0,O130+U130,IF($AP130=0,O130+U130,9999))</f>
        <v>46.522909713209131</v>
      </c>
      <c r="AH131" s="16">
        <f ca="1">IF($AO130=0,P130+V130,IF($AP130=0,P130+V130,9999))</f>
        <v>25.322311737844579</v>
      </c>
      <c r="AI131" s="17">
        <f t="shared" ca="1" si="17"/>
        <v>17.214139276170386</v>
      </c>
      <c r="AJ131" s="17">
        <f t="shared" ca="1" si="18"/>
        <v>2.7859164788528865</v>
      </c>
      <c r="AK131" s="17">
        <f t="shared" ca="1" si="19"/>
        <v>2.8797031786246108</v>
      </c>
      <c r="AL131" s="17">
        <f t="shared" ca="1" si="20"/>
        <v>5.2379230998923205</v>
      </c>
      <c r="AM131" s="17">
        <f t="shared" ca="1" si="21"/>
        <v>2.1025677796589801</v>
      </c>
      <c r="AN131" s="17">
        <f t="shared" ca="1" si="22"/>
        <v>10.301377630529089</v>
      </c>
      <c r="AO131">
        <f t="shared" ca="1" si="14"/>
        <v>0</v>
      </c>
      <c r="AP131">
        <f t="shared" ca="1" si="15"/>
        <v>0</v>
      </c>
      <c r="AQ131">
        <f ca="1">MAX(0, COUNTIF(E131:J131, "Breakdown") - COUNTIF(AO131:AP131, 1))</f>
        <v>1</v>
      </c>
      <c r="AR131" s="12">
        <f ca="1">(AQ131 * 50) + ((AO131 + AP131) * 10)</f>
        <v>50</v>
      </c>
      <c r="AS131">
        <f ca="1">IF(COUNTIF(E131:J131, "Breakdown") &gt;= 6, 1, 0)</f>
        <v>0</v>
      </c>
    </row>
    <row r="132" spans="4:45">
      <c r="D132">
        <v>129</v>
      </c>
      <c r="E132" s="6" t="str">
        <f ca="1">IF(K132&lt;W132,"Operational","Breakdown")</f>
        <v>Breakdown</v>
      </c>
      <c r="F132" s="6" t="str">
        <f ca="1">IF(L132&lt;X132,"Operational","Breakdown")</f>
        <v>Breakdown</v>
      </c>
      <c r="G132" s="6" t="str">
        <f ca="1">IF(M132&lt;Y132,"Operational","Breakdown")</f>
        <v>Operational</v>
      </c>
      <c r="H132" s="6" t="str">
        <f ca="1">IF(N132&lt;Z132,"Operational","Breakdown")</f>
        <v>Breakdown</v>
      </c>
      <c r="I132" s="6" t="str">
        <f ca="1">IF(O132&lt;AA132,"Operational","Breakdown")</f>
        <v>Operational</v>
      </c>
      <c r="J132" s="6" t="str">
        <f ca="1">IF(P132&lt;AB132,"Operational","Breakdown")</f>
        <v>Operational</v>
      </c>
      <c r="K132" s="16">
        <v>14.589664933014189</v>
      </c>
      <c r="L132" s="16">
        <v>26.203113779198137</v>
      </c>
      <c r="M132" s="16">
        <v>1.2605636366842574</v>
      </c>
      <c r="N132" s="16">
        <v>1.5982815928591358</v>
      </c>
      <c r="O132" s="16">
        <v>7.3570707520672824</v>
      </c>
      <c r="P132" s="16">
        <v>0.53556390918559482</v>
      </c>
      <c r="Q132" s="9">
        <v>4.5160263590407075</v>
      </c>
      <c r="R132" s="9">
        <v>0.77428539282316311</v>
      </c>
      <c r="S132" s="9">
        <v>0.19034489933326393</v>
      </c>
      <c r="T132" s="9">
        <v>2.5539081309323381</v>
      </c>
      <c r="U132" s="9">
        <v>0.96450397528528242</v>
      </c>
      <c r="V132" s="9">
        <v>3.2273797243407114</v>
      </c>
      <c r="W132" s="8">
        <f t="shared" ca="1" si="23"/>
        <v>8.4494139508004693</v>
      </c>
      <c r="X132" s="8">
        <f t="shared" ca="1" si="23"/>
        <v>8.6093483000931901</v>
      </c>
      <c r="Y132" s="8">
        <f t="shared" ca="1" si="23"/>
        <v>7.3031234889663441</v>
      </c>
      <c r="Z132" s="8">
        <f t="shared" ca="1" si="23"/>
        <v>0.94862156395130659</v>
      </c>
      <c r="AA132" s="8">
        <f t="shared" ca="1" si="23"/>
        <v>34.796918110318373</v>
      </c>
      <c r="AB132" s="8">
        <f t="shared" ca="1" si="16"/>
        <v>19.123457410601418</v>
      </c>
      <c r="AC132" s="16">
        <f ca="1">IF($AO131=0,K131+Q131,IF($AP131=0,K131+Q131,9999))</f>
        <v>0.96254637511944252</v>
      </c>
      <c r="AD132" s="16">
        <f ca="1">IF($AO131=0,L131+R131,IF($AP131=0,L131+R131,9999))</f>
        <v>10.99354429907752</v>
      </c>
      <c r="AE132" s="16">
        <f ca="1">IF($AO131=0,M131+S131,IF($AP131=0,M131+S131,9999))</f>
        <v>3.0121596680111855</v>
      </c>
      <c r="AF132" s="16">
        <f ca="1">IF($AO131=0,N131+T131,IF($AP131=0,N131+T131,9999))</f>
        <v>3.7105308048875694</v>
      </c>
      <c r="AG132" s="16">
        <f ca="1">IF($AO131=0,O131+U131,IF($AP131=0,O131+U131,9999))</f>
        <v>6.3940391439655926</v>
      </c>
      <c r="AH132" s="16">
        <f ca="1">IF($AO131=0,P131+V131,IF($AP131=0,P131+V131,9999))</f>
        <v>5.3469092692955567</v>
      </c>
      <c r="AI132" s="17">
        <f t="shared" ca="1" si="17"/>
        <v>4.5614396531873229</v>
      </c>
      <c r="AJ132" s="17">
        <f t="shared" ca="1" si="18"/>
        <v>3.6234632859971208</v>
      </c>
      <c r="AK132" s="17">
        <f t="shared" ca="1" si="19"/>
        <v>3.5322003440221792</v>
      </c>
      <c r="AL132" s="17">
        <f t="shared" ca="1" si="20"/>
        <v>0.41104021359036302</v>
      </c>
      <c r="AM132" s="17">
        <f t="shared" ca="1" si="21"/>
        <v>32.634972583374747</v>
      </c>
      <c r="AN132" s="17">
        <f t="shared" ca="1" si="22"/>
        <v>14.813818723914881</v>
      </c>
      <c r="AO132">
        <f t="shared" ref="AO132:AO195" ca="1" si="24">IF(AND(E132="Breakdown", G132&lt;&gt;"Operational"), 1, 0)</f>
        <v>0</v>
      </c>
      <c r="AP132">
        <f t="shared" ref="AP132:AP195" ca="1" si="25">IF(AND(E132="Breakdown", F132="Operational"), 1, 0)</f>
        <v>0</v>
      </c>
      <c r="AQ132">
        <f ca="1">MAX(0, COUNTIF(E132:J132, "Breakdown") - COUNTIF(AO132:AP132, 1))</f>
        <v>3</v>
      </c>
      <c r="AR132" s="12">
        <f ca="1">(AQ132 * 50) + ((AO132 + AP132) * 10)</f>
        <v>150</v>
      </c>
      <c r="AS132">
        <f ca="1">IF(COUNTIF(E132:J132, "Breakdown") &gt;= 6, 1, 0)</f>
        <v>0</v>
      </c>
    </row>
    <row r="133" spans="4:45">
      <c r="D133">
        <v>130</v>
      </c>
      <c r="E133" s="6" t="str">
        <f ca="1">IF(K133&lt;W133,"Operational","Breakdown")</f>
        <v>Breakdown</v>
      </c>
      <c r="F133" s="6" t="str">
        <f ca="1">IF(L133&lt;X133,"Operational","Breakdown")</f>
        <v>Breakdown</v>
      </c>
      <c r="G133" s="6" t="str">
        <f ca="1">IF(M133&lt;Y133,"Operational","Breakdown")</f>
        <v>Operational</v>
      </c>
      <c r="H133" s="6" t="str">
        <f ca="1">IF(N133&lt;Z133,"Operational","Breakdown")</f>
        <v>Breakdown</v>
      </c>
      <c r="I133" s="6" t="str">
        <f ca="1">IF(O133&lt;AA133,"Operational","Breakdown")</f>
        <v>Operational</v>
      </c>
      <c r="J133" s="6" t="str">
        <f ca="1">IF(P133&lt;AB133,"Operational","Breakdown")</f>
        <v>Breakdown</v>
      </c>
      <c r="K133" s="16">
        <v>7.8247062876742906</v>
      </c>
      <c r="L133" s="16">
        <v>9.9595020234272162</v>
      </c>
      <c r="M133" s="16">
        <v>1.8230261024857752</v>
      </c>
      <c r="N133" s="16">
        <v>10.170669329356922</v>
      </c>
      <c r="O133" s="16">
        <v>1.6415918788169173</v>
      </c>
      <c r="P133" s="16">
        <v>6.5177485436475751</v>
      </c>
      <c r="Q133" s="9">
        <v>9.7665006418844152E-2</v>
      </c>
      <c r="R133" s="9">
        <v>3.0742197045538626</v>
      </c>
      <c r="S133" s="9">
        <v>1.0854250241602605</v>
      </c>
      <c r="T133" s="9">
        <v>0.77355754645220642</v>
      </c>
      <c r="U133" s="9">
        <v>0.22762794214391954</v>
      </c>
      <c r="V133" s="9">
        <v>1.8769959952953275</v>
      </c>
      <c r="W133" s="8">
        <f t="shared" ca="1" si="23"/>
        <v>1.7826932469862191</v>
      </c>
      <c r="X133" s="8">
        <f t="shared" ca="1" si="23"/>
        <v>9.4921167822564474</v>
      </c>
      <c r="Y133" s="8">
        <f t="shared" ca="1" si="23"/>
        <v>3.3876709424117797</v>
      </c>
      <c r="Z133" s="8">
        <f t="shared" ca="1" si="23"/>
        <v>5.0814429238733885</v>
      </c>
      <c r="AA133" s="8">
        <f t="shared" ca="1" si="23"/>
        <v>9.8262382122279011</v>
      </c>
      <c r="AB133" s="8">
        <f t="shared" ref="AB133:AB196" ca="1" si="26">AN133-8*LN(RAND())</f>
        <v>5.5634400262051651</v>
      </c>
      <c r="AC133" s="16">
        <f ca="1">IF($AO132=0,K132+Q132,IF($AP132=0,K132+Q132,9999))</f>
        <v>19.105691292054896</v>
      </c>
      <c r="AD133" s="16">
        <f ca="1">IF($AO132=0,L132+R132,IF($AP132=0,L132+R132,9999))</f>
        <v>26.9773991720213</v>
      </c>
      <c r="AE133" s="16">
        <f ca="1">IF($AO132=0,M132+S132,IF($AP132=0,M132+S132,9999))</f>
        <v>1.4509085360175213</v>
      </c>
      <c r="AF133" s="16">
        <f ca="1">IF($AO132=0,N132+T132,IF($AP132=0,N132+T132,9999))</f>
        <v>4.1521897237914738</v>
      </c>
      <c r="AG133" s="16">
        <f ca="1">IF($AO132=0,O132+U132,IF($AP132=0,O132+U132,9999))</f>
        <v>8.3215747273525658</v>
      </c>
      <c r="AH133" s="16">
        <f ca="1">IF($AO132=0,P132+V132,IF($AP132=0,P132+V132,9999))</f>
        <v>3.762943633526306</v>
      </c>
      <c r="AI133" s="17">
        <f t="shared" ref="AI133:AI196" ca="1" si="27">MIN(W132,AC132)</f>
        <v>0.96254637511944252</v>
      </c>
      <c r="AJ133" s="17">
        <f t="shared" ref="AJ133:AJ196" ca="1" si="28">MIN(X132,AD132)</f>
        <v>8.6093483000931901</v>
      </c>
      <c r="AK133" s="17">
        <f t="shared" ref="AK133:AK196" ca="1" si="29">MIN(Y132,AE132)</f>
        <v>3.0121596680111855</v>
      </c>
      <c r="AL133" s="17">
        <f t="shared" ref="AL133:AL196" ca="1" si="30">MIN(Z132,AF132)</f>
        <v>0.94862156395130659</v>
      </c>
      <c r="AM133" s="17">
        <f t="shared" ref="AM133:AM196" ca="1" si="31">MIN(AA132,AG132)</f>
        <v>6.3940391439655926</v>
      </c>
      <c r="AN133" s="17">
        <f t="shared" ref="AN133:AN196" ca="1" si="32">MIN(AB132,AH132)</f>
        <v>5.3469092692955567</v>
      </c>
      <c r="AO133">
        <f t="shared" ca="1" si="24"/>
        <v>0</v>
      </c>
      <c r="AP133">
        <f t="shared" ca="1" si="25"/>
        <v>0</v>
      </c>
      <c r="AQ133">
        <f ca="1">MAX(0, COUNTIF(E133:J133, "Breakdown") - COUNTIF(AO133:AP133, 1))</f>
        <v>4</v>
      </c>
      <c r="AR133" s="12">
        <f ca="1">(AQ133 * 50) + ((AO133 + AP133) * 10)</f>
        <v>200</v>
      </c>
      <c r="AS133">
        <f ca="1">IF(COUNTIF(E133:J133, "Breakdown") &gt;= 6, 1, 0)</f>
        <v>0</v>
      </c>
    </row>
    <row r="134" spans="4:45">
      <c r="D134">
        <v>131</v>
      </c>
      <c r="E134" s="6" t="str">
        <f ca="1">IF(K134&lt;W134,"Operational","Breakdown")</f>
        <v>Operational</v>
      </c>
      <c r="F134" s="6" t="str">
        <f ca="1">IF(L134&lt;X134,"Operational","Breakdown")</f>
        <v>Breakdown</v>
      </c>
      <c r="G134" s="6" t="str">
        <f ca="1">IF(M134&lt;Y134,"Operational","Breakdown")</f>
        <v>Breakdown</v>
      </c>
      <c r="H134" s="6" t="str">
        <f ca="1">IF(N134&lt;Z134,"Operational","Breakdown")</f>
        <v>Breakdown</v>
      </c>
      <c r="I134" s="6" t="str">
        <f ca="1">IF(O134&lt;AA134,"Operational","Breakdown")</f>
        <v>Operational</v>
      </c>
      <c r="J134" s="6" t="str">
        <f ca="1">IF(P134&lt;AB134,"Operational","Breakdown")</f>
        <v>Operational</v>
      </c>
      <c r="K134" s="16">
        <v>0.50584725769541183</v>
      </c>
      <c r="L134" s="16">
        <v>16.432052715866373</v>
      </c>
      <c r="M134" s="16">
        <v>14.41592561030695</v>
      </c>
      <c r="N134" s="16">
        <v>10.093352219923434</v>
      </c>
      <c r="O134" s="16">
        <v>3.675193065282484</v>
      </c>
      <c r="P134" s="16">
        <v>5.2073026678206613</v>
      </c>
      <c r="Q134" s="9">
        <v>1.5567972650022195</v>
      </c>
      <c r="R134" s="9">
        <v>0.79872473849083048</v>
      </c>
      <c r="S134" s="9">
        <v>1.9214470482436639</v>
      </c>
      <c r="T134" s="9">
        <v>0.54683546533030969</v>
      </c>
      <c r="U134" s="9">
        <v>3.6224054832098527</v>
      </c>
      <c r="V134" s="9">
        <v>0.67264194003126043</v>
      </c>
      <c r="W134" s="8">
        <f t="shared" ca="1" si="23"/>
        <v>5.5932061764892147</v>
      </c>
      <c r="X134" s="8">
        <f t="shared" ca="1" si="23"/>
        <v>11.414503704648181</v>
      </c>
      <c r="Y134" s="8">
        <f t="shared" ca="1" si="23"/>
        <v>10.22388749866707</v>
      </c>
      <c r="Z134" s="8">
        <f t="shared" ca="1" si="23"/>
        <v>8.6176917419288852</v>
      </c>
      <c r="AA134" s="8">
        <f t="shared" ca="1" si="23"/>
        <v>15.07120012270639</v>
      </c>
      <c r="AB134" s="8">
        <f t="shared" ca="1" si="26"/>
        <v>10.166559743082717</v>
      </c>
      <c r="AC134" s="16">
        <f ca="1">IF($AO133=0,K133+Q133,IF($AP133=0,K133+Q133,9999))</f>
        <v>7.9223712940931348</v>
      </c>
      <c r="AD134" s="16">
        <f ca="1">IF($AO133=0,L133+R133,IF($AP133=0,L133+R133,9999))</f>
        <v>13.033721727981078</v>
      </c>
      <c r="AE134" s="16">
        <f ca="1">IF($AO133=0,M133+S133,IF($AP133=0,M133+S133,9999))</f>
        <v>2.9084511266460358</v>
      </c>
      <c r="AF134" s="16">
        <f ca="1">IF($AO133=0,N133+T133,IF($AP133=0,N133+T133,9999))</f>
        <v>10.944226875809129</v>
      </c>
      <c r="AG134" s="16">
        <f ca="1">IF($AO133=0,O133+U133,IF($AP133=0,O133+U133,9999))</f>
        <v>1.8692198209608368</v>
      </c>
      <c r="AH134" s="16">
        <f ca="1">IF($AO133=0,P133+V133,IF($AP133=0,P133+V133,9999))</f>
        <v>8.3947445389429021</v>
      </c>
      <c r="AI134" s="17">
        <f t="shared" ca="1" si="27"/>
        <v>1.7826932469862191</v>
      </c>
      <c r="AJ134" s="17">
        <f t="shared" ca="1" si="28"/>
        <v>9.4921167822564474</v>
      </c>
      <c r="AK134" s="17">
        <f t="shared" ca="1" si="29"/>
        <v>1.4509085360175213</v>
      </c>
      <c r="AL134" s="17">
        <f t="shared" ca="1" si="30"/>
        <v>4.1521897237914738</v>
      </c>
      <c r="AM134" s="17">
        <f t="shared" ca="1" si="31"/>
        <v>8.3215747273525658</v>
      </c>
      <c r="AN134" s="17">
        <f t="shared" ca="1" si="32"/>
        <v>3.762943633526306</v>
      </c>
      <c r="AO134">
        <f t="shared" ca="1" si="24"/>
        <v>0</v>
      </c>
      <c r="AP134">
        <f t="shared" ca="1" si="25"/>
        <v>0</v>
      </c>
      <c r="AQ134">
        <f ca="1">MAX(0, COUNTIF(E134:J134, "Breakdown") - COUNTIF(AO134:AP134, 1))</f>
        <v>3</v>
      </c>
      <c r="AR134" s="12">
        <f ca="1">(AQ134 * 50) + ((AO134 + AP134) * 10)</f>
        <v>150</v>
      </c>
      <c r="AS134">
        <f ca="1">IF(COUNTIF(E134:J134, "Breakdown") &gt;= 6, 1, 0)</f>
        <v>0</v>
      </c>
    </row>
    <row r="135" spans="4:45">
      <c r="D135">
        <v>132</v>
      </c>
      <c r="E135" s="6" t="str">
        <f ca="1">IF(K135&lt;W135,"Operational","Breakdown")</f>
        <v>Operational</v>
      </c>
      <c r="F135" s="6" t="str">
        <f ca="1">IF(L135&lt;X135,"Operational","Breakdown")</f>
        <v>Operational</v>
      </c>
      <c r="G135" s="6" t="str">
        <f ca="1">IF(M135&lt;Y135,"Operational","Breakdown")</f>
        <v>Operational</v>
      </c>
      <c r="H135" s="6" t="str">
        <f ca="1">IF(N135&lt;Z135,"Operational","Breakdown")</f>
        <v>Breakdown</v>
      </c>
      <c r="I135" s="6" t="str">
        <f ca="1">IF(O135&lt;AA135,"Operational","Breakdown")</f>
        <v>Operational</v>
      </c>
      <c r="J135" s="6" t="str">
        <f ca="1">IF(P135&lt;AB135,"Operational","Breakdown")</f>
        <v>Operational</v>
      </c>
      <c r="K135" s="16">
        <v>0.76521681048166679</v>
      </c>
      <c r="L135" s="16">
        <v>1.7780103007969505</v>
      </c>
      <c r="M135" s="16">
        <v>4.1801105805061916</v>
      </c>
      <c r="N135" s="16">
        <v>11.502402793719853</v>
      </c>
      <c r="O135" s="16">
        <v>4.7079544728064651</v>
      </c>
      <c r="P135" s="16">
        <v>1.5019420036122337</v>
      </c>
      <c r="Q135" s="9">
        <v>0.72334960824584871</v>
      </c>
      <c r="R135" s="9">
        <v>0.38260221577103432</v>
      </c>
      <c r="S135" s="9">
        <v>4.0275028692875005E-2</v>
      </c>
      <c r="T135" s="9">
        <v>3.5788436123020912</v>
      </c>
      <c r="U135" s="9">
        <v>2.6600487865690772</v>
      </c>
      <c r="V135" s="9">
        <v>1.6428879377380581</v>
      </c>
      <c r="W135" s="8">
        <f t="shared" ca="1" si="23"/>
        <v>10.31982758432008</v>
      </c>
      <c r="X135" s="8">
        <f t="shared" ca="1" si="23"/>
        <v>21.430073488113976</v>
      </c>
      <c r="Y135" s="8">
        <f t="shared" ca="1" si="23"/>
        <v>6.6382643905645473</v>
      </c>
      <c r="Z135" s="8">
        <f t="shared" ca="1" si="23"/>
        <v>10.366336700882817</v>
      </c>
      <c r="AA135" s="8">
        <f t="shared" ca="1" si="23"/>
        <v>5.6855652606275662</v>
      </c>
      <c r="AB135" s="8">
        <f t="shared" ca="1" si="26"/>
        <v>9.6123062023381376</v>
      </c>
      <c r="AC135" s="16">
        <f ca="1">IF($AO134=0,K134+Q134,IF($AP134=0,K134+Q134,9999))</f>
        <v>2.0626445226976315</v>
      </c>
      <c r="AD135" s="16">
        <f ca="1">IF($AO134=0,L134+R134,IF($AP134=0,L134+R134,9999))</f>
        <v>17.230777454357202</v>
      </c>
      <c r="AE135" s="16">
        <f ca="1">IF($AO134=0,M134+S134,IF($AP134=0,M134+S134,9999))</f>
        <v>16.337372658550613</v>
      </c>
      <c r="AF135" s="16">
        <f ca="1">IF($AO134=0,N134+T134,IF($AP134=0,N134+T134,9999))</f>
        <v>10.640187685253743</v>
      </c>
      <c r="AG135" s="16">
        <f ca="1">IF($AO134=0,O134+U134,IF($AP134=0,O134+U134,9999))</f>
        <v>7.2975985484923367</v>
      </c>
      <c r="AH135" s="16">
        <f ca="1">IF($AO134=0,P134+V134,IF($AP134=0,P134+V134,9999))</f>
        <v>5.8799446078519217</v>
      </c>
      <c r="AI135" s="17">
        <f t="shared" ca="1" si="27"/>
        <v>5.5932061764892147</v>
      </c>
      <c r="AJ135" s="17">
        <f t="shared" ca="1" si="28"/>
        <v>11.414503704648181</v>
      </c>
      <c r="AK135" s="17">
        <f t="shared" ca="1" si="29"/>
        <v>2.9084511266460358</v>
      </c>
      <c r="AL135" s="17">
        <f t="shared" ca="1" si="30"/>
        <v>8.6176917419288852</v>
      </c>
      <c r="AM135" s="17">
        <f t="shared" ca="1" si="31"/>
        <v>1.8692198209608368</v>
      </c>
      <c r="AN135" s="17">
        <f t="shared" ca="1" si="32"/>
        <v>8.3947445389429021</v>
      </c>
      <c r="AO135">
        <f t="shared" ca="1" si="24"/>
        <v>0</v>
      </c>
      <c r="AP135">
        <f t="shared" ca="1" si="25"/>
        <v>0</v>
      </c>
      <c r="AQ135">
        <f ca="1">MAX(0, COUNTIF(E135:J135, "Breakdown") - COUNTIF(AO135:AP135, 1))</f>
        <v>1</v>
      </c>
      <c r="AR135" s="12">
        <f ca="1">(AQ135 * 50) + ((AO135 + AP135) * 10)</f>
        <v>50</v>
      </c>
      <c r="AS135">
        <f ca="1">IF(COUNTIF(E135:J135, "Breakdown") &gt;= 6, 1, 0)</f>
        <v>0</v>
      </c>
    </row>
    <row r="136" spans="4:45">
      <c r="D136">
        <v>133</v>
      </c>
      <c r="E136" s="6" t="str">
        <f ca="1">IF(K136&lt;W136,"Operational","Breakdown")</f>
        <v>Operational</v>
      </c>
      <c r="F136" s="6" t="str">
        <f ca="1">IF(L136&lt;X136,"Operational","Breakdown")</f>
        <v>Operational</v>
      </c>
      <c r="G136" s="6" t="str">
        <f ca="1">IF(M136&lt;Y136,"Operational","Breakdown")</f>
        <v>Operational</v>
      </c>
      <c r="H136" s="6" t="str">
        <f ca="1">IF(N136&lt;Z136,"Operational","Breakdown")</f>
        <v>Operational</v>
      </c>
      <c r="I136" s="6" t="str">
        <f ca="1">IF(O136&lt;AA136,"Operational","Breakdown")</f>
        <v>Operational</v>
      </c>
      <c r="J136" s="6" t="str">
        <f ca="1">IF(P136&lt;AB136,"Operational","Breakdown")</f>
        <v>Operational</v>
      </c>
      <c r="K136" s="16">
        <v>5.9548590228752065</v>
      </c>
      <c r="L136" s="16">
        <v>8.5818834952782801</v>
      </c>
      <c r="M136" s="16">
        <v>4.8560516769670805</v>
      </c>
      <c r="N136" s="16">
        <v>11.485195666952245</v>
      </c>
      <c r="O136" s="16">
        <v>7.8573084049099648</v>
      </c>
      <c r="P136" s="16">
        <v>7.7594208284127077</v>
      </c>
      <c r="Q136" s="9">
        <v>6.4275633026108032</v>
      </c>
      <c r="R136" s="9">
        <v>4.3468113925682896</v>
      </c>
      <c r="S136" s="9">
        <v>0.8194874355235604</v>
      </c>
      <c r="T136" s="9">
        <v>1.9194997408984631</v>
      </c>
      <c r="U136" s="9">
        <v>3.4792510853008629</v>
      </c>
      <c r="V136" s="9">
        <v>0.87367227611412379</v>
      </c>
      <c r="W136" s="8">
        <f t="shared" ca="1" si="23"/>
        <v>15.692003359743685</v>
      </c>
      <c r="X136" s="8">
        <f t="shared" ca="1" si="23"/>
        <v>19.669020439795389</v>
      </c>
      <c r="Y136" s="8">
        <f t="shared" ca="1" si="23"/>
        <v>14.78190118626055</v>
      </c>
      <c r="Z136" s="8">
        <f t="shared" ca="1" si="23"/>
        <v>12.817662019426121</v>
      </c>
      <c r="AA136" s="8">
        <f t="shared" ca="1" si="23"/>
        <v>10.872789410906872</v>
      </c>
      <c r="AB136" s="8">
        <f t="shared" ca="1" si="26"/>
        <v>28.253069455614696</v>
      </c>
      <c r="AC136" s="16">
        <f ca="1">IF($AO135=0,K135+Q135,IF($AP135=0,K135+Q135,9999))</f>
        <v>1.4885664187275154</v>
      </c>
      <c r="AD136" s="16">
        <f ca="1">IF($AO135=0,L135+R135,IF($AP135=0,L135+R135,9999))</f>
        <v>2.1606125165679848</v>
      </c>
      <c r="AE136" s="16">
        <f ca="1">IF($AO135=0,M135+S135,IF($AP135=0,M135+S135,9999))</f>
        <v>4.2203856091990666</v>
      </c>
      <c r="AF136" s="16">
        <f ca="1">IF($AO135=0,N135+T135,IF($AP135=0,N135+T135,9999))</f>
        <v>15.081246406021943</v>
      </c>
      <c r="AG136" s="16">
        <f ca="1">IF($AO135=0,O135+U135,IF($AP135=0,O135+U135,9999))</f>
        <v>7.3680032593755422</v>
      </c>
      <c r="AH136" s="16">
        <f ca="1">IF($AO135=0,P135+V135,IF($AP135=0,P135+V135,9999))</f>
        <v>3.1448299413502916</v>
      </c>
      <c r="AI136" s="17">
        <f t="shared" ca="1" si="27"/>
        <v>2.0626445226976315</v>
      </c>
      <c r="AJ136" s="17">
        <f t="shared" ca="1" si="28"/>
        <v>17.230777454357202</v>
      </c>
      <c r="AK136" s="17">
        <f t="shared" ca="1" si="29"/>
        <v>6.6382643905645473</v>
      </c>
      <c r="AL136" s="17">
        <f t="shared" ca="1" si="30"/>
        <v>10.366336700882817</v>
      </c>
      <c r="AM136" s="17">
        <f t="shared" ca="1" si="31"/>
        <v>5.6855652606275662</v>
      </c>
      <c r="AN136" s="17">
        <f t="shared" ca="1" si="32"/>
        <v>5.8799446078519217</v>
      </c>
      <c r="AO136">
        <f t="shared" ca="1" si="24"/>
        <v>0</v>
      </c>
      <c r="AP136">
        <f t="shared" ca="1" si="25"/>
        <v>0</v>
      </c>
      <c r="AQ136">
        <f ca="1">MAX(0, COUNTIF(E136:J136, "Breakdown") - COUNTIF(AO136:AP136, 1))</f>
        <v>0</v>
      </c>
      <c r="AR136" s="12">
        <f ca="1">(AQ136 * 50) + ((AO136 + AP136) * 10)</f>
        <v>0</v>
      </c>
      <c r="AS136">
        <f ca="1">IF(COUNTIF(E136:J136, "Breakdown") &gt;= 6, 1, 0)</f>
        <v>0</v>
      </c>
    </row>
    <row r="137" spans="4:45">
      <c r="D137">
        <v>134</v>
      </c>
      <c r="E137" s="6" t="str">
        <f ca="1">IF(K137&lt;W137,"Operational","Breakdown")</f>
        <v>Operational</v>
      </c>
      <c r="F137" s="6" t="str">
        <f ca="1">IF(L137&lt;X137,"Operational","Breakdown")</f>
        <v>Operational</v>
      </c>
      <c r="G137" s="6" t="str">
        <f ca="1">IF(M137&lt;Y137,"Operational","Breakdown")</f>
        <v>Operational</v>
      </c>
      <c r="H137" s="6" t="str">
        <f ca="1">IF(N137&lt;Z137,"Operational","Breakdown")</f>
        <v>Operational</v>
      </c>
      <c r="I137" s="6" t="str">
        <f ca="1">IF(O137&lt;AA137,"Operational","Breakdown")</f>
        <v>Operational</v>
      </c>
      <c r="J137" s="6" t="str">
        <f ca="1">IF(P137&lt;AB137,"Operational","Breakdown")</f>
        <v>Operational</v>
      </c>
      <c r="K137" s="16">
        <v>2.3733635623438136</v>
      </c>
      <c r="L137" s="16">
        <v>4.0198931683140646</v>
      </c>
      <c r="M137" s="16">
        <v>1.920057409484031</v>
      </c>
      <c r="N137" s="16">
        <v>10.260385018088424</v>
      </c>
      <c r="O137" s="16">
        <v>3.8782413258366706</v>
      </c>
      <c r="P137" s="16">
        <v>1.4861948993474483</v>
      </c>
      <c r="Q137" s="9">
        <v>4.4310198376108794</v>
      </c>
      <c r="R137" s="9">
        <v>0.72788890681495744</v>
      </c>
      <c r="S137" s="9">
        <v>1.6973483006507206</v>
      </c>
      <c r="T137" s="9">
        <v>3.3548518579999898</v>
      </c>
      <c r="U137" s="9">
        <v>8.2630998778869209</v>
      </c>
      <c r="V137" s="9">
        <v>2.3645095034215888</v>
      </c>
      <c r="W137" s="8">
        <f t="shared" ca="1" si="23"/>
        <v>8.001129120321254</v>
      </c>
      <c r="X137" s="8">
        <f t="shared" ca="1" si="23"/>
        <v>4.298016065512221</v>
      </c>
      <c r="Y137" s="8">
        <f t="shared" ca="1" si="23"/>
        <v>5.4735694078640851</v>
      </c>
      <c r="Z137" s="8">
        <f t="shared" ca="1" si="23"/>
        <v>15.540063889210211</v>
      </c>
      <c r="AA137" s="8">
        <f t="shared" ca="1" si="23"/>
        <v>14.300291913716816</v>
      </c>
      <c r="AB137" s="8">
        <f t="shared" ca="1" si="26"/>
        <v>17.557495786410776</v>
      </c>
      <c r="AC137" s="16">
        <f ca="1">IF($AO136=0,K136+Q136,IF($AP136=0,K136+Q136,9999))</f>
        <v>12.38242232548601</v>
      </c>
      <c r="AD137" s="16">
        <f ca="1">IF($AO136=0,L136+R136,IF($AP136=0,L136+R136,9999))</f>
        <v>12.92869488784657</v>
      </c>
      <c r="AE137" s="16">
        <f ca="1">IF($AO136=0,M136+S136,IF($AP136=0,M136+S136,9999))</f>
        <v>5.6755391124906414</v>
      </c>
      <c r="AF137" s="16">
        <f ca="1">IF($AO136=0,N136+T136,IF($AP136=0,N136+T136,9999))</f>
        <v>13.404695407850708</v>
      </c>
      <c r="AG137" s="16">
        <f ca="1">IF($AO136=0,O136+U136,IF($AP136=0,O136+U136,9999))</f>
        <v>11.336559490210828</v>
      </c>
      <c r="AH137" s="16">
        <f ca="1">IF($AO136=0,P136+V136,IF($AP136=0,P136+V136,9999))</f>
        <v>8.6330931045268322</v>
      </c>
      <c r="AI137" s="17">
        <f t="shared" ca="1" si="27"/>
        <v>1.4885664187275154</v>
      </c>
      <c r="AJ137" s="17">
        <f t="shared" ca="1" si="28"/>
        <v>2.1606125165679848</v>
      </c>
      <c r="AK137" s="17">
        <f t="shared" ca="1" si="29"/>
        <v>4.2203856091990666</v>
      </c>
      <c r="AL137" s="17">
        <f t="shared" ca="1" si="30"/>
        <v>12.817662019426121</v>
      </c>
      <c r="AM137" s="17">
        <f t="shared" ca="1" si="31"/>
        <v>7.3680032593755422</v>
      </c>
      <c r="AN137" s="17">
        <f t="shared" ca="1" si="32"/>
        <v>3.1448299413502916</v>
      </c>
      <c r="AO137">
        <f t="shared" ca="1" si="24"/>
        <v>0</v>
      </c>
      <c r="AP137">
        <f t="shared" ca="1" si="25"/>
        <v>0</v>
      </c>
      <c r="AQ137">
        <f ca="1">MAX(0, COUNTIF(E137:J137, "Breakdown") - COUNTIF(AO137:AP137, 1))</f>
        <v>0</v>
      </c>
      <c r="AR137" s="12">
        <f ca="1">(AQ137 * 50) + ((AO137 + AP137) * 10)</f>
        <v>0</v>
      </c>
      <c r="AS137">
        <f ca="1">IF(COUNTIF(E137:J137, "Breakdown") &gt;= 6, 1, 0)</f>
        <v>0</v>
      </c>
    </row>
    <row r="138" spans="4:45">
      <c r="D138">
        <v>135</v>
      </c>
      <c r="E138" s="6" t="str">
        <f ca="1">IF(K138&lt;W138,"Operational","Breakdown")</f>
        <v>Operational</v>
      </c>
      <c r="F138" s="6" t="str">
        <f ca="1">IF(L138&lt;X138,"Operational","Breakdown")</f>
        <v>Breakdown</v>
      </c>
      <c r="G138" s="6" t="str">
        <f ca="1">IF(M138&lt;Y138,"Operational","Breakdown")</f>
        <v>Breakdown</v>
      </c>
      <c r="H138" s="6" t="str">
        <f ca="1">IF(N138&lt;Z138,"Operational","Breakdown")</f>
        <v>Operational</v>
      </c>
      <c r="I138" s="6" t="str">
        <f ca="1">IF(O138&lt;AA138,"Operational","Breakdown")</f>
        <v>Operational</v>
      </c>
      <c r="J138" s="6" t="str">
        <f ca="1">IF(P138&lt;AB138,"Operational","Breakdown")</f>
        <v>Operational</v>
      </c>
      <c r="K138" s="16">
        <v>4.5546529891941185</v>
      </c>
      <c r="L138" s="16">
        <v>23.595528649286219</v>
      </c>
      <c r="M138" s="16">
        <v>20.944596840004987</v>
      </c>
      <c r="N138" s="16">
        <v>1.9510477789894689</v>
      </c>
      <c r="O138" s="16">
        <v>5.5294159942681755</v>
      </c>
      <c r="P138" s="16">
        <v>5.9323374429596747</v>
      </c>
      <c r="Q138" s="9">
        <v>1.8601957826319981</v>
      </c>
      <c r="R138" s="9">
        <v>1.4533372560286733</v>
      </c>
      <c r="S138" s="9">
        <v>1.1751139719611017</v>
      </c>
      <c r="T138" s="9">
        <v>0.95771968322083856</v>
      </c>
      <c r="U138" s="9">
        <v>1.7085718098452538</v>
      </c>
      <c r="V138" s="9">
        <v>11.677297925678012</v>
      </c>
      <c r="W138" s="8">
        <f t="shared" ca="1" si="23"/>
        <v>9.6176317920831771</v>
      </c>
      <c r="X138" s="8">
        <f t="shared" ca="1" si="23"/>
        <v>9.4234817068441536</v>
      </c>
      <c r="Y138" s="8">
        <f t="shared" ca="1" si="23"/>
        <v>6.5093526868334433</v>
      </c>
      <c r="Z138" s="8">
        <f t="shared" ca="1" si="23"/>
        <v>29.185573821145375</v>
      </c>
      <c r="AA138" s="8">
        <f t="shared" ca="1" si="23"/>
        <v>14.681451692455195</v>
      </c>
      <c r="AB138" s="8">
        <f t="shared" ca="1" si="26"/>
        <v>14.756634109634096</v>
      </c>
      <c r="AC138" s="16">
        <f ca="1">IF($AO137=0,K137+Q137,IF($AP137=0,K137+Q137,9999))</f>
        <v>6.804383399954693</v>
      </c>
      <c r="AD138" s="16">
        <f ca="1">IF($AO137=0,L137+R137,IF($AP137=0,L137+R137,9999))</f>
        <v>4.7477820751290221</v>
      </c>
      <c r="AE138" s="16">
        <f ca="1">IF($AO137=0,M137+S137,IF($AP137=0,M137+S137,9999))</f>
        <v>3.6174057101347517</v>
      </c>
      <c r="AF138" s="16">
        <f ca="1">IF($AO137=0,N137+T137,IF($AP137=0,N137+T137,9999))</f>
        <v>13.615236876088414</v>
      </c>
      <c r="AG138" s="16">
        <f ca="1">IF($AO137=0,O137+U137,IF($AP137=0,O137+U137,9999))</f>
        <v>12.141341203723591</v>
      </c>
      <c r="AH138" s="16">
        <f ca="1">IF($AO137=0,P137+V137,IF($AP137=0,P137+V137,9999))</f>
        <v>3.8507044027690371</v>
      </c>
      <c r="AI138" s="17">
        <f t="shared" ca="1" si="27"/>
        <v>8.001129120321254</v>
      </c>
      <c r="AJ138" s="17">
        <f t="shared" ca="1" si="28"/>
        <v>4.298016065512221</v>
      </c>
      <c r="AK138" s="17">
        <f t="shared" ca="1" si="29"/>
        <v>5.4735694078640851</v>
      </c>
      <c r="AL138" s="17">
        <f t="shared" ca="1" si="30"/>
        <v>13.404695407850708</v>
      </c>
      <c r="AM138" s="17">
        <f t="shared" ca="1" si="31"/>
        <v>11.336559490210828</v>
      </c>
      <c r="AN138" s="17">
        <f t="shared" ca="1" si="32"/>
        <v>8.6330931045268322</v>
      </c>
      <c r="AO138">
        <f t="shared" ca="1" si="24"/>
        <v>0</v>
      </c>
      <c r="AP138">
        <f t="shared" ca="1" si="25"/>
        <v>0</v>
      </c>
      <c r="AQ138">
        <f ca="1">MAX(0, COUNTIF(E138:J138, "Breakdown") - COUNTIF(AO138:AP138, 1))</f>
        <v>2</v>
      </c>
      <c r="AR138" s="12">
        <f ca="1">(AQ138 * 50) + ((AO138 + AP138) * 10)</f>
        <v>100</v>
      </c>
      <c r="AS138">
        <f ca="1">IF(COUNTIF(E138:J138, "Breakdown") &gt;= 6, 1, 0)</f>
        <v>0</v>
      </c>
    </row>
    <row r="139" spans="4:45">
      <c r="D139">
        <v>136</v>
      </c>
      <c r="E139" s="6" t="str">
        <f ca="1">IF(K139&lt;W139,"Operational","Breakdown")</f>
        <v>Operational</v>
      </c>
      <c r="F139" s="6" t="str">
        <f ca="1">IF(L139&lt;X139,"Operational","Breakdown")</f>
        <v>Operational</v>
      </c>
      <c r="G139" s="6" t="str">
        <f ca="1">IF(M139&lt;Y139,"Operational","Breakdown")</f>
        <v>Operational</v>
      </c>
      <c r="H139" s="6" t="str">
        <f ca="1">IF(N139&lt;Z139,"Operational","Breakdown")</f>
        <v>Breakdown</v>
      </c>
      <c r="I139" s="6" t="str">
        <f ca="1">IF(O139&lt;AA139,"Operational","Breakdown")</f>
        <v>Operational</v>
      </c>
      <c r="J139" s="6" t="str">
        <f ca="1">IF(P139&lt;AB139,"Operational","Breakdown")</f>
        <v>Breakdown</v>
      </c>
      <c r="K139" s="16">
        <v>14.593375222686564</v>
      </c>
      <c r="L139" s="16">
        <v>11.014440176453297</v>
      </c>
      <c r="M139" s="16">
        <v>4.9429561527540837</v>
      </c>
      <c r="N139" s="16">
        <v>17.185927963265211</v>
      </c>
      <c r="O139" s="16">
        <v>3.3863476704498052</v>
      </c>
      <c r="P139" s="16">
        <v>11.442543013237369</v>
      </c>
      <c r="Q139" s="9">
        <v>1.1921865615992679</v>
      </c>
      <c r="R139" s="9">
        <v>1.5346549084344747</v>
      </c>
      <c r="S139" s="9">
        <v>0.63653740992980368</v>
      </c>
      <c r="T139" s="9">
        <v>1.7306492865579335</v>
      </c>
      <c r="U139" s="9">
        <v>1.1672638197374821</v>
      </c>
      <c r="V139" s="9">
        <v>1.2529797295849445</v>
      </c>
      <c r="W139" s="8">
        <f t="shared" ca="1" si="23"/>
        <v>20.086534014202222</v>
      </c>
      <c r="X139" s="8">
        <f t="shared" ca="1" si="23"/>
        <v>12.224016879939995</v>
      </c>
      <c r="Y139" s="8">
        <f t="shared" ca="1" si="23"/>
        <v>21.892989313865751</v>
      </c>
      <c r="Z139" s="8">
        <f t="shared" ca="1" si="23"/>
        <v>16.995898609905474</v>
      </c>
      <c r="AA139" s="8">
        <f t="shared" ca="1" si="23"/>
        <v>12.495105338777332</v>
      </c>
      <c r="AB139" s="8">
        <f t="shared" ca="1" si="26"/>
        <v>4.5940344218209637</v>
      </c>
      <c r="AC139" s="16">
        <f ca="1">IF($AO138=0,K138+Q138,IF($AP138=0,K138+Q138,9999))</f>
        <v>6.4148487718261169</v>
      </c>
      <c r="AD139" s="16">
        <f ca="1">IF($AO138=0,L138+R138,IF($AP138=0,L138+R138,9999))</f>
        <v>25.048865905314891</v>
      </c>
      <c r="AE139" s="16">
        <f ca="1">IF($AO138=0,M138+S138,IF($AP138=0,M138+S138,9999))</f>
        <v>22.11971081196609</v>
      </c>
      <c r="AF139" s="16">
        <f ca="1">IF($AO138=0,N138+T138,IF($AP138=0,N138+T138,9999))</f>
        <v>2.9087674622103075</v>
      </c>
      <c r="AG139" s="16">
        <f ca="1">IF($AO138=0,O138+U138,IF($AP138=0,O138+U138,9999))</f>
        <v>7.2379878041134296</v>
      </c>
      <c r="AH139" s="16">
        <f ca="1">IF($AO138=0,P138+V138,IF($AP138=0,P138+V138,9999))</f>
        <v>17.609635368637687</v>
      </c>
      <c r="AI139" s="17">
        <f t="shared" ca="1" si="27"/>
        <v>6.804383399954693</v>
      </c>
      <c r="AJ139" s="17">
        <f t="shared" ca="1" si="28"/>
        <v>4.7477820751290221</v>
      </c>
      <c r="AK139" s="17">
        <f t="shared" ca="1" si="29"/>
        <v>3.6174057101347517</v>
      </c>
      <c r="AL139" s="17">
        <f t="shared" ca="1" si="30"/>
        <v>13.615236876088414</v>
      </c>
      <c r="AM139" s="17">
        <f t="shared" ca="1" si="31"/>
        <v>12.141341203723591</v>
      </c>
      <c r="AN139" s="17">
        <f t="shared" ca="1" si="32"/>
        <v>3.8507044027690371</v>
      </c>
      <c r="AO139">
        <f t="shared" ca="1" si="24"/>
        <v>0</v>
      </c>
      <c r="AP139">
        <f t="shared" ca="1" si="25"/>
        <v>0</v>
      </c>
      <c r="AQ139">
        <f ca="1">MAX(0, COUNTIF(E139:J139, "Breakdown") - COUNTIF(AO139:AP139, 1))</f>
        <v>2</v>
      </c>
      <c r="AR139" s="12">
        <f ca="1">(AQ139 * 50) + ((AO139 + AP139) * 10)</f>
        <v>100</v>
      </c>
      <c r="AS139">
        <f ca="1">IF(COUNTIF(E139:J139, "Breakdown") &gt;= 6, 1, 0)</f>
        <v>0</v>
      </c>
    </row>
    <row r="140" spans="4:45">
      <c r="D140">
        <v>137</v>
      </c>
      <c r="E140" s="6" t="str">
        <f ca="1">IF(K140&lt;W140,"Operational","Breakdown")</f>
        <v>Operational</v>
      </c>
      <c r="F140" s="6" t="str">
        <f ca="1">IF(L140&lt;X140,"Operational","Breakdown")</f>
        <v>Operational</v>
      </c>
      <c r="G140" s="6" t="str">
        <f ca="1">IF(M140&lt;Y140,"Operational","Breakdown")</f>
        <v>Operational</v>
      </c>
      <c r="H140" s="6" t="str">
        <f ca="1">IF(N140&lt;Z140,"Operational","Breakdown")</f>
        <v>Operational</v>
      </c>
      <c r="I140" s="6" t="str">
        <f ca="1">IF(O140&lt;AA140,"Operational","Breakdown")</f>
        <v>Operational</v>
      </c>
      <c r="J140" s="6" t="str">
        <f ca="1">IF(P140&lt;AB140,"Operational","Breakdown")</f>
        <v>Operational</v>
      </c>
      <c r="K140" s="16">
        <v>2.4338702882557297</v>
      </c>
      <c r="L140" s="16">
        <v>11.218410921435648</v>
      </c>
      <c r="M140" s="16">
        <v>2.4018855035589679</v>
      </c>
      <c r="N140" s="16">
        <v>13.386814058296371</v>
      </c>
      <c r="O140" s="16">
        <v>7.4890842209594424E-2</v>
      </c>
      <c r="P140" s="16">
        <v>6.6575123600410988</v>
      </c>
      <c r="Q140" s="9">
        <v>0.1804622408483926</v>
      </c>
      <c r="R140" s="9">
        <v>2.9381737993141686</v>
      </c>
      <c r="S140" s="9">
        <v>2.1452671414373494</v>
      </c>
      <c r="T140" s="9">
        <v>1.9015479719533226E-2</v>
      </c>
      <c r="U140" s="9">
        <v>4.944459107567071</v>
      </c>
      <c r="V140" s="9">
        <v>3.5735975446319066</v>
      </c>
      <c r="W140" s="8">
        <f t="shared" ca="1" si="23"/>
        <v>9.8973455634832277</v>
      </c>
      <c r="X140" s="8">
        <f t="shared" ca="1" si="23"/>
        <v>20.739867893932008</v>
      </c>
      <c r="Y140" s="8">
        <f t="shared" ca="1" si="23"/>
        <v>28.9542927929906</v>
      </c>
      <c r="Z140" s="8">
        <f t="shared" ca="1" si="23"/>
        <v>17.268989440693773</v>
      </c>
      <c r="AA140" s="8">
        <f t="shared" ca="1" si="23"/>
        <v>9.1661238328262922</v>
      </c>
      <c r="AB140" s="8">
        <f t="shared" ca="1" si="26"/>
        <v>28.320974915855139</v>
      </c>
      <c r="AC140" s="16">
        <f ca="1">IF($AO139=0,K139+Q139,IF($AP139=0,K139+Q139,9999))</f>
        <v>15.785561784285832</v>
      </c>
      <c r="AD140" s="16">
        <f ca="1">IF($AO139=0,L139+R139,IF($AP139=0,L139+R139,9999))</f>
        <v>12.549095084887771</v>
      </c>
      <c r="AE140" s="16">
        <f ca="1">IF($AO139=0,M139+S139,IF($AP139=0,M139+S139,9999))</f>
        <v>5.5794935626838873</v>
      </c>
      <c r="AF140" s="16">
        <f ca="1">IF($AO139=0,N139+T139,IF($AP139=0,N139+T139,9999))</f>
        <v>18.916577249823145</v>
      </c>
      <c r="AG140" s="16">
        <f ca="1">IF($AO139=0,O139+U139,IF($AP139=0,O139+U139,9999))</f>
        <v>4.5536114901872873</v>
      </c>
      <c r="AH140" s="16">
        <f ca="1">IF($AO139=0,P139+V139,IF($AP139=0,P139+V139,9999))</f>
        <v>12.695522742822314</v>
      </c>
      <c r="AI140" s="17">
        <f t="shared" ca="1" si="27"/>
        <v>6.4148487718261169</v>
      </c>
      <c r="AJ140" s="17">
        <f t="shared" ca="1" si="28"/>
        <v>12.224016879939995</v>
      </c>
      <c r="AK140" s="17">
        <f t="shared" ca="1" si="29"/>
        <v>21.892989313865751</v>
      </c>
      <c r="AL140" s="17">
        <f t="shared" ca="1" si="30"/>
        <v>2.9087674622103075</v>
      </c>
      <c r="AM140" s="17">
        <f t="shared" ca="1" si="31"/>
        <v>7.2379878041134296</v>
      </c>
      <c r="AN140" s="17">
        <f t="shared" ca="1" si="32"/>
        <v>4.5940344218209637</v>
      </c>
      <c r="AO140">
        <f t="shared" ca="1" si="24"/>
        <v>0</v>
      </c>
      <c r="AP140">
        <f t="shared" ca="1" si="25"/>
        <v>0</v>
      </c>
      <c r="AQ140">
        <f ca="1">MAX(0, COUNTIF(E140:J140, "Breakdown") - COUNTIF(AO140:AP140, 1))</f>
        <v>0</v>
      </c>
      <c r="AR140" s="12">
        <f ca="1">(AQ140 * 50) + ((AO140 + AP140) * 10)</f>
        <v>0</v>
      </c>
      <c r="AS140">
        <f ca="1">IF(COUNTIF(E140:J140, "Breakdown") &gt;= 6, 1, 0)</f>
        <v>0</v>
      </c>
    </row>
    <row r="141" spans="4:45">
      <c r="D141">
        <v>138</v>
      </c>
      <c r="E141" s="6" t="str">
        <f ca="1">IF(K141&lt;W141,"Operational","Breakdown")</f>
        <v>Breakdown</v>
      </c>
      <c r="F141" s="6" t="str">
        <f ca="1">IF(L141&lt;X141,"Operational","Breakdown")</f>
        <v>Operational</v>
      </c>
      <c r="G141" s="6" t="str">
        <f ca="1">IF(M141&lt;Y141,"Operational","Breakdown")</f>
        <v>Operational</v>
      </c>
      <c r="H141" s="6" t="str">
        <f ca="1">IF(N141&lt;Z141,"Operational","Breakdown")</f>
        <v>Operational</v>
      </c>
      <c r="I141" s="6" t="str">
        <f ca="1">IF(O141&lt;AA141,"Operational","Breakdown")</f>
        <v>Operational</v>
      </c>
      <c r="J141" s="6" t="str">
        <f ca="1">IF(P141&lt;AB141,"Operational","Breakdown")</f>
        <v>Operational</v>
      </c>
      <c r="K141" s="16">
        <v>24.572983896895156</v>
      </c>
      <c r="L141" s="16">
        <v>5.889970465318541</v>
      </c>
      <c r="M141" s="16">
        <v>3.7805146616580547</v>
      </c>
      <c r="N141" s="16">
        <v>1.2143552042989116</v>
      </c>
      <c r="O141" s="16">
        <v>6.5461770207340173</v>
      </c>
      <c r="P141" s="16">
        <v>4.7521973524925958</v>
      </c>
      <c r="Q141" s="9">
        <v>0.6999965658893913</v>
      </c>
      <c r="R141" s="9">
        <v>0.30316629002302281</v>
      </c>
      <c r="S141" s="9">
        <v>5.0224579568898295E-2</v>
      </c>
      <c r="T141" s="9">
        <v>2.3031233422334205</v>
      </c>
      <c r="U141" s="9">
        <v>0.20115367658766206</v>
      </c>
      <c r="V141" s="9">
        <v>0.71517926963334699</v>
      </c>
      <c r="W141" s="8">
        <f t="shared" ca="1" si="23"/>
        <v>13.934933828273454</v>
      </c>
      <c r="X141" s="8">
        <f t="shared" ca="1" si="23"/>
        <v>14.891292274749544</v>
      </c>
      <c r="Y141" s="8">
        <f t="shared" ca="1" si="23"/>
        <v>28.550409115725618</v>
      </c>
      <c r="Z141" s="8">
        <f t="shared" ca="1" si="23"/>
        <v>19.777577174831269</v>
      </c>
      <c r="AA141" s="8">
        <f t="shared" ca="1" si="23"/>
        <v>21.901239848405169</v>
      </c>
      <c r="AB141" s="8">
        <f t="shared" ca="1" si="26"/>
        <v>15.842981957869458</v>
      </c>
      <c r="AC141" s="16">
        <f ca="1">IF($AO140=0,K140+Q140,IF($AP140=0,K140+Q140,9999))</f>
        <v>2.6143325291041224</v>
      </c>
      <c r="AD141" s="16">
        <f ca="1">IF($AO140=0,L140+R140,IF($AP140=0,L140+R140,9999))</f>
        <v>14.156584720749816</v>
      </c>
      <c r="AE141" s="16">
        <f ca="1">IF($AO140=0,M140+S140,IF($AP140=0,M140+S140,9999))</f>
        <v>4.5471526449963173</v>
      </c>
      <c r="AF141" s="16">
        <f ca="1">IF($AO140=0,N140+T140,IF($AP140=0,N140+T140,9999))</f>
        <v>13.405829538015904</v>
      </c>
      <c r="AG141" s="16">
        <f ca="1">IF($AO140=0,O140+U140,IF($AP140=0,O140+U140,9999))</f>
        <v>5.0193499497766654</v>
      </c>
      <c r="AH141" s="16">
        <f ca="1">IF($AO140=0,P140+V140,IF($AP140=0,P140+V140,9999))</f>
        <v>10.231109904673005</v>
      </c>
      <c r="AI141" s="17">
        <f t="shared" ca="1" si="27"/>
        <v>9.8973455634832277</v>
      </c>
      <c r="AJ141" s="17">
        <f t="shared" ca="1" si="28"/>
        <v>12.549095084887771</v>
      </c>
      <c r="AK141" s="17">
        <f t="shared" ca="1" si="29"/>
        <v>5.5794935626838873</v>
      </c>
      <c r="AL141" s="17">
        <f t="shared" ca="1" si="30"/>
        <v>17.268989440693773</v>
      </c>
      <c r="AM141" s="17">
        <f t="shared" ca="1" si="31"/>
        <v>4.5536114901872873</v>
      </c>
      <c r="AN141" s="17">
        <f t="shared" ca="1" si="32"/>
        <v>12.695522742822314</v>
      </c>
      <c r="AO141">
        <f t="shared" ca="1" si="24"/>
        <v>0</v>
      </c>
      <c r="AP141">
        <f t="shared" ca="1" si="25"/>
        <v>1</v>
      </c>
      <c r="AQ141">
        <f ca="1">MAX(0, COUNTIF(E141:J141, "Breakdown") - COUNTIF(AO141:AP141, 1))</f>
        <v>0</v>
      </c>
      <c r="AR141" s="12">
        <f ca="1">(AQ141 * 50) + ((AO141 + AP141) * 10)</f>
        <v>10</v>
      </c>
      <c r="AS141">
        <f ca="1">IF(COUNTIF(E141:J141, "Breakdown") &gt;= 6, 1, 0)</f>
        <v>0</v>
      </c>
    </row>
    <row r="142" spans="4:45">
      <c r="D142">
        <v>139</v>
      </c>
      <c r="E142" s="6" t="str">
        <f ca="1">IF(K142&lt;W142,"Operational","Breakdown")</f>
        <v>Operational</v>
      </c>
      <c r="F142" s="6" t="str">
        <f ca="1">IF(L142&lt;X142,"Operational","Breakdown")</f>
        <v>Breakdown</v>
      </c>
      <c r="G142" s="6" t="str">
        <f ca="1">IF(M142&lt;Y142,"Operational","Breakdown")</f>
        <v>Operational</v>
      </c>
      <c r="H142" s="6" t="str">
        <f ca="1">IF(N142&lt;Z142,"Operational","Breakdown")</f>
        <v>Operational</v>
      </c>
      <c r="I142" s="6" t="str">
        <f ca="1">IF(O142&lt;AA142,"Operational","Breakdown")</f>
        <v>Operational</v>
      </c>
      <c r="J142" s="6" t="str">
        <f ca="1">IF(P142&lt;AB142,"Operational","Breakdown")</f>
        <v>Operational</v>
      </c>
      <c r="K142" s="16">
        <v>0.99696737883851172</v>
      </c>
      <c r="L142" s="16">
        <v>18.864516395485253</v>
      </c>
      <c r="M142" s="16">
        <v>1.1127876436961124</v>
      </c>
      <c r="N142" s="16">
        <v>8.9296393374268703</v>
      </c>
      <c r="O142" s="16">
        <v>7.8506092863315216</v>
      </c>
      <c r="P142" s="16">
        <v>0.38133452212297037</v>
      </c>
      <c r="Q142" s="9">
        <v>0.20876910097896764</v>
      </c>
      <c r="R142" s="9">
        <v>1.0278714621168379</v>
      </c>
      <c r="S142" s="9">
        <v>0.11986151306864049</v>
      </c>
      <c r="T142" s="9">
        <v>0.68597106817370745</v>
      </c>
      <c r="U142" s="9">
        <v>0.13072939162398961</v>
      </c>
      <c r="V142" s="9">
        <v>4.2156762138715766</v>
      </c>
      <c r="W142" s="8">
        <f t="shared" ca="1" si="23"/>
        <v>6.4470480166187976</v>
      </c>
      <c r="X142" s="8">
        <f t="shared" ca="1" si="23"/>
        <v>18.684345433781409</v>
      </c>
      <c r="Y142" s="8">
        <f t="shared" ca="1" si="23"/>
        <v>7.2433898542341861</v>
      </c>
      <c r="Z142" s="8">
        <f t="shared" ca="1" si="23"/>
        <v>27.389093607093997</v>
      </c>
      <c r="AA142" s="8">
        <f t="shared" ca="1" si="23"/>
        <v>10.913756227621729</v>
      </c>
      <c r="AB142" s="8">
        <f t="shared" ca="1" si="26"/>
        <v>17.882051834143951</v>
      </c>
      <c r="AC142" s="16">
        <f ca="1">IF($AO141=0,K141+Q141,IF($AP141=0,K141+Q141,9999))</f>
        <v>25.272980462784549</v>
      </c>
      <c r="AD142" s="16">
        <f ca="1">IF($AO141=0,L141+R141,IF($AP141=0,L141+R141,9999))</f>
        <v>6.1931367553415635</v>
      </c>
      <c r="AE142" s="16">
        <f ca="1">IF($AO141=0,M141+S141,IF($AP141=0,M141+S141,9999))</f>
        <v>3.830739241226953</v>
      </c>
      <c r="AF142" s="16">
        <f ca="1">IF($AO141=0,N141+T141,IF($AP141=0,N141+T141,9999))</f>
        <v>3.5174785465323319</v>
      </c>
      <c r="AG142" s="16">
        <f ca="1">IF($AO141=0,O141+U141,IF($AP141=0,O141+U141,9999))</f>
        <v>6.7473306973216793</v>
      </c>
      <c r="AH142" s="16">
        <f ca="1">IF($AO141=0,P141+V141,IF($AP141=0,P141+V141,9999))</f>
        <v>5.4673766221259426</v>
      </c>
      <c r="AI142" s="17">
        <f t="shared" ca="1" si="27"/>
        <v>2.6143325291041224</v>
      </c>
      <c r="AJ142" s="17">
        <f t="shared" ca="1" si="28"/>
        <v>14.156584720749816</v>
      </c>
      <c r="AK142" s="17">
        <f t="shared" ca="1" si="29"/>
        <v>4.5471526449963173</v>
      </c>
      <c r="AL142" s="17">
        <f t="shared" ca="1" si="30"/>
        <v>13.405829538015904</v>
      </c>
      <c r="AM142" s="17">
        <f t="shared" ca="1" si="31"/>
        <v>5.0193499497766654</v>
      </c>
      <c r="AN142" s="17">
        <f t="shared" ca="1" si="32"/>
        <v>10.231109904673005</v>
      </c>
      <c r="AO142">
        <f t="shared" ca="1" si="24"/>
        <v>0</v>
      </c>
      <c r="AP142">
        <f t="shared" ca="1" si="25"/>
        <v>0</v>
      </c>
      <c r="AQ142">
        <f ca="1">MAX(0, COUNTIF(E142:J142, "Breakdown") - COUNTIF(AO142:AP142, 1))</f>
        <v>1</v>
      </c>
      <c r="AR142" s="12">
        <f ca="1">(AQ142 * 50) + ((AO142 + AP142) * 10)</f>
        <v>50</v>
      </c>
      <c r="AS142">
        <f ca="1">IF(COUNTIF(E142:J142, "Breakdown") &gt;= 6, 1, 0)</f>
        <v>0</v>
      </c>
    </row>
    <row r="143" spans="4:45">
      <c r="D143">
        <v>140</v>
      </c>
      <c r="E143" s="6" t="str">
        <f ca="1">IF(K143&lt;W143,"Operational","Breakdown")</f>
        <v>Operational</v>
      </c>
      <c r="F143" s="6" t="str">
        <f ca="1">IF(L143&lt;X143,"Operational","Breakdown")</f>
        <v>Operational</v>
      </c>
      <c r="G143" s="6" t="str">
        <f ca="1">IF(M143&lt;Y143,"Operational","Breakdown")</f>
        <v>Operational</v>
      </c>
      <c r="H143" s="6" t="str">
        <f ca="1">IF(N143&lt;Z143,"Operational","Breakdown")</f>
        <v>Operational</v>
      </c>
      <c r="I143" s="6" t="str">
        <f ca="1">IF(O143&lt;AA143,"Operational","Breakdown")</f>
        <v>Breakdown</v>
      </c>
      <c r="J143" s="6" t="str">
        <f ca="1">IF(P143&lt;AB143,"Operational","Breakdown")</f>
        <v>Operational</v>
      </c>
      <c r="K143" s="16">
        <v>7.530682237854025</v>
      </c>
      <c r="L143" s="16">
        <v>3.7416796567274573</v>
      </c>
      <c r="M143" s="16">
        <v>3.982621720779481</v>
      </c>
      <c r="N143" s="16">
        <v>3.2050484166888347</v>
      </c>
      <c r="O143" s="16">
        <v>37.747073404723096</v>
      </c>
      <c r="P143" s="16">
        <v>5.150007919505776</v>
      </c>
      <c r="Q143" s="9">
        <v>12.944358743041805</v>
      </c>
      <c r="R143" s="9">
        <v>1.8256592554854312</v>
      </c>
      <c r="S143" s="9">
        <v>0.62177416992570611</v>
      </c>
      <c r="T143" s="9">
        <v>3.4380178923568385</v>
      </c>
      <c r="U143" s="9">
        <v>1.3926074598557094</v>
      </c>
      <c r="V143" s="9">
        <v>0.22488861484404105</v>
      </c>
      <c r="W143" s="8">
        <f t="shared" ca="1" si="23"/>
        <v>29.491180954763923</v>
      </c>
      <c r="X143" s="8">
        <f t="shared" ca="1" si="23"/>
        <v>10.185084538889665</v>
      </c>
      <c r="Y143" s="8">
        <f t="shared" ca="1" si="23"/>
        <v>15.813062962891467</v>
      </c>
      <c r="Z143" s="8">
        <f t="shared" ca="1" si="23"/>
        <v>15.796413425547986</v>
      </c>
      <c r="AA143" s="8">
        <f t="shared" ca="1" si="23"/>
        <v>24.615743807442467</v>
      </c>
      <c r="AB143" s="8">
        <f t="shared" ca="1" si="26"/>
        <v>15.300666276096614</v>
      </c>
      <c r="AC143" s="16">
        <f ca="1">IF($AO142=0,K142+Q142,IF($AP142=0,K142+Q142,9999))</f>
        <v>1.2057364798174794</v>
      </c>
      <c r="AD143" s="16">
        <f ca="1">IF($AO142=0,L142+R142,IF($AP142=0,L142+R142,9999))</f>
        <v>19.892387857602092</v>
      </c>
      <c r="AE143" s="16">
        <f ca="1">IF($AO142=0,M142+S142,IF($AP142=0,M142+S142,9999))</f>
        <v>1.2326491567647528</v>
      </c>
      <c r="AF143" s="16">
        <f ca="1">IF($AO142=0,N142+T142,IF($AP142=0,N142+T142,9999))</f>
        <v>9.6156104056005773</v>
      </c>
      <c r="AG143" s="16">
        <f ca="1">IF($AO142=0,O142+U142,IF($AP142=0,O142+U142,9999))</f>
        <v>7.9813386779555113</v>
      </c>
      <c r="AH143" s="16">
        <f ca="1">IF($AO142=0,P142+V142,IF($AP142=0,P142+V142,9999))</f>
        <v>4.5970107359945471</v>
      </c>
      <c r="AI143" s="17">
        <f t="shared" ca="1" si="27"/>
        <v>6.4470480166187976</v>
      </c>
      <c r="AJ143" s="17">
        <f t="shared" ca="1" si="28"/>
        <v>6.1931367553415635</v>
      </c>
      <c r="AK143" s="17">
        <f t="shared" ca="1" si="29"/>
        <v>3.830739241226953</v>
      </c>
      <c r="AL143" s="17">
        <f t="shared" ca="1" si="30"/>
        <v>3.5174785465323319</v>
      </c>
      <c r="AM143" s="17">
        <f t="shared" ca="1" si="31"/>
        <v>6.7473306973216793</v>
      </c>
      <c r="AN143" s="17">
        <f t="shared" ca="1" si="32"/>
        <v>5.4673766221259426</v>
      </c>
      <c r="AO143">
        <f t="shared" ca="1" si="24"/>
        <v>0</v>
      </c>
      <c r="AP143">
        <f t="shared" ca="1" si="25"/>
        <v>0</v>
      </c>
      <c r="AQ143">
        <f ca="1">MAX(0, COUNTIF(E143:J143, "Breakdown") - COUNTIF(AO143:AP143, 1))</f>
        <v>1</v>
      </c>
      <c r="AR143" s="12">
        <f ca="1">(AQ143 * 50) + ((AO143 + AP143) * 10)</f>
        <v>50</v>
      </c>
      <c r="AS143">
        <f ca="1">IF(COUNTIF(E143:J143, "Breakdown") &gt;= 6, 1, 0)</f>
        <v>0</v>
      </c>
    </row>
    <row r="144" spans="4:45">
      <c r="D144">
        <v>141</v>
      </c>
      <c r="E144" s="6" t="str">
        <f ca="1">IF(K144&lt;W144,"Operational","Breakdown")</f>
        <v>Operational</v>
      </c>
      <c r="F144" s="6" t="str">
        <f ca="1">IF(L144&lt;X144,"Operational","Breakdown")</f>
        <v>Operational</v>
      </c>
      <c r="G144" s="6" t="str">
        <f ca="1">IF(M144&lt;Y144,"Operational","Breakdown")</f>
        <v>Operational</v>
      </c>
      <c r="H144" s="6" t="str">
        <f ca="1">IF(N144&lt;Z144,"Operational","Breakdown")</f>
        <v>Operational</v>
      </c>
      <c r="I144" s="6" t="str">
        <f ca="1">IF(O144&lt;AA144,"Operational","Breakdown")</f>
        <v>Operational</v>
      </c>
      <c r="J144" s="6" t="str">
        <f ca="1">IF(P144&lt;AB144,"Operational","Breakdown")</f>
        <v>Operational</v>
      </c>
      <c r="K144" s="16">
        <v>13.214147166844846</v>
      </c>
      <c r="L144" s="16">
        <v>8.6713315565723068</v>
      </c>
      <c r="M144" s="16">
        <v>1.4883659977036487</v>
      </c>
      <c r="N144" s="16">
        <v>5.6391795037189647</v>
      </c>
      <c r="O144" s="16">
        <v>15.340593242495943</v>
      </c>
      <c r="P144" s="16">
        <v>1.2712120402253659</v>
      </c>
      <c r="Q144" s="9">
        <v>8.0937758013233339</v>
      </c>
      <c r="R144" s="9">
        <v>0.51174914974355412</v>
      </c>
      <c r="S144" s="9">
        <v>0.30055577706797931</v>
      </c>
      <c r="T144" s="9">
        <v>3.6236126493848597</v>
      </c>
      <c r="U144" s="9">
        <v>0.32691207355335566</v>
      </c>
      <c r="V144" s="9">
        <v>3.030895743463665</v>
      </c>
      <c r="W144" s="8">
        <f t="shared" ca="1" si="23"/>
        <v>15.49856242941115</v>
      </c>
      <c r="X144" s="8">
        <f t="shared" ca="1" si="23"/>
        <v>11.153739880213584</v>
      </c>
      <c r="Y144" s="8">
        <f t="shared" ca="1" si="23"/>
        <v>7.7477109793484802</v>
      </c>
      <c r="Z144" s="8">
        <f t="shared" ca="1" si="23"/>
        <v>19.872495334250395</v>
      </c>
      <c r="AA144" s="8">
        <f t="shared" ca="1" si="23"/>
        <v>30.948464189203207</v>
      </c>
      <c r="AB144" s="8">
        <f t="shared" ca="1" si="26"/>
        <v>11.949211151937757</v>
      </c>
      <c r="AC144" s="16">
        <f ca="1">IF($AO143=0,K143+Q143,IF($AP143=0,K143+Q143,9999))</f>
        <v>20.47504098089583</v>
      </c>
      <c r="AD144" s="16">
        <f ca="1">IF($AO143=0,L143+R143,IF($AP143=0,L143+R143,9999))</f>
        <v>5.5673389122128887</v>
      </c>
      <c r="AE144" s="16">
        <f ca="1">IF($AO143=0,M143+S143,IF($AP143=0,M143+S143,9999))</f>
        <v>4.6043958907051872</v>
      </c>
      <c r="AF144" s="16">
        <f ca="1">IF($AO143=0,N143+T143,IF($AP143=0,N143+T143,9999))</f>
        <v>6.6430663090456736</v>
      </c>
      <c r="AG144" s="16">
        <f ca="1">IF($AO143=0,O143+U143,IF($AP143=0,O143+U143,9999))</f>
        <v>39.139680864578807</v>
      </c>
      <c r="AH144" s="16">
        <f ca="1">IF($AO143=0,P143+V143,IF($AP143=0,P143+V143,9999))</f>
        <v>5.3748965343498174</v>
      </c>
      <c r="AI144" s="17">
        <f t="shared" ca="1" si="27"/>
        <v>1.2057364798174794</v>
      </c>
      <c r="AJ144" s="17">
        <f t="shared" ca="1" si="28"/>
        <v>10.185084538889665</v>
      </c>
      <c r="AK144" s="17">
        <f t="shared" ca="1" si="29"/>
        <v>1.2326491567647528</v>
      </c>
      <c r="AL144" s="17">
        <f t="shared" ca="1" si="30"/>
        <v>9.6156104056005773</v>
      </c>
      <c r="AM144" s="17">
        <f t="shared" ca="1" si="31"/>
        <v>7.9813386779555113</v>
      </c>
      <c r="AN144" s="17">
        <f t="shared" ca="1" si="32"/>
        <v>4.5970107359945471</v>
      </c>
      <c r="AO144">
        <f t="shared" ca="1" si="24"/>
        <v>0</v>
      </c>
      <c r="AP144">
        <f t="shared" ca="1" si="25"/>
        <v>0</v>
      </c>
      <c r="AQ144">
        <f ca="1">MAX(0, COUNTIF(E144:J144, "Breakdown") - COUNTIF(AO144:AP144, 1))</f>
        <v>0</v>
      </c>
      <c r="AR144" s="12">
        <f ca="1">(AQ144 * 50) + ((AO144 + AP144) * 10)</f>
        <v>0</v>
      </c>
      <c r="AS144">
        <f ca="1">IF(COUNTIF(E144:J144, "Breakdown") &gt;= 6, 1, 0)</f>
        <v>0</v>
      </c>
    </row>
    <row r="145" spans="4:45">
      <c r="D145">
        <v>142</v>
      </c>
      <c r="E145" s="6" t="str">
        <f ca="1">IF(K145&lt;W145,"Operational","Breakdown")</f>
        <v>Operational</v>
      </c>
      <c r="F145" s="6" t="str">
        <f ca="1">IF(L145&lt;X145,"Operational","Breakdown")</f>
        <v>Operational</v>
      </c>
      <c r="G145" s="6" t="str">
        <f ca="1">IF(M145&lt;Y145,"Operational","Breakdown")</f>
        <v>Operational</v>
      </c>
      <c r="H145" s="6" t="str">
        <f ca="1">IF(N145&lt;Z145,"Operational","Breakdown")</f>
        <v>Operational</v>
      </c>
      <c r="I145" s="6" t="str">
        <f ca="1">IF(O145&lt;AA145,"Operational","Breakdown")</f>
        <v>Operational</v>
      </c>
      <c r="J145" s="6" t="str">
        <f ca="1">IF(P145&lt;AB145,"Operational","Breakdown")</f>
        <v>Operational</v>
      </c>
      <c r="K145" s="16">
        <v>6.0467562758056017</v>
      </c>
      <c r="L145" s="16">
        <v>1.3104714943474518</v>
      </c>
      <c r="M145" s="16">
        <v>0.7629596180594419</v>
      </c>
      <c r="N145" s="16">
        <v>3.6265178879764437</v>
      </c>
      <c r="O145" s="16">
        <v>3.4969413104618652</v>
      </c>
      <c r="P145" s="16">
        <v>0.49403427422170915</v>
      </c>
      <c r="Q145" s="9">
        <v>1.1009140744328065</v>
      </c>
      <c r="R145" s="9">
        <v>0.31717884378018069</v>
      </c>
      <c r="S145" s="9">
        <v>3.2476108829253785</v>
      </c>
      <c r="T145" s="9">
        <v>3.5229495615708526</v>
      </c>
      <c r="U145" s="9">
        <v>4.3642072064574391</v>
      </c>
      <c r="V145" s="9">
        <v>2.2063416689227777</v>
      </c>
      <c r="W145" s="8">
        <f t="shared" ca="1" si="23"/>
        <v>35.152182834202065</v>
      </c>
      <c r="X145" s="8">
        <f t="shared" ca="1" si="23"/>
        <v>21.602251900531982</v>
      </c>
      <c r="Y145" s="8">
        <f t="shared" ca="1" si="23"/>
        <v>11.13499805437818</v>
      </c>
      <c r="Z145" s="8">
        <f t="shared" ca="1" si="23"/>
        <v>32.236434364240338</v>
      </c>
      <c r="AA145" s="8">
        <f t="shared" ca="1" si="23"/>
        <v>37.027959760781144</v>
      </c>
      <c r="AB145" s="8">
        <f t="shared" ca="1" si="26"/>
        <v>23.303389728334047</v>
      </c>
      <c r="AC145" s="16">
        <f ca="1">IF($AO144=0,K144+Q144,IF($AP144=0,K144+Q144,9999))</f>
        <v>21.307922968168178</v>
      </c>
      <c r="AD145" s="16">
        <f ca="1">IF($AO144=0,L144+R144,IF($AP144=0,L144+R144,9999))</f>
        <v>9.1830807063158613</v>
      </c>
      <c r="AE145" s="16">
        <f ca="1">IF($AO144=0,M144+S144,IF($AP144=0,M144+S144,9999))</f>
        <v>1.7889217747716279</v>
      </c>
      <c r="AF145" s="16">
        <f ca="1">IF($AO144=0,N144+T144,IF($AP144=0,N144+T144,9999))</f>
        <v>9.262792153103824</v>
      </c>
      <c r="AG145" s="16">
        <f ca="1">IF($AO144=0,O144+U144,IF($AP144=0,O144+U144,9999))</f>
        <v>15.667505316049299</v>
      </c>
      <c r="AH145" s="16">
        <f ca="1">IF($AO144=0,P144+V144,IF($AP144=0,P144+V144,9999))</f>
        <v>4.3021077836890314</v>
      </c>
      <c r="AI145" s="17">
        <f t="shared" ca="1" si="27"/>
        <v>15.49856242941115</v>
      </c>
      <c r="AJ145" s="17">
        <f t="shared" ca="1" si="28"/>
        <v>5.5673389122128887</v>
      </c>
      <c r="AK145" s="17">
        <f t="shared" ca="1" si="29"/>
        <v>4.6043958907051872</v>
      </c>
      <c r="AL145" s="17">
        <f t="shared" ca="1" si="30"/>
        <v>6.6430663090456736</v>
      </c>
      <c r="AM145" s="17">
        <f t="shared" ca="1" si="31"/>
        <v>30.948464189203207</v>
      </c>
      <c r="AN145" s="17">
        <f t="shared" ca="1" si="32"/>
        <v>5.3748965343498174</v>
      </c>
      <c r="AO145">
        <f t="shared" ca="1" si="24"/>
        <v>0</v>
      </c>
      <c r="AP145">
        <f t="shared" ca="1" si="25"/>
        <v>0</v>
      </c>
      <c r="AQ145">
        <f ca="1">MAX(0, COUNTIF(E145:J145, "Breakdown") - COUNTIF(AO145:AP145, 1))</f>
        <v>0</v>
      </c>
      <c r="AR145" s="12">
        <f ca="1">(AQ145 * 50) + ((AO145 + AP145) * 10)</f>
        <v>0</v>
      </c>
      <c r="AS145">
        <f ca="1">IF(COUNTIF(E145:J145, "Breakdown") &gt;= 6, 1, 0)</f>
        <v>0</v>
      </c>
    </row>
    <row r="146" spans="4:45">
      <c r="D146">
        <v>143</v>
      </c>
      <c r="E146" s="6" t="str">
        <f ca="1">IF(K146&lt;W146,"Operational","Breakdown")</f>
        <v>Operational</v>
      </c>
      <c r="F146" s="6" t="str">
        <f ca="1">IF(L146&lt;X146,"Operational","Breakdown")</f>
        <v>Operational</v>
      </c>
      <c r="G146" s="6" t="str">
        <f ca="1">IF(M146&lt;Y146,"Operational","Breakdown")</f>
        <v>Breakdown</v>
      </c>
      <c r="H146" s="6" t="str">
        <f ca="1">IF(N146&lt;Z146,"Operational","Breakdown")</f>
        <v>Operational</v>
      </c>
      <c r="I146" s="6" t="str">
        <f ca="1">IF(O146&lt;AA146,"Operational","Breakdown")</f>
        <v>Operational</v>
      </c>
      <c r="J146" s="6" t="str">
        <f ca="1">IF(P146&lt;AB146,"Operational","Breakdown")</f>
        <v>Operational</v>
      </c>
      <c r="K146" s="16">
        <v>2.6445839275687852</v>
      </c>
      <c r="L146" s="16">
        <v>1.8364489773401922</v>
      </c>
      <c r="M146" s="16">
        <v>8.5337374880303685</v>
      </c>
      <c r="N146" s="16">
        <v>1.49785396413931</v>
      </c>
      <c r="O146" s="16">
        <v>7.9304701837198612</v>
      </c>
      <c r="P146" s="16">
        <v>3.9309996460302967</v>
      </c>
      <c r="Q146" s="9">
        <v>4.1231897085510854</v>
      </c>
      <c r="R146" s="9">
        <v>6.6802920462833482E-2</v>
      </c>
      <c r="S146" s="9">
        <v>0.87017813694656088</v>
      </c>
      <c r="T146" s="9">
        <v>0.45056411717636757</v>
      </c>
      <c r="U146" s="9">
        <v>4.3733449585113977</v>
      </c>
      <c r="V146" s="9">
        <v>2.8360356397618833</v>
      </c>
      <c r="W146" s="8">
        <f t="shared" ca="1" si="23"/>
        <v>23.985805477539397</v>
      </c>
      <c r="X146" s="8">
        <f t="shared" ca="1" si="23"/>
        <v>9.6351097843201217</v>
      </c>
      <c r="Y146" s="8">
        <f t="shared" ca="1" si="23"/>
        <v>4.2974477046021144</v>
      </c>
      <c r="Z146" s="8">
        <f t="shared" ca="1" si="23"/>
        <v>10.006667881858498</v>
      </c>
      <c r="AA146" s="8">
        <f t="shared" ca="1" si="23"/>
        <v>23.119865035575728</v>
      </c>
      <c r="AB146" s="8">
        <f t="shared" ca="1" si="26"/>
        <v>16.927683691015559</v>
      </c>
      <c r="AC146" s="16">
        <f ca="1">IF($AO145=0,K145+Q145,IF($AP145=0,K145+Q145,9999))</f>
        <v>7.1476703502384087</v>
      </c>
      <c r="AD146" s="16">
        <f ca="1">IF($AO145=0,L145+R145,IF($AP145=0,L145+R145,9999))</f>
        <v>1.6276503381276326</v>
      </c>
      <c r="AE146" s="16">
        <f ca="1">IF($AO145=0,M145+S145,IF($AP145=0,M145+S145,9999))</f>
        <v>4.0105705009848203</v>
      </c>
      <c r="AF146" s="16">
        <f ca="1">IF($AO145=0,N145+T145,IF($AP145=0,N145+T145,9999))</f>
        <v>7.1494674495472967</v>
      </c>
      <c r="AG146" s="16">
        <f ca="1">IF($AO145=0,O145+U145,IF($AP145=0,O145+U145,9999))</f>
        <v>7.8611485169193038</v>
      </c>
      <c r="AH146" s="16">
        <f ca="1">IF($AO145=0,P145+V145,IF($AP145=0,P145+V145,9999))</f>
        <v>2.7003759431444867</v>
      </c>
      <c r="AI146" s="17">
        <f t="shared" ca="1" si="27"/>
        <v>21.307922968168178</v>
      </c>
      <c r="AJ146" s="17">
        <f t="shared" ca="1" si="28"/>
        <v>9.1830807063158613</v>
      </c>
      <c r="AK146" s="17">
        <f t="shared" ca="1" si="29"/>
        <v>1.7889217747716279</v>
      </c>
      <c r="AL146" s="17">
        <f t="shared" ca="1" si="30"/>
        <v>9.262792153103824</v>
      </c>
      <c r="AM146" s="17">
        <f t="shared" ca="1" si="31"/>
        <v>15.667505316049299</v>
      </c>
      <c r="AN146" s="17">
        <f t="shared" ca="1" si="32"/>
        <v>4.3021077836890314</v>
      </c>
      <c r="AO146">
        <f t="shared" ca="1" si="24"/>
        <v>0</v>
      </c>
      <c r="AP146">
        <f t="shared" ca="1" si="25"/>
        <v>0</v>
      </c>
      <c r="AQ146">
        <f ca="1">MAX(0, COUNTIF(E146:J146, "Breakdown") - COUNTIF(AO146:AP146, 1))</f>
        <v>1</v>
      </c>
      <c r="AR146" s="12">
        <f ca="1">(AQ146 * 50) + ((AO146 + AP146) * 10)</f>
        <v>50</v>
      </c>
      <c r="AS146">
        <f ca="1">IF(COUNTIF(E146:J146, "Breakdown") &gt;= 6, 1, 0)</f>
        <v>0</v>
      </c>
    </row>
    <row r="147" spans="4:45">
      <c r="D147">
        <v>144</v>
      </c>
      <c r="E147" s="6" t="str">
        <f ca="1">IF(K147&lt;W147,"Operational","Breakdown")</f>
        <v>Operational</v>
      </c>
      <c r="F147" s="6" t="str">
        <f ca="1">IF(L147&lt;X147,"Operational","Breakdown")</f>
        <v>Operational</v>
      </c>
      <c r="G147" s="6" t="str">
        <f ca="1">IF(M147&lt;Y147,"Operational","Breakdown")</f>
        <v>Operational</v>
      </c>
      <c r="H147" s="6" t="str">
        <f ca="1">IF(N147&lt;Z147,"Operational","Breakdown")</f>
        <v>Operational</v>
      </c>
      <c r="I147" s="6" t="str">
        <f ca="1">IF(O147&lt;AA147,"Operational","Breakdown")</f>
        <v>Operational</v>
      </c>
      <c r="J147" s="6" t="str">
        <f ca="1">IF(P147&lt;AB147,"Operational","Breakdown")</f>
        <v>Operational</v>
      </c>
      <c r="K147" s="16">
        <v>0.8057384242888832</v>
      </c>
      <c r="L147" s="16">
        <v>2.0167224009661968</v>
      </c>
      <c r="M147" s="16">
        <v>4.6021607506001123</v>
      </c>
      <c r="N147" s="16">
        <v>3.8977364338685394</v>
      </c>
      <c r="O147" s="16">
        <v>0.90848122397824971</v>
      </c>
      <c r="P147" s="16">
        <v>1.8473371059543495</v>
      </c>
      <c r="Q147" s="9">
        <v>2.5487482405316925E-2</v>
      </c>
      <c r="R147" s="9">
        <v>3.8580243036693274</v>
      </c>
      <c r="S147" s="9">
        <v>0.75094184037644529</v>
      </c>
      <c r="T147" s="9">
        <v>2.8191970921797695</v>
      </c>
      <c r="U147" s="9">
        <v>0.16648210490413473</v>
      </c>
      <c r="V147" s="9">
        <v>1.6920636542661727</v>
      </c>
      <c r="W147" s="8">
        <f t="shared" ca="1" si="23"/>
        <v>13.151848644337814</v>
      </c>
      <c r="X147" s="8">
        <f t="shared" ca="1" si="23"/>
        <v>11.243377791898066</v>
      </c>
      <c r="Y147" s="8">
        <f t="shared" ca="1" si="23"/>
        <v>11.309151713910722</v>
      </c>
      <c r="Z147" s="8">
        <f t="shared" ca="1" si="23"/>
        <v>18.253324316211803</v>
      </c>
      <c r="AA147" s="8">
        <f t="shared" ca="1" si="23"/>
        <v>14.711832481640885</v>
      </c>
      <c r="AB147" s="8">
        <f t="shared" ca="1" si="26"/>
        <v>7.1608341178053916</v>
      </c>
      <c r="AC147" s="16">
        <f ca="1">IF($AO146=0,K146+Q146,IF($AP146=0,K146+Q146,9999))</f>
        <v>6.7677736361198706</v>
      </c>
      <c r="AD147" s="16">
        <f ca="1">IF($AO146=0,L146+R146,IF($AP146=0,L146+R146,9999))</f>
        <v>1.9032518978030257</v>
      </c>
      <c r="AE147" s="16">
        <f ca="1">IF($AO146=0,M146+S146,IF($AP146=0,M146+S146,9999))</f>
        <v>9.4039156249769285</v>
      </c>
      <c r="AF147" s="16">
        <f ca="1">IF($AO146=0,N146+T146,IF($AP146=0,N146+T146,9999))</f>
        <v>1.9484180813156775</v>
      </c>
      <c r="AG147" s="16">
        <f ca="1">IF($AO146=0,O146+U146,IF($AP146=0,O146+U146,9999))</f>
        <v>12.303815142231258</v>
      </c>
      <c r="AH147" s="16">
        <f ca="1">IF($AO146=0,P146+V146,IF($AP146=0,P146+V146,9999))</f>
        <v>6.7670352857921801</v>
      </c>
      <c r="AI147" s="17">
        <f t="shared" ca="1" si="27"/>
        <v>7.1476703502384087</v>
      </c>
      <c r="AJ147" s="17">
        <f t="shared" ca="1" si="28"/>
        <v>1.6276503381276326</v>
      </c>
      <c r="AK147" s="17">
        <f t="shared" ca="1" si="29"/>
        <v>4.0105705009848203</v>
      </c>
      <c r="AL147" s="17">
        <f t="shared" ca="1" si="30"/>
        <v>7.1494674495472967</v>
      </c>
      <c r="AM147" s="17">
        <f t="shared" ca="1" si="31"/>
        <v>7.8611485169193038</v>
      </c>
      <c r="AN147" s="17">
        <f t="shared" ca="1" si="32"/>
        <v>2.7003759431444867</v>
      </c>
      <c r="AO147">
        <f t="shared" ca="1" si="24"/>
        <v>0</v>
      </c>
      <c r="AP147">
        <f t="shared" ca="1" si="25"/>
        <v>0</v>
      </c>
      <c r="AQ147">
        <f ca="1">MAX(0, COUNTIF(E147:J147, "Breakdown") - COUNTIF(AO147:AP147, 1))</f>
        <v>0</v>
      </c>
      <c r="AR147" s="12">
        <f ca="1">(AQ147 * 50) + ((AO147 + AP147) * 10)</f>
        <v>0</v>
      </c>
      <c r="AS147">
        <f ca="1">IF(COUNTIF(E147:J147, "Breakdown") &gt;= 6, 1, 0)</f>
        <v>0</v>
      </c>
    </row>
    <row r="148" spans="4:45">
      <c r="D148">
        <v>145</v>
      </c>
      <c r="E148" s="6" t="str">
        <f ca="1">IF(K148&lt;W148,"Operational","Breakdown")</f>
        <v>Operational</v>
      </c>
      <c r="F148" s="6" t="str">
        <f ca="1">IF(L148&lt;X148,"Operational","Breakdown")</f>
        <v>Operational</v>
      </c>
      <c r="G148" s="6" t="str">
        <f ca="1">IF(M148&lt;Y148,"Operational","Breakdown")</f>
        <v>Operational</v>
      </c>
      <c r="H148" s="6" t="str">
        <f ca="1">IF(N148&lt;Z148,"Operational","Breakdown")</f>
        <v>Breakdown</v>
      </c>
      <c r="I148" s="6" t="str">
        <f ca="1">IF(O148&lt;AA148,"Operational","Breakdown")</f>
        <v>Operational</v>
      </c>
      <c r="J148" s="6" t="str">
        <f ca="1">IF(P148&lt;AB148,"Operational","Breakdown")</f>
        <v>Operational</v>
      </c>
      <c r="K148" s="16">
        <v>3.2191133942595904</v>
      </c>
      <c r="L148" s="16">
        <v>4.2827707061199893</v>
      </c>
      <c r="M148" s="16">
        <v>5.9924215470110749</v>
      </c>
      <c r="N148" s="16">
        <v>3.1513802062765337</v>
      </c>
      <c r="O148" s="16">
        <v>10.701658351550975</v>
      </c>
      <c r="P148" s="16">
        <v>10.179923740683927</v>
      </c>
      <c r="Q148" s="9">
        <v>4.6633000225999151E-2</v>
      </c>
      <c r="R148" s="9">
        <v>1.3493916338044247</v>
      </c>
      <c r="S148" s="9">
        <v>6.687199315465965</v>
      </c>
      <c r="T148" s="9">
        <v>4.2974257162124267E-2</v>
      </c>
      <c r="U148" s="9">
        <v>4.7730194916305528</v>
      </c>
      <c r="V148" s="9">
        <v>1.0404378198946749</v>
      </c>
      <c r="W148" s="8">
        <f t="shared" ca="1" si="23"/>
        <v>9.1514882725134719</v>
      </c>
      <c r="X148" s="8">
        <f t="shared" ca="1" si="23"/>
        <v>10.78224812045725</v>
      </c>
      <c r="Y148" s="8">
        <f t="shared" ca="1" si="23"/>
        <v>12.916225626828897</v>
      </c>
      <c r="Z148" s="8">
        <f t="shared" ca="1" si="23"/>
        <v>2.5949824079541872</v>
      </c>
      <c r="AA148" s="8">
        <f t="shared" ca="1" si="23"/>
        <v>20.877253232979328</v>
      </c>
      <c r="AB148" s="8">
        <f t="shared" ca="1" si="26"/>
        <v>12.053955066648946</v>
      </c>
      <c r="AC148" s="16">
        <f ca="1">IF($AO147=0,K147+Q147,IF($AP147=0,K147+Q147,9999))</f>
        <v>0.83122590669420016</v>
      </c>
      <c r="AD148" s="16">
        <f ca="1">IF($AO147=0,L147+R147,IF($AP147=0,L147+R147,9999))</f>
        <v>5.8747467046355242</v>
      </c>
      <c r="AE148" s="16">
        <f ca="1">IF($AO147=0,M147+S147,IF($AP147=0,M147+S147,9999))</f>
        <v>5.3531025909765573</v>
      </c>
      <c r="AF148" s="16">
        <f ca="1">IF($AO147=0,N147+T147,IF($AP147=0,N147+T147,9999))</f>
        <v>6.716933526048309</v>
      </c>
      <c r="AG148" s="16">
        <f ca="1">IF($AO147=0,O147+U147,IF($AP147=0,O147+U147,9999))</f>
        <v>1.0749633288823843</v>
      </c>
      <c r="AH148" s="16">
        <f ca="1">IF($AO147=0,P147+V147,IF($AP147=0,P147+V147,9999))</f>
        <v>3.5394007602205222</v>
      </c>
      <c r="AI148" s="17">
        <f t="shared" ca="1" si="27"/>
        <v>6.7677736361198706</v>
      </c>
      <c r="AJ148" s="17">
        <f t="shared" ca="1" si="28"/>
        <v>1.9032518978030257</v>
      </c>
      <c r="AK148" s="17">
        <f t="shared" ca="1" si="29"/>
        <v>9.4039156249769285</v>
      </c>
      <c r="AL148" s="17">
        <f t="shared" ca="1" si="30"/>
        <v>1.9484180813156775</v>
      </c>
      <c r="AM148" s="17">
        <f t="shared" ca="1" si="31"/>
        <v>12.303815142231258</v>
      </c>
      <c r="AN148" s="17">
        <f t="shared" ca="1" si="32"/>
        <v>6.7670352857921801</v>
      </c>
      <c r="AO148">
        <f t="shared" ca="1" si="24"/>
        <v>0</v>
      </c>
      <c r="AP148">
        <f t="shared" ca="1" si="25"/>
        <v>0</v>
      </c>
      <c r="AQ148">
        <f ca="1">MAX(0, COUNTIF(E148:J148, "Breakdown") - COUNTIF(AO148:AP148, 1))</f>
        <v>1</v>
      </c>
      <c r="AR148" s="12">
        <f ca="1">(AQ148 * 50) + ((AO148 + AP148) * 10)</f>
        <v>50</v>
      </c>
      <c r="AS148">
        <f ca="1">IF(COUNTIF(E148:J148, "Breakdown") &gt;= 6, 1, 0)</f>
        <v>0</v>
      </c>
    </row>
    <row r="149" spans="4:45">
      <c r="D149">
        <v>146</v>
      </c>
      <c r="E149" s="6" t="str">
        <f ca="1">IF(K149&lt;W149,"Operational","Breakdown")</f>
        <v>Operational</v>
      </c>
      <c r="F149" s="6" t="str">
        <f ca="1">IF(L149&lt;X149,"Operational","Breakdown")</f>
        <v>Operational</v>
      </c>
      <c r="G149" s="6" t="str">
        <f ca="1">IF(M149&lt;Y149,"Operational","Breakdown")</f>
        <v>Operational</v>
      </c>
      <c r="H149" s="6" t="str">
        <f ca="1">IF(N149&lt;Z149,"Operational","Breakdown")</f>
        <v>Operational</v>
      </c>
      <c r="I149" s="6" t="str">
        <f ca="1">IF(O149&lt;AA149,"Operational","Breakdown")</f>
        <v>Operational</v>
      </c>
      <c r="J149" s="6" t="str">
        <f ca="1">IF(P149&lt;AB149,"Operational","Breakdown")</f>
        <v>Operational</v>
      </c>
      <c r="K149" s="16">
        <v>1.5538919027509457</v>
      </c>
      <c r="L149" s="16">
        <v>1.1830376576185115</v>
      </c>
      <c r="M149" s="16">
        <v>9.2982180331258117</v>
      </c>
      <c r="N149" s="16">
        <v>0.9193152171320309</v>
      </c>
      <c r="O149" s="16">
        <v>8.2256589610751849</v>
      </c>
      <c r="P149" s="16">
        <v>12.890833679536955</v>
      </c>
      <c r="Q149" s="9">
        <v>1.0546004576550672</v>
      </c>
      <c r="R149" s="9">
        <v>1.069875722919776</v>
      </c>
      <c r="S149" s="9">
        <v>3.2309534517296186</v>
      </c>
      <c r="T149" s="9">
        <v>1.5461827312464922</v>
      </c>
      <c r="U149" s="9">
        <v>4.3510613347053403E-2</v>
      </c>
      <c r="V149" s="9">
        <v>0.51086499973865684</v>
      </c>
      <c r="W149" s="8">
        <f t="shared" ca="1" si="23"/>
        <v>2.891464613560331</v>
      </c>
      <c r="X149" s="8">
        <f t="shared" ca="1" si="23"/>
        <v>6.3107020739822248</v>
      </c>
      <c r="Y149" s="8">
        <f t="shared" ca="1" si="23"/>
        <v>15.189873364581768</v>
      </c>
      <c r="Z149" s="8">
        <f t="shared" ca="1" si="23"/>
        <v>13.052204805678937</v>
      </c>
      <c r="AA149" s="8">
        <f t="shared" ca="1" si="23"/>
        <v>13.788779281697387</v>
      </c>
      <c r="AB149" s="8">
        <f t="shared" ca="1" si="26"/>
        <v>30.902805433111155</v>
      </c>
      <c r="AC149" s="16">
        <f ca="1">IF($AO148=0,K148+Q148,IF($AP148=0,K148+Q148,9999))</f>
        <v>3.2657463944855896</v>
      </c>
      <c r="AD149" s="16">
        <f ca="1">IF($AO148=0,L148+R148,IF($AP148=0,L148+R148,9999))</f>
        <v>5.6321623399244141</v>
      </c>
      <c r="AE149" s="16">
        <f ca="1">IF($AO148=0,M148+S148,IF($AP148=0,M148+S148,9999))</f>
        <v>12.679620862477041</v>
      </c>
      <c r="AF149" s="16">
        <f ca="1">IF($AO148=0,N148+T148,IF($AP148=0,N148+T148,9999))</f>
        <v>3.1943544634386578</v>
      </c>
      <c r="AG149" s="16">
        <f ca="1">IF($AO148=0,O148+U148,IF($AP148=0,O148+U148,9999))</f>
        <v>15.474677843181528</v>
      </c>
      <c r="AH149" s="16">
        <f ca="1">IF($AO148=0,P148+V148,IF($AP148=0,P148+V148,9999))</f>
        <v>11.220361560578603</v>
      </c>
      <c r="AI149" s="17">
        <f t="shared" ca="1" si="27"/>
        <v>0.83122590669420016</v>
      </c>
      <c r="AJ149" s="17">
        <f t="shared" ca="1" si="28"/>
        <v>5.8747467046355242</v>
      </c>
      <c r="AK149" s="17">
        <f t="shared" ca="1" si="29"/>
        <v>5.3531025909765573</v>
      </c>
      <c r="AL149" s="17">
        <f t="shared" ca="1" si="30"/>
        <v>2.5949824079541872</v>
      </c>
      <c r="AM149" s="17">
        <f t="shared" ca="1" si="31"/>
        <v>1.0749633288823843</v>
      </c>
      <c r="AN149" s="17">
        <f t="shared" ca="1" si="32"/>
        <v>3.5394007602205222</v>
      </c>
      <c r="AO149">
        <f t="shared" ca="1" si="24"/>
        <v>0</v>
      </c>
      <c r="AP149">
        <f t="shared" ca="1" si="25"/>
        <v>0</v>
      </c>
      <c r="AQ149">
        <f ca="1">MAX(0, COUNTIF(E149:J149, "Breakdown") - COUNTIF(AO149:AP149, 1))</f>
        <v>0</v>
      </c>
      <c r="AR149" s="12">
        <f ca="1">(AQ149 * 50) + ((AO149 + AP149) * 10)</f>
        <v>0</v>
      </c>
      <c r="AS149">
        <f ca="1">IF(COUNTIF(E149:J149, "Breakdown") &gt;= 6, 1, 0)</f>
        <v>0</v>
      </c>
    </row>
    <row r="150" spans="4:45">
      <c r="D150">
        <v>147</v>
      </c>
      <c r="E150" s="6" t="str">
        <f ca="1">IF(K150&lt;W150,"Operational","Breakdown")</f>
        <v>Operational</v>
      </c>
      <c r="F150" s="6" t="str">
        <f ca="1">IF(L150&lt;X150,"Operational","Breakdown")</f>
        <v>Operational</v>
      </c>
      <c r="G150" s="6" t="str">
        <f ca="1">IF(M150&lt;Y150,"Operational","Breakdown")</f>
        <v>Operational</v>
      </c>
      <c r="H150" s="6" t="str">
        <f ca="1">IF(N150&lt;Z150,"Operational","Breakdown")</f>
        <v>Operational</v>
      </c>
      <c r="I150" s="6" t="str">
        <f ca="1">IF(O150&lt;AA150,"Operational","Breakdown")</f>
        <v>Operational</v>
      </c>
      <c r="J150" s="6" t="str">
        <f ca="1">IF(P150&lt;AB150,"Operational","Breakdown")</f>
        <v>Operational</v>
      </c>
      <c r="K150" s="16">
        <v>5.8991885697308257</v>
      </c>
      <c r="L150" s="16">
        <v>6.8149338657132974</v>
      </c>
      <c r="M150" s="16">
        <v>3.0664203163161039</v>
      </c>
      <c r="N150" s="16">
        <v>4.2505932019288348</v>
      </c>
      <c r="O150" s="16">
        <v>0.93036071343328952</v>
      </c>
      <c r="P150" s="16">
        <v>7.5033626680412526</v>
      </c>
      <c r="Q150" s="9">
        <v>0.85251046754056936</v>
      </c>
      <c r="R150" s="9">
        <v>1.5548625879458353</v>
      </c>
      <c r="S150" s="9">
        <v>3.2565336074282372</v>
      </c>
      <c r="T150" s="9">
        <v>0.93133508537098786</v>
      </c>
      <c r="U150" s="9">
        <v>0.27992004091302497</v>
      </c>
      <c r="V150" s="9">
        <v>2.4392454358307885</v>
      </c>
      <c r="W150" s="8">
        <f t="shared" ca="1" si="23"/>
        <v>20.597791421662613</v>
      </c>
      <c r="X150" s="8">
        <f t="shared" ca="1" si="23"/>
        <v>9.6156529428671043</v>
      </c>
      <c r="Y150" s="8">
        <f t="shared" ca="1" si="23"/>
        <v>47.02015077048209</v>
      </c>
      <c r="Z150" s="8">
        <f t="shared" ca="1" si="23"/>
        <v>20.967785013983821</v>
      </c>
      <c r="AA150" s="8">
        <f t="shared" ca="1" si="23"/>
        <v>19.773248828654275</v>
      </c>
      <c r="AB150" s="8">
        <f t="shared" ca="1" si="26"/>
        <v>31.716281262967257</v>
      </c>
      <c r="AC150" s="16">
        <f ca="1">IF($AO149=0,K149+Q149,IF($AP149=0,K149+Q149,9999))</f>
        <v>2.6084923604060126</v>
      </c>
      <c r="AD150" s="16">
        <f ca="1">IF($AO149=0,L149+R149,IF($AP149=0,L149+R149,9999))</f>
        <v>2.2529133805382875</v>
      </c>
      <c r="AE150" s="16">
        <f ca="1">IF($AO149=0,M149+S149,IF($AP149=0,M149+S149,9999))</f>
        <v>12.52917148485543</v>
      </c>
      <c r="AF150" s="16">
        <f ca="1">IF($AO149=0,N149+T149,IF($AP149=0,N149+T149,9999))</f>
        <v>2.4654979483785233</v>
      </c>
      <c r="AG150" s="16">
        <f ca="1">IF($AO149=0,O149+U149,IF($AP149=0,O149+U149,9999))</f>
        <v>8.2691695744222375</v>
      </c>
      <c r="AH150" s="16">
        <f ca="1">IF($AO149=0,P149+V149,IF($AP149=0,P149+V149,9999))</f>
        <v>13.401698679275611</v>
      </c>
      <c r="AI150" s="17">
        <f t="shared" ca="1" si="27"/>
        <v>2.891464613560331</v>
      </c>
      <c r="AJ150" s="17">
        <f t="shared" ca="1" si="28"/>
        <v>5.6321623399244141</v>
      </c>
      <c r="AK150" s="17">
        <f t="shared" ca="1" si="29"/>
        <v>12.679620862477041</v>
      </c>
      <c r="AL150" s="17">
        <f t="shared" ca="1" si="30"/>
        <v>3.1943544634386578</v>
      </c>
      <c r="AM150" s="17">
        <f t="shared" ca="1" si="31"/>
        <v>13.788779281697387</v>
      </c>
      <c r="AN150" s="17">
        <f t="shared" ca="1" si="32"/>
        <v>11.220361560578603</v>
      </c>
      <c r="AO150">
        <f t="shared" ca="1" si="24"/>
        <v>0</v>
      </c>
      <c r="AP150">
        <f t="shared" ca="1" si="25"/>
        <v>0</v>
      </c>
      <c r="AQ150">
        <f ca="1">MAX(0, COUNTIF(E150:J150, "Breakdown") - COUNTIF(AO150:AP150, 1))</f>
        <v>0</v>
      </c>
      <c r="AR150" s="12">
        <f ca="1">(AQ150 * 50) + ((AO150 + AP150) * 10)</f>
        <v>0</v>
      </c>
      <c r="AS150">
        <f ca="1">IF(COUNTIF(E150:J150, "Breakdown") &gt;= 6, 1, 0)</f>
        <v>0</v>
      </c>
    </row>
    <row r="151" spans="4:45">
      <c r="D151">
        <v>148</v>
      </c>
      <c r="E151" s="6" t="str">
        <f ca="1">IF(K151&lt;W151,"Operational","Breakdown")</f>
        <v>Operational</v>
      </c>
      <c r="F151" s="6" t="str">
        <f ca="1">IF(L151&lt;X151,"Operational","Breakdown")</f>
        <v>Operational</v>
      </c>
      <c r="G151" s="6" t="str">
        <f ca="1">IF(M151&lt;Y151,"Operational","Breakdown")</f>
        <v>Operational</v>
      </c>
      <c r="H151" s="6" t="str">
        <f ca="1">IF(N151&lt;Z151,"Operational","Breakdown")</f>
        <v>Breakdown</v>
      </c>
      <c r="I151" s="6" t="str">
        <f ca="1">IF(O151&lt;AA151,"Operational","Breakdown")</f>
        <v>Operational</v>
      </c>
      <c r="J151" s="6" t="str">
        <f ca="1">IF(P151&lt;AB151,"Operational","Breakdown")</f>
        <v>Operational</v>
      </c>
      <c r="K151" s="16">
        <v>9.255650963381429</v>
      </c>
      <c r="L151" s="16">
        <v>1.3692778688493301</v>
      </c>
      <c r="M151" s="16">
        <v>2.0563986288176972</v>
      </c>
      <c r="N151" s="16">
        <v>10.951214677416525</v>
      </c>
      <c r="O151" s="16">
        <v>1.9688548896003104</v>
      </c>
      <c r="P151" s="16">
        <v>3.5842820388235337</v>
      </c>
      <c r="Q151" s="9">
        <v>5.5251216891901684</v>
      </c>
      <c r="R151" s="9">
        <v>3.6838072907827795</v>
      </c>
      <c r="S151" s="9">
        <v>1.2031355928305414</v>
      </c>
      <c r="T151" s="9">
        <v>1.9961580229972424</v>
      </c>
      <c r="U151" s="9">
        <v>1.0301482428434336</v>
      </c>
      <c r="V151" s="9">
        <v>0.45436054023375372</v>
      </c>
      <c r="W151" s="8">
        <f t="shared" ca="1" si="23"/>
        <v>9.3055365054642198</v>
      </c>
      <c r="X151" s="8">
        <f t="shared" ca="1" si="23"/>
        <v>2.3320946500974458</v>
      </c>
      <c r="Y151" s="8">
        <f t="shared" ca="1" si="23"/>
        <v>17.946510315677283</v>
      </c>
      <c r="Z151" s="8">
        <f t="shared" ca="1" si="23"/>
        <v>10.713809710173789</v>
      </c>
      <c r="AA151" s="8">
        <f t="shared" ca="1" si="23"/>
        <v>17.859958812108172</v>
      </c>
      <c r="AB151" s="8">
        <f t="shared" ca="1" si="26"/>
        <v>20.356590889002845</v>
      </c>
      <c r="AC151" s="16">
        <f ca="1">IF($AO150=0,K150+Q150,IF($AP150=0,K150+Q150,9999))</f>
        <v>6.7516990372713952</v>
      </c>
      <c r="AD151" s="16">
        <f ca="1">IF($AO150=0,L150+R150,IF($AP150=0,L150+R150,9999))</f>
        <v>8.3697964536591325</v>
      </c>
      <c r="AE151" s="16">
        <f ca="1">IF($AO150=0,M150+S150,IF($AP150=0,M150+S150,9999))</f>
        <v>6.3229539237443415</v>
      </c>
      <c r="AF151" s="16">
        <f ca="1">IF($AO150=0,N150+T150,IF($AP150=0,N150+T150,9999))</f>
        <v>5.1819282872998222</v>
      </c>
      <c r="AG151" s="16">
        <f ca="1">IF($AO150=0,O150+U150,IF($AP150=0,O150+U150,9999))</f>
        <v>1.2102807543463145</v>
      </c>
      <c r="AH151" s="16">
        <f ca="1">IF($AO150=0,P150+V150,IF($AP150=0,P150+V150,9999))</f>
        <v>9.9426081038720415</v>
      </c>
      <c r="AI151" s="17">
        <f t="shared" ca="1" si="27"/>
        <v>2.6084923604060126</v>
      </c>
      <c r="AJ151" s="17">
        <f t="shared" ca="1" si="28"/>
        <v>2.2529133805382875</v>
      </c>
      <c r="AK151" s="17">
        <f t="shared" ca="1" si="29"/>
        <v>12.52917148485543</v>
      </c>
      <c r="AL151" s="17">
        <f t="shared" ca="1" si="30"/>
        <v>2.4654979483785233</v>
      </c>
      <c r="AM151" s="17">
        <f t="shared" ca="1" si="31"/>
        <v>8.2691695744222375</v>
      </c>
      <c r="AN151" s="17">
        <f t="shared" ca="1" si="32"/>
        <v>13.401698679275611</v>
      </c>
      <c r="AO151">
        <f t="shared" ca="1" si="24"/>
        <v>0</v>
      </c>
      <c r="AP151">
        <f t="shared" ca="1" si="25"/>
        <v>0</v>
      </c>
      <c r="AQ151">
        <f ca="1">MAX(0, COUNTIF(E151:J151, "Breakdown") - COUNTIF(AO151:AP151, 1))</f>
        <v>1</v>
      </c>
      <c r="AR151" s="12">
        <f ca="1">(AQ151 * 50) + ((AO151 + AP151) * 10)</f>
        <v>50</v>
      </c>
      <c r="AS151">
        <f ca="1">IF(COUNTIF(E151:J151, "Breakdown") &gt;= 6, 1, 0)</f>
        <v>0</v>
      </c>
    </row>
    <row r="152" spans="4:45">
      <c r="D152">
        <v>149</v>
      </c>
      <c r="E152" s="6" t="str">
        <f ca="1">IF(K152&lt;W152,"Operational","Breakdown")</f>
        <v>Operational</v>
      </c>
      <c r="F152" s="6" t="str">
        <f ca="1">IF(L152&lt;X152,"Operational","Breakdown")</f>
        <v>Breakdown</v>
      </c>
      <c r="G152" s="6" t="str">
        <f ca="1">IF(M152&lt;Y152,"Operational","Breakdown")</f>
        <v>Breakdown</v>
      </c>
      <c r="H152" s="6" t="str">
        <f ca="1">IF(N152&lt;Z152,"Operational","Breakdown")</f>
        <v>Operational</v>
      </c>
      <c r="I152" s="6" t="str">
        <f ca="1">IF(O152&lt;AA152,"Operational","Breakdown")</f>
        <v>Operational</v>
      </c>
      <c r="J152" s="6" t="str">
        <f ca="1">IF(P152&lt;AB152,"Operational","Breakdown")</f>
        <v>Operational</v>
      </c>
      <c r="K152" s="16">
        <v>3.5464349384695137</v>
      </c>
      <c r="L152" s="16">
        <v>9.8056056027674554</v>
      </c>
      <c r="M152" s="16">
        <v>19.667900155110623</v>
      </c>
      <c r="N152" s="16">
        <v>2.8151732908467091</v>
      </c>
      <c r="O152" s="16">
        <v>2.7855583819686687</v>
      </c>
      <c r="P152" s="16">
        <v>10.76196317564515</v>
      </c>
      <c r="Q152" s="9">
        <v>3.4662504462815749</v>
      </c>
      <c r="R152" s="9">
        <v>1.6654099152954505</v>
      </c>
      <c r="S152" s="9">
        <v>2.8866351883004029</v>
      </c>
      <c r="T152" s="9">
        <v>0.7778725498364113</v>
      </c>
      <c r="U152" s="9">
        <v>4.3244692616641931</v>
      </c>
      <c r="V152" s="9">
        <v>1.0913539616323038</v>
      </c>
      <c r="W152" s="8">
        <f t="shared" ca="1" si="23"/>
        <v>14.293094239625617</v>
      </c>
      <c r="X152" s="8">
        <f t="shared" ca="1" si="23"/>
        <v>9.3384952789964988</v>
      </c>
      <c r="Y152" s="8">
        <f t="shared" ca="1" si="23"/>
        <v>6.4829579785964979</v>
      </c>
      <c r="Z152" s="8">
        <f t="shared" ca="1" si="23"/>
        <v>10.723541714907142</v>
      </c>
      <c r="AA152" s="8">
        <f t="shared" ca="1" si="23"/>
        <v>7.9233224858261302</v>
      </c>
      <c r="AB152" s="8">
        <f t="shared" ca="1" si="26"/>
        <v>21.897273724139026</v>
      </c>
      <c r="AC152" s="16">
        <f ca="1">IF($AO151=0,K151+Q151,IF($AP151=0,K151+Q151,9999))</f>
        <v>14.780772652571597</v>
      </c>
      <c r="AD152" s="16">
        <f ca="1">IF($AO151=0,L151+R151,IF($AP151=0,L151+R151,9999))</f>
        <v>5.0530851596321096</v>
      </c>
      <c r="AE152" s="16">
        <f ca="1">IF($AO151=0,M151+S151,IF($AP151=0,M151+S151,9999))</f>
        <v>3.2595342216482388</v>
      </c>
      <c r="AF152" s="16">
        <f ca="1">IF($AO151=0,N151+T151,IF($AP151=0,N151+T151,9999))</f>
        <v>12.947372700413768</v>
      </c>
      <c r="AG152" s="16">
        <f ca="1">IF($AO151=0,O151+U151,IF($AP151=0,O151+U151,9999))</f>
        <v>2.9990031324437441</v>
      </c>
      <c r="AH152" s="16">
        <f ca="1">IF($AO151=0,P151+V151,IF($AP151=0,P151+V151,9999))</f>
        <v>4.0386425790572877</v>
      </c>
      <c r="AI152" s="17">
        <f t="shared" ca="1" si="27"/>
        <v>6.7516990372713952</v>
      </c>
      <c r="AJ152" s="17">
        <f t="shared" ca="1" si="28"/>
        <v>2.3320946500974458</v>
      </c>
      <c r="AK152" s="17">
        <f t="shared" ca="1" si="29"/>
        <v>6.3229539237443415</v>
      </c>
      <c r="AL152" s="17">
        <f t="shared" ca="1" si="30"/>
        <v>5.1819282872998222</v>
      </c>
      <c r="AM152" s="17">
        <f t="shared" ca="1" si="31"/>
        <v>1.2102807543463145</v>
      </c>
      <c r="AN152" s="17">
        <f t="shared" ca="1" si="32"/>
        <v>9.9426081038720415</v>
      </c>
      <c r="AO152">
        <f t="shared" ca="1" si="24"/>
        <v>0</v>
      </c>
      <c r="AP152">
        <f t="shared" ca="1" si="25"/>
        <v>0</v>
      </c>
      <c r="AQ152">
        <f ca="1">MAX(0, COUNTIF(E152:J152, "Breakdown") - COUNTIF(AO152:AP152, 1))</f>
        <v>2</v>
      </c>
      <c r="AR152" s="12">
        <f ca="1">(AQ152 * 50) + ((AO152 + AP152) * 10)</f>
        <v>100</v>
      </c>
      <c r="AS152">
        <f ca="1">IF(COUNTIF(E152:J152, "Breakdown") &gt;= 6, 1, 0)</f>
        <v>0</v>
      </c>
    </row>
    <row r="153" spans="4:45">
      <c r="D153">
        <v>150</v>
      </c>
      <c r="E153" s="6" t="str">
        <f ca="1">IF(K153&lt;W153,"Operational","Breakdown")</f>
        <v>Operational</v>
      </c>
      <c r="F153" s="6" t="str">
        <f ca="1">IF(L153&lt;X153,"Operational","Breakdown")</f>
        <v>Operational</v>
      </c>
      <c r="G153" s="6" t="str">
        <f ca="1">IF(M153&lt;Y153,"Operational","Breakdown")</f>
        <v>Operational</v>
      </c>
      <c r="H153" s="6" t="str">
        <f ca="1">IF(N153&lt;Z153,"Operational","Breakdown")</f>
        <v>Operational</v>
      </c>
      <c r="I153" s="6" t="str">
        <f ca="1">IF(O153&lt;AA153,"Operational","Breakdown")</f>
        <v>Operational</v>
      </c>
      <c r="J153" s="6" t="str">
        <f ca="1">IF(P153&lt;AB153,"Operational","Breakdown")</f>
        <v>Operational</v>
      </c>
      <c r="K153" s="16">
        <v>5.2743421750042891</v>
      </c>
      <c r="L153" s="16">
        <v>4.5709448001121844</v>
      </c>
      <c r="M153" s="16">
        <v>1.8098153804358932</v>
      </c>
      <c r="N153" s="16">
        <v>5.3053756169559376</v>
      </c>
      <c r="O153" s="16">
        <v>4.8317112012300347</v>
      </c>
      <c r="P153" s="16">
        <v>3.3594397344406088</v>
      </c>
      <c r="Q153" s="9">
        <v>1.5189248860298883</v>
      </c>
      <c r="R153" s="9">
        <v>0.29965240669299864</v>
      </c>
      <c r="S153" s="9">
        <v>2.0499043307409193</v>
      </c>
      <c r="T153" s="9">
        <v>2.6835280233958216</v>
      </c>
      <c r="U153" s="9">
        <v>0.52796795261467566</v>
      </c>
      <c r="V153" s="9">
        <v>2.5653660458445096</v>
      </c>
      <c r="W153" s="8">
        <f t="shared" ca="1" si="23"/>
        <v>15.216454303327685</v>
      </c>
      <c r="X153" s="8">
        <f t="shared" ca="1" si="23"/>
        <v>8.8968646516351875</v>
      </c>
      <c r="Y153" s="8">
        <f t="shared" ca="1" si="23"/>
        <v>6.9221503937741957</v>
      </c>
      <c r="Z153" s="8">
        <f t="shared" ca="1" si="23"/>
        <v>19.732529854239644</v>
      </c>
      <c r="AA153" s="8">
        <f t="shared" ca="1" si="23"/>
        <v>11.801815210664795</v>
      </c>
      <c r="AB153" s="8">
        <f t="shared" ca="1" si="26"/>
        <v>14.610991523498765</v>
      </c>
      <c r="AC153" s="16">
        <f ca="1">IF($AO152=0,K152+Q152,IF($AP152=0,K152+Q152,9999))</f>
        <v>7.012685384751089</v>
      </c>
      <c r="AD153" s="16">
        <f ca="1">IF($AO152=0,L152+R152,IF($AP152=0,L152+R152,9999))</f>
        <v>11.471015518062906</v>
      </c>
      <c r="AE153" s="16">
        <f ca="1">IF($AO152=0,M152+S152,IF($AP152=0,M152+S152,9999))</f>
        <v>22.554535343411025</v>
      </c>
      <c r="AF153" s="16">
        <f ca="1">IF($AO152=0,N152+T152,IF($AP152=0,N152+T152,9999))</f>
        <v>3.5930458406831205</v>
      </c>
      <c r="AG153" s="16">
        <f ca="1">IF($AO152=0,O152+U152,IF($AP152=0,O152+U152,9999))</f>
        <v>7.1100276436328613</v>
      </c>
      <c r="AH153" s="16">
        <f ca="1">IF($AO152=0,P152+V152,IF($AP152=0,P152+V152,9999))</f>
        <v>11.853317137277454</v>
      </c>
      <c r="AI153" s="17">
        <f t="shared" ca="1" si="27"/>
        <v>14.293094239625617</v>
      </c>
      <c r="AJ153" s="17">
        <f t="shared" ca="1" si="28"/>
        <v>5.0530851596321096</v>
      </c>
      <c r="AK153" s="17">
        <f t="shared" ca="1" si="29"/>
        <v>3.2595342216482388</v>
      </c>
      <c r="AL153" s="17">
        <f t="shared" ca="1" si="30"/>
        <v>10.723541714907142</v>
      </c>
      <c r="AM153" s="17">
        <f t="shared" ca="1" si="31"/>
        <v>2.9990031324437441</v>
      </c>
      <c r="AN153" s="17">
        <f t="shared" ca="1" si="32"/>
        <v>4.0386425790572877</v>
      </c>
      <c r="AO153">
        <f t="shared" ca="1" si="24"/>
        <v>0</v>
      </c>
      <c r="AP153">
        <f t="shared" ca="1" si="25"/>
        <v>0</v>
      </c>
      <c r="AQ153">
        <f ca="1">MAX(0, COUNTIF(E153:J153, "Breakdown") - COUNTIF(AO153:AP153, 1))</f>
        <v>0</v>
      </c>
      <c r="AR153" s="12">
        <f ca="1">(AQ153 * 50) + ((AO153 + AP153) * 10)</f>
        <v>0</v>
      </c>
      <c r="AS153">
        <f ca="1">IF(COUNTIF(E153:J153, "Breakdown") &gt;= 6, 1, 0)</f>
        <v>0</v>
      </c>
    </row>
    <row r="154" spans="4:45">
      <c r="D154">
        <v>151</v>
      </c>
      <c r="E154" s="6" t="str">
        <f ca="1">IF(K154&lt;W154,"Operational","Breakdown")</f>
        <v>Operational</v>
      </c>
      <c r="F154" s="6" t="str">
        <f ca="1">IF(L154&lt;X154,"Operational","Breakdown")</f>
        <v>Operational</v>
      </c>
      <c r="G154" s="6" t="str">
        <f ca="1">IF(M154&lt;Y154,"Operational","Breakdown")</f>
        <v>Operational</v>
      </c>
      <c r="H154" s="6" t="str">
        <f ca="1">IF(N154&lt;Z154,"Operational","Breakdown")</f>
        <v>Operational</v>
      </c>
      <c r="I154" s="6" t="str">
        <f ca="1">IF(O154&lt;AA154,"Operational","Breakdown")</f>
        <v>Breakdown</v>
      </c>
      <c r="J154" s="6" t="str">
        <f ca="1">IF(P154&lt;AB154,"Operational","Breakdown")</f>
        <v>Operational</v>
      </c>
      <c r="K154" s="16">
        <v>4.4105732352899221</v>
      </c>
      <c r="L154" s="16">
        <v>9.529654136524556</v>
      </c>
      <c r="M154" s="16">
        <v>1.4435622137401789</v>
      </c>
      <c r="N154" s="16">
        <v>15.491255949207797</v>
      </c>
      <c r="O154" s="16">
        <v>28.282713731090912</v>
      </c>
      <c r="P154" s="16">
        <v>1.6763708600390197</v>
      </c>
      <c r="Q154" s="9">
        <v>0.68075400563961452</v>
      </c>
      <c r="R154" s="9">
        <v>5.5752271448004667</v>
      </c>
      <c r="S154" s="9">
        <v>0.39700230374102191</v>
      </c>
      <c r="T154" s="9">
        <v>2.9405751313592807</v>
      </c>
      <c r="U154" s="9">
        <v>2.9323762732942038</v>
      </c>
      <c r="V154" s="9">
        <v>1.6847345896228141</v>
      </c>
      <c r="W154" s="8">
        <f t="shared" ca="1" si="23"/>
        <v>12.180810084368389</v>
      </c>
      <c r="X154" s="8">
        <f t="shared" ca="1" si="23"/>
        <v>13.443948702325049</v>
      </c>
      <c r="Y154" s="8">
        <f t="shared" ca="1" si="23"/>
        <v>20.797115380105012</v>
      </c>
      <c r="Z154" s="8">
        <f t="shared" ca="1" si="23"/>
        <v>21.818486160221514</v>
      </c>
      <c r="AA154" s="8">
        <f t="shared" ca="1" si="23"/>
        <v>10.800982723294885</v>
      </c>
      <c r="AB154" s="8">
        <f t="shared" ca="1" si="26"/>
        <v>32.787999357402057</v>
      </c>
      <c r="AC154" s="16">
        <f ca="1">IF($AO153=0,K153+Q153,IF($AP153=0,K153+Q153,9999))</f>
        <v>6.793267061034177</v>
      </c>
      <c r="AD154" s="16">
        <f ca="1">IF($AO153=0,L153+R153,IF($AP153=0,L153+R153,9999))</f>
        <v>4.8705972068051828</v>
      </c>
      <c r="AE154" s="16">
        <f ca="1">IF($AO153=0,M153+S153,IF($AP153=0,M153+S153,9999))</f>
        <v>3.8597197111768127</v>
      </c>
      <c r="AF154" s="16">
        <f ca="1">IF($AO153=0,N153+T153,IF($AP153=0,N153+T153,9999))</f>
        <v>7.9889036403517597</v>
      </c>
      <c r="AG154" s="16">
        <f ca="1">IF($AO153=0,O153+U153,IF($AP153=0,O153+U153,9999))</f>
        <v>5.3596791538447102</v>
      </c>
      <c r="AH154" s="16">
        <f ca="1">IF($AO153=0,P153+V153,IF($AP153=0,P153+V153,9999))</f>
        <v>5.9248057802851184</v>
      </c>
      <c r="AI154" s="17">
        <f t="shared" ca="1" si="27"/>
        <v>7.012685384751089</v>
      </c>
      <c r="AJ154" s="17">
        <f t="shared" ca="1" si="28"/>
        <v>8.8968646516351875</v>
      </c>
      <c r="AK154" s="17">
        <f t="shared" ca="1" si="29"/>
        <v>6.9221503937741957</v>
      </c>
      <c r="AL154" s="17">
        <f t="shared" ca="1" si="30"/>
        <v>3.5930458406831205</v>
      </c>
      <c r="AM154" s="17">
        <f t="shared" ca="1" si="31"/>
        <v>7.1100276436328613</v>
      </c>
      <c r="AN154" s="17">
        <f t="shared" ca="1" si="32"/>
        <v>11.853317137277454</v>
      </c>
      <c r="AO154">
        <f t="shared" ca="1" si="24"/>
        <v>0</v>
      </c>
      <c r="AP154">
        <f t="shared" ca="1" si="25"/>
        <v>0</v>
      </c>
      <c r="AQ154">
        <f ca="1">MAX(0, COUNTIF(E154:J154, "Breakdown") - COUNTIF(AO154:AP154, 1))</f>
        <v>1</v>
      </c>
      <c r="AR154" s="12">
        <f ca="1">(AQ154 * 50) + ((AO154 + AP154) * 10)</f>
        <v>50</v>
      </c>
      <c r="AS154">
        <f ca="1">IF(COUNTIF(E154:J154, "Breakdown") &gt;= 6, 1, 0)</f>
        <v>0</v>
      </c>
    </row>
    <row r="155" spans="4:45">
      <c r="D155">
        <v>152</v>
      </c>
      <c r="E155" s="6" t="str">
        <f ca="1">IF(K155&lt;W155,"Operational","Breakdown")</f>
        <v>Operational</v>
      </c>
      <c r="F155" s="6" t="str">
        <f ca="1">IF(L155&lt;X155,"Operational","Breakdown")</f>
        <v>Breakdown</v>
      </c>
      <c r="G155" s="6" t="str">
        <f ca="1">IF(M155&lt;Y155,"Operational","Breakdown")</f>
        <v>Breakdown</v>
      </c>
      <c r="H155" s="6" t="str">
        <f ca="1">IF(N155&lt;Z155,"Operational","Breakdown")</f>
        <v>Operational</v>
      </c>
      <c r="I155" s="6" t="str">
        <f ca="1">IF(O155&lt;AA155,"Operational","Breakdown")</f>
        <v>Operational</v>
      </c>
      <c r="J155" s="6" t="str">
        <f ca="1">IF(P155&lt;AB155,"Operational","Breakdown")</f>
        <v>Operational</v>
      </c>
      <c r="K155" s="16">
        <v>3.0928518854293245</v>
      </c>
      <c r="L155" s="16">
        <v>10.681967769840622</v>
      </c>
      <c r="M155" s="16">
        <v>13.95683386710227</v>
      </c>
      <c r="N155" s="16">
        <v>2.0436834971285402</v>
      </c>
      <c r="O155" s="16">
        <v>0.905421918162159</v>
      </c>
      <c r="P155" s="16">
        <v>6.3327660116995972</v>
      </c>
      <c r="Q155" s="9">
        <v>0.77644885697434485</v>
      </c>
      <c r="R155" s="9">
        <v>2.2886125225925671E-2</v>
      </c>
      <c r="S155" s="9">
        <v>7.3304313401480914E-2</v>
      </c>
      <c r="T155" s="9">
        <v>0.6957223397109018</v>
      </c>
      <c r="U155" s="9">
        <v>1.3132669137727855</v>
      </c>
      <c r="V155" s="9">
        <v>0.52667226186094451</v>
      </c>
      <c r="W155" s="8">
        <f t="shared" ca="1" si="23"/>
        <v>17.115417035950209</v>
      </c>
      <c r="X155" s="8">
        <f t="shared" ca="1" si="23"/>
        <v>6.0752537667279629</v>
      </c>
      <c r="Y155" s="8">
        <f t="shared" ca="1" si="23"/>
        <v>13.074503575333743</v>
      </c>
      <c r="Z155" s="8">
        <f t="shared" ca="1" si="23"/>
        <v>34.896034151766187</v>
      </c>
      <c r="AA155" s="8">
        <f t="shared" ca="1" si="23"/>
        <v>8.3070513354751458</v>
      </c>
      <c r="AB155" s="8">
        <f t="shared" ca="1" si="26"/>
        <v>7.8833698483332029</v>
      </c>
      <c r="AC155" s="16">
        <f ca="1">IF($AO154=0,K154+Q154,IF($AP154=0,K154+Q154,9999))</f>
        <v>5.0913272409295365</v>
      </c>
      <c r="AD155" s="16">
        <f ca="1">IF($AO154=0,L154+R154,IF($AP154=0,L154+R154,9999))</f>
        <v>15.104881281325023</v>
      </c>
      <c r="AE155" s="16">
        <f ca="1">IF($AO154=0,M154+S154,IF($AP154=0,M154+S154,9999))</f>
        <v>1.8405645174812009</v>
      </c>
      <c r="AF155" s="16">
        <f ca="1">IF($AO154=0,N154+T154,IF($AP154=0,N154+T154,9999))</f>
        <v>18.431831080567079</v>
      </c>
      <c r="AG155" s="16">
        <f ca="1">IF($AO154=0,O154+U154,IF($AP154=0,O154+U154,9999))</f>
        <v>31.215090004385114</v>
      </c>
      <c r="AH155" s="16">
        <f ca="1">IF($AO154=0,P154+V154,IF($AP154=0,P154+V154,9999))</f>
        <v>3.3611054496618338</v>
      </c>
      <c r="AI155" s="17">
        <f t="shared" ca="1" si="27"/>
        <v>6.793267061034177</v>
      </c>
      <c r="AJ155" s="17">
        <f t="shared" ca="1" si="28"/>
        <v>4.8705972068051828</v>
      </c>
      <c r="AK155" s="17">
        <f t="shared" ca="1" si="29"/>
        <v>3.8597197111768127</v>
      </c>
      <c r="AL155" s="17">
        <f t="shared" ca="1" si="30"/>
        <v>7.9889036403517597</v>
      </c>
      <c r="AM155" s="17">
        <f t="shared" ca="1" si="31"/>
        <v>5.3596791538447102</v>
      </c>
      <c r="AN155" s="17">
        <f t="shared" ca="1" si="32"/>
        <v>5.9248057802851184</v>
      </c>
      <c r="AO155">
        <f t="shared" ca="1" si="24"/>
        <v>0</v>
      </c>
      <c r="AP155">
        <f t="shared" ca="1" si="25"/>
        <v>0</v>
      </c>
      <c r="AQ155">
        <f ca="1">MAX(0, COUNTIF(E155:J155, "Breakdown") - COUNTIF(AO155:AP155, 1))</f>
        <v>2</v>
      </c>
      <c r="AR155" s="12">
        <f ca="1">(AQ155 * 50) + ((AO155 + AP155) * 10)</f>
        <v>100</v>
      </c>
      <c r="AS155">
        <f ca="1">IF(COUNTIF(E155:J155, "Breakdown") &gt;= 6, 1, 0)</f>
        <v>0</v>
      </c>
    </row>
    <row r="156" spans="4:45">
      <c r="D156">
        <v>153</v>
      </c>
      <c r="E156" s="6" t="str">
        <f ca="1">IF(K156&lt;W156,"Operational","Breakdown")</f>
        <v>Operational</v>
      </c>
      <c r="F156" s="6" t="str">
        <f ca="1">IF(L156&lt;X156,"Operational","Breakdown")</f>
        <v>Breakdown</v>
      </c>
      <c r="G156" s="6" t="str">
        <f ca="1">IF(M156&lt;Y156,"Operational","Breakdown")</f>
        <v>Breakdown</v>
      </c>
      <c r="H156" s="6" t="str">
        <f ca="1">IF(N156&lt;Z156,"Operational","Breakdown")</f>
        <v>Operational</v>
      </c>
      <c r="I156" s="6" t="str">
        <f ca="1">IF(O156&lt;AA156,"Operational","Breakdown")</f>
        <v>Operational</v>
      </c>
      <c r="J156" s="6" t="str">
        <f ca="1">IF(P156&lt;AB156,"Operational","Breakdown")</f>
        <v>Operational</v>
      </c>
      <c r="K156" s="16">
        <v>6.3465201847043673</v>
      </c>
      <c r="L156" s="16">
        <v>31.999137884855131</v>
      </c>
      <c r="M156" s="16">
        <v>9.6998537142227477</v>
      </c>
      <c r="N156" s="16">
        <v>4.2266094981718636</v>
      </c>
      <c r="O156" s="16">
        <v>4.5451989327343867</v>
      </c>
      <c r="P156" s="16">
        <v>2.26356499379242</v>
      </c>
      <c r="Q156" s="9">
        <v>0.56758776541140532</v>
      </c>
      <c r="R156" s="9">
        <v>1.2600255241732257</v>
      </c>
      <c r="S156" s="9">
        <v>2.260387149363329</v>
      </c>
      <c r="T156" s="9">
        <v>1.7201211831658589</v>
      </c>
      <c r="U156" s="9">
        <v>1.5057934178483001</v>
      </c>
      <c r="V156" s="9">
        <v>2.9520711898355496</v>
      </c>
      <c r="W156" s="8">
        <f t="shared" ca="1" si="23"/>
        <v>9.8324423589042134</v>
      </c>
      <c r="X156" s="8">
        <f t="shared" ca="1" si="23"/>
        <v>14.722254642323906</v>
      </c>
      <c r="Y156" s="8">
        <f t="shared" ca="1" si="23"/>
        <v>7.2493975666247632</v>
      </c>
      <c r="Z156" s="8">
        <f t="shared" ca="1" si="23"/>
        <v>26.619551502953065</v>
      </c>
      <c r="AA156" s="8">
        <f t="shared" ca="1" si="23"/>
        <v>9.5100015723019791</v>
      </c>
      <c r="AB156" s="8">
        <f t="shared" ca="1" si="26"/>
        <v>3.5854600242587167</v>
      </c>
      <c r="AC156" s="16">
        <f ca="1">IF($AO155=0,K155+Q155,IF($AP155=0,K155+Q155,9999))</f>
        <v>3.8693007424036692</v>
      </c>
      <c r="AD156" s="16">
        <f ca="1">IF($AO155=0,L155+R155,IF($AP155=0,L155+R155,9999))</f>
        <v>10.704853895066547</v>
      </c>
      <c r="AE156" s="16">
        <f ca="1">IF($AO155=0,M155+S155,IF($AP155=0,M155+S155,9999))</f>
        <v>14.030138180503751</v>
      </c>
      <c r="AF156" s="16">
        <f ca="1">IF($AO155=0,N155+T155,IF($AP155=0,N155+T155,9999))</f>
        <v>2.7394058368394418</v>
      </c>
      <c r="AG156" s="16">
        <f ca="1">IF($AO155=0,O155+U155,IF($AP155=0,O155+U155,9999))</f>
        <v>2.2186888319349443</v>
      </c>
      <c r="AH156" s="16">
        <f ca="1">IF($AO155=0,P155+V155,IF($AP155=0,P155+V155,9999))</f>
        <v>6.8594382735605421</v>
      </c>
      <c r="AI156" s="17">
        <f t="shared" ca="1" si="27"/>
        <v>5.0913272409295365</v>
      </c>
      <c r="AJ156" s="17">
        <f t="shared" ca="1" si="28"/>
        <v>6.0752537667279629</v>
      </c>
      <c r="AK156" s="17">
        <f t="shared" ca="1" si="29"/>
        <v>1.8405645174812009</v>
      </c>
      <c r="AL156" s="17">
        <f t="shared" ca="1" si="30"/>
        <v>18.431831080567079</v>
      </c>
      <c r="AM156" s="17">
        <f t="shared" ca="1" si="31"/>
        <v>8.3070513354751458</v>
      </c>
      <c r="AN156" s="17">
        <f t="shared" ca="1" si="32"/>
        <v>3.3611054496618338</v>
      </c>
      <c r="AO156">
        <f t="shared" ca="1" si="24"/>
        <v>0</v>
      </c>
      <c r="AP156">
        <f t="shared" ca="1" si="25"/>
        <v>0</v>
      </c>
      <c r="AQ156">
        <f ca="1">MAX(0, COUNTIF(E156:J156, "Breakdown") - COUNTIF(AO156:AP156, 1))</f>
        <v>2</v>
      </c>
      <c r="AR156" s="12">
        <f ca="1">(AQ156 * 50) + ((AO156 + AP156) * 10)</f>
        <v>100</v>
      </c>
      <c r="AS156">
        <f ca="1">IF(COUNTIF(E156:J156, "Breakdown") &gt;= 6, 1, 0)</f>
        <v>0</v>
      </c>
    </row>
    <row r="157" spans="4:45">
      <c r="D157">
        <v>154</v>
      </c>
      <c r="E157" s="6" t="str">
        <f ca="1">IF(K157&lt;W157,"Operational","Breakdown")</f>
        <v>Operational</v>
      </c>
      <c r="F157" s="6" t="str">
        <f ca="1">IF(L157&lt;X157,"Operational","Breakdown")</f>
        <v>Operational</v>
      </c>
      <c r="G157" s="6" t="str">
        <f ca="1">IF(M157&lt;Y157,"Operational","Breakdown")</f>
        <v>Breakdown</v>
      </c>
      <c r="H157" s="6" t="str">
        <f ca="1">IF(N157&lt;Z157,"Operational","Breakdown")</f>
        <v>Operational</v>
      </c>
      <c r="I157" s="6" t="str">
        <f ca="1">IF(O157&lt;AA157,"Operational","Breakdown")</f>
        <v>Operational</v>
      </c>
      <c r="J157" s="6" t="str">
        <f ca="1">IF(P157&lt;AB157,"Operational","Breakdown")</f>
        <v>Operational</v>
      </c>
      <c r="K157" s="16">
        <v>4.5684015494498889</v>
      </c>
      <c r="L157" s="16">
        <v>7.5289079487327966</v>
      </c>
      <c r="M157" s="16">
        <v>11.071743739563079</v>
      </c>
      <c r="N157" s="16">
        <v>4.3923357016478128</v>
      </c>
      <c r="O157" s="16">
        <v>1.8920588073789497</v>
      </c>
      <c r="P157" s="16">
        <v>5.2982981009148817</v>
      </c>
      <c r="Q157" s="9">
        <v>1.2268256751284048</v>
      </c>
      <c r="R157" s="9">
        <v>3.6981783908720143</v>
      </c>
      <c r="S157" s="9">
        <v>0.6479760149032211</v>
      </c>
      <c r="T157" s="9">
        <v>2.1867935253015673</v>
      </c>
      <c r="U157" s="9">
        <v>0.79294775240496884</v>
      </c>
      <c r="V157" s="9">
        <v>9.0952066097057589</v>
      </c>
      <c r="W157" s="8">
        <f t="shared" ca="1" si="23"/>
        <v>6.3345026101464921</v>
      </c>
      <c r="X157" s="8">
        <f t="shared" ca="1" si="23"/>
        <v>10.858930738649036</v>
      </c>
      <c r="Y157" s="8">
        <f t="shared" ca="1" si="23"/>
        <v>9.758796022689765</v>
      </c>
      <c r="Z157" s="8">
        <f t="shared" ca="1" si="23"/>
        <v>31.988136340862511</v>
      </c>
      <c r="AA157" s="8">
        <f t="shared" ca="1" si="23"/>
        <v>5.1931653717836408</v>
      </c>
      <c r="AB157" s="8">
        <f t="shared" ca="1" si="26"/>
        <v>12.288727172783393</v>
      </c>
      <c r="AC157" s="16">
        <f ca="1">IF($AO156=0,K156+Q156,IF($AP156=0,K156+Q156,9999))</f>
        <v>6.9141079501157723</v>
      </c>
      <c r="AD157" s="16">
        <f ca="1">IF($AO156=0,L156+R156,IF($AP156=0,L156+R156,9999))</f>
        <v>33.259163409028353</v>
      </c>
      <c r="AE157" s="16">
        <f ca="1">IF($AO156=0,M156+S156,IF($AP156=0,M156+S156,9999))</f>
        <v>11.960240863586076</v>
      </c>
      <c r="AF157" s="16">
        <f ca="1">IF($AO156=0,N156+T156,IF($AP156=0,N156+T156,9999))</f>
        <v>5.9467306813377228</v>
      </c>
      <c r="AG157" s="16">
        <f ca="1">IF($AO156=0,O156+U156,IF($AP156=0,O156+U156,9999))</f>
        <v>6.0509923505826873</v>
      </c>
      <c r="AH157" s="16">
        <f ca="1">IF($AO156=0,P156+V156,IF($AP156=0,P156+V156,9999))</f>
        <v>5.2156361836279697</v>
      </c>
      <c r="AI157" s="17">
        <f t="shared" ca="1" si="27"/>
        <v>3.8693007424036692</v>
      </c>
      <c r="AJ157" s="17">
        <f t="shared" ca="1" si="28"/>
        <v>10.704853895066547</v>
      </c>
      <c r="AK157" s="17">
        <f t="shared" ca="1" si="29"/>
        <v>7.2493975666247632</v>
      </c>
      <c r="AL157" s="17">
        <f t="shared" ca="1" si="30"/>
        <v>2.7394058368394418</v>
      </c>
      <c r="AM157" s="17">
        <f t="shared" ca="1" si="31"/>
        <v>2.2186888319349443</v>
      </c>
      <c r="AN157" s="17">
        <f t="shared" ca="1" si="32"/>
        <v>3.5854600242587167</v>
      </c>
      <c r="AO157">
        <f t="shared" ca="1" si="24"/>
        <v>0</v>
      </c>
      <c r="AP157">
        <f t="shared" ca="1" si="25"/>
        <v>0</v>
      </c>
      <c r="AQ157">
        <f ca="1">MAX(0, COUNTIF(E157:J157, "Breakdown") - COUNTIF(AO157:AP157, 1))</f>
        <v>1</v>
      </c>
      <c r="AR157" s="12">
        <f ca="1">(AQ157 * 50) + ((AO157 + AP157) * 10)</f>
        <v>50</v>
      </c>
      <c r="AS157">
        <f ca="1">IF(COUNTIF(E157:J157, "Breakdown") &gt;= 6, 1, 0)</f>
        <v>0</v>
      </c>
    </row>
    <row r="158" spans="4:45">
      <c r="D158">
        <v>155</v>
      </c>
      <c r="E158" s="6" t="str">
        <f ca="1">IF(K158&lt;W158,"Operational","Breakdown")</f>
        <v>Operational</v>
      </c>
      <c r="F158" s="6" t="str">
        <f ca="1">IF(L158&lt;X158,"Operational","Breakdown")</f>
        <v>Operational</v>
      </c>
      <c r="G158" s="6" t="str">
        <f ca="1">IF(M158&lt;Y158,"Operational","Breakdown")</f>
        <v>Operational</v>
      </c>
      <c r="H158" s="6" t="str">
        <f ca="1">IF(N158&lt;Z158,"Operational","Breakdown")</f>
        <v>Operational</v>
      </c>
      <c r="I158" s="6" t="str">
        <f ca="1">IF(O158&lt;AA158,"Operational","Breakdown")</f>
        <v>Operational</v>
      </c>
      <c r="J158" s="6" t="str">
        <f ca="1">IF(P158&lt;AB158,"Operational","Breakdown")</f>
        <v>Operational</v>
      </c>
      <c r="K158" s="16">
        <v>10.710277741581097</v>
      </c>
      <c r="L158" s="16">
        <v>1.4614507964513759</v>
      </c>
      <c r="M158" s="16">
        <v>1.7699966987203055</v>
      </c>
      <c r="N158" s="16">
        <v>8.4723875597667746</v>
      </c>
      <c r="O158" s="16">
        <v>1.8802560909992292</v>
      </c>
      <c r="P158" s="16">
        <v>8.2248543081071282E-2</v>
      </c>
      <c r="Q158" s="9">
        <v>0.46027948915160588</v>
      </c>
      <c r="R158" s="9">
        <v>2.4188800099631718</v>
      </c>
      <c r="S158" s="9">
        <v>0.83757184086541192</v>
      </c>
      <c r="T158" s="9">
        <v>1.1834134049759413</v>
      </c>
      <c r="U158" s="9">
        <v>1.288048960045973</v>
      </c>
      <c r="V158" s="9">
        <v>1.9041701710300252</v>
      </c>
      <c r="W158" s="8">
        <f t="shared" ref="W158:AA208" ca="1" si="33">AI158-8*LN(RAND())</f>
        <v>12.378778555099377</v>
      </c>
      <c r="X158" s="8">
        <f t="shared" ca="1" si="33"/>
        <v>15.122261737670843</v>
      </c>
      <c r="Y158" s="8">
        <f t="shared" ca="1" si="33"/>
        <v>14.237029073293375</v>
      </c>
      <c r="Z158" s="8">
        <f t="shared" ca="1" si="33"/>
        <v>9.9558143940055963</v>
      </c>
      <c r="AA158" s="8">
        <f t="shared" ca="1" si="33"/>
        <v>8.7168074882078326</v>
      </c>
      <c r="AB158" s="8">
        <f t="shared" ca="1" si="26"/>
        <v>17.856942206085925</v>
      </c>
      <c r="AC158" s="16">
        <f ca="1">IF($AO157=0,K157+Q157,IF($AP157=0,K157+Q157,9999))</f>
        <v>5.7952272245782934</v>
      </c>
      <c r="AD158" s="16">
        <f ca="1">IF($AO157=0,L157+R157,IF($AP157=0,L157+R157,9999))</f>
        <v>11.22708633960481</v>
      </c>
      <c r="AE158" s="16">
        <f ca="1">IF($AO157=0,M157+S157,IF($AP157=0,M157+S157,9999))</f>
        <v>11.719719754466301</v>
      </c>
      <c r="AF158" s="16">
        <f ca="1">IF($AO157=0,N157+T157,IF($AP157=0,N157+T157,9999))</f>
        <v>6.5791292269493802</v>
      </c>
      <c r="AG158" s="16">
        <f ca="1">IF($AO157=0,O157+U157,IF($AP157=0,O157+U157,9999))</f>
        <v>2.6850065597839183</v>
      </c>
      <c r="AH158" s="16">
        <f ca="1">IF($AO157=0,P157+V157,IF($AP157=0,P157+V157,9999))</f>
        <v>14.39350471062064</v>
      </c>
      <c r="AI158" s="17">
        <f t="shared" ca="1" si="27"/>
        <v>6.3345026101464921</v>
      </c>
      <c r="AJ158" s="17">
        <f t="shared" ca="1" si="28"/>
        <v>10.858930738649036</v>
      </c>
      <c r="AK158" s="17">
        <f t="shared" ca="1" si="29"/>
        <v>9.758796022689765</v>
      </c>
      <c r="AL158" s="17">
        <f t="shared" ca="1" si="30"/>
        <v>5.9467306813377228</v>
      </c>
      <c r="AM158" s="17">
        <f t="shared" ca="1" si="31"/>
        <v>5.1931653717836408</v>
      </c>
      <c r="AN158" s="17">
        <f t="shared" ca="1" si="32"/>
        <v>5.2156361836279697</v>
      </c>
      <c r="AO158">
        <f t="shared" ca="1" si="24"/>
        <v>0</v>
      </c>
      <c r="AP158">
        <f t="shared" ca="1" si="25"/>
        <v>0</v>
      </c>
      <c r="AQ158">
        <f ca="1">MAX(0, COUNTIF(E158:J158, "Breakdown") - COUNTIF(AO158:AP158, 1))</f>
        <v>0</v>
      </c>
      <c r="AR158" s="12">
        <f ca="1">(AQ158 * 50) + ((AO158 + AP158) * 10)</f>
        <v>0</v>
      </c>
      <c r="AS158">
        <f ca="1">IF(COUNTIF(E158:J158, "Breakdown") &gt;= 6, 1, 0)</f>
        <v>0</v>
      </c>
    </row>
    <row r="159" spans="4:45">
      <c r="D159">
        <v>156</v>
      </c>
      <c r="E159" s="6" t="str">
        <f ca="1">IF(K159&lt;W159,"Operational","Breakdown")</f>
        <v>Operational</v>
      </c>
      <c r="F159" s="6" t="str">
        <f ca="1">IF(L159&lt;X159,"Operational","Breakdown")</f>
        <v>Breakdown</v>
      </c>
      <c r="G159" s="6" t="str">
        <f ca="1">IF(M159&lt;Y159,"Operational","Breakdown")</f>
        <v>Operational</v>
      </c>
      <c r="H159" s="6" t="str">
        <f ca="1">IF(N159&lt;Z159,"Operational","Breakdown")</f>
        <v>Operational</v>
      </c>
      <c r="I159" s="6" t="str">
        <f ca="1">IF(O159&lt;AA159,"Operational","Breakdown")</f>
        <v>Operational</v>
      </c>
      <c r="J159" s="6" t="str">
        <f ca="1">IF(P159&lt;AB159,"Operational","Breakdown")</f>
        <v>Operational</v>
      </c>
      <c r="K159" s="16">
        <v>0.43739826005705484</v>
      </c>
      <c r="L159" s="16">
        <v>20.25785457626613</v>
      </c>
      <c r="M159" s="16">
        <v>10.096089994167354</v>
      </c>
      <c r="N159" s="16">
        <v>8.2784010471113483</v>
      </c>
      <c r="O159" s="16">
        <v>7.446987540272044</v>
      </c>
      <c r="P159" s="16">
        <v>6.952226748124283</v>
      </c>
      <c r="Q159" s="9">
        <v>1.2228718371092324</v>
      </c>
      <c r="R159" s="9">
        <v>0.3030952210129268</v>
      </c>
      <c r="S159" s="9">
        <v>1.2933265227799671</v>
      </c>
      <c r="T159" s="9">
        <v>0.59369830300397808</v>
      </c>
      <c r="U159" s="9">
        <v>1.2450880809942813</v>
      </c>
      <c r="V159" s="9">
        <v>1.0675009614923776</v>
      </c>
      <c r="W159" s="8">
        <f t="shared" ca="1" si="33"/>
        <v>15.264234633750405</v>
      </c>
      <c r="X159" s="8">
        <f t="shared" ca="1" si="33"/>
        <v>15.140035815885122</v>
      </c>
      <c r="Y159" s="8">
        <f t="shared" ca="1" si="33"/>
        <v>27.261841292449077</v>
      </c>
      <c r="Z159" s="8">
        <f t="shared" ca="1" si="33"/>
        <v>11.537222122178196</v>
      </c>
      <c r="AA159" s="8">
        <f t="shared" ca="1" si="33"/>
        <v>11.241751458979188</v>
      </c>
      <c r="AB159" s="8">
        <f t="shared" ca="1" si="26"/>
        <v>41.73279201106071</v>
      </c>
      <c r="AC159" s="16">
        <f ca="1">IF($AO158=0,K158+Q158,IF($AP158=0,K158+Q158,9999))</f>
        <v>11.170557230732703</v>
      </c>
      <c r="AD159" s="16">
        <f ca="1">IF($AO158=0,L158+R158,IF($AP158=0,L158+R158,9999))</f>
        <v>3.8803308064145474</v>
      </c>
      <c r="AE159" s="16">
        <f ca="1">IF($AO158=0,M158+S158,IF($AP158=0,M158+S158,9999))</f>
        <v>2.6075685395857175</v>
      </c>
      <c r="AF159" s="16">
        <f ca="1">IF($AO158=0,N158+T158,IF($AP158=0,N158+T158,9999))</f>
        <v>9.6558009647427152</v>
      </c>
      <c r="AG159" s="16">
        <f ca="1">IF($AO158=0,O158+U158,IF($AP158=0,O158+U158,9999))</f>
        <v>3.168305051045202</v>
      </c>
      <c r="AH159" s="16">
        <f ca="1">IF($AO158=0,P158+V158,IF($AP158=0,P158+V158,9999))</f>
        <v>1.9864187141110965</v>
      </c>
      <c r="AI159" s="17">
        <f t="shared" ca="1" si="27"/>
        <v>5.7952272245782934</v>
      </c>
      <c r="AJ159" s="17">
        <f t="shared" ca="1" si="28"/>
        <v>11.22708633960481</v>
      </c>
      <c r="AK159" s="17">
        <f t="shared" ca="1" si="29"/>
        <v>11.719719754466301</v>
      </c>
      <c r="AL159" s="17">
        <f t="shared" ca="1" si="30"/>
        <v>6.5791292269493802</v>
      </c>
      <c r="AM159" s="17">
        <f t="shared" ca="1" si="31"/>
        <v>2.6850065597839183</v>
      </c>
      <c r="AN159" s="17">
        <f t="shared" ca="1" si="32"/>
        <v>14.39350471062064</v>
      </c>
      <c r="AO159">
        <f t="shared" ca="1" si="24"/>
        <v>0</v>
      </c>
      <c r="AP159">
        <f t="shared" ca="1" si="25"/>
        <v>0</v>
      </c>
      <c r="AQ159">
        <f ca="1">MAX(0, COUNTIF(E159:J159, "Breakdown") - COUNTIF(AO159:AP159, 1))</f>
        <v>1</v>
      </c>
      <c r="AR159" s="12">
        <f ca="1">(AQ159 * 50) + ((AO159 + AP159) * 10)</f>
        <v>50</v>
      </c>
      <c r="AS159">
        <f ca="1">IF(COUNTIF(E159:J159, "Breakdown") &gt;= 6, 1, 0)</f>
        <v>0</v>
      </c>
    </row>
    <row r="160" spans="4:45">
      <c r="D160">
        <v>157</v>
      </c>
      <c r="E160" s="6" t="str">
        <f ca="1">IF(K160&lt;W160,"Operational","Breakdown")</f>
        <v>Operational</v>
      </c>
      <c r="F160" s="6" t="str">
        <f ca="1">IF(L160&lt;X160,"Operational","Breakdown")</f>
        <v>Breakdown</v>
      </c>
      <c r="G160" s="6" t="str">
        <f ca="1">IF(M160&lt;Y160,"Operational","Breakdown")</f>
        <v>Operational</v>
      </c>
      <c r="H160" s="6" t="str">
        <f ca="1">IF(N160&lt;Z160,"Operational","Breakdown")</f>
        <v>Breakdown</v>
      </c>
      <c r="I160" s="6" t="str">
        <f ca="1">IF(O160&lt;AA160,"Operational","Breakdown")</f>
        <v>Operational</v>
      </c>
      <c r="J160" s="6" t="str">
        <f ca="1">IF(P160&lt;AB160,"Operational","Breakdown")</f>
        <v>Operational</v>
      </c>
      <c r="K160" s="16">
        <v>0.67057586014194193</v>
      </c>
      <c r="L160" s="16">
        <v>11.193083659095773</v>
      </c>
      <c r="M160" s="16">
        <v>16.843631832882703</v>
      </c>
      <c r="N160" s="16">
        <v>17.858068768236613</v>
      </c>
      <c r="O160" s="16">
        <v>3.5997405433532763</v>
      </c>
      <c r="P160" s="16">
        <v>0.73052800007731689</v>
      </c>
      <c r="Q160" s="9">
        <v>0.15915196547602281</v>
      </c>
      <c r="R160" s="9">
        <v>0.73162569218323248</v>
      </c>
      <c r="S160" s="9">
        <v>1.6156465262795536</v>
      </c>
      <c r="T160" s="9">
        <v>0.1537406709552879</v>
      </c>
      <c r="U160" s="9">
        <v>0.57188427413163856</v>
      </c>
      <c r="V160" s="9">
        <v>5.3215711832373005</v>
      </c>
      <c r="W160" s="8">
        <f t="shared" ca="1" si="33"/>
        <v>13.653163060543232</v>
      </c>
      <c r="X160" s="8">
        <f t="shared" ca="1" si="33"/>
        <v>4.7732694837626299</v>
      </c>
      <c r="Y160" s="8">
        <f t="shared" ca="1" si="33"/>
        <v>17.360692216848236</v>
      </c>
      <c r="Z160" s="8">
        <f t="shared" ca="1" si="33"/>
        <v>10.355986077105168</v>
      </c>
      <c r="AA160" s="8">
        <f t="shared" ca="1" si="33"/>
        <v>4.1247363130141039</v>
      </c>
      <c r="AB160" s="8">
        <f t="shared" ca="1" si="26"/>
        <v>10.276637574123031</v>
      </c>
      <c r="AC160" s="16">
        <f ca="1">IF($AO159=0,K159+Q159,IF($AP159=0,K159+Q159,9999))</f>
        <v>1.6602700971662872</v>
      </c>
      <c r="AD160" s="16">
        <f ca="1">IF($AO159=0,L159+R159,IF($AP159=0,L159+R159,9999))</f>
        <v>20.560949797279058</v>
      </c>
      <c r="AE160" s="16">
        <f ca="1">IF($AO159=0,M159+S159,IF($AP159=0,M159+S159,9999))</f>
        <v>11.389416516947321</v>
      </c>
      <c r="AF160" s="16">
        <f ca="1">IF($AO159=0,N159+T159,IF($AP159=0,N159+T159,9999))</f>
        <v>8.8720993501153256</v>
      </c>
      <c r="AG160" s="16">
        <f ca="1">IF($AO159=0,O159+U159,IF($AP159=0,O159+U159,9999))</f>
        <v>8.6920756212663246</v>
      </c>
      <c r="AH160" s="16">
        <f ca="1">IF($AO159=0,P159+V159,IF($AP159=0,P159+V159,9999))</f>
        <v>8.0197277096166601</v>
      </c>
      <c r="AI160" s="17">
        <f t="shared" ca="1" si="27"/>
        <v>11.170557230732703</v>
      </c>
      <c r="AJ160" s="17">
        <f t="shared" ca="1" si="28"/>
        <v>3.8803308064145474</v>
      </c>
      <c r="AK160" s="17">
        <f t="shared" ca="1" si="29"/>
        <v>2.6075685395857175</v>
      </c>
      <c r="AL160" s="17">
        <f t="shared" ca="1" si="30"/>
        <v>9.6558009647427152</v>
      </c>
      <c r="AM160" s="17">
        <f t="shared" ca="1" si="31"/>
        <v>3.168305051045202</v>
      </c>
      <c r="AN160" s="17">
        <f t="shared" ca="1" si="32"/>
        <v>1.9864187141110965</v>
      </c>
      <c r="AO160">
        <f t="shared" ca="1" si="24"/>
        <v>0</v>
      </c>
      <c r="AP160">
        <f t="shared" ca="1" si="25"/>
        <v>0</v>
      </c>
      <c r="AQ160">
        <f ca="1">MAX(0, COUNTIF(E160:J160, "Breakdown") - COUNTIF(AO160:AP160, 1))</f>
        <v>2</v>
      </c>
      <c r="AR160" s="12">
        <f ca="1">(AQ160 * 50) + ((AO160 + AP160) * 10)</f>
        <v>100</v>
      </c>
      <c r="AS160">
        <f ca="1">IF(COUNTIF(E160:J160, "Breakdown") &gt;= 6, 1, 0)</f>
        <v>0</v>
      </c>
    </row>
    <row r="161" spans="4:45">
      <c r="D161">
        <v>158</v>
      </c>
      <c r="E161" s="6" t="str">
        <f ca="1">IF(K161&lt;W161,"Operational","Breakdown")</f>
        <v>Breakdown</v>
      </c>
      <c r="F161" s="6" t="str">
        <f ca="1">IF(L161&lt;X161,"Operational","Breakdown")</f>
        <v>Operational</v>
      </c>
      <c r="G161" s="6" t="str">
        <f ca="1">IF(M161&lt;Y161,"Operational","Breakdown")</f>
        <v>Operational</v>
      </c>
      <c r="H161" s="6" t="str">
        <f ca="1">IF(N161&lt;Z161,"Operational","Breakdown")</f>
        <v>Operational</v>
      </c>
      <c r="I161" s="6" t="str">
        <f ca="1">IF(O161&lt;AA161,"Operational","Breakdown")</f>
        <v>Operational</v>
      </c>
      <c r="J161" s="6" t="str">
        <f ca="1">IF(P161&lt;AB161,"Operational","Breakdown")</f>
        <v>Operational</v>
      </c>
      <c r="K161" s="16">
        <v>12.766967427004669</v>
      </c>
      <c r="L161" s="16">
        <v>2.7833606099099848</v>
      </c>
      <c r="M161" s="16">
        <v>0.7840623051494775</v>
      </c>
      <c r="N161" s="16">
        <v>1.8093384138393021</v>
      </c>
      <c r="O161" s="16">
        <v>7.3291065937894118</v>
      </c>
      <c r="P161" s="16">
        <v>1.5558056009596273</v>
      </c>
      <c r="Q161" s="9">
        <v>1.9095582871743331</v>
      </c>
      <c r="R161" s="9">
        <v>1.9977318436078839</v>
      </c>
      <c r="S161" s="9">
        <v>1.5735243604303863</v>
      </c>
      <c r="T161" s="9">
        <v>3.2702901996825773</v>
      </c>
      <c r="U161" s="9">
        <v>1.0147190480083259</v>
      </c>
      <c r="V161" s="9">
        <v>10.053050953547269</v>
      </c>
      <c r="W161" s="8">
        <f t="shared" ca="1" si="33"/>
        <v>4.1907552619677322</v>
      </c>
      <c r="X161" s="8">
        <f t="shared" ca="1" si="33"/>
        <v>27.065316132641172</v>
      </c>
      <c r="Y161" s="8">
        <f t="shared" ca="1" si="33"/>
        <v>38.946446852311624</v>
      </c>
      <c r="Z161" s="8">
        <f t="shared" ca="1" si="33"/>
        <v>14.104090912318821</v>
      </c>
      <c r="AA161" s="8">
        <f t="shared" ca="1" si="33"/>
        <v>13.15515672633533</v>
      </c>
      <c r="AB161" s="8">
        <f t="shared" ca="1" si="26"/>
        <v>16.239778618412458</v>
      </c>
      <c r="AC161" s="16">
        <f ca="1">IF($AO160=0,K160+Q160,IF($AP160=0,K160+Q160,9999))</f>
        <v>0.82972782561796476</v>
      </c>
      <c r="AD161" s="16">
        <f ca="1">IF($AO160=0,L160+R160,IF($AP160=0,L160+R160,9999))</f>
        <v>11.924709351279006</v>
      </c>
      <c r="AE161" s="16">
        <f ca="1">IF($AO160=0,M160+S160,IF($AP160=0,M160+S160,9999))</f>
        <v>18.459278359162258</v>
      </c>
      <c r="AF161" s="16">
        <f ca="1">IF($AO160=0,N160+T160,IF($AP160=0,N160+T160,9999))</f>
        <v>18.0118094391919</v>
      </c>
      <c r="AG161" s="16">
        <f ca="1">IF($AO160=0,O160+U160,IF($AP160=0,O160+U160,9999))</f>
        <v>4.1716248174849149</v>
      </c>
      <c r="AH161" s="16">
        <f ca="1">IF($AO160=0,P160+V160,IF($AP160=0,P160+V160,9999))</f>
        <v>6.0520991833146169</v>
      </c>
      <c r="AI161" s="17">
        <f t="shared" ca="1" si="27"/>
        <v>1.6602700971662872</v>
      </c>
      <c r="AJ161" s="17">
        <f t="shared" ca="1" si="28"/>
        <v>4.7732694837626299</v>
      </c>
      <c r="AK161" s="17">
        <f t="shared" ca="1" si="29"/>
        <v>11.389416516947321</v>
      </c>
      <c r="AL161" s="17">
        <f t="shared" ca="1" si="30"/>
        <v>8.8720993501153256</v>
      </c>
      <c r="AM161" s="17">
        <f t="shared" ca="1" si="31"/>
        <v>4.1247363130141039</v>
      </c>
      <c r="AN161" s="17">
        <f t="shared" ca="1" si="32"/>
        <v>8.0197277096166601</v>
      </c>
      <c r="AO161">
        <f t="shared" ca="1" si="24"/>
        <v>0</v>
      </c>
      <c r="AP161">
        <f t="shared" ca="1" si="25"/>
        <v>1</v>
      </c>
      <c r="AQ161">
        <f ca="1">MAX(0, COUNTIF(E161:J161, "Breakdown") - COUNTIF(AO161:AP161, 1))</f>
        <v>0</v>
      </c>
      <c r="AR161" s="12">
        <f ca="1">(AQ161 * 50) + ((AO161 + AP161) * 10)</f>
        <v>10</v>
      </c>
      <c r="AS161">
        <f ca="1">IF(COUNTIF(E161:J161, "Breakdown") &gt;= 6, 1, 0)</f>
        <v>0</v>
      </c>
    </row>
    <row r="162" spans="4:45">
      <c r="D162">
        <v>159</v>
      </c>
      <c r="E162" s="6" t="str">
        <f ca="1">IF(K162&lt;W162,"Operational","Breakdown")</f>
        <v>Breakdown</v>
      </c>
      <c r="F162" s="6" t="str">
        <f ca="1">IF(L162&lt;X162,"Operational","Breakdown")</f>
        <v>Operational</v>
      </c>
      <c r="G162" s="6" t="str">
        <f ca="1">IF(M162&lt;Y162,"Operational","Breakdown")</f>
        <v>Operational</v>
      </c>
      <c r="H162" s="6" t="str">
        <f ca="1">IF(N162&lt;Z162,"Operational","Breakdown")</f>
        <v>Operational</v>
      </c>
      <c r="I162" s="6" t="str">
        <f ca="1">IF(O162&lt;AA162,"Operational","Breakdown")</f>
        <v>Breakdown</v>
      </c>
      <c r="J162" s="6" t="str">
        <f ca="1">IF(P162&lt;AB162,"Operational","Breakdown")</f>
        <v>Operational</v>
      </c>
      <c r="K162" s="16">
        <v>34.162336944294069</v>
      </c>
      <c r="L162" s="16">
        <v>0.21639958963403735</v>
      </c>
      <c r="M162" s="16">
        <v>17.858522381283834</v>
      </c>
      <c r="N162" s="16">
        <v>2.7274016548068722</v>
      </c>
      <c r="O162" s="16">
        <v>24.700064303461289</v>
      </c>
      <c r="P162" s="16">
        <v>1.3538275226924783</v>
      </c>
      <c r="Q162" s="9">
        <v>4.5094166250606751</v>
      </c>
      <c r="R162" s="9">
        <v>1.6220428253243326</v>
      </c>
      <c r="S162" s="9">
        <v>3.9841498900147325</v>
      </c>
      <c r="T162" s="9">
        <v>5.3550943582683521</v>
      </c>
      <c r="U162" s="9">
        <v>0.17276637046049922</v>
      </c>
      <c r="V162" s="9">
        <v>1.1085914944701845</v>
      </c>
      <c r="W162" s="8">
        <f t="shared" ca="1" si="33"/>
        <v>2.6070845773052316</v>
      </c>
      <c r="X162" s="8">
        <f t="shared" ca="1" si="33"/>
        <v>14.582515210084962</v>
      </c>
      <c r="Y162" s="8">
        <f t="shared" ca="1" si="33"/>
        <v>28.210746519541701</v>
      </c>
      <c r="Z162" s="8">
        <f t="shared" ca="1" si="33"/>
        <v>26.045947469717778</v>
      </c>
      <c r="AA162" s="8">
        <f t="shared" ca="1" si="33"/>
        <v>11.116117121249736</v>
      </c>
      <c r="AB162" s="8">
        <f t="shared" ca="1" si="26"/>
        <v>30.667408093694291</v>
      </c>
      <c r="AC162" s="16">
        <f ca="1">IF($AO161=0,K161+Q161,IF($AP161=0,K161+Q161,9999))</f>
        <v>14.676525714179002</v>
      </c>
      <c r="AD162" s="16">
        <f ca="1">IF($AO161=0,L161+R161,IF($AP161=0,L161+R161,9999))</f>
        <v>4.7810924535178687</v>
      </c>
      <c r="AE162" s="16">
        <f ca="1">IF($AO161=0,M161+S161,IF($AP161=0,M161+S161,9999))</f>
        <v>2.3575866655798636</v>
      </c>
      <c r="AF162" s="16">
        <f ca="1">IF($AO161=0,N161+T161,IF($AP161=0,N161+T161,9999))</f>
        <v>5.0796286135218791</v>
      </c>
      <c r="AG162" s="16">
        <f ca="1">IF($AO161=0,O161+U161,IF($AP161=0,O161+U161,9999))</f>
        <v>8.3438256417977374</v>
      </c>
      <c r="AH162" s="16">
        <f ca="1">IF($AO161=0,P161+V161,IF($AP161=0,P161+V161,9999))</f>
        <v>11.608856554506897</v>
      </c>
      <c r="AI162" s="17">
        <f t="shared" ca="1" si="27"/>
        <v>0.82972782561796476</v>
      </c>
      <c r="AJ162" s="17">
        <f t="shared" ca="1" si="28"/>
        <v>11.924709351279006</v>
      </c>
      <c r="AK162" s="17">
        <f t="shared" ca="1" si="29"/>
        <v>18.459278359162258</v>
      </c>
      <c r="AL162" s="17">
        <f t="shared" ca="1" si="30"/>
        <v>14.104090912318821</v>
      </c>
      <c r="AM162" s="17">
        <f t="shared" ca="1" si="31"/>
        <v>4.1716248174849149</v>
      </c>
      <c r="AN162" s="17">
        <f t="shared" ca="1" si="32"/>
        <v>6.0520991833146169</v>
      </c>
      <c r="AO162">
        <f t="shared" ca="1" si="24"/>
        <v>0</v>
      </c>
      <c r="AP162">
        <f t="shared" ca="1" si="25"/>
        <v>1</v>
      </c>
      <c r="AQ162">
        <f ca="1">MAX(0, COUNTIF(E162:J162, "Breakdown") - COUNTIF(AO162:AP162, 1))</f>
        <v>1</v>
      </c>
      <c r="AR162" s="12">
        <f ca="1">(AQ162 * 50) + ((AO162 + AP162) * 10)</f>
        <v>60</v>
      </c>
      <c r="AS162">
        <f ca="1">IF(COUNTIF(E162:J162, "Breakdown") &gt;= 6, 1, 0)</f>
        <v>0</v>
      </c>
    </row>
    <row r="163" spans="4:45">
      <c r="D163">
        <v>160</v>
      </c>
      <c r="E163" s="6" t="str">
        <f ca="1">IF(K163&lt;W163,"Operational","Breakdown")</f>
        <v>Operational</v>
      </c>
      <c r="F163" s="6" t="str">
        <f ca="1">IF(L163&lt;X163,"Operational","Breakdown")</f>
        <v>Operational</v>
      </c>
      <c r="G163" s="6" t="str">
        <f ca="1">IF(M163&lt;Y163,"Operational","Breakdown")</f>
        <v>Breakdown</v>
      </c>
      <c r="H163" s="6" t="str">
        <f ca="1">IF(N163&lt;Z163,"Operational","Breakdown")</f>
        <v>Operational</v>
      </c>
      <c r="I163" s="6" t="str">
        <f ca="1">IF(O163&lt;AA163,"Operational","Breakdown")</f>
        <v>Operational</v>
      </c>
      <c r="J163" s="6" t="str">
        <f ca="1">IF(P163&lt;AB163,"Operational","Breakdown")</f>
        <v>Operational</v>
      </c>
      <c r="K163" s="16">
        <v>0.7181424800422459</v>
      </c>
      <c r="L163" s="16">
        <v>3.9318463980519076</v>
      </c>
      <c r="M163" s="16">
        <v>9.9940862865531166</v>
      </c>
      <c r="N163" s="16">
        <v>7.0530538685609496</v>
      </c>
      <c r="O163" s="16">
        <v>15.616571079367441</v>
      </c>
      <c r="P163" s="16">
        <v>17.441217725970461</v>
      </c>
      <c r="Q163" s="9">
        <v>0.35101518521856057</v>
      </c>
      <c r="R163" s="9">
        <v>1.5867923825053125</v>
      </c>
      <c r="S163" s="9">
        <v>3.583864564137035</v>
      </c>
      <c r="T163" s="9">
        <v>1.7299601975289358</v>
      </c>
      <c r="U163" s="9">
        <v>4.5239382773605294</v>
      </c>
      <c r="V163" s="9">
        <v>0.88482452613273455</v>
      </c>
      <c r="W163" s="8">
        <f t="shared" ca="1" si="33"/>
        <v>4.3535679723890004</v>
      </c>
      <c r="X163" s="8">
        <f t="shared" ca="1" si="33"/>
        <v>13.858080695853133</v>
      </c>
      <c r="Y163" s="8">
        <f t="shared" ca="1" si="33"/>
        <v>3.8190009561921952</v>
      </c>
      <c r="Z163" s="8">
        <f t="shared" ca="1" si="33"/>
        <v>25.935829047981326</v>
      </c>
      <c r="AA163" s="8">
        <f t="shared" ca="1" si="33"/>
        <v>22.341556314322922</v>
      </c>
      <c r="AB163" s="8">
        <f t="shared" ca="1" si="26"/>
        <v>25.622224767728802</v>
      </c>
      <c r="AC163" s="16">
        <f ca="1">IF($AO162=0,K162+Q162,IF($AP162=0,K162+Q162,9999))</f>
        <v>38.671753569354742</v>
      </c>
      <c r="AD163" s="16">
        <f ca="1">IF($AO162=0,L162+R162,IF($AP162=0,L162+R162,9999))</f>
        <v>1.83844241495837</v>
      </c>
      <c r="AE163" s="16">
        <f ca="1">IF($AO162=0,M162+S162,IF($AP162=0,M162+S162,9999))</f>
        <v>21.842672271298568</v>
      </c>
      <c r="AF163" s="16">
        <f ca="1">IF($AO162=0,N162+T162,IF($AP162=0,N162+T162,9999))</f>
        <v>8.0824960130752252</v>
      </c>
      <c r="AG163" s="16">
        <f ca="1">IF($AO162=0,O162+U162,IF($AP162=0,O162+U162,9999))</f>
        <v>24.87283067392179</v>
      </c>
      <c r="AH163" s="16">
        <f ca="1">IF($AO162=0,P162+V162,IF($AP162=0,P162+V162,9999))</f>
        <v>2.462419017162663</v>
      </c>
      <c r="AI163" s="17">
        <f t="shared" ca="1" si="27"/>
        <v>2.6070845773052316</v>
      </c>
      <c r="AJ163" s="17">
        <f t="shared" ca="1" si="28"/>
        <v>4.7810924535178687</v>
      </c>
      <c r="AK163" s="17">
        <f t="shared" ca="1" si="29"/>
        <v>2.3575866655798636</v>
      </c>
      <c r="AL163" s="17">
        <f t="shared" ca="1" si="30"/>
        <v>5.0796286135218791</v>
      </c>
      <c r="AM163" s="17">
        <f t="shared" ca="1" si="31"/>
        <v>8.3438256417977374</v>
      </c>
      <c r="AN163" s="17">
        <f t="shared" ca="1" si="32"/>
        <v>11.608856554506897</v>
      </c>
      <c r="AO163">
        <f t="shared" ca="1" si="24"/>
        <v>0</v>
      </c>
      <c r="AP163">
        <f t="shared" ca="1" si="25"/>
        <v>0</v>
      </c>
      <c r="AQ163">
        <f ca="1">MAX(0, COUNTIF(E163:J163, "Breakdown") - COUNTIF(AO163:AP163, 1))</f>
        <v>1</v>
      </c>
      <c r="AR163" s="12">
        <f ca="1">(AQ163 * 50) + ((AO163 + AP163) * 10)</f>
        <v>50</v>
      </c>
      <c r="AS163">
        <f ca="1">IF(COUNTIF(E163:J163, "Breakdown") &gt;= 6, 1, 0)</f>
        <v>0</v>
      </c>
    </row>
    <row r="164" spans="4:45">
      <c r="D164">
        <v>161</v>
      </c>
      <c r="E164" s="6" t="str">
        <f ca="1">IF(K164&lt;W164,"Operational","Breakdown")</f>
        <v>Breakdown</v>
      </c>
      <c r="F164" s="6" t="str">
        <f ca="1">IF(L164&lt;X164,"Operational","Breakdown")</f>
        <v>Operational</v>
      </c>
      <c r="G164" s="6" t="str">
        <f ca="1">IF(M164&lt;Y164,"Operational","Breakdown")</f>
        <v>Breakdown</v>
      </c>
      <c r="H164" s="6" t="str">
        <f ca="1">IF(N164&lt;Z164,"Operational","Breakdown")</f>
        <v>Operational</v>
      </c>
      <c r="I164" s="6" t="str">
        <f ca="1">IF(O164&lt;AA164,"Operational","Breakdown")</f>
        <v>Operational</v>
      </c>
      <c r="J164" s="6" t="str">
        <f ca="1">IF(P164&lt;AB164,"Operational","Breakdown")</f>
        <v>Operational</v>
      </c>
      <c r="K164" s="16">
        <v>9.7014173095496243</v>
      </c>
      <c r="L164" s="16">
        <v>0.4485327541433124</v>
      </c>
      <c r="M164" s="16">
        <v>8.6097533683574721</v>
      </c>
      <c r="N164" s="16">
        <v>6.9411548856926668</v>
      </c>
      <c r="O164" s="16">
        <v>21.185973881313309</v>
      </c>
      <c r="P164" s="16">
        <v>0.5228135378538612</v>
      </c>
      <c r="Q164" s="9">
        <v>2.3955282796908919</v>
      </c>
      <c r="R164" s="9">
        <v>1.4237083418761589</v>
      </c>
      <c r="S164" s="9">
        <v>1.7883602671085008</v>
      </c>
      <c r="T164" s="9">
        <v>2.6261812192070861</v>
      </c>
      <c r="U164" s="9">
        <v>0.1889624306019918</v>
      </c>
      <c r="V164" s="9">
        <v>0.5152803140636063</v>
      </c>
      <c r="W164" s="8">
        <f t="shared" ca="1" si="33"/>
        <v>4.8121150448830097</v>
      </c>
      <c r="X164" s="8">
        <f t="shared" ca="1" si="33"/>
        <v>6.4392471596189687</v>
      </c>
      <c r="Y164" s="8">
        <f t="shared" ca="1" si="33"/>
        <v>7.4821134961551863</v>
      </c>
      <c r="Z164" s="8">
        <f t="shared" ca="1" si="33"/>
        <v>19.252869059858064</v>
      </c>
      <c r="AA164" s="8">
        <f t="shared" ca="1" si="33"/>
        <v>27.781688784780883</v>
      </c>
      <c r="AB164" s="8">
        <f t="shared" ca="1" si="26"/>
        <v>35.895525677207303</v>
      </c>
      <c r="AC164" s="16">
        <f ca="1">IF($AO163=0,K163+Q163,IF($AP163=0,K163+Q163,9999))</f>
        <v>1.0691576652608066</v>
      </c>
      <c r="AD164" s="16">
        <f ca="1">IF($AO163=0,L163+R163,IF($AP163=0,L163+R163,9999))</f>
        <v>5.5186387805572199</v>
      </c>
      <c r="AE164" s="16">
        <f ca="1">IF($AO163=0,M163+S163,IF($AP163=0,M163+S163,9999))</f>
        <v>13.577950850690151</v>
      </c>
      <c r="AF164" s="16">
        <f ca="1">IF($AO163=0,N163+T163,IF($AP163=0,N163+T163,9999))</f>
        <v>8.7830140660898852</v>
      </c>
      <c r="AG164" s="16">
        <f ca="1">IF($AO163=0,O163+U163,IF($AP163=0,O163+U163,9999))</f>
        <v>20.140509356727971</v>
      </c>
      <c r="AH164" s="16">
        <f ca="1">IF($AO163=0,P163+V163,IF($AP163=0,P163+V163,9999))</f>
        <v>18.326042252103196</v>
      </c>
      <c r="AI164" s="17">
        <f t="shared" ca="1" si="27"/>
        <v>4.3535679723890004</v>
      </c>
      <c r="AJ164" s="17">
        <f t="shared" ca="1" si="28"/>
        <v>1.83844241495837</v>
      </c>
      <c r="AK164" s="17">
        <f t="shared" ca="1" si="29"/>
        <v>3.8190009561921952</v>
      </c>
      <c r="AL164" s="17">
        <f t="shared" ca="1" si="30"/>
        <v>8.0824960130752252</v>
      </c>
      <c r="AM164" s="17">
        <f t="shared" ca="1" si="31"/>
        <v>22.341556314322922</v>
      </c>
      <c r="AN164" s="17">
        <f t="shared" ca="1" si="32"/>
        <v>2.462419017162663</v>
      </c>
      <c r="AO164">
        <f t="shared" ca="1" si="24"/>
        <v>1</v>
      </c>
      <c r="AP164">
        <f t="shared" ca="1" si="25"/>
        <v>1</v>
      </c>
      <c r="AQ164">
        <f ca="1">MAX(0, COUNTIF(E164:J164, "Breakdown") - COUNTIF(AO164:AP164, 1))</f>
        <v>0</v>
      </c>
      <c r="AR164" s="12">
        <f ca="1">(AQ164 * 50) + ((AO164 + AP164) * 10)</f>
        <v>20</v>
      </c>
      <c r="AS164">
        <f ca="1">IF(COUNTIF(E164:J164, "Breakdown") &gt;= 6, 1, 0)</f>
        <v>0</v>
      </c>
    </row>
    <row r="165" spans="4:45">
      <c r="D165">
        <v>162</v>
      </c>
      <c r="E165" s="6" t="str">
        <f ca="1">IF(K165&lt;W165,"Operational","Breakdown")</f>
        <v>Breakdown</v>
      </c>
      <c r="F165" s="6" t="str">
        <f ca="1">IF(L165&lt;X165,"Operational","Breakdown")</f>
        <v>Operational</v>
      </c>
      <c r="G165" s="6" t="str">
        <f ca="1">IF(M165&lt;Y165,"Operational","Breakdown")</f>
        <v>Operational</v>
      </c>
      <c r="H165" s="6" t="str">
        <f ca="1">IF(N165&lt;Z165,"Operational","Breakdown")</f>
        <v>Operational</v>
      </c>
      <c r="I165" s="6" t="str">
        <f ca="1">IF(O165&lt;AA165,"Operational","Breakdown")</f>
        <v>Operational</v>
      </c>
      <c r="J165" s="6" t="str">
        <f ca="1">IF(P165&lt;AB165,"Operational","Breakdown")</f>
        <v>Operational</v>
      </c>
      <c r="K165" s="16">
        <v>6.1513484890025136</v>
      </c>
      <c r="L165" s="16">
        <v>4.8898775843405797</v>
      </c>
      <c r="M165" s="16">
        <v>3.7191405711515717</v>
      </c>
      <c r="N165" s="16">
        <v>3.2065211485739562</v>
      </c>
      <c r="O165" s="16">
        <v>6.243738149700528</v>
      </c>
      <c r="P165" s="16">
        <v>0.10129012131253955</v>
      </c>
      <c r="Q165" s="9">
        <v>0.17791567500157265</v>
      </c>
      <c r="R165" s="9">
        <v>5.3005264587975081</v>
      </c>
      <c r="S165" s="9">
        <v>1.3897672113246449</v>
      </c>
      <c r="T165" s="9">
        <v>4.4485743533550837</v>
      </c>
      <c r="U165" s="9">
        <v>4.2948999683177513</v>
      </c>
      <c r="V165" s="9">
        <v>0.19693539715542191</v>
      </c>
      <c r="W165" s="8">
        <f t="shared" ca="1" si="33"/>
        <v>3.1693861496770737</v>
      </c>
      <c r="X165" s="8">
        <f t="shared" ca="1" si="33"/>
        <v>7.7628167771490268</v>
      </c>
      <c r="Y165" s="8">
        <f t="shared" ca="1" si="33"/>
        <v>8.4346600579349058</v>
      </c>
      <c r="Z165" s="8">
        <f t="shared" ca="1" si="33"/>
        <v>9.5093826065745937</v>
      </c>
      <c r="AA165" s="8">
        <f t="shared" ca="1" si="33"/>
        <v>38.12224745124027</v>
      </c>
      <c r="AB165" s="8">
        <f t="shared" ca="1" si="26"/>
        <v>26.787252199390249</v>
      </c>
      <c r="AC165" s="16">
        <f ca="1">IF($AO164=0,K164+Q164,IF($AP164=0,K164+Q164,9999))</f>
        <v>9999</v>
      </c>
      <c r="AD165" s="16">
        <f ca="1">IF($AO164=0,L164+R164,IF($AP164=0,L164+R164,9999))</f>
        <v>9999</v>
      </c>
      <c r="AE165" s="16">
        <f ca="1">IF($AO164=0,M164+S164,IF($AP164=0,M164+S164,9999))</f>
        <v>9999</v>
      </c>
      <c r="AF165" s="16">
        <f ca="1">IF($AO164=0,N164+T164,IF($AP164=0,N164+T164,9999))</f>
        <v>9999</v>
      </c>
      <c r="AG165" s="16">
        <f ca="1">IF($AO164=0,O164+U164,IF($AP164=0,O164+U164,9999))</f>
        <v>9999</v>
      </c>
      <c r="AH165" s="16">
        <f ca="1">IF($AO164=0,P164+V164,IF($AP164=0,P164+V164,9999))</f>
        <v>9999</v>
      </c>
      <c r="AI165" s="17">
        <f t="shared" ca="1" si="27"/>
        <v>1.0691576652608066</v>
      </c>
      <c r="AJ165" s="17">
        <f t="shared" ca="1" si="28"/>
        <v>5.5186387805572199</v>
      </c>
      <c r="AK165" s="17">
        <f t="shared" ca="1" si="29"/>
        <v>7.4821134961551863</v>
      </c>
      <c r="AL165" s="17">
        <f t="shared" ca="1" si="30"/>
        <v>8.7830140660898852</v>
      </c>
      <c r="AM165" s="17">
        <f t="shared" ca="1" si="31"/>
        <v>20.140509356727971</v>
      </c>
      <c r="AN165" s="17">
        <f t="shared" ca="1" si="32"/>
        <v>18.326042252103196</v>
      </c>
      <c r="AO165">
        <f t="shared" ca="1" si="24"/>
        <v>0</v>
      </c>
      <c r="AP165">
        <f t="shared" ca="1" si="25"/>
        <v>1</v>
      </c>
      <c r="AQ165">
        <f ca="1">MAX(0, COUNTIF(E165:J165, "Breakdown") - COUNTIF(AO165:AP165, 1))</f>
        <v>0</v>
      </c>
      <c r="AR165" s="12">
        <f ca="1">(AQ165 * 50) + ((AO165 + AP165) * 10)</f>
        <v>10</v>
      </c>
      <c r="AS165">
        <f ca="1">IF(COUNTIF(E165:J165, "Breakdown") &gt;= 6, 1, 0)</f>
        <v>0</v>
      </c>
    </row>
    <row r="166" spans="4:45">
      <c r="D166">
        <v>163</v>
      </c>
      <c r="E166" s="6" t="str">
        <f ca="1">IF(K166&lt;W166,"Operational","Breakdown")</f>
        <v>Breakdown</v>
      </c>
      <c r="F166" s="6" t="str">
        <f ca="1">IF(L166&lt;X166,"Operational","Breakdown")</f>
        <v>Operational</v>
      </c>
      <c r="G166" s="6" t="str">
        <f ca="1">IF(M166&lt;Y166,"Operational","Breakdown")</f>
        <v>Operational</v>
      </c>
      <c r="H166" s="6" t="str">
        <f ca="1">IF(N166&lt;Z166,"Operational","Breakdown")</f>
        <v>Operational</v>
      </c>
      <c r="I166" s="6" t="str">
        <f ca="1">IF(O166&lt;AA166,"Operational","Breakdown")</f>
        <v>Operational</v>
      </c>
      <c r="J166" s="6" t="str">
        <f ca="1">IF(P166&lt;AB166,"Operational","Breakdown")</f>
        <v>Operational</v>
      </c>
      <c r="K166" s="16">
        <v>36.911648348247709</v>
      </c>
      <c r="L166" s="16">
        <v>0.32785988355606849</v>
      </c>
      <c r="M166" s="16">
        <v>1.5564375499003427</v>
      </c>
      <c r="N166" s="16">
        <v>1.3132060533469563</v>
      </c>
      <c r="O166" s="16">
        <v>1.5075027385311568</v>
      </c>
      <c r="P166" s="16">
        <v>4.8258908080732246</v>
      </c>
      <c r="Q166" s="9">
        <v>3.4901044245111095</v>
      </c>
      <c r="R166" s="9">
        <v>0.45422658609115391</v>
      </c>
      <c r="S166" s="9">
        <v>0.42901610307959342</v>
      </c>
      <c r="T166" s="9">
        <v>1.5480742068834898</v>
      </c>
      <c r="U166" s="9">
        <v>1.4360695983465011</v>
      </c>
      <c r="V166" s="9">
        <v>1.1560052538049466E-2</v>
      </c>
      <c r="W166" s="8">
        <f t="shared" ca="1" si="33"/>
        <v>9.6772933817477345</v>
      </c>
      <c r="X166" s="8">
        <f t="shared" ca="1" si="33"/>
        <v>8.8216455039526487</v>
      </c>
      <c r="Y166" s="8">
        <f t="shared" ca="1" si="33"/>
        <v>14.553039123571956</v>
      </c>
      <c r="Z166" s="8">
        <f t="shared" ca="1" si="33"/>
        <v>15.157270137741339</v>
      </c>
      <c r="AA166" s="8">
        <f t="shared" ca="1" si="33"/>
        <v>48.59767344989249</v>
      </c>
      <c r="AB166" s="8">
        <f t="shared" ca="1" si="26"/>
        <v>34.016103934807795</v>
      </c>
      <c r="AC166" s="16">
        <f ca="1">IF($AO165=0,K165+Q165,IF($AP165=0,K165+Q165,9999))</f>
        <v>6.3292641640040861</v>
      </c>
      <c r="AD166" s="16">
        <f ca="1">IF($AO165=0,L165+R165,IF($AP165=0,L165+R165,9999))</f>
        <v>10.190404043138088</v>
      </c>
      <c r="AE166" s="16">
        <f ca="1">IF($AO165=0,M165+S165,IF($AP165=0,M165+S165,9999))</f>
        <v>5.1089077824762166</v>
      </c>
      <c r="AF166" s="16">
        <f ca="1">IF($AO165=0,N165+T165,IF($AP165=0,N165+T165,9999))</f>
        <v>7.6550955019290399</v>
      </c>
      <c r="AG166" s="16">
        <f ca="1">IF($AO165=0,O165+U165,IF($AP165=0,O165+U165,9999))</f>
        <v>10.53863811801828</v>
      </c>
      <c r="AH166" s="16">
        <f ca="1">IF($AO165=0,P165+V165,IF($AP165=0,P165+V165,9999))</f>
        <v>0.29822551846796147</v>
      </c>
      <c r="AI166" s="17">
        <f t="shared" ca="1" si="27"/>
        <v>3.1693861496770737</v>
      </c>
      <c r="AJ166" s="17">
        <f t="shared" ca="1" si="28"/>
        <v>7.7628167771490268</v>
      </c>
      <c r="AK166" s="17">
        <f t="shared" ca="1" si="29"/>
        <v>8.4346600579349058</v>
      </c>
      <c r="AL166" s="17">
        <f t="shared" ca="1" si="30"/>
        <v>9.5093826065745937</v>
      </c>
      <c r="AM166" s="17">
        <f t="shared" ca="1" si="31"/>
        <v>38.12224745124027</v>
      </c>
      <c r="AN166" s="17">
        <f t="shared" ca="1" si="32"/>
        <v>26.787252199390249</v>
      </c>
      <c r="AO166">
        <f t="shared" ca="1" si="24"/>
        <v>0</v>
      </c>
      <c r="AP166">
        <f t="shared" ca="1" si="25"/>
        <v>1</v>
      </c>
      <c r="AQ166">
        <f ca="1">MAX(0, COUNTIF(E166:J166, "Breakdown") - COUNTIF(AO166:AP166, 1))</f>
        <v>0</v>
      </c>
      <c r="AR166" s="12">
        <f ca="1">(AQ166 * 50) + ((AO166 + AP166) * 10)</f>
        <v>10</v>
      </c>
      <c r="AS166">
        <f ca="1">IF(COUNTIF(E166:J166, "Breakdown") &gt;= 6, 1, 0)</f>
        <v>0</v>
      </c>
    </row>
    <row r="167" spans="4:45">
      <c r="D167">
        <v>164</v>
      </c>
      <c r="E167" s="6" t="str">
        <f ca="1">IF(K167&lt;W167,"Operational","Breakdown")</f>
        <v>Operational</v>
      </c>
      <c r="F167" s="6" t="str">
        <f ca="1">IF(L167&lt;X167,"Operational","Breakdown")</f>
        <v>Operational</v>
      </c>
      <c r="G167" s="6" t="str">
        <f ca="1">IF(M167&lt;Y167,"Operational","Breakdown")</f>
        <v>Operational</v>
      </c>
      <c r="H167" s="6" t="str">
        <f ca="1">IF(N167&lt;Z167,"Operational","Breakdown")</f>
        <v>Operational</v>
      </c>
      <c r="I167" s="6" t="str">
        <f ca="1">IF(O167&lt;AA167,"Operational","Breakdown")</f>
        <v>Operational</v>
      </c>
      <c r="J167" s="6" t="str">
        <f ca="1">IF(P167&lt;AB167,"Operational","Breakdown")</f>
        <v>Operational</v>
      </c>
      <c r="K167" s="16">
        <v>9.9213572108097168</v>
      </c>
      <c r="L167" s="16">
        <v>7.8429247154456752</v>
      </c>
      <c r="M167" s="16">
        <v>3.879221928087925</v>
      </c>
      <c r="N167" s="16">
        <v>6.9270084448962539</v>
      </c>
      <c r="O167" s="16">
        <v>7.0926307472545247</v>
      </c>
      <c r="P167" s="16">
        <v>5.918730660967082</v>
      </c>
      <c r="Q167" s="9">
        <v>3.1854275345824887</v>
      </c>
      <c r="R167" s="9">
        <v>1.8839624587903965</v>
      </c>
      <c r="S167" s="9">
        <v>2.3932951719405331</v>
      </c>
      <c r="T167" s="9">
        <v>5.2078230165170076</v>
      </c>
      <c r="U167" s="9">
        <v>0.23292651813878201</v>
      </c>
      <c r="V167" s="9">
        <v>6.5592738502985304</v>
      </c>
      <c r="W167" s="8">
        <f t="shared" ca="1" si="33"/>
        <v>28.008616503839718</v>
      </c>
      <c r="X167" s="8">
        <f t="shared" ca="1" si="33"/>
        <v>12.650932297650558</v>
      </c>
      <c r="Y167" s="8">
        <f t="shared" ca="1" si="33"/>
        <v>8.344571792270294</v>
      </c>
      <c r="Z167" s="8">
        <f t="shared" ca="1" si="33"/>
        <v>14.075006111416673</v>
      </c>
      <c r="AA167" s="8">
        <f t="shared" ca="1" si="33"/>
        <v>14.87933447330844</v>
      </c>
      <c r="AB167" s="8">
        <f t="shared" ca="1" si="26"/>
        <v>10.886894055878569</v>
      </c>
      <c r="AC167" s="16">
        <f ca="1">IF($AO166=0,K166+Q166,IF($AP166=0,K166+Q166,9999))</f>
        <v>40.401752772758819</v>
      </c>
      <c r="AD167" s="16">
        <f ca="1">IF($AO166=0,L166+R166,IF($AP166=0,L166+R166,9999))</f>
        <v>0.78208646964722239</v>
      </c>
      <c r="AE167" s="16">
        <f ca="1">IF($AO166=0,M166+S166,IF($AP166=0,M166+S166,9999))</f>
        <v>1.985453652979936</v>
      </c>
      <c r="AF167" s="16">
        <f ca="1">IF($AO166=0,N166+T166,IF($AP166=0,N166+T166,9999))</f>
        <v>2.8612802602304459</v>
      </c>
      <c r="AG167" s="16">
        <f ca="1">IF($AO166=0,O166+U166,IF($AP166=0,O166+U166,9999))</f>
        <v>2.9435723368776578</v>
      </c>
      <c r="AH167" s="16">
        <f ca="1">IF($AO166=0,P166+V166,IF($AP166=0,P166+V166,9999))</f>
        <v>4.8374508606112743</v>
      </c>
      <c r="AI167" s="17">
        <f t="shared" ca="1" si="27"/>
        <v>6.3292641640040861</v>
      </c>
      <c r="AJ167" s="17">
        <f t="shared" ca="1" si="28"/>
        <v>8.8216455039526487</v>
      </c>
      <c r="AK167" s="17">
        <f t="shared" ca="1" si="29"/>
        <v>5.1089077824762166</v>
      </c>
      <c r="AL167" s="17">
        <f t="shared" ca="1" si="30"/>
        <v>7.6550955019290399</v>
      </c>
      <c r="AM167" s="17">
        <f t="shared" ca="1" si="31"/>
        <v>10.53863811801828</v>
      </c>
      <c r="AN167" s="17">
        <f t="shared" ca="1" si="32"/>
        <v>0.29822551846796147</v>
      </c>
      <c r="AO167">
        <f t="shared" ca="1" si="24"/>
        <v>0</v>
      </c>
      <c r="AP167">
        <f t="shared" ca="1" si="25"/>
        <v>0</v>
      </c>
      <c r="AQ167">
        <f ca="1">MAX(0, COUNTIF(E167:J167, "Breakdown") - COUNTIF(AO167:AP167, 1))</f>
        <v>0</v>
      </c>
      <c r="AR167" s="12">
        <f ca="1">(AQ167 * 50) + ((AO167 + AP167) * 10)</f>
        <v>0</v>
      </c>
      <c r="AS167">
        <f ca="1">IF(COUNTIF(E167:J167, "Breakdown") &gt;= 6, 1, 0)</f>
        <v>0</v>
      </c>
    </row>
    <row r="168" spans="4:45">
      <c r="D168">
        <v>165</v>
      </c>
      <c r="E168" s="6" t="str">
        <f ca="1">IF(K168&lt;W168,"Operational","Breakdown")</f>
        <v>Operational</v>
      </c>
      <c r="F168" s="6" t="str">
        <f ca="1">IF(L168&lt;X168,"Operational","Breakdown")</f>
        <v>Breakdown</v>
      </c>
      <c r="G168" s="6" t="str">
        <f ca="1">IF(M168&lt;Y168,"Operational","Breakdown")</f>
        <v>Operational</v>
      </c>
      <c r="H168" s="6" t="str">
        <f ca="1">IF(N168&lt;Z168,"Operational","Breakdown")</f>
        <v>Breakdown</v>
      </c>
      <c r="I168" s="6" t="str">
        <f ca="1">IF(O168&lt;AA168,"Operational","Breakdown")</f>
        <v>Breakdown</v>
      </c>
      <c r="J168" s="6" t="str">
        <f ca="1">IF(P168&lt;AB168,"Operational","Breakdown")</f>
        <v>Operational</v>
      </c>
      <c r="K168" s="16">
        <v>0.8590406555627319</v>
      </c>
      <c r="L168" s="16">
        <v>19.209228017119095</v>
      </c>
      <c r="M168" s="16">
        <v>4.981082559194137</v>
      </c>
      <c r="N168" s="16">
        <v>7.3970112674273363</v>
      </c>
      <c r="O168" s="16">
        <v>10.733659995052102</v>
      </c>
      <c r="P168" s="16">
        <v>8.2299406254283003</v>
      </c>
      <c r="Q168" s="9">
        <v>0.59217638063352651</v>
      </c>
      <c r="R168" s="9">
        <v>5.6128793049944372</v>
      </c>
      <c r="S168" s="9">
        <v>1.0143965365631514E-2</v>
      </c>
      <c r="T168" s="9">
        <v>3.199973140966728</v>
      </c>
      <c r="U168" s="9">
        <v>0.46300136355755334</v>
      </c>
      <c r="V168" s="9">
        <v>0.72526652608586684</v>
      </c>
      <c r="W168" s="8">
        <f t="shared" ca="1" si="33"/>
        <v>45.152038539710304</v>
      </c>
      <c r="X168" s="8">
        <f t="shared" ca="1" si="33"/>
        <v>3.6056792825624506</v>
      </c>
      <c r="Y168" s="8">
        <f t="shared" ca="1" si="33"/>
        <v>7.5955224307895115</v>
      </c>
      <c r="Z168" s="8">
        <f t="shared" ca="1" si="33"/>
        <v>6.3377708335535239</v>
      </c>
      <c r="AA168" s="8">
        <f t="shared" ca="1" si="33"/>
        <v>9.879556048059964</v>
      </c>
      <c r="AB168" s="8">
        <f t="shared" ca="1" si="26"/>
        <v>18.722749327420299</v>
      </c>
      <c r="AC168" s="16">
        <f ca="1">IF($AO167=0,K167+Q167,IF($AP167=0,K167+Q167,9999))</f>
        <v>13.106784745392206</v>
      </c>
      <c r="AD168" s="16">
        <f ca="1">IF($AO167=0,L167+R167,IF($AP167=0,L167+R167,9999))</f>
        <v>9.7268871742360723</v>
      </c>
      <c r="AE168" s="16">
        <f ca="1">IF($AO167=0,M167+S167,IF($AP167=0,M167+S167,9999))</f>
        <v>6.2725171000284581</v>
      </c>
      <c r="AF168" s="16">
        <f ca="1">IF($AO167=0,N167+T167,IF($AP167=0,N167+T167,9999))</f>
        <v>12.134831461413262</v>
      </c>
      <c r="AG168" s="16">
        <f ca="1">IF($AO167=0,O167+U167,IF($AP167=0,O167+U167,9999))</f>
        <v>7.3255572653933063</v>
      </c>
      <c r="AH168" s="16">
        <f ca="1">IF($AO167=0,P167+V167,IF($AP167=0,P167+V167,9999))</f>
        <v>12.478004511265613</v>
      </c>
      <c r="AI168" s="17">
        <f t="shared" ca="1" si="27"/>
        <v>28.008616503839718</v>
      </c>
      <c r="AJ168" s="17">
        <f t="shared" ca="1" si="28"/>
        <v>0.78208646964722239</v>
      </c>
      <c r="AK168" s="17">
        <f t="shared" ca="1" si="29"/>
        <v>1.985453652979936</v>
      </c>
      <c r="AL168" s="17">
        <f t="shared" ca="1" si="30"/>
        <v>2.8612802602304459</v>
      </c>
      <c r="AM168" s="17">
        <f t="shared" ca="1" si="31"/>
        <v>2.9435723368776578</v>
      </c>
      <c r="AN168" s="17">
        <f t="shared" ca="1" si="32"/>
        <v>4.8374508606112743</v>
      </c>
      <c r="AO168">
        <f t="shared" ca="1" si="24"/>
        <v>0</v>
      </c>
      <c r="AP168">
        <f t="shared" ca="1" si="25"/>
        <v>0</v>
      </c>
      <c r="AQ168">
        <f ca="1">MAX(0, COUNTIF(E168:J168, "Breakdown") - COUNTIF(AO168:AP168, 1))</f>
        <v>3</v>
      </c>
      <c r="AR168" s="12">
        <f ca="1">(AQ168 * 50) + ((AO168 + AP168) * 10)</f>
        <v>150</v>
      </c>
      <c r="AS168">
        <f ca="1">IF(COUNTIF(E168:J168, "Breakdown") &gt;= 6, 1, 0)</f>
        <v>0</v>
      </c>
    </row>
    <row r="169" spans="4:45">
      <c r="D169">
        <v>166</v>
      </c>
      <c r="E169" s="6" t="str">
        <f ca="1">IF(K169&lt;W169,"Operational","Breakdown")</f>
        <v>Operational</v>
      </c>
      <c r="F169" s="6" t="str">
        <f ca="1">IF(L169&lt;X169,"Operational","Breakdown")</f>
        <v>Breakdown</v>
      </c>
      <c r="G169" s="6" t="str">
        <f ca="1">IF(M169&lt;Y169,"Operational","Breakdown")</f>
        <v>Operational</v>
      </c>
      <c r="H169" s="6" t="str">
        <f ca="1">IF(N169&lt;Z169,"Operational","Breakdown")</f>
        <v>Breakdown</v>
      </c>
      <c r="I169" s="6" t="str">
        <f ca="1">IF(O169&lt;AA169,"Operational","Breakdown")</f>
        <v>Operational</v>
      </c>
      <c r="J169" s="6" t="str">
        <f ca="1">IF(P169&lt;AB169,"Operational","Breakdown")</f>
        <v>Operational</v>
      </c>
      <c r="K169" s="16">
        <v>1.6689719589083785</v>
      </c>
      <c r="L169" s="16">
        <v>20.340168080811488</v>
      </c>
      <c r="M169" s="16">
        <v>5.9773367101795998</v>
      </c>
      <c r="N169" s="16">
        <v>23.455190967825516</v>
      </c>
      <c r="O169" s="16">
        <v>2.5176837742016418</v>
      </c>
      <c r="P169" s="16">
        <v>11.872453664935408</v>
      </c>
      <c r="Q169" s="9">
        <v>1.9176975408625279</v>
      </c>
      <c r="R169" s="9">
        <v>3.2180054536151075</v>
      </c>
      <c r="S169" s="9">
        <v>1.8999566455135479</v>
      </c>
      <c r="T169" s="9">
        <v>3.7718439813436859</v>
      </c>
      <c r="U169" s="9">
        <v>3.4196105138682917E-2</v>
      </c>
      <c r="V169" s="9">
        <v>7.7611020331985622E-2</v>
      </c>
      <c r="W169" s="8">
        <f t="shared" ca="1" si="33"/>
        <v>21.8738187852206</v>
      </c>
      <c r="X169" s="8">
        <f t="shared" ca="1" si="33"/>
        <v>9.8723736522676973</v>
      </c>
      <c r="Y169" s="8">
        <f t="shared" ca="1" si="33"/>
        <v>6.7183026154485415</v>
      </c>
      <c r="Z169" s="8">
        <f t="shared" ca="1" si="33"/>
        <v>22.083751058393446</v>
      </c>
      <c r="AA169" s="8">
        <f t="shared" ca="1" si="33"/>
        <v>26.37289145682691</v>
      </c>
      <c r="AB169" s="8">
        <f t="shared" ca="1" si="26"/>
        <v>89.89922715913653</v>
      </c>
      <c r="AC169" s="16">
        <f ca="1">IF($AO168=0,K168+Q168,IF($AP168=0,K168+Q168,9999))</f>
        <v>1.4512170361962584</v>
      </c>
      <c r="AD169" s="16">
        <f ca="1">IF($AO168=0,L168+R168,IF($AP168=0,L168+R168,9999))</f>
        <v>24.822107322113531</v>
      </c>
      <c r="AE169" s="16">
        <f ca="1">IF($AO168=0,M168+S168,IF($AP168=0,M168+S168,9999))</f>
        <v>4.9912265245597682</v>
      </c>
      <c r="AF169" s="16">
        <f ca="1">IF($AO168=0,N168+T168,IF($AP168=0,N168+T168,9999))</f>
        <v>10.596984408394064</v>
      </c>
      <c r="AG169" s="16">
        <f ca="1">IF($AO168=0,O168+U168,IF($AP168=0,O168+U168,9999))</f>
        <v>11.196661358609656</v>
      </c>
      <c r="AH169" s="16">
        <f ca="1">IF($AO168=0,P168+V168,IF($AP168=0,P168+V168,9999))</f>
        <v>8.9552071515141662</v>
      </c>
      <c r="AI169" s="17">
        <f t="shared" ca="1" si="27"/>
        <v>13.106784745392206</v>
      </c>
      <c r="AJ169" s="17">
        <f t="shared" ca="1" si="28"/>
        <v>3.6056792825624506</v>
      </c>
      <c r="AK169" s="17">
        <f t="shared" ca="1" si="29"/>
        <v>6.2725171000284581</v>
      </c>
      <c r="AL169" s="17">
        <f t="shared" ca="1" si="30"/>
        <v>6.3377708335535239</v>
      </c>
      <c r="AM169" s="17">
        <f t="shared" ca="1" si="31"/>
        <v>7.3255572653933063</v>
      </c>
      <c r="AN169" s="17">
        <f t="shared" ca="1" si="32"/>
        <v>12.478004511265613</v>
      </c>
      <c r="AO169">
        <f t="shared" ca="1" si="24"/>
        <v>0</v>
      </c>
      <c r="AP169">
        <f t="shared" ca="1" si="25"/>
        <v>0</v>
      </c>
      <c r="AQ169">
        <f ca="1">MAX(0, COUNTIF(E169:J169, "Breakdown") - COUNTIF(AO169:AP169, 1))</f>
        <v>2</v>
      </c>
      <c r="AR169" s="12">
        <f ca="1">(AQ169 * 50) + ((AO169 + AP169) * 10)</f>
        <v>100</v>
      </c>
      <c r="AS169">
        <f ca="1">IF(COUNTIF(E169:J169, "Breakdown") &gt;= 6, 1, 0)</f>
        <v>0</v>
      </c>
    </row>
    <row r="170" spans="4:45">
      <c r="D170">
        <v>167</v>
      </c>
      <c r="E170" s="6" t="str">
        <f ca="1">IF(K170&lt;W170,"Operational","Breakdown")</f>
        <v>Breakdown</v>
      </c>
      <c r="F170" s="6" t="str">
        <f ca="1">IF(L170&lt;X170,"Operational","Breakdown")</f>
        <v>Operational</v>
      </c>
      <c r="G170" s="6" t="str">
        <f ca="1">IF(M170&lt;Y170,"Operational","Breakdown")</f>
        <v>Breakdown</v>
      </c>
      <c r="H170" s="6" t="str">
        <f ca="1">IF(N170&lt;Z170,"Operational","Breakdown")</f>
        <v>Operational</v>
      </c>
      <c r="I170" s="6" t="str">
        <f ca="1">IF(O170&lt;AA170,"Operational","Breakdown")</f>
        <v>Operational</v>
      </c>
      <c r="J170" s="6" t="str">
        <f ca="1">IF(P170&lt;AB170,"Operational","Breakdown")</f>
        <v>Operational</v>
      </c>
      <c r="K170" s="16">
        <v>27.500833366082276</v>
      </c>
      <c r="L170" s="16">
        <v>12.147747011746</v>
      </c>
      <c r="M170" s="16">
        <v>14.947066653104947</v>
      </c>
      <c r="N170" s="16">
        <v>0.19664890765217463</v>
      </c>
      <c r="O170" s="16">
        <v>6.8102997650927222</v>
      </c>
      <c r="P170" s="16">
        <v>10.321702386214481</v>
      </c>
      <c r="Q170" s="9">
        <v>0.23368154185843698</v>
      </c>
      <c r="R170" s="9">
        <v>1.4355051730173263</v>
      </c>
      <c r="S170" s="9">
        <v>1.8579611660059705</v>
      </c>
      <c r="T170" s="9">
        <v>0.92659851015992545</v>
      </c>
      <c r="U170" s="9">
        <v>6.0013744058976901E-2</v>
      </c>
      <c r="V170" s="9">
        <v>3.9590121049682159</v>
      </c>
      <c r="W170" s="8">
        <f t="shared" ca="1" si="33"/>
        <v>3.7034016199665301</v>
      </c>
      <c r="X170" s="8">
        <f t="shared" ca="1" si="33"/>
        <v>18.204358969215413</v>
      </c>
      <c r="Y170" s="8">
        <f t="shared" ca="1" si="33"/>
        <v>9.6686411837554012</v>
      </c>
      <c r="Z170" s="8">
        <f t="shared" ca="1" si="33"/>
        <v>20.804770461834284</v>
      </c>
      <c r="AA170" s="8">
        <f t="shared" ca="1" si="33"/>
        <v>22.708394759510728</v>
      </c>
      <c r="AB170" s="8">
        <f t="shared" ca="1" si="26"/>
        <v>12.96145059568769</v>
      </c>
      <c r="AC170" s="16">
        <f ca="1">IF($AO169=0,K169+Q169,IF($AP169=0,K169+Q169,9999))</f>
        <v>3.5866694997709061</v>
      </c>
      <c r="AD170" s="16">
        <f ca="1">IF($AO169=0,L169+R169,IF($AP169=0,L169+R169,9999))</f>
        <v>23.558173534426594</v>
      </c>
      <c r="AE170" s="16">
        <f ca="1">IF($AO169=0,M169+S169,IF($AP169=0,M169+S169,9999))</f>
        <v>7.8772933556931477</v>
      </c>
      <c r="AF170" s="16">
        <f ca="1">IF($AO169=0,N169+T169,IF($AP169=0,N169+T169,9999))</f>
        <v>27.227034949169202</v>
      </c>
      <c r="AG170" s="16">
        <f ca="1">IF($AO169=0,O169+U169,IF($AP169=0,O169+U169,9999))</f>
        <v>2.5518798793403246</v>
      </c>
      <c r="AH170" s="16">
        <f ca="1">IF($AO169=0,P169+V169,IF($AP169=0,P169+V169,9999))</f>
        <v>11.950064685267394</v>
      </c>
      <c r="AI170" s="17">
        <f t="shared" ca="1" si="27"/>
        <v>1.4512170361962584</v>
      </c>
      <c r="AJ170" s="17">
        <f t="shared" ca="1" si="28"/>
        <v>9.8723736522676973</v>
      </c>
      <c r="AK170" s="17">
        <f t="shared" ca="1" si="29"/>
        <v>4.9912265245597682</v>
      </c>
      <c r="AL170" s="17">
        <f t="shared" ca="1" si="30"/>
        <v>10.596984408394064</v>
      </c>
      <c r="AM170" s="17">
        <f t="shared" ca="1" si="31"/>
        <v>11.196661358609656</v>
      </c>
      <c r="AN170" s="17">
        <f t="shared" ca="1" si="32"/>
        <v>8.9552071515141662</v>
      </c>
      <c r="AO170">
        <f t="shared" ca="1" si="24"/>
        <v>1</v>
      </c>
      <c r="AP170">
        <f t="shared" ca="1" si="25"/>
        <v>1</v>
      </c>
      <c r="AQ170">
        <f ca="1">MAX(0, COUNTIF(E170:J170, "Breakdown") - COUNTIF(AO170:AP170, 1))</f>
        <v>0</v>
      </c>
      <c r="AR170" s="12">
        <f ca="1">(AQ170 * 50) + ((AO170 + AP170) * 10)</f>
        <v>20</v>
      </c>
      <c r="AS170">
        <f ca="1">IF(COUNTIF(E170:J170, "Breakdown") &gt;= 6, 1, 0)</f>
        <v>0</v>
      </c>
    </row>
    <row r="171" spans="4:45">
      <c r="D171">
        <v>168</v>
      </c>
      <c r="E171" s="6" t="str">
        <f ca="1">IF(K171&lt;W171,"Operational","Breakdown")</f>
        <v>Breakdown</v>
      </c>
      <c r="F171" s="6" t="str">
        <f ca="1">IF(L171&lt;X171,"Operational","Breakdown")</f>
        <v>Operational</v>
      </c>
      <c r="G171" s="6" t="str">
        <f ca="1">IF(M171&lt;Y171,"Operational","Breakdown")</f>
        <v>Operational</v>
      </c>
      <c r="H171" s="6" t="str">
        <f ca="1">IF(N171&lt;Z171,"Operational","Breakdown")</f>
        <v>Operational</v>
      </c>
      <c r="I171" s="6" t="str">
        <f ca="1">IF(O171&lt;AA171,"Operational","Breakdown")</f>
        <v>Breakdown</v>
      </c>
      <c r="J171" s="6" t="str">
        <f ca="1">IF(P171&lt;AB171,"Operational","Breakdown")</f>
        <v>Operational</v>
      </c>
      <c r="K171" s="16">
        <v>26.101901707621632</v>
      </c>
      <c r="L171" s="16">
        <v>3.900973834263235</v>
      </c>
      <c r="M171" s="16">
        <v>12.613529684189844</v>
      </c>
      <c r="N171" s="16">
        <v>10.382282313575773</v>
      </c>
      <c r="O171" s="16">
        <v>10.525249330627194</v>
      </c>
      <c r="P171" s="16">
        <v>2.7421338708742669</v>
      </c>
      <c r="Q171" s="9">
        <v>0.9297326100267953</v>
      </c>
      <c r="R171" s="9">
        <v>5.0651736666704235</v>
      </c>
      <c r="S171" s="9">
        <v>9.5110838306941003E-2</v>
      </c>
      <c r="T171" s="9">
        <v>2.1143171187886712E-2</v>
      </c>
      <c r="U171" s="9">
        <v>6.4014043498166586</v>
      </c>
      <c r="V171" s="9">
        <v>3.7070832753319753</v>
      </c>
      <c r="W171" s="8">
        <f t="shared" ca="1" si="33"/>
        <v>15.782827003436996</v>
      </c>
      <c r="X171" s="8">
        <f t="shared" ca="1" si="33"/>
        <v>37.100840646160364</v>
      </c>
      <c r="Y171" s="8">
        <f t="shared" ca="1" si="33"/>
        <v>25.983356382882469</v>
      </c>
      <c r="Z171" s="8">
        <f t="shared" ca="1" si="33"/>
        <v>23.766504489357466</v>
      </c>
      <c r="AA171" s="8">
        <f t="shared" ca="1" si="33"/>
        <v>7.6225200493145939</v>
      </c>
      <c r="AB171" s="8">
        <f t="shared" ca="1" si="26"/>
        <v>23.023517122801014</v>
      </c>
      <c r="AC171" s="16">
        <f ca="1">IF($AO170=0,K170+Q170,IF($AP170=0,K170+Q170,9999))</f>
        <v>9999</v>
      </c>
      <c r="AD171" s="16">
        <f ca="1">IF($AO170=0,L170+R170,IF($AP170=0,L170+R170,9999))</f>
        <v>9999</v>
      </c>
      <c r="AE171" s="16">
        <f ca="1">IF($AO170=0,M170+S170,IF($AP170=0,M170+S170,9999))</f>
        <v>9999</v>
      </c>
      <c r="AF171" s="16">
        <f ca="1">IF($AO170=0,N170+T170,IF($AP170=0,N170+T170,9999))</f>
        <v>9999</v>
      </c>
      <c r="AG171" s="16">
        <f ca="1">IF($AO170=0,O170+U170,IF($AP170=0,O170+U170,9999))</f>
        <v>9999</v>
      </c>
      <c r="AH171" s="16">
        <f ca="1">IF($AO170=0,P170+V170,IF($AP170=0,P170+V170,9999))</f>
        <v>9999</v>
      </c>
      <c r="AI171" s="17">
        <f t="shared" ca="1" si="27"/>
        <v>3.5866694997709061</v>
      </c>
      <c r="AJ171" s="17">
        <f t="shared" ca="1" si="28"/>
        <v>18.204358969215413</v>
      </c>
      <c r="AK171" s="17">
        <f t="shared" ca="1" si="29"/>
        <v>7.8772933556931477</v>
      </c>
      <c r="AL171" s="17">
        <f t="shared" ca="1" si="30"/>
        <v>20.804770461834284</v>
      </c>
      <c r="AM171" s="17">
        <f t="shared" ca="1" si="31"/>
        <v>2.5518798793403246</v>
      </c>
      <c r="AN171" s="17">
        <f t="shared" ca="1" si="32"/>
        <v>11.950064685267394</v>
      </c>
      <c r="AO171">
        <f t="shared" ca="1" si="24"/>
        <v>0</v>
      </c>
      <c r="AP171">
        <f t="shared" ca="1" si="25"/>
        <v>1</v>
      </c>
      <c r="AQ171">
        <f ca="1">MAX(0, COUNTIF(E171:J171, "Breakdown") - COUNTIF(AO171:AP171, 1))</f>
        <v>1</v>
      </c>
      <c r="AR171" s="12">
        <f ca="1">(AQ171 * 50) + ((AO171 + AP171) * 10)</f>
        <v>60</v>
      </c>
      <c r="AS171">
        <f ca="1">IF(COUNTIF(E171:J171, "Breakdown") &gt;= 6, 1, 0)</f>
        <v>0</v>
      </c>
    </row>
    <row r="172" spans="4:45">
      <c r="D172">
        <v>169</v>
      </c>
      <c r="E172" s="6" t="str">
        <f ca="1">IF(K172&lt;W172,"Operational","Breakdown")</f>
        <v>Operational</v>
      </c>
      <c r="F172" s="6" t="str">
        <f ca="1">IF(L172&lt;X172,"Operational","Breakdown")</f>
        <v>Operational</v>
      </c>
      <c r="G172" s="6" t="str">
        <f ca="1">IF(M172&lt;Y172,"Operational","Breakdown")</f>
        <v>Operational</v>
      </c>
      <c r="H172" s="6" t="str">
        <f ca="1">IF(N172&lt;Z172,"Operational","Breakdown")</f>
        <v>Operational</v>
      </c>
      <c r="I172" s="6" t="str">
        <f ca="1">IF(O172&lt;AA172,"Operational","Breakdown")</f>
        <v>Breakdown</v>
      </c>
      <c r="J172" s="6" t="str">
        <f ca="1">IF(P172&lt;AB172,"Operational","Breakdown")</f>
        <v>Operational</v>
      </c>
      <c r="K172" s="16">
        <v>13.971047368352522</v>
      </c>
      <c r="L172" s="16">
        <v>17.248296112685932</v>
      </c>
      <c r="M172" s="16">
        <v>11.503777429966645</v>
      </c>
      <c r="N172" s="16">
        <v>11.946457004951558</v>
      </c>
      <c r="O172" s="16">
        <v>18.894766396224327</v>
      </c>
      <c r="P172" s="16">
        <v>0.61659459111639447</v>
      </c>
      <c r="Q172" s="9">
        <v>0.38283888719578113</v>
      </c>
      <c r="R172" s="9">
        <v>0.46210553398370874</v>
      </c>
      <c r="S172" s="9">
        <v>0.49006361159949186</v>
      </c>
      <c r="T172" s="9">
        <v>4.4110354618345289</v>
      </c>
      <c r="U172" s="9">
        <v>0.37472494955585628</v>
      </c>
      <c r="V172" s="9">
        <v>8.6828104797532696E-2</v>
      </c>
      <c r="W172" s="8">
        <f t="shared" ca="1" si="33"/>
        <v>21.764951737920384</v>
      </c>
      <c r="X172" s="8">
        <f t="shared" ca="1" si="33"/>
        <v>43.232394841238182</v>
      </c>
      <c r="Y172" s="8">
        <f t="shared" ca="1" si="33"/>
        <v>27.878578887891393</v>
      </c>
      <c r="Z172" s="8">
        <f t="shared" ca="1" si="33"/>
        <v>28.807745964856689</v>
      </c>
      <c r="AA172" s="8">
        <f t="shared" ca="1" si="33"/>
        <v>12.088876478233736</v>
      </c>
      <c r="AB172" s="8">
        <f t="shared" ca="1" si="26"/>
        <v>40.426685140253781</v>
      </c>
      <c r="AC172" s="16">
        <f ca="1">IF($AO171=0,K171+Q171,IF($AP171=0,K171+Q171,9999))</f>
        <v>27.031634317648429</v>
      </c>
      <c r="AD172" s="16">
        <f ca="1">IF($AO171=0,L171+R171,IF($AP171=0,L171+R171,9999))</f>
        <v>8.9661475009336584</v>
      </c>
      <c r="AE172" s="16">
        <f ca="1">IF($AO171=0,M171+S171,IF($AP171=0,M171+S171,9999))</f>
        <v>12.708640522496784</v>
      </c>
      <c r="AF172" s="16">
        <f ca="1">IF($AO171=0,N171+T171,IF($AP171=0,N171+T171,9999))</f>
        <v>10.403425484763661</v>
      </c>
      <c r="AG172" s="16">
        <f ca="1">IF($AO171=0,O171+U171,IF($AP171=0,O171+U171,9999))</f>
        <v>16.926653680443852</v>
      </c>
      <c r="AH172" s="16">
        <f ca="1">IF($AO171=0,P171+V171,IF($AP171=0,P171+V171,9999))</f>
        <v>6.4492171462062426</v>
      </c>
      <c r="AI172" s="17">
        <f t="shared" ca="1" si="27"/>
        <v>15.782827003436996</v>
      </c>
      <c r="AJ172" s="17">
        <f t="shared" ca="1" si="28"/>
        <v>37.100840646160364</v>
      </c>
      <c r="AK172" s="17">
        <f t="shared" ca="1" si="29"/>
        <v>25.983356382882469</v>
      </c>
      <c r="AL172" s="17">
        <f t="shared" ca="1" si="30"/>
        <v>23.766504489357466</v>
      </c>
      <c r="AM172" s="17">
        <f t="shared" ca="1" si="31"/>
        <v>7.6225200493145939</v>
      </c>
      <c r="AN172" s="17">
        <f t="shared" ca="1" si="32"/>
        <v>23.023517122801014</v>
      </c>
      <c r="AO172">
        <f t="shared" ca="1" si="24"/>
        <v>0</v>
      </c>
      <c r="AP172">
        <f t="shared" ca="1" si="25"/>
        <v>0</v>
      </c>
      <c r="AQ172">
        <f ca="1">MAX(0, COUNTIF(E172:J172, "Breakdown") - COUNTIF(AO172:AP172, 1))</f>
        <v>1</v>
      </c>
      <c r="AR172" s="12">
        <f ca="1">(AQ172 * 50) + ((AO172 + AP172) * 10)</f>
        <v>50</v>
      </c>
      <c r="AS172">
        <f ca="1">IF(COUNTIF(E172:J172, "Breakdown") &gt;= 6, 1, 0)</f>
        <v>0</v>
      </c>
    </row>
    <row r="173" spans="4:45">
      <c r="D173">
        <v>170</v>
      </c>
      <c r="E173" s="6" t="str">
        <f ca="1">IF(K173&lt;W173,"Operational","Breakdown")</f>
        <v>Breakdown</v>
      </c>
      <c r="F173" s="6" t="str">
        <f ca="1">IF(L173&lt;X173,"Operational","Breakdown")</f>
        <v>Operational</v>
      </c>
      <c r="G173" s="6" t="str">
        <f ca="1">IF(M173&lt;Y173,"Operational","Breakdown")</f>
        <v>Operational</v>
      </c>
      <c r="H173" s="6" t="str">
        <f ca="1">IF(N173&lt;Z173,"Operational","Breakdown")</f>
        <v>Operational</v>
      </c>
      <c r="I173" s="6" t="str">
        <f ca="1">IF(O173&lt;AA173,"Operational","Breakdown")</f>
        <v>Operational</v>
      </c>
      <c r="J173" s="6" t="str">
        <f ca="1">IF(P173&lt;AB173,"Operational","Breakdown")</f>
        <v>Breakdown</v>
      </c>
      <c r="K173" s="16">
        <v>44.856860058464818</v>
      </c>
      <c r="L173" s="16">
        <v>5.557376754075138</v>
      </c>
      <c r="M173" s="16">
        <v>1.8102893709342855</v>
      </c>
      <c r="N173" s="16">
        <v>10.254941972686746</v>
      </c>
      <c r="O173" s="16">
        <v>13.692232838625834</v>
      </c>
      <c r="P173" s="16">
        <v>17.279954472322917</v>
      </c>
      <c r="Q173" s="9">
        <v>2.8516337163743422</v>
      </c>
      <c r="R173" s="9">
        <v>1.6607244429502599</v>
      </c>
      <c r="S173" s="9">
        <v>1.9758401729695907</v>
      </c>
      <c r="T173" s="9">
        <v>3.9805844998671485</v>
      </c>
      <c r="U173" s="9">
        <v>7.7553474520570411</v>
      </c>
      <c r="V173" s="9">
        <v>2.2808731373764428</v>
      </c>
      <c r="W173" s="8">
        <f t="shared" ca="1" si="33"/>
        <v>24.882820918026717</v>
      </c>
      <c r="X173" s="8">
        <f t="shared" ca="1" si="33"/>
        <v>30.726315566814939</v>
      </c>
      <c r="Y173" s="8">
        <f t="shared" ca="1" si="33"/>
        <v>21.312914674038211</v>
      </c>
      <c r="Z173" s="8">
        <f t="shared" ca="1" si="33"/>
        <v>13.100463178627729</v>
      </c>
      <c r="AA173" s="8">
        <f t="shared" ca="1" si="33"/>
        <v>19.378366017256567</v>
      </c>
      <c r="AB173" s="8">
        <f t="shared" ca="1" si="26"/>
        <v>8.1455312876563895</v>
      </c>
      <c r="AC173" s="16">
        <f ca="1">IF($AO172=0,K172+Q172,IF($AP172=0,K172+Q172,9999))</f>
        <v>14.353886255548304</v>
      </c>
      <c r="AD173" s="16">
        <f ca="1">IF($AO172=0,L172+R172,IF($AP172=0,L172+R172,9999))</f>
        <v>17.710401646669641</v>
      </c>
      <c r="AE173" s="16">
        <f ca="1">IF($AO172=0,M172+S172,IF($AP172=0,M172+S172,9999))</f>
        <v>11.993841041566137</v>
      </c>
      <c r="AF173" s="16">
        <f ca="1">IF($AO172=0,N172+T172,IF($AP172=0,N172+T172,9999))</f>
        <v>16.357492466786088</v>
      </c>
      <c r="AG173" s="16">
        <f ca="1">IF($AO172=0,O172+U172,IF($AP172=0,O172+U172,9999))</f>
        <v>19.269491345780182</v>
      </c>
      <c r="AH173" s="16">
        <f ca="1">IF($AO172=0,P172+V172,IF($AP172=0,P172+V172,9999))</f>
        <v>0.70342269591392714</v>
      </c>
      <c r="AI173" s="17">
        <f t="shared" ca="1" si="27"/>
        <v>21.764951737920384</v>
      </c>
      <c r="AJ173" s="17">
        <f t="shared" ca="1" si="28"/>
        <v>8.9661475009336584</v>
      </c>
      <c r="AK173" s="17">
        <f t="shared" ca="1" si="29"/>
        <v>12.708640522496784</v>
      </c>
      <c r="AL173" s="17">
        <f t="shared" ca="1" si="30"/>
        <v>10.403425484763661</v>
      </c>
      <c r="AM173" s="17">
        <f t="shared" ca="1" si="31"/>
        <v>12.088876478233736</v>
      </c>
      <c r="AN173" s="17">
        <f t="shared" ca="1" si="32"/>
        <v>6.4492171462062426</v>
      </c>
      <c r="AO173">
        <f t="shared" ca="1" si="24"/>
        <v>0</v>
      </c>
      <c r="AP173">
        <f t="shared" ca="1" si="25"/>
        <v>1</v>
      </c>
      <c r="AQ173">
        <f ca="1">MAX(0, COUNTIF(E173:J173, "Breakdown") - COUNTIF(AO173:AP173, 1))</f>
        <v>1</v>
      </c>
      <c r="AR173" s="12">
        <f ca="1">(AQ173 * 50) + ((AO173 + AP173) * 10)</f>
        <v>60</v>
      </c>
      <c r="AS173">
        <f ca="1">IF(COUNTIF(E173:J173, "Breakdown") &gt;= 6, 1, 0)</f>
        <v>0</v>
      </c>
    </row>
    <row r="174" spans="4:45">
      <c r="D174">
        <v>171</v>
      </c>
      <c r="E174" s="6" t="str">
        <f ca="1">IF(K174&lt;W174,"Operational","Breakdown")</f>
        <v>Operational</v>
      </c>
      <c r="F174" s="6" t="str">
        <f ca="1">IF(L174&lt;X174,"Operational","Breakdown")</f>
        <v>Operational</v>
      </c>
      <c r="G174" s="6" t="str">
        <f ca="1">IF(M174&lt;Y174,"Operational","Breakdown")</f>
        <v>Operational</v>
      </c>
      <c r="H174" s="6" t="str">
        <f ca="1">IF(N174&lt;Z174,"Operational","Breakdown")</f>
        <v>Operational</v>
      </c>
      <c r="I174" s="6" t="str">
        <f ca="1">IF(O174&lt;AA174,"Operational","Breakdown")</f>
        <v>Operational</v>
      </c>
      <c r="J174" s="6" t="str">
        <f ca="1">IF(P174&lt;AB174,"Operational","Breakdown")</f>
        <v>Breakdown</v>
      </c>
      <c r="K174" s="16">
        <v>0.34885171630005785</v>
      </c>
      <c r="L174" s="16">
        <v>17.191568522837244</v>
      </c>
      <c r="M174" s="16">
        <v>5.0553085647396472</v>
      </c>
      <c r="N174" s="16">
        <v>8.8048418168979161</v>
      </c>
      <c r="O174" s="16">
        <v>9.1138711305726936</v>
      </c>
      <c r="P174" s="16">
        <v>7.9184072386109605</v>
      </c>
      <c r="Q174" s="9">
        <v>3.3143477224883764</v>
      </c>
      <c r="R174" s="9">
        <v>0.96604158083787128</v>
      </c>
      <c r="S174" s="9">
        <v>3.0636244397960577</v>
      </c>
      <c r="T174" s="9">
        <v>1.3688867114378962</v>
      </c>
      <c r="U174" s="9">
        <v>5.5722899098315883</v>
      </c>
      <c r="V174" s="9">
        <v>1.0884384507173173</v>
      </c>
      <c r="W174" s="8">
        <f t="shared" ca="1" si="33"/>
        <v>16.342439506843458</v>
      </c>
      <c r="X174" s="8">
        <f t="shared" ca="1" si="33"/>
        <v>23.818492402651035</v>
      </c>
      <c r="Y174" s="8">
        <f t="shared" ca="1" si="33"/>
        <v>13.181301622861664</v>
      </c>
      <c r="Z174" s="8">
        <f t="shared" ca="1" si="33"/>
        <v>14.571868438921431</v>
      </c>
      <c r="AA174" s="8">
        <f t="shared" ca="1" si="33"/>
        <v>25.009657594547257</v>
      </c>
      <c r="AB174" s="8">
        <f t="shared" ca="1" si="26"/>
        <v>4.5131732718860835</v>
      </c>
      <c r="AC174" s="16">
        <f ca="1">IF($AO173=0,K173+Q173,IF($AP173=0,K173+Q173,9999))</f>
        <v>47.708493774839162</v>
      </c>
      <c r="AD174" s="16">
        <f ca="1">IF($AO173=0,L173+R173,IF($AP173=0,L173+R173,9999))</f>
        <v>7.2181011970253977</v>
      </c>
      <c r="AE174" s="16">
        <f ca="1">IF($AO173=0,M173+S173,IF($AP173=0,M173+S173,9999))</f>
        <v>3.7861295439038765</v>
      </c>
      <c r="AF174" s="16">
        <f ca="1">IF($AO173=0,N173+T173,IF($AP173=0,N173+T173,9999))</f>
        <v>14.235526472553895</v>
      </c>
      <c r="AG174" s="16">
        <f ca="1">IF($AO173=0,O173+U173,IF($AP173=0,O173+U173,9999))</f>
        <v>21.447580290682875</v>
      </c>
      <c r="AH174" s="16">
        <f ca="1">IF($AO173=0,P173+V173,IF($AP173=0,P173+V173,9999))</f>
        <v>19.560827609699359</v>
      </c>
      <c r="AI174" s="17">
        <f t="shared" ca="1" si="27"/>
        <v>14.353886255548304</v>
      </c>
      <c r="AJ174" s="17">
        <f t="shared" ca="1" si="28"/>
        <v>17.710401646669641</v>
      </c>
      <c r="AK174" s="17">
        <f t="shared" ca="1" si="29"/>
        <v>11.993841041566137</v>
      </c>
      <c r="AL174" s="17">
        <f t="shared" ca="1" si="30"/>
        <v>13.100463178627729</v>
      </c>
      <c r="AM174" s="17">
        <f t="shared" ca="1" si="31"/>
        <v>19.269491345780182</v>
      </c>
      <c r="AN174" s="17">
        <f t="shared" ca="1" si="32"/>
        <v>0.70342269591392714</v>
      </c>
      <c r="AO174">
        <f t="shared" ca="1" si="24"/>
        <v>0</v>
      </c>
      <c r="AP174">
        <f t="shared" ca="1" si="25"/>
        <v>0</v>
      </c>
      <c r="AQ174">
        <f ca="1">MAX(0, COUNTIF(E174:J174, "Breakdown") - COUNTIF(AO174:AP174, 1))</f>
        <v>1</v>
      </c>
      <c r="AR174" s="12">
        <f ca="1">(AQ174 * 50) + ((AO174 + AP174) * 10)</f>
        <v>50</v>
      </c>
      <c r="AS174">
        <f ca="1">IF(COUNTIF(E174:J174, "Breakdown") &gt;= 6, 1, 0)</f>
        <v>0</v>
      </c>
    </row>
    <row r="175" spans="4:45">
      <c r="D175">
        <v>172</v>
      </c>
      <c r="E175" s="6" t="str">
        <f ca="1">IF(K175&lt;W175,"Operational","Breakdown")</f>
        <v>Operational</v>
      </c>
      <c r="F175" s="6" t="str">
        <f ca="1">IF(L175&lt;X175,"Operational","Breakdown")</f>
        <v>Operational</v>
      </c>
      <c r="G175" s="6" t="str">
        <f ca="1">IF(M175&lt;Y175,"Operational","Breakdown")</f>
        <v>Operational</v>
      </c>
      <c r="H175" s="6" t="str">
        <f ca="1">IF(N175&lt;Z175,"Operational","Breakdown")</f>
        <v>Operational</v>
      </c>
      <c r="I175" s="6" t="str">
        <f ca="1">IF(O175&lt;AA175,"Operational","Breakdown")</f>
        <v>Operational</v>
      </c>
      <c r="J175" s="6" t="str">
        <f ca="1">IF(P175&lt;AB175,"Operational","Breakdown")</f>
        <v>Operational</v>
      </c>
      <c r="K175" s="16">
        <v>9.1413321882671355</v>
      </c>
      <c r="L175" s="16">
        <v>2.5400785685829006</v>
      </c>
      <c r="M175" s="16">
        <v>1.0056516265724487</v>
      </c>
      <c r="N175" s="16">
        <v>9.1053623244876043</v>
      </c>
      <c r="O175" s="16">
        <v>7.8903038905159848</v>
      </c>
      <c r="P175" s="16">
        <v>0.5874396688691943</v>
      </c>
      <c r="Q175" s="9">
        <v>1.7680194765677966</v>
      </c>
      <c r="R175" s="9">
        <v>2.0269368847055507</v>
      </c>
      <c r="S175" s="9">
        <v>9.7506627771427795E-2</v>
      </c>
      <c r="T175" s="9">
        <v>0.88600619439823636</v>
      </c>
      <c r="U175" s="9">
        <v>1.8582609358482067</v>
      </c>
      <c r="V175" s="9">
        <v>0.32564055038726425</v>
      </c>
      <c r="W175" s="8">
        <f t="shared" ca="1" si="33"/>
        <v>23.569596684279123</v>
      </c>
      <c r="X175" s="8">
        <f t="shared" ca="1" si="33"/>
        <v>7.2567041856024233</v>
      </c>
      <c r="Y175" s="8">
        <f t="shared" ca="1" si="33"/>
        <v>18.331590577197598</v>
      </c>
      <c r="Z175" s="8">
        <f t="shared" ca="1" si="33"/>
        <v>15.240416464565149</v>
      </c>
      <c r="AA175" s="8">
        <f t="shared" ca="1" si="33"/>
        <v>26.133892337548971</v>
      </c>
      <c r="AB175" s="8">
        <f t="shared" ca="1" si="26"/>
        <v>25.461416021045373</v>
      </c>
      <c r="AC175" s="16">
        <f ca="1">IF($AO174=0,K174+Q174,IF($AP174=0,K174+Q174,9999))</f>
        <v>3.6631994387884341</v>
      </c>
      <c r="AD175" s="16">
        <f ca="1">IF($AO174=0,L174+R174,IF($AP174=0,L174+R174,9999))</f>
        <v>18.157610103675115</v>
      </c>
      <c r="AE175" s="16">
        <f ca="1">IF($AO174=0,M174+S174,IF($AP174=0,M174+S174,9999))</f>
        <v>8.1189330045357053</v>
      </c>
      <c r="AF175" s="16">
        <f ca="1">IF($AO174=0,N174+T174,IF($AP174=0,N174+T174,9999))</f>
        <v>10.173728528335813</v>
      </c>
      <c r="AG175" s="16">
        <f ca="1">IF($AO174=0,O174+U174,IF($AP174=0,O174+U174,9999))</f>
        <v>14.686161040404283</v>
      </c>
      <c r="AH175" s="16">
        <f ca="1">IF($AO174=0,P174+V174,IF($AP174=0,P174+V174,9999))</f>
        <v>9.0068456893282782</v>
      </c>
      <c r="AI175" s="17">
        <f t="shared" ca="1" si="27"/>
        <v>16.342439506843458</v>
      </c>
      <c r="AJ175" s="17">
        <f t="shared" ca="1" si="28"/>
        <v>7.2181011970253977</v>
      </c>
      <c r="AK175" s="17">
        <f t="shared" ca="1" si="29"/>
        <v>3.7861295439038765</v>
      </c>
      <c r="AL175" s="17">
        <f t="shared" ca="1" si="30"/>
        <v>14.235526472553895</v>
      </c>
      <c r="AM175" s="17">
        <f t="shared" ca="1" si="31"/>
        <v>21.447580290682875</v>
      </c>
      <c r="AN175" s="17">
        <f t="shared" ca="1" si="32"/>
        <v>4.5131732718860835</v>
      </c>
      <c r="AO175">
        <f t="shared" ca="1" si="24"/>
        <v>0</v>
      </c>
      <c r="AP175">
        <f t="shared" ca="1" si="25"/>
        <v>0</v>
      </c>
      <c r="AQ175">
        <f ca="1">MAX(0, COUNTIF(E175:J175, "Breakdown") - COUNTIF(AO175:AP175, 1))</f>
        <v>0</v>
      </c>
      <c r="AR175" s="12">
        <f ca="1">(AQ175 * 50) + ((AO175 + AP175) * 10)</f>
        <v>0</v>
      </c>
      <c r="AS175">
        <f ca="1">IF(COUNTIF(E175:J175, "Breakdown") &gt;= 6, 1, 0)</f>
        <v>0</v>
      </c>
    </row>
    <row r="176" spans="4:45">
      <c r="D176">
        <v>173</v>
      </c>
      <c r="E176" s="6" t="str">
        <f ca="1">IF(K176&lt;W176,"Operational","Breakdown")</f>
        <v>Operational</v>
      </c>
      <c r="F176" s="6" t="str">
        <f ca="1">IF(L176&lt;X176,"Operational","Breakdown")</f>
        <v>Operational</v>
      </c>
      <c r="G176" s="6" t="str">
        <f ca="1">IF(M176&lt;Y176,"Operational","Breakdown")</f>
        <v>Operational</v>
      </c>
      <c r="H176" s="6" t="str">
        <f ca="1">IF(N176&lt;Z176,"Operational","Breakdown")</f>
        <v>Operational</v>
      </c>
      <c r="I176" s="6" t="str">
        <f ca="1">IF(O176&lt;AA176,"Operational","Breakdown")</f>
        <v>Operational</v>
      </c>
      <c r="J176" s="6" t="str">
        <f ca="1">IF(P176&lt;AB176,"Operational","Breakdown")</f>
        <v>Operational</v>
      </c>
      <c r="K176" s="16">
        <v>6.5884629005171957</v>
      </c>
      <c r="L176" s="16">
        <v>7.3979883912969386</v>
      </c>
      <c r="M176" s="16">
        <v>13.087680754436546</v>
      </c>
      <c r="N176" s="16">
        <v>2.5535159232119589</v>
      </c>
      <c r="O176" s="16">
        <v>18.214774477573624</v>
      </c>
      <c r="P176" s="16">
        <v>4.2016351554116556</v>
      </c>
      <c r="Q176" s="9">
        <v>9.464400681047852E-2</v>
      </c>
      <c r="R176" s="9">
        <v>0.49560834932458253</v>
      </c>
      <c r="S176" s="9">
        <v>0.45480616338599295</v>
      </c>
      <c r="T176" s="9">
        <v>2.5916656972697205</v>
      </c>
      <c r="U176" s="9">
        <v>0.87190137924341704</v>
      </c>
      <c r="V176" s="9">
        <v>3.7301936946367809</v>
      </c>
      <c r="W176" s="8">
        <f t="shared" ca="1" si="33"/>
        <v>6.6193143870578943</v>
      </c>
      <c r="X176" s="8">
        <f t="shared" ca="1" si="33"/>
        <v>9.2868237795442727</v>
      </c>
      <c r="Y176" s="8">
        <f t="shared" ca="1" si="33"/>
        <v>14.627137296832323</v>
      </c>
      <c r="Z176" s="8">
        <f t="shared" ca="1" si="33"/>
        <v>13.952460559128381</v>
      </c>
      <c r="AA176" s="8">
        <f t="shared" ca="1" si="33"/>
        <v>20.058743257687293</v>
      </c>
      <c r="AB176" s="8">
        <f t="shared" ca="1" si="26"/>
        <v>15.388146130473526</v>
      </c>
      <c r="AC176" s="16">
        <f ca="1">IF($AO175=0,K175+Q175,IF($AP175=0,K175+Q175,9999))</f>
        <v>10.909351664834933</v>
      </c>
      <c r="AD176" s="16">
        <f ca="1">IF($AO175=0,L175+R175,IF($AP175=0,L175+R175,9999))</f>
        <v>4.5670154532884517</v>
      </c>
      <c r="AE176" s="16">
        <f ca="1">IF($AO175=0,M175+S175,IF($AP175=0,M175+S175,9999))</f>
        <v>1.1031582543438765</v>
      </c>
      <c r="AF176" s="16">
        <f ca="1">IF($AO175=0,N175+T175,IF($AP175=0,N175+T175,9999))</f>
        <v>9.9913685188858405</v>
      </c>
      <c r="AG176" s="16">
        <f ca="1">IF($AO175=0,O175+U175,IF($AP175=0,O175+U175,9999))</f>
        <v>9.7485648263641913</v>
      </c>
      <c r="AH176" s="16">
        <f ca="1">IF($AO175=0,P175+V175,IF($AP175=0,P175+V175,9999))</f>
        <v>0.91308021925645855</v>
      </c>
      <c r="AI176" s="17">
        <f t="shared" ca="1" si="27"/>
        <v>3.6631994387884341</v>
      </c>
      <c r="AJ176" s="17">
        <f t="shared" ca="1" si="28"/>
        <v>7.2567041856024233</v>
      </c>
      <c r="AK176" s="17">
        <f t="shared" ca="1" si="29"/>
        <v>8.1189330045357053</v>
      </c>
      <c r="AL176" s="17">
        <f t="shared" ca="1" si="30"/>
        <v>10.173728528335813</v>
      </c>
      <c r="AM176" s="17">
        <f t="shared" ca="1" si="31"/>
        <v>14.686161040404283</v>
      </c>
      <c r="AN176" s="17">
        <f t="shared" ca="1" si="32"/>
        <v>9.0068456893282782</v>
      </c>
      <c r="AO176">
        <f t="shared" ca="1" si="24"/>
        <v>0</v>
      </c>
      <c r="AP176">
        <f t="shared" ca="1" si="25"/>
        <v>0</v>
      </c>
      <c r="AQ176">
        <f ca="1">MAX(0, COUNTIF(E176:J176, "Breakdown") - COUNTIF(AO176:AP176, 1))</f>
        <v>0</v>
      </c>
      <c r="AR176" s="12">
        <f ca="1">(AQ176 * 50) + ((AO176 + AP176) * 10)</f>
        <v>0</v>
      </c>
      <c r="AS176">
        <f ca="1">IF(COUNTIF(E176:J176, "Breakdown") &gt;= 6, 1, 0)</f>
        <v>0</v>
      </c>
    </row>
    <row r="177" spans="4:45">
      <c r="D177">
        <v>174</v>
      </c>
      <c r="E177" s="6" t="str">
        <f ca="1">IF(K177&lt;W177,"Operational","Breakdown")</f>
        <v>Operational</v>
      </c>
      <c r="F177" s="6" t="str">
        <f ca="1">IF(L177&lt;X177,"Operational","Breakdown")</f>
        <v>Operational</v>
      </c>
      <c r="G177" s="6" t="str">
        <f ca="1">IF(M177&lt;Y177,"Operational","Breakdown")</f>
        <v>Breakdown</v>
      </c>
      <c r="H177" s="6" t="str">
        <f ca="1">IF(N177&lt;Z177,"Operational","Breakdown")</f>
        <v>Operational</v>
      </c>
      <c r="I177" s="6" t="str">
        <f ca="1">IF(O177&lt;AA177,"Operational","Breakdown")</f>
        <v>Breakdown</v>
      </c>
      <c r="J177" s="6" t="str">
        <f ca="1">IF(P177&lt;AB177,"Operational","Breakdown")</f>
        <v>Breakdown</v>
      </c>
      <c r="K177" s="16">
        <v>0.75751976812020416</v>
      </c>
      <c r="L177" s="16">
        <v>5.7241561047454228</v>
      </c>
      <c r="M177" s="16">
        <v>9.3591403284913532</v>
      </c>
      <c r="N177" s="16">
        <v>5.2933824031434824</v>
      </c>
      <c r="O177" s="16">
        <v>38.378499613134835</v>
      </c>
      <c r="P177" s="16">
        <v>4.0181021516093409</v>
      </c>
      <c r="Q177" s="9">
        <v>6.3019855851170483</v>
      </c>
      <c r="R177" s="9">
        <v>5.0865793385558229</v>
      </c>
      <c r="S177" s="9">
        <v>0.22683133605204597</v>
      </c>
      <c r="T177" s="9">
        <v>0.49067275177735126</v>
      </c>
      <c r="U177" s="9">
        <v>2.2961982658576403</v>
      </c>
      <c r="V177" s="9">
        <v>6.0300362852431455E-2</v>
      </c>
      <c r="W177" s="8">
        <f t="shared" ca="1" si="33"/>
        <v>11.156326687815126</v>
      </c>
      <c r="X177" s="8">
        <f t="shared" ca="1" si="33"/>
        <v>11.660687478534932</v>
      </c>
      <c r="Y177" s="8">
        <f t="shared" ca="1" si="33"/>
        <v>7.6089719955070514</v>
      </c>
      <c r="Z177" s="8">
        <f t="shared" ca="1" si="33"/>
        <v>13.863651634088667</v>
      </c>
      <c r="AA177" s="8">
        <f t="shared" ca="1" si="33"/>
        <v>14.001444484914963</v>
      </c>
      <c r="AB177" s="8">
        <f t="shared" ca="1" si="26"/>
        <v>1.9284391113421746</v>
      </c>
      <c r="AC177" s="16">
        <f ca="1">IF($AO176=0,K176+Q176,IF($AP176=0,K176+Q176,9999))</f>
        <v>6.6831069073276739</v>
      </c>
      <c r="AD177" s="16">
        <f ca="1">IF($AO176=0,L176+R176,IF($AP176=0,L176+R176,9999))</f>
        <v>7.8935967406215211</v>
      </c>
      <c r="AE177" s="16">
        <f ca="1">IF($AO176=0,M176+S176,IF($AP176=0,M176+S176,9999))</f>
        <v>13.542486917822538</v>
      </c>
      <c r="AF177" s="16">
        <f ca="1">IF($AO176=0,N176+T176,IF($AP176=0,N176+T176,9999))</f>
        <v>5.1451816204816794</v>
      </c>
      <c r="AG177" s="16">
        <f ca="1">IF($AO176=0,O176+U176,IF($AP176=0,O176+U176,9999))</f>
        <v>19.086675856817042</v>
      </c>
      <c r="AH177" s="16">
        <f ca="1">IF($AO176=0,P176+V176,IF($AP176=0,P176+V176,9999))</f>
        <v>7.9318288500484364</v>
      </c>
      <c r="AI177" s="17">
        <f t="shared" ca="1" si="27"/>
        <v>6.6193143870578943</v>
      </c>
      <c r="AJ177" s="17">
        <f t="shared" ca="1" si="28"/>
        <v>4.5670154532884517</v>
      </c>
      <c r="AK177" s="17">
        <f t="shared" ca="1" si="29"/>
        <v>1.1031582543438765</v>
      </c>
      <c r="AL177" s="17">
        <f t="shared" ca="1" si="30"/>
        <v>9.9913685188858405</v>
      </c>
      <c r="AM177" s="17">
        <f t="shared" ca="1" si="31"/>
        <v>9.7485648263641913</v>
      </c>
      <c r="AN177" s="17">
        <f t="shared" ca="1" si="32"/>
        <v>0.91308021925645855</v>
      </c>
      <c r="AO177">
        <f t="shared" ca="1" si="24"/>
        <v>0</v>
      </c>
      <c r="AP177">
        <f t="shared" ca="1" si="25"/>
        <v>0</v>
      </c>
      <c r="AQ177">
        <f ca="1">MAX(0, COUNTIF(E177:J177, "Breakdown") - COUNTIF(AO177:AP177, 1))</f>
        <v>3</v>
      </c>
      <c r="AR177" s="12">
        <f ca="1">(AQ177 * 50) + ((AO177 + AP177) * 10)</f>
        <v>150</v>
      </c>
      <c r="AS177">
        <f ca="1">IF(COUNTIF(E177:J177, "Breakdown") &gt;= 6, 1, 0)</f>
        <v>0</v>
      </c>
    </row>
    <row r="178" spans="4:45">
      <c r="D178">
        <v>175</v>
      </c>
      <c r="E178" s="6" t="str">
        <f ca="1">IF(K178&lt;W178,"Operational","Breakdown")</f>
        <v>Operational</v>
      </c>
      <c r="F178" s="6" t="str">
        <f ca="1">IF(L178&lt;X178,"Operational","Breakdown")</f>
        <v>Operational</v>
      </c>
      <c r="G178" s="6" t="str">
        <f ca="1">IF(M178&lt;Y178,"Operational","Breakdown")</f>
        <v>Operational</v>
      </c>
      <c r="H178" s="6" t="str">
        <f ca="1">IF(N178&lt;Z178,"Operational","Breakdown")</f>
        <v>Operational</v>
      </c>
      <c r="I178" s="6" t="str">
        <f ca="1">IF(O178&lt;AA178,"Operational","Breakdown")</f>
        <v>Operational</v>
      </c>
      <c r="J178" s="6" t="str">
        <f ca="1">IF(P178&lt;AB178,"Operational","Breakdown")</f>
        <v>Operational</v>
      </c>
      <c r="K178" s="16">
        <v>5.5899895814266811</v>
      </c>
      <c r="L178" s="16">
        <v>10.055779546634282</v>
      </c>
      <c r="M178" s="16">
        <v>13.986490354224008</v>
      </c>
      <c r="N178" s="16">
        <v>5.4981134007979371</v>
      </c>
      <c r="O178" s="16">
        <v>3.3296745245196413</v>
      </c>
      <c r="P178" s="16">
        <v>1.7916107409111817</v>
      </c>
      <c r="Q178" s="9">
        <v>0.79566491945826012</v>
      </c>
      <c r="R178" s="9">
        <v>1.9137430054007267</v>
      </c>
      <c r="S178" s="9">
        <v>1.4237953511052173</v>
      </c>
      <c r="T178" s="9">
        <v>0.31252089370652025</v>
      </c>
      <c r="U178" s="9">
        <v>5.2181651415721751E-2</v>
      </c>
      <c r="V178" s="9">
        <v>1.39084515618687</v>
      </c>
      <c r="W178" s="8">
        <f t="shared" ca="1" si="33"/>
        <v>8.8944424589496229</v>
      </c>
      <c r="X178" s="8">
        <f t="shared" ca="1" si="33"/>
        <v>13.013592419113326</v>
      </c>
      <c r="Y178" s="8">
        <f t="shared" ca="1" si="33"/>
        <v>30.042336658134623</v>
      </c>
      <c r="Z178" s="8">
        <f t="shared" ca="1" si="33"/>
        <v>5.9414805390590306</v>
      </c>
      <c r="AA178" s="8">
        <f t="shared" ca="1" si="33"/>
        <v>17.483019678430612</v>
      </c>
      <c r="AB178" s="8">
        <f t="shared" ca="1" si="26"/>
        <v>4.3527276342669694</v>
      </c>
      <c r="AC178" s="16">
        <f ca="1">IF($AO177=0,K177+Q177,IF($AP177=0,K177+Q177,9999))</f>
        <v>7.0595053532372525</v>
      </c>
      <c r="AD178" s="16">
        <f ca="1">IF($AO177=0,L177+R177,IF($AP177=0,L177+R177,9999))</f>
        <v>10.810735443301246</v>
      </c>
      <c r="AE178" s="16">
        <f ca="1">IF($AO177=0,M177+S177,IF($AP177=0,M177+S177,9999))</f>
        <v>9.5859716645433988</v>
      </c>
      <c r="AF178" s="16">
        <f ca="1">IF($AO177=0,N177+T177,IF($AP177=0,N177+T177,9999))</f>
        <v>5.7840551549208339</v>
      </c>
      <c r="AG178" s="16">
        <f ca="1">IF($AO177=0,O177+U177,IF($AP177=0,O177+U177,9999))</f>
        <v>40.674697878992475</v>
      </c>
      <c r="AH178" s="16">
        <f ca="1">IF($AO177=0,P177+V177,IF($AP177=0,P177+V177,9999))</f>
        <v>4.0784025144617724</v>
      </c>
      <c r="AI178" s="17">
        <f t="shared" ca="1" si="27"/>
        <v>6.6831069073276739</v>
      </c>
      <c r="AJ178" s="17">
        <f t="shared" ca="1" si="28"/>
        <v>7.8935967406215211</v>
      </c>
      <c r="AK178" s="17">
        <f t="shared" ca="1" si="29"/>
        <v>7.6089719955070514</v>
      </c>
      <c r="AL178" s="17">
        <f t="shared" ca="1" si="30"/>
        <v>5.1451816204816794</v>
      </c>
      <c r="AM178" s="17">
        <f t="shared" ca="1" si="31"/>
        <v>14.001444484914963</v>
      </c>
      <c r="AN178" s="17">
        <f t="shared" ca="1" si="32"/>
        <v>1.9284391113421746</v>
      </c>
      <c r="AO178">
        <f t="shared" ca="1" si="24"/>
        <v>0</v>
      </c>
      <c r="AP178">
        <f t="shared" ca="1" si="25"/>
        <v>0</v>
      </c>
      <c r="AQ178">
        <f ca="1">MAX(0, COUNTIF(E178:J178, "Breakdown") - COUNTIF(AO178:AP178, 1))</f>
        <v>0</v>
      </c>
      <c r="AR178" s="12">
        <f ca="1">(AQ178 * 50) + ((AO178 + AP178) * 10)</f>
        <v>0</v>
      </c>
      <c r="AS178">
        <f ca="1">IF(COUNTIF(E178:J178, "Breakdown") &gt;= 6, 1, 0)</f>
        <v>0</v>
      </c>
    </row>
    <row r="179" spans="4:45">
      <c r="D179">
        <v>176</v>
      </c>
      <c r="E179" s="6" t="str">
        <f ca="1">IF(K179&lt;W179,"Operational","Breakdown")</f>
        <v>Operational</v>
      </c>
      <c r="F179" s="6" t="str">
        <f ca="1">IF(L179&lt;X179,"Operational","Breakdown")</f>
        <v>Operational</v>
      </c>
      <c r="G179" s="6" t="str">
        <f ca="1">IF(M179&lt;Y179,"Operational","Breakdown")</f>
        <v>Operational</v>
      </c>
      <c r="H179" s="6" t="str">
        <f ca="1">IF(N179&lt;Z179,"Operational","Breakdown")</f>
        <v>Operational</v>
      </c>
      <c r="I179" s="6" t="str">
        <f ca="1">IF(O179&lt;AA179,"Operational","Breakdown")</f>
        <v>Operational</v>
      </c>
      <c r="J179" s="6" t="str">
        <f ca="1">IF(P179&lt;AB179,"Operational","Breakdown")</f>
        <v>Operational</v>
      </c>
      <c r="K179" s="16">
        <v>5.2008035282906519E-2</v>
      </c>
      <c r="L179" s="16">
        <v>9.5357126362304445</v>
      </c>
      <c r="M179" s="16">
        <v>2.2673733254956341</v>
      </c>
      <c r="N179" s="16">
        <v>0.50300094496167158</v>
      </c>
      <c r="O179" s="16">
        <v>1.7306916051975598</v>
      </c>
      <c r="P179" s="16">
        <v>1.2447966031222251</v>
      </c>
      <c r="Q179" s="9">
        <v>0.1633190770559145</v>
      </c>
      <c r="R179" s="9">
        <v>0.38925561194363317</v>
      </c>
      <c r="S179" s="9">
        <v>2.5112355730365667</v>
      </c>
      <c r="T179" s="9">
        <v>0.48657174204877846</v>
      </c>
      <c r="U179" s="9">
        <v>7.8661998369280397</v>
      </c>
      <c r="V179" s="9">
        <v>0.78280775981476391</v>
      </c>
      <c r="W179" s="8">
        <f t="shared" ca="1" si="33"/>
        <v>19.079630805772631</v>
      </c>
      <c r="X179" s="8">
        <f t="shared" ca="1" si="33"/>
        <v>13.822872086945262</v>
      </c>
      <c r="Y179" s="8">
        <f t="shared" ca="1" si="33"/>
        <v>31.858513672599436</v>
      </c>
      <c r="Z179" s="8">
        <f t="shared" ca="1" si="33"/>
        <v>17.945862541661182</v>
      </c>
      <c r="AA179" s="8">
        <f t="shared" ca="1" si="33"/>
        <v>17.702859146713102</v>
      </c>
      <c r="AB179" s="8">
        <f t="shared" ca="1" si="26"/>
        <v>4.92306300625064</v>
      </c>
      <c r="AC179" s="16">
        <f ca="1">IF($AO178=0,K178+Q178,IF($AP178=0,K178+Q178,9999))</f>
        <v>6.3856545008849412</v>
      </c>
      <c r="AD179" s="16">
        <f ca="1">IF($AO178=0,L178+R178,IF($AP178=0,L178+R178,9999))</f>
        <v>11.969522552035009</v>
      </c>
      <c r="AE179" s="16">
        <f ca="1">IF($AO178=0,M178+S178,IF($AP178=0,M178+S178,9999))</f>
        <v>15.410285705329226</v>
      </c>
      <c r="AF179" s="16">
        <f ca="1">IF($AO178=0,N178+T178,IF($AP178=0,N178+T178,9999))</f>
        <v>5.8106342945044576</v>
      </c>
      <c r="AG179" s="16">
        <f ca="1">IF($AO178=0,O178+U178,IF($AP178=0,O178+U178,9999))</f>
        <v>3.3818561759353631</v>
      </c>
      <c r="AH179" s="16">
        <f ca="1">IF($AO178=0,P178+V178,IF($AP178=0,P178+V178,9999))</f>
        <v>3.1824558970980519</v>
      </c>
      <c r="AI179" s="17">
        <f t="shared" ca="1" si="27"/>
        <v>7.0595053532372525</v>
      </c>
      <c r="AJ179" s="17">
        <f t="shared" ca="1" si="28"/>
        <v>10.810735443301246</v>
      </c>
      <c r="AK179" s="17">
        <f t="shared" ca="1" si="29"/>
        <v>9.5859716645433988</v>
      </c>
      <c r="AL179" s="17">
        <f t="shared" ca="1" si="30"/>
        <v>5.7840551549208339</v>
      </c>
      <c r="AM179" s="17">
        <f t="shared" ca="1" si="31"/>
        <v>17.483019678430612</v>
      </c>
      <c r="AN179" s="17">
        <f t="shared" ca="1" si="32"/>
        <v>4.0784025144617724</v>
      </c>
      <c r="AO179">
        <f t="shared" ca="1" si="24"/>
        <v>0</v>
      </c>
      <c r="AP179">
        <f t="shared" ca="1" si="25"/>
        <v>0</v>
      </c>
      <c r="AQ179">
        <f ca="1">MAX(0, COUNTIF(E179:J179, "Breakdown") - COUNTIF(AO179:AP179, 1))</f>
        <v>0</v>
      </c>
      <c r="AR179" s="12">
        <f ca="1">(AQ179 * 50) + ((AO179 + AP179) * 10)</f>
        <v>0</v>
      </c>
      <c r="AS179">
        <f ca="1">IF(COUNTIF(E179:J179, "Breakdown") &gt;= 6, 1, 0)</f>
        <v>0</v>
      </c>
    </row>
    <row r="180" spans="4:45">
      <c r="D180">
        <v>177</v>
      </c>
      <c r="E180" s="6" t="str">
        <f ca="1">IF(K180&lt;W180,"Operational","Breakdown")</f>
        <v>Operational</v>
      </c>
      <c r="F180" s="6" t="str">
        <f ca="1">IF(L180&lt;X180,"Operational","Breakdown")</f>
        <v>Operational</v>
      </c>
      <c r="G180" s="6" t="str">
        <f ca="1">IF(M180&lt;Y180,"Operational","Breakdown")</f>
        <v>Operational</v>
      </c>
      <c r="H180" s="6" t="str">
        <f ca="1">IF(N180&lt;Z180,"Operational","Breakdown")</f>
        <v>Breakdown</v>
      </c>
      <c r="I180" s="6" t="str">
        <f ca="1">IF(O180&lt;AA180,"Operational","Breakdown")</f>
        <v>Operational</v>
      </c>
      <c r="J180" s="6" t="str">
        <f ca="1">IF(P180&lt;AB180,"Operational","Breakdown")</f>
        <v>Operational</v>
      </c>
      <c r="K180" s="16">
        <v>0.92124046528018122</v>
      </c>
      <c r="L180" s="16">
        <v>3.5305005309591846</v>
      </c>
      <c r="M180" s="16">
        <v>13.26680333176574</v>
      </c>
      <c r="N180" s="16">
        <v>19.653063548977286</v>
      </c>
      <c r="O180" s="16">
        <v>3.3552895132199509</v>
      </c>
      <c r="P180" s="16">
        <v>5.2760451313374919</v>
      </c>
      <c r="Q180" s="9">
        <v>2.9403862522948345</v>
      </c>
      <c r="R180" s="9">
        <v>3.7508758922285579</v>
      </c>
      <c r="S180" s="9">
        <v>0.39215372069892673</v>
      </c>
      <c r="T180" s="9">
        <v>1.5246317488522032</v>
      </c>
      <c r="U180" s="9">
        <v>6.8961133621066493</v>
      </c>
      <c r="V180" s="9">
        <v>2.2937891703224813</v>
      </c>
      <c r="W180" s="8">
        <f t="shared" ca="1" si="33"/>
        <v>13.582503180636738</v>
      </c>
      <c r="X180" s="8">
        <f t="shared" ca="1" si="33"/>
        <v>13.139073441463811</v>
      </c>
      <c r="Y180" s="8">
        <f t="shared" ca="1" si="33"/>
        <v>30.61288911857628</v>
      </c>
      <c r="Z180" s="8">
        <f t="shared" ca="1" si="33"/>
        <v>11.515936938596898</v>
      </c>
      <c r="AA180" s="8">
        <f t="shared" ca="1" si="33"/>
        <v>18.84507871333081</v>
      </c>
      <c r="AB180" s="8">
        <f t="shared" ca="1" si="26"/>
        <v>6.3277006492802705</v>
      </c>
      <c r="AC180" s="16">
        <f ca="1">IF($AO179=0,K179+Q179,IF($AP179=0,K179+Q179,9999))</f>
        <v>0.21532711233882101</v>
      </c>
      <c r="AD180" s="16">
        <f ca="1">IF($AO179=0,L179+R179,IF($AP179=0,L179+R179,9999))</f>
        <v>9.9249682481740784</v>
      </c>
      <c r="AE180" s="16">
        <f ca="1">IF($AO179=0,M179+S179,IF($AP179=0,M179+S179,9999))</f>
        <v>4.7786088985322008</v>
      </c>
      <c r="AF180" s="16">
        <f ca="1">IF($AO179=0,N179+T179,IF($AP179=0,N179+T179,9999))</f>
        <v>0.98957268701044998</v>
      </c>
      <c r="AG180" s="16">
        <f ca="1">IF($AO179=0,O179+U179,IF($AP179=0,O179+U179,9999))</f>
        <v>9.5968914421255995</v>
      </c>
      <c r="AH180" s="16">
        <f ca="1">IF($AO179=0,P179+V179,IF($AP179=0,P179+V179,9999))</f>
        <v>2.0276043629369891</v>
      </c>
      <c r="AI180" s="17">
        <f t="shared" ca="1" si="27"/>
        <v>6.3856545008849412</v>
      </c>
      <c r="AJ180" s="17">
        <f t="shared" ca="1" si="28"/>
        <v>11.969522552035009</v>
      </c>
      <c r="AK180" s="17">
        <f t="shared" ca="1" si="29"/>
        <v>15.410285705329226</v>
      </c>
      <c r="AL180" s="17">
        <f t="shared" ca="1" si="30"/>
        <v>5.8106342945044576</v>
      </c>
      <c r="AM180" s="17">
        <f t="shared" ca="1" si="31"/>
        <v>3.3818561759353631</v>
      </c>
      <c r="AN180" s="17">
        <f t="shared" ca="1" si="32"/>
        <v>3.1824558970980519</v>
      </c>
      <c r="AO180">
        <f t="shared" ca="1" si="24"/>
        <v>0</v>
      </c>
      <c r="AP180">
        <f t="shared" ca="1" si="25"/>
        <v>0</v>
      </c>
      <c r="AQ180">
        <f ca="1">MAX(0, COUNTIF(E180:J180, "Breakdown") - COUNTIF(AO180:AP180, 1))</f>
        <v>1</v>
      </c>
      <c r="AR180" s="12">
        <f ca="1">(AQ180 * 50) + ((AO180 + AP180) * 10)</f>
        <v>50</v>
      </c>
      <c r="AS180">
        <f ca="1">IF(COUNTIF(E180:J180, "Breakdown") &gt;= 6, 1, 0)</f>
        <v>0</v>
      </c>
    </row>
    <row r="181" spans="4:45">
      <c r="D181">
        <v>178</v>
      </c>
      <c r="E181" s="6" t="str">
        <f ca="1">IF(K181&lt;W181,"Operational","Breakdown")</f>
        <v>Breakdown</v>
      </c>
      <c r="F181" s="6" t="str">
        <f ca="1">IF(L181&lt;X181,"Operational","Breakdown")</f>
        <v>Operational</v>
      </c>
      <c r="G181" s="6" t="str">
        <f ca="1">IF(M181&lt;Y181,"Operational","Breakdown")</f>
        <v>Operational</v>
      </c>
      <c r="H181" s="6" t="str">
        <f ca="1">IF(N181&lt;Z181,"Operational","Breakdown")</f>
        <v>Operational</v>
      </c>
      <c r="I181" s="6" t="str">
        <f ca="1">IF(O181&lt;AA181,"Operational","Breakdown")</f>
        <v>Operational</v>
      </c>
      <c r="J181" s="6" t="str">
        <f ca="1">IF(P181&lt;AB181,"Operational","Breakdown")</f>
        <v>Operational</v>
      </c>
      <c r="K181" s="16">
        <v>3.0343850564459038</v>
      </c>
      <c r="L181" s="16">
        <v>2.3628703595484524</v>
      </c>
      <c r="M181" s="16">
        <v>2.9858680820620775</v>
      </c>
      <c r="N181" s="16">
        <v>1.8644309687686651</v>
      </c>
      <c r="O181" s="16">
        <v>1.4952206951156151</v>
      </c>
      <c r="P181" s="16">
        <v>1.5441474271502513</v>
      </c>
      <c r="Q181" s="9">
        <v>0.58318710381384231</v>
      </c>
      <c r="R181" s="9">
        <v>4.3874029743315344</v>
      </c>
      <c r="S181" s="9">
        <v>5.1234220263042136</v>
      </c>
      <c r="T181" s="9">
        <v>1.3242997569045898</v>
      </c>
      <c r="U181" s="9">
        <v>1.0717160317473049</v>
      </c>
      <c r="V181" s="9">
        <v>0.54143308559225112</v>
      </c>
      <c r="W181" s="8">
        <f t="shared" ca="1" si="33"/>
        <v>1.8523761910076033</v>
      </c>
      <c r="X181" s="8">
        <f t="shared" ca="1" si="33"/>
        <v>13.458187095971617</v>
      </c>
      <c r="Y181" s="8">
        <f t="shared" ca="1" si="33"/>
        <v>25.850208594282599</v>
      </c>
      <c r="Z181" s="8">
        <f t="shared" ca="1" si="33"/>
        <v>4.4278076846829588</v>
      </c>
      <c r="AA181" s="8">
        <f t="shared" ca="1" si="33"/>
        <v>12.498813593050532</v>
      </c>
      <c r="AB181" s="8">
        <f t="shared" ca="1" si="26"/>
        <v>38.194940689056772</v>
      </c>
      <c r="AC181" s="16">
        <f ca="1">IF($AO180=0,K180+Q180,IF($AP180=0,K180+Q180,9999))</f>
        <v>3.8616267175750156</v>
      </c>
      <c r="AD181" s="16">
        <f ca="1">IF($AO180=0,L180+R180,IF($AP180=0,L180+R180,9999))</f>
        <v>7.2813764231877425</v>
      </c>
      <c r="AE181" s="16">
        <f ca="1">IF($AO180=0,M180+S180,IF($AP180=0,M180+S180,9999))</f>
        <v>13.658957052464666</v>
      </c>
      <c r="AF181" s="16">
        <f ca="1">IF($AO180=0,N180+T180,IF($AP180=0,N180+T180,9999))</f>
        <v>21.177695297829491</v>
      </c>
      <c r="AG181" s="16">
        <f ca="1">IF($AO180=0,O180+U180,IF($AP180=0,O180+U180,9999))</f>
        <v>10.251402875326601</v>
      </c>
      <c r="AH181" s="16">
        <f ca="1">IF($AO180=0,P180+V180,IF($AP180=0,P180+V180,9999))</f>
        <v>7.5698343016599736</v>
      </c>
      <c r="AI181" s="17">
        <f t="shared" ca="1" si="27"/>
        <v>0.21532711233882101</v>
      </c>
      <c r="AJ181" s="17">
        <f t="shared" ca="1" si="28"/>
        <v>9.9249682481740784</v>
      </c>
      <c r="AK181" s="17">
        <f t="shared" ca="1" si="29"/>
        <v>4.7786088985322008</v>
      </c>
      <c r="AL181" s="17">
        <f t="shared" ca="1" si="30"/>
        <v>0.98957268701044998</v>
      </c>
      <c r="AM181" s="17">
        <f t="shared" ca="1" si="31"/>
        <v>9.5968914421255995</v>
      </c>
      <c r="AN181" s="17">
        <f t="shared" ca="1" si="32"/>
        <v>2.0276043629369891</v>
      </c>
      <c r="AO181">
        <f t="shared" ca="1" si="24"/>
        <v>0</v>
      </c>
      <c r="AP181">
        <f t="shared" ca="1" si="25"/>
        <v>1</v>
      </c>
      <c r="AQ181">
        <f ca="1">MAX(0, COUNTIF(E181:J181, "Breakdown") - COUNTIF(AO181:AP181, 1))</f>
        <v>0</v>
      </c>
      <c r="AR181" s="12">
        <f ca="1">(AQ181 * 50) + ((AO181 + AP181) * 10)</f>
        <v>10</v>
      </c>
      <c r="AS181">
        <f ca="1">IF(COUNTIF(E181:J181, "Breakdown") &gt;= 6, 1, 0)</f>
        <v>0</v>
      </c>
    </row>
    <row r="182" spans="4:45">
      <c r="D182">
        <v>179</v>
      </c>
      <c r="E182" s="6" t="str">
        <f ca="1">IF(K182&lt;W182,"Operational","Breakdown")</f>
        <v>Operational</v>
      </c>
      <c r="F182" s="6" t="str">
        <f ca="1">IF(L182&lt;X182,"Operational","Breakdown")</f>
        <v>Operational</v>
      </c>
      <c r="G182" s="6" t="str">
        <f ca="1">IF(M182&lt;Y182,"Operational","Breakdown")</f>
        <v>Operational</v>
      </c>
      <c r="H182" s="6" t="str">
        <f ca="1">IF(N182&lt;Z182,"Operational","Breakdown")</f>
        <v>Operational</v>
      </c>
      <c r="I182" s="6" t="str">
        <f ca="1">IF(O182&lt;AA182,"Operational","Breakdown")</f>
        <v>Operational</v>
      </c>
      <c r="J182" s="6" t="str">
        <f ca="1">IF(P182&lt;AB182,"Operational","Breakdown")</f>
        <v>Operational</v>
      </c>
      <c r="K182" s="16">
        <v>9.266329224446844</v>
      </c>
      <c r="L182" s="16">
        <v>10.422302538562237</v>
      </c>
      <c r="M182" s="16">
        <v>0.98759078188529326</v>
      </c>
      <c r="N182" s="16">
        <v>3.2778309821378104</v>
      </c>
      <c r="O182" s="16">
        <v>2.3012072799282475</v>
      </c>
      <c r="P182" s="16">
        <v>1.2593455513150151</v>
      </c>
      <c r="Q182" s="9">
        <v>4.3806666017518392</v>
      </c>
      <c r="R182" s="9">
        <v>4.4549415742250202</v>
      </c>
      <c r="S182" s="9">
        <v>0.17788752773078045</v>
      </c>
      <c r="T182" s="9">
        <v>0.28885119974579315</v>
      </c>
      <c r="U182" s="9">
        <v>1.8952375876462353</v>
      </c>
      <c r="V182" s="9">
        <v>4.072695136996022</v>
      </c>
      <c r="W182" s="8">
        <f t="shared" ca="1" si="33"/>
        <v>12.412433767237447</v>
      </c>
      <c r="X182" s="8">
        <f t="shared" ca="1" si="33"/>
        <v>15.714760307971607</v>
      </c>
      <c r="Y182" s="8">
        <f t="shared" ca="1" si="33"/>
        <v>22.133994277559353</v>
      </c>
      <c r="Z182" s="8">
        <f t="shared" ca="1" si="33"/>
        <v>7.9193505463239049</v>
      </c>
      <c r="AA182" s="8">
        <f t="shared" ca="1" si="33"/>
        <v>16.168342143344628</v>
      </c>
      <c r="AB182" s="8">
        <f t="shared" ca="1" si="26"/>
        <v>9.3990661308799019</v>
      </c>
      <c r="AC182" s="16">
        <f ca="1">IF($AO181=0,K181+Q181,IF($AP181=0,K181+Q181,9999))</f>
        <v>3.6175721602597459</v>
      </c>
      <c r="AD182" s="16">
        <f ca="1">IF($AO181=0,L181+R181,IF($AP181=0,L181+R181,9999))</f>
        <v>6.7502733338799867</v>
      </c>
      <c r="AE182" s="16">
        <f ca="1">IF($AO181=0,M181+S181,IF($AP181=0,M181+S181,9999))</f>
        <v>8.1092901083662916</v>
      </c>
      <c r="AF182" s="16">
        <f ca="1">IF($AO181=0,N181+T181,IF($AP181=0,N181+T181,9999))</f>
        <v>3.1887307256732549</v>
      </c>
      <c r="AG182" s="16">
        <f ca="1">IF($AO181=0,O181+U181,IF($AP181=0,O181+U181,9999))</f>
        <v>2.5669367268629202</v>
      </c>
      <c r="AH182" s="16">
        <f ca="1">IF($AO181=0,P181+V181,IF($AP181=0,P181+V181,9999))</f>
        <v>2.0855805127425024</v>
      </c>
      <c r="AI182" s="17">
        <f t="shared" ca="1" si="27"/>
        <v>1.8523761910076033</v>
      </c>
      <c r="AJ182" s="17">
        <f t="shared" ca="1" si="28"/>
        <v>7.2813764231877425</v>
      </c>
      <c r="AK182" s="17">
        <f t="shared" ca="1" si="29"/>
        <v>13.658957052464666</v>
      </c>
      <c r="AL182" s="17">
        <f t="shared" ca="1" si="30"/>
        <v>4.4278076846829588</v>
      </c>
      <c r="AM182" s="17">
        <f t="shared" ca="1" si="31"/>
        <v>10.251402875326601</v>
      </c>
      <c r="AN182" s="17">
        <f t="shared" ca="1" si="32"/>
        <v>7.5698343016599736</v>
      </c>
      <c r="AO182">
        <f t="shared" ca="1" si="24"/>
        <v>0</v>
      </c>
      <c r="AP182">
        <f t="shared" ca="1" si="25"/>
        <v>0</v>
      </c>
      <c r="AQ182">
        <f ca="1">MAX(0, COUNTIF(E182:J182, "Breakdown") - COUNTIF(AO182:AP182, 1))</f>
        <v>0</v>
      </c>
      <c r="AR182" s="12">
        <f ca="1">(AQ182 * 50) + ((AO182 + AP182) * 10)</f>
        <v>0</v>
      </c>
      <c r="AS182">
        <f ca="1">IF(COUNTIF(E182:J182, "Breakdown") &gt;= 6, 1, 0)</f>
        <v>0</v>
      </c>
    </row>
    <row r="183" spans="4:45">
      <c r="D183">
        <v>180</v>
      </c>
      <c r="E183" s="6" t="str">
        <f ca="1">IF(K183&lt;W183,"Operational","Breakdown")</f>
        <v>Operational</v>
      </c>
      <c r="F183" s="6" t="str">
        <f ca="1">IF(L183&lt;X183,"Operational","Breakdown")</f>
        <v>Operational</v>
      </c>
      <c r="G183" s="6" t="str">
        <f ca="1">IF(M183&lt;Y183,"Operational","Breakdown")</f>
        <v>Operational</v>
      </c>
      <c r="H183" s="6" t="str">
        <f ca="1">IF(N183&lt;Z183,"Operational","Breakdown")</f>
        <v>Breakdown</v>
      </c>
      <c r="I183" s="6" t="str">
        <f ca="1">IF(O183&lt;AA183,"Operational","Breakdown")</f>
        <v>Breakdown</v>
      </c>
      <c r="J183" s="6" t="str">
        <f ca="1">IF(P183&lt;AB183,"Operational","Breakdown")</f>
        <v>Breakdown</v>
      </c>
      <c r="K183" s="16">
        <v>3.4389270717492804</v>
      </c>
      <c r="L183" s="16">
        <v>6.6838049705839495</v>
      </c>
      <c r="M183" s="16">
        <v>3.9817833116498491</v>
      </c>
      <c r="N183" s="16">
        <v>36.196741331047477</v>
      </c>
      <c r="O183" s="16">
        <v>14.873128669349603</v>
      </c>
      <c r="P183" s="16">
        <v>18.964355872025038</v>
      </c>
      <c r="Q183" s="9">
        <v>0.28478395006112517</v>
      </c>
      <c r="R183" s="9">
        <v>0.4881705171832349</v>
      </c>
      <c r="S183" s="9">
        <v>2.5497719313733374</v>
      </c>
      <c r="T183" s="9">
        <v>0.81003017925720611</v>
      </c>
      <c r="U183" s="9">
        <v>3.4491720563940877E-2</v>
      </c>
      <c r="V183" s="9">
        <v>3.2245731575309509</v>
      </c>
      <c r="W183" s="8">
        <f t="shared" ca="1" si="33"/>
        <v>12.749150867114892</v>
      </c>
      <c r="X183" s="8">
        <f t="shared" ca="1" si="33"/>
        <v>9.2144847654987032</v>
      </c>
      <c r="Y183" s="8">
        <f t="shared" ca="1" si="33"/>
        <v>8.8018446248093589</v>
      </c>
      <c r="Z183" s="8">
        <f t="shared" ca="1" si="33"/>
        <v>6.0131450947299241</v>
      </c>
      <c r="AA183" s="8">
        <f t="shared" ca="1" si="33"/>
        <v>13.743046273872173</v>
      </c>
      <c r="AB183" s="8">
        <f t="shared" ca="1" si="26"/>
        <v>5.1931921438097035</v>
      </c>
      <c r="AC183" s="16">
        <f ca="1">IF($AO182=0,K182+Q182,IF($AP182=0,K182+Q182,9999))</f>
        <v>13.646995826198683</v>
      </c>
      <c r="AD183" s="16">
        <f ca="1">IF($AO182=0,L182+R182,IF($AP182=0,L182+R182,9999))</f>
        <v>14.877244112787256</v>
      </c>
      <c r="AE183" s="16">
        <f ca="1">IF($AO182=0,M182+S182,IF($AP182=0,M182+S182,9999))</f>
        <v>1.1654783096160737</v>
      </c>
      <c r="AF183" s="16">
        <f ca="1">IF($AO182=0,N182+T182,IF($AP182=0,N182+T182,9999))</f>
        <v>3.5666821818836034</v>
      </c>
      <c r="AG183" s="16">
        <f ca="1">IF($AO182=0,O182+U182,IF($AP182=0,O182+U182,9999))</f>
        <v>4.196444867574483</v>
      </c>
      <c r="AH183" s="16">
        <f ca="1">IF($AO182=0,P182+V182,IF($AP182=0,P182+V182,9999))</f>
        <v>5.3320406883110376</v>
      </c>
      <c r="AI183" s="17">
        <f t="shared" ca="1" si="27"/>
        <v>3.6175721602597459</v>
      </c>
      <c r="AJ183" s="17">
        <f t="shared" ca="1" si="28"/>
        <v>6.7502733338799867</v>
      </c>
      <c r="AK183" s="17">
        <f t="shared" ca="1" si="29"/>
        <v>8.1092901083662916</v>
      </c>
      <c r="AL183" s="17">
        <f t="shared" ca="1" si="30"/>
        <v>3.1887307256732549</v>
      </c>
      <c r="AM183" s="17">
        <f t="shared" ca="1" si="31"/>
        <v>2.5669367268629202</v>
      </c>
      <c r="AN183" s="17">
        <f t="shared" ca="1" si="32"/>
        <v>2.0855805127425024</v>
      </c>
      <c r="AO183">
        <f t="shared" ca="1" si="24"/>
        <v>0</v>
      </c>
      <c r="AP183">
        <f t="shared" ca="1" si="25"/>
        <v>0</v>
      </c>
      <c r="AQ183">
        <f ca="1">MAX(0, COUNTIF(E183:J183, "Breakdown") - COUNTIF(AO183:AP183, 1))</f>
        <v>3</v>
      </c>
      <c r="AR183" s="12">
        <f ca="1">(AQ183 * 50) + ((AO183 + AP183) * 10)</f>
        <v>150</v>
      </c>
      <c r="AS183">
        <f ca="1">IF(COUNTIF(E183:J183, "Breakdown") &gt;= 6, 1, 0)</f>
        <v>0</v>
      </c>
    </row>
    <row r="184" spans="4:45">
      <c r="D184">
        <v>181</v>
      </c>
      <c r="E184" s="6" t="str">
        <f ca="1">IF(K184&lt;W184,"Operational","Breakdown")</f>
        <v>Operational</v>
      </c>
      <c r="F184" s="6" t="str">
        <f ca="1">IF(L184&lt;X184,"Operational","Breakdown")</f>
        <v>Operational</v>
      </c>
      <c r="G184" s="6" t="str">
        <f ca="1">IF(M184&lt;Y184,"Operational","Breakdown")</f>
        <v>Operational</v>
      </c>
      <c r="H184" s="6" t="str">
        <f ca="1">IF(N184&lt;Z184,"Operational","Breakdown")</f>
        <v>Operational</v>
      </c>
      <c r="I184" s="6" t="str">
        <f ca="1">IF(O184&lt;AA184,"Operational","Breakdown")</f>
        <v>Breakdown</v>
      </c>
      <c r="J184" s="6" t="str">
        <f ca="1">IF(P184&lt;AB184,"Operational","Breakdown")</f>
        <v>Operational</v>
      </c>
      <c r="K184" s="16">
        <v>5.9637363313584499</v>
      </c>
      <c r="L184" s="16">
        <v>1.7582833950130476</v>
      </c>
      <c r="M184" s="16">
        <v>12.674586006206892</v>
      </c>
      <c r="N184" s="16">
        <v>9.2891357115311273</v>
      </c>
      <c r="O184" s="16">
        <v>20.511436873515525</v>
      </c>
      <c r="P184" s="16">
        <v>8.3555061080010251</v>
      </c>
      <c r="Q184" s="9">
        <v>1.6220664238084888</v>
      </c>
      <c r="R184" s="9">
        <v>1.7247886775580621</v>
      </c>
      <c r="S184" s="9">
        <v>1.1367529751836618</v>
      </c>
      <c r="T184" s="9">
        <v>1.8702695130550244</v>
      </c>
      <c r="U184" s="9">
        <v>1.040140040609729</v>
      </c>
      <c r="V184" s="9">
        <v>0.36676190956928545</v>
      </c>
      <c r="W184" s="8">
        <f t="shared" ca="1" si="33"/>
        <v>14.099977832072192</v>
      </c>
      <c r="X184" s="8">
        <f t="shared" ca="1" si="33"/>
        <v>13.218187102987521</v>
      </c>
      <c r="Y184" s="8">
        <f t="shared" ca="1" si="33"/>
        <v>14.673733528548784</v>
      </c>
      <c r="Z184" s="8">
        <f t="shared" ca="1" si="33"/>
        <v>11.144445024102502</v>
      </c>
      <c r="AA184" s="8">
        <f t="shared" ca="1" si="33"/>
        <v>8.1399487790344178</v>
      </c>
      <c r="AB184" s="8">
        <f t="shared" ca="1" si="26"/>
        <v>44.388662025303383</v>
      </c>
      <c r="AC184" s="16">
        <f ca="1">IF($AO183=0,K183+Q183,IF($AP183=0,K183+Q183,9999))</f>
        <v>3.7237110218104057</v>
      </c>
      <c r="AD184" s="16">
        <f ca="1">IF($AO183=0,L183+R183,IF($AP183=0,L183+R183,9999))</f>
        <v>7.1719754877671846</v>
      </c>
      <c r="AE184" s="16">
        <f ca="1">IF($AO183=0,M183+S183,IF($AP183=0,M183+S183,9999))</f>
        <v>6.5315552430231865</v>
      </c>
      <c r="AF184" s="16">
        <f ca="1">IF($AO183=0,N183+T183,IF($AP183=0,N183+T183,9999))</f>
        <v>37.006771510304681</v>
      </c>
      <c r="AG184" s="16">
        <f ca="1">IF($AO183=0,O183+U183,IF($AP183=0,O183+U183,9999))</f>
        <v>14.907620389913543</v>
      </c>
      <c r="AH184" s="16">
        <f ca="1">IF($AO183=0,P183+V183,IF($AP183=0,P183+V183,9999))</f>
        <v>22.18892902955599</v>
      </c>
      <c r="AI184" s="17">
        <f t="shared" ca="1" si="27"/>
        <v>12.749150867114892</v>
      </c>
      <c r="AJ184" s="17">
        <f t="shared" ca="1" si="28"/>
        <v>9.2144847654987032</v>
      </c>
      <c r="AK184" s="17">
        <f t="shared" ca="1" si="29"/>
        <v>1.1654783096160737</v>
      </c>
      <c r="AL184" s="17">
        <f t="shared" ca="1" si="30"/>
        <v>3.5666821818836034</v>
      </c>
      <c r="AM184" s="17">
        <f t="shared" ca="1" si="31"/>
        <v>4.196444867574483</v>
      </c>
      <c r="AN184" s="17">
        <f t="shared" ca="1" si="32"/>
        <v>5.1931921438097035</v>
      </c>
      <c r="AO184">
        <f t="shared" ca="1" si="24"/>
        <v>0</v>
      </c>
      <c r="AP184">
        <f t="shared" ca="1" si="25"/>
        <v>0</v>
      </c>
      <c r="AQ184">
        <f ca="1">MAX(0, COUNTIF(E184:J184, "Breakdown") - COUNTIF(AO184:AP184, 1))</f>
        <v>1</v>
      </c>
      <c r="AR184" s="12">
        <f ca="1">(AQ184 * 50) + ((AO184 + AP184) * 10)</f>
        <v>50</v>
      </c>
      <c r="AS184">
        <f ca="1">IF(COUNTIF(E184:J184, "Breakdown") &gt;= 6, 1, 0)</f>
        <v>0</v>
      </c>
    </row>
    <row r="185" spans="4:45">
      <c r="D185">
        <v>182</v>
      </c>
      <c r="E185" s="6" t="str">
        <f ca="1">IF(K185&lt;W185,"Operational","Breakdown")</f>
        <v>Breakdown</v>
      </c>
      <c r="F185" s="6" t="str">
        <f ca="1">IF(L185&lt;X185,"Operational","Breakdown")</f>
        <v>Operational</v>
      </c>
      <c r="G185" s="6" t="str">
        <f ca="1">IF(M185&lt;Y185,"Operational","Breakdown")</f>
        <v>Operational</v>
      </c>
      <c r="H185" s="6" t="str">
        <f ca="1">IF(N185&lt;Z185,"Operational","Breakdown")</f>
        <v>Operational</v>
      </c>
      <c r="I185" s="6" t="str">
        <f ca="1">IF(O185&lt;AA185,"Operational","Breakdown")</f>
        <v>Operational</v>
      </c>
      <c r="J185" s="6" t="str">
        <f ca="1">IF(P185&lt;AB185,"Operational","Breakdown")</f>
        <v>Operational</v>
      </c>
      <c r="K185" s="16">
        <v>5.8359605574146114</v>
      </c>
      <c r="L185" s="16">
        <v>4.3903408084925806</v>
      </c>
      <c r="M185" s="16">
        <v>22.786787796443821</v>
      </c>
      <c r="N185" s="16">
        <v>1.9660196571263304</v>
      </c>
      <c r="O185" s="16">
        <v>12.348889430971012</v>
      </c>
      <c r="P185" s="16">
        <v>9.8357886784350299</v>
      </c>
      <c r="Q185" s="9">
        <v>3.2704063627486346</v>
      </c>
      <c r="R185" s="9">
        <v>0.90253718161900098</v>
      </c>
      <c r="S185" s="9">
        <v>3.636432091828965</v>
      </c>
      <c r="T185" s="9">
        <v>3.1467354618846297</v>
      </c>
      <c r="U185" s="9">
        <v>3.7109665979226532</v>
      </c>
      <c r="V185" s="9">
        <v>2.9373250642561701</v>
      </c>
      <c r="W185" s="8">
        <f t="shared" ca="1" si="33"/>
        <v>4.0237100313630307</v>
      </c>
      <c r="X185" s="8">
        <f t="shared" ca="1" si="33"/>
        <v>9.8028385608147168</v>
      </c>
      <c r="Y185" s="8">
        <f t="shared" ca="1" si="33"/>
        <v>29.506300271589964</v>
      </c>
      <c r="Z185" s="8">
        <f t="shared" ca="1" si="33"/>
        <v>42.142818629944514</v>
      </c>
      <c r="AA185" s="8">
        <f t="shared" ca="1" si="33"/>
        <v>19.602098430805608</v>
      </c>
      <c r="AB185" s="8">
        <f t="shared" ca="1" si="26"/>
        <v>26.624341526951767</v>
      </c>
      <c r="AC185" s="16">
        <f ca="1">IF($AO184=0,K184+Q184,IF($AP184=0,K184+Q184,9999))</f>
        <v>7.5858027551669389</v>
      </c>
      <c r="AD185" s="16">
        <f ca="1">IF($AO184=0,L184+R184,IF($AP184=0,L184+R184,9999))</f>
        <v>3.48307207257111</v>
      </c>
      <c r="AE185" s="16">
        <f ca="1">IF($AO184=0,M184+S184,IF($AP184=0,M184+S184,9999))</f>
        <v>13.811338981390554</v>
      </c>
      <c r="AF185" s="16">
        <f ca="1">IF($AO184=0,N184+T184,IF($AP184=0,N184+T184,9999))</f>
        <v>11.159405224586152</v>
      </c>
      <c r="AG185" s="16">
        <f ca="1">IF($AO184=0,O184+U184,IF($AP184=0,O184+U184,9999))</f>
        <v>21.551576914125253</v>
      </c>
      <c r="AH185" s="16">
        <f ca="1">IF($AO184=0,P184+V184,IF($AP184=0,P184+V184,9999))</f>
        <v>8.7222680175703111</v>
      </c>
      <c r="AI185" s="17">
        <f t="shared" ca="1" si="27"/>
        <v>3.7237110218104057</v>
      </c>
      <c r="AJ185" s="17">
        <f t="shared" ca="1" si="28"/>
        <v>7.1719754877671846</v>
      </c>
      <c r="AK185" s="17">
        <f t="shared" ca="1" si="29"/>
        <v>6.5315552430231865</v>
      </c>
      <c r="AL185" s="17">
        <f t="shared" ca="1" si="30"/>
        <v>11.144445024102502</v>
      </c>
      <c r="AM185" s="17">
        <f t="shared" ca="1" si="31"/>
        <v>8.1399487790344178</v>
      </c>
      <c r="AN185" s="17">
        <f t="shared" ca="1" si="32"/>
        <v>22.18892902955599</v>
      </c>
      <c r="AO185">
        <f t="shared" ca="1" si="24"/>
        <v>0</v>
      </c>
      <c r="AP185">
        <f t="shared" ca="1" si="25"/>
        <v>1</v>
      </c>
      <c r="AQ185">
        <f ca="1">MAX(0, COUNTIF(E185:J185, "Breakdown") - COUNTIF(AO185:AP185, 1))</f>
        <v>0</v>
      </c>
      <c r="AR185" s="12">
        <f ca="1">(AQ185 * 50) + ((AO185 + AP185) * 10)</f>
        <v>10</v>
      </c>
      <c r="AS185">
        <f ca="1">IF(COUNTIF(E185:J185, "Breakdown") &gt;= 6, 1, 0)</f>
        <v>0</v>
      </c>
    </row>
    <row r="186" spans="4:45">
      <c r="D186">
        <v>183</v>
      </c>
      <c r="E186" s="6" t="str">
        <f ca="1">IF(K186&lt;W186,"Operational","Breakdown")</f>
        <v>Operational</v>
      </c>
      <c r="F186" s="6" t="str">
        <f ca="1">IF(L186&lt;X186,"Operational","Breakdown")</f>
        <v>Operational</v>
      </c>
      <c r="G186" s="6" t="str">
        <f ca="1">IF(M186&lt;Y186,"Operational","Breakdown")</f>
        <v>Operational</v>
      </c>
      <c r="H186" s="6" t="str">
        <f ca="1">IF(N186&lt;Z186,"Operational","Breakdown")</f>
        <v>Operational</v>
      </c>
      <c r="I186" s="6" t="str">
        <f ca="1">IF(O186&lt;AA186,"Operational","Breakdown")</f>
        <v>Operational</v>
      </c>
      <c r="J186" s="6" t="str">
        <f ca="1">IF(P186&lt;AB186,"Operational","Breakdown")</f>
        <v>Operational</v>
      </c>
      <c r="K186" s="16">
        <v>12.561668193319077</v>
      </c>
      <c r="L186" s="16">
        <v>0.26402703630480839</v>
      </c>
      <c r="M186" s="16">
        <v>4.9105327953931956</v>
      </c>
      <c r="N186" s="16">
        <v>3.0507881724894541</v>
      </c>
      <c r="O186" s="16">
        <v>4.3958887933980613</v>
      </c>
      <c r="P186" s="16">
        <v>2.5447209524330892</v>
      </c>
      <c r="Q186" s="9">
        <v>7.0717911989987045E-2</v>
      </c>
      <c r="R186" s="9">
        <v>1.029929531124536</v>
      </c>
      <c r="S186" s="9">
        <v>7.8895921320401827</v>
      </c>
      <c r="T186" s="9">
        <v>0.16579371385154976</v>
      </c>
      <c r="U186" s="9">
        <v>2.4341307388760018</v>
      </c>
      <c r="V186" s="9">
        <v>0.52647376125438605</v>
      </c>
      <c r="W186" s="8">
        <f t="shared" ca="1" si="33"/>
        <v>15.332857279191741</v>
      </c>
      <c r="X186" s="8">
        <f t="shared" ca="1" si="33"/>
        <v>7.9847445547048048</v>
      </c>
      <c r="Y186" s="8">
        <f t="shared" ca="1" si="33"/>
        <v>15.751940409582774</v>
      </c>
      <c r="Z186" s="8">
        <f t="shared" ca="1" si="33"/>
        <v>24.334601996369564</v>
      </c>
      <c r="AA186" s="8">
        <f t="shared" ca="1" si="33"/>
        <v>22.663856018991307</v>
      </c>
      <c r="AB186" s="8">
        <f t="shared" ca="1" si="26"/>
        <v>23.324926464366442</v>
      </c>
      <c r="AC186" s="16">
        <f ca="1">IF($AO185=0,K185+Q185,IF($AP185=0,K185+Q185,9999))</f>
        <v>9.1063669201632464</v>
      </c>
      <c r="AD186" s="16">
        <f ca="1">IF($AO185=0,L185+R185,IF($AP185=0,L185+R185,9999))</f>
        <v>5.2928779901115819</v>
      </c>
      <c r="AE186" s="16">
        <f ca="1">IF($AO185=0,M185+S185,IF($AP185=0,M185+S185,9999))</f>
        <v>26.423219888272786</v>
      </c>
      <c r="AF186" s="16">
        <f ca="1">IF($AO185=0,N185+T185,IF($AP185=0,N185+T185,9999))</f>
        <v>5.1127551190109601</v>
      </c>
      <c r="AG186" s="16">
        <f ca="1">IF($AO185=0,O185+U185,IF($AP185=0,O185+U185,9999))</f>
        <v>16.059856028893666</v>
      </c>
      <c r="AH186" s="16">
        <f ca="1">IF($AO185=0,P185+V185,IF($AP185=0,P185+V185,9999))</f>
        <v>12.7731137426912</v>
      </c>
      <c r="AI186" s="17">
        <f t="shared" ca="1" si="27"/>
        <v>4.0237100313630307</v>
      </c>
      <c r="AJ186" s="17">
        <f t="shared" ca="1" si="28"/>
        <v>3.48307207257111</v>
      </c>
      <c r="AK186" s="17">
        <f t="shared" ca="1" si="29"/>
        <v>13.811338981390554</v>
      </c>
      <c r="AL186" s="17">
        <f t="shared" ca="1" si="30"/>
        <v>11.159405224586152</v>
      </c>
      <c r="AM186" s="17">
        <f t="shared" ca="1" si="31"/>
        <v>19.602098430805608</v>
      </c>
      <c r="AN186" s="17">
        <f t="shared" ca="1" si="32"/>
        <v>8.7222680175703111</v>
      </c>
      <c r="AO186">
        <f t="shared" ca="1" si="24"/>
        <v>0</v>
      </c>
      <c r="AP186">
        <f t="shared" ca="1" si="25"/>
        <v>0</v>
      </c>
      <c r="AQ186">
        <f ca="1">MAX(0, COUNTIF(E186:J186, "Breakdown") - COUNTIF(AO186:AP186, 1))</f>
        <v>0</v>
      </c>
      <c r="AR186" s="12">
        <f ca="1">(AQ186 * 50) + ((AO186 + AP186) * 10)</f>
        <v>0</v>
      </c>
      <c r="AS186">
        <f ca="1">IF(COUNTIF(E186:J186, "Breakdown") &gt;= 6, 1, 0)</f>
        <v>0</v>
      </c>
    </row>
    <row r="187" spans="4:45">
      <c r="D187">
        <v>184</v>
      </c>
      <c r="E187" s="6" t="str">
        <f ca="1">IF(K187&lt;W187,"Operational","Breakdown")</f>
        <v>Operational</v>
      </c>
      <c r="F187" s="6" t="str">
        <f ca="1">IF(L187&lt;X187,"Operational","Breakdown")</f>
        <v>Breakdown</v>
      </c>
      <c r="G187" s="6" t="str">
        <f ca="1">IF(M187&lt;Y187,"Operational","Breakdown")</f>
        <v>Operational</v>
      </c>
      <c r="H187" s="6" t="str">
        <f ca="1">IF(N187&lt;Z187,"Operational","Breakdown")</f>
        <v>Operational</v>
      </c>
      <c r="I187" s="6" t="str">
        <f ca="1">IF(O187&lt;AA187,"Operational","Breakdown")</f>
        <v>Operational</v>
      </c>
      <c r="J187" s="6" t="str">
        <f ca="1">IF(P187&lt;AB187,"Operational","Breakdown")</f>
        <v>Operational</v>
      </c>
      <c r="K187" s="16">
        <v>7.6193495545219365</v>
      </c>
      <c r="L187" s="16">
        <v>10.922317940348689</v>
      </c>
      <c r="M187" s="16">
        <v>5.8643993179029525</v>
      </c>
      <c r="N187" s="16">
        <v>5.0684252471209481</v>
      </c>
      <c r="O187" s="16">
        <v>18.601411387296054</v>
      </c>
      <c r="P187" s="16">
        <v>4.0997735966584736</v>
      </c>
      <c r="Q187" s="9">
        <v>0.32970511355229015</v>
      </c>
      <c r="R187" s="9">
        <v>0.64263078513815064</v>
      </c>
      <c r="S187" s="9">
        <v>0.85168499235978234</v>
      </c>
      <c r="T187" s="9">
        <v>5.2180077449811666</v>
      </c>
      <c r="U187" s="9">
        <v>4.7766583441191148</v>
      </c>
      <c r="V187" s="9">
        <v>0.83316404234885222</v>
      </c>
      <c r="W187" s="8">
        <f t="shared" ca="1" si="33"/>
        <v>20.745502152384702</v>
      </c>
      <c r="X187" s="8">
        <f t="shared" ca="1" si="33"/>
        <v>10.09263628137597</v>
      </c>
      <c r="Y187" s="8">
        <f t="shared" ca="1" si="33"/>
        <v>17.074940260945546</v>
      </c>
      <c r="Z187" s="8">
        <f t="shared" ca="1" si="33"/>
        <v>5.7890910192436547</v>
      </c>
      <c r="AA187" s="8">
        <f t="shared" ca="1" si="33"/>
        <v>24.39296002005505</v>
      </c>
      <c r="AB187" s="8">
        <f t="shared" ca="1" si="26"/>
        <v>25.404472055328775</v>
      </c>
      <c r="AC187" s="16">
        <f ca="1">IF($AO186=0,K186+Q186,IF($AP186=0,K186+Q186,9999))</f>
        <v>12.632386105309065</v>
      </c>
      <c r="AD187" s="16">
        <f ca="1">IF($AO186=0,L186+R186,IF($AP186=0,L186+R186,9999))</f>
        <v>1.2939565674293445</v>
      </c>
      <c r="AE187" s="16">
        <f ca="1">IF($AO186=0,M186+S186,IF($AP186=0,M186+S186,9999))</f>
        <v>12.800124927433378</v>
      </c>
      <c r="AF187" s="16">
        <f ca="1">IF($AO186=0,N186+T186,IF($AP186=0,N186+T186,9999))</f>
        <v>3.2165818863410038</v>
      </c>
      <c r="AG187" s="16">
        <f ca="1">IF($AO186=0,O186+U186,IF($AP186=0,O186+U186,9999))</f>
        <v>6.8300195322740631</v>
      </c>
      <c r="AH187" s="16">
        <f ca="1">IF($AO186=0,P186+V186,IF($AP186=0,P186+V186,9999))</f>
        <v>3.0711947136874751</v>
      </c>
      <c r="AI187" s="17">
        <f t="shared" ca="1" si="27"/>
        <v>9.1063669201632464</v>
      </c>
      <c r="AJ187" s="17">
        <f t="shared" ca="1" si="28"/>
        <v>5.2928779901115819</v>
      </c>
      <c r="AK187" s="17">
        <f t="shared" ca="1" si="29"/>
        <v>15.751940409582774</v>
      </c>
      <c r="AL187" s="17">
        <f t="shared" ca="1" si="30"/>
        <v>5.1127551190109601</v>
      </c>
      <c r="AM187" s="17">
        <f t="shared" ca="1" si="31"/>
        <v>16.059856028893666</v>
      </c>
      <c r="AN187" s="17">
        <f t="shared" ca="1" si="32"/>
        <v>12.7731137426912</v>
      </c>
      <c r="AO187">
        <f t="shared" ca="1" si="24"/>
        <v>0</v>
      </c>
      <c r="AP187">
        <f t="shared" ca="1" si="25"/>
        <v>0</v>
      </c>
      <c r="AQ187">
        <f ca="1">MAX(0, COUNTIF(E187:J187, "Breakdown") - COUNTIF(AO187:AP187, 1))</f>
        <v>1</v>
      </c>
      <c r="AR187" s="12">
        <f ca="1">(AQ187 * 50) + ((AO187 + AP187) * 10)</f>
        <v>50</v>
      </c>
      <c r="AS187">
        <f ca="1">IF(COUNTIF(E187:J187, "Breakdown") &gt;= 6, 1, 0)</f>
        <v>0</v>
      </c>
    </row>
    <row r="188" spans="4:45">
      <c r="D188">
        <v>185</v>
      </c>
      <c r="E188" s="6" t="str">
        <f ca="1">IF(K188&lt;W188,"Operational","Breakdown")</f>
        <v>Operational</v>
      </c>
      <c r="F188" s="6" t="str">
        <f ca="1">IF(L188&lt;X188,"Operational","Breakdown")</f>
        <v>Operational</v>
      </c>
      <c r="G188" s="6" t="str">
        <f ca="1">IF(M188&lt;Y188,"Operational","Breakdown")</f>
        <v>Operational</v>
      </c>
      <c r="H188" s="6" t="str">
        <f ca="1">IF(N188&lt;Z188,"Operational","Breakdown")</f>
        <v>Operational</v>
      </c>
      <c r="I188" s="6" t="str">
        <f ca="1">IF(O188&lt;AA188,"Operational","Breakdown")</f>
        <v>Operational</v>
      </c>
      <c r="J188" s="6" t="str">
        <f ca="1">IF(P188&lt;AB188,"Operational","Breakdown")</f>
        <v>Operational</v>
      </c>
      <c r="K188" s="16">
        <v>0.57129862177739943</v>
      </c>
      <c r="L188" s="16">
        <v>5.5975953043306781</v>
      </c>
      <c r="M188" s="16">
        <v>2.6723548260754746</v>
      </c>
      <c r="N188" s="16">
        <v>0.88689822994640621</v>
      </c>
      <c r="O188" s="16">
        <v>5.6973149547297286</v>
      </c>
      <c r="P188" s="16">
        <v>7.5861508235115602</v>
      </c>
      <c r="Q188" s="9">
        <v>5.0639670376957771</v>
      </c>
      <c r="R188" s="9">
        <v>9.6934412964502017E-2</v>
      </c>
      <c r="S188" s="9">
        <v>3.7921249687219407</v>
      </c>
      <c r="T188" s="9">
        <v>3.3200217393635278</v>
      </c>
      <c r="U188" s="9">
        <v>0.39921934799215353</v>
      </c>
      <c r="V188" s="9">
        <v>0.90725990549766833</v>
      </c>
      <c r="W188" s="8">
        <f t="shared" ca="1" si="33"/>
        <v>26.204681192929733</v>
      </c>
      <c r="X188" s="8">
        <f t="shared" ca="1" si="33"/>
        <v>11.285609319669479</v>
      </c>
      <c r="Y188" s="8">
        <f t="shared" ca="1" si="33"/>
        <v>13.60927157868853</v>
      </c>
      <c r="Z188" s="8">
        <f t="shared" ca="1" si="33"/>
        <v>8.3424647914246481</v>
      </c>
      <c r="AA188" s="8">
        <f t="shared" ca="1" si="33"/>
        <v>18.186989015668878</v>
      </c>
      <c r="AB188" s="8">
        <f t="shared" ca="1" si="26"/>
        <v>13.414974609517156</v>
      </c>
      <c r="AC188" s="16">
        <f ca="1">IF($AO187=0,K187+Q187,IF($AP187=0,K187+Q187,9999))</f>
        <v>7.9490546680742264</v>
      </c>
      <c r="AD188" s="16">
        <f ca="1">IF($AO187=0,L187+R187,IF($AP187=0,L187+R187,9999))</f>
        <v>11.56494872548684</v>
      </c>
      <c r="AE188" s="16">
        <f ca="1">IF($AO187=0,M187+S187,IF($AP187=0,M187+S187,9999))</f>
        <v>6.716084310262735</v>
      </c>
      <c r="AF188" s="16">
        <f ca="1">IF($AO187=0,N187+T187,IF($AP187=0,N187+T187,9999))</f>
        <v>10.286432992102114</v>
      </c>
      <c r="AG188" s="16">
        <f ca="1">IF($AO187=0,O187+U187,IF($AP187=0,O187+U187,9999))</f>
        <v>23.378069731415167</v>
      </c>
      <c r="AH188" s="16">
        <f ca="1">IF($AO187=0,P187+V187,IF($AP187=0,P187+V187,9999))</f>
        <v>4.9329376390073261</v>
      </c>
      <c r="AI188" s="17">
        <f t="shared" ca="1" si="27"/>
        <v>12.632386105309065</v>
      </c>
      <c r="AJ188" s="17">
        <f t="shared" ca="1" si="28"/>
        <v>1.2939565674293445</v>
      </c>
      <c r="AK188" s="17">
        <f t="shared" ca="1" si="29"/>
        <v>12.800124927433378</v>
      </c>
      <c r="AL188" s="17">
        <f t="shared" ca="1" si="30"/>
        <v>3.2165818863410038</v>
      </c>
      <c r="AM188" s="17">
        <f t="shared" ca="1" si="31"/>
        <v>6.8300195322740631</v>
      </c>
      <c r="AN188" s="17">
        <f t="shared" ca="1" si="32"/>
        <v>3.0711947136874751</v>
      </c>
      <c r="AO188">
        <f t="shared" ca="1" si="24"/>
        <v>0</v>
      </c>
      <c r="AP188">
        <f t="shared" ca="1" si="25"/>
        <v>0</v>
      </c>
      <c r="AQ188">
        <f ca="1">MAX(0, COUNTIF(E188:J188, "Breakdown") - COUNTIF(AO188:AP188, 1))</f>
        <v>0</v>
      </c>
      <c r="AR188" s="12">
        <f ca="1">(AQ188 * 50) + ((AO188 + AP188) * 10)</f>
        <v>0</v>
      </c>
      <c r="AS188">
        <f ca="1">IF(COUNTIF(E188:J188, "Breakdown") &gt;= 6, 1, 0)</f>
        <v>0</v>
      </c>
    </row>
    <row r="189" spans="4:45">
      <c r="D189">
        <v>186</v>
      </c>
      <c r="E189" s="6" t="str">
        <f ca="1">IF(K189&lt;W189,"Operational","Breakdown")</f>
        <v>Operational</v>
      </c>
      <c r="F189" s="6" t="str">
        <f ca="1">IF(L189&lt;X189,"Operational","Breakdown")</f>
        <v>Operational</v>
      </c>
      <c r="G189" s="6" t="str">
        <f ca="1">IF(M189&lt;Y189,"Operational","Breakdown")</f>
        <v>Operational</v>
      </c>
      <c r="H189" s="6" t="str">
        <f ca="1">IF(N189&lt;Z189,"Operational","Breakdown")</f>
        <v>Breakdown</v>
      </c>
      <c r="I189" s="6" t="str">
        <f ca="1">IF(O189&lt;AA189,"Operational","Breakdown")</f>
        <v>Operational</v>
      </c>
      <c r="J189" s="6" t="str">
        <f ca="1">IF(P189&lt;AB189,"Operational","Breakdown")</f>
        <v>Operational</v>
      </c>
      <c r="K189" s="16">
        <v>3.7662090002228297</v>
      </c>
      <c r="L189" s="16">
        <v>8.6049819655793129</v>
      </c>
      <c r="M189" s="16">
        <v>9.6654024068933833</v>
      </c>
      <c r="N189" s="16">
        <v>12.639368717077527</v>
      </c>
      <c r="O189" s="16">
        <v>4.7083222233162605</v>
      </c>
      <c r="P189" s="16">
        <v>12.465206100803849</v>
      </c>
      <c r="Q189" s="9">
        <v>1.6622763726850469</v>
      </c>
      <c r="R189" s="9">
        <v>0.91122219013618821</v>
      </c>
      <c r="S189" s="9">
        <v>1.9923960998629331</v>
      </c>
      <c r="T189" s="9">
        <v>1.090937896596667</v>
      </c>
      <c r="U189" s="9">
        <v>2.2245903067510073</v>
      </c>
      <c r="V189" s="9">
        <v>0.7203766704577339</v>
      </c>
      <c r="W189" s="8">
        <f t="shared" ca="1" si="33"/>
        <v>27.147217036507126</v>
      </c>
      <c r="X189" s="8">
        <f t="shared" ca="1" si="33"/>
        <v>24.712239196576874</v>
      </c>
      <c r="Y189" s="8">
        <f t="shared" ca="1" si="33"/>
        <v>12.653545561080488</v>
      </c>
      <c r="Z189" s="8">
        <f t="shared" ca="1" si="33"/>
        <v>11.677922894422835</v>
      </c>
      <c r="AA189" s="8">
        <f t="shared" ca="1" si="33"/>
        <v>26.10790378912942</v>
      </c>
      <c r="AB189" s="8">
        <f t="shared" ca="1" si="26"/>
        <v>22.459406976069666</v>
      </c>
      <c r="AC189" s="16">
        <f ca="1">IF($AO188=0,K188+Q188,IF($AP188=0,K188+Q188,9999))</f>
        <v>5.6352656594731769</v>
      </c>
      <c r="AD189" s="16">
        <f ca="1">IF($AO188=0,L188+R188,IF($AP188=0,L188+R188,9999))</f>
        <v>5.6945297172951799</v>
      </c>
      <c r="AE189" s="16">
        <f ca="1">IF($AO188=0,M188+S188,IF($AP188=0,M188+S188,9999))</f>
        <v>6.4644797947974153</v>
      </c>
      <c r="AF189" s="16">
        <f ca="1">IF($AO188=0,N188+T188,IF($AP188=0,N188+T188,9999))</f>
        <v>4.2069199693099337</v>
      </c>
      <c r="AG189" s="16">
        <f ca="1">IF($AO188=0,O188+U188,IF($AP188=0,O188+U188,9999))</f>
        <v>6.0965343027218823</v>
      </c>
      <c r="AH189" s="16">
        <f ca="1">IF($AO188=0,P188+V188,IF($AP188=0,P188+V188,9999))</f>
        <v>8.4934107290092289</v>
      </c>
      <c r="AI189" s="17">
        <f t="shared" ca="1" si="27"/>
        <v>7.9490546680742264</v>
      </c>
      <c r="AJ189" s="17">
        <f t="shared" ca="1" si="28"/>
        <v>11.285609319669479</v>
      </c>
      <c r="AK189" s="17">
        <f t="shared" ca="1" si="29"/>
        <v>6.716084310262735</v>
      </c>
      <c r="AL189" s="17">
        <f t="shared" ca="1" si="30"/>
        <v>8.3424647914246481</v>
      </c>
      <c r="AM189" s="17">
        <f t="shared" ca="1" si="31"/>
        <v>18.186989015668878</v>
      </c>
      <c r="AN189" s="17">
        <f t="shared" ca="1" si="32"/>
        <v>4.9329376390073261</v>
      </c>
      <c r="AO189">
        <f t="shared" ca="1" si="24"/>
        <v>0</v>
      </c>
      <c r="AP189">
        <f t="shared" ca="1" si="25"/>
        <v>0</v>
      </c>
      <c r="AQ189">
        <f ca="1">MAX(0, COUNTIF(E189:J189, "Breakdown") - COUNTIF(AO189:AP189, 1))</f>
        <v>1</v>
      </c>
      <c r="AR189" s="12">
        <f ca="1">(AQ189 * 50) + ((AO189 + AP189) * 10)</f>
        <v>50</v>
      </c>
      <c r="AS189">
        <f ca="1">IF(COUNTIF(E189:J189, "Breakdown") &gt;= 6, 1, 0)</f>
        <v>0</v>
      </c>
    </row>
    <row r="190" spans="4:45">
      <c r="D190">
        <v>187</v>
      </c>
      <c r="E190" s="6" t="str">
        <f ca="1">IF(K190&lt;W190,"Operational","Breakdown")</f>
        <v>Breakdown</v>
      </c>
      <c r="F190" s="6" t="str">
        <f ca="1">IF(L190&lt;X190,"Operational","Breakdown")</f>
        <v>Operational</v>
      </c>
      <c r="G190" s="6" t="str">
        <f ca="1">IF(M190&lt;Y190,"Operational","Breakdown")</f>
        <v>Breakdown</v>
      </c>
      <c r="H190" s="6" t="str">
        <f ca="1">IF(N190&lt;Z190,"Operational","Breakdown")</f>
        <v>Breakdown</v>
      </c>
      <c r="I190" s="6" t="str">
        <f ca="1">IF(O190&lt;AA190,"Operational","Breakdown")</f>
        <v>Operational</v>
      </c>
      <c r="J190" s="6" t="str">
        <f ca="1">IF(P190&lt;AB190,"Operational","Breakdown")</f>
        <v>Operational</v>
      </c>
      <c r="K190" s="16">
        <v>20.106205490811128</v>
      </c>
      <c r="L190" s="16">
        <v>0.10328409453227472</v>
      </c>
      <c r="M190" s="16">
        <v>27.144506233704234</v>
      </c>
      <c r="N190" s="16">
        <v>15.303811856273674</v>
      </c>
      <c r="O190" s="16">
        <v>1.4276609300307754</v>
      </c>
      <c r="P190" s="16">
        <v>5.3863200581342996</v>
      </c>
      <c r="Q190" s="9">
        <v>0.11179872049327765</v>
      </c>
      <c r="R190" s="9">
        <v>4.5983297551786402</v>
      </c>
      <c r="S190" s="9">
        <v>1.6234334974760387</v>
      </c>
      <c r="T190" s="9">
        <v>2.9367095886739301</v>
      </c>
      <c r="U190" s="9">
        <v>0.3616348588364276</v>
      </c>
      <c r="V190" s="9">
        <v>0.3088625687311784</v>
      </c>
      <c r="W190" s="8">
        <f t="shared" ca="1" si="33"/>
        <v>14.575213972417236</v>
      </c>
      <c r="X190" s="8">
        <f t="shared" ca="1" si="33"/>
        <v>21.951116680904313</v>
      </c>
      <c r="Y190" s="8">
        <f t="shared" ca="1" si="33"/>
        <v>11.78977534516499</v>
      </c>
      <c r="Z190" s="8">
        <f t="shared" ca="1" si="33"/>
        <v>6.3251414330872811</v>
      </c>
      <c r="AA190" s="8">
        <f t="shared" ca="1" si="33"/>
        <v>8.6063281909140787</v>
      </c>
      <c r="AB190" s="8">
        <f t="shared" ca="1" si="26"/>
        <v>24.185593278483921</v>
      </c>
      <c r="AC190" s="16">
        <f ca="1">IF($AO189=0,K189+Q189,IF($AP189=0,K189+Q189,9999))</f>
        <v>5.4284853729078764</v>
      </c>
      <c r="AD190" s="16">
        <f ca="1">IF($AO189=0,L189+R189,IF($AP189=0,L189+R189,9999))</f>
        <v>9.516204155715501</v>
      </c>
      <c r="AE190" s="16">
        <f ca="1">IF($AO189=0,M189+S189,IF($AP189=0,M189+S189,9999))</f>
        <v>11.657798506756317</v>
      </c>
      <c r="AF190" s="16">
        <f ca="1">IF($AO189=0,N189+T189,IF($AP189=0,N189+T189,9999))</f>
        <v>13.730306613674195</v>
      </c>
      <c r="AG190" s="16">
        <f ca="1">IF($AO189=0,O189+U189,IF($AP189=0,O189+U189,9999))</f>
        <v>6.9329125300672683</v>
      </c>
      <c r="AH190" s="16">
        <f ca="1">IF($AO189=0,P189+V189,IF($AP189=0,P189+V189,9999))</f>
        <v>13.185582771261583</v>
      </c>
      <c r="AI190" s="17">
        <f t="shared" ca="1" si="27"/>
        <v>5.6352656594731769</v>
      </c>
      <c r="AJ190" s="17">
        <f t="shared" ca="1" si="28"/>
        <v>5.6945297172951799</v>
      </c>
      <c r="AK190" s="17">
        <f t="shared" ca="1" si="29"/>
        <v>6.4644797947974153</v>
      </c>
      <c r="AL190" s="17">
        <f t="shared" ca="1" si="30"/>
        <v>4.2069199693099337</v>
      </c>
      <c r="AM190" s="17">
        <f t="shared" ca="1" si="31"/>
        <v>6.0965343027218823</v>
      </c>
      <c r="AN190" s="17">
        <f t="shared" ca="1" si="32"/>
        <v>8.4934107290092289</v>
      </c>
      <c r="AO190">
        <f t="shared" ca="1" si="24"/>
        <v>1</v>
      </c>
      <c r="AP190">
        <f t="shared" ca="1" si="25"/>
        <v>1</v>
      </c>
      <c r="AQ190">
        <f ca="1">MAX(0, COUNTIF(E190:J190, "Breakdown") - COUNTIF(AO190:AP190, 1))</f>
        <v>1</v>
      </c>
      <c r="AR190" s="12">
        <f ca="1">(AQ190 * 50) + ((AO190 + AP190) * 10)</f>
        <v>70</v>
      </c>
      <c r="AS190">
        <f ca="1">IF(COUNTIF(E190:J190, "Breakdown") &gt;= 6, 1, 0)</f>
        <v>0</v>
      </c>
    </row>
    <row r="191" spans="4:45">
      <c r="D191">
        <v>188</v>
      </c>
      <c r="E191" s="6" t="str">
        <f ca="1">IF(K191&lt;W191,"Operational","Breakdown")</f>
        <v>Operational</v>
      </c>
      <c r="F191" s="6" t="str">
        <f ca="1">IF(L191&lt;X191,"Operational","Breakdown")</f>
        <v>Operational</v>
      </c>
      <c r="G191" s="6" t="str">
        <f ca="1">IF(M191&lt;Y191,"Operational","Breakdown")</f>
        <v>Operational</v>
      </c>
      <c r="H191" s="6" t="str">
        <f ca="1">IF(N191&lt;Z191,"Operational","Breakdown")</f>
        <v>Breakdown</v>
      </c>
      <c r="I191" s="6" t="str">
        <f ca="1">IF(O191&lt;AA191,"Operational","Breakdown")</f>
        <v>Breakdown</v>
      </c>
      <c r="J191" s="6" t="str">
        <f ca="1">IF(P191&lt;AB191,"Operational","Breakdown")</f>
        <v>Operational</v>
      </c>
      <c r="K191" s="16">
        <v>5.5324557074530691</v>
      </c>
      <c r="L191" s="16">
        <v>7.2783812930634442</v>
      </c>
      <c r="M191" s="16">
        <v>6.9776624555389022</v>
      </c>
      <c r="N191" s="16">
        <v>26.672423050600585</v>
      </c>
      <c r="O191" s="16">
        <v>22.301005131802857</v>
      </c>
      <c r="P191" s="16">
        <v>2.6269940379894305</v>
      </c>
      <c r="Q191" s="9">
        <v>3.2977955153424241</v>
      </c>
      <c r="R191" s="9">
        <v>2.6210726532832278</v>
      </c>
      <c r="S191" s="9">
        <v>3.3669275584643246</v>
      </c>
      <c r="T191" s="9">
        <v>5.5423061123521347</v>
      </c>
      <c r="U191" s="9">
        <v>1.3234055361243964</v>
      </c>
      <c r="V191" s="9">
        <v>2.5640299178100503</v>
      </c>
      <c r="W191" s="8">
        <f t="shared" ca="1" si="33"/>
        <v>9.4425463294753342</v>
      </c>
      <c r="X191" s="8">
        <f t="shared" ca="1" si="33"/>
        <v>10.782337919461636</v>
      </c>
      <c r="Y191" s="8">
        <f t="shared" ca="1" si="33"/>
        <v>14.192448013435575</v>
      </c>
      <c r="Z191" s="8">
        <f t="shared" ca="1" si="33"/>
        <v>21.092513646250836</v>
      </c>
      <c r="AA191" s="8">
        <f t="shared" ca="1" si="33"/>
        <v>7.2635156761841158</v>
      </c>
      <c r="AB191" s="8">
        <f t="shared" ca="1" si="26"/>
        <v>17.281524450108563</v>
      </c>
      <c r="AC191" s="16">
        <f ca="1">IF($AO190=0,K190+Q190,IF($AP190=0,K190+Q190,9999))</f>
        <v>9999</v>
      </c>
      <c r="AD191" s="16">
        <f ca="1">IF($AO190=0,L190+R190,IF($AP190=0,L190+R190,9999))</f>
        <v>9999</v>
      </c>
      <c r="AE191" s="16">
        <f ca="1">IF($AO190=0,M190+S190,IF($AP190=0,M190+S190,9999))</f>
        <v>9999</v>
      </c>
      <c r="AF191" s="16">
        <f ca="1">IF($AO190=0,N190+T190,IF($AP190=0,N190+T190,9999))</f>
        <v>9999</v>
      </c>
      <c r="AG191" s="16">
        <f ca="1">IF($AO190=0,O190+U190,IF($AP190=0,O190+U190,9999))</f>
        <v>9999</v>
      </c>
      <c r="AH191" s="16">
        <f ca="1">IF($AO190=0,P190+V190,IF($AP190=0,P190+V190,9999))</f>
        <v>9999</v>
      </c>
      <c r="AI191" s="17">
        <f t="shared" ca="1" si="27"/>
        <v>5.4284853729078764</v>
      </c>
      <c r="AJ191" s="17">
        <f t="shared" ca="1" si="28"/>
        <v>9.516204155715501</v>
      </c>
      <c r="AK191" s="17">
        <f t="shared" ca="1" si="29"/>
        <v>11.657798506756317</v>
      </c>
      <c r="AL191" s="17">
        <f t="shared" ca="1" si="30"/>
        <v>6.3251414330872811</v>
      </c>
      <c r="AM191" s="17">
        <f t="shared" ca="1" si="31"/>
        <v>6.9329125300672683</v>
      </c>
      <c r="AN191" s="17">
        <f t="shared" ca="1" si="32"/>
        <v>13.185582771261583</v>
      </c>
      <c r="AO191">
        <f t="shared" ca="1" si="24"/>
        <v>0</v>
      </c>
      <c r="AP191">
        <f t="shared" ca="1" si="25"/>
        <v>0</v>
      </c>
      <c r="AQ191">
        <f ca="1">MAX(0, COUNTIF(E191:J191, "Breakdown") - COUNTIF(AO191:AP191, 1))</f>
        <v>2</v>
      </c>
      <c r="AR191" s="12">
        <f ca="1">(AQ191 * 50) + ((AO191 + AP191) * 10)</f>
        <v>100</v>
      </c>
      <c r="AS191">
        <f ca="1">IF(COUNTIF(E191:J191, "Breakdown") &gt;= 6, 1, 0)</f>
        <v>0</v>
      </c>
    </row>
    <row r="192" spans="4:45">
      <c r="D192">
        <v>189</v>
      </c>
      <c r="E192" s="6" t="str">
        <f ca="1">IF(K192&lt;W192,"Operational","Breakdown")</f>
        <v>Operational</v>
      </c>
      <c r="F192" s="6" t="str">
        <f ca="1">IF(L192&lt;X192,"Operational","Breakdown")</f>
        <v>Operational</v>
      </c>
      <c r="G192" s="6" t="str">
        <f ca="1">IF(M192&lt;Y192,"Operational","Breakdown")</f>
        <v>Operational</v>
      </c>
      <c r="H192" s="6" t="str">
        <f ca="1">IF(N192&lt;Z192,"Operational","Breakdown")</f>
        <v>Operational</v>
      </c>
      <c r="I192" s="6" t="str">
        <f ca="1">IF(O192&lt;AA192,"Operational","Breakdown")</f>
        <v>Operational</v>
      </c>
      <c r="J192" s="6" t="str">
        <f ca="1">IF(P192&lt;AB192,"Operational","Breakdown")</f>
        <v>Operational</v>
      </c>
      <c r="K192" s="16">
        <v>5.3208863309290617</v>
      </c>
      <c r="L192" s="16">
        <v>4.550060624374634</v>
      </c>
      <c r="M192" s="16">
        <v>2.2473679834467837</v>
      </c>
      <c r="N192" s="16">
        <v>2.9940436122006262</v>
      </c>
      <c r="O192" s="16">
        <v>10.485253951322044</v>
      </c>
      <c r="P192" s="16">
        <v>9.0324318071349268</v>
      </c>
      <c r="Q192" s="9">
        <v>0.6347554366765138</v>
      </c>
      <c r="R192" s="9">
        <v>0.34483352637636372</v>
      </c>
      <c r="S192" s="9">
        <v>2.3419222436286442</v>
      </c>
      <c r="T192" s="9">
        <v>0.41571871647334724</v>
      </c>
      <c r="U192" s="9">
        <v>0.5335284826174681</v>
      </c>
      <c r="V192" s="9">
        <v>0.59653604542540195</v>
      </c>
      <c r="W192" s="8">
        <f t="shared" ca="1" si="33"/>
        <v>22.894699122876077</v>
      </c>
      <c r="X192" s="8">
        <f t="shared" ca="1" si="33"/>
        <v>14.066480966893652</v>
      </c>
      <c r="Y192" s="8">
        <f t="shared" ca="1" si="33"/>
        <v>14.77448466898638</v>
      </c>
      <c r="Z192" s="8">
        <f t="shared" ca="1" si="33"/>
        <v>22.361502842073008</v>
      </c>
      <c r="AA192" s="8">
        <f t="shared" ca="1" si="33"/>
        <v>11.133462820775005</v>
      </c>
      <c r="AB192" s="8">
        <f t="shared" ca="1" si="26"/>
        <v>22.233325399757412</v>
      </c>
      <c r="AC192" s="16">
        <f ca="1">IF($AO191=0,K191+Q191,IF($AP191=0,K191+Q191,9999))</f>
        <v>8.8302512227954928</v>
      </c>
      <c r="AD192" s="16">
        <f ca="1">IF($AO191=0,L191+R191,IF($AP191=0,L191+R191,9999))</f>
        <v>9.8994539463466715</v>
      </c>
      <c r="AE192" s="16">
        <f ca="1">IF($AO191=0,M191+S191,IF($AP191=0,M191+S191,9999))</f>
        <v>10.344590014003227</v>
      </c>
      <c r="AF192" s="16">
        <f ca="1">IF($AO191=0,N191+T191,IF($AP191=0,N191+T191,9999))</f>
        <v>32.214729162952722</v>
      </c>
      <c r="AG192" s="16">
        <f ca="1">IF($AO191=0,O191+U191,IF($AP191=0,O191+U191,9999))</f>
        <v>23.624410667927254</v>
      </c>
      <c r="AH192" s="16">
        <f ca="1">IF($AO191=0,P191+V191,IF($AP191=0,P191+V191,9999))</f>
        <v>5.1910239557994808</v>
      </c>
      <c r="AI192" s="17">
        <f t="shared" ca="1" si="27"/>
        <v>9.4425463294753342</v>
      </c>
      <c r="AJ192" s="17">
        <f t="shared" ca="1" si="28"/>
        <v>10.782337919461636</v>
      </c>
      <c r="AK192" s="17">
        <f t="shared" ca="1" si="29"/>
        <v>14.192448013435575</v>
      </c>
      <c r="AL192" s="17">
        <f t="shared" ca="1" si="30"/>
        <v>21.092513646250836</v>
      </c>
      <c r="AM192" s="17">
        <f t="shared" ca="1" si="31"/>
        <v>7.2635156761841158</v>
      </c>
      <c r="AN192" s="17">
        <f t="shared" ca="1" si="32"/>
        <v>17.281524450108563</v>
      </c>
      <c r="AO192">
        <f t="shared" ca="1" si="24"/>
        <v>0</v>
      </c>
      <c r="AP192">
        <f t="shared" ca="1" si="25"/>
        <v>0</v>
      </c>
      <c r="AQ192">
        <f ca="1">MAX(0, COUNTIF(E192:J192, "Breakdown") - COUNTIF(AO192:AP192, 1))</f>
        <v>0</v>
      </c>
      <c r="AR192" s="12">
        <f ca="1">(AQ192 * 50) + ((AO192 + AP192) * 10)</f>
        <v>0</v>
      </c>
      <c r="AS192">
        <f ca="1">IF(COUNTIF(E192:J192, "Breakdown") &gt;= 6, 1, 0)</f>
        <v>0</v>
      </c>
    </row>
    <row r="193" spans="4:45">
      <c r="D193">
        <v>190</v>
      </c>
      <c r="E193" s="6" t="str">
        <f ca="1">IF(K193&lt;W193,"Operational","Breakdown")</f>
        <v>Operational</v>
      </c>
      <c r="F193" s="6" t="str">
        <f ca="1">IF(L193&lt;X193,"Operational","Breakdown")</f>
        <v>Operational</v>
      </c>
      <c r="G193" s="6" t="str">
        <f ca="1">IF(M193&lt;Y193,"Operational","Breakdown")</f>
        <v>Operational</v>
      </c>
      <c r="H193" s="6" t="str">
        <f ca="1">IF(N193&lt;Z193,"Operational","Breakdown")</f>
        <v>Operational</v>
      </c>
      <c r="I193" s="6" t="str">
        <f ca="1">IF(O193&lt;AA193,"Operational","Breakdown")</f>
        <v>Operational</v>
      </c>
      <c r="J193" s="6" t="str">
        <f ca="1">IF(P193&lt;AB193,"Operational","Breakdown")</f>
        <v>Operational</v>
      </c>
      <c r="K193" s="16">
        <v>12.509856653660789</v>
      </c>
      <c r="L193" s="16">
        <v>1.0534765996780984</v>
      </c>
      <c r="M193" s="16">
        <v>7.0768522750886227</v>
      </c>
      <c r="N193" s="16">
        <v>5.8786913108626701E-2</v>
      </c>
      <c r="O193" s="16">
        <v>0.31751918835104231</v>
      </c>
      <c r="P193" s="16">
        <v>9.9530456262818738</v>
      </c>
      <c r="Q193" s="9">
        <v>0.68676927802618659</v>
      </c>
      <c r="R193" s="9">
        <v>0.65264931362781076</v>
      </c>
      <c r="S193" s="9">
        <v>0.37571254907952822</v>
      </c>
      <c r="T193" s="9">
        <v>3.5232666784914919</v>
      </c>
      <c r="U193" s="9">
        <v>0.17711636612152559</v>
      </c>
      <c r="V193" s="9">
        <v>0.45232566828078236</v>
      </c>
      <c r="W193" s="8">
        <f t="shared" ca="1" si="33"/>
        <v>18.730609885857771</v>
      </c>
      <c r="X193" s="8">
        <f t="shared" ca="1" si="33"/>
        <v>19.617939774814971</v>
      </c>
      <c r="Y193" s="8">
        <f t="shared" ca="1" si="33"/>
        <v>18.442519745606063</v>
      </c>
      <c r="Z193" s="8">
        <f t="shared" ca="1" si="33"/>
        <v>25.149795400930717</v>
      </c>
      <c r="AA193" s="8">
        <f t="shared" ca="1" si="33"/>
        <v>71.91837291001525</v>
      </c>
      <c r="AB193" s="8">
        <f t="shared" ca="1" si="26"/>
        <v>18.754540301602084</v>
      </c>
      <c r="AC193" s="16">
        <f ca="1">IF($AO192=0,K192+Q192,IF($AP192=0,K192+Q192,9999))</f>
        <v>5.9556417676055755</v>
      </c>
      <c r="AD193" s="16">
        <f ca="1">IF($AO192=0,L192+R192,IF($AP192=0,L192+R192,9999))</f>
        <v>4.8948941507509973</v>
      </c>
      <c r="AE193" s="16">
        <f ca="1">IF($AO192=0,M192+S192,IF($AP192=0,M192+S192,9999))</f>
        <v>4.5892902270754279</v>
      </c>
      <c r="AF193" s="16">
        <f ca="1">IF($AO192=0,N192+T192,IF($AP192=0,N192+T192,9999))</f>
        <v>3.4097623286739736</v>
      </c>
      <c r="AG193" s="16">
        <f ca="1">IF($AO192=0,O192+U192,IF($AP192=0,O192+U192,9999))</f>
        <v>11.018782433939512</v>
      </c>
      <c r="AH193" s="16">
        <f ca="1">IF($AO192=0,P192+V192,IF($AP192=0,P192+V192,9999))</f>
        <v>9.6289678525603293</v>
      </c>
      <c r="AI193" s="17">
        <f t="shared" ca="1" si="27"/>
        <v>8.8302512227954928</v>
      </c>
      <c r="AJ193" s="17">
        <f t="shared" ca="1" si="28"/>
        <v>9.8994539463466715</v>
      </c>
      <c r="AK193" s="17">
        <f t="shared" ca="1" si="29"/>
        <v>10.344590014003227</v>
      </c>
      <c r="AL193" s="17">
        <f t="shared" ca="1" si="30"/>
        <v>22.361502842073008</v>
      </c>
      <c r="AM193" s="17">
        <f t="shared" ca="1" si="31"/>
        <v>11.133462820775005</v>
      </c>
      <c r="AN193" s="17">
        <f t="shared" ca="1" si="32"/>
        <v>5.1910239557994808</v>
      </c>
      <c r="AO193">
        <f t="shared" ca="1" si="24"/>
        <v>0</v>
      </c>
      <c r="AP193">
        <f t="shared" ca="1" si="25"/>
        <v>0</v>
      </c>
      <c r="AQ193">
        <f ca="1">MAX(0, COUNTIF(E193:J193, "Breakdown") - COUNTIF(AO193:AP193, 1))</f>
        <v>0</v>
      </c>
      <c r="AR193" s="12">
        <f ca="1">(AQ193 * 50) + ((AO193 + AP193) * 10)</f>
        <v>0</v>
      </c>
      <c r="AS193">
        <f ca="1">IF(COUNTIF(E193:J193, "Breakdown") &gt;= 6, 1, 0)</f>
        <v>0</v>
      </c>
    </row>
    <row r="194" spans="4:45">
      <c r="D194">
        <v>191</v>
      </c>
      <c r="E194" s="6" t="str">
        <f ca="1">IF(K194&lt;W194,"Operational","Breakdown")</f>
        <v>Operational</v>
      </c>
      <c r="F194" s="6" t="str">
        <f ca="1">IF(L194&lt;X194,"Operational","Breakdown")</f>
        <v>Operational</v>
      </c>
      <c r="G194" s="6" t="str">
        <f ca="1">IF(M194&lt;Y194,"Operational","Breakdown")</f>
        <v>Operational</v>
      </c>
      <c r="H194" s="6" t="str">
        <f ca="1">IF(N194&lt;Z194,"Operational","Breakdown")</f>
        <v>Breakdown</v>
      </c>
      <c r="I194" s="6" t="str">
        <f ca="1">IF(O194&lt;AA194,"Operational","Breakdown")</f>
        <v>Operational</v>
      </c>
      <c r="J194" s="6" t="str">
        <f ca="1">IF(P194&lt;AB194,"Operational","Breakdown")</f>
        <v>Operational</v>
      </c>
      <c r="K194" s="16">
        <v>1.2557609697853458</v>
      </c>
      <c r="L194" s="16">
        <v>0.86847773051083121</v>
      </c>
      <c r="M194" s="16">
        <v>8.414337739293531</v>
      </c>
      <c r="N194" s="16">
        <v>9.6469898014689939</v>
      </c>
      <c r="O194" s="16">
        <v>5.3298794061712931</v>
      </c>
      <c r="P194" s="16">
        <v>0.35568646808683335</v>
      </c>
      <c r="Q194" s="9">
        <v>8.6218750708392203E-2</v>
      </c>
      <c r="R194" s="9">
        <v>0.8944651051130651</v>
      </c>
      <c r="S194" s="9">
        <v>0.6529782723270714</v>
      </c>
      <c r="T194" s="9">
        <v>2.3441933270570772</v>
      </c>
      <c r="U194" s="9">
        <v>1.3952717619974471</v>
      </c>
      <c r="V194" s="9">
        <v>0.50920022880858784</v>
      </c>
      <c r="W194" s="8">
        <f t="shared" ca="1" si="33"/>
        <v>8.0099914405460897</v>
      </c>
      <c r="X194" s="8">
        <f t="shared" ca="1" si="33"/>
        <v>8.5162346584340369</v>
      </c>
      <c r="Y194" s="8">
        <f t="shared" ca="1" si="33"/>
        <v>49.635767567073877</v>
      </c>
      <c r="Z194" s="8">
        <f t="shared" ca="1" si="33"/>
        <v>3.6133636312017416</v>
      </c>
      <c r="AA194" s="8">
        <f t="shared" ca="1" si="33"/>
        <v>13.180160074821647</v>
      </c>
      <c r="AB194" s="8">
        <f t="shared" ca="1" si="26"/>
        <v>30.504233501886144</v>
      </c>
      <c r="AC194" s="16">
        <f ca="1">IF($AO193=0,K193+Q193,IF($AP193=0,K193+Q193,9999))</f>
        <v>13.196625931686976</v>
      </c>
      <c r="AD194" s="16">
        <f ca="1">IF($AO193=0,L193+R193,IF($AP193=0,L193+R193,9999))</f>
        <v>1.7061259133059092</v>
      </c>
      <c r="AE194" s="16">
        <f ca="1">IF($AO193=0,M193+S193,IF($AP193=0,M193+S193,9999))</f>
        <v>7.4525648241681512</v>
      </c>
      <c r="AF194" s="16">
        <f ca="1">IF($AO193=0,N193+T193,IF($AP193=0,N193+T193,9999))</f>
        <v>3.5820535916001184</v>
      </c>
      <c r="AG194" s="16">
        <f ca="1">IF($AO193=0,O193+U193,IF($AP193=0,O193+U193,9999))</f>
        <v>0.49463555447256791</v>
      </c>
      <c r="AH194" s="16">
        <f ca="1">IF($AO193=0,P193+V193,IF($AP193=0,P193+V193,9999))</f>
        <v>10.405371294562656</v>
      </c>
      <c r="AI194" s="17">
        <f t="shared" ca="1" si="27"/>
        <v>5.9556417676055755</v>
      </c>
      <c r="AJ194" s="17">
        <f t="shared" ca="1" si="28"/>
        <v>4.8948941507509973</v>
      </c>
      <c r="AK194" s="17">
        <f t="shared" ca="1" si="29"/>
        <v>4.5892902270754279</v>
      </c>
      <c r="AL194" s="17">
        <f t="shared" ca="1" si="30"/>
        <v>3.4097623286739736</v>
      </c>
      <c r="AM194" s="17">
        <f t="shared" ca="1" si="31"/>
        <v>11.018782433939512</v>
      </c>
      <c r="AN194" s="17">
        <f t="shared" ca="1" si="32"/>
        <v>9.6289678525603293</v>
      </c>
      <c r="AO194">
        <f t="shared" ca="1" si="24"/>
        <v>0</v>
      </c>
      <c r="AP194">
        <f t="shared" ca="1" si="25"/>
        <v>0</v>
      </c>
      <c r="AQ194">
        <f ca="1">MAX(0, COUNTIF(E194:J194, "Breakdown") - COUNTIF(AO194:AP194, 1))</f>
        <v>1</v>
      </c>
      <c r="AR194" s="12">
        <f ca="1">(AQ194 * 50) + ((AO194 + AP194) * 10)</f>
        <v>50</v>
      </c>
      <c r="AS194">
        <f ca="1">IF(COUNTIF(E194:J194, "Breakdown") &gt;= 6, 1, 0)</f>
        <v>0</v>
      </c>
    </row>
    <row r="195" spans="4:45">
      <c r="D195">
        <v>192</v>
      </c>
      <c r="E195" s="6" t="str">
        <f ca="1">IF(K195&lt;W195,"Operational","Breakdown")</f>
        <v>Operational</v>
      </c>
      <c r="F195" s="6" t="str">
        <f ca="1">IF(L195&lt;X195,"Operational","Breakdown")</f>
        <v>Breakdown</v>
      </c>
      <c r="G195" s="6" t="str">
        <f ca="1">IF(M195&lt;Y195,"Operational","Breakdown")</f>
        <v>Operational</v>
      </c>
      <c r="H195" s="6" t="str">
        <f ca="1">IF(N195&lt;Z195,"Operational","Breakdown")</f>
        <v>Operational</v>
      </c>
      <c r="I195" s="6" t="str">
        <f ca="1">IF(O195&lt;AA195,"Operational","Breakdown")</f>
        <v>Operational</v>
      </c>
      <c r="J195" s="6" t="str">
        <f ca="1">IF(P195&lt;AB195,"Operational","Breakdown")</f>
        <v>Operational</v>
      </c>
      <c r="K195" s="16">
        <v>9.3987237012351752</v>
      </c>
      <c r="L195" s="16">
        <v>10.611942604226419</v>
      </c>
      <c r="M195" s="16">
        <v>5.0103079790748737</v>
      </c>
      <c r="N195" s="16">
        <v>5.7434450598678479</v>
      </c>
      <c r="O195" s="16">
        <v>2.0305710865967654</v>
      </c>
      <c r="P195" s="16">
        <v>3.1662509212342917</v>
      </c>
      <c r="Q195" s="9">
        <v>1.6620042764778489</v>
      </c>
      <c r="R195" s="9">
        <v>0.21989422973837033</v>
      </c>
      <c r="S195" s="9">
        <v>0.33883913712352798</v>
      </c>
      <c r="T195" s="9">
        <v>1.2719101403910196</v>
      </c>
      <c r="U195" s="9">
        <v>1.9612298821671481</v>
      </c>
      <c r="V195" s="9">
        <v>2.5310817319155325</v>
      </c>
      <c r="W195" s="8">
        <f t="shared" ca="1" si="33"/>
        <v>14.254978582418874</v>
      </c>
      <c r="X195" s="8">
        <f t="shared" ca="1" si="33"/>
        <v>3.0487092111257907</v>
      </c>
      <c r="Y195" s="8">
        <f t="shared" ca="1" si="33"/>
        <v>24.063243276433298</v>
      </c>
      <c r="Z195" s="8">
        <f t="shared" ca="1" si="33"/>
        <v>18.47937900824121</v>
      </c>
      <c r="AA195" s="8">
        <f t="shared" ca="1" si="33"/>
        <v>3.7987681516726211</v>
      </c>
      <c r="AB195" s="8">
        <f t="shared" ca="1" si="26"/>
        <v>21.774524029944779</v>
      </c>
      <c r="AC195" s="16">
        <f ca="1">IF($AO194=0,K194+Q194,IF($AP194=0,K194+Q194,9999))</f>
        <v>1.341979720493738</v>
      </c>
      <c r="AD195" s="16">
        <f ca="1">IF($AO194=0,L194+R194,IF($AP194=0,L194+R194,9999))</f>
        <v>1.7629428356238963</v>
      </c>
      <c r="AE195" s="16">
        <f ca="1">IF($AO194=0,M194+S194,IF($AP194=0,M194+S194,9999))</f>
        <v>9.0673160116206031</v>
      </c>
      <c r="AF195" s="16">
        <f ca="1">IF($AO194=0,N194+T194,IF($AP194=0,N194+T194,9999))</f>
        <v>11.991183128526071</v>
      </c>
      <c r="AG195" s="16">
        <f ca="1">IF($AO194=0,O194+U194,IF($AP194=0,O194+U194,9999))</f>
        <v>6.7251511681687397</v>
      </c>
      <c r="AH195" s="16">
        <f ca="1">IF($AO194=0,P194+V194,IF($AP194=0,P194+V194,9999))</f>
        <v>0.86488669689542119</v>
      </c>
      <c r="AI195" s="17">
        <f t="shared" ca="1" si="27"/>
        <v>8.0099914405460897</v>
      </c>
      <c r="AJ195" s="17">
        <f t="shared" ca="1" si="28"/>
        <v>1.7061259133059092</v>
      </c>
      <c r="AK195" s="17">
        <f t="shared" ca="1" si="29"/>
        <v>7.4525648241681512</v>
      </c>
      <c r="AL195" s="17">
        <f t="shared" ca="1" si="30"/>
        <v>3.5820535916001184</v>
      </c>
      <c r="AM195" s="17">
        <f t="shared" ca="1" si="31"/>
        <v>0.49463555447256791</v>
      </c>
      <c r="AN195" s="17">
        <f t="shared" ca="1" si="32"/>
        <v>10.405371294562656</v>
      </c>
      <c r="AO195">
        <f t="shared" ca="1" si="24"/>
        <v>0</v>
      </c>
      <c r="AP195">
        <f t="shared" ca="1" si="25"/>
        <v>0</v>
      </c>
      <c r="AQ195">
        <f ca="1">MAX(0, COUNTIF(E195:J195, "Breakdown") - COUNTIF(AO195:AP195, 1))</f>
        <v>1</v>
      </c>
      <c r="AR195" s="12">
        <f ca="1">(AQ195 * 50) + ((AO195 + AP195) * 10)</f>
        <v>50</v>
      </c>
      <c r="AS195">
        <f ca="1">IF(COUNTIF(E195:J195, "Breakdown") &gt;= 6, 1, 0)</f>
        <v>0</v>
      </c>
    </row>
    <row r="196" spans="4:45">
      <c r="D196">
        <v>193</v>
      </c>
      <c r="E196" s="6" t="str">
        <f ca="1">IF(K196&lt;W196,"Operational","Breakdown")</f>
        <v>Breakdown</v>
      </c>
      <c r="F196" s="6" t="str">
        <f ca="1">IF(L196&lt;X196,"Operational","Breakdown")</f>
        <v>Operational</v>
      </c>
      <c r="G196" s="6" t="str">
        <f ca="1">IF(M196&lt;Y196,"Operational","Breakdown")</f>
        <v>Operational</v>
      </c>
      <c r="H196" s="6" t="str">
        <f ca="1">IF(N196&lt;Z196,"Operational","Breakdown")</f>
        <v>Operational</v>
      </c>
      <c r="I196" s="6" t="str">
        <f ca="1">IF(O196&lt;AA196,"Operational","Breakdown")</f>
        <v>Breakdown</v>
      </c>
      <c r="J196" s="6" t="str">
        <f ca="1">IF(P196&lt;AB196,"Operational","Breakdown")</f>
        <v>Operational</v>
      </c>
      <c r="K196" s="16">
        <v>3.217197313056551</v>
      </c>
      <c r="L196" s="16">
        <v>2.3355424373128626</v>
      </c>
      <c r="M196" s="16">
        <v>4.9078989258998575</v>
      </c>
      <c r="N196" s="16">
        <v>11.390230401800336</v>
      </c>
      <c r="O196" s="16">
        <v>12.534007120129401</v>
      </c>
      <c r="P196" s="16">
        <v>0.74676444663102493</v>
      </c>
      <c r="Q196" s="9">
        <v>0.7892186830485014</v>
      </c>
      <c r="R196" s="9">
        <v>1.049525061521281</v>
      </c>
      <c r="S196" s="9">
        <v>0.43141197351282196</v>
      </c>
      <c r="T196" s="9">
        <v>0.24161501347557446</v>
      </c>
      <c r="U196" s="9">
        <v>0.61394304013505974</v>
      </c>
      <c r="V196" s="9">
        <v>0.13022546944721244</v>
      </c>
      <c r="W196" s="8">
        <f t="shared" ca="1" si="33"/>
        <v>1.6030514358878725</v>
      </c>
      <c r="X196" s="8">
        <f t="shared" ca="1" si="33"/>
        <v>4.6066479168774581</v>
      </c>
      <c r="Y196" s="8">
        <f t="shared" ca="1" si="33"/>
        <v>16.978797196701244</v>
      </c>
      <c r="Z196" s="8">
        <f t="shared" ca="1" si="33"/>
        <v>18.291540597202413</v>
      </c>
      <c r="AA196" s="8">
        <f t="shared" ca="1" si="33"/>
        <v>10.988952158166839</v>
      </c>
      <c r="AB196" s="8">
        <f t="shared" ca="1" si="26"/>
        <v>3.8358955680313582</v>
      </c>
      <c r="AC196" s="16">
        <f ca="1">IF($AO195=0,K195+Q195,IF($AP195=0,K195+Q195,9999))</f>
        <v>11.060727977713023</v>
      </c>
      <c r="AD196" s="16">
        <f ca="1">IF($AO195=0,L195+R195,IF($AP195=0,L195+R195,9999))</f>
        <v>10.83183683396479</v>
      </c>
      <c r="AE196" s="16">
        <f ca="1">IF($AO195=0,M195+S195,IF($AP195=0,M195+S195,9999))</f>
        <v>5.3491471161984014</v>
      </c>
      <c r="AF196" s="16">
        <f ca="1">IF($AO195=0,N195+T195,IF($AP195=0,N195+T195,9999))</f>
        <v>7.0153552002588677</v>
      </c>
      <c r="AG196" s="16">
        <f ca="1">IF($AO195=0,O195+U195,IF($AP195=0,O195+U195,9999))</f>
        <v>3.9918009687639135</v>
      </c>
      <c r="AH196" s="16">
        <f ca="1">IF($AO195=0,P195+V195,IF($AP195=0,P195+V195,9999))</f>
        <v>5.6973326531498243</v>
      </c>
      <c r="AI196" s="17">
        <f t="shared" ca="1" si="27"/>
        <v>1.341979720493738</v>
      </c>
      <c r="AJ196" s="17">
        <f t="shared" ca="1" si="28"/>
        <v>1.7629428356238963</v>
      </c>
      <c r="AK196" s="17">
        <f t="shared" ca="1" si="29"/>
        <v>9.0673160116206031</v>
      </c>
      <c r="AL196" s="17">
        <f t="shared" ca="1" si="30"/>
        <v>11.991183128526071</v>
      </c>
      <c r="AM196" s="17">
        <f t="shared" ca="1" si="31"/>
        <v>3.7987681516726211</v>
      </c>
      <c r="AN196" s="17">
        <f t="shared" ca="1" si="32"/>
        <v>0.86488669689542119</v>
      </c>
      <c r="AO196">
        <f t="shared" ref="AO196:AO259" ca="1" si="34">IF(AND(E196="Breakdown", G196&lt;&gt;"Operational"), 1, 0)</f>
        <v>0</v>
      </c>
      <c r="AP196">
        <f t="shared" ref="AP196:AP259" ca="1" si="35">IF(AND(E196="Breakdown", F196="Operational"), 1, 0)</f>
        <v>1</v>
      </c>
      <c r="AQ196">
        <f ca="1">MAX(0, COUNTIF(E196:J196, "Breakdown") - COUNTIF(AO196:AP196, 1))</f>
        <v>1</v>
      </c>
      <c r="AR196" s="12">
        <f ca="1">(AQ196 * 50) + ((AO196 + AP196) * 10)</f>
        <v>60</v>
      </c>
      <c r="AS196">
        <f ca="1">IF(COUNTIF(E196:J196, "Breakdown") &gt;= 6, 1, 0)</f>
        <v>0</v>
      </c>
    </row>
    <row r="197" spans="4:45">
      <c r="D197">
        <v>194</v>
      </c>
      <c r="E197" s="6" t="str">
        <f ca="1">IF(K197&lt;W197,"Operational","Breakdown")</f>
        <v>Breakdown</v>
      </c>
      <c r="F197" s="6" t="str">
        <f ca="1">IF(L197&lt;X197,"Operational","Breakdown")</f>
        <v>Breakdown</v>
      </c>
      <c r="G197" s="6" t="str">
        <f ca="1">IF(M197&lt;Y197,"Operational","Breakdown")</f>
        <v>Operational</v>
      </c>
      <c r="H197" s="6" t="str">
        <f ca="1">IF(N197&lt;Z197,"Operational","Breakdown")</f>
        <v>Operational</v>
      </c>
      <c r="I197" s="6" t="str">
        <f ca="1">IF(O197&lt;AA197,"Operational","Breakdown")</f>
        <v>Breakdown</v>
      </c>
      <c r="J197" s="6" t="str">
        <f ca="1">IF(P197&lt;AB197,"Operational","Breakdown")</f>
        <v>Operational</v>
      </c>
      <c r="K197" s="16">
        <v>7.5137768018154807</v>
      </c>
      <c r="L197" s="16">
        <v>13.512514417081785</v>
      </c>
      <c r="M197" s="16">
        <v>0.35834397805100482</v>
      </c>
      <c r="N197" s="16">
        <v>14.537823976251444</v>
      </c>
      <c r="O197" s="16">
        <v>25.684620299644575</v>
      </c>
      <c r="P197" s="16">
        <v>3.9268340577514755</v>
      </c>
      <c r="Q197" s="9">
        <v>0.4354556241102534</v>
      </c>
      <c r="R197" s="9">
        <v>3.307418713480189E-2</v>
      </c>
      <c r="S197" s="9">
        <v>0.18608730165330337</v>
      </c>
      <c r="T197" s="9">
        <v>4.2880510275777119</v>
      </c>
      <c r="U197" s="9">
        <v>3.0411749887962869</v>
      </c>
      <c r="V197" s="9">
        <v>1.6128834551176026</v>
      </c>
      <c r="W197" s="8">
        <f t="shared" ca="1" si="33"/>
        <v>3.1774548162527836</v>
      </c>
      <c r="X197" s="8">
        <f t="shared" ca="1" si="33"/>
        <v>9.0871512836391606</v>
      </c>
      <c r="Y197" s="8">
        <f t="shared" ca="1" si="33"/>
        <v>10.303040883964119</v>
      </c>
      <c r="Z197" s="8">
        <f t="shared" ca="1" si="33"/>
        <v>15.564645238625033</v>
      </c>
      <c r="AA197" s="8">
        <f t="shared" ca="1" si="33"/>
        <v>16.951816997082876</v>
      </c>
      <c r="AB197" s="8">
        <f t="shared" ref="AB197:AB260" ca="1" si="36">AN197-8*LN(RAND())</f>
        <v>31.177752918332104</v>
      </c>
      <c r="AC197" s="16">
        <f ca="1">IF($AO196=0,K196+Q196,IF($AP196=0,K196+Q196,9999))</f>
        <v>4.0064159961050523</v>
      </c>
      <c r="AD197" s="16">
        <f ca="1">IF($AO196=0,L196+R196,IF($AP196=0,L196+R196,9999))</f>
        <v>3.3850674988341436</v>
      </c>
      <c r="AE197" s="16">
        <f ca="1">IF($AO196=0,M196+S196,IF($AP196=0,M196+S196,9999))</f>
        <v>5.3393108994126797</v>
      </c>
      <c r="AF197" s="16">
        <f ca="1">IF($AO196=0,N196+T196,IF($AP196=0,N196+T196,9999))</f>
        <v>11.63184541527591</v>
      </c>
      <c r="AG197" s="16">
        <f ca="1">IF($AO196=0,O196+U196,IF($AP196=0,O196+U196,9999))</f>
        <v>13.147950160264461</v>
      </c>
      <c r="AH197" s="16">
        <f ca="1">IF($AO196=0,P196+V196,IF($AP196=0,P196+V196,9999))</f>
        <v>0.8769899160782374</v>
      </c>
      <c r="AI197" s="17">
        <f t="shared" ref="AI197:AI260" ca="1" si="37">MIN(W196,AC196)</f>
        <v>1.6030514358878725</v>
      </c>
      <c r="AJ197" s="17">
        <f t="shared" ref="AJ197:AJ260" ca="1" si="38">MIN(X196,AD196)</f>
        <v>4.6066479168774581</v>
      </c>
      <c r="AK197" s="17">
        <f t="shared" ref="AK197:AK260" ca="1" si="39">MIN(Y196,AE196)</f>
        <v>5.3491471161984014</v>
      </c>
      <c r="AL197" s="17">
        <f t="shared" ref="AL197:AL260" ca="1" si="40">MIN(Z196,AF196)</f>
        <v>7.0153552002588677</v>
      </c>
      <c r="AM197" s="17">
        <f t="shared" ref="AM197:AM260" ca="1" si="41">MIN(AA196,AG196)</f>
        <v>3.9918009687639135</v>
      </c>
      <c r="AN197" s="17">
        <f t="shared" ref="AN197:AN260" ca="1" si="42">MIN(AB196,AH196)</f>
        <v>3.8358955680313582</v>
      </c>
      <c r="AO197">
        <f t="shared" ca="1" si="34"/>
        <v>0</v>
      </c>
      <c r="AP197">
        <f t="shared" ca="1" si="35"/>
        <v>0</v>
      </c>
      <c r="AQ197">
        <f ca="1">MAX(0, COUNTIF(E197:J197, "Breakdown") - COUNTIF(AO197:AP197, 1))</f>
        <v>3</v>
      </c>
      <c r="AR197" s="12">
        <f ca="1">(AQ197 * 50) + ((AO197 + AP197) * 10)</f>
        <v>150</v>
      </c>
      <c r="AS197">
        <f ca="1">IF(COUNTIF(E197:J197, "Breakdown") &gt;= 6, 1, 0)</f>
        <v>0</v>
      </c>
    </row>
    <row r="198" spans="4:45">
      <c r="D198">
        <v>195</v>
      </c>
      <c r="E198" s="6" t="str">
        <f ca="1">IF(K198&lt;W198,"Operational","Breakdown")</f>
        <v>Operational</v>
      </c>
      <c r="F198" s="6" t="str">
        <f ca="1">IF(L198&lt;X198,"Operational","Breakdown")</f>
        <v>Breakdown</v>
      </c>
      <c r="G198" s="6" t="str">
        <f ca="1">IF(M198&lt;Y198,"Operational","Breakdown")</f>
        <v>Operational</v>
      </c>
      <c r="H198" s="6" t="str">
        <f ca="1">IF(N198&lt;Z198,"Operational","Breakdown")</f>
        <v>Breakdown</v>
      </c>
      <c r="I198" s="6" t="str">
        <f ca="1">IF(O198&lt;AA198,"Operational","Breakdown")</f>
        <v>Operational</v>
      </c>
      <c r="J198" s="6" t="str">
        <f ca="1">IF(P198&lt;AB198,"Operational","Breakdown")</f>
        <v>Breakdown</v>
      </c>
      <c r="K198" s="16">
        <v>5.7040740376375609</v>
      </c>
      <c r="L198" s="16">
        <v>5.4023465421850005</v>
      </c>
      <c r="M198" s="16">
        <v>5.9053459975872933</v>
      </c>
      <c r="N198" s="16">
        <v>17.21024378929231</v>
      </c>
      <c r="O198" s="16">
        <v>23.482292307103865</v>
      </c>
      <c r="P198" s="16">
        <v>8.5196344100744987</v>
      </c>
      <c r="Q198" s="9">
        <v>1.2455262493950667</v>
      </c>
      <c r="R198" s="9">
        <v>2.9219693770473838</v>
      </c>
      <c r="S198" s="9">
        <v>6.0009432616399518</v>
      </c>
      <c r="T198" s="9">
        <v>0.50004736918660209</v>
      </c>
      <c r="U198" s="9">
        <v>1.7639642845006374</v>
      </c>
      <c r="V198" s="9">
        <v>0.25842982394017772</v>
      </c>
      <c r="W198" s="8">
        <f t="shared" ca="1" si="33"/>
        <v>32.415170996986525</v>
      </c>
      <c r="X198" s="8">
        <f t="shared" ca="1" si="33"/>
        <v>3.8523014366197224</v>
      </c>
      <c r="Y198" s="8">
        <f t="shared" ca="1" si="33"/>
        <v>20.92658587415038</v>
      </c>
      <c r="Z198" s="8">
        <f t="shared" ca="1" si="33"/>
        <v>13.233546537172572</v>
      </c>
      <c r="AA198" s="8">
        <f t="shared" ca="1" si="33"/>
        <v>30.769948496907716</v>
      </c>
      <c r="AB198" s="8">
        <f t="shared" ca="1" si="36"/>
        <v>7.5404381593622807</v>
      </c>
      <c r="AC198" s="16">
        <f ca="1">IF($AO197=0,K197+Q197,IF($AP197=0,K197+Q197,9999))</f>
        <v>7.9492324259257341</v>
      </c>
      <c r="AD198" s="16">
        <f ca="1">IF($AO197=0,L197+R197,IF($AP197=0,L197+R197,9999))</f>
        <v>13.545588604216587</v>
      </c>
      <c r="AE198" s="16">
        <f ca="1">IF($AO197=0,M197+S197,IF($AP197=0,M197+S197,9999))</f>
        <v>0.54443127970430816</v>
      </c>
      <c r="AF198" s="16">
        <f ca="1">IF($AO197=0,N197+T197,IF($AP197=0,N197+T197,9999))</f>
        <v>18.825875003829154</v>
      </c>
      <c r="AG198" s="16">
        <f ca="1">IF($AO197=0,O197+U197,IF($AP197=0,O197+U197,9999))</f>
        <v>28.72579528844086</v>
      </c>
      <c r="AH198" s="16">
        <f ca="1">IF($AO197=0,P197+V197,IF($AP197=0,P197+V197,9999))</f>
        <v>5.5397175128690783</v>
      </c>
      <c r="AI198" s="17">
        <f t="shared" ca="1" si="37"/>
        <v>3.1774548162527836</v>
      </c>
      <c r="AJ198" s="17">
        <f t="shared" ca="1" si="38"/>
        <v>3.3850674988341436</v>
      </c>
      <c r="AK198" s="17">
        <f t="shared" ca="1" si="39"/>
        <v>5.3393108994126797</v>
      </c>
      <c r="AL198" s="17">
        <f t="shared" ca="1" si="40"/>
        <v>11.63184541527591</v>
      </c>
      <c r="AM198" s="17">
        <f t="shared" ca="1" si="41"/>
        <v>13.147950160264461</v>
      </c>
      <c r="AN198" s="17">
        <f t="shared" ca="1" si="42"/>
        <v>0.8769899160782374</v>
      </c>
      <c r="AO198">
        <f t="shared" ca="1" si="34"/>
        <v>0</v>
      </c>
      <c r="AP198">
        <f t="shared" ca="1" si="35"/>
        <v>0</v>
      </c>
      <c r="AQ198">
        <f ca="1">MAX(0, COUNTIF(E198:J198, "Breakdown") - COUNTIF(AO198:AP198, 1))</f>
        <v>3</v>
      </c>
      <c r="AR198" s="12">
        <f ca="1">(AQ198 * 50) + ((AO198 + AP198) * 10)</f>
        <v>150</v>
      </c>
      <c r="AS198">
        <f ca="1">IF(COUNTIF(E198:J198, "Breakdown") &gt;= 6, 1, 0)</f>
        <v>0</v>
      </c>
    </row>
    <row r="199" spans="4:45">
      <c r="D199">
        <v>196</v>
      </c>
      <c r="E199" s="6" t="str">
        <f ca="1">IF(K199&lt;W199,"Operational","Breakdown")</f>
        <v>Operational</v>
      </c>
      <c r="F199" s="6" t="str">
        <f ca="1">IF(L199&lt;X199,"Operational","Breakdown")</f>
        <v>Breakdown</v>
      </c>
      <c r="G199" s="6" t="str">
        <f ca="1">IF(M199&lt;Y199,"Operational","Breakdown")</f>
        <v>Breakdown</v>
      </c>
      <c r="H199" s="6" t="str">
        <f ca="1">IF(N199&lt;Z199,"Operational","Breakdown")</f>
        <v>Operational</v>
      </c>
      <c r="I199" s="6" t="str">
        <f ca="1">IF(O199&lt;AA199,"Operational","Breakdown")</f>
        <v>Operational</v>
      </c>
      <c r="J199" s="6" t="str">
        <f ca="1">IF(P199&lt;AB199,"Operational","Breakdown")</f>
        <v>Operational</v>
      </c>
      <c r="K199" s="16">
        <v>0.41009680573276291</v>
      </c>
      <c r="L199" s="16">
        <v>21.128039239610747</v>
      </c>
      <c r="M199" s="16">
        <v>12.386527744107186</v>
      </c>
      <c r="N199" s="16">
        <v>6.2111097163262725</v>
      </c>
      <c r="O199" s="16">
        <v>16.289526496343552</v>
      </c>
      <c r="P199" s="16">
        <v>6.1342667085921532</v>
      </c>
      <c r="Q199" s="9">
        <v>0.63243863557086033</v>
      </c>
      <c r="R199" s="9">
        <v>0.26099395298283434</v>
      </c>
      <c r="S199" s="9">
        <v>2.2074139928745722</v>
      </c>
      <c r="T199" s="9">
        <v>1.0795361035325253</v>
      </c>
      <c r="U199" s="9">
        <v>6.7717083192761951</v>
      </c>
      <c r="V199" s="9">
        <v>0.32636213847823475</v>
      </c>
      <c r="W199" s="8">
        <f t="shared" ca="1" si="33"/>
        <v>10.744938317651208</v>
      </c>
      <c r="X199" s="8">
        <f t="shared" ca="1" si="33"/>
        <v>20.263175970823788</v>
      </c>
      <c r="Y199" s="8">
        <f t="shared" ca="1" si="33"/>
        <v>0.78739914276780376</v>
      </c>
      <c r="Z199" s="8">
        <f t="shared" ca="1" si="33"/>
        <v>16.236782153541171</v>
      </c>
      <c r="AA199" s="8">
        <f t="shared" ca="1" si="33"/>
        <v>39.782495057784189</v>
      </c>
      <c r="AB199" s="8">
        <f t="shared" ca="1" si="36"/>
        <v>11.685603752722438</v>
      </c>
      <c r="AC199" s="16">
        <f ca="1">IF($AO198=0,K198+Q198,IF($AP198=0,K198+Q198,9999))</f>
        <v>6.9496002870326272</v>
      </c>
      <c r="AD199" s="16">
        <f ca="1">IF($AO198=0,L198+R198,IF($AP198=0,L198+R198,9999))</f>
        <v>8.3243159192323848</v>
      </c>
      <c r="AE199" s="16">
        <f ca="1">IF($AO198=0,M198+S198,IF($AP198=0,M198+S198,9999))</f>
        <v>11.906289259227245</v>
      </c>
      <c r="AF199" s="16">
        <f ca="1">IF($AO198=0,N198+T198,IF($AP198=0,N198+T198,9999))</f>
        <v>17.710291158478913</v>
      </c>
      <c r="AG199" s="16">
        <f ca="1">IF($AO198=0,O198+U198,IF($AP198=0,O198+U198,9999))</f>
        <v>25.246256591604503</v>
      </c>
      <c r="AH199" s="16">
        <f ca="1">IF($AO198=0,P198+V198,IF($AP198=0,P198+V198,9999))</f>
        <v>8.7780642340146766</v>
      </c>
      <c r="AI199" s="17">
        <f t="shared" ca="1" si="37"/>
        <v>7.9492324259257341</v>
      </c>
      <c r="AJ199" s="17">
        <f t="shared" ca="1" si="38"/>
        <v>3.8523014366197224</v>
      </c>
      <c r="AK199" s="17">
        <f t="shared" ca="1" si="39"/>
        <v>0.54443127970430816</v>
      </c>
      <c r="AL199" s="17">
        <f t="shared" ca="1" si="40"/>
        <v>13.233546537172572</v>
      </c>
      <c r="AM199" s="17">
        <f t="shared" ca="1" si="41"/>
        <v>28.72579528844086</v>
      </c>
      <c r="AN199" s="17">
        <f t="shared" ca="1" si="42"/>
        <v>5.5397175128690783</v>
      </c>
      <c r="AO199">
        <f t="shared" ca="1" si="34"/>
        <v>0</v>
      </c>
      <c r="AP199">
        <f t="shared" ca="1" si="35"/>
        <v>0</v>
      </c>
      <c r="AQ199">
        <f ca="1">MAX(0, COUNTIF(E199:J199, "Breakdown") - COUNTIF(AO199:AP199, 1))</f>
        <v>2</v>
      </c>
      <c r="AR199" s="12">
        <f ca="1">(AQ199 * 50) + ((AO199 + AP199) * 10)</f>
        <v>100</v>
      </c>
      <c r="AS199">
        <f ca="1">IF(COUNTIF(E199:J199, "Breakdown") &gt;= 6, 1, 0)</f>
        <v>0</v>
      </c>
    </row>
    <row r="200" spans="4:45">
      <c r="D200">
        <v>197</v>
      </c>
      <c r="E200" s="6" t="str">
        <f ca="1">IF(K200&lt;W200,"Operational","Breakdown")</f>
        <v>Operational</v>
      </c>
      <c r="F200" s="6" t="str">
        <f ca="1">IF(L200&lt;X200,"Operational","Breakdown")</f>
        <v>Operational</v>
      </c>
      <c r="G200" s="6" t="str">
        <f ca="1">IF(M200&lt;Y200,"Operational","Breakdown")</f>
        <v>Operational</v>
      </c>
      <c r="H200" s="6" t="str">
        <f ca="1">IF(N200&lt;Z200,"Operational","Breakdown")</f>
        <v>Operational</v>
      </c>
      <c r="I200" s="6" t="str">
        <f ca="1">IF(O200&lt;AA200,"Operational","Breakdown")</f>
        <v>Operational</v>
      </c>
      <c r="J200" s="6" t="str">
        <f ca="1">IF(P200&lt;AB200,"Operational","Breakdown")</f>
        <v>Operational</v>
      </c>
      <c r="K200" s="16">
        <v>8.5858202405415778</v>
      </c>
      <c r="L200" s="16">
        <v>9.3452026349619253</v>
      </c>
      <c r="M200" s="16">
        <v>4.2898093566840627</v>
      </c>
      <c r="N200" s="16">
        <v>19.864901743735906</v>
      </c>
      <c r="O200" s="16">
        <v>1.1916254607623542</v>
      </c>
      <c r="P200" s="16">
        <v>4.2379018796238155</v>
      </c>
      <c r="Q200" s="9">
        <v>0.88999146068463431</v>
      </c>
      <c r="R200" s="9">
        <v>0.47528767846537645</v>
      </c>
      <c r="S200" s="9">
        <v>6.0228451624625032</v>
      </c>
      <c r="T200" s="9">
        <v>2.4146946179698672</v>
      </c>
      <c r="U200" s="9">
        <v>4.7377588124711041</v>
      </c>
      <c r="V200" s="9">
        <v>5.0933597382446933</v>
      </c>
      <c r="W200" s="8">
        <f t="shared" ca="1" si="33"/>
        <v>11.189868474897263</v>
      </c>
      <c r="X200" s="8">
        <f t="shared" ca="1" si="33"/>
        <v>15.691882131187116</v>
      </c>
      <c r="Y200" s="8">
        <f t="shared" ca="1" si="33"/>
        <v>9.704104303304856</v>
      </c>
      <c r="Z200" s="8">
        <f t="shared" ca="1" si="33"/>
        <v>21.738948186707606</v>
      </c>
      <c r="AA200" s="8">
        <f t="shared" ca="1" si="33"/>
        <v>27.453122404812135</v>
      </c>
      <c r="AB200" s="8">
        <f t="shared" ca="1" si="36"/>
        <v>11.2406094785958</v>
      </c>
      <c r="AC200" s="16">
        <f ca="1">IF($AO199=0,K199+Q199,IF($AP199=0,K199+Q199,9999))</f>
        <v>1.0425354413036232</v>
      </c>
      <c r="AD200" s="16">
        <f ca="1">IF($AO199=0,L199+R199,IF($AP199=0,L199+R199,9999))</f>
        <v>21.38903319259358</v>
      </c>
      <c r="AE200" s="16">
        <f ca="1">IF($AO199=0,M199+S199,IF($AP199=0,M199+S199,9999))</f>
        <v>14.593941736981758</v>
      </c>
      <c r="AF200" s="16">
        <f ca="1">IF($AO199=0,N199+T199,IF($AP199=0,N199+T199,9999))</f>
        <v>7.2906458198587973</v>
      </c>
      <c r="AG200" s="16">
        <f ca="1">IF($AO199=0,O199+U199,IF($AP199=0,O199+U199,9999))</f>
        <v>23.061234815619748</v>
      </c>
      <c r="AH200" s="16">
        <f ca="1">IF($AO199=0,P199+V199,IF($AP199=0,P199+V199,9999))</f>
        <v>6.4606288470703879</v>
      </c>
      <c r="AI200" s="17">
        <f t="shared" ca="1" si="37"/>
        <v>6.9496002870326272</v>
      </c>
      <c r="AJ200" s="17">
        <f t="shared" ca="1" si="38"/>
        <v>8.3243159192323848</v>
      </c>
      <c r="AK200" s="17">
        <f t="shared" ca="1" si="39"/>
        <v>0.78739914276780376</v>
      </c>
      <c r="AL200" s="17">
        <f t="shared" ca="1" si="40"/>
        <v>16.236782153541171</v>
      </c>
      <c r="AM200" s="17">
        <f t="shared" ca="1" si="41"/>
        <v>25.246256591604503</v>
      </c>
      <c r="AN200" s="17">
        <f t="shared" ca="1" si="42"/>
        <v>8.7780642340146766</v>
      </c>
      <c r="AO200">
        <f t="shared" ca="1" si="34"/>
        <v>0</v>
      </c>
      <c r="AP200">
        <f t="shared" ca="1" si="35"/>
        <v>0</v>
      </c>
      <c r="AQ200">
        <f ca="1">MAX(0, COUNTIF(E200:J200, "Breakdown") - COUNTIF(AO200:AP200, 1))</f>
        <v>0</v>
      </c>
      <c r="AR200" s="12">
        <f ca="1">(AQ200 * 50) + ((AO200 + AP200) * 10)</f>
        <v>0</v>
      </c>
      <c r="AS200">
        <f ca="1">IF(COUNTIF(E200:J200, "Breakdown") &gt;= 6, 1, 0)</f>
        <v>0</v>
      </c>
    </row>
    <row r="201" spans="4:45">
      <c r="D201">
        <v>198</v>
      </c>
      <c r="E201" s="6" t="str">
        <f ca="1">IF(K201&lt;W201,"Operational","Breakdown")</f>
        <v>Operational</v>
      </c>
      <c r="F201" s="6" t="str">
        <f ca="1">IF(L201&lt;X201,"Operational","Breakdown")</f>
        <v>Operational</v>
      </c>
      <c r="G201" s="6" t="str">
        <f ca="1">IF(M201&lt;Y201,"Operational","Breakdown")</f>
        <v>Operational</v>
      </c>
      <c r="H201" s="6" t="str">
        <f ca="1">IF(N201&lt;Z201,"Operational","Breakdown")</f>
        <v>Operational</v>
      </c>
      <c r="I201" s="6" t="str">
        <f ca="1">IF(O201&lt;AA201,"Operational","Breakdown")</f>
        <v>Operational</v>
      </c>
      <c r="J201" s="6" t="str">
        <f ca="1">IF(P201&lt;AB201,"Operational","Breakdown")</f>
        <v>Operational</v>
      </c>
      <c r="K201" s="16">
        <v>3.6337957997352301</v>
      </c>
      <c r="L201" s="16">
        <v>3.6676698472998499</v>
      </c>
      <c r="M201" s="16">
        <v>5.6817970218844609</v>
      </c>
      <c r="N201" s="16">
        <v>1.960305294001726</v>
      </c>
      <c r="O201" s="16">
        <v>2.614828862048733E-2</v>
      </c>
      <c r="P201" s="16">
        <v>12.758680713612147</v>
      </c>
      <c r="Q201" s="9">
        <v>0.44290689600873867</v>
      </c>
      <c r="R201" s="9">
        <v>0.35683426015941866</v>
      </c>
      <c r="S201" s="9">
        <v>0.76305555979111639</v>
      </c>
      <c r="T201" s="9">
        <v>10.767057380040285</v>
      </c>
      <c r="U201" s="9">
        <v>1.039485609897304</v>
      </c>
      <c r="V201" s="9">
        <v>1.9135953418335796</v>
      </c>
      <c r="W201" s="8">
        <f t="shared" ca="1" si="33"/>
        <v>6.2712703887138481</v>
      </c>
      <c r="X201" s="8">
        <f t="shared" ca="1" si="33"/>
        <v>18.856521934189896</v>
      </c>
      <c r="Y201" s="8">
        <f t="shared" ca="1" si="33"/>
        <v>10.995278636093412</v>
      </c>
      <c r="Z201" s="8">
        <f t="shared" ca="1" si="33"/>
        <v>13.637323751907761</v>
      </c>
      <c r="AA201" s="8">
        <f t="shared" ca="1" si="33"/>
        <v>31.659279488403751</v>
      </c>
      <c r="AB201" s="8">
        <f t="shared" ca="1" si="36"/>
        <v>19.185649686743545</v>
      </c>
      <c r="AC201" s="16">
        <f ca="1">IF($AO200=0,K200+Q200,IF($AP200=0,K200+Q200,9999))</f>
        <v>9.4758117012262115</v>
      </c>
      <c r="AD201" s="16">
        <f ca="1">IF($AO200=0,L200+R200,IF($AP200=0,L200+R200,9999))</f>
        <v>9.8204903134273014</v>
      </c>
      <c r="AE201" s="16">
        <f ca="1">IF($AO200=0,M200+S200,IF($AP200=0,M200+S200,9999))</f>
        <v>10.312654519146566</v>
      </c>
      <c r="AF201" s="16">
        <f ca="1">IF($AO200=0,N200+T200,IF($AP200=0,N200+T200,9999))</f>
        <v>22.279596361705774</v>
      </c>
      <c r="AG201" s="16">
        <f ca="1">IF($AO200=0,O200+U200,IF($AP200=0,O200+U200,9999))</f>
        <v>5.9293842732334578</v>
      </c>
      <c r="AH201" s="16">
        <f ca="1">IF($AO200=0,P200+V200,IF($AP200=0,P200+V200,9999))</f>
        <v>9.3312616178685097</v>
      </c>
      <c r="AI201" s="17">
        <f t="shared" ca="1" si="37"/>
        <v>1.0425354413036232</v>
      </c>
      <c r="AJ201" s="17">
        <f t="shared" ca="1" si="38"/>
        <v>15.691882131187116</v>
      </c>
      <c r="AK201" s="17">
        <f t="shared" ca="1" si="39"/>
        <v>9.704104303304856</v>
      </c>
      <c r="AL201" s="17">
        <f t="shared" ca="1" si="40"/>
        <v>7.2906458198587973</v>
      </c>
      <c r="AM201" s="17">
        <f t="shared" ca="1" si="41"/>
        <v>23.061234815619748</v>
      </c>
      <c r="AN201" s="17">
        <f t="shared" ca="1" si="42"/>
        <v>6.4606288470703879</v>
      </c>
      <c r="AO201">
        <f t="shared" ca="1" si="34"/>
        <v>0</v>
      </c>
      <c r="AP201">
        <f t="shared" ca="1" si="35"/>
        <v>0</v>
      </c>
      <c r="AQ201">
        <f ca="1">MAX(0, COUNTIF(E201:J201, "Breakdown") - COUNTIF(AO201:AP201, 1))</f>
        <v>0</v>
      </c>
      <c r="AR201" s="12">
        <f ca="1">(AQ201 * 50) + ((AO201 + AP201) * 10)</f>
        <v>0</v>
      </c>
      <c r="AS201">
        <f ca="1">IF(COUNTIF(E201:J201, "Breakdown") &gt;= 6, 1, 0)</f>
        <v>0</v>
      </c>
    </row>
    <row r="202" spans="4:45">
      <c r="D202">
        <v>199</v>
      </c>
      <c r="E202" s="6" t="str">
        <f ca="1">IF(K202&lt;W202,"Operational","Breakdown")</f>
        <v>Operational</v>
      </c>
      <c r="F202" s="6" t="str">
        <f ca="1">IF(L202&lt;X202,"Operational","Breakdown")</f>
        <v>Operational</v>
      </c>
      <c r="G202" s="6" t="str">
        <f ca="1">IF(M202&lt;Y202,"Operational","Breakdown")</f>
        <v>Operational</v>
      </c>
      <c r="H202" s="6" t="str">
        <f ca="1">IF(N202&lt;Z202,"Operational","Breakdown")</f>
        <v>Operational</v>
      </c>
      <c r="I202" s="6" t="str">
        <f ca="1">IF(O202&lt;AA202,"Operational","Breakdown")</f>
        <v>Operational</v>
      </c>
      <c r="J202" s="6" t="str">
        <f ca="1">IF(P202&lt;AB202,"Operational","Breakdown")</f>
        <v>Operational</v>
      </c>
      <c r="K202" s="16">
        <v>2.2058376949486189</v>
      </c>
      <c r="L202" s="16">
        <v>2.3408620680248591</v>
      </c>
      <c r="M202" s="16">
        <v>7.2666295715473117</v>
      </c>
      <c r="N202" s="16">
        <v>7.8548920333070882</v>
      </c>
      <c r="O202" s="16">
        <v>2.2800793890671489</v>
      </c>
      <c r="P202" s="16">
        <v>0.40845430816891826</v>
      </c>
      <c r="Q202" s="9">
        <v>1.5044327454465258</v>
      </c>
      <c r="R202" s="9">
        <v>1.0197948813504116</v>
      </c>
      <c r="S202" s="9">
        <v>0.91238091986581926</v>
      </c>
      <c r="T202" s="9">
        <v>3.9983392259243029</v>
      </c>
      <c r="U202" s="9">
        <v>0.84304992639648579</v>
      </c>
      <c r="V202" s="9">
        <v>0.29590590080335061</v>
      </c>
      <c r="W202" s="8">
        <f t="shared" ca="1" si="33"/>
        <v>17.302807076826568</v>
      </c>
      <c r="X202" s="8">
        <f t="shared" ca="1" si="33"/>
        <v>11.022333255707757</v>
      </c>
      <c r="Y202" s="8">
        <f t="shared" ca="1" si="33"/>
        <v>44.16203080343918</v>
      </c>
      <c r="Z202" s="8">
        <f t="shared" ca="1" si="33"/>
        <v>24.762013868731191</v>
      </c>
      <c r="AA202" s="8">
        <f t="shared" ca="1" si="33"/>
        <v>11.367387912565039</v>
      </c>
      <c r="AB202" s="8">
        <f t="shared" ca="1" si="36"/>
        <v>11.907228612122857</v>
      </c>
      <c r="AC202" s="16">
        <f ca="1">IF($AO201=0,K201+Q201,IF($AP201=0,K201+Q201,9999))</f>
        <v>4.0767026957439692</v>
      </c>
      <c r="AD202" s="16">
        <f ca="1">IF($AO201=0,L201+R201,IF($AP201=0,L201+R201,9999))</f>
        <v>4.0245041074592685</v>
      </c>
      <c r="AE202" s="16">
        <f ca="1">IF($AO201=0,M201+S201,IF($AP201=0,M201+S201,9999))</f>
        <v>6.4448525816755771</v>
      </c>
      <c r="AF202" s="16">
        <f ca="1">IF($AO201=0,N201+T201,IF($AP201=0,N201+T201,9999))</f>
        <v>12.727362674042011</v>
      </c>
      <c r="AG202" s="16">
        <f ca="1">IF($AO201=0,O201+U201,IF($AP201=0,O201+U201,9999))</f>
        <v>1.0656338985177913</v>
      </c>
      <c r="AH202" s="16">
        <f ca="1">IF($AO201=0,P201+V201,IF($AP201=0,P201+V201,9999))</f>
        <v>14.672276055445726</v>
      </c>
      <c r="AI202" s="17">
        <f t="shared" ca="1" si="37"/>
        <v>6.2712703887138481</v>
      </c>
      <c r="AJ202" s="17">
        <f t="shared" ca="1" si="38"/>
        <v>9.8204903134273014</v>
      </c>
      <c r="AK202" s="17">
        <f t="shared" ca="1" si="39"/>
        <v>10.312654519146566</v>
      </c>
      <c r="AL202" s="17">
        <f t="shared" ca="1" si="40"/>
        <v>13.637323751907761</v>
      </c>
      <c r="AM202" s="17">
        <f t="shared" ca="1" si="41"/>
        <v>5.9293842732334578</v>
      </c>
      <c r="AN202" s="17">
        <f t="shared" ca="1" si="42"/>
        <v>9.3312616178685097</v>
      </c>
      <c r="AO202">
        <f t="shared" ca="1" si="34"/>
        <v>0</v>
      </c>
      <c r="AP202">
        <f t="shared" ca="1" si="35"/>
        <v>0</v>
      </c>
      <c r="AQ202">
        <f ca="1">MAX(0, COUNTIF(E202:J202, "Breakdown") - COUNTIF(AO202:AP202, 1))</f>
        <v>0</v>
      </c>
      <c r="AR202" s="12">
        <f ca="1">(AQ202 * 50) + ((AO202 + AP202) * 10)</f>
        <v>0</v>
      </c>
      <c r="AS202">
        <f ca="1">IF(COUNTIF(E202:J202, "Breakdown") &gt;= 6, 1, 0)</f>
        <v>0</v>
      </c>
    </row>
    <row r="203" spans="4:45">
      <c r="D203">
        <v>200</v>
      </c>
      <c r="E203" s="6" t="str">
        <f ca="1">IF(K203&lt;W203,"Operational","Breakdown")</f>
        <v>Operational</v>
      </c>
      <c r="F203" s="6" t="str">
        <f ca="1">IF(L203&lt;X203,"Operational","Breakdown")</f>
        <v>Operational</v>
      </c>
      <c r="G203" s="6" t="str">
        <f ca="1">IF(M203&lt;Y203,"Operational","Breakdown")</f>
        <v>Operational</v>
      </c>
      <c r="H203" s="6" t="str">
        <f ca="1">IF(N203&lt;Z203,"Operational","Breakdown")</f>
        <v>Operational</v>
      </c>
      <c r="I203" s="6" t="str">
        <f ca="1">IF(O203&lt;AA203,"Operational","Breakdown")</f>
        <v>Operational</v>
      </c>
      <c r="J203" s="6" t="str">
        <f ca="1">IF(P203&lt;AB203,"Operational","Breakdown")</f>
        <v>Operational</v>
      </c>
      <c r="K203" s="16">
        <v>5.0663150425931738</v>
      </c>
      <c r="L203" s="16">
        <v>5.5452116338511974</v>
      </c>
      <c r="M203" s="16">
        <v>4.9424665757378596</v>
      </c>
      <c r="N203" s="16">
        <v>1.7096293049409508</v>
      </c>
      <c r="O203" s="16">
        <v>2.1056532564497985</v>
      </c>
      <c r="P203" s="16">
        <v>1.4638999545542564</v>
      </c>
      <c r="Q203" s="9">
        <v>3.3057119138149393</v>
      </c>
      <c r="R203" s="9">
        <v>1.0079328088177448</v>
      </c>
      <c r="S203" s="9">
        <v>3.7089775819506561</v>
      </c>
      <c r="T203" s="9">
        <v>2.6316878789747378</v>
      </c>
      <c r="U203" s="9">
        <v>1.5398178402982561</v>
      </c>
      <c r="V203" s="9">
        <v>0.40049612268501633</v>
      </c>
      <c r="W203" s="8">
        <f t="shared" ca="1" si="33"/>
        <v>11.249243309055924</v>
      </c>
      <c r="X203" s="8">
        <f t="shared" ca="1" si="33"/>
        <v>11.688639898230999</v>
      </c>
      <c r="Y203" s="8">
        <f t="shared" ca="1" si="33"/>
        <v>9.6332018924818623</v>
      </c>
      <c r="Z203" s="8">
        <f t="shared" ca="1" si="33"/>
        <v>14.823028877847259</v>
      </c>
      <c r="AA203" s="8">
        <f t="shared" ca="1" si="33"/>
        <v>7.6430899165258417</v>
      </c>
      <c r="AB203" s="8">
        <f t="shared" ca="1" si="36"/>
        <v>14.518011051883592</v>
      </c>
      <c r="AC203" s="16">
        <f ca="1">IF($AO202=0,K202+Q202,IF($AP202=0,K202+Q202,9999))</f>
        <v>3.7102704403951448</v>
      </c>
      <c r="AD203" s="16">
        <f ca="1">IF($AO202=0,L202+R202,IF($AP202=0,L202+R202,9999))</f>
        <v>3.3606569493752705</v>
      </c>
      <c r="AE203" s="16">
        <f ca="1">IF($AO202=0,M202+S202,IF($AP202=0,M202+S202,9999))</f>
        <v>8.1790104914131305</v>
      </c>
      <c r="AF203" s="16">
        <f ca="1">IF($AO202=0,N202+T202,IF($AP202=0,N202+T202,9999))</f>
        <v>11.853231259231391</v>
      </c>
      <c r="AG203" s="16">
        <f ca="1">IF($AO202=0,O202+U202,IF($AP202=0,O202+U202,9999))</f>
        <v>3.1231293154636348</v>
      </c>
      <c r="AH203" s="16">
        <f ca="1">IF($AO202=0,P202+V202,IF($AP202=0,P202+V202,9999))</f>
        <v>0.70436020897226892</v>
      </c>
      <c r="AI203" s="17">
        <f t="shared" ca="1" si="37"/>
        <v>4.0767026957439692</v>
      </c>
      <c r="AJ203" s="17">
        <f t="shared" ca="1" si="38"/>
        <v>4.0245041074592685</v>
      </c>
      <c r="AK203" s="17">
        <f t="shared" ca="1" si="39"/>
        <v>6.4448525816755771</v>
      </c>
      <c r="AL203" s="17">
        <f t="shared" ca="1" si="40"/>
        <v>12.727362674042011</v>
      </c>
      <c r="AM203" s="17">
        <f t="shared" ca="1" si="41"/>
        <v>1.0656338985177913</v>
      </c>
      <c r="AN203" s="17">
        <f t="shared" ca="1" si="42"/>
        <v>11.907228612122857</v>
      </c>
      <c r="AO203">
        <f t="shared" ca="1" si="34"/>
        <v>0</v>
      </c>
      <c r="AP203">
        <f t="shared" ca="1" si="35"/>
        <v>0</v>
      </c>
      <c r="AQ203">
        <f ca="1">MAX(0, COUNTIF(E203:J203, "Breakdown") - COUNTIF(AO203:AP203, 1))</f>
        <v>0</v>
      </c>
      <c r="AR203" s="12">
        <f ca="1">(AQ203 * 50) + ((AO203 + AP203) * 10)</f>
        <v>0</v>
      </c>
      <c r="AS203">
        <f ca="1">IF(COUNTIF(E203:J203, "Breakdown") &gt;= 6, 1, 0)</f>
        <v>0</v>
      </c>
    </row>
    <row r="204" spans="4:45">
      <c r="D204">
        <v>201</v>
      </c>
      <c r="E204" s="6" t="str">
        <f ca="1">IF(K204&lt;W204,"Operational","Breakdown")</f>
        <v>Breakdown</v>
      </c>
      <c r="F204" s="6" t="str">
        <f ca="1">IF(L204&lt;X204,"Operational","Breakdown")</f>
        <v>Operational</v>
      </c>
      <c r="G204" s="6" t="str">
        <f ca="1">IF(M204&lt;Y204,"Operational","Breakdown")</f>
        <v>Operational</v>
      </c>
      <c r="H204" s="6" t="str">
        <f ca="1">IF(N204&lt;Z204,"Operational","Breakdown")</f>
        <v>Operational</v>
      </c>
      <c r="I204" s="6" t="str">
        <f ca="1">IF(O204&lt;AA204,"Operational","Breakdown")</f>
        <v>Operational</v>
      </c>
      <c r="J204" s="6" t="str">
        <f ca="1">IF(P204&lt;AB204,"Operational","Breakdown")</f>
        <v>Operational</v>
      </c>
      <c r="K204" s="16">
        <v>7.9008667465296289</v>
      </c>
      <c r="L204" s="16">
        <v>1.4436386563542958</v>
      </c>
      <c r="M204" s="16">
        <v>2.9103153610550074</v>
      </c>
      <c r="N204" s="16">
        <v>5.7719495850827149</v>
      </c>
      <c r="O204" s="16">
        <v>1.6065655833483492</v>
      </c>
      <c r="P204" s="16">
        <v>17.76106554051966</v>
      </c>
      <c r="Q204" s="9">
        <v>1.9998659232847256</v>
      </c>
      <c r="R204" s="9">
        <v>3.6568421612279201</v>
      </c>
      <c r="S204" s="9">
        <v>0.76650142391753096</v>
      </c>
      <c r="T204" s="9">
        <v>1.3699782384409394</v>
      </c>
      <c r="U204" s="9">
        <v>0.9039686154357216</v>
      </c>
      <c r="V204" s="9">
        <v>2.1936166595013988</v>
      </c>
      <c r="W204" s="8">
        <f t="shared" ca="1" si="33"/>
        <v>6.9316202987645816</v>
      </c>
      <c r="X204" s="8">
        <f t="shared" ca="1" si="33"/>
        <v>7.848378086816779</v>
      </c>
      <c r="Y204" s="8">
        <f t="shared" ca="1" si="33"/>
        <v>9.7022388757954428</v>
      </c>
      <c r="Z204" s="8">
        <f t="shared" ca="1" si="33"/>
        <v>14.299746012688981</v>
      </c>
      <c r="AA204" s="8">
        <f t="shared" ca="1" si="33"/>
        <v>46.121625703488583</v>
      </c>
      <c r="AB204" s="8">
        <f t="shared" ca="1" si="36"/>
        <v>28.50377408552594</v>
      </c>
      <c r="AC204" s="16">
        <f ca="1">IF($AO203=0,K203+Q203,IF($AP203=0,K203+Q203,9999))</f>
        <v>8.3720269564081136</v>
      </c>
      <c r="AD204" s="16">
        <f ca="1">IF($AO203=0,L203+R203,IF($AP203=0,L203+R203,9999))</f>
        <v>6.553144442668942</v>
      </c>
      <c r="AE204" s="16">
        <f ca="1">IF($AO203=0,M203+S203,IF($AP203=0,M203+S203,9999))</f>
        <v>8.6514441576885162</v>
      </c>
      <c r="AF204" s="16">
        <f ca="1">IF($AO203=0,N203+T203,IF($AP203=0,N203+T203,9999))</f>
        <v>4.3413171839156881</v>
      </c>
      <c r="AG204" s="16">
        <f ca="1">IF($AO203=0,O203+U203,IF($AP203=0,O203+U203,9999))</f>
        <v>3.6454710967480546</v>
      </c>
      <c r="AH204" s="16">
        <f ca="1">IF($AO203=0,P203+V203,IF($AP203=0,P203+V203,9999))</f>
        <v>1.8643960772392727</v>
      </c>
      <c r="AI204" s="17">
        <f t="shared" ca="1" si="37"/>
        <v>3.7102704403951448</v>
      </c>
      <c r="AJ204" s="17">
        <f t="shared" ca="1" si="38"/>
        <v>3.3606569493752705</v>
      </c>
      <c r="AK204" s="17">
        <f t="shared" ca="1" si="39"/>
        <v>8.1790104914131305</v>
      </c>
      <c r="AL204" s="17">
        <f t="shared" ca="1" si="40"/>
        <v>11.853231259231391</v>
      </c>
      <c r="AM204" s="17">
        <f t="shared" ca="1" si="41"/>
        <v>3.1231293154636348</v>
      </c>
      <c r="AN204" s="17">
        <f t="shared" ca="1" si="42"/>
        <v>0.70436020897226892</v>
      </c>
      <c r="AO204">
        <f t="shared" ca="1" si="34"/>
        <v>0</v>
      </c>
      <c r="AP204">
        <f t="shared" ca="1" si="35"/>
        <v>1</v>
      </c>
      <c r="AQ204">
        <f ca="1">MAX(0, COUNTIF(E204:J204, "Breakdown") - COUNTIF(AO204:AP204, 1))</f>
        <v>0</v>
      </c>
      <c r="AR204" s="12">
        <f ca="1">(AQ204 * 50) + ((AO204 + AP204) * 10)</f>
        <v>10</v>
      </c>
      <c r="AS204">
        <f ca="1">IF(COUNTIF(E204:J204, "Breakdown") &gt;= 6, 1, 0)</f>
        <v>0</v>
      </c>
    </row>
    <row r="205" spans="4:45">
      <c r="D205">
        <v>202</v>
      </c>
      <c r="E205" s="6" t="str">
        <f ca="1">IF(K205&lt;W205,"Operational","Breakdown")</f>
        <v>Operational</v>
      </c>
      <c r="F205" s="6" t="str">
        <f ca="1">IF(L205&lt;X205,"Operational","Breakdown")</f>
        <v>Breakdown</v>
      </c>
      <c r="G205" s="6" t="str">
        <f ca="1">IF(M205&lt;Y205,"Operational","Breakdown")</f>
        <v>Operational</v>
      </c>
      <c r="H205" s="6" t="str">
        <f ca="1">IF(N205&lt;Z205,"Operational","Breakdown")</f>
        <v>Breakdown</v>
      </c>
      <c r="I205" s="6" t="str">
        <f ca="1">IF(O205&lt;AA205,"Operational","Breakdown")</f>
        <v>Operational</v>
      </c>
      <c r="J205" s="6" t="str">
        <f ca="1">IF(P205&lt;AB205,"Operational","Breakdown")</f>
        <v>Operational</v>
      </c>
      <c r="K205" s="16">
        <v>5.1519891040014265</v>
      </c>
      <c r="L205" s="16">
        <v>23.293306309095154</v>
      </c>
      <c r="M205" s="16">
        <v>15.249579995866366</v>
      </c>
      <c r="N205" s="16">
        <v>18.299169590303308</v>
      </c>
      <c r="O205" s="16">
        <v>5.1378386097569253</v>
      </c>
      <c r="P205" s="16">
        <v>4.6416291122883164</v>
      </c>
      <c r="Q205" s="9">
        <v>2.3981435063234589</v>
      </c>
      <c r="R205" s="9">
        <v>3.4792104189632318</v>
      </c>
      <c r="S205" s="9">
        <v>1.1517368689084984</v>
      </c>
      <c r="T205" s="9">
        <v>0.77497654412423223</v>
      </c>
      <c r="U205" s="9">
        <v>4.7634406398690095</v>
      </c>
      <c r="V205" s="9">
        <v>0.25967043237314602</v>
      </c>
      <c r="W205" s="8">
        <f t="shared" ca="1" si="33"/>
        <v>12.377495702300589</v>
      </c>
      <c r="X205" s="8">
        <f t="shared" ca="1" si="33"/>
        <v>12.565211777489985</v>
      </c>
      <c r="Y205" s="8">
        <f t="shared" ca="1" si="33"/>
        <v>31.045461669771729</v>
      </c>
      <c r="Z205" s="8">
        <f t="shared" ca="1" si="33"/>
        <v>15.240560542171758</v>
      </c>
      <c r="AA205" s="8">
        <f t="shared" ca="1" si="33"/>
        <v>5.9606867630705525</v>
      </c>
      <c r="AB205" s="8">
        <f t="shared" ca="1" si="36"/>
        <v>23.850521139195077</v>
      </c>
      <c r="AC205" s="16">
        <f ca="1">IF($AO204=0,K204+Q204,IF($AP204=0,K204+Q204,9999))</f>
        <v>9.9007326698143547</v>
      </c>
      <c r="AD205" s="16">
        <f ca="1">IF($AO204=0,L204+R204,IF($AP204=0,L204+R204,9999))</f>
        <v>5.1004808175822163</v>
      </c>
      <c r="AE205" s="16">
        <f ca="1">IF($AO204=0,M204+S204,IF($AP204=0,M204+S204,9999))</f>
        <v>3.6768167849725382</v>
      </c>
      <c r="AF205" s="16">
        <f ca="1">IF($AO204=0,N204+T204,IF($AP204=0,N204+T204,9999))</f>
        <v>7.1419278235236545</v>
      </c>
      <c r="AG205" s="16">
        <f ca="1">IF($AO204=0,O204+U204,IF($AP204=0,O204+U204,9999))</f>
        <v>2.5105341987840708</v>
      </c>
      <c r="AH205" s="16">
        <f ca="1">IF($AO204=0,P204+V204,IF($AP204=0,P204+V204,9999))</f>
        <v>19.954682200021058</v>
      </c>
      <c r="AI205" s="17">
        <f t="shared" ca="1" si="37"/>
        <v>6.9316202987645816</v>
      </c>
      <c r="AJ205" s="17">
        <f t="shared" ca="1" si="38"/>
        <v>6.553144442668942</v>
      </c>
      <c r="AK205" s="17">
        <f t="shared" ca="1" si="39"/>
        <v>8.6514441576885162</v>
      </c>
      <c r="AL205" s="17">
        <f t="shared" ca="1" si="40"/>
        <v>4.3413171839156881</v>
      </c>
      <c r="AM205" s="17">
        <f t="shared" ca="1" si="41"/>
        <v>3.6454710967480546</v>
      </c>
      <c r="AN205" s="17">
        <f t="shared" ca="1" si="42"/>
        <v>1.8643960772392727</v>
      </c>
      <c r="AO205">
        <f t="shared" ca="1" si="34"/>
        <v>0</v>
      </c>
      <c r="AP205">
        <f t="shared" ca="1" si="35"/>
        <v>0</v>
      </c>
      <c r="AQ205">
        <f ca="1">MAX(0, COUNTIF(E205:J205, "Breakdown") - COUNTIF(AO205:AP205, 1))</f>
        <v>2</v>
      </c>
      <c r="AR205" s="12">
        <f ca="1">(AQ205 * 50) + ((AO205 + AP205) * 10)</f>
        <v>100</v>
      </c>
      <c r="AS205">
        <f ca="1">IF(COUNTIF(E205:J205, "Breakdown") &gt;= 6, 1, 0)</f>
        <v>0</v>
      </c>
    </row>
    <row r="206" spans="4:45">
      <c r="D206">
        <v>203</v>
      </c>
      <c r="E206" s="6" t="str">
        <f ca="1">IF(K206&lt;W206,"Operational","Breakdown")</f>
        <v>Operational</v>
      </c>
      <c r="F206" s="6" t="str">
        <f ca="1">IF(L206&lt;X206,"Operational","Breakdown")</f>
        <v>Operational</v>
      </c>
      <c r="G206" s="6" t="str">
        <f ca="1">IF(M206&lt;Y206,"Operational","Breakdown")</f>
        <v>Breakdown</v>
      </c>
      <c r="H206" s="6" t="str">
        <f ca="1">IF(N206&lt;Z206,"Operational","Breakdown")</f>
        <v>Operational</v>
      </c>
      <c r="I206" s="6" t="str">
        <f ca="1">IF(O206&lt;AA206,"Operational","Breakdown")</f>
        <v>Breakdown</v>
      </c>
      <c r="J206" s="6" t="str">
        <f ca="1">IF(P206&lt;AB206,"Operational","Breakdown")</f>
        <v>Operational</v>
      </c>
      <c r="K206" s="16">
        <v>1.730582385424533</v>
      </c>
      <c r="L206" s="16">
        <v>1.8642267104099883</v>
      </c>
      <c r="M206" s="16">
        <v>10.387980120443199</v>
      </c>
      <c r="N206" s="16">
        <v>10.011753881267634</v>
      </c>
      <c r="O206" s="16">
        <v>18.75431397238156</v>
      </c>
      <c r="P206" s="16">
        <v>9.3408691437663425</v>
      </c>
      <c r="Q206" s="9">
        <v>0.34104892639594536</v>
      </c>
      <c r="R206" s="9">
        <v>1.4196311526860126</v>
      </c>
      <c r="S206" s="9">
        <v>0.87913132652949177</v>
      </c>
      <c r="T206" s="9">
        <v>0.69394539271769962</v>
      </c>
      <c r="U206" s="9">
        <v>1.9843357924777161</v>
      </c>
      <c r="V206" s="9">
        <v>3.390078299562004</v>
      </c>
      <c r="W206" s="8">
        <f t="shared" ca="1" si="33"/>
        <v>22.50482764586938</v>
      </c>
      <c r="X206" s="8">
        <f t="shared" ca="1" si="33"/>
        <v>18.845465743655499</v>
      </c>
      <c r="Y206" s="8">
        <f t="shared" ca="1" si="33"/>
        <v>4.1371439554291189</v>
      </c>
      <c r="Z206" s="8">
        <f t="shared" ca="1" si="33"/>
        <v>28.176761148458674</v>
      </c>
      <c r="AA206" s="8">
        <f t="shared" ca="1" si="33"/>
        <v>3.7565964929689493</v>
      </c>
      <c r="AB206" s="8">
        <f t="shared" ca="1" si="36"/>
        <v>21.388760446167296</v>
      </c>
      <c r="AC206" s="16">
        <f ca="1">IF($AO205=0,K205+Q205,IF($AP205=0,K205+Q205,9999))</f>
        <v>7.5501326103248854</v>
      </c>
      <c r="AD206" s="16">
        <f ca="1">IF($AO205=0,L205+R205,IF($AP205=0,L205+R205,9999))</f>
        <v>26.772516728058385</v>
      </c>
      <c r="AE206" s="16">
        <f ca="1">IF($AO205=0,M205+S205,IF($AP205=0,M205+S205,9999))</f>
        <v>16.401316864774863</v>
      </c>
      <c r="AF206" s="16">
        <f ca="1">IF($AO205=0,N205+T205,IF($AP205=0,N205+T205,9999))</f>
        <v>19.07414613442754</v>
      </c>
      <c r="AG206" s="16">
        <f ca="1">IF($AO205=0,O205+U205,IF($AP205=0,O205+U205,9999))</f>
        <v>9.9012792496259348</v>
      </c>
      <c r="AH206" s="16">
        <f ca="1">IF($AO205=0,P205+V205,IF($AP205=0,P205+V205,9999))</f>
        <v>4.9012995446614624</v>
      </c>
      <c r="AI206" s="17">
        <f t="shared" ca="1" si="37"/>
        <v>9.9007326698143547</v>
      </c>
      <c r="AJ206" s="17">
        <f t="shared" ca="1" si="38"/>
        <v>5.1004808175822163</v>
      </c>
      <c r="AK206" s="17">
        <f t="shared" ca="1" si="39"/>
        <v>3.6768167849725382</v>
      </c>
      <c r="AL206" s="17">
        <f t="shared" ca="1" si="40"/>
        <v>7.1419278235236545</v>
      </c>
      <c r="AM206" s="17">
        <f t="shared" ca="1" si="41"/>
        <v>2.5105341987840708</v>
      </c>
      <c r="AN206" s="17">
        <f t="shared" ca="1" si="42"/>
        <v>19.954682200021058</v>
      </c>
      <c r="AO206">
        <f t="shared" ca="1" si="34"/>
        <v>0</v>
      </c>
      <c r="AP206">
        <f t="shared" ca="1" si="35"/>
        <v>0</v>
      </c>
      <c r="AQ206">
        <f ca="1">MAX(0, COUNTIF(E206:J206, "Breakdown") - COUNTIF(AO206:AP206, 1))</f>
        <v>2</v>
      </c>
      <c r="AR206" s="12">
        <f ca="1">(AQ206 * 50) + ((AO206 + AP206) * 10)</f>
        <v>100</v>
      </c>
      <c r="AS206">
        <f ca="1">IF(COUNTIF(E206:J206, "Breakdown") &gt;= 6, 1, 0)</f>
        <v>0</v>
      </c>
    </row>
    <row r="207" spans="4:45">
      <c r="D207">
        <v>204</v>
      </c>
      <c r="E207" s="6" t="str">
        <f ca="1">IF(K207&lt;W207,"Operational","Breakdown")</f>
        <v>Operational</v>
      </c>
      <c r="F207" s="6" t="str">
        <f ca="1">IF(L207&lt;X207,"Operational","Breakdown")</f>
        <v>Operational</v>
      </c>
      <c r="G207" s="6" t="str">
        <f ca="1">IF(M207&lt;Y207,"Operational","Breakdown")</f>
        <v>Operational</v>
      </c>
      <c r="H207" s="6" t="str">
        <f ca="1">IF(N207&lt;Z207,"Operational","Breakdown")</f>
        <v>Operational</v>
      </c>
      <c r="I207" s="6" t="str">
        <f ca="1">IF(O207&lt;AA207,"Operational","Breakdown")</f>
        <v>Operational</v>
      </c>
      <c r="J207" s="6" t="str">
        <f ca="1">IF(P207&lt;AB207,"Operational","Breakdown")</f>
        <v>Operational</v>
      </c>
      <c r="K207" s="16">
        <v>6.3534971166133642</v>
      </c>
      <c r="L207" s="16">
        <v>3.6969110708303292</v>
      </c>
      <c r="M207" s="16">
        <v>2.923585804601593</v>
      </c>
      <c r="N207" s="16">
        <v>2.74245020364553</v>
      </c>
      <c r="O207" s="16">
        <v>2.0834861357265817</v>
      </c>
      <c r="P207" s="16">
        <v>2.2673434315755552</v>
      </c>
      <c r="Q207" s="9">
        <v>1.610142626050127</v>
      </c>
      <c r="R207" s="9">
        <v>2.9703093803483314</v>
      </c>
      <c r="S207" s="9">
        <v>2.1300766815429624</v>
      </c>
      <c r="T207" s="9">
        <v>8.5066441980867094</v>
      </c>
      <c r="U207" s="9">
        <v>1.2253082866620697</v>
      </c>
      <c r="V207" s="9">
        <v>0.99948432398120357</v>
      </c>
      <c r="W207" s="8">
        <f t="shared" ca="1" si="33"/>
        <v>9.9388013655178522</v>
      </c>
      <c r="X207" s="8">
        <f t="shared" ca="1" si="33"/>
        <v>29.718775253492872</v>
      </c>
      <c r="Y207" s="8">
        <f t="shared" ca="1" si="33"/>
        <v>18.158720304503717</v>
      </c>
      <c r="Z207" s="8">
        <f t="shared" ca="1" si="33"/>
        <v>26.805849767193479</v>
      </c>
      <c r="AA207" s="8">
        <f t="shared" ca="1" si="33"/>
        <v>13.389695126617566</v>
      </c>
      <c r="AB207" s="8">
        <f t="shared" ca="1" si="36"/>
        <v>17.302720013111351</v>
      </c>
      <c r="AC207" s="16">
        <f ca="1">IF($AO206=0,K206+Q206,IF($AP206=0,K206+Q206,9999))</f>
        <v>2.0716313118204783</v>
      </c>
      <c r="AD207" s="16">
        <f ca="1">IF($AO206=0,L206+R206,IF($AP206=0,L206+R206,9999))</f>
        <v>3.2838578630960011</v>
      </c>
      <c r="AE207" s="16">
        <f ca="1">IF($AO206=0,M206+S206,IF($AP206=0,M206+S206,9999))</f>
        <v>11.267111446972692</v>
      </c>
      <c r="AF207" s="16">
        <f ca="1">IF($AO206=0,N206+T206,IF($AP206=0,N206+T206,9999))</f>
        <v>10.705699273985333</v>
      </c>
      <c r="AG207" s="16">
        <f ca="1">IF($AO206=0,O206+U206,IF($AP206=0,O206+U206,9999))</f>
        <v>20.738649764859275</v>
      </c>
      <c r="AH207" s="16">
        <f ca="1">IF($AO206=0,P206+V206,IF($AP206=0,P206+V206,9999))</f>
        <v>12.730947443328347</v>
      </c>
      <c r="AI207" s="17">
        <f t="shared" ca="1" si="37"/>
        <v>7.5501326103248854</v>
      </c>
      <c r="AJ207" s="17">
        <f t="shared" ca="1" si="38"/>
        <v>18.845465743655499</v>
      </c>
      <c r="AK207" s="17">
        <f t="shared" ca="1" si="39"/>
        <v>4.1371439554291189</v>
      </c>
      <c r="AL207" s="17">
        <f t="shared" ca="1" si="40"/>
        <v>19.07414613442754</v>
      </c>
      <c r="AM207" s="17">
        <f t="shared" ca="1" si="41"/>
        <v>3.7565964929689493</v>
      </c>
      <c r="AN207" s="17">
        <f t="shared" ca="1" si="42"/>
        <v>4.9012995446614624</v>
      </c>
      <c r="AO207">
        <f t="shared" ca="1" si="34"/>
        <v>0</v>
      </c>
      <c r="AP207">
        <f t="shared" ca="1" si="35"/>
        <v>0</v>
      </c>
      <c r="AQ207">
        <f ca="1">MAX(0, COUNTIF(E207:J207, "Breakdown") - COUNTIF(AO207:AP207, 1))</f>
        <v>0</v>
      </c>
      <c r="AR207" s="12">
        <f ca="1">(AQ207 * 50) + ((AO207 + AP207) * 10)</f>
        <v>0</v>
      </c>
      <c r="AS207">
        <f ca="1">IF(COUNTIF(E207:J207, "Breakdown") &gt;= 6, 1, 0)</f>
        <v>0</v>
      </c>
    </row>
    <row r="208" spans="4:45">
      <c r="D208">
        <v>205</v>
      </c>
      <c r="E208" s="6" t="str">
        <f ca="1">IF(K208&lt;W208,"Operational","Breakdown")</f>
        <v>Breakdown</v>
      </c>
      <c r="F208" s="6" t="str">
        <f ca="1">IF(L208&lt;X208,"Operational","Breakdown")</f>
        <v>Breakdown</v>
      </c>
      <c r="G208" s="6" t="str">
        <f ca="1">IF(M208&lt;Y208,"Operational","Breakdown")</f>
        <v>Operational</v>
      </c>
      <c r="H208" s="6" t="str">
        <f ca="1">IF(N208&lt;Z208,"Operational","Breakdown")</f>
        <v>Operational</v>
      </c>
      <c r="I208" s="6" t="str">
        <f ca="1">IF(O208&lt;AA208,"Operational","Breakdown")</f>
        <v>Operational</v>
      </c>
      <c r="J208" s="6" t="str">
        <f ca="1">IF(P208&lt;AB208,"Operational","Breakdown")</f>
        <v>Operational</v>
      </c>
      <c r="K208" s="16">
        <v>9.3939017556282796</v>
      </c>
      <c r="L208" s="16">
        <v>13.81357360421042</v>
      </c>
      <c r="M208" s="16">
        <v>1.9863094171673576</v>
      </c>
      <c r="N208" s="16">
        <v>11.489395155988374</v>
      </c>
      <c r="O208" s="16">
        <v>18.352724976787478</v>
      </c>
      <c r="P208" s="16">
        <v>8.8393856914251501</v>
      </c>
      <c r="Q208" s="9">
        <v>0.24547052491137478</v>
      </c>
      <c r="R208" s="9">
        <v>2.2574147553303803</v>
      </c>
      <c r="S208" s="9">
        <v>0.8414587080734135</v>
      </c>
      <c r="T208" s="9">
        <v>1.1491980205935661</v>
      </c>
      <c r="U208" s="9">
        <v>2.4667481108468721</v>
      </c>
      <c r="V208" s="9">
        <v>1.4671418623108696</v>
      </c>
      <c r="W208" s="8">
        <f t="shared" ca="1" si="33"/>
        <v>2.5730652109161576</v>
      </c>
      <c r="X208" s="8">
        <f t="shared" ca="1" si="33"/>
        <v>8.809959409970741</v>
      </c>
      <c r="Y208" s="8">
        <f t="shared" ca="1" si="33"/>
        <v>12.940079379883173</v>
      </c>
      <c r="Z208" s="8">
        <f t="shared" ca="1" si="33"/>
        <v>17.982706414309263</v>
      </c>
      <c r="AA208" s="8">
        <f t="shared" ca="1" si="33"/>
        <v>20.549891625555706</v>
      </c>
      <c r="AB208" s="8">
        <f t="shared" ca="1" si="36"/>
        <v>21.734956149214888</v>
      </c>
      <c r="AC208" s="16">
        <f ca="1">IF($AO207=0,K207+Q207,IF($AP207=0,K207+Q207,9999))</f>
        <v>7.9636397426634913</v>
      </c>
      <c r="AD208" s="16">
        <f ca="1">IF($AO207=0,L207+R207,IF($AP207=0,L207+R207,9999))</f>
        <v>6.667220451178661</v>
      </c>
      <c r="AE208" s="16">
        <f ca="1">IF($AO207=0,M207+S207,IF($AP207=0,M207+S207,9999))</f>
        <v>5.0536624861445549</v>
      </c>
      <c r="AF208" s="16">
        <f ca="1">IF($AO207=0,N207+T207,IF($AP207=0,N207+T207,9999))</f>
        <v>11.24909440173224</v>
      </c>
      <c r="AG208" s="16">
        <f ca="1">IF($AO207=0,O207+U207,IF($AP207=0,O207+U207,9999))</f>
        <v>3.3087944223886514</v>
      </c>
      <c r="AH208" s="16">
        <f ca="1">IF($AO207=0,P207+V207,IF($AP207=0,P207+V207,9999))</f>
        <v>3.2668277555567586</v>
      </c>
      <c r="AI208" s="17">
        <f t="shared" ca="1" si="37"/>
        <v>2.0716313118204783</v>
      </c>
      <c r="AJ208" s="17">
        <f t="shared" ca="1" si="38"/>
        <v>3.2838578630960011</v>
      </c>
      <c r="AK208" s="17">
        <f t="shared" ca="1" si="39"/>
        <v>11.267111446972692</v>
      </c>
      <c r="AL208" s="17">
        <f t="shared" ca="1" si="40"/>
        <v>10.705699273985333</v>
      </c>
      <c r="AM208" s="17">
        <f t="shared" ca="1" si="41"/>
        <v>13.389695126617566</v>
      </c>
      <c r="AN208" s="17">
        <f t="shared" ca="1" si="42"/>
        <v>12.730947443328347</v>
      </c>
      <c r="AO208">
        <f t="shared" ca="1" si="34"/>
        <v>0</v>
      </c>
      <c r="AP208">
        <f t="shared" ca="1" si="35"/>
        <v>0</v>
      </c>
      <c r="AQ208">
        <f ca="1">MAX(0, COUNTIF(E208:J208, "Breakdown") - COUNTIF(AO208:AP208, 1))</f>
        <v>2</v>
      </c>
      <c r="AR208" s="12">
        <f ca="1">(AQ208 * 50) + ((AO208 + AP208) * 10)</f>
        <v>100</v>
      </c>
      <c r="AS208">
        <f ca="1">IF(COUNTIF(E208:J208, "Breakdown") &gt;= 6, 1, 0)</f>
        <v>0</v>
      </c>
    </row>
    <row r="209" spans="4:45">
      <c r="D209">
        <v>206</v>
      </c>
      <c r="E209" s="6" t="str">
        <f ca="1">IF(K209&lt;W209,"Operational","Breakdown")</f>
        <v>Operational</v>
      </c>
      <c r="F209" s="6" t="str">
        <f ca="1">IF(L209&lt;X209,"Operational","Breakdown")</f>
        <v>Operational</v>
      </c>
      <c r="G209" s="6" t="str">
        <f ca="1">IF(M209&lt;Y209,"Operational","Breakdown")</f>
        <v>Operational</v>
      </c>
      <c r="H209" s="6" t="str">
        <f ca="1">IF(N209&lt;Z209,"Operational","Breakdown")</f>
        <v>Operational</v>
      </c>
      <c r="I209" s="6" t="str">
        <f ca="1">IF(O209&lt;AA209,"Operational","Breakdown")</f>
        <v>Operational</v>
      </c>
      <c r="J209" s="6" t="str">
        <f ca="1">IF(P209&lt;AB209,"Operational","Breakdown")</f>
        <v>Operational</v>
      </c>
      <c r="K209" s="16">
        <v>11.362454923192825</v>
      </c>
      <c r="L209" s="16">
        <v>3.7867066969982028</v>
      </c>
      <c r="M209" s="16">
        <v>9.1862302058386103</v>
      </c>
      <c r="N209" s="16">
        <v>0.83137627409953696</v>
      </c>
      <c r="O209" s="16">
        <v>4.5631783264608154</v>
      </c>
      <c r="P209" s="16">
        <v>5.5647777389394042</v>
      </c>
      <c r="Q209" s="9">
        <v>2.1835288951817442</v>
      </c>
      <c r="R209" s="9">
        <v>4.3699067936374956</v>
      </c>
      <c r="S209" s="9">
        <v>0.40767770878975673</v>
      </c>
      <c r="T209" s="9">
        <v>1.4251128961420438</v>
      </c>
      <c r="U209" s="9">
        <v>1.0624880273778845</v>
      </c>
      <c r="V209" s="9">
        <v>0.65594387934311837</v>
      </c>
      <c r="W209" s="8">
        <f t="shared" ref="W209:AA259" ca="1" si="43">AI209-8*LN(RAND())</f>
        <v>14.194297036413534</v>
      </c>
      <c r="X209" s="8">
        <f t="shared" ca="1" si="43"/>
        <v>12.255827197812337</v>
      </c>
      <c r="Y209" s="8">
        <f t="shared" ca="1" si="43"/>
        <v>16.374803705401398</v>
      </c>
      <c r="Z209" s="8">
        <f t="shared" ca="1" si="43"/>
        <v>17.152022795605529</v>
      </c>
      <c r="AA209" s="8">
        <f t="shared" ca="1" si="43"/>
        <v>7.4862410982673939</v>
      </c>
      <c r="AB209" s="8">
        <f t="shared" ca="1" si="36"/>
        <v>9.8854733322505304</v>
      </c>
      <c r="AC209" s="16">
        <f ca="1">IF($AO208=0,K208+Q208,IF($AP208=0,K208+Q208,9999))</f>
        <v>9.6393722805396536</v>
      </c>
      <c r="AD209" s="16">
        <f ca="1">IF($AO208=0,L208+R208,IF($AP208=0,L208+R208,9999))</f>
        <v>16.070988359540799</v>
      </c>
      <c r="AE209" s="16">
        <f ca="1">IF($AO208=0,M208+S208,IF($AP208=0,M208+S208,9999))</f>
        <v>2.8277681252407714</v>
      </c>
      <c r="AF209" s="16">
        <f ca="1">IF($AO208=0,N208+T208,IF($AP208=0,N208+T208,9999))</f>
        <v>12.63859317658194</v>
      </c>
      <c r="AG209" s="16">
        <f ca="1">IF($AO208=0,O208+U208,IF($AP208=0,O208+U208,9999))</f>
        <v>20.81947308763435</v>
      </c>
      <c r="AH209" s="16">
        <f ca="1">IF($AO208=0,P208+V208,IF($AP208=0,P208+V208,9999))</f>
        <v>10.30652755373602</v>
      </c>
      <c r="AI209" s="17">
        <f t="shared" ca="1" si="37"/>
        <v>2.5730652109161576</v>
      </c>
      <c r="AJ209" s="17">
        <f t="shared" ca="1" si="38"/>
        <v>6.667220451178661</v>
      </c>
      <c r="AK209" s="17">
        <f t="shared" ca="1" si="39"/>
        <v>5.0536624861445549</v>
      </c>
      <c r="AL209" s="17">
        <f t="shared" ca="1" si="40"/>
        <v>11.24909440173224</v>
      </c>
      <c r="AM209" s="17">
        <f t="shared" ca="1" si="41"/>
        <v>3.3087944223886514</v>
      </c>
      <c r="AN209" s="17">
        <f t="shared" ca="1" si="42"/>
        <v>3.2668277555567586</v>
      </c>
      <c r="AO209">
        <f t="shared" ca="1" si="34"/>
        <v>0</v>
      </c>
      <c r="AP209">
        <f t="shared" ca="1" si="35"/>
        <v>0</v>
      </c>
      <c r="AQ209">
        <f ca="1">MAX(0, COUNTIF(E209:J209, "Breakdown") - COUNTIF(AO209:AP209, 1))</f>
        <v>0</v>
      </c>
      <c r="AR209" s="12">
        <f ca="1">(AQ209 * 50) + ((AO209 + AP209) * 10)</f>
        <v>0</v>
      </c>
      <c r="AS209">
        <f ca="1">IF(COUNTIF(E209:J209, "Breakdown") &gt;= 6, 1, 0)</f>
        <v>0</v>
      </c>
    </row>
    <row r="210" spans="4:45">
      <c r="D210">
        <v>207</v>
      </c>
      <c r="E210" s="6" t="str">
        <f ca="1">IF(K210&lt;W210,"Operational","Breakdown")</f>
        <v>Operational</v>
      </c>
      <c r="F210" s="6" t="str">
        <f ca="1">IF(L210&lt;X210,"Operational","Breakdown")</f>
        <v>Operational</v>
      </c>
      <c r="G210" s="6" t="str">
        <f ca="1">IF(M210&lt;Y210,"Operational","Breakdown")</f>
        <v>Operational</v>
      </c>
      <c r="H210" s="6" t="str">
        <f ca="1">IF(N210&lt;Z210,"Operational","Breakdown")</f>
        <v>Operational</v>
      </c>
      <c r="I210" s="6" t="str">
        <f ca="1">IF(O210&lt;AA210,"Operational","Breakdown")</f>
        <v>Operational</v>
      </c>
      <c r="J210" s="6" t="str">
        <f ca="1">IF(P210&lt;AB210,"Operational","Breakdown")</f>
        <v>Operational</v>
      </c>
      <c r="K210" s="16">
        <v>2.474142852871811</v>
      </c>
      <c r="L210" s="16">
        <v>11.264558938215165</v>
      </c>
      <c r="M210" s="16">
        <v>10.277695338275752</v>
      </c>
      <c r="N210" s="16">
        <v>15.432487485170803</v>
      </c>
      <c r="O210" s="16">
        <v>0.54635626056392494</v>
      </c>
      <c r="P210" s="16">
        <v>1.0481461468397535</v>
      </c>
      <c r="Q210" s="9">
        <v>1.1699293486065408E-2</v>
      </c>
      <c r="R210" s="9">
        <v>1.1688339498086837</v>
      </c>
      <c r="S210" s="9">
        <v>0.21126876314667503</v>
      </c>
      <c r="T210" s="9">
        <v>1.2099459139788213</v>
      </c>
      <c r="U210" s="9">
        <v>1.044378084252148</v>
      </c>
      <c r="V210" s="9">
        <v>1.7665223167365027</v>
      </c>
      <c r="W210" s="8">
        <f t="shared" ca="1" si="43"/>
        <v>17.634709697972301</v>
      </c>
      <c r="X210" s="8">
        <f t="shared" ca="1" si="43"/>
        <v>13.710536278364641</v>
      </c>
      <c r="Y210" s="8">
        <f t="shared" ca="1" si="43"/>
        <v>16.417251826367416</v>
      </c>
      <c r="Z210" s="8">
        <f t="shared" ca="1" si="43"/>
        <v>25.057816500549109</v>
      </c>
      <c r="AA210" s="8">
        <f t="shared" ca="1" si="43"/>
        <v>17.966098463878261</v>
      </c>
      <c r="AB210" s="8">
        <f t="shared" ca="1" si="36"/>
        <v>11.199232063432621</v>
      </c>
      <c r="AC210" s="16">
        <f ca="1">IF($AO209=0,K209+Q209,IF($AP209=0,K209+Q209,9999))</f>
        <v>13.54598381837457</v>
      </c>
      <c r="AD210" s="16">
        <f ca="1">IF($AO209=0,L209+R209,IF($AP209=0,L209+R209,9999))</f>
        <v>8.1566134906356993</v>
      </c>
      <c r="AE210" s="16">
        <f ca="1">IF($AO209=0,M209+S209,IF($AP209=0,M209+S209,9999))</f>
        <v>9.5939079146283675</v>
      </c>
      <c r="AF210" s="16">
        <f ca="1">IF($AO209=0,N209+T209,IF($AP209=0,N209+T209,9999))</f>
        <v>2.256489170241581</v>
      </c>
      <c r="AG210" s="16">
        <f ca="1">IF($AO209=0,O209+U209,IF($AP209=0,O209+U209,9999))</f>
        <v>5.6256663538386995</v>
      </c>
      <c r="AH210" s="16">
        <f ca="1">IF($AO209=0,P209+V209,IF($AP209=0,P209+V209,9999))</f>
        <v>6.2207216182825222</v>
      </c>
      <c r="AI210" s="17">
        <f t="shared" ca="1" si="37"/>
        <v>9.6393722805396536</v>
      </c>
      <c r="AJ210" s="17">
        <f t="shared" ca="1" si="38"/>
        <v>12.255827197812337</v>
      </c>
      <c r="AK210" s="17">
        <f t="shared" ca="1" si="39"/>
        <v>2.8277681252407714</v>
      </c>
      <c r="AL210" s="17">
        <f t="shared" ca="1" si="40"/>
        <v>12.63859317658194</v>
      </c>
      <c r="AM210" s="17">
        <f t="shared" ca="1" si="41"/>
        <v>7.4862410982673939</v>
      </c>
      <c r="AN210" s="17">
        <f t="shared" ca="1" si="42"/>
        <v>9.8854733322505304</v>
      </c>
      <c r="AO210">
        <f t="shared" ca="1" si="34"/>
        <v>0</v>
      </c>
      <c r="AP210">
        <f t="shared" ca="1" si="35"/>
        <v>0</v>
      </c>
      <c r="AQ210">
        <f ca="1">MAX(0, COUNTIF(E210:J210, "Breakdown") - COUNTIF(AO210:AP210, 1))</f>
        <v>0</v>
      </c>
      <c r="AR210" s="12">
        <f ca="1">(AQ210 * 50) + ((AO210 + AP210) * 10)</f>
        <v>0</v>
      </c>
      <c r="AS210">
        <f ca="1">IF(COUNTIF(E210:J210, "Breakdown") &gt;= 6, 1, 0)</f>
        <v>0</v>
      </c>
    </row>
    <row r="211" spans="4:45">
      <c r="D211">
        <v>208</v>
      </c>
      <c r="E211" s="6" t="str">
        <f ca="1">IF(K211&lt;W211,"Operational","Breakdown")</f>
        <v>Operational</v>
      </c>
      <c r="F211" s="6" t="str">
        <f ca="1">IF(L211&lt;X211,"Operational","Breakdown")</f>
        <v>Operational</v>
      </c>
      <c r="G211" s="6" t="str">
        <f ca="1">IF(M211&lt;Y211,"Operational","Breakdown")</f>
        <v>Operational</v>
      </c>
      <c r="H211" s="6" t="str">
        <f ca="1">IF(N211&lt;Z211,"Operational","Breakdown")</f>
        <v>Operational</v>
      </c>
      <c r="I211" s="6" t="str">
        <f ca="1">IF(O211&lt;AA211,"Operational","Breakdown")</f>
        <v>Operational</v>
      </c>
      <c r="J211" s="6" t="str">
        <f ca="1">IF(P211&lt;AB211,"Operational","Breakdown")</f>
        <v>Operational</v>
      </c>
      <c r="K211" s="16">
        <v>8.9017549983305049</v>
      </c>
      <c r="L211" s="16">
        <v>3.1034191183551463</v>
      </c>
      <c r="M211" s="16">
        <v>2.1418506474611045</v>
      </c>
      <c r="N211" s="16">
        <v>9.9748062056199878</v>
      </c>
      <c r="O211" s="16">
        <v>1.8382489773761377</v>
      </c>
      <c r="P211" s="16">
        <v>1.7008598539111126</v>
      </c>
      <c r="Q211" s="9">
        <v>0.88634311754033634</v>
      </c>
      <c r="R211" s="9">
        <v>0.87526987970837511</v>
      </c>
      <c r="S211" s="9">
        <v>0.35731018530434638</v>
      </c>
      <c r="T211" s="9">
        <v>1.3806301176486642</v>
      </c>
      <c r="U211" s="9">
        <v>0.70036412450171037</v>
      </c>
      <c r="V211" s="9">
        <v>4.8580023013671214</v>
      </c>
      <c r="W211" s="8">
        <f t="shared" ca="1" si="43"/>
        <v>28.020508012616958</v>
      </c>
      <c r="X211" s="8">
        <f t="shared" ca="1" si="43"/>
        <v>14.131975780895113</v>
      </c>
      <c r="Y211" s="8">
        <f t="shared" ca="1" si="43"/>
        <v>14.39832714150759</v>
      </c>
      <c r="Z211" s="8">
        <f t="shared" ca="1" si="43"/>
        <v>24.971571409012995</v>
      </c>
      <c r="AA211" s="8">
        <f t="shared" ca="1" si="43"/>
        <v>16.146437406093469</v>
      </c>
      <c r="AB211" s="8">
        <f t="shared" ca="1" si="36"/>
        <v>12.695804153941832</v>
      </c>
      <c r="AC211" s="16">
        <f ca="1">IF($AO210=0,K210+Q210,IF($AP210=0,K210+Q210,9999))</f>
        <v>2.4858421463578764</v>
      </c>
      <c r="AD211" s="16">
        <f ca="1">IF($AO210=0,L210+R210,IF($AP210=0,L210+R210,9999))</f>
        <v>12.43339288802385</v>
      </c>
      <c r="AE211" s="16">
        <f ca="1">IF($AO210=0,M210+S210,IF($AP210=0,M210+S210,9999))</f>
        <v>10.488964101422427</v>
      </c>
      <c r="AF211" s="16">
        <f ca="1">IF($AO210=0,N210+T210,IF($AP210=0,N210+T210,9999))</f>
        <v>16.642433399149624</v>
      </c>
      <c r="AG211" s="16">
        <f ca="1">IF($AO210=0,O210+U210,IF($AP210=0,O210+U210,9999))</f>
        <v>1.5907343448160729</v>
      </c>
      <c r="AH211" s="16">
        <f ca="1">IF($AO210=0,P210+V210,IF($AP210=0,P210+V210,9999))</f>
        <v>2.8146684635762562</v>
      </c>
      <c r="AI211" s="17">
        <f t="shared" ca="1" si="37"/>
        <v>13.54598381837457</v>
      </c>
      <c r="AJ211" s="17">
        <f t="shared" ca="1" si="38"/>
        <v>8.1566134906356993</v>
      </c>
      <c r="AK211" s="17">
        <f t="shared" ca="1" si="39"/>
        <v>9.5939079146283675</v>
      </c>
      <c r="AL211" s="17">
        <f t="shared" ca="1" si="40"/>
        <v>2.256489170241581</v>
      </c>
      <c r="AM211" s="17">
        <f t="shared" ca="1" si="41"/>
        <v>5.6256663538386995</v>
      </c>
      <c r="AN211" s="17">
        <f t="shared" ca="1" si="42"/>
        <v>6.2207216182825222</v>
      </c>
      <c r="AO211">
        <f t="shared" ca="1" si="34"/>
        <v>0</v>
      </c>
      <c r="AP211">
        <f t="shared" ca="1" si="35"/>
        <v>0</v>
      </c>
      <c r="AQ211">
        <f ca="1">MAX(0, COUNTIF(E211:J211, "Breakdown") - COUNTIF(AO211:AP211, 1))</f>
        <v>0</v>
      </c>
      <c r="AR211" s="12">
        <f ca="1">(AQ211 * 50) + ((AO211 + AP211) * 10)</f>
        <v>0</v>
      </c>
      <c r="AS211">
        <f ca="1">IF(COUNTIF(E211:J211, "Breakdown") &gt;= 6, 1, 0)</f>
        <v>0</v>
      </c>
    </row>
    <row r="212" spans="4:45">
      <c r="D212">
        <v>209</v>
      </c>
      <c r="E212" s="6" t="str">
        <f ca="1">IF(K212&lt;W212,"Operational","Breakdown")</f>
        <v>Breakdown</v>
      </c>
      <c r="F212" s="6" t="str">
        <f ca="1">IF(L212&lt;X212,"Operational","Breakdown")</f>
        <v>Operational</v>
      </c>
      <c r="G212" s="6" t="str">
        <f ca="1">IF(M212&lt;Y212,"Operational","Breakdown")</f>
        <v>Operational</v>
      </c>
      <c r="H212" s="6" t="str">
        <f ca="1">IF(N212&lt;Z212,"Operational","Breakdown")</f>
        <v>Operational</v>
      </c>
      <c r="I212" s="6" t="str">
        <f ca="1">IF(O212&lt;AA212,"Operational","Breakdown")</f>
        <v>Operational</v>
      </c>
      <c r="J212" s="6" t="str">
        <f ca="1">IF(P212&lt;AB212,"Operational","Breakdown")</f>
        <v>Operational</v>
      </c>
      <c r="K212" s="16">
        <v>13.479048535166632</v>
      </c>
      <c r="L212" s="16">
        <v>11.267299088119605</v>
      </c>
      <c r="M212" s="16">
        <v>0.2429288164926327</v>
      </c>
      <c r="N212" s="16">
        <v>2.5253863514679833</v>
      </c>
      <c r="O212" s="16">
        <v>1.7539818395053037</v>
      </c>
      <c r="P212" s="16">
        <v>0.30766872298755621</v>
      </c>
      <c r="Q212" s="9">
        <v>0.93364000735840769</v>
      </c>
      <c r="R212" s="9">
        <v>1.0615223516671615</v>
      </c>
      <c r="S212" s="9">
        <v>3.5554709513622003</v>
      </c>
      <c r="T212" s="9">
        <v>1.4351864326046615</v>
      </c>
      <c r="U212" s="9">
        <v>0.48209516767530303</v>
      </c>
      <c r="V212" s="9">
        <v>1.216699679040097</v>
      </c>
      <c r="W212" s="8">
        <f t="shared" ca="1" si="43"/>
        <v>9.645577366719829</v>
      </c>
      <c r="X212" s="8">
        <f t="shared" ca="1" si="43"/>
        <v>17.680373174890583</v>
      </c>
      <c r="Y212" s="8">
        <f t="shared" ca="1" si="43"/>
        <v>25.581148140858854</v>
      </c>
      <c r="Z212" s="8">
        <f t="shared" ca="1" si="43"/>
        <v>69.392617065983458</v>
      </c>
      <c r="AA212" s="8">
        <f t="shared" ca="1" si="43"/>
        <v>8.7903597209199944</v>
      </c>
      <c r="AB212" s="8">
        <f t="shared" ca="1" si="36"/>
        <v>11.9918516340121</v>
      </c>
      <c r="AC212" s="16">
        <f ca="1">IF($AO211=0,K211+Q211,IF($AP211=0,K211+Q211,9999))</f>
        <v>9.7880981158708416</v>
      </c>
      <c r="AD212" s="16">
        <f ca="1">IF($AO211=0,L211+R211,IF($AP211=0,L211+R211,9999))</f>
        <v>3.9786889980635216</v>
      </c>
      <c r="AE212" s="16">
        <f ca="1">IF($AO211=0,M211+S211,IF($AP211=0,M211+S211,9999))</f>
        <v>2.4991608327654511</v>
      </c>
      <c r="AF212" s="16">
        <f ca="1">IF($AO211=0,N211+T211,IF($AP211=0,N211+T211,9999))</f>
        <v>11.355436323268652</v>
      </c>
      <c r="AG212" s="16">
        <f ca="1">IF($AO211=0,O211+U211,IF($AP211=0,O211+U211,9999))</f>
        <v>2.5386131018778482</v>
      </c>
      <c r="AH212" s="16">
        <f ca="1">IF($AO211=0,P211+V211,IF($AP211=0,P211+V211,9999))</f>
        <v>6.5588621552782342</v>
      </c>
      <c r="AI212" s="17">
        <f t="shared" ca="1" si="37"/>
        <v>2.4858421463578764</v>
      </c>
      <c r="AJ212" s="17">
        <f t="shared" ca="1" si="38"/>
        <v>12.43339288802385</v>
      </c>
      <c r="AK212" s="17">
        <f t="shared" ca="1" si="39"/>
        <v>10.488964101422427</v>
      </c>
      <c r="AL212" s="17">
        <f t="shared" ca="1" si="40"/>
        <v>16.642433399149624</v>
      </c>
      <c r="AM212" s="17">
        <f t="shared" ca="1" si="41"/>
        <v>1.5907343448160729</v>
      </c>
      <c r="AN212" s="17">
        <f t="shared" ca="1" si="42"/>
        <v>2.8146684635762562</v>
      </c>
      <c r="AO212">
        <f t="shared" ca="1" si="34"/>
        <v>0</v>
      </c>
      <c r="AP212">
        <f t="shared" ca="1" si="35"/>
        <v>1</v>
      </c>
      <c r="AQ212">
        <f ca="1">MAX(0, COUNTIF(E212:J212, "Breakdown") - COUNTIF(AO212:AP212, 1))</f>
        <v>0</v>
      </c>
      <c r="AR212" s="12">
        <f ca="1">(AQ212 * 50) + ((AO212 + AP212) * 10)</f>
        <v>10</v>
      </c>
      <c r="AS212">
        <f ca="1">IF(COUNTIF(E212:J212, "Breakdown") &gt;= 6, 1, 0)</f>
        <v>0</v>
      </c>
    </row>
    <row r="213" spans="4:45">
      <c r="D213">
        <v>210</v>
      </c>
      <c r="E213" s="6" t="str">
        <f ca="1">IF(K213&lt;W213,"Operational","Breakdown")</f>
        <v>Operational</v>
      </c>
      <c r="F213" s="6" t="str">
        <f ca="1">IF(L213&lt;X213,"Operational","Breakdown")</f>
        <v>Breakdown</v>
      </c>
      <c r="G213" s="6" t="str">
        <f ca="1">IF(M213&lt;Y213,"Operational","Breakdown")</f>
        <v>Operational</v>
      </c>
      <c r="H213" s="6" t="str">
        <f ca="1">IF(N213&lt;Z213,"Operational","Breakdown")</f>
        <v>Operational</v>
      </c>
      <c r="I213" s="6" t="str">
        <f ca="1">IF(O213&lt;AA213,"Operational","Breakdown")</f>
        <v>Breakdown</v>
      </c>
      <c r="J213" s="6" t="str">
        <f ca="1">IF(P213&lt;AB213,"Operational","Breakdown")</f>
        <v>Operational</v>
      </c>
      <c r="K213" s="16">
        <v>5.2426226995867742</v>
      </c>
      <c r="L213" s="16">
        <v>34.760869263733973</v>
      </c>
      <c r="M213" s="16">
        <v>10.180680500767757</v>
      </c>
      <c r="N213" s="16">
        <v>2.4508039387961817</v>
      </c>
      <c r="O213" s="16">
        <v>25.098748166690847</v>
      </c>
      <c r="P213" s="16">
        <v>5.0556875899039477</v>
      </c>
      <c r="Q213" s="9">
        <v>9.7535186148192593E-2</v>
      </c>
      <c r="R213" s="9">
        <v>0.68635904258216551</v>
      </c>
      <c r="S213" s="9">
        <v>1.97540417270812</v>
      </c>
      <c r="T213" s="9">
        <v>2.4325805499541251</v>
      </c>
      <c r="U213" s="9">
        <v>0.2475112882822709</v>
      </c>
      <c r="V213" s="9">
        <v>0.30237800385060731</v>
      </c>
      <c r="W213" s="8">
        <f t="shared" ca="1" si="43"/>
        <v>14.065264567935809</v>
      </c>
      <c r="X213" s="8">
        <f t="shared" ca="1" si="43"/>
        <v>10.9654704055446</v>
      </c>
      <c r="Y213" s="8">
        <f t="shared" ca="1" si="43"/>
        <v>16.83448539384478</v>
      </c>
      <c r="Z213" s="8">
        <f t="shared" ca="1" si="43"/>
        <v>14.255469435911643</v>
      </c>
      <c r="AA213" s="8">
        <f t="shared" ca="1" si="43"/>
        <v>3.8162412289679435</v>
      </c>
      <c r="AB213" s="8">
        <f t="shared" ca="1" si="36"/>
        <v>11.301379928229821</v>
      </c>
      <c r="AC213" s="16">
        <f ca="1">IF($AO212=0,K212+Q212,IF($AP212=0,K212+Q212,9999))</f>
        <v>14.412688542525039</v>
      </c>
      <c r="AD213" s="16">
        <f ca="1">IF($AO212=0,L212+R212,IF($AP212=0,L212+R212,9999))</f>
        <v>12.328821439786767</v>
      </c>
      <c r="AE213" s="16">
        <f ca="1">IF($AO212=0,M212+S212,IF($AP212=0,M212+S212,9999))</f>
        <v>3.7983997678548329</v>
      </c>
      <c r="AF213" s="16">
        <f ca="1">IF($AO212=0,N212+T212,IF($AP212=0,N212+T212,9999))</f>
        <v>3.960572784072645</v>
      </c>
      <c r="AG213" s="16">
        <f ca="1">IF($AO212=0,O212+U212,IF($AP212=0,O212+U212,9999))</f>
        <v>2.2360770071806066</v>
      </c>
      <c r="AH213" s="16">
        <f ca="1">IF($AO212=0,P212+V212,IF($AP212=0,P212+V212,9999))</f>
        <v>1.5243684020276533</v>
      </c>
      <c r="AI213" s="17">
        <f t="shared" ca="1" si="37"/>
        <v>9.645577366719829</v>
      </c>
      <c r="AJ213" s="17">
        <f t="shared" ca="1" si="38"/>
        <v>3.9786889980635216</v>
      </c>
      <c r="AK213" s="17">
        <f t="shared" ca="1" si="39"/>
        <v>2.4991608327654511</v>
      </c>
      <c r="AL213" s="17">
        <f t="shared" ca="1" si="40"/>
        <v>11.355436323268652</v>
      </c>
      <c r="AM213" s="17">
        <f t="shared" ca="1" si="41"/>
        <v>2.5386131018778482</v>
      </c>
      <c r="AN213" s="17">
        <f t="shared" ca="1" si="42"/>
        <v>6.5588621552782342</v>
      </c>
      <c r="AO213">
        <f t="shared" ca="1" si="34"/>
        <v>0</v>
      </c>
      <c r="AP213">
        <f t="shared" ca="1" si="35"/>
        <v>0</v>
      </c>
      <c r="AQ213">
        <f ca="1">MAX(0, COUNTIF(E213:J213, "Breakdown") - COUNTIF(AO213:AP213, 1))</f>
        <v>2</v>
      </c>
      <c r="AR213" s="12">
        <f ca="1">(AQ213 * 50) + ((AO213 + AP213) * 10)</f>
        <v>100</v>
      </c>
      <c r="AS213">
        <f ca="1">IF(COUNTIF(E213:J213, "Breakdown") &gt;= 6, 1, 0)</f>
        <v>0</v>
      </c>
    </row>
    <row r="214" spans="4:45">
      <c r="D214">
        <v>211</v>
      </c>
      <c r="E214" s="6" t="str">
        <f ca="1">IF(K214&lt;W214,"Operational","Breakdown")</f>
        <v>Operational</v>
      </c>
      <c r="F214" s="6" t="str">
        <f ca="1">IF(L214&lt;X214,"Operational","Breakdown")</f>
        <v>Operational</v>
      </c>
      <c r="G214" s="6" t="str">
        <f ca="1">IF(M214&lt;Y214,"Operational","Breakdown")</f>
        <v>Operational</v>
      </c>
      <c r="H214" s="6" t="str">
        <f ca="1">IF(N214&lt;Z214,"Operational","Breakdown")</f>
        <v>Operational</v>
      </c>
      <c r="I214" s="6" t="str">
        <f ca="1">IF(O214&lt;AA214,"Operational","Breakdown")</f>
        <v>Breakdown</v>
      </c>
      <c r="J214" s="6" t="str">
        <f ca="1">IF(P214&lt;AB214,"Operational","Breakdown")</f>
        <v>Breakdown</v>
      </c>
      <c r="K214" s="16">
        <v>14.683815569261993</v>
      </c>
      <c r="L214" s="16">
        <v>3.4536497699667281</v>
      </c>
      <c r="M214" s="16">
        <v>2.0363100299477082</v>
      </c>
      <c r="N214" s="16">
        <v>2.2340032996617611</v>
      </c>
      <c r="O214" s="16">
        <v>33.273009278013859</v>
      </c>
      <c r="P214" s="16">
        <v>2.055914363834296</v>
      </c>
      <c r="Q214" s="9">
        <v>2.8808970074895912</v>
      </c>
      <c r="R214" s="9">
        <v>2.3906000085376573</v>
      </c>
      <c r="S214" s="9">
        <v>1.32629239054106</v>
      </c>
      <c r="T214" s="9">
        <v>0.33713245424684812</v>
      </c>
      <c r="U214" s="9">
        <v>0.77791346603726852</v>
      </c>
      <c r="V214" s="9">
        <v>1.2187408159940731</v>
      </c>
      <c r="W214" s="8">
        <f t="shared" ca="1" si="43"/>
        <v>16.149211244527461</v>
      </c>
      <c r="X214" s="8">
        <f t="shared" ca="1" si="43"/>
        <v>14.510937823753927</v>
      </c>
      <c r="Y214" s="8">
        <f t="shared" ca="1" si="43"/>
        <v>12.465746274297871</v>
      </c>
      <c r="Z214" s="8">
        <f t="shared" ca="1" si="43"/>
        <v>13.481645779181601</v>
      </c>
      <c r="AA214" s="8">
        <f t="shared" ca="1" si="43"/>
        <v>7.6802704690689598</v>
      </c>
      <c r="AB214" s="8">
        <f t="shared" ca="1" si="36"/>
        <v>1.694751419224785</v>
      </c>
      <c r="AC214" s="16">
        <f ca="1">IF($AO213=0,K213+Q213,IF($AP213=0,K213+Q213,9999))</f>
        <v>5.3401578857349667</v>
      </c>
      <c r="AD214" s="16">
        <f ca="1">IF($AO213=0,L213+R213,IF($AP213=0,L213+R213,9999))</f>
        <v>35.447228306316141</v>
      </c>
      <c r="AE214" s="16">
        <f ca="1">IF($AO213=0,M213+S213,IF($AP213=0,M213+S213,9999))</f>
        <v>12.156084673475878</v>
      </c>
      <c r="AF214" s="16">
        <f ca="1">IF($AO213=0,N213+T213,IF($AP213=0,N213+T213,9999))</f>
        <v>4.8833844887503073</v>
      </c>
      <c r="AG214" s="16">
        <f ca="1">IF($AO213=0,O213+U213,IF($AP213=0,O213+U213,9999))</f>
        <v>25.346259454973119</v>
      </c>
      <c r="AH214" s="16">
        <f ca="1">IF($AO213=0,P213+V213,IF($AP213=0,P213+V213,9999))</f>
        <v>5.3580655937545547</v>
      </c>
      <c r="AI214" s="17">
        <f t="shared" ca="1" si="37"/>
        <v>14.065264567935809</v>
      </c>
      <c r="AJ214" s="17">
        <f t="shared" ca="1" si="38"/>
        <v>10.9654704055446</v>
      </c>
      <c r="AK214" s="17">
        <f t="shared" ca="1" si="39"/>
        <v>3.7983997678548329</v>
      </c>
      <c r="AL214" s="17">
        <f t="shared" ca="1" si="40"/>
        <v>3.960572784072645</v>
      </c>
      <c r="AM214" s="17">
        <f t="shared" ca="1" si="41"/>
        <v>2.2360770071806066</v>
      </c>
      <c r="AN214" s="17">
        <f t="shared" ca="1" si="42"/>
        <v>1.5243684020276533</v>
      </c>
      <c r="AO214">
        <f t="shared" ca="1" si="34"/>
        <v>0</v>
      </c>
      <c r="AP214">
        <f t="shared" ca="1" si="35"/>
        <v>0</v>
      </c>
      <c r="AQ214">
        <f ca="1">MAX(0, COUNTIF(E214:J214, "Breakdown") - COUNTIF(AO214:AP214, 1))</f>
        <v>2</v>
      </c>
      <c r="AR214" s="12">
        <f ca="1">(AQ214 * 50) + ((AO214 + AP214) * 10)</f>
        <v>100</v>
      </c>
      <c r="AS214">
        <f ca="1">IF(COUNTIF(E214:J214, "Breakdown") &gt;= 6, 1, 0)</f>
        <v>0</v>
      </c>
    </row>
    <row r="215" spans="4:45">
      <c r="D215">
        <v>212</v>
      </c>
      <c r="E215" s="6" t="str">
        <f ca="1">IF(K215&lt;W215,"Operational","Breakdown")</f>
        <v>Operational</v>
      </c>
      <c r="F215" s="6" t="str">
        <f ca="1">IF(L215&lt;X215,"Operational","Breakdown")</f>
        <v>Breakdown</v>
      </c>
      <c r="G215" s="6" t="str">
        <f ca="1">IF(M215&lt;Y215,"Operational","Breakdown")</f>
        <v>Operational</v>
      </c>
      <c r="H215" s="6" t="str">
        <f ca="1">IF(N215&lt;Z215,"Operational","Breakdown")</f>
        <v>Operational</v>
      </c>
      <c r="I215" s="6" t="str">
        <f ca="1">IF(O215&lt;AA215,"Operational","Breakdown")</f>
        <v>Operational</v>
      </c>
      <c r="J215" s="6" t="str">
        <f ca="1">IF(P215&lt;AB215,"Operational","Breakdown")</f>
        <v>Operational</v>
      </c>
      <c r="K215" s="16">
        <v>1.9043127462865541</v>
      </c>
      <c r="L215" s="16">
        <v>41.726596139893921</v>
      </c>
      <c r="M215" s="16">
        <v>4.6143658442825499</v>
      </c>
      <c r="N215" s="16">
        <v>6.5379375603536847</v>
      </c>
      <c r="O215" s="16">
        <v>1.628495345125776</v>
      </c>
      <c r="P215" s="16">
        <v>0.80154528780495482</v>
      </c>
      <c r="Q215" s="9">
        <v>3.8322715427285305E-2</v>
      </c>
      <c r="R215" s="9">
        <v>1.4572716970323976</v>
      </c>
      <c r="S215" s="9">
        <v>5.6503718299932721</v>
      </c>
      <c r="T215" s="9">
        <v>0.93815228395763484</v>
      </c>
      <c r="U215" s="9">
        <v>3.8260688449617786</v>
      </c>
      <c r="V215" s="9">
        <v>0.60033331510573129</v>
      </c>
      <c r="W215" s="8">
        <f t="shared" ca="1" si="43"/>
        <v>15.330329603094601</v>
      </c>
      <c r="X215" s="8">
        <f t="shared" ca="1" si="43"/>
        <v>17.90926724058064</v>
      </c>
      <c r="Y215" s="8">
        <f t="shared" ca="1" si="43"/>
        <v>25.770494583950132</v>
      </c>
      <c r="Z215" s="8">
        <f t="shared" ca="1" si="43"/>
        <v>10.085891414397315</v>
      </c>
      <c r="AA215" s="8">
        <f t="shared" ca="1" si="43"/>
        <v>19.297480028799832</v>
      </c>
      <c r="AB215" s="8">
        <f t="shared" ca="1" si="36"/>
        <v>4.5147640699839018</v>
      </c>
      <c r="AC215" s="16">
        <f ca="1">IF($AO214=0,K214+Q214,IF($AP214=0,K214+Q214,9999))</f>
        <v>17.564712576751585</v>
      </c>
      <c r="AD215" s="16">
        <f ca="1">IF($AO214=0,L214+R214,IF($AP214=0,L214+R214,9999))</f>
        <v>5.8442497785043859</v>
      </c>
      <c r="AE215" s="16">
        <f ca="1">IF($AO214=0,M214+S214,IF($AP214=0,M214+S214,9999))</f>
        <v>3.3626024204887681</v>
      </c>
      <c r="AF215" s="16">
        <f ca="1">IF($AO214=0,N214+T214,IF($AP214=0,N214+T214,9999))</f>
        <v>2.5711357539086093</v>
      </c>
      <c r="AG215" s="16">
        <f ca="1">IF($AO214=0,O214+U214,IF($AP214=0,O214+U214,9999))</f>
        <v>34.050922744051128</v>
      </c>
      <c r="AH215" s="16">
        <f ca="1">IF($AO214=0,P214+V214,IF($AP214=0,P214+V214,9999))</f>
        <v>3.2746551798283692</v>
      </c>
      <c r="AI215" s="17">
        <f t="shared" ca="1" si="37"/>
        <v>5.3401578857349667</v>
      </c>
      <c r="AJ215" s="17">
        <f t="shared" ca="1" si="38"/>
        <v>14.510937823753927</v>
      </c>
      <c r="AK215" s="17">
        <f t="shared" ca="1" si="39"/>
        <v>12.156084673475878</v>
      </c>
      <c r="AL215" s="17">
        <f t="shared" ca="1" si="40"/>
        <v>4.8833844887503073</v>
      </c>
      <c r="AM215" s="17">
        <f t="shared" ca="1" si="41"/>
        <v>7.6802704690689598</v>
      </c>
      <c r="AN215" s="17">
        <f t="shared" ca="1" si="42"/>
        <v>1.694751419224785</v>
      </c>
      <c r="AO215">
        <f t="shared" ca="1" si="34"/>
        <v>0</v>
      </c>
      <c r="AP215">
        <f t="shared" ca="1" si="35"/>
        <v>0</v>
      </c>
      <c r="AQ215">
        <f ca="1">MAX(0, COUNTIF(E215:J215, "Breakdown") - COUNTIF(AO215:AP215, 1))</f>
        <v>1</v>
      </c>
      <c r="AR215" s="12">
        <f ca="1">(AQ215 * 50) + ((AO215 + AP215) * 10)</f>
        <v>50</v>
      </c>
      <c r="AS215">
        <f ca="1">IF(COUNTIF(E215:J215, "Breakdown") &gt;= 6, 1, 0)</f>
        <v>0</v>
      </c>
    </row>
    <row r="216" spans="4:45">
      <c r="D216">
        <v>213</v>
      </c>
      <c r="E216" s="6" t="str">
        <f ca="1">IF(K216&lt;W216,"Operational","Breakdown")</f>
        <v>Operational</v>
      </c>
      <c r="F216" s="6" t="str">
        <f ca="1">IF(L216&lt;X216,"Operational","Breakdown")</f>
        <v>Breakdown</v>
      </c>
      <c r="G216" s="6" t="str">
        <f ca="1">IF(M216&lt;Y216,"Operational","Breakdown")</f>
        <v>Operational</v>
      </c>
      <c r="H216" s="6" t="str">
        <f ca="1">IF(N216&lt;Z216,"Operational","Breakdown")</f>
        <v>Operational</v>
      </c>
      <c r="I216" s="6" t="str">
        <f ca="1">IF(O216&lt;AA216,"Operational","Breakdown")</f>
        <v>Operational</v>
      </c>
      <c r="J216" s="6" t="str">
        <f ca="1">IF(P216&lt;AB216,"Operational","Breakdown")</f>
        <v>Operational</v>
      </c>
      <c r="K216" s="16">
        <v>7.5861220669305425</v>
      </c>
      <c r="L216" s="16">
        <v>45.839892529369358</v>
      </c>
      <c r="M216" s="16">
        <v>6.0231460896611395</v>
      </c>
      <c r="N216" s="16">
        <v>6.2439211080965</v>
      </c>
      <c r="O216" s="16">
        <v>1.5626464536706217</v>
      </c>
      <c r="P216" s="16">
        <v>8.7130447508823359</v>
      </c>
      <c r="Q216" s="9">
        <v>0.43416965610657482</v>
      </c>
      <c r="R216" s="9">
        <v>1.2895774961962609</v>
      </c>
      <c r="S216" s="9">
        <v>0.90047778328785999</v>
      </c>
      <c r="T216" s="9">
        <v>0.65702731440332529</v>
      </c>
      <c r="U216" s="9">
        <v>0.41196957695976888</v>
      </c>
      <c r="V216" s="9">
        <v>2.4341748343939296</v>
      </c>
      <c r="W216" s="8">
        <f t="shared" ca="1" si="43"/>
        <v>21.095687860404148</v>
      </c>
      <c r="X216" s="8">
        <f t="shared" ca="1" si="43"/>
        <v>17.709358880077751</v>
      </c>
      <c r="Y216" s="8">
        <f t="shared" ca="1" si="43"/>
        <v>13.793558193701994</v>
      </c>
      <c r="Z216" s="8">
        <f t="shared" ca="1" si="43"/>
        <v>44.034979916013668</v>
      </c>
      <c r="AA216" s="8">
        <f t="shared" ca="1" si="43"/>
        <v>19.532496632836843</v>
      </c>
      <c r="AB216" s="8">
        <f t="shared" ca="1" si="36"/>
        <v>52.709205881919161</v>
      </c>
      <c r="AC216" s="16">
        <f ca="1">IF($AO215=0,K215+Q215,IF($AP215=0,K215+Q215,9999))</f>
        <v>1.9426354617138395</v>
      </c>
      <c r="AD216" s="16">
        <f ca="1">IF($AO215=0,L215+R215,IF($AP215=0,L215+R215,9999))</f>
        <v>43.183867836926318</v>
      </c>
      <c r="AE216" s="16">
        <f ca="1">IF($AO215=0,M215+S215,IF($AP215=0,M215+S215,9999))</f>
        <v>10.264737674275821</v>
      </c>
      <c r="AF216" s="16">
        <f ca="1">IF($AO215=0,N215+T215,IF($AP215=0,N215+T215,9999))</f>
        <v>7.4760898443113195</v>
      </c>
      <c r="AG216" s="16">
        <f ca="1">IF($AO215=0,O215+U215,IF($AP215=0,O215+U215,9999))</f>
        <v>5.4545641900875541</v>
      </c>
      <c r="AH216" s="16">
        <f ca="1">IF($AO215=0,P215+V215,IF($AP215=0,P215+V215,9999))</f>
        <v>1.4018786029106862</v>
      </c>
      <c r="AI216" s="17">
        <f t="shared" ca="1" si="37"/>
        <v>15.330329603094601</v>
      </c>
      <c r="AJ216" s="17">
        <f t="shared" ca="1" si="38"/>
        <v>5.8442497785043859</v>
      </c>
      <c r="AK216" s="17">
        <f t="shared" ca="1" si="39"/>
        <v>3.3626024204887681</v>
      </c>
      <c r="AL216" s="17">
        <f t="shared" ca="1" si="40"/>
        <v>2.5711357539086093</v>
      </c>
      <c r="AM216" s="17">
        <f t="shared" ca="1" si="41"/>
        <v>19.297480028799832</v>
      </c>
      <c r="AN216" s="17">
        <f t="shared" ca="1" si="42"/>
        <v>3.2746551798283692</v>
      </c>
      <c r="AO216">
        <f t="shared" ca="1" si="34"/>
        <v>0</v>
      </c>
      <c r="AP216">
        <f t="shared" ca="1" si="35"/>
        <v>0</v>
      </c>
      <c r="AQ216">
        <f ca="1">MAX(0, COUNTIF(E216:J216, "Breakdown") - COUNTIF(AO216:AP216, 1))</f>
        <v>1</v>
      </c>
      <c r="AR216" s="12">
        <f ca="1">(AQ216 * 50) + ((AO216 + AP216) * 10)</f>
        <v>50</v>
      </c>
      <c r="AS216">
        <f ca="1">IF(COUNTIF(E216:J216, "Breakdown") &gt;= 6, 1, 0)</f>
        <v>0</v>
      </c>
    </row>
    <row r="217" spans="4:45">
      <c r="D217">
        <v>214</v>
      </c>
      <c r="E217" s="6" t="str">
        <f ca="1">IF(K217&lt;W217,"Operational","Breakdown")</f>
        <v>Operational</v>
      </c>
      <c r="F217" s="6" t="str">
        <f ca="1">IF(L217&lt;X217,"Operational","Breakdown")</f>
        <v>Operational</v>
      </c>
      <c r="G217" s="6" t="str">
        <f ca="1">IF(M217&lt;Y217,"Operational","Breakdown")</f>
        <v>Operational</v>
      </c>
      <c r="H217" s="6" t="str">
        <f ca="1">IF(N217&lt;Z217,"Operational","Breakdown")</f>
        <v>Breakdown</v>
      </c>
      <c r="I217" s="6" t="str">
        <f ca="1">IF(O217&lt;AA217,"Operational","Breakdown")</f>
        <v>Operational</v>
      </c>
      <c r="J217" s="6" t="str">
        <f ca="1">IF(P217&lt;AB217,"Operational","Breakdown")</f>
        <v>Breakdown</v>
      </c>
      <c r="K217" s="16">
        <v>3.5643316472738507</v>
      </c>
      <c r="L217" s="16">
        <v>0.5761028188496532</v>
      </c>
      <c r="M217" s="16">
        <v>5.1549172062073225</v>
      </c>
      <c r="N217" s="16">
        <v>13.096070293865138</v>
      </c>
      <c r="O217" s="16">
        <v>0.79373715713906789</v>
      </c>
      <c r="P217" s="16">
        <v>4.070062568563495</v>
      </c>
      <c r="Q217" s="9">
        <v>0.36893293720959458</v>
      </c>
      <c r="R217" s="9">
        <v>3.6803722550786531</v>
      </c>
      <c r="S217" s="9">
        <v>1.184068959090979</v>
      </c>
      <c r="T217" s="9">
        <v>5.3110967957431887</v>
      </c>
      <c r="U217" s="9">
        <v>1.3378019450578904</v>
      </c>
      <c r="V217" s="9">
        <v>0.85014014288610029</v>
      </c>
      <c r="W217" s="8">
        <f t="shared" ca="1" si="43"/>
        <v>10.232161434943322</v>
      </c>
      <c r="X217" s="8">
        <f t="shared" ca="1" si="43"/>
        <v>34.70930823311803</v>
      </c>
      <c r="Y217" s="8">
        <f t="shared" ca="1" si="43"/>
        <v>14.536319638332579</v>
      </c>
      <c r="Z217" s="8">
        <f t="shared" ca="1" si="43"/>
        <v>11.504020465151562</v>
      </c>
      <c r="AA217" s="8">
        <f t="shared" ca="1" si="43"/>
        <v>9.8185689111110115</v>
      </c>
      <c r="AB217" s="8">
        <f t="shared" ca="1" si="36"/>
        <v>3.149000662514299</v>
      </c>
      <c r="AC217" s="16">
        <f ca="1">IF($AO216=0,K216+Q216,IF($AP216=0,K216+Q216,9999))</f>
        <v>8.0202917230371167</v>
      </c>
      <c r="AD217" s="16">
        <f ca="1">IF($AO216=0,L216+R216,IF($AP216=0,L216+R216,9999))</f>
        <v>47.129470025565617</v>
      </c>
      <c r="AE217" s="16">
        <f ca="1">IF($AO216=0,M216+S216,IF($AP216=0,M216+S216,9999))</f>
        <v>6.9236238729489994</v>
      </c>
      <c r="AF217" s="16">
        <f ca="1">IF($AO216=0,N216+T216,IF($AP216=0,N216+T216,9999))</f>
        <v>6.900948422499825</v>
      </c>
      <c r="AG217" s="16">
        <f ca="1">IF($AO216=0,O216+U216,IF($AP216=0,O216+U216,9999))</f>
        <v>1.9746160306303906</v>
      </c>
      <c r="AH217" s="16">
        <f ca="1">IF($AO216=0,P216+V216,IF($AP216=0,P216+V216,9999))</f>
        <v>11.147219585276265</v>
      </c>
      <c r="AI217" s="17">
        <f t="shared" ca="1" si="37"/>
        <v>1.9426354617138395</v>
      </c>
      <c r="AJ217" s="17">
        <f t="shared" ca="1" si="38"/>
        <v>17.709358880077751</v>
      </c>
      <c r="AK217" s="17">
        <f t="shared" ca="1" si="39"/>
        <v>10.264737674275821</v>
      </c>
      <c r="AL217" s="17">
        <f t="shared" ca="1" si="40"/>
        <v>7.4760898443113195</v>
      </c>
      <c r="AM217" s="17">
        <f t="shared" ca="1" si="41"/>
        <v>5.4545641900875541</v>
      </c>
      <c r="AN217" s="17">
        <f t="shared" ca="1" si="42"/>
        <v>1.4018786029106862</v>
      </c>
      <c r="AO217">
        <f t="shared" ca="1" si="34"/>
        <v>0</v>
      </c>
      <c r="AP217">
        <f t="shared" ca="1" si="35"/>
        <v>0</v>
      </c>
      <c r="AQ217">
        <f ca="1">MAX(0, COUNTIF(E217:J217, "Breakdown") - COUNTIF(AO217:AP217, 1))</f>
        <v>2</v>
      </c>
      <c r="AR217" s="12">
        <f ca="1">(AQ217 * 50) + ((AO217 + AP217) * 10)</f>
        <v>100</v>
      </c>
      <c r="AS217">
        <f ca="1">IF(COUNTIF(E217:J217, "Breakdown") &gt;= 6, 1, 0)</f>
        <v>0</v>
      </c>
    </row>
    <row r="218" spans="4:45">
      <c r="D218">
        <v>215</v>
      </c>
      <c r="E218" s="6" t="str">
        <f ca="1">IF(K218&lt;W218,"Operational","Breakdown")</f>
        <v>Operational</v>
      </c>
      <c r="F218" s="6" t="str">
        <f ca="1">IF(L218&lt;X218,"Operational","Breakdown")</f>
        <v>Operational</v>
      </c>
      <c r="G218" s="6" t="str">
        <f ca="1">IF(M218&lt;Y218,"Operational","Breakdown")</f>
        <v>Operational</v>
      </c>
      <c r="H218" s="6" t="str">
        <f ca="1">IF(N218&lt;Z218,"Operational","Breakdown")</f>
        <v>Operational</v>
      </c>
      <c r="I218" s="6" t="str">
        <f ca="1">IF(O218&lt;AA218,"Operational","Breakdown")</f>
        <v>Breakdown</v>
      </c>
      <c r="J218" s="6" t="str">
        <f ca="1">IF(P218&lt;AB218,"Operational","Breakdown")</f>
        <v>Operational</v>
      </c>
      <c r="K218" s="16">
        <v>5.5187404161578701</v>
      </c>
      <c r="L218" s="16">
        <v>7.1612773762811326</v>
      </c>
      <c r="M218" s="16">
        <v>2.5317500641651245</v>
      </c>
      <c r="N218" s="16">
        <v>1.2836741755000887E-2</v>
      </c>
      <c r="O218" s="16">
        <v>14.070534955075248</v>
      </c>
      <c r="P218" s="16">
        <v>9.723159151553066</v>
      </c>
      <c r="Q218" s="9">
        <v>3.1958766124873095</v>
      </c>
      <c r="R218" s="9">
        <v>1.9072556528495352</v>
      </c>
      <c r="S218" s="9">
        <v>1.2410080523119358</v>
      </c>
      <c r="T218" s="9">
        <v>0.12765604099749692</v>
      </c>
      <c r="U218" s="9">
        <v>0.51309524949081065</v>
      </c>
      <c r="V218" s="9">
        <v>2.6496009855042981</v>
      </c>
      <c r="W218" s="8">
        <f t="shared" ca="1" si="43"/>
        <v>11.909928217147499</v>
      </c>
      <c r="X218" s="8">
        <f t="shared" ca="1" si="43"/>
        <v>35.957919980436614</v>
      </c>
      <c r="Y218" s="8">
        <f t="shared" ca="1" si="43"/>
        <v>16.657281932658307</v>
      </c>
      <c r="Z218" s="8">
        <f t="shared" ca="1" si="43"/>
        <v>19.56075576563817</v>
      </c>
      <c r="AA218" s="8">
        <f t="shared" ca="1" si="43"/>
        <v>13.197330610005048</v>
      </c>
      <c r="AB218" s="8">
        <f t="shared" ca="1" si="36"/>
        <v>10.639113920500375</v>
      </c>
      <c r="AC218" s="16">
        <f ca="1">IF($AO217=0,K217+Q217,IF($AP217=0,K217+Q217,9999))</f>
        <v>3.9332645844834451</v>
      </c>
      <c r="AD218" s="16">
        <f ca="1">IF($AO217=0,L217+R217,IF($AP217=0,L217+R217,9999))</f>
        <v>4.2564750739283062</v>
      </c>
      <c r="AE218" s="16">
        <f ca="1">IF($AO217=0,M217+S217,IF($AP217=0,M217+S217,9999))</f>
        <v>6.3389861652983015</v>
      </c>
      <c r="AF218" s="16">
        <f ca="1">IF($AO217=0,N217+T217,IF($AP217=0,N217+T217,9999))</f>
        <v>18.407167089608325</v>
      </c>
      <c r="AG218" s="16">
        <f ca="1">IF($AO217=0,O217+U217,IF($AP217=0,O217+U217,9999))</f>
        <v>2.1315391021969585</v>
      </c>
      <c r="AH218" s="16">
        <f ca="1">IF($AO217=0,P217+V217,IF($AP217=0,P217+V217,9999))</f>
        <v>4.920202711449595</v>
      </c>
      <c r="AI218" s="17">
        <f t="shared" ca="1" si="37"/>
        <v>8.0202917230371167</v>
      </c>
      <c r="AJ218" s="17">
        <f t="shared" ca="1" si="38"/>
        <v>34.70930823311803</v>
      </c>
      <c r="AK218" s="17">
        <f t="shared" ca="1" si="39"/>
        <v>6.9236238729489994</v>
      </c>
      <c r="AL218" s="17">
        <f t="shared" ca="1" si="40"/>
        <v>6.900948422499825</v>
      </c>
      <c r="AM218" s="17">
        <f t="shared" ca="1" si="41"/>
        <v>1.9746160306303906</v>
      </c>
      <c r="AN218" s="17">
        <f t="shared" ca="1" si="42"/>
        <v>3.149000662514299</v>
      </c>
      <c r="AO218">
        <f t="shared" ca="1" si="34"/>
        <v>0</v>
      </c>
      <c r="AP218">
        <f t="shared" ca="1" si="35"/>
        <v>0</v>
      </c>
      <c r="AQ218">
        <f ca="1">MAX(0, COUNTIF(E218:J218, "Breakdown") - COUNTIF(AO218:AP218, 1))</f>
        <v>1</v>
      </c>
      <c r="AR218" s="12">
        <f ca="1">(AQ218 * 50) + ((AO218 + AP218) * 10)</f>
        <v>50</v>
      </c>
      <c r="AS218">
        <f ca="1">IF(COUNTIF(E218:J218, "Breakdown") &gt;= 6, 1, 0)</f>
        <v>0</v>
      </c>
    </row>
    <row r="219" spans="4:45">
      <c r="D219">
        <v>216</v>
      </c>
      <c r="E219" s="6" t="str">
        <f ca="1">IF(K219&lt;W219,"Operational","Breakdown")</f>
        <v>Operational</v>
      </c>
      <c r="F219" s="6" t="str">
        <f ca="1">IF(L219&lt;X219,"Operational","Breakdown")</f>
        <v>Operational</v>
      </c>
      <c r="G219" s="6" t="str">
        <f ca="1">IF(M219&lt;Y219,"Operational","Breakdown")</f>
        <v>Operational</v>
      </c>
      <c r="H219" s="6" t="str">
        <f ca="1">IF(N219&lt;Z219,"Operational","Breakdown")</f>
        <v>Operational</v>
      </c>
      <c r="I219" s="6" t="str">
        <f ca="1">IF(O219&lt;AA219,"Operational","Breakdown")</f>
        <v>Breakdown</v>
      </c>
      <c r="J219" s="6" t="str">
        <f ca="1">IF(P219&lt;AB219,"Operational","Breakdown")</f>
        <v>Breakdown</v>
      </c>
      <c r="K219" s="16">
        <v>20.773255672133065</v>
      </c>
      <c r="L219" s="16">
        <v>6.2058077590852783</v>
      </c>
      <c r="M219" s="16">
        <v>8.1176594364858854</v>
      </c>
      <c r="N219" s="16">
        <v>6.9506849942218967</v>
      </c>
      <c r="O219" s="16">
        <v>12.339983446976117</v>
      </c>
      <c r="P219" s="16">
        <v>12.890406766524691</v>
      </c>
      <c r="Q219" s="9">
        <v>3.823496406094093</v>
      </c>
      <c r="R219" s="9">
        <v>1.4622833746047843</v>
      </c>
      <c r="S219" s="9">
        <v>4.4347347912342849</v>
      </c>
      <c r="T219" s="9">
        <v>4.0435098602204782</v>
      </c>
      <c r="U219" s="9">
        <v>8.4505459757779178E-2</v>
      </c>
      <c r="V219" s="9">
        <v>0.6442698806890913</v>
      </c>
      <c r="W219" s="8">
        <f t="shared" ca="1" si="43"/>
        <v>33.687048878249236</v>
      </c>
      <c r="X219" s="8">
        <f t="shared" ca="1" si="43"/>
        <v>7.0592972508725822</v>
      </c>
      <c r="Y219" s="8">
        <f t="shared" ca="1" si="43"/>
        <v>22.75604044853899</v>
      </c>
      <c r="Z219" s="8">
        <f t="shared" ca="1" si="43"/>
        <v>21.933560474212211</v>
      </c>
      <c r="AA219" s="8">
        <f t="shared" ca="1" si="43"/>
        <v>2.7816197731909171</v>
      </c>
      <c r="AB219" s="8">
        <f t="shared" ca="1" si="36"/>
        <v>11.881108982035524</v>
      </c>
      <c r="AC219" s="16">
        <f ca="1">IF($AO218=0,K218+Q218,IF($AP218=0,K218+Q218,9999))</f>
        <v>8.7146170286451792</v>
      </c>
      <c r="AD219" s="16">
        <f ca="1">IF($AO218=0,L218+R218,IF($AP218=0,L218+R218,9999))</f>
        <v>9.0685330291306681</v>
      </c>
      <c r="AE219" s="16">
        <f ca="1">IF($AO218=0,M218+S218,IF($AP218=0,M218+S218,9999))</f>
        <v>3.7727581164770605</v>
      </c>
      <c r="AF219" s="16">
        <f ca="1">IF($AO218=0,N218+T218,IF($AP218=0,N218+T218,9999))</f>
        <v>0.1404927827524978</v>
      </c>
      <c r="AG219" s="16">
        <f ca="1">IF($AO218=0,O218+U218,IF($AP218=0,O218+U218,9999))</f>
        <v>14.583630204566058</v>
      </c>
      <c r="AH219" s="16">
        <f ca="1">IF($AO218=0,P218+V218,IF($AP218=0,P218+V218,9999))</f>
        <v>12.372760137057364</v>
      </c>
      <c r="AI219" s="17">
        <f t="shared" ca="1" si="37"/>
        <v>3.9332645844834451</v>
      </c>
      <c r="AJ219" s="17">
        <f t="shared" ca="1" si="38"/>
        <v>4.2564750739283062</v>
      </c>
      <c r="AK219" s="17">
        <f t="shared" ca="1" si="39"/>
        <v>6.3389861652983015</v>
      </c>
      <c r="AL219" s="17">
        <f t="shared" ca="1" si="40"/>
        <v>18.407167089608325</v>
      </c>
      <c r="AM219" s="17">
        <f t="shared" ca="1" si="41"/>
        <v>2.1315391021969585</v>
      </c>
      <c r="AN219" s="17">
        <f t="shared" ca="1" si="42"/>
        <v>4.920202711449595</v>
      </c>
      <c r="AO219">
        <f t="shared" ca="1" si="34"/>
        <v>0</v>
      </c>
      <c r="AP219">
        <f t="shared" ca="1" si="35"/>
        <v>0</v>
      </c>
      <c r="AQ219">
        <f ca="1">MAX(0, COUNTIF(E219:J219, "Breakdown") - COUNTIF(AO219:AP219, 1))</f>
        <v>2</v>
      </c>
      <c r="AR219" s="12">
        <f ca="1">(AQ219 * 50) + ((AO219 + AP219) * 10)</f>
        <v>100</v>
      </c>
      <c r="AS219">
        <f ca="1">IF(COUNTIF(E219:J219, "Breakdown") &gt;= 6, 1, 0)</f>
        <v>0</v>
      </c>
    </row>
    <row r="220" spans="4:45">
      <c r="D220">
        <v>217</v>
      </c>
      <c r="E220" s="6" t="str">
        <f ca="1">IF(K220&lt;W220,"Operational","Breakdown")</f>
        <v>Operational</v>
      </c>
      <c r="F220" s="6" t="str">
        <f ca="1">IF(L220&lt;X220,"Operational","Breakdown")</f>
        <v>Operational</v>
      </c>
      <c r="G220" s="6" t="str">
        <f ca="1">IF(M220&lt;Y220,"Operational","Breakdown")</f>
        <v>Operational</v>
      </c>
      <c r="H220" s="6" t="str">
        <f ca="1">IF(N220&lt;Z220,"Operational","Breakdown")</f>
        <v>Breakdown</v>
      </c>
      <c r="I220" s="6" t="str">
        <f ca="1">IF(O220&lt;AA220,"Operational","Breakdown")</f>
        <v>Operational</v>
      </c>
      <c r="J220" s="6" t="str">
        <f ca="1">IF(P220&lt;AB220,"Operational","Breakdown")</f>
        <v>Operational</v>
      </c>
      <c r="K220" s="16">
        <v>5.3651609355661094</v>
      </c>
      <c r="L220" s="16">
        <v>0.59701055456276886</v>
      </c>
      <c r="M220" s="16">
        <v>13.89899486987065</v>
      </c>
      <c r="N220" s="16">
        <v>14.678009099185372</v>
      </c>
      <c r="O220" s="16">
        <v>3.2631498261752077</v>
      </c>
      <c r="P220" s="16">
        <v>0.43786410779328094</v>
      </c>
      <c r="Q220" s="9">
        <v>2.0030567088115756</v>
      </c>
      <c r="R220" s="9">
        <v>0.60160559996029583</v>
      </c>
      <c r="S220" s="9">
        <v>0.75915593027315942</v>
      </c>
      <c r="T220" s="9">
        <v>3.744267245667289</v>
      </c>
      <c r="U220" s="9">
        <v>2.6203903638449866</v>
      </c>
      <c r="V220" s="9">
        <v>4.7742967286479976</v>
      </c>
      <c r="W220" s="8">
        <f t="shared" ca="1" si="43"/>
        <v>13.497381949826522</v>
      </c>
      <c r="X220" s="8">
        <f t="shared" ca="1" si="43"/>
        <v>11.288089055914245</v>
      </c>
      <c r="Y220" s="8">
        <f t="shared" ca="1" si="43"/>
        <v>17.585213612594217</v>
      </c>
      <c r="Z220" s="8">
        <f t="shared" ca="1" si="43"/>
        <v>3.4766697980851267</v>
      </c>
      <c r="AA220" s="8">
        <f t="shared" ca="1" si="43"/>
        <v>13.521081837208575</v>
      </c>
      <c r="AB220" s="8">
        <f t="shared" ca="1" si="36"/>
        <v>14.503800329539645</v>
      </c>
      <c r="AC220" s="16">
        <f ca="1">IF($AO219=0,K219+Q219,IF($AP219=0,K219+Q219,9999))</f>
        <v>24.596752078227158</v>
      </c>
      <c r="AD220" s="16">
        <f ca="1">IF($AO219=0,L219+R219,IF($AP219=0,L219+R219,9999))</f>
        <v>7.6680911336900621</v>
      </c>
      <c r="AE220" s="16">
        <f ca="1">IF($AO219=0,M219+S219,IF($AP219=0,M219+S219,9999))</f>
        <v>12.552394227720171</v>
      </c>
      <c r="AF220" s="16">
        <f ca="1">IF($AO219=0,N219+T219,IF($AP219=0,N219+T219,9999))</f>
        <v>10.994194854442375</v>
      </c>
      <c r="AG220" s="16">
        <f ca="1">IF($AO219=0,O219+U219,IF($AP219=0,O219+U219,9999))</f>
        <v>12.424488906733895</v>
      </c>
      <c r="AH220" s="16">
        <f ca="1">IF($AO219=0,P219+V219,IF($AP219=0,P219+V219,9999))</f>
        <v>13.534676647213782</v>
      </c>
      <c r="AI220" s="17">
        <f t="shared" ca="1" si="37"/>
        <v>8.7146170286451792</v>
      </c>
      <c r="AJ220" s="17">
        <f t="shared" ca="1" si="38"/>
        <v>7.0592972508725822</v>
      </c>
      <c r="AK220" s="17">
        <f t="shared" ca="1" si="39"/>
        <v>3.7727581164770605</v>
      </c>
      <c r="AL220" s="17">
        <f t="shared" ca="1" si="40"/>
        <v>0.1404927827524978</v>
      </c>
      <c r="AM220" s="17">
        <f t="shared" ca="1" si="41"/>
        <v>2.7816197731909171</v>
      </c>
      <c r="AN220" s="17">
        <f t="shared" ca="1" si="42"/>
        <v>11.881108982035524</v>
      </c>
      <c r="AO220">
        <f t="shared" ca="1" si="34"/>
        <v>0</v>
      </c>
      <c r="AP220">
        <f t="shared" ca="1" si="35"/>
        <v>0</v>
      </c>
      <c r="AQ220">
        <f ca="1">MAX(0, COUNTIF(E220:J220, "Breakdown") - COUNTIF(AO220:AP220, 1))</f>
        <v>1</v>
      </c>
      <c r="AR220" s="12">
        <f ca="1">(AQ220 * 50) + ((AO220 + AP220) * 10)</f>
        <v>50</v>
      </c>
      <c r="AS220">
        <f ca="1">IF(COUNTIF(E220:J220, "Breakdown") &gt;= 6, 1, 0)</f>
        <v>0</v>
      </c>
    </row>
    <row r="221" spans="4:45">
      <c r="D221">
        <v>218</v>
      </c>
      <c r="E221" s="6" t="str">
        <f ca="1">IF(K221&lt;W221,"Operational","Breakdown")</f>
        <v>Operational</v>
      </c>
      <c r="F221" s="6" t="str">
        <f ca="1">IF(L221&lt;X221,"Operational","Breakdown")</f>
        <v>Breakdown</v>
      </c>
      <c r="G221" s="6" t="str">
        <f ca="1">IF(M221&lt;Y221,"Operational","Breakdown")</f>
        <v>Operational</v>
      </c>
      <c r="H221" s="6" t="str">
        <f ca="1">IF(N221&lt;Z221,"Operational","Breakdown")</f>
        <v>Operational</v>
      </c>
      <c r="I221" s="6" t="str">
        <f ca="1">IF(O221&lt;AA221,"Operational","Breakdown")</f>
        <v>Operational</v>
      </c>
      <c r="J221" s="6" t="str">
        <f ca="1">IF(P221&lt;AB221,"Operational","Breakdown")</f>
        <v>Operational</v>
      </c>
      <c r="K221" s="16">
        <v>1.4806796267533313</v>
      </c>
      <c r="L221" s="16">
        <v>37.311286454159053</v>
      </c>
      <c r="M221" s="16">
        <v>3.6642168764998404</v>
      </c>
      <c r="N221" s="16">
        <v>2.8880597805831347</v>
      </c>
      <c r="O221" s="16">
        <v>0.74920402725635715</v>
      </c>
      <c r="P221" s="16">
        <v>7.3447412166356605</v>
      </c>
      <c r="Q221" s="9">
        <v>0.19732263048891779</v>
      </c>
      <c r="R221" s="9">
        <v>8.8829092227923052</v>
      </c>
      <c r="S221" s="9">
        <v>5.0097933726871942</v>
      </c>
      <c r="T221" s="9">
        <v>0.62634652680057146</v>
      </c>
      <c r="U221" s="9">
        <v>1.0786088811057017</v>
      </c>
      <c r="V221" s="9">
        <v>9.3148101879676926</v>
      </c>
      <c r="W221" s="8">
        <f t="shared" ca="1" si="43"/>
        <v>21.14229761782185</v>
      </c>
      <c r="X221" s="8">
        <f t="shared" ca="1" si="43"/>
        <v>9.8120047306050964</v>
      </c>
      <c r="Y221" s="8">
        <f t="shared" ca="1" si="43"/>
        <v>14.048925959717339</v>
      </c>
      <c r="Z221" s="8">
        <f t="shared" ca="1" si="43"/>
        <v>8.6306800835785999</v>
      </c>
      <c r="AA221" s="8">
        <f t="shared" ca="1" si="43"/>
        <v>13.520892344751708</v>
      </c>
      <c r="AB221" s="8">
        <f t="shared" ca="1" si="36"/>
        <v>17.74049851336633</v>
      </c>
      <c r="AC221" s="16">
        <f ca="1">IF($AO220=0,K220+Q220,IF($AP220=0,K220+Q220,9999))</f>
        <v>7.368217644377685</v>
      </c>
      <c r="AD221" s="16">
        <f ca="1">IF($AO220=0,L220+R220,IF($AP220=0,L220+R220,9999))</f>
        <v>1.1986161545230647</v>
      </c>
      <c r="AE221" s="16">
        <f ca="1">IF($AO220=0,M220+S220,IF($AP220=0,M220+S220,9999))</f>
        <v>14.65815080014381</v>
      </c>
      <c r="AF221" s="16">
        <f ca="1">IF($AO220=0,N220+T220,IF($AP220=0,N220+T220,9999))</f>
        <v>18.422276344852662</v>
      </c>
      <c r="AG221" s="16">
        <f ca="1">IF($AO220=0,O220+U220,IF($AP220=0,O220+U220,9999))</f>
        <v>5.8835401900201942</v>
      </c>
      <c r="AH221" s="16">
        <f ca="1">IF($AO220=0,P220+V220,IF($AP220=0,P220+V220,9999))</f>
        <v>5.2121608364412788</v>
      </c>
      <c r="AI221" s="17">
        <f t="shared" ca="1" si="37"/>
        <v>13.497381949826522</v>
      </c>
      <c r="AJ221" s="17">
        <f t="shared" ca="1" si="38"/>
        <v>7.6680911336900621</v>
      </c>
      <c r="AK221" s="17">
        <f t="shared" ca="1" si="39"/>
        <v>12.552394227720171</v>
      </c>
      <c r="AL221" s="17">
        <f t="shared" ca="1" si="40"/>
        <v>3.4766697980851267</v>
      </c>
      <c r="AM221" s="17">
        <f t="shared" ca="1" si="41"/>
        <v>12.424488906733895</v>
      </c>
      <c r="AN221" s="17">
        <f t="shared" ca="1" si="42"/>
        <v>13.534676647213782</v>
      </c>
      <c r="AO221">
        <f t="shared" ca="1" si="34"/>
        <v>0</v>
      </c>
      <c r="AP221">
        <f t="shared" ca="1" si="35"/>
        <v>0</v>
      </c>
      <c r="AQ221">
        <f ca="1">MAX(0, COUNTIF(E221:J221, "Breakdown") - COUNTIF(AO221:AP221, 1))</f>
        <v>1</v>
      </c>
      <c r="AR221" s="12">
        <f ca="1">(AQ221 * 50) + ((AO221 + AP221) * 10)</f>
        <v>50</v>
      </c>
      <c r="AS221">
        <f ca="1">IF(COUNTIF(E221:J221, "Breakdown") &gt;= 6, 1, 0)</f>
        <v>0</v>
      </c>
    </row>
    <row r="222" spans="4:45">
      <c r="D222">
        <v>219</v>
      </c>
      <c r="E222" s="6" t="str">
        <f ca="1">IF(K222&lt;W222,"Operational","Breakdown")</f>
        <v>Operational</v>
      </c>
      <c r="F222" s="6" t="str">
        <f ca="1">IF(L222&lt;X222,"Operational","Breakdown")</f>
        <v>Breakdown</v>
      </c>
      <c r="G222" s="6" t="str">
        <f ca="1">IF(M222&lt;Y222,"Operational","Breakdown")</f>
        <v>Operational</v>
      </c>
      <c r="H222" s="6" t="str">
        <f ca="1">IF(N222&lt;Z222,"Operational","Breakdown")</f>
        <v>Operational</v>
      </c>
      <c r="I222" s="6" t="str">
        <f ca="1">IF(O222&lt;AA222,"Operational","Breakdown")</f>
        <v>Breakdown</v>
      </c>
      <c r="J222" s="6" t="str">
        <f ca="1">IF(P222&lt;AB222,"Operational","Breakdown")</f>
        <v>Breakdown</v>
      </c>
      <c r="K222" s="16">
        <v>0.49044471384994337</v>
      </c>
      <c r="L222" s="16">
        <v>26.915531535318241</v>
      </c>
      <c r="M222" s="16">
        <v>3.0980824293097617</v>
      </c>
      <c r="N222" s="16">
        <v>13.353508251152702</v>
      </c>
      <c r="O222" s="16">
        <v>19.169149682058666</v>
      </c>
      <c r="P222" s="16">
        <v>22.3592486871324</v>
      </c>
      <c r="Q222" s="9">
        <v>2.3800364763674566</v>
      </c>
      <c r="R222" s="9">
        <v>0.49695654523623201</v>
      </c>
      <c r="S222" s="9">
        <v>0.42592564611295758</v>
      </c>
      <c r="T222" s="9">
        <v>1.2796421627781847</v>
      </c>
      <c r="U222" s="9">
        <v>1.8394075769965248</v>
      </c>
      <c r="V222" s="9">
        <v>1.7009148805027412</v>
      </c>
      <c r="W222" s="8">
        <f t="shared" ca="1" si="43"/>
        <v>15.176463259712362</v>
      </c>
      <c r="X222" s="8">
        <f t="shared" ca="1" si="43"/>
        <v>14.511469695642329</v>
      </c>
      <c r="Y222" s="8">
        <f t="shared" ca="1" si="43"/>
        <v>22.83814524059057</v>
      </c>
      <c r="Z222" s="8">
        <f t="shared" ca="1" si="43"/>
        <v>24.511033336834629</v>
      </c>
      <c r="AA222" s="8">
        <f t="shared" ca="1" si="43"/>
        <v>7.3204958620287286</v>
      </c>
      <c r="AB222" s="8">
        <f t="shared" ca="1" si="36"/>
        <v>8.0837275143259983</v>
      </c>
      <c r="AC222" s="16">
        <f ca="1">IF($AO221=0,K221+Q221,IF($AP221=0,K221+Q221,9999))</f>
        <v>1.6780022572422491</v>
      </c>
      <c r="AD222" s="16">
        <f ca="1">IF($AO221=0,L221+R221,IF($AP221=0,L221+R221,9999))</f>
        <v>46.19419567695136</v>
      </c>
      <c r="AE222" s="16">
        <f ca="1">IF($AO221=0,M221+S221,IF($AP221=0,M221+S221,9999))</f>
        <v>8.6740102491870346</v>
      </c>
      <c r="AF222" s="16">
        <f ca="1">IF($AO221=0,N221+T221,IF($AP221=0,N221+T221,9999))</f>
        <v>3.5144063073837062</v>
      </c>
      <c r="AG222" s="16">
        <f ca="1">IF($AO221=0,O221+U221,IF($AP221=0,O221+U221,9999))</f>
        <v>1.8278129083620589</v>
      </c>
      <c r="AH222" s="16">
        <f ca="1">IF($AO221=0,P221+V221,IF($AP221=0,P221+V221,9999))</f>
        <v>16.659551404603352</v>
      </c>
      <c r="AI222" s="17">
        <f t="shared" ca="1" si="37"/>
        <v>7.368217644377685</v>
      </c>
      <c r="AJ222" s="17">
        <f t="shared" ca="1" si="38"/>
        <v>1.1986161545230647</v>
      </c>
      <c r="AK222" s="17">
        <f t="shared" ca="1" si="39"/>
        <v>14.048925959717339</v>
      </c>
      <c r="AL222" s="17">
        <f t="shared" ca="1" si="40"/>
        <v>8.6306800835785999</v>
      </c>
      <c r="AM222" s="17">
        <f t="shared" ca="1" si="41"/>
        <v>5.8835401900201942</v>
      </c>
      <c r="AN222" s="17">
        <f t="shared" ca="1" si="42"/>
        <v>5.2121608364412788</v>
      </c>
      <c r="AO222">
        <f t="shared" ca="1" si="34"/>
        <v>0</v>
      </c>
      <c r="AP222">
        <f t="shared" ca="1" si="35"/>
        <v>0</v>
      </c>
      <c r="AQ222">
        <f ca="1">MAX(0, COUNTIF(E222:J222, "Breakdown") - COUNTIF(AO222:AP222, 1))</f>
        <v>3</v>
      </c>
      <c r="AR222" s="12">
        <f ca="1">(AQ222 * 50) + ((AO222 + AP222) * 10)</f>
        <v>150</v>
      </c>
      <c r="AS222">
        <f ca="1">IF(COUNTIF(E222:J222, "Breakdown") &gt;= 6, 1, 0)</f>
        <v>0</v>
      </c>
    </row>
    <row r="223" spans="4:45">
      <c r="D223">
        <v>220</v>
      </c>
      <c r="E223" s="6" t="str">
        <f ca="1">IF(K223&lt;W223,"Operational","Breakdown")</f>
        <v>Operational</v>
      </c>
      <c r="F223" s="6" t="str">
        <f ca="1">IF(L223&lt;X223,"Operational","Breakdown")</f>
        <v>Operational</v>
      </c>
      <c r="G223" s="6" t="str">
        <f ca="1">IF(M223&lt;Y223,"Operational","Breakdown")</f>
        <v>Operational</v>
      </c>
      <c r="H223" s="6" t="str">
        <f ca="1">IF(N223&lt;Z223,"Operational","Breakdown")</f>
        <v>Operational</v>
      </c>
      <c r="I223" s="6" t="str">
        <f ca="1">IF(O223&lt;AA223,"Operational","Breakdown")</f>
        <v>Breakdown</v>
      </c>
      <c r="J223" s="6" t="str">
        <f ca="1">IF(P223&lt;AB223,"Operational","Breakdown")</f>
        <v>Operational</v>
      </c>
      <c r="K223" s="16">
        <v>10.948143302801828</v>
      </c>
      <c r="L223" s="16">
        <v>9.2915446569469218</v>
      </c>
      <c r="M223" s="16">
        <v>18.033347358216012</v>
      </c>
      <c r="N223" s="16">
        <v>1.3700564856716713</v>
      </c>
      <c r="O223" s="16">
        <v>45.192764824620959</v>
      </c>
      <c r="P223" s="16">
        <v>0.38766024365191376</v>
      </c>
      <c r="Q223" s="9">
        <v>1.4543370179322461</v>
      </c>
      <c r="R223" s="9">
        <v>4.0115154207165196</v>
      </c>
      <c r="S223" s="9">
        <v>0.20656086462358259</v>
      </c>
      <c r="T223" s="9">
        <v>0.53109643565482445</v>
      </c>
      <c r="U223" s="9">
        <v>1.744546478891116</v>
      </c>
      <c r="V223" s="9">
        <v>0.12647643801909975</v>
      </c>
      <c r="W223" s="8">
        <f t="shared" ca="1" si="43"/>
        <v>21.112393473552732</v>
      </c>
      <c r="X223" s="8">
        <f t="shared" ca="1" si="43"/>
        <v>19.88669399408748</v>
      </c>
      <c r="Y223" s="8">
        <f t="shared" ca="1" si="43"/>
        <v>22.304690545921453</v>
      </c>
      <c r="Z223" s="8">
        <f t="shared" ca="1" si="43"/>
        <v>7.0001404516251924</v>
      </c>
      <c r="AA223" s="8">
        <f t="shared" ca="1" si="43"/>
        <v>17.51014813039372</v>
      </c>
      <c r="AB223" s="8">
        <f t="shared" ca="1" si="36"/>
        <v>10.815247002729361</v>
      </c>
      <c r="AC223" s="16">
        <f ca="1">IF($AO222=0,K222+Q222,IF($AP222=0,K222+Q222,9999))</f>
        <v>2.8704811902173999</v>
      </c>
      <c r="AD223" s="16">
        <f ca="1">IF($AO222=0,L222+R222,IF($AP222=0,L222+R222,9999))</f>
        <v>27.412488080554471</v>
      </c>
      <c r="AE223" s="16">
        <f ca="1">IF($AO222=0,M222+S222,IF($AP222=0,M222+S222,9999))</f>
        <v>3.5240080754227194</v>
      </c>
      <c r="AF223" s="16">
        <f ca="1">IF($AO222=0,N222+T222,IF($AP222=0,N222+T222,9999))</f>
        <v>14.633150413930887</v>
      </c>
      <c r="AG223" s="16">
        <f ca="1">IF($AO222=0,O222+U222,IF($AP222=0,O222+U222,9999))</f>
        <v>21.008557259055191</v>
      </c>
      <c r="AH223" s="16">
        <f ca="1">IF($AO222=0,P222+V222,IF($AP222=0,P222+V222,9999))</f>
        <v>24.06016356763514</v>
      </c>
      <c r="AI223" s="17">
        <f t="shared" ca="1" si="37"/>
        <v>1.6780022572422491</v>
      </c>
      <c r="AJ223" s="17">
        <f t="shared" ca="1" si="38"/>
        <v>14.511469695642329</v>
      </c>
      <c r="AK223" s="17">
        <f t="shared" ca="1" si="39"/>
        <v>8.6740102491870346</v>
      </c>
      <c r="AL223" s="17">
        <f t="shared" ca="1" si="40"/>
        <v>3.5144063073837062</v>
      </c>
      <c r="AM223" s="17">
        <f t="shared" ca="1" si="41"/>
        <v>1.8278129083620589</v>
      </c>
      <c r="AN223" s="17">
        <f t="shared" ca="1" si="42"/>
        <v>8.0837275143259983</v>
      </c>
      <c r="AO223">
        <f t="shared" ca="1" si="34"/>
        <v>0</v>
      </c>
      <c r="AP223">
        <f t="shared" ca="1" si="35"/>
        <v>0</v>
      </c>
      <c r="AQ223">
        <f ca="1">MAX(0, COUNTIF(E223:J223, "Breakdown") - COUNTIF(AO223:AP223, 1))</f>
        <v>1</v>
      </c>
      <c r="AR223" s="12">
        <f ca="1">(AQ223 * 50) + ((AO223 + AP223) * 10)</f>
        <v>50</v>
      </c>
      <c r="AS223">
        <f ca="1">IF(COUNTIF(E223:J223, "Breakdown") &gt;= 6, 1, 0)</f>
        <v>0</v>
      </c>
    </row>
    <row r="224" spans="4:45">
      <c r="D224">
        <v>221</v>
      </c>
      <c r="E224" s="6" t="str">
        <f ca="1">IF(K224&lt;W224,"Operational","Breakdown")</f>
        <v>Operational</v>
      </c>
      <c r="F224" s="6" t="str">
        <f ca="1">IF(L224&lt;X224,"Operational","Breakdown")</f>
        <v>Operational</v>
      </c>
      <c r="G224" s="6" t="str">
        <f ca="1">IF(M224&lt;Y224,"Operational","Breakdown")</f>
        <v>Breakdown</v>
      </c>
      <c r="H224" s="6" t="str">
        <f ca="1">IF(N224&lt;Z224,"Operational","Breakdown")</f>
        <v>Operational</v>
      </c>
      <c r="I224" s="6" t="str">
        <f ca="1">IF(O224&lt;AA224,"Operational","Breakdown")</f>
        <v>Operational</v>
      </c>
      <c r="J224" s="6" t="str">
        <f ca="1">IF(P224&lt;AB224,"Operational","Breakdown")</f>
        <v>Operational</v>
      </c>
      <c r="K224" s="16">
        <v>10.544267897528147</v>
      </c>
      <c r="L224" s="16">
        <v>7.8513473048028395</v>
      </c>
      <c r="M224" s="16">
        <v>7.1118039248269804</v>
      </c>
      <c r="N224" s="16">
        <v>1.5753555242390587</v>
      </c>
      <c r="O224" s="16">
        <v>6.7472319109307932</v>
      </c>
      <c r="P224" s="16">
        <v>0.7392295825830818</v>
      </c>
      <c r="Q224" s="9">
        <v>0.82850219514360779</v>
      </c>
      <c r="R224" s="9">
        <v>7.9423072782363402</v>
      </c>
      <c r="S224" s="9">
        <v>1.0616613394407164</v>
      </c>
      <c r="T224" s="9">
        <v>2.326915501586007</v>
      </c>
      <c r="U224" s="9">
        <v>1.9893045818276196</v>
      </c>
      <c r="V224" s="9">
        <v>2.0667443782605943</v>
      </c>
      <c r="W224" s="8">
        <f t="shared" ca="1" si="43"/>
        <v>14.340620113739931</v>
      </c>
      <c r="X224" s="8">
        <f t="shared" ca="1" si="43"/>
        <v>33.525586483504071</v>
      </c>
      <c r="Y224" s="8">
        <f t="shared" ca="1" si="43"/>
        <v>4.9727288709092639</v>
      </c>
      <c r="Z224" s="8">
        <f t="shared" ca="1" si="43"/>
        <v>12.282745193554199</v>
      </c>
      <c r="AA224" s="8">
        <f t="shared" ca="1" si="43"/>
        <v>37.239762920748475</v>
      </c>
      <c r="AB224" s="8">
        <f t="shared" ca="1" si="36"/>
        <v>16.479301766695702</v>
      </c>
      <c r="AC224" s="16">
        <f ca="1">IF($AO223=0,K223+Q223,IF($AP223=0,K223+Q223,9999))</f>
        <v>12.402480320734075</v>
      </c>
      <c r="AD224" s="16">
        <f ca="1">IF($AO223=0,L223+R223,IF($AP223=0,L223+R223,9999))</f>
        <v>13.303060077663442</v>
      </c>
      <c r="AE224" s="16">
        <f ca="1">IF($AO223=0,M223+S223,IF($AP223=0,M223+S223,9999))</f>
        <v>18.239908222839595</v>
      </c>
      <c r="AF224" s="16">
        <f ca="1">IF($AO223=0,N223+T223,IF($AP223=0,N223+T223,9999))</f>
        <v>1.9011529213264957</v>
      </c>
      <c r="AG224" s="16">
        <f ca="1">IF($AO223=0,O223+U223,IF($AP223=0,O223+U223,9999))</f>
        <v>46.937311303512075</v>
      </c>
      <c r="AH224" s="16">
        <f ca="1">IF($AO223=0,P223+V223,IF($AP223=0,P223+V223,9999))</f>
        <v>0.51413668167101356</v>
      </c>
      <c r="AI224" s="17">
        <f t="shared" ca="1" si="37"/>
        <v>2.8704811902173999</v>
      </c>
      <c r="AJ224" s="17">
        <f t="shared" ca="1" si="38"/>
        <v>19.88669399408748</v>
      </c>
      <c r="AK224" s="17">
        <f t="shared" ca="1" si="39"/>
        <v>3.5240080754227194</v>
      </c>
      <c r="AL224" s="17">
        <f t="shared" ca="1" si="40"/>
        <v>7.0001404516251924</v>
      </c>
      <c r="AM224" s="17">
        <f t="shared" ca="1" si="41"/>
        <v>17.51014813039372</v>
      </c>
      <c r="AN224" s="17">
        <f t="shared" ca="1" si="42"/>
        <v>10.815247002729361</v>
      </c>
      <c r="AO224">
        <f t="shared" ca="1" si="34"/>
        <v>0</v>
      </c>
      <c r="AP224">
        <f t="shared" ca="1" si="35"/>
        <v>0</v>
      </c>
      <c r="AQ224">
        <f ca="1">MAX(0, COUNTIF(E224:J224, "Breakdown") - COUNTIF(AO224:AP224, 1))</f>
        <v>1</v>
      </c>
      <c r="AR224" s="12">
        <f ca="1">(AQ224 * 50) + ((AO224 + AP224) * 10)</f>
        <v>50</v>
      </c>
      <c r="AS224">
        <f ca="1">IF(COUNTIF(E224:J224, "Breakdown") &gt;= 6, 1, 0)</f>
        <v>0</v>
      </c>
    </row>
    <row r="225" spans="4:45">
      <c r="D225">
        <v>222</v>
      </c>
      <c r="E225" s="6" t="str">
        <f ca="1">IF(K225&lt;W225,"Operational","Breakdown")</f>
        <v>Operational</v>
      </c>
      <c r="F225" s="6" t="str">
        <f ca="1">IF(L225&lt;X225,"Operational","Breakdown")</f>
        <v>Operational</v>
      </c>
      <c r="G225" s="6" t="str">
        <f ca="1">IF(M225&lt;Y225,"Operational","Breakdown")</f>
        <v>Operational</v>
      </c>
      <c r="H225" s="6" t="str">
        <f ca="1">IF(N225&lt;Z225,"Operational","Breakdown")</f>
        <v>Operational</v>
      </c>
      <c r="I225" s="6" t="str">
        <f ca="1">IF(O225&lt;AA225,"Operational","Breakdown")</f>
        <v>Operational</v>
      </c>
      <c r="J225" s="6" t="str">
        <f ca="1">IF(P225&lt;AB225,"Operational","Breakdown")</f>
        <v>Operational</v>
      </c>
      <c r="K225" s="16">
        <v>5.1072751964379179</v>
      </c>
      <c r="L225" s="16">
        <v>5.6428996662568058E-2</v>
      </c>
      <c r="M225" s="16">
        <v>8.1725389572357479</v>
      </c>
      <c r="N225" s="16">
        <v>4.8680808630602863</v>
      </c>
      <c r="O225" s="16">
        <v>1.2500051525297236</v>
      </c>
      <c r="P225" s="16">
        <v>5.1931116880435892</v>
      </c>
      <c r="Q225" s="9">
        <v>0.1136878278044096</v>
      </c>
      <c r="R225" s="9">
        <v>1.7548188180201574</v>
      </c>
      <c r="S225" s="9">
        <v>4.3723884725756346</v>
      </c>
      <c r="T225" s="9">
        <v>1.4906846067094868</v>
      </c>
      <c r="U225" s="9">
        <v>0.81066519343261412</v>
      </c>
      <c r="V225" s="9">
        <v>1.8661305857813244</v>
      </c>
      <c r="W225" s="8">
        <f t="shared" ca="1" si="43"/>
        <v>13.451517300556517</v>
      </c>
      <c r="X225" s="8">
        <f t="shared" ca="1" si="43"/>
        <v>27.678659318928133</v>
      </c>
      <c r="Y225" s="8">
        <f t="shared" ca="1" si="43"/>
        <v>30.328985867635755</v>
      </c>
      <c r="Z225" s="8">
        <f t="shared" ca="1" si="43"/>
        <v>13.567426662714217</v>
      </c>
      <c r="AA225" s="8">
        <f t="shared" ca="1" si="43"/>
        <v>46.291248085703913</v>
      </c>
      <c r="AB225" s="8">
        <f t="shared" ca="1" si="36"/>
        <v>13.079369724922611</v>
      </c>
      <c r="AC225" s="16">
        <f ca="1">IF($AO224=0,K224+Q224,IF($AP224=0,K224+Q224,9999))</f>
        <v>11.372770092671756</v>
      </c>
      <c r="AD225" s="16">
        <f ca="1">IF($AO224=0,L224+R224,IF($AP224=0,L224+R224,9999))</f>
        <v>15.79365458303918</v>
      </c>
      <c r="AE225" s="16">
        <f ca="1">IF($AO224=0,M224+S224,IF($AP224=0,M224+S224,9999))</f>
        <v>8.1734652642676977</v>
      </c>
      <c r="AF225" s="16">
        <f ca="1">IF($AO224=0,N224+T224,IF($AP224=0,N224+T224,9999))</f>
        <v>3.9022710258250655</v>
      </c>
      <c r="AG225" s="16">
        <f ca="1">IF($AO224=0,O224+U224,IF($AP224=0,O224+U224,9999))</f>
        <v>8.7365364927584128</v>
      </c>
      <c r="AH225" s="16">
        <f ca="1">IF($AO224=0,P224+V224,IF($AP224=0,P224+V224,9999))</f>
        <v>2.805973960843676</v>
      </c>
      <c r="AI225" s="17">
        <f t="shared" ca="1" si="37"/>
        <v>12.402480320734075</v>
      </c>
      <c r="AJ225" s="17">
        <f t="shared" ca="1" si="38"/>
        <v>13.303060077663442</v>
      </c>
      <c r="AK225" s="17">
        <f t="shared" ca="1" si="39"/>
        <v>4.9727288709092639</v>
      </c>
      <c r="AL225" s="17">
        <f t="shared" ca="1" si="40"/>
        <v>1.9011529213264957</v>
      </c>
      <c r="AM225" s="17">
        <f t="shared" ca="1" si="41"/>
        <v>37.239762920748475</v>
      </c>
      <c r="AN225" s="17">
        <f t="shared" ca="1" si="42"/>
        <v>0.51413668167101356</v>
      </c>
      <c r="AO225">
        <f t="shared" ca="1" si="34"/>
        <v>0</v>
      </c>
      <c r="AP225">
        <f t="shared" ca="1" si="35"/>
        <v>0</v>
      </c>
      <c r="AQ225">
        <f ca="1">MAX(0, COUNTIF(E225:J225, "Breakdown") - COUNTIF(AO225:AP225, 1))</f>
        <v>0</v>
      </c>
      <c r="AR225" s="12">
        <f ca="1">(AQ225 * 50) + ((AO225 + AP225) * 10)</f>
        <v>0</v>
      </c>
      <c r="AS225">
        <f ca="1">IF(COUNTIF(E225:J225, "Breakdown") &gt;= 6, 1, 0)</f>
        <v>0</v>
      </c>
    </row>
    <row r="226" spans="4:45">
      <c r="D226">
        <v>223</v>
      </c>
      <c r="E226" s="6" t="str">
        <f ca="1">IF(K226&lt;W226,"Operational","Breakdown")</f>
        <v>Operational</v>
      </c>
      <c r="F226" s="6" t="str">
        <f ca="1">IF(L226&lt;X226,"Operational","Breakdown")</f>
        <v>Operational</v>
      </c>
      <c r="G226" s="6" t="str">
        <f ca="1">IF(M226&lt;Y226,"Operational","Breakdown")</f>
        <v>Operational</v>
      </c>
      <c r="H226" s="6" t="str">
        <f ca="1">IF(N226&lt;Z226,"Operational","Breakdown")</f>
        <v>Breakdown</v>
      </c>
      <c r="I226" s="6" t="str">
        <f ca="1">IF(O226&lt;AA226,"Operational","Breakdown")</f>
        <v>Operational</v>
      </c>
      <c r="J226" s="6" t="str">
        <f ca="1">IF(P226&lt;AB226,"Operational","Breakdown")</f>
        <v>Operational</v>
      </c>
      <c r="K226" s="16">
        <v>1.4734447624881908</v>
      </c>
      <c r="L226" s="16">
        <v>3.672379170405677</v>
      </c>
      <c r="M226" s="16">
        <v>0.12388061530873289</v>
      </c>
      <c r="N226" s="16">
        <v>7.9128941722297279</v>
      </c>
      <c r="O226" s="16">
        <v>3.8124377755355336</v>
      </c>
      <c r="P226" s="16">
        <v>4.0519155792786385</v>
      </c>
      <c r="Q226" s="9">
        <v>4.8552741579016401E-2</v>
      </c>
      <c r="R226" s="9">
        <v>1.2558121687127486</v>
      </c>
      <c r="S226" s="9">
        <v>4.7667426421019607</v>
      </c>
      <c r="T226" s="9">
        <v>0.26494823957950875</v>
      </c>
      <c r="U226" s="9">
        <v>0.68908522350832102</v>
      </c>
      <c r="V226" s="9">
        <v>2.1741269573679425</v>
      </c>
      <c r="W226" s="8">
        <f t="shared" ca="1" si="43"/>
        <v>22.164669120537432</v>
      </c>
      <c r="X226" s="8">
        <f t="shared" ca="1" si="43"/>
        <v>30.547520731558279</v>
      </c>
      <c r="Y226" s="8">
        <f t="shared" ca="1" si="43"/>
        <v>18.542346226620985</v>
      </c>
      <c r="Z226" s="8">
        <f t="shared" ca="1" si="43"/>
        <v>7.7518971915336259</v>
      </c>
      <c r="AA226" s="8">
        <f t="shared" ca="1" si="43"/>
        <v>12.993424889413648</v>
      </c>
      <c r="AB226" s="8">
        <f t="shared" ca="1" si="36"/>
        <v>6.3679885872466162</v>
      </c>
      <c r="AC226" s="16">
        <f ca="1">IF($AO225=0,K225+Q225,IF($AP225=0,K225+Q225,9999))</f>
        <v>5.2209630242423275</v>
      </c>
      <c r="AD226" s="16">
        <f ca="1">IF($AO225=0,L225+R225,IF($AP225=0,L225+R225,9999))</f>
        <v>1.8112478146827253</v>
      </c>
      <c r="AE226" s="16">
        <f ca="1">IF($AO225=0,M225+S225,IF($AP225=0,M225+S225,9999))</f>
        <v>12.544927429811382</v>
      </c>
      <c r="AF226" s="16">
        <f ca="1">IF($AO225=0,N225+T225,IF($AP225=0,N225+T225,9999))</f>
        <v>6.3587654697697733</v>
      </c>
      <c r="AG226" s="16">
        <f ca="1">IF($AO225=0,O225+U225,IF($AP225=0,O225+U225,9999))</f>
        <v>2.0606703459623379</v>
      </c>
      <c r="AH226" s="16">
        <f ca="1">IF($AO225=0,P225+V225,IF($AP225=0,P225+V225,9999))</f>
        <v>7.0592422738249141</v>
      </c>
      <c r="AI226" s="17">
        <f t="shared" ca="1" si="37"/>
        <v>11.372770092671756</v>
      </c>
      <c r="AJ226" s="17">
        <f t="shared" ca="1" si="38"/>
        <v>15.79365458303918</v>
      </c>
      <c r="AK226" s="17">
        <f t="shared" ca="1" si="39"/>
        <v>8.1734652642676977</v>
      </c>
      <c r="AL226" s="17">
        <f t="shared" ca="1" si="40"/>
        <v>3.9022710258250655</v>
      </c>
      <c r="AM226" s="17">
        <f t="shared" ca="1" si="41"/>
        <v>8.7365364927584128</v>
      </c>
      <c r="AN226" s="17">
        <f t="shared" ca="1" si="42"/>
        <v>2.805973960843676</v>
      </c>
      <c r="AO226">
        <f t="shared" ca="1" si="34"/>
        <v>0</v>
      </c>
      <c r="AP226">
        <f t="shared" ca="1" si="35"/>
        <v>0</v>
      </c>
      <c r="AQ226">
        <f ca="1">MAX(0, COUNTIF(E226:J226, "Breakdown") - COUNTIF(AO226:AP226, 1))</f>
        <v>1</v>
      </c>
      <c r="AR226" s="12">
        <f ca="1">(AQ226 * 50) + ((AO226 + AP226) * 10)</f>
        <v>50</v>
      </c>
      <c r="AS226">
        <f ca="1">IF(COUNTIF(E226:J226, "Breakdown") &gt;= 6, 1, 0)</f>
        <v>0</v>
      </c>
    </row>
    <row r="227" spans="4:45">
      <c r="D227">
        <v>224</v>
      </c>
      <c r="E227" s="6" t="str">
        <f ca="1">IF(K227&lt;W227,"Operational","Breakdown")</f>
        <v>Breakdown</v>
      </c>
      <c r="F227" s="6" t="str">
        <f ca="1">IF(L227&lt;X227,"Operational","Breakdown")</f>
        <v>Operational</v>
      </c>
      <c r="G227" s="6" t="str">
        <f ca="1">IF(M227&lt;Y227,"Operational","Breakdown")</f>
        <v>Operational</v>
      </c>
      <c r="H227" s="6" t="str">
        <f ca="1">IF(N227&lt;Z227,"Operational","Breakdown")</f>
        <v>Operational</v>
      </c>
      <c r="I227" s="6" t="str">
        <f ca="1">IF(O227&lt;AA227,"Operational","Breakdown")</f>
        <v>Operational</v>
      </c>
      <c r="J227" s="6" t="str">
        <f ca="1">IF(P227&lt;AB227,"Operational","Breakdown")</f>
        <v>Operational</v>
      </c>
      <c r="K227" s="16">
        <v>19.420245360900317</v>
      </c>
      <c r="L227" s="16">
        <v>1.5812314904426892</v>
      </c>
      <c r="M227" s="16">
        <v>1.1516708226826822</v>
      </c>
      <c r="N227" s="16">
        <v>5.0019252996028714</v>
      </c>
      <c r="O227" s="16">
        <v>0.21235296226793374</v>
      </c>
      <c r="P227" s="16">
        <v>5.6796932301493621</v>
      </c>
      <c r="Q227" s="9">
        <v>0.88862592872818147</v>
      </c>
      <c r="R227" s="9">
        <v>2.6836173065895377</v>
      </c>
      <c r="S227" s="9">
        <v>0.91954567933379261</v>
      </c>
      <c r="T227" s="9">
        <v>1.4878546329473559</v>
      </c>
      <c r="U227" s="9">
        <v>12.570562071513224</v>
      </c>
      <c r="V227" s="9">
        <v>3.5301603483600186</v>
      </c>
      <c r="W227" s="8">
        <f t="shared" ca="1" si="43"/>
        <v>6.7983719834942642</v>
      </c>
      <c r="X227" s="8">
        <f t="shared" ca="1" si="43"/>
        <v>8.8566097400677801</v>
      </c>
      <c r="Y227" s="8">
        <f t="shared" ca="1" si="43"/>
        <v>63.611130703297761</v>
      </c>
      <c r="Z227" s="8">
        <f t="shared" ca="1" si="43"/>
        <v>18.767134359426493</v>
      </c>
      <c r="AA227" s="8">
        <f t="shared" ca="1" si="43"/>
        <v>6.5082435167142423</v>
      </c>
      <c r="AB227" s="8">
        <f t="shared" ca="1" si="36"/>
        <v>37.271911429873896</v>
      </c>
      <c r="AC227" s="16">
        <f ca="1">IF($AO226=0,K226+Q226,IF($AP226=0,K226+Q226,9999))</f>
        <v>1.5219975040672071</v>
      </c>
      <c r="AD227" s="16">
        <f ca="1">IF($AO226=0,L226+R226,IF($AP226=0,L226+R226,9999))</f>
        <v>4.9281913391184258</v>
      </c>
      <c r="AE227" s="16">
        <f ca="1">IF($AO226=0,M226+S226,IF($AP226=0,M226+S226,9999))</f>
        <v>4.8906232574106934</v>
      </c>
      <c r="AF227" s="16">
        <f ca="1">IF($AO226=0,N226+T226,IF($AP226=0,N226+T226,9999))</f>
        <v>8.1778424118092374</v>
      </c>
      <c r="AG227" s="16">
        <f ca="1">IF($AO226=0,O226+U226,IF($AP226=0,O226+U226,9999))</f>
        <v>4.5015229990438543</v>
      </c>
      <c r="AH227" s="16">
        <f ca="1">IF($AO226=0,P226+V226,IF($AP226=0,P226+V226,9999))</f>
        <v>6.226042536646581</v>
      </c>
      <c r="AI227" s="17">
        <f t="shared" ca="1" si="37"/>
        <v>5.2209630242423275</v>
      </c>
      <c r="AJ227" s="17">
        <f t="shared" ca="1" si="38"/>
        <v>1.8112478146827253</v>
      </c>
      <c r="AK227" s="17">
        <f t="shared" ca="1" si="39"/>
        <v>12.544927429811382</v>
      </c>
      <c r="AL227" s="17">
        <f t="shared" ca="1" si="40"/>
        <v>6.3587654697697733</v>
      </c>
      <c r="AM227" s="17">
        <f t="shared" ca="1" si="41"/>
        <v>2.0606703459623379</v>
      </c>
      <c r="AN227" s="17">
        <f t="shared" ca="1" si="42"/>
        <v>6.3679885872466162</v>
      </c>
      <c r="AO227">
        <f t="shared" ca="1" si="34"/>
        <v>0</v>
      </c>
      <c r="AP227">
        <f t="shared" ca="1" si="35"/>
        <v>1</v>
      </c>
      <c r="AQ227">
        <f ca="1">MAX(0, COUNTIF(E227:J227, "Breakdown") - COUNTIF(AO227:AP227, 1))</f>
        <v>0</v>
      </c>
      <c r="AR227" s="12">
        <f ca="1">(AQ227 * 50) + ((AO227 + AP227) * 10)</f>
        <v>10</v>
      </c>
      <c r="AS227">
        <f ca="1">IF(COUNTIF(E227:J227, "Breakdown") &gt;= 6, 1, 0)</f>
        <v>0</v>
      </c>
    </row>
    <row r="228" spans="4:45">
      <c r="D228">
        <v>225</v>
      </c>
      <c r="E228" s="6" t="str">
        <f ca="1">IF(K228&lt;W228,"Operational","Breakdown")</f>
        <v>Breakdown</v>
      </c>
      <c r="F228" s="6" t="str">
        <f ca="1">IF(L228&lt;X228,"Operational","Breakdown")</f>
        <v>Breakdown</v>
      </c>
      <c r="G228" s="6" t="str">
        <f ca="1">IF(M228&lt;Y228,"Operational","Breakdown")</f>
        <v>Operational</v>
      </c>
      <c r="H228" s="6" t="str">
        <f ca="1">IF(N228&lt;Z228,"Operational","Breakdown")</f>
        <v>Breakdown</v>
      </c>
      <c r="I228" s="6" t="str">
        <f ca="1">IF(O228&lt;AA228,"Operational","Breakdown")</f>
        <v>Operational</v>
      </c>
      <c r="J228" s="6" t="str">
        <f ca="1">IF(P228&lt;AB228,"Operational","Breakdown")</f>
        <v>Breakdown</v>
      </c>
      <c r="K228" s="16">
        <v>27.064283922762591</v>
      </c>
      <c r="L228" s="16">
        <v>18.852130403900162</v>
      </c>
      <c r="M228" s="16">
        <v>2.2995458357162057</v>
      </c>
      <c r="N228" s="16">
        <v>14.404558035061708</v>
      </c>
      <c r="O228" s="16">
        <v>4.9439156201216754</v>
      </c>
      <c r="P228" s="16">
        <v>28.966056035156029</v>
      </c>
      <c r="Q228" s="9">
        <v>1.5688956408483832</v>
      </c>
      <c r="R228" s="9">
        <v>1.3444426326775283</v>
      </c>
      <c r="S228" s="9">
        <v>2.7692367537189155</v>
      </c>
      <c r="T228" s="9">
        <v>0.13192086354263438</v>
      </c>
      <c r="U228" s="9">
        <v>4.5353030834477455E-2</v>
      </c>
      <c r="V228" s="9">
        <v>0.93961883001519042</v>
      </c>
      <c r="W228" s="8">
        <f t="shared" ca="1" si="43"/>
        <v>9.231042913703142</v>
      </c>
      <c r="X228" s="8">
        <f t="shared" ca="1" si="43"/>
        <v>10.322102723814055</v>
      </c>
      <c r="Y228" s="8">
        <f t="shared" ca="1" si="43"/>
        <v>9.2383070018122329</v>
      </c>
      <c r="Z228" s="8">
        <f t="shared" ca="1" si="43"/>
        <v>10.124691922764754</v>
      </c>
      <c r="AA228" s="8">
        <f t="shared" ca="1" si="43"/>
        <v>9.7834725411964243</v>
      </c>
      <c r="AB228" s="8">
        <f t="shared" ca="1" si="36"/>
        <v>19.973175887466514</v>
      </c>
      <c r="AC228" s="16">
        <f ca="1">IF($AO227=0,K227+Q227,IF($AP227=0,K227+Q227,9999))</f>
        <v>20.308871289628499</v>
      </c>
      <c r="AD228" s="16">
        <f ca="1">IF($AO227=0,L227+R227,IF($AP227=0,L227+R227,9999))</f>
        <v>4.2648487970322266</v>
      </c>
      <c r="AE228" s="16">
        <f ca="1">IF($AO227=0,M227+S227,IF($AP227=0,M227+S227,9999))</f>
        <v>2.0712165020164748</v>
      </c>
      <c r="AF228" s="16">
        <f ca="1">IF($AO227=0,N227+T227,IF($AP227=0,N227+T227,9999))</f>
        <v>6.4897799325502277</v>
      </c>
      <c r="AG228" s="16">
        <f ca="1">IF($AO227=0,O227+U227,IF($AP227=0,O227+U227,9999))</f>
        <v>12.782915033781158</v>
      </c>
      <c r="AH228" s="16">
        <f ca="1">IF($AO227=0,P227+V227,IF($AP227=0,P227+V227,9999))</f>
        <v>9.2098535785093816</v>
      </c>
      <c r="AI228" s="17">
        <f t="shared" ca="1" si="37"/>
        <v>1.5219975040672071</v>
      </c>
      <c r="AJ228" s="17">
        <f t="shared" ca="1" si="38"/>
        <v>4.9281913391184258</v>
      </c>
      <c r="AK228" s="17">
        <f t="shared" ca="1" si="39"/>
        <v>4.8906232574106934</v>
      </c>
      <c r="AL228" s="17">
        <f t="shared" ca="1" si="40"/>
        <v>8.1778424118092374</v>
      </c>
      <c r="AM228" s="17">
        <f t="shared" ca="1" si="41"/>
        <v>4.5015229990438543</v>
      </c>
      <c r="AN228" s="17">
        <f t="shared" ca="1" si="42"/>
        <v>6.226042536646581</v>
      </c>
      <c r="AO228">
        <f t="shared" ca="1" si="34"/>
        <v>0</v>
      </c>
      <c r="AP228">
        <f t="shared" ca="1" si="35"/>
        <v>0</v>
      </c>
      <c r="AQ228">
        <f ca="1">MAX(0, COUNTIF(E228:J228, "Breakdown") - COUNTIF(AO228:AP228, 1))</f>
        <v>4</v>
      </c>
      <c r="AR228" s="12">
        <f ca="1">(AQ228 * 50) + ((AO228 + AP228) * 10)</f>
        <v>200</v>
      </c>
      <c r="AS228">
        <f ca="1">IF(COUNTIF(E228:J228, "Breakdown") &gt;= 6, 1, 0)</f>
        <v>0</v>
      </c>
    </row>
    <row r="229" spans="4:45">
      <c r="D229">
        <v>226</v>
      </c>
      <c r="E229" s="6" t="str">
        <f ca="1">IF(K229&lt;W229,"Operational","Breakdown")</f>
        <v>Operational</v>
      </c>
      <c r="F229" s="6" t="str">
        <f ca="1">IF(L229&lt;X229,"Operational","Breakdown")</f>
        <v>Breakdown</v>
      </c>
      <c r="G229" s="6" t="str">
        <f ca="1">IF(M229&lt;Y229,"Operational","Breakdown")</f>
        <v>Operational</v>
      </c>
      <c r="H229" s="6" t="str">
        <f ca="1">IF(N229&lt;Z229,"Operational","Breakdown")</f>
        <v>Operational</v>
      </c>
      <c r="I229" s="6" t="str">
        <f ca="1">IF(O229&lt;AA229,"Operational","Breakdown")</f>
        <v>Breakdown</v>
      </c>
      <c r="J229" s="6" t="str">
        <f ca="1">IF(P229&lt;AB229,"Operational","Breakdown")</f>
        <v>Breakdown</v>
      </c>
      <c r="K229" s="16">
        <v>3.5930422779879012</v>
      </c>
      <c r="L229" s="16">
        <v>26.256047544643195</v>
      </c>
      <c r="M229" s="16">
        <v>3.3974283441127313</v>
      </c>
      <c r="N229" s="16">
        <v>13.308634647201332</v>
      </c>
      <c r="O229" s="16">
        <v>24.021617478787306</v>
      </c>
      <c r="P229" s="16">
        <v>16.963936791128265</v>
      </c>
      <c r="Q229" s="9">
        <v>7.4390757546480462</v>
      </c>
      <c r="R229" s="9">
        <v>0.42659688555974029</v>
      </c>
      <c r="S229" s="9">
        <v>4.5203923050596027</v>
      </c>
      <c r="T229" s="9">
        <v>2.5185541833379008</v>
      </c>
      <c r="U229" s="9">
        <v>1.0076260407071467</v>
      </c>
      <c r="V229" s="9">
        <v>1.166425729808128</v>
      </c>
      <c r="W229" s="8">
        <f t="shared" ca="1" si="43"/>
        <v>45.113431791964373</v>
      </c>
      <c r="X229" s="8">
        <f t="shared" ca="1" si="43"/>
        <v>6.0935310156637623</v>
      </c>
      <c r="Y229" s="8">
        <f t="shared" ca="1" si="43"/>
        <v>7.3439722177117694</v>
      </c>
      <c r="Z229" s="8">
        <f t="shared" ca="1" si="43"/>
        <v>17.633690715850147</v>
      </c>
      <c r="AA229" s="8">
        <f t="shared" ca="1" si="43"/>
        <v>22.636361445000432</v>
      </c>
      <c r="AB229" s="8">
        <f t="shared" ca="1" si="36"/>
        <v>9.2157532542769065</v>
      </c>
      <c r="AC229" s="16">
        <f ca="1">IF($AO228=0,K228+Q228,IF($AP228=0,K228+Q228,9999))</f>
        <v>28.633179563610973</v>
      </c>
      <c r="AD229" s="16">
        <f ca="1">IF($AO228=0,L228+R228,IF($AP228=0,L228+R228,9999))</f>
        <v>20.196573036577689</v>
      </c>
      <c r="AE229" s="16">
        <f ca="1">IF($AO228=0,M228+S228,IF($AP228=0,M228+S228,9999))</f>
        <v>5.0687825894351217</v>
      </c>
      <c r="AF229" s="16">
        <f ca="1">IF($AO228=0,N228+T228,IF($AP228=0,N228+T228,9999))</f>
        <v>14.536478898604342</v>
      </c>
      <c r="AG229" s="16">
        <f ca="1">IF($AO228=0,O228+U228,IF($AP228=0,O228+U228,9999))</f>
        <v>4.989268650956153</v>
      </c>
      <c r="AH229" s="16">
        <f ca="1">IF($AO228=0,P228+V228,IF($AP228=0,P228+V228,9999))</f>
        <v>29.905674865171221</v>
      </c>
      <c r="AI229" s="17">
        <f t="shared" ca="1" si="37"/>
        <v>9.231042913703142</v>
      </c>
      <c r="AJ229" s="17">
        <f t="shared" ca="1" si="38"/>
        <v>4.2648487970322266</v>
      </c>
      <c r="AK229" s="17">
        <f t="shared" ca="1" si="39"/>
        <v>2.0712165020164748</v>
      </c>
      <c r="AL229" s="17">
        <f t="shared" ca="1" si="40"/>
        <v>6.4897799325502277</v>
      </c>
      <c r="AM229" s="17">
        <f t="shared" ca="1" si="41"/>
        <v>9.7834725411964243</v>
      </c>
      <c r="AN229" s="17">
        <f t="shared" ca="1" si="42"/>
        <v>9.2098535785093816</v>
      </c>
      <c r="AO229">
        <f t="shared" ca="1" si="34"/>
        <v>0</v>
      </c>
      <c r="AP229">
        <f t="shared" ca="1" si="35"/>
        <v>0</v>
      </c>
      <c r="AQ229">
        <f ca="1">MAX(0, COUNTIF(E229:J229, "Breakdown") - COUNTIF(AO229:AP229, 1))</f>
        <v>3</v>
      </c>
      <c r="AR229" s="12">
        <f ca="1">(AQ229 * 50) + ((AO229 + AP229) * 10)</f>
        <v>150</v>
      </c>
      <c r="AS229">
        <f ca="1">IF(COUNTIF(E229:J229, "Breakdown") &gt;= 6, 1, 0)</f>
        <v>0</v>
      </c>
    </row>
    <row r="230" spans="4:45">
      <c r="D230">
        <v>227</v>
      </c>
      <c r="E230" s="6" t="str">
        <f ca="1">IF(K230&lt;W230,"Operational","Breakdown")</f>
        <v>Operational</v>
      </c>
      <c r="F230" s="6" t="str">
        <f ca="1">IF(L230&lt;X230,"Operational","Breakdown")</f>
        <v>Operational</v>
      </c>
      <c r="G230" s="6" t="str">
        <f ca="1">IF(M230&lt;Y230,"Operational","Breakdown")</f>
        <v>Operational</v>
      </c>
      <c r="H230" s="6" t="str">
        <f ca="1">IF(N230&lt;Z230,"Operational","Breakdown")</f>
        <v>Operational</v>
      </c>
      <c r="I230" s="6" t="str">
        <f ca="1">IF(O230&lt;AA230,"Operational","Breakdown")</f>
        <v>Breakdown</v>
      </c>
      <c r="J230" s="6" t="str">
        <f ca="1">IF(P230&lt;AB230,"Operational","Breakdown")</f>
        <v>Operational</v>
      </c>
      <c r="K230" s="16">
        <v>3.2646635527921939</v>
      </c>
      <c r="L230" s="16">
        <v>0.40703208874401536</v>
      </c>
      <c r="M230" s="16">
        <v>4.2615256001663102</v>
      </c>
      <c r="N230" s="16">
        <v>15.313808969078726</v>
      </c>
      <c r="O230" s="16">
        <v>36.974237345219478</v>
      </c>
      <c r="P230" s="16">
        <v>6.8252070664069118</v>
      </c>
      <c r="Q230" s="9">
        <v>0.64591091775286247</v>
      </c>
      <c r="R230" s="9">
        <v>1.2692756206003106</v>
      </c>
      <c r="S230" s="9">
        <v>3.2503003364896923</v>
      </c>
      <c r="T230" s="9">
        <v>0.72495560150692639</v>
      </c>
      <c r="U230" s="9">
        <v>4.4955977082151746</v>
      </c>
      <c r="V230" s="9">
        <v>1.7708540493321769</v>
      </c>
      <c r="W230" s="8">
        <f t="shared" ca="1" si="43"/>
        <v>30.145013217840908</v>
      </c>
      <c r="X230" s="8">
        <f t="shared" ca="1" si="43"/>
        <v>9.6490183583339757</v>
      </c>
      <c r="Y230" s="8">
        <f t="shared" ca="1" si="43"/>
        <v>10.169142952510523</v>
      </c>
      <c r="Z230" s="8">
        <f t="shared" ca="1" si="43"/>
        <v>19.853166791486473</v>
      </c>
      <c r="AA230" s="8">
        <f t="shared" ca="1" si="43"/>
        <v>10.996678567542371</v>
      </c>
      <c r="AB230" s="8">
        <f t="shared" ca="1" si="36"/>
        <v>10.684609060847569</v>
      </c>
      <c r="AC230" s="16">
        <f ca="1">IF($AO229=0,K229+Q229,IF($AP229=0,K229+Q229,9999))</f>
        <v>11.032118032635948</v>
      </c>
      <c r="AD230" s="16">
        <f ca="1">IF($AO229=0,L229+R229,IF($AP229=0,L229+R229,9999))</f>
        <v>26.682644430202934</v>
      </c>
      <c r="AE230" s="16">
        <f ca="1">IF($AO229=0,M229+S229,IF($AP229=0,M229+S229,9999))</f>
        <v>7.9178206491723344</v>
      </c>
      <c r="AF230" s="16">
        <f ca="1">IF($AO229=0,N229+T229,IF($AP229=0,N229+T229,9999))</f>
        <v>15.827188830539233</v>
      </c>
      <c r="AG230" s="16">
        <f ca="1">IF($AO229=0,O229+U229,IF($AP229=0,O229+U229,9999))</f>
        <v>25.029243519494454</v>
      </c>
      <c r="AH230" s="16">
        <f ca="1">IF($AO229=0,P229+V229,IF($AP229=0,P229+V229,9999))</f>
        <v>18.130362520936394</v>
      </c>
      <c r="AI230" s="17">
        <f t="shared" ca="1" si="37"/>
        <v>28.633179563610973</v>
      </c>
      <c r="AJ230" s="17">
        <f t="shared" ca="1" si="38"/>
        <v>6.0935310156637623</v>
      </c>
      <c r="AK230" s="17">
        <f t="shared" ca="1" si="39"/>
        <v>5.0687825894351217</v>
      </c>
      <c r="AL230" s="17">
        <f t="shared" ca="1" si="40"/>
        <v>14.536478898604342</v>
      </c>
      <c r="AM230" s="17">
        <f t="shared" ca="1" si="41"/>
        <v>4.989268650956153</v>
      </c>
      <c r="AN230" s="17">
        <f t="shared" ca="1" si="42"/>
        <v>9.2157532542769065</v>
      </c>
      <c r="AO230">
        <f t="shared" ca="1" si="34"/>
        <v>0</v>
      </c>
      <c r="AP230">
        <f t="shared" ca="1" si="35"/>
        <v>0</v>
      </c>
      <c r="AQ230">
        <f ca="1">MAX(0, COUNTIF(E230:J230, "Breakdown") - COUNTIF(AO230:AP230, 1))</f>
        <v>1</v>
      </c>
      <c r="AR230" s="12">
        <f ca="1">(AQ230 * 50) + ((AO230 + AP230) * 10)</f>
        <v>50</v>
      </c>
      <c r="AS230">
        <f ca="1">IF(COUNTIF(E230:J230, "Breakdown") &gt;= 6, 1, 0)</f>
        <v>0</v>
      </c>
    </row>
    <row r="231" spans="4:45">
      <c r="D231">
        <v>228</v>
      </c>
      <c r="E231" s="6" t="str">
        <f ca="1">IF(K231&lt;W231,"Operational","Breakdown")</f>
        <v>Operational</v>
      </c>
      <c r="F231" s="6" t="str">
        <f ca="1">IF(L231&lt;X231,"Operational","Breakdown")</f>
        <v>Operational</v>
      </c>
      <c r="G231" s="6" t="str">
        <f ca="1">IF(M231&lt;Y231,"Operational","Breakdown")</f>
        <v>Operational</v>
      </c>
      <c r="H231" s="6" t="str">
        <f ca="1">IF(N231&lt;Z231,"Operational","Breakdown")</f>
        <v>Operational</v>
      </c>
      <c r="I231" s="6" t="str">
        <f ca="1">IF(O231&lt;AA231,"Operational","Breakdown")</f>
        <v>Breakdown</v>
      </c>
      <c r="J231" s="6" t="str">
        <f ca="1">IF(P231&lt;AB231,"Operational","Breakdown")</f>
        <v>Operational</v>
      </c>
      <c r="K231" s="16">
        <v>2.6390460099873438</v>
      </c>
      <c r="L231" s="16">
        <v>6.4847302331264371</v>
      </c>
      <c r="M231" s="16">
        <v>1.3654901505294597</v>
      </c>
      <c r="N231" s="16">
        <v>4.5124251074810626</v>
      </c>
      <c r="O231" s="16">
        <v>32.626718470240405</v>
      </c>
      <c r="P231" s="16">
        <v>16.768358154867983</v>
      </c>
      <c r="Q231" s="9">
        <v>4.0364732563919832</v>
      </c>
      <c r="R231" s="9">
        <v>3.1207693103736753</v>
      </c>
      <c r="S231" s="9">
        <v>0.88557400379502604</v>
      </c>
      <c r="T231" s="9">
        <v>2.8008482857257384</v>
      </c>
      <c r="U231" s="9">
        <v>4.3355910565303004</v>
      </c>
      <c r="V231" s="9">
        <v>0.28804027724524678</v>
      </c>
      <c r="W231" s="8">
        <f t="shared" ca="1" si="43"/>
        <v>12.1208094080793</v>
      </c>
      <c r="X231" s="8">
        <f t="shared" ca="1" si="43"/>
        <v>11.246696184018862</v>
      </c>
      <c r="Y231" s="8">
        <f t="shared" ca="1" si="43"/>
        <v>17.315858177876613</v>
      </c>
      <c r="Z231" s="8">
        <f t="shared" ca="1" si="43"/>
        <v>19.359084460720965</v>
      </c>
      <c r="AA231" s="8">
        <f t="shared" ca="1" si="43"/>
        <v>18.187631228795457</v>
      </c>
      <c r="AB231" s="8">
        <f t="shared" ca="1" si="36"/>
        <v>27.64931559767296</v>
      </c>
      <c r="AC231" s="16">
        <f ca="1">IF($AO230=0,K230+Q230,IF($AP230=0,K230+Q230,9999))</f>
        <v>3.9105744705450562</v>
      </c>
      <c r="AD231" s="16">
        <f ca="1">IF($AO230=0,L230+R230,IF($AP230=0,L230+R230,9999))</f>
        <v>1.6763077093443259</v>
      </c>
      <c r="AE231" s="16">
        <f ca="1">IF($AO230=0,M230+S230,IF($AP230=0,M230+S230,9999))</f>
        <v>7.5118259366560025</v>
      </c>
      <c r="AF231" s="16">
        <f ca="1">IF($AO230=0,N230+T230,IF($AP230=0,N230+T230,9999))</f>
        <v>16.038764570585652</v>
      </c>
      <c r="AG231" s="16">
        <f ca="1">IF($AO230=0,O230+U230,IF($AP230=0,O230+U230,9999))</f>
        <v>41.46983505343465</v>
      </c>
      <c r="AH231" s="16">
        <f ca="1">IF($AO230=0,P230+V230,IF($AP230=0,P230+V230,9999))</f>
        <v>8.5960611157390883</v>
      </c>
      <c r="AI231" s="17">
        <f t="shared" ca="1" si="37"/>
        <v>11.032118032635948</v>
      </c>
      <c r="AJ231" s="17">
        <f t="shared" ca="1" si="38"/>
        <v>9.6490183583339757</v>
      </c>
      <c r="AK231" s="17">
        <f t="shared" ca="1" si="39"/>
        <v>7.9178206491723344</v>
      </c>
      <c r="AL231" s="17">
        <f t="shared" ca="1" si="40"/>
        <v>15.827188830539233</v>
      </c>
      <c r="AM231" s="17">
        <f t="shared" ca="1" si="41"/>
        <v>10.996678567542371</v>
      </c>
      <c r="AN231" s="17">
        <f t="shared" ca="1" si="42"/>
        <v>10.684609060847569</v>
      </c>
      <c r="AO231">
        <f t="shared" ca="1" si="34"/>
        <v>0</v>
      </c>
      <c r="AP231">
        <f t="shared" ca="1" si="35"/>
        <v>0</v>
      </c>
      <c r="AQ231">
        <f ca="1">MAX(0, COUNTIF(E231:J231, "Breakdown") - COUNTIF(AO231:AP231, 1))</f>
        <v>1</v>
      </c>
      <c r="AR231" s="12">
        <f ca="1">(AQ231 * 50) + ((AO231 + AP231) * 10)</f>
        <v>50</v>
      </c>
      <c r="AS231">
        <f ca="1">IF(COUNTIF(E231:J231, "Breakdown") &gt;= 6, 1, 0)</f>
        <v>0</v>
      </c>
    </row>
    <row r="232" spans="4:45">
      <c r="D232">
        <v>229</v>
      </c>
      <c r="E232" s="6" t="str">
        <f ca="1">IF(K232&lt;W232,"Operational","Breakdown")</f>
        <v>Operational</v>
      </c>
      <c r="F232" s="6" t="str">
        <f ca="1">IF(L232&lt;X232,"Operational","Breakdown")</f>
        <v>Operational</v>
      </c>
      <c r="G232" s="6" t="str">
        <f ca="1">IF(M232&lt;Y232,"Operational","Breakdown")</f>
        <v>Operational</v>
      </c>
      <c r="H232" s="6" t="str">
        <f ca="1">IF(N232&lt;Z232,"Operational","Breakdown")</f>
        <v>Operational</v>
      </c>
      <c r="I232" s="6" t="str">
        <f ca="1">IF(O232&lt;AA232,"Operational","Breakdown")</f>
        <v>Operational</v>
      </c>
      <c r="J232" s="6" t="str">
        <f ca="1">IF(P232&lt;AB232,"Operational","Breakdown")</f>
        <v>Breakdown</v>
      </c>
      <c r="K232" s="16">
        <v>0.65000078350281387</v>
      </c>
      <c r="L232" s="16">
        <v>14.678981044548124</v>
      </c>
      <c r="M232" s="16">
        <v>16.245030641223366</v>
      </c>
      <c r="N232" s="16">
        <v>13.146704926613396</v>
      </c>
      <c r="O232" s="16">
        <v>3.563785938625128</v>
      </c>
      <c r="P232" s="16">
        <v>16.709034259598425</v>
      </c>
      <c r="Q232" s="9">
        <v>2.553170403822512</v>
      </c>
      <c r="R232" s="9">
        <v>1.5098526103918324</v>
      </c>
      <c r="S232" s="9">
        <v>0.49689298583875535</v>
      </c>
      <c r="T232" s="9">
        <v>2.7022628551514511E-2</v>
      </c>
      <c r="U232" s="9">
        <v>3.7594760550750155</v>
      </c>
      <c r="V232" s="9">
        <v>3.4010278732068224</v>
      </c>
      <c r="W232" s="8">
        <f t="shared" ca="1" si="43"/>
        <v>15.724220125845418</v>
      </c>
      <c r="X232" s="8">
        <f t="shared" ca="1" si="43"/>
        <v>17.74689241452289</v>
      </c>
      <c r="Y232" s="8">
        <f t="shared" ca="1" si="43"/>
        <v>22.350316745896997</v>
      </c>
      <c r="Z232" s="8">
        <f t="shared" ca="1" si="43"/>
        <v>16.759830812156792</v>
      </c>
      <c r="AA232" s="8">
        <f t="shared" ca="1" si="43"/>
        <v>21.870369765488363</v>
      </c>
      <c r="AB232" s="8">
        <f t="shared" ca="1" si="36"/>
        <v>14.647002215916679</v>
      </c>
      <c r="AC232" s="16">
        <f ca="1">IF($AO231=0,K231+Q231,IF($AP231=0,K231+Q231,9999))</f>
        <v>6.675519266379327</v>
      </c>
      <c r="AD232" s="16">
        <f ca="1">IF($AO231=0,L231+R231,IF($AP231=0,L231+R231,9999))</f>
        <v>9.6054995435001125</v>
      </c>
      <c r="AE232" s="16">
        <f ca="1">IF($AO231=0,M231+S231,IF($AP231=0,M231+S231,9999))</f>
        <v>2.2510641543244856</v>
      </c>
      <c r="AF232" s="16">
        <f ca="1">IF($AO231=0,N231+T231,IF($AP231=0,N231+T231,9999))</f>
        <v>7.313273393206801</v>
      </c>
      <c r="AG232" s="16">
        <f ca="1">IF($AO231=0,O231+U231,IF($AP231=0,O231+U231,9999))</f>
        <v>36.962309526770703</v>
      </c>
      <c r="AH232" s="16">
        <f ca="1">IF($AO231=0,P231+V231,IF($AP231=0,P231+V231,9999))</f>
        <v>17.05639843211323</v>
      </c>
      <c r="AI232" s="17">
        <f t="shared" ca="1" si="37"/>
        <v>3.9105744705450562</v>
      </c>
      <c r="AJ232" s="17">
        <f t="shared" ca="1" si="38"/>
        <v>1.6763077093443259</v>
      </c>
      <c r="AK232" s="17">
        <f t="shared" ca="1" si="39"/>
        <v>7.5118259366560025</v>
      </c>
      <c r="AL232" s="17">
        <f t="shared" ca="1" si="40"/>
        <v>16.038764570585652</v>
      </c>
      <c r="AM232" s="17">
        <f t="shared" ca="1" si="41"/>
        <v>18.187631228795457</v>
      </c>
      <c r="AN232" s="17">
        <f t="shared" ca="1" si="42"/>
        <v>8.5960611157390883</v>
      </c>
      <c r="AO232">
        <f t="shared" ca="1" si="34"/>
        <v>0</v>
      </c>
      <c r="AP232">
        <f t="shared" ca="1" si="35"/>
        <v>0</v>
      </c>
      <c r="AQ232">
        <f ca="1">MAX(0, COUNTIF(E232:J232, "Breakdown") - COUNTIF(AO232:AP232, 1))</f>
        <v>1</v>
      </c>
      <c r="AR232" s="12">
        <f ca="1">(AQ232 * 50) + ((AO232 + AP232) * 10)</f>
        <v>50</v>
      </c>
      <c r="AS232">
        <f ca="1">IF(COUNTIF(E232:J232, "Breakdown") &gt;= 6, 1, 0)</f>
        <v>0</v>
      </c>
    </row>
    <row r="233" spans="4:45">
      <c r="D233">
        <v>230</v>
      </c>
      <c r="E233" s="6" t="str">
        <f ca="1">IF(K233&lt;W233,"Operational","Breakdown")</f>
        <v>Operational</v>
      </c>
      <c r="F233" s="6" t="str">
        <f ca="1">IF(L233&lt;X233,"Operational","Breakdown")</f>
        <v>Operational</v>
      </c>
      <c r="G233" s="6" t="str">
        <f ca="1">IF(M233&lt;Y233,"Operational","Breakdown")</f>
        <v>Breakdown</v>
      </c>
      <c r="H233" s="6" t="str">
        <f ca="1">IF(N233&lt;Z233,"Operational","Breakdown")</f>
        <v>Operational</v>
      </c>
      <c r="I233" s="6" t="str">
        <f ca="1">IF(O233&lt;AA233,"Operational","Breakdown")</f>
        <v>Operational</v>
      </c>
      <c r="J233" s="6" t="str">
        <f ca="1">IF(P233&lt;AB233,"Operational","Breakdown")</f>
        <v>Operational</v>
      </c>
      <c r="K233" s="16">
        <v>7.1521434332532472</v>
      </c>
      <c r="L233" s="16">
        <v>0.11312599809210309</v>
      </c>
      <c r="M233" s="16">
        <v>5.5277282727490169</v>
      </c>
      <c r="N233" s="16">
        <v>5.4677971288789537</v>
      </c>
      <c r="O233" s="16">
        <v>8.0971737667888473</v>
      </c>
      <c r="P233" s="16">
        <v>0.40374516814926892</v>
      </c>
      <c r="Q233" s="9">
        <v>1.5656729128635243</v>
      </c>
      <c r="R233" s="9">
        <v>0.17251757260145392</v>
      </c>
      <c r="S233" s="9">
        <v>1.9296583457213403</v>
      </c>
      <c r="T233" s="9">
        <v>0.51889523895350409</v>
      </c>
      <c r="U233" s="9">
        <v>9.408466301207163</v>
      </c>
      <c r="V233" s="9">
        <v>4.8776001706674563</v>
      </c>
      <c r="W233" s="8">
        <f t="shared" ca="1" si="43"/>
        <v>15.812783133659547</v>
      </c>
      <c r="X233" s="8">
        <f t="shared" ca="1" si="43"/>
        <v>14.057553261173528</v>
      </c>
      <c r="Y233" s="8">
        <f t="shared" ca="1" si="43"/>
        <v>3.2808036692550298</v>
      </c>
      <c r="Z233" s="8">
        <f t="shared" ca="1" si="43"/>
        <v>36.186820549905377</v>
      </c>
      <c r="AA233" s="8">
        <f t="shared" ca="1" si="43"/>
        <v>26.35617996879207</v>
      </c>
      <c r="AB233" s="8">
        <f t="shared" ca="1" si="36"/>
        <v>16.56484516715237</v>
      </c>
      <c r="AC233" s="16">
        <f ca="1">IF($AO232=0,K232+Q232,IF($AP232=0,K232+Q232,9999))</f>
        <v>3.2031711873253261</v>
      </c>
      <c r="AD233" s="16">
        <f ca="1">IF($AO232=0,L232+R232,IF($AP232=0,L232+R232,9999))</f>
        <v>16.188833654939955</v>
      </c>
      <c r="AE233" s="16">
        <f ca="1">IF($AO232=0,M232+S232,IF($AP232=0,M232+S232,9999))</f>
        <v>16.741923627062121</v>
      </c>
      <c r="AF233" s="16">
        <f ca="1">IF($AO232=0,N232+T232,IF($AP232=0,N232+T232,9999))</f>
        <v>13.173727555164911</v>
      </c>
      <c r="AG233" s="16">
        <f ca="1">IF($AO232=0,O232+U232,IF($AP232=0,O232+U232,9999))</f>
        <v>7.3232619937001431</v>
      </c>
      <c r="AH233" s="16">
        <f ca="1">IF($AO232=0,P232+V232,IF($AP232=0,P232+V232,9999))</f>
        <v>20.110062132805247</v>
      </c>
      <c r="AI233" s="17">
        <f t="shared" ca="1" si="37"/>
        <v>6.675519266379327</v>
      </c>
      <c r="AJ233" s="17">
        <f t="shared" ca="1" si="38"/>
        <v>9.6054995435001125</v>
      </c>
      <c r="AK233" s="17">
        <f t="shared" ca="1" si="39"/>
        <v>2.2510641543244856</v>
      </c>
      <c r="AL233" s="17">
        <f t="shared" ca="1" si="40"/>
        <v>7.313273393206801</v>
      </c>
      <c r="AM233" s="17">
        <f t="shared" ca="1" si="41"/>
        <v>21.870369765488363</v>
      </c>
      <c r="AN233" s="17">
        <f t="shared" ca="1" si="42"/>
        <v>14.647002215916679</v>
      </c>
      <c r="AO233">
        <f t="shared" ca="1" si="34"/>
        <v>0</v>
      </c>
      <c r="AP233">
        <f t="shared" ca="1" si="35"/>
        <v>0</v>
      </c>
      <c r="AQ233">
        <f ca="1">MAX(0, COUNTIF(E233:J233, "Breakdown") - COUNTIF(AO233:AP233, 1))</f>
        <v>1</v>
      </c>
      <c r="AR233" s="12">
        <f ca="1">(AQ233 * 50) + ((AO233 + AP233) * 10)</f>
        <v>50</v>
      </c>
      <c r="AS233">
        <f ca="1">IF(COUNTIF(E233:J233, "Breakdown") &gt;= 6, 1, 0)</f>
        <v>0</v>
      </c>
    </row>
    <row r="234" spans="4:45">
      <c r="D234">
        <v>231</v>
      </c>
      <c r="E234" s="6" t="str">
        <f ca="1">IF(K234&lt;W234,"Operational","Breakdown")</f>
        <v>Breakdown</v>
      </c>
      <c r="F234" s="6" t="str">
        <f ca="1">IF(L234&lt;X234,"Operational","Breakdown")</f>
        <v>Operational</v>
      </c>
      <c r="G234" s="6" t="str">
        <f ca="1">IF(M234&lt;Y234,"Operational","Breakdown")</f>
        <v>Operational</v>
      </c>
      <c r="H234" s="6" t="str">
        <f ca="1">IF(N234&lt;Z234,"Operational","Breakdown")</f>
        <v>Operational</v>
      </c>
      <c r="I234" s="6" t="str">
        <f ca="1">IF(O234&lt;AA234,"Operational","Breakdown")</f>
        <v>Operational</v>
      </c>
      <c r="J234" s="6" t="str">
        <f ca="1">IF(P234&lt;AB234,"Operational","Breakdown")</f>
        <v>Operational</v>
      </c>
      <c r="K234" s="16">
        <v>22.00164597039479</v>
      </c>
      <c r="L234" s="16">
        <v>8.3311219939673968</v>
      </c>
      <c r="M234" s="16">
        <v>3.280046440366061</v>
      </c>
      <c r="N234" s="16">
        <v>1.6713843138693623</v>
      </c>
      <c r="O234" s="16">
        <v>1.8452628683646586</v>
      </c>
      <c r="P234" s="16">
        <v>1.8535345736356665</v>
      </c>
      <c r="Q234" s="9">
        <v>0.17299943314521588</v>
      </c>
      <c r="R234" s="9">
        <v>1.6835589834653069</v>
      </c>
      <c r="S234" s="9">
        <v>2.2049749793176567</v>
      </c>
      <c r="T234" s="9">
        <v>0.41545043256479308</v>
      </c>
      <c r="U234" s="9">
        <v>1.9742788425816027</v>
      </c>
      <c r="V234" s="9">
        <v>14.482742889974192</v>
      </c>
      <c r="W234" s="8">
        <f t="shared" ca="1" si="43"/>
        <v>7.9749945792951014</v>
      </c>
      <c r="X234" s="8">
        <f t="shared" ca="1" si="43"/>
        <v>19.269967280595743</v>
      </c>
      <c r="Y234" s="8">
        <f t="shared" ca="1" si="43"/>
        <v>7.0315493289454736</v>
      </c>
      <c r="Z234" s="8">
        <f t="shared" ca="1" si="43"/>
        <v>20.128239482122314</v>
      </c>
      <c r="AA234" s="8">
        <f t="shared" ca="1" si="43"/>
        <v>47.504041951713873</v>
      </c>
      <c r="AB234" s="8">
        <f t="shared" ca="1" si="36"/>
        <v>28.693493777390181</v>
      </c>
      <c r="AC234" s="16">
        <f ca="1">IF($AO233=0,K233+Q233,IF($AP233=0,K233+Q233,9999))</f>
        <v>8.7178163461167717</v>
      </c>
      <c r="AD234" s="16">
        <f ca="1">IF($AO233=0,L233+R233,IF($AP233=0,L233+R233,9999))</f>
        <v>0.285643570693557</v>
      </c>
      <c r="AE234" s="16">
        <f ca="1">IF($AO233=0,M233+S233,IF($AP233=0,M233+S233,9999))</f>
        <v>7.4573866184703572</v>
      </c>
      <c r="AF234" s="16">
        <f ca="1">IF($AO233=0,N233+T233,IF($AP233=0,N233+T233,9999))</f>
        <v>5.9866923678324575</v>
      </c>
      <c r="AG234" s="16">
        <f ca="1">IF($AO233=0,O233+U233,IF($AP233=0,O233+U233,9999))</f>
        <v>17.505640067996012</v>
      </c>
      <c r="AH234" s="16">
        <f ca="1">IF($AO233=0,P233+V233,IF($AP233=0,P233+V233,9999))</f>
        <v>5.2813453388167249</v>
      </c>
      <c r="AI234" s="17">
        <f t="shared" ca="1" si="37"/>
        <v>3.2031711873253261</v>
      </c>
      <c r="AJ234" s="17">
        <f t="shared" ca="1" si="38"/>
        <v>14.057553261173528</v>
      </c>
      <c r="AK234" s="17">
        <f t="shared" ca="1" si="39"/>
        <v>3.2808036692550298</v>
      </c>
      <c r="AL234" s="17">
        <f t="shared" ca="1" si="40"/>
        <v>13.173727555164911</v>
      </c>
      <c r="AM234" s="17">
        <f t="shared" ca="1" si="41"/>
        <v>7.3232619937001431</v>
      </c>
      <c r="AN234" s="17">
        <f t="shared" ca="1" si="42"/>
        <v>16.56484516715237</v>
      </c>
      <c r="AO234">
        <f t="shared" ca="1" si="34"/>
        <v>0</v>
      </c>
      <c r="AP234">
        <f t="shared" ca="1" si="35"/>
        <v>1</v>
      </c>
      <c r="AQ234">
        <f ca="1">MAX(0, COUNTIF(E234:J234, "Breakdown") - COUNTIF(AO234:AP234, 1))</f>
        <v>0</v>
      </c>
      <c r="AR234" s="12">
        <f ca="1">(AQ234 * 50) + ((AO234 + AP234) * 10)</f>
        <v>10</v>
      </c>
      <c r="AS234">
        <f ca="1">IF(COUNTIF(E234:J234, "Breakdown") &gt;= 6, 1, 0)</f>
        <v>0</v>
      </c>
    </row>
    <row r="235" spans="4:45">
      <c r="D235">
        <v>232</v>
      </c>
      <c r="E235" s="6" t="str">
        <f ca="1">IF(K235&lt;W235,"Operational","Breakdown")</f>
        <v>Operational</v>
      </c>
      <c r="F235" s="6" t="str">
        <f ca="1">IF(L235&lt;X235,"Operational","Breakdown")</f>
        <v>Operational</v>
      </c>
      <c r="G235" s="6" t="str">
        <f ca="1">IF(M235&lt;Y235,"Operational","Breakdown")</f>
        <v>Breakdown</v>
      </c>
      <c r="H235" s="6" t="str">
        <f ca="1">IF(N235&lt;Z235,"Operational","Breakdown")</f>
        <v>Operational</v>
      </c>
      <c r="I235" s="6" t="str">
        <f ca="1">IF(O235&lt;AA235,"Operational","Breakdown")</f>
        <v>Operational</v>
      </c>
      <c r="J235" s="6" t="str">
        <f ca="1">IF(P235&lt;AB235,"Operational","Breakdown")</f>
        <v>Operational</v>
      </c>
      <c r="K235" s="16">
        <v>3.844019657518457E-2</v>
      </c>
      <c r="L235" s="16">
        <v>12.22153347563593</v>
      </c>
      <c r="M235" s="16">
        <v>15.114022032758838</v>
      </c>
      <c r="N235" s="16">
        <v>0.35054549915687733</v>
      </c>
      <c r="O235" s="16">
        <v>13.305148010017941</v>
      </c>
      <c r="P235" s="16">
        <v>1.1001575269217798</v>
      </c>
      <c r="Q235" s="9">
        <v>1.8824304257661948</v>
      </c>
      <c r="R235" s="9">
        <v>2.1361499265717492</v>
      </c>
      <c r="S235" s="9">
        <v>2.0283544180619311</v>
      </c>
      <c r="T235" s="9">
        <v>2.2568197111757926</v>
      </c>
      <c r="U235" s="9">
        <v>9.0420310443171378E-2</v>
      </c>
      <c r="V235" s="9">
        <v>0.60592999457895713</v>
      </c>
      <c r="W235" s="8">
        <f t="shared" ca="1" si="43"/>
        <v>25.150825714413564</v>
      </c>
      <c r="X235" s="8">
        <f t="shared" ca="1" si="43"/>
        <v>19.929414446612313</v>
      </c>
      <c r="Y235" s="8">
        <f t="shared" ca="1" si="43"/>
        <v>8.6122948842003844</v>
      </c>
      <c r="Z235" s="8">
        <f t="shared" ca="1" si="43"/>
        <v>36.984568052358149</v>
      </c>
      <c r="AA235" s="8">
        <f t="shared" ca="1" si="43"/>
        <v>28.875775513017338</v>
      </c>
      <c r="AB235" s="8">
        <f t="shared" ca="1" si="36"/>
        <v>6.1290659779409902</v>
      </c>
      <c r="AC235" s="16">
        <f ca="1">IF($AO234=0,K234+Q234,IF($AP234=0,K234+Q234,9999))</f>
        <v>22.174645403540005</v>
      </c>
      <c r="AD235" s="16">
        <f ca="1">IF($AO234=0,L234+R234,IF($AP234=0,L234+R234,9999))</f>
        <v>10.014680977432704</v>
      </c>
      <c r="AE235" s="16">
        <f ca="1">IF($AO234=0,M234+S234,IF($AP234=0,M234+S234,9999))</f>
        <v>5.4850214196837177</v>
      </c>
      <c r="AF235" s="16">
        <f ca="1">IF($AO234=0,N234+T234,IF($AP234=0,N234+T234,9999))</f>
        <v>2.0868347464341555</v>
      </c>
      <c r="AG235" s="16">
        <f ca="1">IF($AO234=0,O234+U234,IF($AP234=0,O234+U234,9999))</f>
        <v>3.819541710946261</v>
      </c>
      <c r="AH235" s="16">
        <f ca="1">IF($AO234=0,P234+V234,IF($AP234=0,P234+V234,9999))</f>
        <v>16.336277463609857</v>
      </c>
      <c r="AI235" s="17">
        <f t="shared" ca="1" si="37"/>
        <v>7.9749945792951014</v>
      </c>
      <c r="AJ235" s="17">
        <f t="shared" ca="1" si="38"/>
        <v>0.285643570693557</v>
      </c>
      <c r="AK235" s="17">
        <f t="shared" ca="1" si="39"/>
        <v>7.0315493289454736</v>
      </c>
      <c r="AL235" s="17">
        <f t="shared" ca="1" si="40"/>
        <v>5.9866923678324575</v>
      </c>
      <c r="AM235" s="17">
        <f t="shared" ca="1" si="41"/>
        <v>17.505640067996012</v>
      </c>
      <c r="AN235" s="17">
        <f t="shared" ca="1" si="42"/>
        <v>5.2813453388167249</v>
      </c>
      <c r="AO235">
        <f t="shared" ca="1" si="34"/>
        <v>0</v>
      </c>
      <c r="AP235">
        <f t="shared" ca="1" si="35"/>
        <v>0</v>
      </c>
      <c r="AQ235">
        <f ca="1">MAX(0, COUNTIF(E235:J235, "Breakdown") - COUNTIF(AO235:AP235, 1))</f>
        <v>1</v>
      </c>
      <c r="AR235" s="12">
        <f ca="1">(AQ235 * 50) + ((AO235 + AP235) * 10)</f>
        <v>50</v>
      </c>
      <c r="AS235">
        <f ca="1">IF(COUNTIF(E235:J235, "Breakdown") &gt;= 6, 1, 0)</f>
        <v>0</v>
      </c>
    </row>
    <row r="236" spans="4:45">
      <c r="D236">
        <v>233</v>
      </c>
      <c r="E236" s="6" t="str">
        <f ca="1">IF(K236&lt;W236,"Operational","Breakdown")</f>
        <v>Operational</v>
      </c>
      <c r="F236" s="6" t="str">
        <f ca="1">IF(L236&lt;X236,"Operational","Breakdown")</f>
        <v>Operational</v>
      </c>
      <c r="G236" s="6" t="str">
        <f ca="1">IF(M236&lt;Y236,"Operational","Breakdown")</f>
        <v>Operational</v>
      </c>
      <c r="H236" s="6" t="str">
        <f ca="1">IF(N236&lt;Z236,"Operational","Breakdown")</f>
        <v>Operational</v>
      </c>
      <c r="I236" s="6" t="str">
        <f ca="1">IF(O236&lt;AA236,"Operational","Breakdown")</f>
        <v>Operational</v>
      </c>
      <c r="J236" s="6" t="str">
        <f ca="1">IF(P236&lt;AB236,"Operational","Breakdown")</f>
        <v>Operational</v>
      </c>
      <c r="K236" s="16">
        <v>5.9439702081178689</v>
      </c>
      <c r="L236" s="16">
        <v>2.7338600788199474</v>
      </c>
      <c r="M236" s="16">
        <v>1.7399803665297535</v>
      </c>
      <c r="N236" s="16">
        <v>17.539352535332011</v>
      </c>
      <c r="O236" s="16">
        <v>10.413466783824278</v>
      </c>
      <c r="P236" s="16">
        <v>1.1907253489348024</v>
      </c>
      <c r="Q236" s="9">
        <v>1.2646109860429144</v>
      </c>
      <c r="R236" s="9">
        <v>0.67318158222609059</v>
      </c>
      <c r="S236" s="9">
        <v>0.68432883458992733</v>
      </c>
      <c r="T236" s="9">
        <v>2.807917512478165</v>
      </c>
      <c r="U236" s="9">
        <v>0.56376731122547974</v>
      </c>
      <c r="V236" s="9">
        <v>1.6505760915685221</v>
      </c>
      <c r="W236" s="8">
        <f t="shared" ca="1" si="43"/>
        <v>24.01410229385473</v>
      </c>
      <c r="X236" s="8">
        <f t="shared" ca="1" si="43"/>
        <v>18.96133214303201</v>
      </c>
      <c r="Y236" s="8">
        <f t="shared" ca="1" si="43"/>
        <v>19.742828505396474</v>
      </c>
      <c r="Z236" s="8">
        <f t="shared" ca="1" si="43"/>
        <v>36.606059045292582</v>
      </c>
      <c r="AA236" s="8">
        <f t="shared" ca="1" si="43"/>
        <v>25.383091585085396</v>
      </c>
      <c r="AB236" s="8">
        <f t="shared" ca="1" si="36"/>
        <v>25.335972473712211</v>
      </c>
      <c r="AC236" s="16">
        <f ca="1">IF($AO235=0,K235+Q235,IF($AP235=0,K235+Q235,9999))</f>
        <v>1.9208706223413794</v>
      </c>
      <c r="AD236" s="16">
        <f ca="1">IF($AO235=0,L235+R235,IF($AP235=0,L235+R235,9999))</f>
        <v>14.357683402207678</v>
      </c>
      <c r="AE236" s="16">
        <f ca="1">IF($AO235=0,M235+S235,IF($AP235=0,M235+S235,9999))</f>
        <v>17.14237645082077</v>
      </c>
      <c r="AF236" s="16">
        <f ca="1">IF($AO235=0,N235+T235,IF($AP235=0,N235+T235,9999))</f>
        <v>2.6073652103326701</v>
      </c>
      <c r="AG236" s="16">
        <f ca="1">IF($AO235=0,O235+U235,IF($AP235=0,O235+U235,9999))</f>
        <v>13.395568320461113</v>
      </c>
      <c r="AH236" s="16">
        <f ca="1">IF($AO235=0,P235+V235,IF($AP235=0,P235+V235,9999))</f>
        <v>1.7060875215007369</v>
      </c>
      <c r="AI236" s="17">
        <f t="shared" ca="1" si="37"/>
        <v>22.174645403540005</v>
      </c>
      <c r="AJ236" s="17">
        <f t="shared" ca="1" si="38"/>
        <v>10.014680977432704</v>
      </c>
      <c r="AK236" s="17">
        <f t="shared" ca="1" si="39"/>
        <v>5.4850214196837177</v>
      </c>
      <c r="AL236" s="17">
        <f t="shared" ca="1" si="40"/>
        <v>2.0868347464341555</v>
      </c>
      <c r="AM236" s="17">
        <f t="shared" ca="1" si="41"/>
        <v>3.819541710946261</v>
      </c>
      <c r="AN236" s="17">
        <f t="shared" ca="1" si="42"/>
        <v>6.1290659779409902</v>
      </c>
      <c r="AO236">
        <f t="shared" ca="1" si="34"/>
        <v>0</v>
      </c>
      <c r="AP236">
        <f t="shared" ca="1" si="35"/>
        <v>0</v>
      </c>
      <c r="AQ236">
        <f ca="1">MAX(0, COUNTIF(E236:J236, "Breakdown") - COUNTIF(AO236:AP236, 1))</f>
        <v>0</v>
      </c>
      <c r="AR236" s="12">
        <f ca="1">(AQ236 * 50) + ((AO236 + AP236) * 10)</f>
        <v>0</v>
      </c>
      <c r="AS236">
        <f ca="1">IF(COUNTIF(E236:J236, "Breakdown") &gt;= 6, 1, 0)</f>
        <v>0</v>
      </c>
    </row>
    <row r="237" spans="4:45">
      <c r="D237">
        <v>234</v>
      </c>
      <c r="E237" s="6" t="str">
        <f ca="1">IF(K237&lt;W237,"Operational","Breakdown")</f>
        <v>Breakdown</v>
      </c>
      <c r="F237" s="6" t="str">
        <f ca="1">IF(L237&lt;X237,"Operational","Breakdown")</f>
        <v>Operational</v>
      </c>
      <c r="G237" s="6" t="str">
        <f ca="1">IF(M237&lt;Y237,"Operational","Breakdown")</f>
        <v>Operational</v>
      </c>
      <c r="H237" s="6" t="str">
        <f ca="1">IF(N237&lt;Z237,"Operational","Breakdown")</f>
        <v>Breakdown</v>
      </c>
      <c r="I237" s="6" t="str">
        <f ca="1">IF(O237&lt;AA237,"Operational","Breakdown")</f>
        <v>Breakdown</v>
      </c>
      <c r="J237" s="6" t="str">
        <f ca="1">IF(P237&lt;AB237,"Operational","Breakdown")</f>
        <v>Operational</v>
      </c>
      <c r="K237" s="16">
        <v>11.180151400173994</v>
      </c>
      <c r="L237" s="16">
        <v>4.5641250491570426</v>
      </c>
      <c r="M237" s="16">
        <v>10.086216102412402</v>
      </c>
      <c r="N237" s="16">
        <v>19.364320282577705</v>
      </c>
      <c r="O237" s="16">
        <v>15.156655043026772</v>
      </c>
      <c r="P237" s="16">
        <v>2.3171271054967315</v>
      </c>
      <c r="Q237" s="9">
        <v>0.35306508938193237</v>
      </c>
      <c r="R237" s="9">
        <v>0.42128596061390644</v>
      </c>
      <c r="S237" s="9">
        <v>4.2300727507288727</v>
      </c>
      <c r="T237" s="9">
        <v>2.2989980122742684</v>
      </c>
      <c r="U237" s="9">
        <v>1.6917740433171042</v>
      </c>
      <c r="V237" s="9">
        <v>0.36773726907973714</v>
      </c>
      <c r="W237" s="8">
        <f t="shared" ca="1" si="43"/>
        <v>2.8907676097654376</v>
      </c>
      <c r="X237" s="8">
        <f t="shared" ca="1" si="43"/>
        <v>18.571591457873996</v>
      </c>
      <c r="Y237" s="8">
        <f t="shared" ca="1" si="43"/>
        <v>20.15433769009309</v>
      </c>
      <c r="Z237" s="8">
        <f t="shared" ca="1" si="43"/>
        <v>7.856524136813464</v>
      </c>
      <c r="AA237" s="8">
        <f t="shared" ca="1" si="43"/>
        <v>14.704739168629505</v>
      </c>
      <c r="AB237" s="8">
        <f t="shared" ca="1" si="36"/>
        <v>13.299329060452767</v>
      </c>
      <c r="AC237" s="16">
        <f ca="1">IF($AO236=0,K236+Q236,IF($AP236=0,K236+Q236,9999))</f>
        <v>7.2085811941607831</v>
      </c>
      <c r="AD237" s="16">
        <f ca="1">IF($AO236=0,L236+R236,IF($AP236=0,L236+R236,9999))</f>
        <v>3.4070416610460379</v>
      </c>
      <c r="AE237" s="16">
        <f ca="1">IF($AO236=0,M236+S236,IF($AP236=0,M236+S236,9999))</f>
        <v>2.424309201119681</v>
      </c>
      <c r="AF237" s="16">
        <f ca="1">IF($AO236=0,N236+T236,IF($AP236=0,N236+T236,9999))</f>
        <v>20.347270047810177</v>
      </c>
      <c r="AG237" s="16">
        <f ca="1">IF($AO236=0,O236+U236,IF($AP236=0,O236+U236,9999))</f>
        <v>10.977234095049758</v>
      </c>
      <c r="AH237" s="16">
        <f ca="1">IF($AO236=0,P236+V236,IF($AP236=0,P236+V236,9999))</f>
        <v>2.8413014405033246</v>
      </c>
      <c r="AI237" s="17">
        <f t="shared" ca="1" si="37"/>
        <v>1.9208706223413794</v>
      </c>
      <c r="AJ237" s="17">
        <f t="shared" ca="1" si="38"/>
        <v>14.357683402207678</v>
      </c>
      <c r="AK237" s="17">
        <f t="shared" ca="1" si="39"/>
        <v>17.14237645082077</v>
      </c>
      <c r="AL237" s="17">
        <f t="shared" ca="1" si="40"/>
        <v>2.6073652103326701</v>
      </c>
      <c r="AM237" s="17">
        <f t="shared" ca="1" si="41"/>
        <v>13.395568320461113</v>
      </c>
      <c r="AN237" s="17">
        <f t="shared" ca="1" si="42"/>
        <v>1.7060875215007369</v>
      </c>
      <c r="AO237">
        <f t="shared" ca="1" si="34"/>
        <v>0</v>
      </c>
      <c r="AP237">
        <f t="shared" ca="1" si="35"/>
        <v>1</v>
      </c>
      <c r="AQ237">
        <f ca="1">MAX(0, COUNTIF(E237:J237, "Breakdown") - COUNTIF(AO237:AP237, 1))</f>
        <v>2</v>
      </c>
      <c r="AR237" s="12">
        <f ca="1">(AQ237 * 50) + ((AO237 + AP237) * 10)</f>
        <v>110</v>
      </c>
      <c r="AS237">
        <f ca="1">IF(COUNTIF(E237:J237, "Breakdown") &gt;= 6, 1, 0)</f>
        <v>0</v>
      </c>
    </row>
    <row r="238" spans="4:45">
      <c r="D238">
        <v>235</v>
      </c>
      <c r="E238" s="6" t="str">
        <f ca="1">IF(K238&lt;W238,"Operational","Breakdown")</f>
        <v>Operational</v>
      </c>
      <c r="F238" s="6" t="str">
        <f ca="1">IF(L238&lt;X238,"Operational","Breakdown")</f>
        <v>Operational</v>
      </c>
      <c r="G238" s="6" t="str">
        <f ca="1">IF(M238&lt;Y238,"Operational","Breakdown")</f>
        <v>Operational</v>
      </c>
      <c r="H238" s="6" t="str">
        <f ca="1">IF(N238&lt;Z238,"Operational","Breakdown")</f>
        <v>Operational</v>
      </c>
      <c r="I238" s="6" t="str">
        <f ca="1">IF(O238&lt;AA238,"Operational","Breakdown")</f>
        <v>Operational</v>
      </c>
      <c r="J238" s="6" t="str">
        <f ca="1">IF(P238&lt;AB238,"Operational","Breakdown")</f>
        <v>Breakdown</v>
      </c>
      <c r="K238" s="16">
        <v>0.83166158274846658</v>
      </c>
      <c r="L238" s="16">
        <v>1.4594633768887211</v>
      </c>
      <c r="M238" s="16">
        <v>1.1291908741074559</v>
      </c>
      <c r="N238" s="16">
        <v>0.88349115140909917</v>
      </c>
      <c r="O238" s="16">
        <v>10.706029589634463</v>
      </c>
      <c r="P238" s="16">
        <v>7.4616105171416889</v>
      </c>
      <c r="Q238" s="9">
        <v>1.6704482122978423</v>
      </c>
      <c r="R238" s="9">
        <v>1.096577904802851</v>
      </c>
      <c r="S238" s="9">
        <v>1.4202300137000512</v>
      </c>
      <c r="T238" s="9">
        <v>2.5411310939127492</v>
      </c>
      <c r="U238" s="9">
        <v>5.2083193210401637</v>
      </c>
      <c r="V238" s="9">
        <v>0.27790403784694484</v>
      </c>
      <c r="W238" s="8">
        <f t="shared" ca="1" si="43"/>
        <v>5.8632222119928796</v>
      </c>
      <c r="X238" s="8">
        <f t="shared" ca="1" si="43"/>
        <v>17.602248860901916</v>
      </c>
      <c r="Y238" s="8">
        <f t="shared" ca="1" si="43"/>
        <v>12.296040185246508</v>
      </c>
      <c r="Z238" s="8">
        <f t="shared" ca="1" si="43"/>
        <v>16.333356428626598</v>
      </c>
      <c r="AA238" s="8">
        <f t="shared" ca="1" si="43"/>
        <v>18.61713452084571</v>
      </c>
      <c r="AB238" s="8">
        <f t="shared" ca="1" si="36"/>
        <v>5.3366180965094703</v>
      </c>
      <c r="AC238" s="16">
        <f ca="1">IF($AO237=0,K237+Q237,IF($AP237=0,K237+Q237,9999))</f>
        <v>11.533216489555926</v>
      </c>
      <c r="AD238" s="16">
        <f ca="1">IF($AO237=0,L237+R237,IF($AP237=0,L237+R237,9999))</f>
        <v>4.9854110097709494</v>
      </c>
      <c r="AE238" s="16">
        <f ca="1">IF($AO237=0,M237+S237,IF($AP237=0,M237+S237,9999))</f>
        <v>14.316288853141275</v>
      </c>
      <c r="AF238" s="16">
        <f ca="1">IF($AO237=0,N237+T237,IF($AP237=0,N237+T237,9999))</f>
        <v>21.663318294851972</v>
      </c>
      <c r="AG238" s="16">
        <f ca="1">IF($AO237=0,O237+U237,IF($AP237=0,O237+U237,9999))</f>
        <v>16.848429086343877</v>
      </c>
      <c r="AH238" s="16">
        <f ca="1">IF($AO237=0,P237+V237,IF($AP237=0,P237+V237,9999))</f>
        <v>2.6848643745764686</v>
      </c>
      <c r="AI238" s="17">
        <f t="shared" ca="1" si="37"/>
        <v>2.8907676097654376</v>
      </c>
      <c r="AJ238" s="17">
        <f t="shared" ca="1" si="38"/>
        <v>3.4070416610460379</v>
      </c>
      <c r="AK238" s="17">
        <f t="shared" ca="1" si="39"/>
        <v>2.424309201119681</v>
      </c>
      <c r="AL238" s="17">
        <f t="shared" ca="1" si="40"/>
        <v>7.856524136813464</v>
      </c>
      <c r="AM238" s="17">
        <f t="shared" ca="1" si="41"/>
        <v>10.977234095049758</v>
      </c>
      <c r="AN238" s="17">
        <f t="shared" ca="1" si="42"/>
        <v>2.8413014405033246</v>
      </c>
      <c r="AO238">
        <f t="shared" ca="1" si="34"/>
        <v>0</v>
      </c>
      <c r="AP238">
        <f t="shared" ca="1" si="35"/>
        <v>0</v>
      </c>
      <c r="AQ238">
        <f ca="1">MAX(0, COUNTIF(E238:J238, "Breakdown") - COUNTIF(AO238:AP238, 1))</f>
        <v>1</v>
      </c>
      <c r="AR238" s="12">
        <f ca="1">(AQ238 * 50) + ((AO238 + AP238) * 10)</f>
        <v>50</v>
      </c>
      <c r="AS238">
        <f ca="1">IF(COUNTIF(E238:J238, "Breakdown") &gt;= 6, 1, 0)</f>
        <v>0</v>
      </c>
    </row>
    <row r="239" spans="4:45">
      <c r="D239">
        <v>236</v>
      </c>
      <c r="E239" s="6" t="str">
        <f ca="1">IF(K239&lt;W239,"Operational","Breakdown")</f>
        <v>Operational</v>
      </c>
      <c r="F239" s="6" t="str">
        <f ca="1">IF(L239&lt;X239,"Operational","Breakdown")</f>
        <v>Breakdown</v>
      </c>
      <c r="G239" s="6" t="str">
        <f ca="1">IF(M239&lt;Y239,"Operational","Breakdown")</f>
        <v>Operational</v>
      </c>
      <c r="H239" s="6" t="str">
        <f ca="1">IF(N239&lt;Z239,"Operational","Breakdown")</f>
        <v>Operational</v>
      </c>
      <c r="I239" s="6" t="str">
        <f ca="1">IF(O239&lt;AA239,"Operational","Breakdown")</f>
        <v>Operational</v>
      </c>
      <c r="J239" s="6" t="str">
        <f ca="1">IF(P239&lt;AB239,"Operational","Breakdown")</f>
        <v>Operational</v>
      </c>
      <c r="K239" s="16">
        <v>2.4321835353249588</v>
      </c>
      <c r="L239" s="16">
        <v>29.892714245899633</v>
      </c>
      <c r="M239" s="16">
        <v>3.6384020040464269</v>
      </c>
      <c r="N239" s="16">
        <v>3.8450365867841754</v>
      </c>
      <c r="O239" s="16">
        <v>7.2566777867509087</v>
      </c>
      <c r="P239" s="16">
        <v>3.3252893922101681</v>
      </c>
      <c r="Q239" s="9">
        <v>3.3994374951303925</v>
      </c>
      <c r="R239" s="9">
        <v>2.4141426296087536</v>
      </c>
      <c r="S239" s="9">
        <v>3.6133333298090156</v>
      </c>
      <c r="T239" s="9">
        <v>4.3067488649552614E-2</v>
      </c>
      <c r="U239" s="9">
        <v>5.2411023118507805</v>
      </c>
      <c r="V239" s="9">
        <v>1.2319738121508426</v>
      </c>
      <c r="W239" s="8">
        <f t="shared" ca="1" si="43"/>
        <v>26.123088931343091</v>
      </c>
      <c r="X239" s="8">
        <f t="shared" ca="1" si="43"/>
        <v>6.9166837926934432</v>
      </c>
      <c r="Y239" s="8">
        <f t="shared" ca="1" si="43"/>
        <v>13.317515933443417</v>
      </c>
      <c r="Z239" s="8">
        <f t="shared" ca="1" si="43"/>
        <v>29.019751273752746</v>
      </c>
      <c r="AA239" s="8">
        <f t="shared" ca="1" si="43"/>
        <v>25.249845726248562</v>
      </c>
      <c r="AB239" s="8">
        <f t="shared" ca="1" si="36"/>
        <v>5.6230512414321847</v>
      </c>
      <c r="AC239" s="16">
        <f ca="1">IF($AO238=0,K238+Q238,IF($AP238=0,K238+Q238,9999))</f>
        <v>2.5021097950463087</v>
      </c>
      <c r="AD239" s="16">
        <f ca="1">IF($AO238=0,L238+R238,IF($AP238=0,L238+R238,9999))</f>
        <v>2.5560412816915719</v>
      </c>
      <c r="AE239" s="16">
        <f ca="1">IF($AO238=0,M238+S238,IF($AP238=0,M238+S238,9999))</f>
        <v>2.5494208878075071</v>
      </c>
      <c r="AF239" s="16">
        <f ca="1">IF($AO238=0,N238+T238,IF($AP238=0,N238+T238,9999))</f>
        <v>3.4246222453218484</v>
      </c>
      <c r="AG239" s="16">
        <f ca="1">IF($AO238=0,O238+U238,IF($AP238=0,O238+U238,9999))</f>
        <v>15.914348910674626</v>
      </c>
      <c r="AH239" s="16">
        <f ca="1">IF($AO238=0,P238+V238,IF($AP238=0,P238+V238,9999))</f>
        <v>7.7395145549886335</v>
      </c>
      <c r="AI239" s="17">
        <f t="shared" ca="1" si="37"/>
        <v>5.8632222119928796</v>
      </c>
      <c r="AJ239" s="17">
        <f t="shared" ca="1" si="38"/>
        <v>4.9854110097709494</v>
      </c>
      <c r="AK239" s="17">
        <f t="shared" ca="1" si="39"/>
        <v>12.296040185246508</v>
      </c>
      <c r="AL239" s="17">
        <f t="shared" ca="1" si="40"/>
        <v>16.333356428626598</v>
      </c>
      <c r="AM239" s="17">
        <f t="shared" ca="1" si="41"/>
        <v>16.848429086343877</v>
      </c>
      <c r="AN239" s="17">
        <f t="shared" ca="1" si="42"/>
        <v>2.6848643745764686</v>
      </c>
      <c r="AO239">
        <f t="shared" ca="1" si="34"/>
        <v>0</v>
      </c>
      <c r="AP239">
        <f t="shared" ca="1" si="35"/>
        <v>0</v>
      </c>
      <c r="AQ239">
        <f ca="1">MAX(0, COUNTIF(E239:J239, "Breakdown") - COUNTIF(AO239:AP239, 1))</f>
        <v>1</v>
      </c>
      <c r="AR239" s="12">
        <f ca="1">(AQ239 * 50) + ((AO239 + AP239) * 10)</f>
        <v>50</v>
      </c>
      <c r="AS239">
        <f ca="1">IF(COUNTIF(E239:J239, "Breakdown") &gt;= 6, 1, 0)</f>
        <v>0</v>
      </c>
    </row>
    <row r="240" spans="4:45">
      <c r="D240">
        <v>237</v>
      </c>
      <c r="E240" s="6" t="str">
        <f ca="1">IF(K240&lt;W240,"Operational","Breakdown")</f>
        <v>Operational</v>
      </c>
      <c r="F240" s="6" t="str">
        <f ca="1">IF(L240&lt;X240,"Operational","Breakdown")</f>
        <v>Operational</v>
      </c>
      <c r="G240" s="6" t="str">
        <f ca="1">IF(M240&lt;Y240,"Operational","Breakdown")</f>
        <v>Operational</v>
      </c>
      <c r="H240" s="6" t="str">
        <f ca="1">IF(N240&lt;Z240,"Operational","Breakdown")</f>
        <v>Operational</v>
      </c>
      <c r="I240" s="6" t="str">
        <f ca="1">IF(O240&lt;AA240,"Operational","Breakdown")</f>
        <v>Breakdown</v>
      </c>
      <c r="J240" s="6" t="str">
        <f ca="1">IF(P240&lt;AB240,"Operational","Breakdown")</f>
        <v>Operational</v>
      </c>
      <c r="K240" s="16">
        <v>1.3410844607448693</v>
      </c>
      <c r="L240" s="16">
        <v>4.3014271167117748</v>
      </c>
      <c r="M240" s="16">
        <v>9.3591011861597906</v>
      </c>
      <c r="N240" s="16">
        <v>1.2955378273252249</v>
      </c>
      <c r="O240" s="16">
        <v>23.817527057229825</v>
      </c>
      <c r="P240" s="16">
        <v>1.6963786069053948</v>
      </c>
      <c r="Q240" s="9">
        <v>0.95071288478192428</v>
      </c>
      <c r="R240" s="9">
        <v>0.87811636849679808</v>
      </c>
      <c r="S240" s="9">
        <v>2.5493753161131063</v>
      </c>
      <c r="T240" s="9">
        <v>6.6667962020718967</v>
      </c>
      <c r="U240" s="9">
        <v>2.8358025134301763</v>
      </c>
      <c r="V240" s="9">
        <v>3.2700205595951166</v>
      </c>
      <c r="W240" s="8">
        <f t="shared" ca="1" si="43"/>
        <v>5.9813404721108352</v>
      </c>
      <c r="X240" s="8">
        <f t="shared" ca="1" si="43"/>
        <v>4.4092092137760748</v>
      </c>
      <c r="Y240" s="8">
        <f t="shared" ca="1" si="43"/>
        <v>16.462455558053687</v>
      </c>
      <c r="Z240" s="8">
        <f t="shared" ca="1" si="43"/>
        <v>29.615895834235015</v>
      </c>
      <c r="AA240" s="8">
        <f t="shared" ca="1" si="43"/>
        <v>23.149311122112927</v>
      </c>
      <c r="AB240" s="8">
        <f t="shared" ca="1" si="36"/>
        <v>15.338943002345125</v>
      </c>
      <c r="AC240" s="16">
        <f ca="1">IF($AO239=0,K239+Q239,IF($AP239=0,K239+Q239,9999))</f>
        <v>5.8316210304553513</v>
      </c>
      <c r="AD240" s="16">
        <f ca="1">IF($AO239=0,L239+R239,IF($AP239=0,L239+R239,9999))</f>
        <v>32.306856875508387</v>
      </c>
      <c r="AE240" s="16">
        <f ca="1">IF($AO239=0,M239+S239,IF($AP239=0,M239+S239,9999))</f>
        <v>7.2517353338554429</v>
      </c>
      <c r="AF240" s="16">
        <f ca="1">IF($AO239=0,N239+T239,IF($AP239=0,N239+T239,9999))</f>
        <v>3.8881040754337279</v>
      </c>
      <c r="AG240" s="16">
        <f ca="1">IF($AO239=0,O239+U239,IF($AP239=0,O239+U239,9999))</f>
        <v>12.497780098601689</v>
      </c>
      <c r="AH240" s="16">
        <f ca="1">IF($AO239=0,P239+V239,IF($AP239=0,P239+V239,9999))</f>
        <v>4.5572632043610106</v>
      </c>
      <c r="AI240" s="17">
        <f t="shared" ca="1" si="37"/>
        <v>2.5021097950463087</v>
      </c>
      <c r="AJ240" s="17">
        <f t="shared" ca="1" si="38"/>
        <v>2.5560412816915719</v>
      </c>
      <c r="AK240" s="17">
        <f t="shared" ca="1" si="39"/>
        <v>2.5494208878075071</v>
      </c>
      <c r="AL240" s="17">
        <f t="shared" ca="1" si="40"/>
        <v>3.4246222453218484</v>
      </c>
      <c r="AM240" s="17">
        <f t="shared" ca="1" si="41"/>
        <v>15.914348910674626</v>
      </c>
      <c r="AN240" s="17">
        <f t="shared" ca="1" si="42"/>
        <v>5.6230512414321847</v>
      </c>
      <c r="AO240">
        <f t="shared" ca="1" si="34"/>
        <v>0</v>
      </c>
      <c r="AP240">
        <f t="shared" ca="1" si="35"/>
        <v>0</v>
      </c>
      <c r="AQ240">
        <f ca="1">MAX(0, COUNTIF(E240:J240, "Breakdown") - COUNTIF(AO240:AP240, 1))</f>
        <v>1</v>
      </c>
      <c r="AR240" s="12">
        <f ca="1">(AQ240 * 50) + ((AO240 + AP240) * 10)</f>
        <v>50</v>
      </c>
      <c r="AS240">
        <f ca="1">IF(COUNTIF(E240:J240, "Breakdown") &gt;= 6, 1, 0)</f>
        <v>0</v>
      </c>
    </row>
    <row r="241" spans="4:45">
      <c r="D241">
        <v>238</v>
      </c>
      <c r="E241" s="6" t="str">
        <f ca="1">IF(K241&lt;W241,"Operational","Breakdown")</f>
        <v>Breakdown</v>
      </c>
      <c r="F241" s="6" t="str">
        <f ca="1">IF(L241&lt;X241,"Operational","Breakdown")</f>
        <v>Operational</v>
      </c>
      <c r="G241" s="6" t="str">
        <f ca="1">IF(M241&lt;Y241,"Operational","Breakdown")</f>
        <v>Breakdown</v>
      </c>
      <c r="H241" s="6" t="str">
        <f ca="1">IF(N241&lt;Z241,"Operational","Breakdown")</f>
        <v>Operational</v>
      </c>
      <c r="I241" s="6" t="str">
        <f ca="1">IF(O241&lt;AA241,"Operational","Breakdown")</f>
        <v>Operational</v>
      </c>
      <c r="J241" s="6" t="str">
        <f ca="1">IF(P241&lt;AB241,"Operational","Breakdown")</f>
        <v>Operational</v>
      </c>
      <c r="K241" s="16">
        <v>20.796775780546131</v>
      </c>
      <c r="L241" s="16">
        <v>2.4971803161776607</v>
      </c>
      <c r="M241" s="16">
        <v>17.239586686049609</v>
      </c>
      <c r="N241" s="16">
        <v>2.8212677671105841</v>
      </c>
      <c r="O241" s="16">
        <v>0.63470734423727515</v>
      </c>
      <c r="P241" s="16">
        <v>2.1935510390628257</v>
      </c>
      <c r="Q241" s="9">
        <v>1.0158000829022968</v>
      </c>
      <c r="R241" s="9">
        <v>0.3484049112487268</v>
      </c>
      <c r="S241" s="9">
        <v>0.50017647056100623</v>
      </c>
      <c r="T241" s="9">
        <v>0.62564351050604539</v>
      </c>
      <c r="U241" s="9">
        <v>0.47146453205930755</v>
      </c>
      <c r="V241" s="9">
        <v>2.6071947159639643</v>
      </c>
      <c r="W241" s="8">
        <f t="shared" ca="1" si="43"/>
        <v>5.9963547845169636</v>
      </c>
      <c r="X241" s="8">
        <f t="shared" ca="1" si="43"/>
        <v>5.3261440862222571</v>
      </c>
      <c r="Y241" s="8">
        <f t="shared" ca="1" si="43"/>
        <v>10.690107137013102</v>
      </c>
      <c r="Z241" s="8">
        <f t="shared" ca="1" si="43"/>
        <v>26.313503172928307</v>
      </c>
      <c r="AA241" s="8">
        <f t="shared" ca="1" si="43"/>
        <v>37.392898566319893</v>
      </c>
      <c r="AB241" s="8">
        <f t="shared" ca="1" si="36"/>
        <v>7.0934510139245521</v>
      </c>
      <c r="AC241" s="16">
        <f ca="1">IF($AO240=0,K240+Q240,IF($AP240=0,K240+Q240,9999))</f>
        <v>2.2917973455267937</v>
      </c>
      <c r="AD241" s="16">
        <f ca="1">IF($AO240=0,L240+R240,IF($AP240=0,L240+R240,9999))</f>
        <v>5.1795434852085727</v>
      </c>
      <c r="AE241" s="16">
        <f ca="1">IF($AO240=0,M240+S240,IF($AP240=0,M240+S240,9999))</f>
        <v>11.908476502272897</v>
      </c>
      <c r="AF241" s="16">
        <f ca="1">IF($AO240=0,N240+T240,IF($AP240=0,N240+T240,9999))</f>
        <v>7.9623340293971214</v>
      </c>
      <c r="AG241" s="16">
        <f ca="1">IF($AO240=0,O240+U240,IF($AP240=0,O240+U240,9999))</f>
        <v>26.653329570660002</v>
      </c>
      <c r="AH241" s="16">
        <f ca="1">IF($AO240=0,P240+V240,IF($AP240=0,P240+V240,9999))</f>
        <v>4.9663991665005112</v>
      </c>
      <c r="AI241" s="17">
        <f t="shared" ca="1" si="37"/>
        <v>5.8316210304553513</v>
      </c>
      <c r="AJ241" s="17">
        <f t="shared" ca="1" si="38"/>
        <v>4.4092092137760748</v>
      </c>
      <c r="AK241" s="17">
        <f t="shared" ca="1" si="39"/>
        <v>7.2517353338554429</v>
      </c>
      <c r="AL241" s="17">
        <f t="shared" ca="1" si="40"/>
        <v>3.8881040754337279</v>
      </c>
      <c r="AM241" s="17">
        <f t="shared" ca="1" si="41"/>
        <v>12.497780098601689</v>
      </c>
      <c r="AN241" s="17">
        <f t="shared" ca="1" si="42"/>
        <v>4.5572632043610106</v>
      </c>
      <c r="AO241">
        <f t="shared" ca="1" si="34"/>
        <v>1</v>
      </c>
      <c r="AP241">
        <f t="shared" ca="1" si="35"/>
        <v>1</v>
      </c>
      <c r="AQ241">
        <f ca="1">MAX(0, COUNTIF(E241:J241, "Breakdown") - COUNTIF(AO241:AP241, 1))</f>
        <v>0</v>
      </c>
      <c r="AR241" s="12">
        <f ca="1">(AQ241 * 50) + ((AO241 + AP241) * 10)</f>
        <v>20</v>
      </c>
      <c r="AS241">
        <f ca="1">IF(COUNTIF(E241:J241, "Breakdown") &gt;= 6, 1, 0)</f>
        <v>0</v>
      </c>
    </row>
    <row r="242" spans="4:45">
      <c r="D242">
        <v>239</v>
      </c>
      <c r="E242" s="6" t="str">
        <f ca="1">IF(K242&lt;W242,"Operational","Breakdown")</f>
        <v>Operational</v>
      </c>
      <c r="F242" s="6" t="str">
        <f ca="1">IF(L242&lt;X242,"Operational","Breakdown")</f>
        <v>Operational</v>
      </c>
      <c r="G242" s="6" t="str">
        <f ca="1">IF(M242&lt;Y242,"Operational","Breakdown")</f>
        <v>Operational</v>
      </c>
      <c r="H242" s="6" t="str">
        <f ca="1">IF(N242&lt;Z242,"Operational","Breakdown")</f>
        <v>Operational</v>
      </c>
      <c r="I242" s="6" t="str">
        <f ca="1">IF(O242&lt;AA242,"Operational","Breakdown")</f>
        <v>Operational</v>
      </c>
      <c r="J242" s="6" t="str">
        <f ca="1">IF(P242&lt;AB242,"Operational","Breakdown")</f>
        <v>Operational</v>
      </c>
      <c r="K242" s="16">
        <v>1.8021120729504545E-2</v>
      </c>
      <c r="L242" s="16">
        <v>3.8884459124284492</v>
      </c>
      <c r="M242" s="16">
        <v>4.636513730445559</v>
      </c>
      <c r="N242" s="16">
        <v>14.201734551642316</v>
      </c>
      <c r="O242" s="16">
        <v>10.923976754325533</v>
      </c>
      <c r="P242" s="16">
        <v>7.2066121884615484</v>
      </c>
      <c r="Q242" s="9">
        <v>4.1331590098460422</v>
      </c>
      <c r="R242" s="9">
        <v>4.9164261876258939</v>
      </c>
      <c r="S242" s="9">
        <v>0.17058215000666233</v>
      </c>
      <c r="T242" s="9">
        <v>0.82424751939332741</v>
      </c>
      <c r="U242" s="9">
        <v>0.37955785045049389</v>
      </c>
      <c r="V242" s="9">
        <v>0.80136549626321552</v>
      </c>
      <c r="W242" s="8">
        <f t="shared" ca="1" si="43"/>
        <v>9.3427014621825428</v>
      </c>
      <c r="X242" s="8">
        <f t="shared" ca="1" si="43"/>
        <v>32.572430320315661</v>
      </c>
      <c r="Y242" s="8">
        <f t="shared" ca="1" si="43"/>
        <v>16.052201550870489</v>
      </c>
      <c r="Z242" s="8">
        <f t="shared" ca="1" si="43"/>
        <v>17.562908722319627</v>
      </c>
      <c r="AA242" s="8">
        <f t="shared" ca="1" si="43"/>
        <v>29.44298940820202</v>
      </c>
      <c r="AB242" s="8">
        <f t="shared" ca="1" si="36"/>
        <v>13.949787562578923</v>
      </c>
      <c r="AC242" s="16">
        <f ca="1">IF($AO241=0,K241+Q241,IF($AP241=0,K241+Q241,9999))</f>
        <v>9999</v>
      </c>
      <c r="AD242" s="16">
        <f ca="1">IF($AO241=0,L241+R241,IF($AP241=0,L241+R241,9999))</f>
        <v>9999</v>
      </c>
      <c r="AE242" s="16">
        <f ca="1">IF($AO241=0,M241+S241,IF($AP241=0,M241+S241,9999))</f>
        <v>9999</v>
      </c>
      <c r="AF242" s="16">
        <f ca="1">IF($AO241=0,N241+T241,IF($AP241=0,N241+T241,9999))</f>
        <v>9999</v>
      </c>
      <c r="AG242" s="16">
        <f ca="1">IF($AO241=0,O241+U241,IF($AP241=0,O241+U241,9999))</f>
        <v>9999</v>
      </c>
      <c r="AH242" s="16">
        <f ca="1">IF($AO241=0,P241+V241,IF($AP241=0,P241+V241,9999))</f>
        <v>9999</v>
      </c>
      <c r="AI242" s="17">
        <f t="shared" ca="1" si="37"/>
        <v>2.2917973455267937</v>
      </c>
      <c r="AJ242" s="17">
        <f t="shared" ca="1" si="38"/>
        <v>5.1795434852085727</v>
      </c>
      <c r="AK242" s="17">
        <f t="shared" ca="1" si="39"/>
        <v>10.690107137013102</v>
      </c>
      <c r="AL242" s="17">
        <f t="shared" ca="1" si="40"/>
        <v>7.9623340293971214</v>
      </c>
      <c r="AM242" s="17">
        <f t="shared" ca="1" si="41"/>
        <v>26.653329570660002</v>
      </c>
      <c r="AN242" s="17">
        <f t="shared" ca="1" si="42"/>
        <v>4.9663991665005112</v>
      </c>
      <c r="AO242">
        <f t="shared" ca="1" si="34"/>
        <v>0</v>
      </c>
      <c r="AP242">
        <f t="shared" ca="1" si="35"/>
        <v>0</v>
      </c>
      <c r="AQ242">
        <f ca="1">MAX(0, COUNTIF(E242:J242, "Breakdown") - COUNTIF(AO242:AP242, 1))</f>
        <v>0</v>
      </c>
      <c r="AR242" s="12">
        <f ca="1">(AQ242 * 50) + ((AO242 + AP242) * 10)</f>
        <v>0</v>
      </c>
      <c r="AS242">
        <f ca="1">IF(COUNTIF(E242:J242, "Breakdown") &gt;= 6, 1, 0)</f>
        <v>0</v>
      </c>
    </row>
    <row r="243" spans="4:45">
      <c r="D243">
        <v>240</v>
      </c>
      <c r="E243" s="6" t="str">
        <f ca="1">IF(K243&lt;W243,"Operational","Breakdown")</f>
        <v>Operational</v>
      </c>
      <c r="F243" s="6" t="str">
        <f ca="1">IF(L243&lt;X243,"Operational","Breakdown")</f>
        <v>Operational</v>
      </c>
      <c r="G243" s="6" t="str">
        <f ca="1">IF(M243&lt;Y243,"Operational","Breakdown")</f>
        <v>Operational</v>
      </c>
      <c r="H243" s="6" t="str">
        <f ca="1">IF(N243&lt;Z243,"Operational","Breakdown")</f>
        <v>Operational</v>
      </c>
      <c r="I243" s="6" t="str">
        <f ca="1">IF(O243&lt;AA243,"Operational","Breakdown")</f>
        <v>Operational</v>
      </c>
      <c r="J243" s="6" t="str">
        <f ca="1">IF(P243&lt;AB243,"Operational","Breakdown")</f>
        <v>Operational</v>
      </c>
      <c r="K243" s="16">
        <v>10.769958986087403</v>
      </c>
      <c r="L243" s="16">
        <v>5.6114994954782906</v>
      </c>
      <c r="M243" s="16">
        <v>4.5757106026118031</v>
      </c>
      <c r="N243" s="16">
        <v>8.8959074442601249</v>
      </c>
      <c r="O243" s="16">
        <v>1.9304707275436654</v>
      </c>
      <c r="P243" s="16">
        <v>2.0074538916965921</v>
      </c>
      <c r="Q243" s="9">
        <v>0.53452639852476791</v>
      </c>
      <c r="R243" s="9">
        <v>4.8470434849856519</v>
      </c>
      <c r="S243" s="9">
        <v>11.563940391331405</v>
      </c>
      <c r="T243" s="9">
        <v>1.3001577127468797</v>
      </c>
      <c r="U243" s="9">
        <v>1.1520604295281192</v>
      </c>
      <c r="V243" s="9">
        <v>0.39020807046409367</v>
      </c>
      <c r="W243" s="8">
        <f t="shared" ca="1" si="43"/>
        <v>35.348414163247675</v>
      </c>
      <c r="X243" s="8">
        <f t="shared" ca="1" si="43"/>
        <v>38.575992247695254</v>
      </c>
      <c r="Y243" s="8">
        <f t="shared" ca="1" si="43"/>
        <v>29.274922774862144</v>
      </c>
      <c r="Z243" s="8">
        <f t="shared" ca="1" si="43"/>
        <v>19.924838263540238</v>
      </c>
      <c r="AA243" s="8">
        <f t="shared" ca="1" si="43"/>
        <v>54.32644291176338</v>
      </c>
      <c r="AB243" s="8">
        <f t="shared" ca="1" si="36"/>
        <v>14.034162865782902</v>
      </c>
      <c r="AC243" s="16">
        <f ca="1">IF($AO242=0,K242+Q242,IF($AP242=0,K242+Q242,9999))</f>
        <v>4.1511801305755469</v>
      </c>
      <c r="AD243" s="16">
        <f ca="1">IF($AO242=0,L242+R242,IF($AP242=0,L242+R242,9999))</f>
        <v>8.8048721000543431</v>
      </c>
      <c r="AE243" s="16">
        <f ca="1">IF($AO242=0,M242+S242,IF($AP242=0,M242+S242,9999))</f>
        <v>4.8070958804522217</v>
      </c>
      <c r="AF243" s="16">
        <f ca="1">IF($AO242=0,N242+T242,IF($AP242=0,N242+T242,9999))</f>
        <v>15.025982071035644</v>
      </c>
      <c r="AG243" s="16">
        <f ca="1">IF($AO242=0,O242+U242,IF($AP242=0,O242+U242,9999))</f>
        <v>11.303534604776027</v>
      </c>
      <c r="AH243" s="16">
        <f ca="1">IF($AO242=0,P242+V242,IF($AP242=0,P242+V242,9999))</f>
        <v>8.0079776847247643</v>
      </c>
      <c r="AI243" s="17">
        <f t="shared" ca="1" si="37"/>
        <v>9.3427014621825428</v>
      </c>
      <c r="AJ243" s="17">
        <f t="shared" ca="1" si="38"/>
        <v>32.572430320315661</v>
      </c>
      <c r="AK243" s="17">
        <f t="shared" ca="1" si="39"/>
        <v>16.052201550870489</v>
      </c>
      <c r="AL243" s="17">
        <f t="shared" ca="1" si="40"/>
        <v>17.562908722319627</v>
      </c>
      <c r="AM243" s="17">
        <f t="shared" ca="1" si="41"/>
        <v>29.44298940820202</v>
      </c>
      <c r="AN243" s="17">
        <f t="shared" ca="1" si="42"/>
        <v>13.949787562578923</v>
      </c>
      <c r="AO243">
        <f t="shared" ca="1" si="34"/>
        <v>0</v>
      </c>
      <c r="AP243">
        <f t="shared" ca="1" si="35"/>
        <v>0</v>
      </c>
      <c r="AQ243">
        <f ca="1">MAX(0, COUNTIF(E243:J243, "Breakdown") - COUNTIF(AO243:AP243, 1))</f>
        <v>0</v>
      </c>
      <c r="AR243" s="12">
        <f ca="1">(AQ243 * 50) + ((AO243 + AP243) * 10)</f>
        <v>0</v>
      </c>
      <c r="AS243">
        <f ca="1">IF(COUNTIF(E243:J243, "Breakdown") &gt;= 6, 1, 0)</f>
        <v>0</v>
      </c>
    </row>
    <row r="244" spans="4:45">
      <c r="D244">
        <v>241</v>
      </c>
      <c r="E244" s="6" t="str">
        <f ca="1">IF(K244&lt;W244,"Operational","Breakdown")</f>
        <v>Operational</v>
      </c>
      <c r="F244" s="6" t="str">
        <f ca="1">IF(L244&lt;X244,"Operational","Breakdown")</f>
        <v>Operational</v>
      </c>
      <c r="G244" s="6" t="str">
        <f ca="1">IF(M244&lt;Y244,"Operational","Breakdown")</f>
        <v>Operational</v>
      </c>
      <c r="H244" s="6" t="str">
        <f ca="1">IF(N244&lt;Z244,"Operational","Breakdown")</f>
        <v>Operational</v>
      </c>
      <c r="I244" s="6" t="str">
        <f ca="1">IF(O244&lt;AA244,"Operational","Breakdown")</f>
        <v>Operational</v>
      </c>
      <c r="J244" s="6" t="str">
        <f ca="1">IF(P244&lt;AB244,"Operational","Breakdown")</f>
        <v>Breakdown</v>
      </c>
      <c r="K244" s="16">
        <v>8.8410341644042014E-3</v>
      </c>
      <c r="L244" s="16">
        <v>2.083489035943876</v>
      </c>
      <c r="M244" s="16">
        <v>6.603180997311533</v>
      </c>
      <c r="N244" s="16">
        <v>7.7808007587389927</v>
      </c>
      <c r="O244" s="16">
        <v>3.9757442491124464</v>
      </c>
      <c r="P244" s="16">
        <v>19.070795903635098</v>
      </c>
      <c r="Q244" s="9">
        <v>1.728092062775012</v>
      </c>
      <c r="R244" s="9">
        <v>6.7546551090526291E-2</v>
      </c>
      <c r="S244" s="9">
        <v>2.031179743064595</v>
      </c>
      <c r="T244" s="9">
        <v>2.6327208632972816</v>
      </c>
      <c r="U244" s="9">
        <v>0.70739373951306905</v>
      </c>
      <c r="V244" s="9">
        <v>9.4490880106104402</v>
      </c>
      <c r="W244" s="8">
        <f t="shared" ca="1" si="43"/>
        <v>11.729355275277868</v>
      </c>
      <c r="X244" s="8">
        <f t="shared" ca="1" si="43"/>
        <v>12.813738924428534</v>
      </c>
      <c r="Y244" s="8">
        <f t="shared" ca="1" si="43"/>
        <v>10.650589211919534</v>
      </c>
      <c r="Z244" s="8">
        <f t="shared" ca="1" si="43"/>
        <v>26.488081856534031</v>
      </c>
      <c r="AA244" s="8">
        <f t="shared" ca="1" si="43"/>
        <v>35.377335112660226</v>
      </c>
      <c r="AB244" s="8">
        <f t="shared" ca="1" si="36"/>
        <v>17.141108855629845</v>
      </c>
      <c r="AC244" s="16">
        <f ca="1">IF($AO243=0,K243+Q243,IF($AP243=0,K243+Q243,9999))</f>
        <v>11.304485384612171</v>
      </c>
      <c r="AD244" s="16">
        <f ca="1">IF($AO243=0,L243+R243,IF($AP243=0,L243+R243,9999))</f>
        <v>10.458542980463942</v>
      </c>
      <c r="AE244" s="16">
        <f ca="1">IF($AO243=0,M243+S243,IF($AP243=0,M243+S243,9999))</f>
        <v>16.139650993943206</v>
      </c>
      <c r="AF244" s="16">
        <f ca="1">IF($AO243=0,N243+T243,IF($AP243=0,N243+T243,9999))</f>
        <v>10.196065157007006</v>
      </c>
      <c r="AG244" s="16">
        <f ca="1">IF($AO243=0,O243+U243,IF($AP243=0,O243+U243,9999))</f>
        <v>3.0825311570717844</v>
      </c>
      <c r="AH244" s="16">
        <f ca="1">IF($AO243=0,P243+V243,IF($AP243=0,P243+V243,9999))</f>
        <v>2.3976619621606856</v>
      </c>
      <c r="AI244" s="17">
        <f t="shared" ca="1" si="37"/>
        <v>4.1511801305755469</v>
      </c>
      <c r="AJ244" s="17">
        <f t="shared" ca="1" si="38"/>
        <v>8.8048721000543431</v>
      </c>
      <c r="AK244" s="17">
        <f t="shared" ca="1" si="39"/>
        <v>4.8070958804522217</v>
      </c>
      <c r="AL244" s="17">
        <f t="shared" ca="1" si="40"/>
        <v>15.025982071035644</v>
      </c>
      <c r="AM244" s="17">
        <f t="shared" ca="1" si="41"/>
        <v>11.303534604776027</v>
      </c>
      <c r="AN244" s="17">
        <f t="shared" ca="1" si="42"/>
        <v>8.0079776847247643</v>
      </c>
      <c r="AO244">
        <f t="shared" ca="1" si="34"/>
        <v>0</v>
      </c>
      <c r="AP244">
        <f t="shared" ca="1" si="35"/>
        <v>0</v>
      </c>
      <c r="AQ244">
        <f ca="1">MAX(0, COUNTIF(E244:J244, "Breakdown") - COUNTIF(AO244:AP244, 1))</f>
        <v>1</v>
      </c>
      <c r="AR244" s="12">
        <f ca="1">(AQ244 * 50) + ((AO244 + AP244) * 10)</f>
        <v>50</v>
      </c>
      <c r="AS244">
        <f ca="1">IF(COUNTIF(E244:J244, "Breakdown") &gt;= 6, 1, 0)</f>
        <v>0</v>
      </c>
    </row>
    <row r="245" spans="4:45">
      <c r="D245">
        <v>242</v>
      </c>
      <c r="E245" s="6" t="str">
        <f ca="1">IF(K245&lt;W245,"Operational","Breakdown")</f>
        <v>Operational</v>
      </c>
      <c r="F245" s="6" t="str">
        <f ca="1">IF(L245&lt;X245,"Operational","Breakdown")</f>
        <v>Breakdown</v>
      </c>
      <c r="G245" s="6" t="str">
        <f ca="1">IF(M245&lt;Y245,"Operational","Breakdown")</f>
        <v>Operational</v>
      </c>
      <c r="H245" s="6" t="str">
        <f ca="1">IF(N245&lt;Z245,"Operational","Breakdown")</f>
        <v>Operational</v>
      </c>
      <c r="I245" s="6" t="str">
        <f ca="1">IF(O245&lt;AA245,"Operational","Breakdown")</f>
        <v>Breakdown</v>
      </c>
      <c r="J245" s="6" t="str">
        <f ca="1">IF(P245&lt;AB245,"Operational","Breakdown")</f>
        <v>Operational</v>
      </c>
      <c r="K245" s="16">
        <v>7.4925305100304644</v>
      </c>
      <c r="L245" s="16">
        <v>17.066926566679602</v>
      </c>
      <c r="M245" s="16">
        <v>14.105821165354115</v>
      </c>
      <c r="N245" s="16">
        <v>2.179458734856496</v>
      </c>
      <c r="O245" s="16">
        <v>9.1391637652303821</v>
      </c>
      <c r="P245" s="16">
        <v>5.3979348583921034</v>
      </c>
      <c r="Q245" s="9">
        <v>1.5548742059519671</v>
      </c>
      <c r="R245" s="9">
        <v>1.1198411879575567</v>
      </c>
      <c r="S245" s="9">
        <v>0.67036705457865031</v>
      </c>
      <c r="T245" s="9">
        <v>1.2503162373234467</v>
      </c>
      <c r="U245" s="9">
        <v>6.522202055951821</v>
      </c>
      <c r="V245" s="9">
        <v>0.26767663899752198</v>
      </c>
      <c r="W245" s="8">
        <f t="shared" ca="1" si="43"/>
        <v>28.01731699677245</v>
      </c>
      <c r="X245" s="8">
        <f t="shared" ca="1" si="43"/>
        <v>10.685051268232066</v>
      </c>
      <c r="Y245" s="8">
        <f t="shared" ca="1" si="43"/>
        <v>28.392257443433923</v>
      </c>
      <c r="Z245" s="8">
        <f t="shared" ca="1" si="43"/>
        <v>23.661622287404086</v>
      </c>
      <c r="AA245" s="8">
        <f t="shared" ca="1" si="43"/>
        <v>5.2653334691055536</v>
      </c>
      <c r="AB245" s="8">
        <f t="shared" ca="1" si="36"/>
        <v>10.690330376403352</v>
      </c>
      <c r="AC245" s="16">
        <f ca="1">IF($AO244=0,K244+Q244,IF($AP244=0,K244+Q244,9999))</f>
        <v>1.7369330969394163</v>
      </c>
      <c r="AD245" s="16">
        <f ca="1">IF($AO244=0,L244+R244,IF($AP244=0,L244+R244,9999))</f>
        <v>2.1510355870344022</v>
      </c>
      <c r="AE245" s="16">
        <f ca="1">IF($AO244=0,M244+S244,IF($AP244=0,M244+S244,9999))</f>
        <v>8.6343607403761276</v>
      </c>
      <c r="AF245" s="16">
        <f ca="1">IF($AO244=0,N244+T244,IF($AP244=0,N244+T244,9999))</f>
        <v>10.413521622036274</v>
      </c>
      <c r="AG245" s="16">
        <f ca="1">IF($AO244=0,O244+U244,IF($AP244=0,O244+U244,9999))</f>
        <v>4.6831379886255151</v>
      </c>
      <c r="AH245" s="16">
        <f ca="1">IF($AO244=0,P244+V244,IF($AP244=0,P244+V244,9999))</f>
        <v>28.51988391424554</v>
      </c>
      <c r="AI245" s="17">
        <f t="shared" ca="1" si="37"/>
        <v>11.304485384612171</v>
      </c>
      <c r="AJ245" s="17">
        <f t="shared" ca="1" si="38"/>
        <v>10.458542980463942</v>
      </c>
      <c r="AK245" s="17">
        <f t="shared" ca="1" si="39"/>
        <v>10.650589211919534</v>
      </c>
      <c r="AL245" s="17">
        <f t="shared" ca="1" si="40"/>
        <v>10.196065157007006</v>
      </c>
      <c r="AM245" s="17">
        <f t="shared" ca="1" si="41"/>
        <v>3.0825311570717844</v>
      </c>
      <c r="AN245" s="17">
        <f t="shared" ca="1" si="42"/>
        <v>2.3976619621606856</v>
      </c>
      <c r="AO245">
        <f t="shared" ca="1" si="34"/>
        <v>0</v>
      </c>
      <c r="AP245">
        <f t="shared" ca="1" si="35"/>
        <v>0</v>
      </c>
      <c r="AQ245">
        <f ca="1">MAX(0, COUNTIF(E245:J245, "Breakdown") - COUNTIF(AO245:AP245, 1))</f>
        <v>2</v>
      </c>
      <c r="AR245" s="12">
        <f ca="1">(AQ245 * 50) + ((AO245 + AP245) * 10)</f>
        <v>100</v>
      </c>
      <c r="AS245">
        <f ca="1">IF(COUNTIF(E245:J245, "Breakdown") &gt;= 6, 1, 0)</f>
        <v>0</v>
      </c>
    </row>
    <row r="246" spans="4:45">
      <c r="D246">
        <v>243</v>
      </c>
      <c r="E246" s="6" t="str">
        <f ca="1">IF(K246&lt;W246,"Operational","Breakdown")</f>
        <v>Operational</v>
      </c>
      <c r="F246" s="6" t="str">
        <f ca="1">IF(L246&lt;X246,"Operational","Breakdown")</f>
        <v>Breakdown</v>
      </c>
      <c r="G246" s="6" t="str">
        <f ca="1">IF(M246&lt;Y246,"Operational","Breakdown")</f>
        <v>Operational</v>
      </c>
      <c r="H246" s="6" t="str">
        <f ca="1">IF(N246&lt;Z246,"Operational","Breakdown")</f>
        <v>Operational</v>
      </c>
      <c r="I246" s="6" t="str">
        <f ca="1">IF(O246&lt;AA246,"Operational","Breakdown")</f>
        <v>Operational</v>
      </c>
      <c r="J246" s="6" t="str">
        <f ca="1">IF(P246&lt;AB246,"Operational","Breakdown")</f>
        <v>Operational</v>
      </c>
      <c r="K246" s="16">
        <v>4.3259879963847547</v>
      </c>
      <c r="L246" s="16">
        <v>5.8250772160590172</v>
      </c>
      <c r="M246" s="16">
        <v>7.0407065592851268</v>
      </c>
      <c r="N246" s="16">
        <v>0.57362725037947249</v>
      </c>
      <c r="O246" s="16">
        <v>2.1729614416514744</v>
      </c>
      <c r="P246" s="16">
        <v>9.4734997465650395</v>
      </c>
      <c r="Q246" s="9">
        <v>5.3051207722590235</v>
      </c>
      <c r="R246" s="9">
        <v>0.64307190156050609</v>
      </c>
      <c r="S246" s="9">
        <v>0.58894024619090302</v>
      </c>
      <c r="T246" s="9">
        <v>3.0427854098284399</v>
      </c>
      <c r="U246" s="9">
        <v>3.8649437472778825</v>
      </c>
      <c r="V246" s="9">
        <v>4.7126387569814039</v>
      </c>
      <c r="W246" s="8">
        <f t="shared" ca="1" si="43"/>
        <v>10.031994932324197</v>
      </c>
      <c r="X246" s="8">
        <f t="shared" ca="1" si="43"/>
        <v>3.4301690950116721</v>
      </c>
      <c r="Y246" s="8">
        <f t="shared" ca="1" si="43"/>
        <v>22.112117970303593</v>
      </c>
      <c r="Z246" s="8">
        <f t="shared" ca="1" si="43"/>
        <v>20.506189475340165</v>
      </c>
      <c r="AA246" s="8">
        <f t="shared" ca="1" si="43"/>
        <v>15.875154496901221</v>
      </c>
      <c r="AB246" s="8">
        <f t="shared" ca="1" si="36"/>
        <v>35.079333754065054</v>
      </c>
      <c r="AC246" s="16">
        <f ca="1">IF($AO245=0,K245+Q245,IF($AP245=0,K245+Q245,9999))</f>
        <v>9.0474047159824309</v>
      </c>
      <c r="AD246" s="16">
        <f ca="1">IF($AO245=0,L245+R245,IF($AP245=0,L245+R245,9999))</f>
        <v>18.18676775463716</v>
      </c>
      <c r="AE246" s="16">
        <f ca="1">IF($AO245=0,M245+S245,IF($AP245=0,M245+S245,9999))</f>
        <v>14.776188219932765</v>
      </c>
      <c r="AF246" s="16">
        <f ca="1">IF($AO245=0,N245+T245,IF($AP245=0,N245+T245,9999))</f>
        <v>3.4297749721799429</v>
      </c>
      <c r="AG246" s="16">
        <f ca="1">IF($AO245=0,O245+U245,IF($AP245=0,O245+U245,9999))</f>
        <v>15.661365821182203</v>
      </c>
      <c r="AH246" s="16">
        <f ca="1">IF($AO245=0,P245+V245,IF($AP245=0,P245+V245,9999))</f>
        <v>5.6656114973896257</v>
      </c>
      <c r="AI246" s="17">
        <f t="shared" ca="1" si="37"/>
        <v>1.7369330969394163</v>
      </c>
      <c r="AJ246" s="17">
        <f t="shared" ca="1" si="38"/>
        <v>2.1510355870344022</v>
      </c>
      <c r="AK246" s="17">
        <f t="shared" ca="1" si="39"/>
        <v>8.6343607403761276</v>
      </c>
      <c r="AL246" s="17">
        <f t="shared" ca="1" si="40"/>
        <v>10.413521622036274</v>
      </c>
      <c r="AM246" s="17">
        <f t="shared" ca="1" si="41"/>
        <v>4.6831379886255151</v>
      </c>
      <c r="AN246" s="17">
        <f t="shared" ca="1" si="42"/>
        <v>10.690330376403352</v>
      </c>
      <c r="AO246">
        <f t="shared" ca="1" si="34"/>
        <v>0</v>
      </c>
      <c r="AP246">
        <f t="shared" ca="1" si="35"/>
        <v>0</v>
      </c>
      <c r="AQ246">
        <f ca="1">MAX(0, COUNTIF(E246:J246, "Breakdown") - COUNTIF(AO246:AP246, 1))</f>
        <v>1</v>
      </c>
      <c r="AR246" s="12">
        <f ca="1">(AQ246 * 50) + ((AO246 + AP246) * 10)</f>
        <v>50</v>
      </c>
      <c r="AS246">
        <f ca="1">IF(COUNTIF(E246:J246, "Breakdown") &gt;= 6, 1, 0)</f>
        <v>0</v>
      </c>
    </row>
    <row r="247" spans="4:45">
      <c r="D247">
        <v>244</v>
      </c>
      <c r="E247" s="6" t="str">
        <f ca="1">IF(K247&lt;W247,"Operational","Breakdown")</f>
        <v>Breakdown</v>
      </c>
      <c r="F247" s="6" t="str">
        <f ca="1">IF(L247&lt;X247,"Operational","Breakdown")</f>
        <v>Operational</v>
      </c>
      <c r="G247" s="6" t="str">
        <f ca="1">IF(M247&lt;Y247,"Operational","Breakdown")</f>
        <v>Operational</v>
      </c>
      <c r="H247" s="6" t="str">
        <f ca="1">IF(N247&lt;Z247,"Operational","Breakdown")</f>
        <v>Operational</v>
      </c>
      <c r="I247" s="6" t="str">
        <f ca="1">IF(O247&lt;AA247,"Operational","Breakdown")</f>
        <v>Operational</v>
      </c>
      <c r="J247" s="6" t="str">
        <f ca="1">IF(P247&lt;AB247,"Operational","Breakdown")</f>
        <v>Operational</v>
      </c>
      <c r="K247" s="16">
        <v>17.779357420433541</v>
      </c>
      <c r="L247" s="16">
        <v>0.38842333094980708</v>
      </c>
      <c r="M247" s="16">
        <v>2.7184805880235268</v>
      </c>
      <c r="N247" s="16">
        <v>2.2049525811998891</v>
      </c>
      <c r="O247" s="16">
        <v>0.67519990325108381</v>
      </c>
      <c r="P247" s="16">
        <v>13.50232907707978</v>
      </c>
      <c r="Q247" s="9">
        <v>0.65784949659804914</v>
      </c>
      <c r="R247" s="9">
        <v>0.59915835084211178</v>
      </c>
      <c r="S247" s="9">
        <v>1.451414408982419</v>
      </c>
      <c r="T247" s="9">
        <v>0.71586024250745495</v>
      </c>
      <c r="U247" s="9">
        <v>0.46390027659625571</v>
      </c>
      <c r="V247" s="9">
        <v>0.29490063555929374</v>
      </c>
      <c r="W247" s="8">
        <f t="shared" ca="1" si="43"/>
        <v>15.603108869574585</v>
      </c>
      <c r="X247" s="8">
        <f t="shared" ca="1" si="43"/>
        <v>6.5724205173715893</v>
      </c>
      <c r="Y247" s="8">
        <f t="shared" ca="1" si="43"/>
        <v>26.810449698821898</v>
      </c>
      <c r="Z247" s="8">
        <f t="shared" ca="1" si="43"/>
        <v>5.8836096589995179</v>
      </c>
      <c r="AA247" s="8">
        <f t="shared" ca="1" si="43"/>
        <v>23.1949111918643</v>
      </c>
      <c r="AB247" s="8">
        <f t="shared" ca="1" si="36"/>
        <v>24.826514295584374</v>
      </c>
      <c r="AC247" s="16">
        <f ca="1">IF($AO246=0,K246+Q246,IF($AP246=0,K246+Q246,9999))</f>
        <v>9.6311087686437773</v>
      </c>
      <c r="AD247" s="16">
        <f ca="1">IF($AO246=0,L246+R246,IF($AP246=0,L246+R246,9999))</f>
        <v>6.4681491176195234</v>
      </c>
      <c r="AE247" s="16">
        <f ca="1">IF($AO246=0,M246+S246,IF($AP246=0,M246+S246,9999))</f>
        <v>7.62964680547603</v>
      </c>
      <c r="AF247" s="16">
        <f ca="1">IF($AO246=0,N246+T246,IF($AP246=0,N246+T246,9999))</f>
        <v>3.6164126602079123</v>
      </c>
      <c r="AG247" s="16">
        <f ca="1">IF($AO246=0,O246+U246,IF($AP246=0,O246+U246,9999))</f>
        <v>6.0379051889293569</v>
      </c>
      <c r="AH247" s="16">
        <f ca="1">IF($AO246=0,P246+V246,IF($AP246=0,P246+V246,9999))</f>
        <v>14.186138503546443</v>
      </c>
      <c r="AI247" s="17">
        <f t="shared" ca="1" si="37"/>
        <v>9.0474047159824309</v>
      </c>
      <c r="AJ247" s="17">
        <f t="shared" ca="1" si="38"/>
        <v>3.4301690950116721</v>
      </c>
      <c r="AK247" s="17">
        <f t="shared" ca="1" si="39"/>
        <v>14.776188219932765</v>
      </c>
      <c r="AL247" s="17">
        <f t="shared" ca="1" si="40"/>
        <v>3.4297749721799429</v>
      </c>
      <c r="AM247" s="17">
        <f t="shared" ca="1" si="41"/>
        <v>15.661365821182203</v>
      </c>
      <c r="AN247" s="17">
        <f t="shared" ca="1" si="42"/>
        <v>5.6656114973896257</v>
      </c>
      <c r="AO247">
        <f t="shared" ca="1" si="34"/>
        <v>0</v>
      </c>
      <c r="AP247">
        <f t="shared" ca="1" si="35"/>
        <v>1</v>
      </c>
      <c r="AQ247">
        <f ca="1">MAX(0, COUNTIF(E247:J247, "Breakdown") - COUNTIF(AO247:AP247, 1))</f>
        <v>0</v>
      </c>
      <c r="AR247" s="12">
        <f ca="1">(AQ247 * 50) + ((AO247 + AP247) * 10)</f>
        <v>10</v>
      </c>
      <c r="AS247">
        <f ca="1">IF(COUNTIF(E247:J247, "Breakdown") &gt;= 6, 1, 0)</f>
        <v>0</v>
      </c>
    </row>
    <row r="248" spans="4:45">
      <c r="D248">
        <v>245</v>
      </c>
      <c r="E248" s="6" t="str">
        <f ca="1">IF(K248&lt;W248,"Operational","Breakdown")</f>
        <v>Operational</v>
      </c>
      <c r="F248" s="6" t="str">
        <f ca="1">IF(L248&lt;X248,"Operational","Breakdown")</f>
        <v>Operational</v>
      </c>
      <c r="G248" s="6" t="str">
        <f ca="1">IF(M248&lt;Y248,"Operational","Breakdown")</f>
        <v>Operational</v>
      </c>
      <c r="H248" s="6" t="str">
        <f ca="1">IF(N248&lt;Z248,"Operational","Breakdown")</f>
        <v>Operational</v>
      </c>
      <c r="I248" s="6" t="str">
        <f ca="1">IF(O248&lt;AA248,"Operational","Breakdown")</f>
        <v>Operational</v>
      </c>
      <c r="J248" s="6" t="str">
        <f ca="1">IF(P248&lt;AB248,"Operational","Breakdown")</f>
        <v>Operational</v>
      </c>
      <c r="K248" s="16">
        <v>5.7254647599468997</v>
      </c>
      <c r="L248" s="16">
        <v>1.8929159635571646</v>
      </c>
      <c r="M248" s="16">
        <v>1.877228162094852E-2</v>
      </c>
      <c r="N248" s="16">
        <v>8.6756703809475244</v>
      </c>
      <c r="O248" s="16">
        <v>4.0758076766111779</v>
      </c>
      <c r="P248" s="16">
        <v>2.5424158313820109</v>
      </c>
      <c r="Q248" s="9">
        <v>2.1217862707835038</v>
      </c>
      <c r="R248" s="9">
        <v>0.31037996903461812</v>
      </c>
      <c r="S248" s="9">
        <v>1.8992727083241512</v>
      </c>
      <c r="T248" s="9">
        <v>0.83875516014839213</v>
      </c>
      <c r="U248" s="9">
        <v>2.6066821222957999</v>
      </c>
      <c r="V248" s="9">
        <v>1.9164041002180932</v>
      </c>
      <c r="W248" s="8">
        <f t="shared" ca="1" si="43"/>
        <v>13.028297391473233</v>
      </c>
      <c r="X248" s="8">
        <f t="shared" ca="1" si="43"/>
        <v>8.2891187176628094</v>
      </c>
      <c r="Y248" s="8">
        <f t="shared" ca="1" si="43"/>
        <v>18.932886418039523</v>
      </c>
      <c r="Z248" s="8">
        <f t="shared" ca="1" si="43"/>
        <v>10.671834011617985</v>
      </c>
      <c r="AA248" s="8">
        <f t="shared" ca="1" si="43"/>
        <v>8.5998366254859651</v>
      </c>
      <c r="AB248" s="8">
        <f t="shared" ca="1" si="36"/>
        <v>25.294357401103284</v>
      </c>
      <c r="AC248" s="16">
        <f ca="1">IF($AO247=0,K247+Q247,IF($AP247=0,K247+Q247,9999))</f>
        <v>18.437206917031592</v>
      </c>
      <c r="AD248" s="16">
        <f ca="1">IF($AO247=0,L247+R247,IF($AP247=0,L247+R247,9999))</f>
        <v>0.98758168179191885</v>
      </c>
      <c r="AE248" s="16">
        <f ca="1">IF($AO247=0,M247+S247,IF($AP247=0,M247+S247,9999))</f>
        <v>4.1698949970059456</v>
      </c>
      <c r="AF248" s="16">
        <f ca="1">IF($AO247=0,N247+T247,IF($AP247=0,N247+T247,9999))</f>
        <v>2.9208128237073439</v>
      </c>
      <c r="AG248" s="16">
        <f ca="1">IF($AO247=0,O247+U247,IF($AP247=0,O247+U247,9999))</f>
        <v>1.1391001798473395</v>
      </c>
      <c r="AH248" s="16">
        <f ca="1">IF($AO247=0,P247+V247,IF($AP247=0,P247+V247,9999))</f>
        <v>13.797229712639075</v>
      </c>
      <c r="AI248" s="17">
        <f t="shared" ca="1" si="37"/>
        <v>9.6311087686437773</v>
      </c>
      <c r="AJ248" s="17">
        <f t="shared" ca="1" si="38"/>
        <v>6.4681491176195234</v>
      </c>
      <c r="AK248" s="17">
        <f t="shared" ca="1" si="39"/>
        <v>7.62964680547603</v>
      </c>
      <c r="AL248" s="17">
        <f t="shared" ca="1" si="40"/>
        <v>3.6164126602079123</v>
      </c>
      <c r="AM248" s="17">
        <f t="shared" ca="1" si="41"/>
        <v>6.0379051889293569</v>
      </c>
      <c r="AN248" s="17">
        <f t="shared" ca="1" si="42"/>
        <v>14.186138503546443</v>
      </c>
      <c r="AO248">
        <f t="shared" ca="1" si="34"/>
        <v>0</v>
      </c>
      <c r="AP248">
        <f t="shared" ca="1" si="35"/>
        <v>0</v>
      </c>
      <c r="AQ248">
        <f ca="1">MAX(0, COUNTIF(E248:J248, "Breakdown") - COUNTIF(AO248:AP248, 1))</f>
        <v>0</v>
      </c>
      <c r="AR248" s="12">
        <f ca="1">(AQ248 * 50) + ((AO248 + AP248) * 10)</f>
        <v>0</v>
      </c>
      <c r="AS248">
        <f ca="1">IF(COUNTIF(E248:J248, "Breakdown") &gt;= 6, 1, 0)</f>
        <v>0</v>
      </c>
    </row>
    <row r="249" spans="4:45">
      <c r="D249">
        <v>246</v>
      </c>
      <c r="E249" s="6" t="str">
        <f ca="1">IF(K249&lt;W249,"Operational","Breakdown")</f>
        <v>Breakdown</v>
      </c>
      <c r="F249" s="6" t="str">
        <f ca="1">IF(L249&lt;X249,"Operational","Breakdown")</f>
        <v>Breakdown</v>
      </c>
      <c r="G249" s="6" t="str">
        <f ca="1">IF(M249&lt;Y249,"Operational","Breakdown")</f>
        <v>Operational</v>
      </c>
      <c r="H249" s="6" t="str">
        <f ca="1">IF(N249&lt;Z249,"Operational","Breakdown")</f>
        <v>Operational</v>
      </c>
      <c r="I249" s="6" t="str">
        <f ca="1">IF(O249&lt;AA249,"Operational","Breakdown")</f>
        <v>Operational</v>
      </c>
      <c r="J249" s="6" t="str">
        <f ca="1">IF(P249&lt;AB249,"Operational","Breakdown")</f>
        <v>Operational</v>
      </c>
      <c r="K249" s="16">
        <v>41.063205778148571</v>
      </c>
      <c r="L249" s="16">
        <v>18.269196450596329</v>
      </c>
      <c r="M249" s="16">
        <v>9.0502898374323131</v>
      </c>
      <c r="N249" s="16">
        <v>1.2778973096417992</v>
      </c>
      <c r="O249" s="16">
        <v>3.0511698353979351</v>
      </c>
      <c r="P249" s="16">
        <v>3.8305931829438342</v>
      </c>
      <c r="Q249" s="9">
        <v>1.4673145110940427</v>
      </c>
      <c r="R249" s="9">
        <v>4.5935916992589734</v>
      </c>
      <c r="S249" s="9">
        <v>0.73232495663188502</v>
      </c>
      <c r="T249" s="9">
        <v>2.7041133638748285</v>
      </c>
      <c r="U249" s="9">
        <v>0.53821923221011758</v>
      </c>
      <c r="V249" s="9">
        <v>2.6612573638954253</v>
      </c>
      <c r="W249" s="8">
        <f t="shared" ca="1" si="43"/>
        <v>23.532228288813847</v>
      </c>
      <c r="X249" s="8">
        <f t="shared" ca="1" si="43"/>
        <v>4.1857422783922651</v>
      </c>
      <c r="Y249" s="8">
        <f t="shared" ca="1" si="43"/>
        <v>14.697444346203556</v>
      </c>
      <c r="Z249" s="8">
        <f t="shared" ca="1" si="43"/>
        <v>7.1439237319963667</v>
      </c>
      <c r="AA249" s="8">
        <f t="shared" ca="1" si="43"/>
        <v>11.048759685913508</v>
      </c>
      <c r="AB249" s="8">
        <f t="shared" ca="1" si="36"/>
        <v>16.428849326546814</v>
      </c>
      <c r="AC249" s="16">
        <f ca="1">IF($AO248=0,K248+Q248,IF($AP248=0,K248+Q248,9999))</f>
        <v>7.8472510307304031</v>
      </c>
      <c r="AD249" s="16">
        <f ca="1">IF($AO248=0,L248+R248,IF($AP248=0,L248+R248,9999))</f>
        <v>2.2032959325917827</v>
      </c>
      <c r="AE249" s="16">
        <f ca="1">IF($AO248=0,M248+S248,IF($AP248=0,M248+S248,9999))</f>
        <v>1.9180449899450998</v>
      </c>
      <c r="AF249" s="16">
        <f ca="1">IF($AO248=0,N248+T248,IF($AP248=0,N248+T248,9999))</f>
        <v>9.5144255410959158</v>
      </c>
      <c r="AG249" s="16">
        <f ca="1">IF($AO248=0,O248+U248,IF($AP248=0,O248+U248,9999))</f>
        <v>6.6824897989069783</v>
      </c>
      <c r="AH249" s="16">
        <f ca="1">IF($AO248=0,P248+V248,IF($AP248=0,P248+V248,9999))</f>
        <v>4.4588199316001038</v>
      </c>
      <c r="AI249" s="17">
        <f t="shared" ca="1" si="37"/>
        <v>13.028297391473233</v>
      </c>
      <c r="AJ249" s="17">
        <f t="shared" ca="1" si="38"/>
        <v>0.98758168179191885</v>
      </c>
      <c r="AK249" s="17">
        <f t="shared" ca="1" si="39"/>
        <v>4.1698949970059456</v>
      </c>
      <c r="AL249" s="17">
        <f t="shared" ca="1" si="40"/>
        <v>2.9208128237073439</v>
      </c>
      <c r="AM249" s="17">
        <f t="shared" ca="1" si="41"/>
        <v>1.1391001798473395</v>
      </c>
      <c r="AN249" s="17">
        <f t="shared" ca="1" si="42"/>
        <v>13.797229712639075</v>
      </c>
      <c r="AO249">
        <f t="shared" ca="1" si="34"/>
        <v>0</v>
      </c>
      <c r="AP249">
        <f t="shared" ca="1" si="35"/>
        <v>0</v>
      </c>
      <c r="AQ249">
        <f ca="1">MAX(0, COUNTIF(E249:J249, "Breakdown") - COUNTIF(AO249:AP249, 1))</f>
        <v>2</v>
      </c>
      <c r="AR249" s="12">
        <f ca="1">(AQ249 * 50) + ((AO249 + AP249) * 10)</f>
        <v>100</v>
      </c>
      <c r="AS249">
        <f ca="1">IF(COUNTIF(E249:J249, "Breakdown") &gt;= 6, 1, 0)</f>
        <v>0</v>
      </c>
    </row>
    <row r="250" spans="4:45">
      <c r="D250">
        <v>247</v>
      </c>
      <c r="E250" s="6" t="str">
        <f ca="1">IF(K250&lt;W250,"Operational","Breakdown")</f>
        <v>Operational</v>
      </c>
      <c r="F250" s="6" t="str">
        <f ca="1">IF(L250&lt;X250,"Operational","Breakdown")</f>
        <v>Operational</v>
      </c>
      <c r="G250" s="6" t="str">
        <f ca="1">IF(M250&lt;Y250,"Operational","Breakdown")</f>
        <v>Operational</v>
      </c>
      <c r="H250" s="6" t="str">
        <f ca="1">IF(N250&lt;Z250,"Operational","Breakdown")</f>
        <v>Operational</v>
      </c>
      <c r="I250" s="6" t="str">
        <f ca="1">IF(O250&lt;AA250,"Operational","Breakdown")</f>
        <v>Operational</v>
      </c>
      <c r="J250" s="6" t="str">
        <f ca="1">IF(P250&lt;AB250,"Operational","Breakdown")</f>
        <v>Operational</v>
      </c>
      <c r="K250" s="16">
        <v>2.1705370410357214</v>
      </c>
      <c r="L250" s="16">
        <v>5.6765086071636146</v>
      </c>
      <c r="M250" s="16">
        <v>6.2499184142410744</v>
      </c>
      <c r="N250" s="16">
        <v>0.96088464011959795</v>
      </c>
      <c r="O250" s="16">
        <v>3.501555830599123</v>
      </c>
      <c r="P250" s="16">
        <v>2.1296746889067864</v>
      </c>
      <c r="Q250" s="9">
        <v>0.75366315861868016</v>
      </c>
      <c r="R250" s="9">
        <v>4.8290691070147753</v>
      </c>
      <c r="S250" s="9">
        <v>1.5994931561427765</v>
      </c>
      <c r="T250" s="9">
        <v>2.07588527493759</v>
      </c>
      <c r="U250" s="9">
        <v>4.6321820159370199</v>
      </c>
      <c r="V250" s="9">
        <v>1.7879292595757581</v>
      </c>
      <c r="W250" s="8">
        <f t="shared" ca="1" si="43"/>
        <v>14.513058437990058</v>
      </c>
      <c r="X250" s="8">
        <f t="shared" ca="1" si="43"/>
        <v>10.601708026182099</v>
      </c>
      <c r="Y250" s="8">
        <f t="shared" ca="1" si="43"/>
        <v>8.9017545622809529</v>
      </c>
      <c r="Z250" s="8">
        <f t="shared" ca="1" si="43"/>
        <v>10.198480132082407</v>
      </c>
      <c r="AA250" s="8">
        <f t="shared" ca="1" si="43"/>
        <v>13.177262262951764</v>
      </c>
      <c r="AB250" s="8">
        <f t="shared" ca="1" si="36"/>
        <v>20.508517002540533</v>
      </c>
      <c r="AC250" s="16">
        <f ca="1">IF($AO249=0,K249+Q249,IF($AP249=0,K249+Q249,9999))</f>
        <v>42.530520289242617</v>
      </c>
      <c r="AD250" s="16">
        <f ca="1">IF($AO249=0,L249+R249,IF($AP249=0,L249+R249,9999))</f>
        <v>22.862788149855302</v>
      </c>
      <c r="AE250" s="16">
        <f ca="1">IF($AO249=0,M249+S249,IF($AP249=0,M249+S249,9999))</f>
        <v>9.7826147940641981</v>
      </c>
      <c r="AF250" s="16">
        <f ca="1">IF($AO249=0,N249+T249,IF($AP249=0,N249+T249,9999))</f>
        <v>3.9820106735166276</v>
      </c>
      <c r="AG250" s="16">
        <f ca="1">IF($AO249=0,O249+U249,IF($AP249=0,O249+U249,9999))</f>
        <v>3.5893890676080527</v>
      </c>
      <c r="AH250" s="16">
        <f ca="1">IF($AO249=0,P249+V249,IF($AP249=0,P249+V249,9999))</f>
        <v>6.4918505468392596</v>
      </c>
      <c r="AI250" s="17">
        <f t="shared" ca="1" si="37"/>
        <v>7.8472510307304031</v>
      </c>
      <c r="AJ250" s="17">
        <f t="shared" ca="1" si="38"/>
        <v>2.2032959325917827</v>
      </c>
      <c r="AK250" s="17">
        <f t="shared" ca="1" si="39"/>
        <v>1.9180449899450998</v>
      </c>
      <c r="AL250" s="17">
        <f t="shared" ca="1" si="40"/>
        <v>7.1439237319963667</v>
      </c>
      <c r="AM250" s="17">
        <f t="shared" ca="1" si="41"/>
        <v>6.6824897989069783</v>
      </c>
      <c r="AN250" s="17">
        <f t="shared" ca="1" si="42"/>
        <v>4.4588199316001038</v>
      </c>
      <c r="AO250">
        <f t="shared" ca="1" si="34"/>
        <v>0</v>
      </c>
      <c r="AP250">
        <f t="shared" ca="1" si="35"/>
        <v>0</v>
      </c>
      <c r="AQ250">
        <f ca="1">MAX(0, COUNTIF(E250:J250, "Breakdown") - COUNTIF(AO250:AP250, 1))</f>
        <v>0</v>
      </c>
      <c r="AR250" s="12">
        <f ca="1">(AQ250 * 50) + ((AO250 + AP250) * 10)</f>
        <v>0</v>
      </c>
      <c r="AS250">
        <f ca="1">IF(COUNTIF(E250:J250, "Breakdown") &gt;= 6, 1, 0)</f>
        <v>0</v>
      </c>
    </row>
    <row r="251" spans="4:45">
      <c r="D251">
        <v>248</v>
      </c>
      <c r="E251" s="6" t="str">
        <f ca="1">IF(K251&lt;W251,"Operational","Breakdown")</f>
        <v>Operational</v>
      </c>
      <c r="F251" s="6" t="str">
        <f ca="1">IF(L251&lt;X251,"Operational","Breakdown")</f>
        <v>Operational</v>
      </c>
      <c r="G251" s="6" t="str">
        <f ca="1">IF(M251&lt;Y251,"Operational","Breakdown")</f>
        <v>Operational</v>
      </c>
      <c r="H251" s="6" t="str">
        <f ca="1">IF(N251&lt;Z251,"Operational","Breakdown")</f>
        <v>Operational</v>
      </c>
      <c r="I251" s="6" t="str">
        <f ca="1">IF(O251&lt;AA251,"Operational","Breakdown")</f>
        <v>Operational</v>
      </c>
      <c r="J251" s="6" t="str">
        <f ca="1">IF(P251&lt;AB251,"Operational","Breakdown")</f>
        <v>Operational</v>
      </c>
      <c r="K251" s="16">
        <v>9.3871722398453237</v>
      </c>
      <c r="L251" s="16">
        <v>5.3200787273969983</v>
      </c>
      <c r="M251" s="16">
        <v>10.325267282647303</v>
      </c>
      <c r="N251" s="16">
        <v>1.6299853566817391E-2</v>
      </c>
      <c r="O251" s="16">
        <v>5.9350614859340345</v>
      </c>
      <c r="P251" s="16">
        <v>8.4411434255889812</v>
      </c>
      <c r="Q251" s="9">
        <v>2.6863213183226526</v>
      </c>
      <c r="R251" s="9">
        <v>2.109651304479192</v>
      </c>
      <c r="S251" s="9">
        <v>0.67890113715094247</v>
      </c>
      <c r="T251" s="9">
        <v>1.0723534907281207</v>
      </c>
      <c r="U251" s="9">
        <v>0.57984842452700003</v>
      </c>
      <c r="V251" s="9">
        <v>0.7031463448809121</v>
      </c>
      <c r="W251" s="8">
        <f t="shared" ca="1" si="43"/>
        <v>23.043811938087359</v>
      </c>
      <c r="X251" s="8">
        <f t="shared" ca="1" si="43"/>
        <v>11.867751375273665</v>
      </c>
      <c r="Y251" s="8">
        <f t="shared" ca="1" si="43"/>
        <v>45.293079743585579</v>
      </c>
      <c r="Z251" s="8">
        <f t="shared" ca="1" si="43"/>
        <v>49.864342035969251</v>
      </c>
      <c r="AA251" s="8">
        <f t="shared" ca="1" si="43"/>
        <v>26.803015757824607</v>
      </c>
      <c r="AB251" s="8">
        <f t="shared" ca="1" si="36"/>
        <v>19.044033578873758</v>
      </c>
      <c r="AC251" s="16">
        <f ca="1">IF($AO250=0,K250+Q250,IF($AP250=0,K250+Q250,9999))</f>
        <v>2.9242001996544014</v>
      </c>
      <c r="AD251" s="16">
        <f ca="1">IF($AO250=0,L250+R250,IF($AP250=0,L250+R250,9999))</f>
        <v>10.50557771417839</v>
      </c>
      <c r="AE251" s="16">
        <f ca="1">IF($AO250=0,M250+S250,IF($AP250=0,M250+S250,9999))</f>
        <v>7.8494115703838512</v>
      </c>
      <c r="AF251" s="16">
        <f ca="1">IF($AO250=0,N250+T250,IF($AP250=0,N250+T250,9999))</f>
        <v>3.0367699150571879</v>
      </c>
      <c r="AG251" s="16">
        <f ca="1">IF($AO250=0,O250+U250,IF($AP250=0,O250+U250,9999))</f>
        <v>8.1337378465361425</v>
      </c>
      <c r="AH251" s="16">
        <f ca="1">IF($AO250=0,P250+V250,IF($AP250=0,P250+V250,9999))</f>
        <v>3.9176039484825447</v>
      </c>
      <c r="AI251" s="17">
        <f t="shared" ca="1" si="37"/>
        <v>14.513058437990058</v>
      </c>
      <c r="AJ251" s="17">
        <f t="shared" ca="1" si="38"/>
        <v>10.601708026182099</v>
      </c>
      <c r="AK251" s="17">
        <f t="shared" ca="1" si="39"/>
        <v>8.9017545622809529</v>
      </c>
      <c r="AL251" s="17">
        <f t="shared" ca="1" si="40"/>
        <v>3.9820106735166276</v>
      </c>
      <c r="AM251" s="17">
        <f t="shared" ca="1" si="41"/>
        <v>3.5893890676080527</v>
      </c>
      <c r="AN251" s="17">
        <f t="shared" ca="1" si="42"/>
        <v>6.4918505468392596</v>
      </c>
      <c r="AO251">
        <f t="shared" ca="1" si="34"/>
        <v>0</v>
      </c>
      <c r="AP251">
        <f t="shared" ca="1" si="35"/>
        <v>0</v>
      </c>
      <c r="AQ251">
        <f ca="1">MAX(0, COUNTIF(E251:J251, "Breakdown") - COUNTIF(AO251:AP251, 1))</f>
        <v>0</v>
      </c>
      <c r="AR251" s="12">
        <f ca="1">(AQ251 * 50) + ((AO251 + AP251) * 10)</f>
        <v>0</v>
      </c>
      <c r="AS251">
        <f ca="1">IF(COUNTIF(E251:J251, "Breakdown") &gt;= 6, 1, 0)</f>
        <v>0</v>
      </c>
    </row>
    <row r="252" spans="4:45">
      <c r="D252">
        <v>249</v>
      </c>
      <c r="E252" s="6" t="str">
        <f ca="1">IF(K252&lt;W252,"Operational","Breakdown")</f>
        <v>Operational</v>
      </c>
      <c r="F252" s="6" t="str">
        <f ca="1">IF(L252&lt;X252,"Operational","Breakdown")</f>
        <v>Operational</v>
      </c>
      <c r="G252" s="6" t="str">
        <f ca="1">IF(M252&lt;Y252,"Operational","Breakdown")</f>
        <v>Operational</v>
      </c>
      <c r="H252" s="6" t="str">
        <f ca="1">IF(N252&lt;Z252,"Operational","Breakdown")</f>
        <v>Breakdown</v>
      </c>
      <c r="I252" s="6" t="str">
        <f ca="1">IF(O252&lt;AA252,"Operational","Breakdown")</f>
        <v>Operational</v>
      </c>
      <c r="J252" s="6" t="str">
        <f ca="1">IF(P252&lt;AB252,"Operational","Breakdown")</f>
        <v>Breakdown</v>
      </c>
      <c r="K252" s="16">
        <v>1.4090662728811394</v>
      </c>
      <c r="L252" s="16">
        <v>9.2501754934757088</v>
      </c>
      <c r="M252" s="16">
        <v>3.0308181791057152</v>
      </c>
      <c r="N252" s="16">
        <v>12.559527132995665</v>
      </c>
      <c r="O252" s="16">
        <v>3.9858790558897126</v>
      </c>
      <c r="P252" s="16">
        <v>6.3676493817481932</v>
      </c>
      <c r="Q252" s="9">
        <v>1.6116004245805187</v>
      </c>
      <c r="R252" s="9">
        <v>1.4712135679770835</v>
      </c>
      <c r="S252" s="9">
        <v>1.5126147694562861</v>
      </c>
      <c r="T252" s="9">
        <v>5.2875328207421219</v>
      </c>
      <c r="U252" s="9">
        <v>0.49501617475099702</v>
      </c>
      <c r="V252" s="9">
        <v>1.3714196121405806</v>
      </c>
      <c r="W252" s="8">
        <f t="shared" ca="1" si="43"/>
        <v>3.6577825396092805</v>
      </c>
      <c r="X252" s="8">
        <f t="shared" ca="1" si="43"/>
        <v>12.412590249037668</v>
      </c>
      <c r="Y252" s="8">
        <f t="shared" ca="1" si="43"/>
        <v>24.262292263183426</v>
      </c>
      <c r="Z252" s="8">
        <f t="shared" ca="1" si="43"/>
        <v>5.6884526719129695</v>
      </c>
      <c r="AA252" s="8">
        <f t="shared" ca="1" si="43"/>
        <v>10.23033493696035</v>
      </c>
      <c r="AB252" s="8">
        <f t="shared" ca="1" si="36"/>
        <v>5.7256515415967932</v>
      </c>
      <c r="AC252" s="16">
        <f ca="1">IF($AO251=0,K251+Q251,IF($AP251=0,K251+Q251,9999))</f>
        <v>12.073493558167977</v>
      </c>
      <c r="AD252" s="16">
        <f ca="1">IF($AO251=0,L251+R251,IF($AP251=0,L251+R251,9999))</f>
        <v>7.4297300318761899</v>
      </c>
      <c r="AE252" s="16">
        <f ca="1">IF($AO251=0,M251+S251,IF($AP251=0,M251+S251,9999))</f>
        <v>11.004168419798246</v>
      </c>
      <c r="AF252" s="16">
        <f ca="1">IF($AO251=0,N251+T251,IF($AP251=0,N251+T251,9999))</f>
        <v>1.088653344294938</v>
      </c>
      <c r="AG252" s="16">
        <f ca="1">IF($AO251=0,O251+U251,IF($AP251=0,O251+U251,9999))</f>
        <v>6.5149099104610348</v>
      </c>
      <c r="AH252" s="16">
        <f ca="1">IF($AO251=0,P251+V251,IF($AP251=0,P251+V251,9999))</f>
        <v>9.1442897704698929</v>
      </c>
      <c r="AI252" s="17">
        <f t="shared" ca="1" si="37"/>
        <v>2.9242001996544014</v>
      </c>
      <c r="AJ252" s="17">
        <f t="shared" ca="1" si="38"/>
        <v>10.50557771417839</v>
      </c>
      <c r="AK252" s="17">
        <f t="shared" ca="1" si="39"/>
        <v>7.8494115703838512</v>
      </c>
      <c r="AL252" s="17">
        <f t="shared" ca="1" si="40"/>
        <v>3.0367699150571879</v>
      </c>
      <c r="AM252" s="17">
        <f t="shared" ca="1" si="41"/>
        <v>8.1337378465361425</v>
      </c>
      <c r="AN252" s="17">
        <f t="shared" ca="1" si="42"/>
        <v>3.9176039484825447</v>
      </c>
      <c r="AO252">
        <f t="shared" ca="1" si="34"/>
        <v>0</v>
      </c>
      <c r="AP252">
        <f t="shared" ca="1" si="35"/>
        <v>0</v>
      </c>
      <c r="AQ252">
        <f ca="1">MAX(0, COUNTIF(E252:J252, "Breakdown") - COUNTIF(AO252:AP252, 1))</f>
        <v>2</v>
      </c>
      <c r="AR252" s="12">
        <f ca="1">(AQ252 * 50) + ((AO252 + AP252) * 10)</f>
        <v>100</v>
      </c>
      <c r="AS252">
        <f ca="1">IF(COUNTIF(E252:J252, "Breakdown") &gt;= 6, 1, 0)</f>
        <v>0</v>
      </c>
    </row>
    <row r="253" spans="4:45">
      <c r="D253">
        <v>250</v>
      </c>
      <c r="E253" s="6" t="str">
        <f ca="1">IF(K253&lt;W253,"Operational","Breakdown")</f>
        <v>Operational</v>
      </c>
      <c r="F253" s="6" t="str">
        <f ca="1">IF(L253&lt;X253,"Operational","Breakdown")</f>
        <v>Operational</v>
      </c>
      <c r="G253" s="6" t="str">
        <f ca="1">IF(M253&lt;Y253,"Operational","Breakdown")</f>
        <v>Breakdown</v>
      </c>
      <c r="H253" s="6" t="str">
        <f ca="1">IF(N253&lt;Z253,"Operational","Breakdown")</f>
        <v>Operational</v>
      </c>
      <c r="I253" s="6" t="str">
        <f ca="1">IF(O253&lt;AA253,"Operational","Breakdown")</f>
        <v>Operational</v>
      </c>
      <c r="J253" s="6" t="str">
        <f ca="1">IF(P253&lt;AB253,"Operational","Breakdown")</f>
        <v>Operational</v>
      </c>
      <c r="K253" s="16">
        <v>6.3814492958391646</v>
      </c>
      <c r="L253" s="16">
        <v>3.0928792171588175</v>
      </c>
      <c r="M253" s="16">
        <v>46.189676569914262</v>
      </c>
      <c r="N253" s="16">
        <v>2.4848797122398296</v>
      </c>
      <c r="O253" s="16">
        <v>0.75140320361946555</v>
      </c>
      <c r="P253" s="16">
        <v>14.3034591189944</v>
      </c>
      <c r="Q253" s="9">
        <v>2.3510621496520887</v>
      </c>
      <c r="R253" s="9">
        <v>4.8107697490981733</v>
      </c>
      <c r="S253" s="9">
        <v>6.3180011731868664</v>
      </c>
      <c r="T253" s="9">
        <v>2.3457670187706294</v>
      </c>
      <c r="U253" s="9">
        <v>3.0150211164897724</v>
      </c>
      <c r="V253" s="9">
        <v>0.75276289738726609</v>
      </c>
      <c r="W253" s="8">
        <f t="shared" ca="1" si="43"/>
        <v>15.455925469600359</v>
      </c>
      <c r="X253" s="8">
        <f t="shared" ca="1" si="43"/>
        <v>15.239017973136917</v>
      </c>
      <c r="Y253" s="8">
        <f t="shared" ca="1" si="43"/>
        <v>27.132237333728995</v>
      </c>
      <c r="Z253" s="8">
        <f t="shared" ca="1" si="43"/>
        <v>4.4418927076425367</v>
      </c>
      <c r="AA253" s="8">
        <f t="shared" ca="1" si="43"/>
        <v>8.6294226788878099</v>
      </c>
      <c r="AB253" s="8">
        <f t="shared" ca="1" si="36"/>
        <v>14.893183893372798</v>
      </c>
      <c r="AC253" s="16">
        <f ca="1">IF($AO252=0,K252+Q252,IF($AP252=0,K252+Q252,9999))</f>
        <v>3.0206666974616581</v>
      </c>
      <c r="AD253" s="16">
        <f ca="1">IF($AO252=0,L252+R252,IF($AP252=0,L252+R252,9999))</f>
        <v>10.721389061452792</v>
      </c>
      <c r="AE253" s="16">
        <f ca="1">IF($AO252=0,M252+S252,IF($AP252=0,M252+S252,9999))</f>
        <v>4.5434329485620015</v>
      </c>
      <c r="AF253" s="16">
        <f ca="1">IF($AO252=0,N252+T252,IF($AP252=0,N252+T252,9999))</f>
        <v>17.847059953737787</v>
      </c>
      <c r="AG253" s="16">
        <f ca="1">IF($AO252=0,O252+U252,IF($AP252=0,O252+U252,9999))</f>
        <v>4.4808952306407095</v>
      </c>
      <c r="AH253" s="16">
        <f ca="1">IF($AO252=0,P252+V252,IF($AP252=0,P252+V252,9999))</f>
        <v>7.7390689938887736</v>
      </c>
      <c r="AI253" s="17">
        <f t="shared" ca="1" si="37"/>
        <v>3.6577825396092805</v>
      </c>
      <c r="AJ253" s="17">
        <f t="shared" ca="1" si="38"/>
        <v>7.4297300318761899</v>
      </c>
      <c r="AK253" s="17">
        <f t="shared" ca="1" si="39"/>
        <v>11.004168419798246</v>
      </c>
      <c r="AL253" s="17">
        <f t="shared" ca="1" si="40"/>
        <v>1.088653344294938</v>
      </c>
      <c r="AM253" s="17">
        <f t="shared" ca="1" si="41"/>
        <v>6.5149099104610348</v>
      </c>
      <c r="AN253" s="17">
        <f t="shared" ca="1" si="42"/>
        <v>5.7256515415967932</v>
      </c>
      <c r="AO253">
        <f t="shared" ca="1" si="34"/>
        <v>0</v>
      </c>
      <c r="AP253">
        <f t="shared" ca="1" si="35"/>
        <v>0</v>
      </c>
      <c r="AQ253">
        <f ca="1">MAX(0, COUNTIF(E253:J253, "Breakdown") - COUNTIF(AO253:AP253, 1))</f>
        <v>1</v>
      </c>
      <c r="AR253" s="12">
        <f ca="1">(AQ253 * 50) + ((AO253 + AP253) * 10)</f>
        <v>50</v>
      </c>
      <c r="AS253">
        <f ca="1">IF(COUNTIF(E253:J253, "Breakdown") &gt;= 6, 1, 0)</f>
        <v>0</v>
      </c>
    </row>
    <row r="254" spans="4:45">
      <c r="D254">
        <v>251</v>
      </c>
      <c r="E254" s="6" t="str">
        <f ca="1">IF(K254&lt;W254,"Operational","Breakdown")</f>
        <v>Operational</v>
      </c>
      <c r="F254" s="6" t="str">
        <f ca="1">IF(L254&lt;X254,"Operational","Breakdown")</f>
        <v>Operational</v>
      </c>
      <c r="G254" s="6" t="str">
        <f ca="1">IF(M254&lt;Y254,"Operational","Breakdown")</f>
        <v>Operational</v>
      </c>
      <c r="H254" s="6" t="str">
        <f ca="1">IF(N254&lt;Z254,"Operational","Breakdown")</f>
        <v>Operational</v>
      </c>
      <c r="I254" s="6" t="str">
        <f ca="1">IF(O254&lt;AA254,"Operational","Breakdown")</f>
        <v>Operational</v>
      </c>
      <c r="J254" s="6" t="str">
        <f ca="1">IF(P254&lt;AB254,"Operational","Breakdown")</f>
        <v>Operational</v>
      </c>
      <c r="K254" s="16">
        <v>3.0792760274980777</v>
      </c>
      <c r="L254" s="16">
        <v>14.324970321170335</v>
      </c>
      <c r="M254" s="16">
        <v>1.8306810645465943</v>
      </c>
      <c r="N254" s="16">
        <v>5.9988776840911262</v>
      </c>
      <c r="O254" s="16">
        <v>3.6978846205559446</v>
      </c>
      <c r="P254" s="16">
        <v>6.3122565797459096</v>
      </c>
      <c r="Q254" s="9">
        <v>0.66931622144758285</v>
      </c>
      <c r="R254" s="9">
        <v>2.4087932572882669</v>
      </c>
      <c r="S254" s="9">
        <v>0.80191358411270741</v>
      </c>
      <c r="T254" s="9">
        <v>1.6223186341973315</v>
      </c>
      <c r="U254" s="9">
        <v>0.30870676986545592</v>
      </c>
      <c r="V254" s="9">
        <v>1.4835226658946592</v>
      </c>
      <c r="W254" s="8">
        <f t="shared" ca="1" si="43"/>
        <v>21.25956574720793</v>
      </c>
      <c r="X254" s="8">
        <f t="shared" ca="1" si="43"/>
        <v>17.16935140731378</v>
      </c>
      <c r="Y254" s="8">
        <f t="shared" ca="1" si="43"/>
        <v>4.7616860465843809</v>
      </c>
      <c r="Z254" s="8">
        <f t="shared" ca="1" si="43"/>
        <v>9.9150754302514947</v>
      </c>
      <c r="AA254" s="8">
        <f t="shared" ca="1" si="43"/>
        <v>20.158986499454574</v>
      </c>
      <c r="AB254" s="8">
        <f t="shared" ca="1" si="36"/>
        <v>11.411501845207546</v>
      </c>
      <c r="AC254" s="16">
        <f ca="1">IF($AO253=0,K253+Q253,IF($AP253=0,K253+Q253,9999))</f>
        <v>8.7325114454912534</v>
      </c>
      <c r="AD254" s="16">
        <f ca="1">IF($AO253=0,L253+R253,IF($AP253=0,L253+R253,9999))</f>
        <v>7.9036489662569913</v>
      </c>
      <c r="AE254" s="16">
        <f ca="1">IF($AO253=0,M253+S253,IF($AP253=0,M253+S253,9999))</f>
        <v>52.507677743101127</v>
      </c>
      <c r="AF254" s="16">
        <f ca="1">IF($AO253=0,N253+T253,IF($AP253=0,N253+T253,9999))</f>
        <v>4.830646731010459</v>
      </c>
      <c r="AG254" s="16">
        <f ca="1">IF($AO253=0,O253+U253,IF($AP253=0,O253+U253,9999))</f>
        <v>3.766424320109238</v>
      </c>
      <c r="AH254" s="16">
        <f ca="1">IF($AO253=0,P253+V253,IF($AP253=0,P253+V253,9999))</f>
        <v>15.056222016381666</v>
      </c>
      <c r="AI254" s="17">
        <f t="shared" ca="1" si="37"/>
        <v>3.0206666974616581</v>
      </c>
      <c r="AJ254" s="17">
        <f t="shared" ca="1" si="38"/>
        <v>10.721389061452792</v>
      </c>
      <c r="AK254" s="17">
        <f t="shared" ca="1" si="39"/>
        <v>4.5434329485620015</v>
      </c>
      <c r="AL254" s="17">
        <f t="shared" ca="1" si="40"/>
        <v>4.4418927076425367</v>
      </c>
      <c r="AM254" s="17">
        <f t="shared" ca="1" si="41"/>
        <v>4.4808952306407095</v>
      </c>
      <c r="AN254" s="17">
        <f t="shared" ca="1" si="42"/>
        <v>7.7390689938887736</v>
      </c>
      <c r="AO254">
        <f t="shared" ca="1" si="34"/>
        <v>0</v>
      </c>
      <c r="AP254">
        <f t="shared" ca="1" si="35"/>
        <v>0</v>
      </c>
      <c r="AQ254">
        <f ca="1">MAX(0, COUNTIF(E254:J254, "Breakdown") - COUNTIF(AO254:AP254, 1))</f>
        <v>0</v>
      </c>
      <c r="AR254" s="12">
        <f ca="1">(AQ254 * 50) + ((AO254 + AP254) * 10)</f>
        <v>0</v>
      </c>
      <c r="AS254">
        <f ca="1">IF(COUNTIF(E254:J254, "Breakdown") &gt;= 6, 1, 0)</f>
        <v>0</v>
      </c>
    </row>
    <row r="255" spans="4:45">
      <c r="D255">
        <v>252</v>
      </c>
      <c r="E255" s="6" t="str">
        <f ca="1">IF(K255&lt;W255,"Operational","Breakdown")</f>
        <v>Operational</v>
      </c>
      <c r="F255" s="6" t="str">
        <f ca="1">IF(L255&lt;X255,"Operational","Breakdown")</f>
        <v>Operational</v>
      </c>
      <c r="G255" s="6" t="str">
        <f ca="1">IF(M255&lt;Y255,"Operational","Breakdown")</f>
        <v>Operational</v>
      </c>
      <c r="H255" s="6" t="str">
        <f ca="1">IF(N255&lt;Z255,"Operational","Breakdown")</f>
        <v>Operational</v>
      </c>
      <c r="I255" s="6" t="str">
        <f ca="1">IF(O255&lt;AA255,"Operational","Breakdown")</f>
        <v>Breakdown</v>
      </c>
      <c r="J255" s="6" t="str">
        <f ca="1">IF(P255&lt;AB255,"Operational","Breakdown")</f>
        <v>Operational</v>
      </c>
      <c r="K255" s="16">
        <v>0.96637782566539476</v>
      </c>
      <c r="L255" s="16">
        <v>7.2181238077525354</v>
      </c>
      <c r="M255" s="16">
        <v>1.3432961406469095</v>
      </c>
      <c r="N255" s="16">
        <v>7.9509339856126324</v>
      </c>
      <c r="O255" s="16">
        <v>9.0063582453782001</v>
      </c>
      <c r="P255" s="16">
        <v>3.0567737371068699</v>
      </c>
      <c r="Q255" s="9">
        <v>0.25572446159070805</v>
      </c>
      <c r="R255" s="9">
        <v>0.42690856369051278</v>
      </c>
      <c r="S255" s="9">
        <v>0.30858758376594725</v>
      </c>
      <c r="T255" s="9">
        <v>4.3844384245740846</v>
      </c>
      <c r="U255" s="9">
        <v>0.4491423629144643</v>
      </c>
      <c r="V255" s="9">
        <v>0.74270238389397991</v>
      </c>
      <c r="W255" s="8">
        <f t="shared" ca="1" si="43"/>
        <v>13.870188637535762</v>
      </c>
      <c r="X255" s="8">
        <f t="shared" ca="1" si="43"/>
        <v>9.3861636776677724</v>
      </c>
      <c r="Y255" s="8">
        <f t="shared" ca="1" si="43"/>
        <v>8.64146920817943</v>
      </c>
      <c r="Z255" s="8">
        <f t="shared" ca="1" si="43"/>
        <v>9.213350920982263</v>
      </c>
      <c r="AA255" s="8">
        <f t="shared" ca="1" si="43"/>
        <v>6.1456472561569004</v>
      </c>
      <c r="AB255" s="8">
        <f t="shared" ca="1" si="36"/>
        <v>15.831982599368308</v>
      </c>
      <c r="AC255" s="16">
        <f ca="1">IF($AO254=0,K254+Q254,IF($AP254=0,K254+Q254,9999))</f>
        <v>3.7485922489456605</v>
      </c>
      <c r="AD255" s="16">
        <f ca="1">IF($AO254=0,L254+R254,IF($AP254=0,L254+R254,9999))</f>
        <v>16.733763578458603</v>
      </c>
      <c r="AE255" s="16">
        <f ca="1">IF($AO254=0,M254+S254,IF($AP254=0,M254+S254,9999))</f>
        <v>2.6325946486593015</v>
      </c>
      <c r="AF255" s="16">
        <f ca="1">IF($AO254=0,N254+T254,IF($AP254=0,N254+T254,9999))</f>
        <v>7.6211963182884581</v>
      </c>
      <c r="AG255" s="16">
        <f ca="1">IF($AO254=0,O254+U254,IF($AP254=0,O254+U254,9999))</f>
        <v>4.0065913904214003</v>
      </c>
      <c r="AH255" s="16">
        <f ca="1">IF($AO254=0,P254+V254,IF($AP254=0,P254+V254,9999))</f>
        <v>7.7957792456405688</v>
      </c>
      <c r="AI255" s="17">
        <f t="shared" ca="1" si="37"/>
        <v>8.7325114454912534</v>
      </c>
      <c r="AJ255" s="17">
        <f t="shared" ca="1" si="38"/>
        <v>7.9036489662569913</v>
      </c>
      <c r="AK255" s="17">
        <f t="shared" ca="1" si="39"/>
        <v>4.7616860465843809</v>
      </c>
      <c r="AL255" s="17">
        <f t="shared" ca="1" si="40"/>
        <v>4.830646731010459</v>
      </c>
      <c r="AM255" s="17">
        <f t="shared" ca="1" si="41"/>
        <v>3.766424320109238</v>
      </c>
      <c r="AN255" s="17">
        <f t="shared" ca="1" si="42"/>
        <v>11.411501845207546</v>
      </c>
      <c r="AO255">
        <f t="shared" ca="1" si="34"/>
        <v>0</v>
      </c>
      <c r="AP255">
        <f t="shared" ca="1" si="35"/>
        <v>0</v>
      </c>
      <c r="AQ255">
        <f ca="1">MAX(0, COUNTIF(E255:J255, "Breakdown") - COUNTIF(AO255:AP255, 1))</f>
        <v>1</v>
      </c>
      <c r="AR255" s="12">
        <f ca="1">(AQ255 * 50) + ((AO255 + AP255) * 10)</f>
        <v>50</v>
      </c>
      <c r="AS255">
        <f ca="1">IF(COUNTIF(E255:J255, "Breakdown") &gt;= 6, 1, 0)</f>
        <v>0</v>
      </c>
    </row>
    <row r="256" spans="4:45">
      <c r="D256">
        <v>253</v>
      </c>
      <c r="E256" s="6" t="str">
        <f ca="1">IF(K256&lt;W256,"Operational","Breakdown")</f>
        <v>Operational</v>
      </c>
      <c r="F256" s="6" t="str">
        <f ca="1">IF(L256&lt;X256,"Operational","Breakdown")</f>
        <v>Operational</v>
      </c>
      <c r="G256" s="6" t="str">
        <f ca="1">IF(M256&lt;Y256,"Operational","Breakdown")</f>
        <v>Operational</v>
      </c>
      <c r="H256" s="6" t="str">
        <f ca="1">IF(N256&lt;Z256,"Operational","Breakdown")</f>
        <v>Operational</v>
      </c>
      <c r="I256" s="6" t="str">
        <f ca="1">IF(O256&lt;AA256,"Operational","Breakdown")</f>
        <v>Breakdown</v>
      </c>
      <c r="J256" s="6" t="str">
        <f ca="1">IF(P256&lt;AB256,"Operational","Breakdown")</f>
        <v>Operational</v>
      </c>
      <c r="K256" s="16">
        <v>1.1380960275572578</v>
      </c>
      <c r="L256" s="16">
        <v>2.3473424404620324</v>
      </c>
      <c r="M256" s="16">
        <v>0.59014075970441604</v>
      </c>
      <c r="N256" s="16">
        <v>0.15401592923149143</v>
      </c>
      <c r="O256" s="16">
        <v>9.653637785527307</v>
      </c>
      <c r="P256" s="16">
        <v>5.8589994047825584</v>
      </c>
      <c r="Q256" s="9">
        <v>1.2830151569384542</v>
      </c>
      <c r="R256" s="9">
        <v>0.6161868409100778</v>
      </c>
      <c r="S256" s="9">
        <v>1.771374051633843</v>
      </c>
      <c r="T256" s="9">
        <v>2.0807832007259688E-2</v>
      </c>
      <c r="U256" s="9">
        <v>0.10495639500767627</v>
      </c>
      <c r="V256" s="9">
        <v>0.31277924030563226</v>
      </c>
      <c r="W256" s="8">
        <f t="shared" ca="1" si="43"/>
        <v>10.698676896033707</v>
      </c>
      <c r="X256" s="8">
        <f t="shared" ca="1" si="43"/>
        <v>13.878220244101435</v>
      </c>
      <c r="Y256" s="8">
        <f t="shared" ca="1" si="43"/>
        <v>18.987095510378559</v>
      </c>
      <c r="Z256" s="8">
        <f t="shared" ca="1" si="43"/>
        <v>17.506737263334109</v>
      </c>
      <c r="AA256" s="8">
        <f t="shared" ca="1" si="43"/>
        <v>9.5224080467973877</v>
      </c>
      <c r="AB256" s="8">
        <f t="shared" ca="1" si="36"/>
        <v>9.4852948510295292</v>
      </c>
      <c r="AC256" s="16">
        <f ca="1">IF($AO255=0,K255+Q255,IF($AP255=0,K255+Q255,9999))</f>
        <v>1.2221022872561029</v>
      </c>
      <c r="AD256" s="16">
        <f ca="1">IF($AO255=0,L255+R255,IF($AP255=0,L255+R255,9999))</f>
        <v>7.6450323714430484</v>
      </c>
      <c r="AE256" s="16">
        <f ca="1">IF($AO255=0,M255+S255,IF($AP255=0,M255+S255,9999))</f>
        <v>1.6518837244128568</v>
      </c>
      <c r="AF256" s="16">
        <f ca="1">IF($AO255=0,N255+T255,IF($AP255=0,N255+T255,9999))</f>
        <v>12.335372410186718</v>
      </c>
      <c r="AG256" s="16">
        <f ca="1">IF($AO255=0,O255+U255,IF($AP255=0,O255+U255,9999))</f>
        <v>9.4555006082926649</v>
      </c>
      <c r="AH256" s="16">
        <f ca="1">IF($AO255=0,P255+V255,IF($AP255=0,P255+V255,9999))</f>
        <v>3.7994761210008496</v>
      </c>
      <c r="AI256" s="17">
        <f t="shared" ca="1" si="37"/>
        <v>3.7485922489456605</v>
      </c>
      <c r="AJ256" s="17">
        <f t="shared" ca="1" si="38"/>
        <v>9.3861636776677724</v>
      </c>
      <c r="AK256" s="17">
        <f t="shared" ca="1" si="39"/>
        <v>2.6325946486593015</v>
      </c>
      <c r="AL256" s="17">
        <f t="shared" ca="1" si="40"/>
        <v>7.6211963182884581</v>
      </c>
      <c r="AM256" s="17">
        <f t="shared" ca="1" si="41"/>
        <v>4.0065913904214003</v>
      </c>
      <c r="AN256" s="17">
        <f t="shared" ca="1" si="42"/>
        <v>7.7957792456405688</v>
      </c>
      <c r="AO256">
        <f t="shared" ca="1" si="34"/>
        <v>0</v>
      </c>
      <c r="AP256">
        <f t="shared" ca="1" si="35"/>
        <v>0</v>
      </c>
      <c r="AQ256">
        <f ca="1">MAX(0, COUNTIF(E256:J256, "Breakdown") - COUNTIF(AO256:AP256, 1))</f>
        <v>1</v>
      </c>
      <c r="AR256" s="12">
        <f ca="1">(AQ256 * 50) + ((AO256 + AP256) * 10)</f>
        <v>50</v>
      </c>
      <c r="AS256">
        <f ca="1">IF(COUNTIF(E256:J256, "Breakdown") &gt;= 6, 1, 0)</f>
        <v>0</v>
      </c>
    </row>
    <row r="257" spans="4:45">
      <c r="D257">
        <v>254</v>
      </c>
      <c r="E257" s="6" t="str">
        <f ca="1">IF(K257&lt;W257,"Operational","Breakdown")</f>
        <v>Operational</v>
      </c>
      <c r="F257" s="6" t="str">
        <f ca="1">IF(L257&lt;X257,"Operational","Breakdown")</f>
        <v>Operational</v>
      </c>
      <c r="G257" s="6" t="str">
        <f ca="1">IF(M257&lt;Y257,"Operational","Breakdown")</f>
        <v>Breakdown</v>
      </c>
      <c r="H257" s="6" t="str">
        <f ca="1">IF(N257&lt;Z257,"Operational","Breakdown")</f>
        <v>Operational</v>
      </c>
      <c r="I257" s="6" t="str">
        <f ca="1">IF(O257&lt;AA257,"Operational","Breakdown")</f>
        <v>Operational</v>
      </c>
      <c r="J257" s="6" t="str">
        <f ca="1">IF(P257&lt;AB257,"Operational","Breakdown")</f>
        <v>Operational</v>
      </c>
      <c r="K257" s="16">
        <v>8.1952463027085116</v>
      </c>
      <c r="L257" s="16">
        <v>0.76017996150627265</v>
      </c>
      <c r="M257" s="16">
        <v>4.4044435459159379</v>
      </c>
      <c r="N257" s="16">
        <v>6.2781396770338276</v>
      </c>
      <c r="O257" s="16">
        <v>13.358962532251976</v>
      </c>
      <c r="P257" s="16">
        <v>1.7274495592794652</v>
      </c>
      <c r="Q257" s="9">
        <v>5.8845656767021888</v>
      </c>
      <c r="R257" s="9">
        <v>2.4297519406868906</v>
      </c>
      <c r="S257" s="9">
        <v>4.665704967300333</v>
      </c>
      <c r="T257" s="9">
        <v>0.6727978465484753</v>
      </c>
      <c r="U257" s="9">
        <v>0.67073228216892888</v>
      </c>
      <c r="V257" s="9">
        <v>2.4867300899896319</v>
      </c>
      <c r="W257" s="8">
        <f t="shared" ca="1" si="43"/>
        <v>45.430915205536394</v>
      </c>
      <c r="X257" s="8">
        <f t="shared" ca="1" si="43"/>
        <v>13.104219027489748</v>
      </c>
      <c r="Y257" s="8">
        <f t="shared" ca="1" si="43"/>
        <v>2.4437419720544469</v>
      </c>
      <c r="Z257" s="8">
        <f t="shared" ca="1" si="43"/>
        <v>16.005317903766979</v>
      </c>
      <c r="AA257" s="8">
        <f t="shared" ca="1" si="43"/>
        <v>27.445834836473324</v>
      </c>
      <c r="AB257" s="8">
        <f t="shared" ca="1" si="36"/>
        <v>11.801312671356037</v>
      </c>
      <c r="AC257" s="16">
        <f ca="1">IF($AO256=0,K256+Q256,IF($AP256=0,K256+Q256,9999))</f>
        <v>2.4211111844957118</v>
      </c>
      <c r="AD257" s="16">
        <f ca="1">IF($AO256=0,L256+R256,IF($AP256=0,L256+R256,9999))</f>
        <v>2.9635292813721104</v>
      </c>
      <c r="AE257" s="16">
        <f ca="1">IF($AO256=0,M256+S256,IF($AP256=0,M256+S256,9999))</f>
        <v>2.3615148113382589</v>
      </c>
      <c r="AF257" s="16">
        <f ca="1">IF($AO256=0,N256+T256,IF($AP256=0,N256+T256,9999))</f>
        <v>0.17482376123875112</v>
      </c>
      <c r="AG257" s="16">
        <f ca="1">IF($AO256=0,O256+U256,IF($AP256=0,O256+U256,9999))</f>
        <v>9.758594180534983</v>
      </c>
      <c r="AH257" s="16">
        <f ca="1">IF($AO256=0,P256+V256,IF($AP256=0,P256+V256,9999))</f>
        <v>6.1717786450881906</v>
      </c>
      <c r="AI257" s="17">
        <f t="shared" ca="1" si="37"/>
        <v>1.2221022872561029</v>
      </c>
      <c r="AJ257" s="17">
        <f t="shared" ca="1" si="38"/>
        <v>7.6450323714430484</v>
      </c>
      <c r="AK257" s="17">
        <f t="shared" ca="1" si="39"/>
        <v>1.6518837244128568</v>
      </c>
      <c r="AL257" s="17">
        <f t="shared" ca="1" si="40"/>
        <v>12.335372410186718</v>
      </c>
      <c r="AM257" s="17">
        <f t="shared" ca="1" si="41"/>
        <v>9.4555006082926649</v>
      </c>
      <c r="AN257" s="17">
        <f t="shared" ca="1" si="42"/>
        <v>3.7994761210008496</v>
      </c>
      <c r="AO257">
        <f t="shared" ca="1" si="34"/>
        <v>0</v>
      </c>
      <c r="AP257">
        <f t="shared" ca="1" si="35"/>
        <v>0</v>
      </c>
      <c r="AQ257">
        <f ca="1">MAX(0, COUNTIF(E257:J257, "Breakdown") - COUNTIF(AO257:AP257, 1))</f>
        <v>1</v>
      </c>
      <c r="AR257" s="12">
        <f ca="1">(AQ257 * 50) + ((AO257 + AP257) * 10)</f>
        <v>50</v>
      </c>
      <c r="AS257">
        <f ca="1">IF(COUNTIF(E257:J257, "Breakdown") &gt;= 6, 1, 0)</f>
        <v>0</v>
      </c>
    </row>
    <row r="258" spans="4:45">
      <c r="D258">
        <v>255</v>
      </c>
      <c r="E258" s="6" t="str">
        <f ca="1">IF(K258&lt;W258,"Operational","Breakdown")</f>
        <v>Breakdown</v>
      </c>
      <c r="F258" s="6" t="str">
        <f ca="1">IF(L258&lt;X258,"Operational","Breakdown")</f>
        <v>Operational</v>
      </c>
      <c r="G258" s="6" t="str">
        <f ca="1">IF(M258&lt;Y258,"Operational","Breakdown")</f>
        <v>Breakdown</v>
      </c>
      <c r="H258" s="6" t="str">
        <f ca="1">IF(N258&lt;Z258,"Operational","Breakdown")</f>
        <v>Breakdown</v>
      </c>
      <c r="I258" s="6" t="str">
        <f ca="1">IF(O258&lt;AA258,"Operational","Breakdown")</f>
        <v>Operational</v>
      </c>
      <c r="J258" s="6" t="str">
        <f ca="1">IF(P258&lt;AB258,"Operational","Breakdown")</f>
        <v>Breakdown</v>
      </c>
      <c r="K258" s="16">
        <v>12.300290302385692</v>
      </c>
      <c r="L258" s="16">
        <v>1.0413692568709307</v>
      </c>
      <c r="M258" s="16">
        <v>13.544844349303913</v>
      </c>
      <c r="N258" s="16">
        <v>3.9641735173436548</v>
      </c>
      <c r="O258" s="16">
        <v>0.64067806186885767</v>
      </c>
      <c r="P258" s="16">
        <v>16.42808370616649</v>
      </c>
      <c r="Q258" s="9">
        <v>6.2349154150356618</v>
      </c>
      <c r="R258" s="9">
        <v>2.0220580981921255</v>
      </c>
      <c r="S258" s="9">
        <v>0.6484213343720574</v>
      </c>
      <c r="T258" s="9">
        <v>0.58105884860086032</v>
      </c>
      <c r="U258" s="9">
        <v>2.0449171558899706</v>
      </c>
      <c r="V258" s="9">
        <v>1.1257832197433308</v>
      </c>
      <c r="W258" s="8">
        <f t="shared" ca="1" si="43"/>
        <v>2.5985248398882299</v>
      </c>
      <c r="X258" s="8">
        <f t="shared" ca="1" si="43"/>
        <v>16.666134337217866</v>
      </c>
      <c r="Y258" s="8">
        <f t="shared" ca="1" si="43"/>
        <v>9.5762316219126866</v>
      </c>
      <c r="Z258" s="8">
        <f t="shared" ca="1" si="43"/>
        <v>2.8212620644689728</v>
      </c>
      <c r="AA258" s="8">
        <f t="shared" ca="1" si="43"/>
        <v>13.132832236095531</v>
      </c>
      <c r="AB258" s="8">
        <f t="shared" ca="1" si="36"/>
        <v>9.0931653645827009</v>
      </c>
      <c r="AC258" s="16">
        <f ca="1">IF($AO257=0,K257+Q257,IF($AP257=0,K257+Q257,9999))</f>
        <v>14.0798119794107</v>
      </c>
      <c r="AD258" s="16">
        <f ca="1">IF($AO257=0,L257+R257,IF($AP257=0,L257+R257,9999))</f>
        <v>3.1899319021931634</v>
      </c>
      <c r="AE258" s="16">
        <f ca="1">IF($AO257=0,M257+S257,IF($AP257=0,M257+S257,9999))</f>
        <v>9.0701485132162709</v>
      </c>
      <c r="AF258" s="16">
        <f ca="1">IF($AO257=0,N257+T257,IF($AP257=0,N257+T257,9999))</f>
        <v>6.9509375235823025</v>
      </c>
      <c r="AG258" s="16">
        <f ca="1">IF($AO257=0,O257+U257,IF($AP257=0,O257+U257,9999))</f>
        <v>14.029694814420905</v>
      </c>
      <c r="AH258" s="16">
        <f ca="1">IF($AO257=0,P257+V257,IF($AP257=0,P257+V257,9999))</f>
        <v>4.2141796492690968</v>
      </c>
      <c r="AI258" s="17">
        <f t="shared" ca="1" si="37"/>
        <v>2.4211111844957118</v>
      </c>
      <c r="AJ258" s="17">
        <f t="shared" ca="1" si="38"/>
        <v>2.9635292813721104</v>
      </c>
      <c r="AK258" s="17">
        <f t="shared" ca="1" si="39"/>
        <v>2.3615148113382589</v>
      </c>
      <c r="AL258" s="17">
        <f t="shared" ca="1" si="40"/>
        <v>0.17482376123875112</v>
      </c>
      <c r="AM258" s="17">
        <f t="shared" ca="1" si="41"/>
        <v>9.758594180534983</v>
      </c>
      <c r="AN258" s="17">
        <f t="shared" ca="1" si="42"/>
        <v>6.1717786450881906</v>
      </c>
      <c r="AO258">
        <f t="shared" ca="1" si="34"/>
        <v>1</v>
      </c>
      <c r="AP258">
        <f t="shared" ca="1" si="35"/>
        <v>1</v>
      </c>
      <c r="AQ258">
        <f ca="1">MAX(0, COUNTIF(E258:J258, "Breakdown") - COUNTIF(AO258:AP258, 1))</f>
        <v>2</v>
      </c>
      <c r="AR258" s="12">
        <f ca="1">(AQ258 * 50) + ((AO258 + AP258) * 10)</f>
        <v>120</v>
      </c>
      <c r="AS258">
        <f ca="1">IF(COUNTIF(E258:J258, "Breakdown") &gt;= 6, 1, 0)</f>
        <v>0</v>
      </c>
    </row>
    <row r="259" spans="4:45">
      <c r="D259">
        <v>256</v>
      </c>
      <c r="E259" s="6" t="str">
        <f ca="1">IF(K259&lt;W259,"Operational","Breakdown")</f>
        <v>Operational</v>
      </c>
      <c r="F259" s="6" t="str">
        <f ca="1">IF(L259&lt;X259,"Operational","Breakdown")</f>
        <v>Operational</v>
      </c>
      <c r="G259" s="6" t="str">
        <f ca="1">IF(M259&lt;Y259,"Operational","Breakdown")</f>
        <v>Operational</v>
      </c>
      <c r="H259" s="6" t="str">
        <f ca="1">IF(N259&lt;Z259,"Operational","Breakdown")</f>
        <v>Breakdown</v>
      </c>
      <c r="I259" s="6" t="str">
        <f ca="1">IF(O259&lt;AA259,"Operational","Breakdown")</f>
        <v>Operational</v>
      </c>
      <c r="J259" s="6" t="str">
        <f ca="1">IF(P259&lt;AB259,"Operational","Breakdown")</f>
        <v>Operational</v>
      </c>
      <c r="K259" s="16">
        <v>2.2424803309217247</v>
      </c>
      <c r="L259" s="16">
        <v>0.55493964984555255</v>
      </c>
      <c r="M259" s="16">
        <v>0.35325083098509918</v>
      </c>
      <c r="N259" s="16">
        <v>4.3992928233627753</v>
      </c>
      <c r="O259" s="16">
        <v>4.654803641215608</v>
      </c>
      <c r="P259" s="16">
        <v>8.1287474540501066</v>
      </c>
      <c r="Q259" s="9">
        <v>5.1691485354118125</v>
      </c>
      <c r="R259" s="9">
        <v>1.4309946946718359</v>
      </c>
      <c r="S259" s="9">
        <v>0.76212438285717088</v>
      </c>
      <c r="T259" s="9">
        <v>0.19048315409441111</v>
      </c>
      <c r="U259" s="9">
        <v>0.12232591020346346</v>
      </c>
      <c r="V259" s="9">
        <v>0.23340567838227524</v>
      </c>
      <c r="W259" s="8">
        <f t="shared" ca="1" si="43"/>
        <v>44.325756091269952</v>
      </c>
      <c r="X259" s="8">
        <f t="shared" ca="1" si="43"/>
        <v>12.200711417427058</v>
      </c>
      <c r="Y259" s="8">
        <f t="shared" ca="1" si="43"/>
        <v>25.124103940612692</v>
      </c>
      <c r="Z259" s="8">
        <f t="shared" ca="1" si="43"/>
        <v>3.185478541264172</v>
      </c>
      <c r="AA259" s="8">
        <f t="shared" ca="1" si="43"/>
        <v>26.269086282772683</v>
      </c>
      <c r="AB259" s="8">
        <f t="shared" ca="1" si="36"/>
        <v>11.736608353217118</v>
      </c>
      <c r="AC259" s="16">
        <f ca="1">IF($AO258=0,K258+Q258,IF($AP258=0,K258+Q258,9999))</f>
        <v>9999</v>
      </c>
      <c r="AD259" s="16">
        <f ca="1">IF($AO258=0,L258+R258,IF($AP258=0,L258+R258,9999))</f>
        <v>9999</v>
      </c>
      <c r="AE259" s="16">
        <f ca="1">IF($AO258=0,M258+S258,IF($AP258=0,M258+S258,9999))</f>
        <v>9999</v>
      </c>
      <c r="AF259" s="16">
        <f ca="1">IF($AO258=0,N258+T258,IF($AP258=0,N258+T258,9999))</f>
        <v>9999</v>
      </c>
      <c r="AG259" s="16">
        <f ca="1">IF($AO258=0,O258+U258,IF($AP258=0,O258+U258,9999))</f>
        <v>9999</v>
      </c>
      <c r="AH259" s="16">
        <f ca="1">IF($AO258=0,P258+V258,IF($AP258=0,P258+V258,9999))</f>
        <v>9999</v>
      </c>
      <c r="AI259" s="17">
        <f t="shared" ca="1" si="37"/>
        <v>2.5985248398882299</v>
      </c>
      <c r="AJ259" s="17">
        <f t="shared" ca="1" si="38"/>
        <v>3.1899319021931634</v>
      </c>
      <c r="AK259" s="17">
        <f t="shared" ca="1" si="39"/>
        <v>9.0701485132162709</v>
      </c>
      <c r="AL259" s="17">
        <f t="shared" ca="1" si="40"/>
        <v>2.8212620644689728</v>
      </c>
      <c r="AM259" s="17">
        <f t="shared" ca="1" si="41"/>
        <v>13.132832236095531</v>
      </c>
      <c r="AN259" s="17">
        <f t="shared" ca="1" si="42"/>
        <v>4.2141796492690968</v>
      </c>
      <c r="AO259">
        <f t="shared" ca="1" si="34"/>
        <v>0</v>
      </c>
      <c r="AP259">
        <f t="shared" ca="1" si="35"/>
        <v>0</v>
      </c>
      <c r="AQ259">
        <f ca="1">MAX(0, COUNTIF(E259:J259, "Breakdown") - COUNTIF(AO259:AP259, 1))</f>
        <v>1</v>
      </c>
      <c r="AR259" s="12">
        <f ca="1">(AQ259 * 50) + ((AO259 + AP259) * 10)</f>
        <v>50</v>
      </c>
      <c r="AS259">
        <f ca="1">IF(COUNTIF(E259:J259, "Breakdown") &gt;= 6, 1, 0)</f>
        <v>0</v>
      </c>
    </row>
    <row r="260" spans="4:45">
      <c r="D260">
        <v>257</v>
      </c>
      <c r="E260" s="6" t="str">
        <f ca="1">IF(K260&lt;W260,"Operational","Breakdown")</f>
        <v>Operational</v>
      </c>
      <c r="F260" s="6" t="str">
        <f ca="1">IF(L260&lt;X260,"Operational","Breakdown")</f>
        <v>Operational</v>
      </c>
      <c r="G260" s="6" t="str">
        <f ca="1">IF(M260&lt;Y260,"Operational","Breakdown")</f>
        <v>Operational</v>
      </c>
      <c r="H260" s="6" t="str">
        <f ca="1">IF(N260&lt;Z260,"Operational","Breakdown")</f>
        <v>Operational</v>
      </c>
      <c r="I260" s="6" t="str">
        <f ca="1">IF(O260&lt;AA260,"Operational","Breakdown")</f>
        <v>Operational</v>
      </c>
      <c r="J260" s="6" t="str">
        <f ca="1">IF(P260&lt;AB260,"Operational","Breakdown")</f>
        <v>Operational</v>
      </c>
      <c r="K260" s="16">
        <v>7.4622589008810172</v>
      </c>
      <c r="L260" s="16">
        <v>4.9274425632251821</v>
      </c>
      <c r="M260" s="16">
        <v>14.949280762354192</v>
      </c>
      <c r="N260" s="16">
        <v>6.0116868933057708</v>
      </c>
      <c r="O260" s="16">
        <v>3.5628140190796063</v>
      </c>
      <c r="P260" s="16">
        <v>0.21925948860908245</v>
      </c>
      <c r="Q260" s="9">
        <v>0.30344594247490481</v>
      </c>
      <c r="R260" s="9">
        <v>2.4635285112904723</v>
      </c>
      <c r="S260" s="9">
        <v>9.3809214622797621E-2</v>
      </c>
      <c r="T260" s="9">
        <v>0.30226099786529426</v>
      </c>
      <c r="U260" s="9">
        <v>2.9853031338679399</v>
      </c>
      <c r="V260" s="9">
        <v>0.43440475630883657</v>
      </c>
      <c r="W260" s="8">
        <f t="shared" ref="W260:AA310" ca="1" si="44">AI260-8*LN(RAND())</f>
        <v>46.184306991077648</v>
      </c>
      <c r="X260" s="8">
        <f t="shared" ca="1" si="44"/>
        <v>17.303037747797099</v>
      </c>
      <c r="Y260" s="8">
        <f t="shared" ca="1" si="44"/>
        <v>29.136415905143192</v>
      </c>
      <c r="Z260" s="8">
        <f t="shared" ca="1" si="44"/>
        <v>9.5327095705728482</v>
      </c>
      <c r="AA260" s="8">
        <f t="shared" ca="1" si="44"/>
        <v>37.221338147678949</v>
      </c>
      <c r="AB260" s="8">
        <f t="shared" ca="1" si="36"/>
        <v>14.863399279343984</v>
      </c>
      <c r="AC260" s="16">
        <f ca="1">IF($AO259=0,K259+Q259,IF($AP259=0,K259+Q259,9999))</f>
        <v>7.4116288663335368</v>
      </c>
      <c r="AD260" s="16">
        <f ca="1">IF($AO259=0,L259+R259,IF($AP259=0,L259+R259,9999))</f>
        <v>1.9859343445173885</v>
      </c>
      <c r="AE260" s="16">
        <f ca="1">IF($AO259=0,M259+S259,IF($AP259=0,M259+S259,9999))</f>
        <v>1.1153752138422701</v>
      </c>
      <c r="AF260" s="16">
        <f ca="1">IF($AO259=0,N259+T259,IF($AP259=0,N259+T259,9999))</f>
        <v>4.5897759774571867</v>
      </c>
      <c r="AG260" s="16">
        <f ca="1">IF($AO259=0,O259+U259,IF($AP259=0,O259+U259,9999))</f>
        <v>4.7771295514190717</v>
      </c>
      <c r="AH260" s="16">
        <f ca="1">IF($AO259=0,P259+V259,IF($AP259=0,P259+V259,9999))</f>
        <v>8.3621531324323826</v>
      </c>
      <c r="AI260" s="17">
        <f t="shared" ca="1" si="37"/>
        <v>44.325756091269952</v>
      </c>
      <c r="AJ260" s="17">
        <f t="shared" ca="1" si="38"/>
        <v>12.200711417427058</v>
      </c>
      <c r="AK260" s="17">
        <f t="shared" ca="1" si="39"/>
        <v>25.124103940612692</v>
      </c>
      <c r="AL260" s="17">
        <f t="shared" ca="1" si="40"/>
        <v>3.185478541264172</v>
      </c>
      <c r="AM260" s="17">
        <f t="shared" ca="1" si="41"/>
        <v>26.269086282772683</v>
      </c>
      <c r="AN260" s="17">
        <f t="shared" ca="1" si="42"/>
        <v>11.736608353217118</v>
      </c>
      <c r="AO260">
        <f t="shared" ref="AO260:AO323" ca="1" si="45">IF(AND(E260="Breakdown", G260&lt;&gt;"Operational"), 1, 0)</f>
        <v>0</v>
      </c>
      <c r="AP260">
        <f t="shared" ref="AP260:AP323" ca="1" si="46">IF(AND(E260="Breakdown", F260="Operational"), 1, 0)</f>
        <v>0</v>
      </c>
      <c r="AQ260">
        <f ca="1">MAX(0, COUNTIF(E260:J260, "Breakdown") - COUNTIF(AO260:AP260, 1))</f>
        <v>0</v>
      </c>
      <c r="AR260" s="12">
        <f ca="1">(AQ260 * 50) + ((AO260 + AP260) * 10)</f>
        <v>0</v>
      </c>
      <c r="AS260">
        <f ca="1">IF(COUNTIF(E260:J260, "Breakdown") &gt;= 6, 1, 0)</f>
        <v>0</v>
      </c>
    </row>
    <row r="261" spans="4:45">
      <c r="D261">
        <v>258</v>
      </c>
      <c r="E261" s="6" t="str">
        <f ca="1">IF(K261&lt;W261,"Operational","Breakdown")</f>
        <v>Operational</v>
      </c>
      <c r="F261" s="6" t="str">
        <f ca="1">IF(L261&lt;X261,"Operational","Breakdown")</f>
        <v>Breakdown</v>
      </c>
      <c r="G261" s="6" t="str">
        <f ca="1">IF(M261&lt;Y261,"Operational","Breakdown")</f>
        <v>Operational</v>
      </c>
      <c r="H261" s="6" t="str">
        <f ca="1">IF(N261&lt;Z261,"Operational","Breakdown")</f>
        <v>Breakdown</v>
      </c>
      <c r="I261" s="6" t="str">
        <f ca="1">IF(O261&lt;AA261,"Operational","Breakdown")</f>
        <v>Operational</v>
      </c>
      <c r="J261" s="6" t="str">
        <f ca="1">IF(P261&lt;AB261,"Operational","Breakdown")</f>
        <v>Operational</v>
      </c>
      <c r="K261" s="16">
        <v>0.62083828896399551</v>
      </c>
      <c r="L261" s="16">
        <v>18.499978343759395</v>
      </c>
      <c r="M261" s="16">
        <v>7.8379718111179963</v>
      </c>
      <c r="N261" s="16">
        <v>8.7287671932545177</v>
      </c>
      <c r="O261" s="16">
        <v>2.795097437752438E-2</v>
      </c>
      <c r="P261" s="16">
        <v>5.331639970024951</v>
      </c>
      <c r="Q261" s="9">
        <v>1.622811762961013</v>
      </c>
      <c r="R261" s="9">
        <v>1.2095324340640823</v>
      </c>
      <c r="S261" s="9">
        <v>1.1879798877477687</v>
      </c>
      <c r="T261" s="9">
        <v>2.3052759697754197E-2</v>
      </c>
      <c r="U261" s="9">
        <v>1.7418274217625331</v>
      </c>
      <c r="V261" s="9">
        <v>1.9888754588692308</v>
      </c>
      <c r="W261" s="8">
        <f t="shared" ca="1" si="44"/>
        <v>15.374878355179668</v>
      </c>
      <c r="X261" s="8">
        <f t="shared" ca="1" si="44"/>
        <v>4.3576158961466875</v>
      </c>
      <c r="Y261" s="8">
        <f t="shared" ca="1" si="44"/>
        <v>22.151992029802273</v>
      </c>
      <c r="Z261" s="8">
        <f t="shared" ca="1" si="44"/>
        <v>7.7400585625732194</v>
      </c>
      <c r="AA261" s="8">
        <f t="shared" ca="1" si="44"/>
        <v>14.43643561215438</v>
      </c>
      <c r="AB261" s="8">
        <f t="shared" ref="AB261:AB324" ca="1" si="47">AN261-8*LN(RAND())</f>
        <v>26.244060321649663</v>
      </c>
      <c r="AC261" s="16">
        <f ca="1">IF($AO260=0,K260+Q260,IF($AP260=0,K260+Q260,9999))</f>
        <v>7.7657048433559224</v>
      </c>
      <c r="AD261" s="16">
        <f ca="1">IF($AO260=0,L260+R260,IF($AP260=0,L260+R260,9999))</f>
        <v>7.3909710745156545</v>
      </c>
      <c r="AE261" s="16">
        <f ca="1">IF($AO260=0,M260+S260,IF($AP260=0,M260+S260,9999))</f>
        <v>15.04308997697699</v>
      </c>
      <c r="AF261" s="16">
        <f ca="1">IF($AO260=0,N260+T260,IF($AP260=0,N260+T260,9999))</f>
        <v>6.3139478911710647</v>
      </c>
      <c r="AG261" s="16">
        <f ca="1">IF($AO260=0,O260+U260,IF($AP260=0,O260+U260,9999))</f>
        <v>6.5481171529475457</v>
      </c>
      <c r="AH261" s="16">
        <f ca="1">IF($AO260=0,P260+V260,IF($AP260=0,P260+V260,9999))</f>
        <v>0.65366424491791908</v>
      </c>
      <c r="AI261" s="17">
        <f t="shared" ref="AI261:AI324" ca="1" si="48">MIN(W260,AC260)</f>
        <v>7.4116288663335368</v>
      </c>
      <c r="AJ261" s="17">
        <f t="shared" ref="AJ261:AJ324" ca="1" si="49">MIN(X260,AD260)</f>
        <v>1.9859343445173885</v>
      </c>
      <c r="AK261" s="17">
        <f t="shared" ref="AK261:AK324" ca="1" si="50">MIN(Y260,AE260)</f>
        <v>1.1153752138422701</v>
      </c>
      <c r="AL261" s="17">
        <f t="shared" ref="AL261:AL324" ca="1" si="51">MIN(Z260,AF260)</f>
        <v>4.5897759774571867</v>
      </c>
      <c r="AM261" s="17">
        <f t="shared" ref="AM261:AM324" ca="1" si="52">MIN(AA260,AG260)</f>
        <v>4.7771295514190717</v>
      </c>
      <c r="AN261" s="17">
        <f t="shared" ref="AN261:AN324" ca="1" si="53">MIN(AB260,AH260)</f>
        <v>8.3621531324323826</v>
      </c>
      <c r="AO261">
        <f t="shared" ca="1" si="45"/>
        <v>0</v>
      </c>
      <c r="AP261">
        <f t="shared" ca="1" si="46"/>
        <v>0</v>
      </c>
      <c r="AQ261">
        <f ca="1">MAX(0, COUNTIF(E261:J261, "Breakdown") - COUNTIF(AO261:AP261, 1))</f>
        <v>2</v>
      </c>
      <c r="AR261" s="12">
        <f ca="1">(AQ261 * 50) + ((AO261 + AP261) * 10)</f>
        <v>100</v>
      </c>
      <c r="AS261">
        <f ca="1">IF(COUNTIF(E261:J261, "Breakdown") &gt;= 6, 1, 0)</f>
        <v>0</v>
      </c>
    </row>
    <row r="262" spans="4:45">
      <c r="D262">
        <v>259</v>
      </c>
      <c r="E262" s="6" t="str">
        <f ca="1">IF(K262&lt;W262,"Operational","Breakdown")</f>
        <v>Operational</v>
      </c>
      <c r="F262" s="6" t="str">
        <f ca="1">IF(L262&lt;X262,"Operational","Breakdown")</f>
        <v>Operational</v>
      </c>
      <c r="G262" s="6" t="str">
        <f ca="1">IF(M262&lt;Y262,"Operational","Breakdown")</f>
        <v>Operational</v>
      </c>
      <c r="H262" s="6" t="str">
        <f ca="1">IF(N262&lt;Z262,"Operational","Breakdown")</f>
        <v>Breakdown</v>
      </c>
      <c r="I262" s="6" t="str">
        <f ca="1">IF(O262&lt;AA262,"Operational","Breakdown")</f>
        <v>Operational</v>
      </c>
      <c r="J262" s="6" t="str">
        <f ca="1">IF(P262&lt;AB262,"Operational","Breakdown")</f>
        <v>Breakdown</v>
      </c>
      <c r="K262" s="16">
        <v>6.2478438866359998</v>
      </c>
      <c r="L262" s="16">
        <v>9.0392846570368253</v>
      </c>
      <c r="M262" s="16">
        <v>10.956495542556702</v>
      </c>
      <c r="N262" s="16">
        <v>32.152268847149045</v>
      </c>
      <c r="O262" s="16">
        <v>6.4734934438384313</v>
      </c>
      <c r="P262" s="16">
        <v>3.414318712005433</v>
      </c>
      <c r="Q262" s="9">
        <v>0.2885423996963512</v>
      </c>
      <c r="R262" s="9">
        <v>1.7063618945924619</v>
      </c>
      <c r="S262" s="9">
        <v>1.6381739569524318</v>
      </c>
      <c r="T262" s="9">
        <v>1.3623702636074826</v>
      </c>
      <c r="U262" s="9">
        <v>1.9008835085533839</v>
      </c>
      <c r="V262" s="9">
        <v>0.49434885689936531</v>
      </c>
      <c r="W262" s="8">
        <f t="shared" ca="1" si="44"/>
        <v>10.500856546874815</v>
      </c>
      <c r="X262" s="8">
        <f t="shared" ca="1" si="44"/>
        <v>46.676921073191757</v>
      </c>
      <c r="Y262" s="8">
        <f t="shared" ca="1" si="44"/>
        <v>16.614366328190698</v>
      </c>
      <c r="Z262" s="8">
        <f t="shared" ca="1" si="44"/>
        <v>14.211704214276359</v>
      </c>
      <c r="AA262" s="8">
        <f t="shared" ca="1" si="44"/>
        <v>18.924376228662744</v>
      </c>
      <c r="AB262" s="8">
        <f t="shared" ca="1" si="47"/>
        <v>2.1915989081757195</v>
      </c>
      <c r="AC262" s="16">
        <f ca="1">IF($AO261=0,K261+Q261,IF($AP261=0,K261+Q261,9999))</f>
        <v>2.2436500519250084</v>
      </c>
      <c r="AD262" s="16">
        <f ca="1">IF($AO261=0,L261+R261,IF($AP261=0,L261+R261,9999))</f>
        <v>19.709510777823478</v>
      </c>
      <c r="AE262" s="16">
        <f ca="1">IF($AO261=0,M261+S261,IF($AP261=0,M261+S261,9999))</f>
        <v>9.0259516988657644</v>
      </c>
      <c r="AF262" s="16">
        <f ca="1">IF($AO261=0,N261+T261,IF($AP261=0,N261+T261,9999))</f>
        <v>8.7518199529522711</v>
      </c>
      <c r="AG262" s="16">
        <f ca="1">IF($AO261=0,O261+U261,IF($AP261=0,O261+U261,9999))</f>
        <v>1.7697783961400575</v>
      </c>
      <c r="AH262" s="16">
        <f ca="1">IF($AO261=0,P261+V261,IF($AP261=0,P261+V261,9999))</f>
        <v>7.3205154288941818</v>
      </c>
      <c r="AI262" s="17">
        <f t="shared" ca="1" si="48"/>
        <v>7.7657048433559224</v>
      </c>
      <c r="AJ262" s="17">
        <f t="shared" ca="1" si="49"/>
        <v>4.3576158961466875</v>
      </c>
      <c r="AK262" s="17">
        <f t="shared" ca="1" si="50"/>
        <v>15.04308997697699</v>
      </c>
      <c r="AL262" s="17">
        <f t="shared" ca="1" si="51"/>
        <v>6.3139478911710647</v>
      </c>
      <c r="AM262" s="17">
        <f t="shared" ca="1" si="52"/>
        <v>6.5481171529475457</v>
      </c>
      <c r="AN262" s="17">
        <f t="shared" ca="1" si="53"/>
        <v>0.65366424491791908</v>
      </c>
      <c r="AO262">
        <f t="shared" ca="1" si="45"/>
        <v>0</v>
      </c>
      <c r="AP262">
        <f t="shared" ca="1" si="46"/>
        <v>0</v>
      </c>
      <c r="AQ262">
        <f ca="1">MAX(0, COUNTIF(E262:J262, "Breakdown") - COUNTIF(AO262:AP262, 1))</f>
        <v>2</v>
      </c>
      <c r="AR262" s="12">
        <f ca="1">(AQ262 * 50) + ((AO262 + AP262) * 10)</f>
        <v>100</v>
      </c>
      <c r="AS262">
        <f ca="1">IF(COUNTIF(E262:J262, "Breakdown") &gt;= 6, 1, 0)</f>
        <v>0</v>
      </c>
    </row>
    <row r="263" spans="4:45">
      <c r="D263">
        <v>260</v>
      </c>
      <c r="E263" s="6" t="str">
        <f ca="1">IF(K263&lt;W263,"Operational","Breakdown")</f>
        <v>Breakdown</v>
      </c>
      <c r="F263" s="6" t="str">
        <f ca="1">IF(L263&lt;X263,"Operational","Breakdown")</f>
        <v>Operational</v>
      </c>
      <c r="G263" s="6" t="str">
        <f ca="1">IF(M263&lt;Y263,"Operational","Breakdown")</f>
        <v>Operational</v>
      </c>
      <c r="H263" s="6" t="str">
        <f ca="1">IF(N263&lt;Z263,"Operational","Breakdown")</f>
        <v>Operational</v>
      </c>
      <c r="I263" s="6" t="str">
        <f ca="1">IF(O263&lt;AA263,"Operational","Breakdown")</f>
        <v>Operational</v>
      </c>
      <c r="J263" s="6" t="str">
        <f ca="1">IF(P263&lt;AB263,"Operational","Breakdown")</f>
        <v>Operational</v>
      </c>
      <c r="K263" s="16">
        <v>5.8007688018224055</v>
      </c>
      <c r="L263" s="16">
        <v>2.1043114098478597</v>
      </c>
      <c r="M263" s="16">
        <v>1.0469381768789565</v>
      </c>
      <c r="N263" s="16">
        <v>6.7009326175819766</v>
      </c>
      <c r="O263" s="16">
        <v>4.5647378618990073</v>
      </c>
      <c r="P263" s="16">
        <v>0.99909838471772161</v>
      </c>
      <c r="Q263" s="9">
        <v>5.7924337672792137E-3</v>
      </c>
      <c r="R263" s="9">
        <v>0.11260175796825625</v>
      </c>
      <c r="S263" s="9">
        <v>0.40942627176877883</v>
      </c>
      <c r="T263" s="9">
        <v>2.1078234817007413</v>
      </c>
      <c r="U263" s="9">
        <v>0.60401297231717066</v>
      </c>
      <c r="V263" s="9">
        <v>1.1031416573615747</v>
      </c>
      <c r="W263" s="8">
        <f t="shared" ca="1" si="44"/>
        <v>4.4841786803429224</v>
      </c>
      <c r="X263" s="8">
        <f t="shared" ca="1" si="44"/>
        <v>23.305251419312238</v>
      </c>
      <c r="Y263" s="8">
        <f t="shared" ca="1" si="44"/>
        <v>9.5905566651798715</v>
      </c>
      <c r="Z263" s="8">
        <f t="shared" ca="1" si="44"/>
        <v>12.630424929903931</v>
      </c>
      <c r="AA263" s="8">
        <f t="shared" ca="1" si="44"/>
        <v>12.274632384456361</v>
      </c>
      <c r="AB263" s="8">
        <f t="shared" ca="1" si="47"/>
        <v>3.3008724947270478</v>
      </c>
      <c r="AC263" s="16">
        <f ca="1">IF($AO262=0,K262+Q262,IF($AP262=0,K262+Q262,9999))</f>
        <v>6.536386286332351</v>
      </c>
      <c r="AD263" s="16">
        <f ca="1">IF($AO262=0,L262+R262,IF($AP262=0,L262+R262,9999))</f>
        <v>10.745646551629287</v>
      </c>
      <c r="AE263" s="16">
        <f ca="1">IF($AO262=0,M262+S262,IF($AP262=0,M262+S262,9999))</f>
        <v>12.594669499509134</v>
      </c>
      <c r="AF263" s="16">
        <f ca="1">IF($AO262=0,N262+T262,IF($AP262=0,N262+T262,9999))</f>
        <v>33.514639110756526</v>
      </c>
      <c r="AG263" s="16">
        <f ca="1">IF($AO262=0,O262+U262,IF($AP262=0,O262+U262,9999))</f>
        <v>8.374376952391815</v>
      </c>
      <c r="AH263" s="16">
        <f ca="1">IF($AO262=0,P262+V262,IF($AP262=0,P262+V262,9999))</f>
        <v>3.9086675689047983</v>
      </c>
      <c r="AI263" s="17">
        <f t="shared" ca="1" si="48"/>
        <v>2.2436500519250084</v>
      </c>
      <c r="AJ263" s="17">
        <f t="shared" ca="1" si="49"/>
        <v>19.709510777823478</v>
      </c>
      <c r="AK263" s="17">
        <f t="shared" ca="1" si="50"/>
        <v>9.0259516988657644</v>
      </c>
      <c r="AL263" s="17">
        <f t="shared" ca="1" si="51"/>
        <v>8.7518199529522711</v>
      </c>
      <c r="AM263" s="17">
        <f t="shared" ca="1" si="52"/>
        <v>1.7697783961400575</v>
      </c>
      <c r="AN263" s="17">
        <f t="shared" ca="1" si="53"/>
        <v>2.1915989081757195</v>
      </c>
      <c r="AO263">
        <f t="shared" ca="1" si="45"/>
        <v>0</v>
      </c>
      <c r="AP263">
        <f t="shared" ca="1" si="46"/>
        <v>1</v>
      </c>
      <c r="AQ263">
        <f ca="1">MAX(0, COUNTIF(E263:J263, "Breakdown") - COUNTIF(AO263:AP263, 1))</f>
        <v>0</v>
      </c>
      <c r="AR263" s="12">
        <f ca="1">(AQ263 * 50) + ((AO263 + AP263) * 10)</f>
        <v>10</v>
      </c>
      <c r="AS263">
        <f ca="1">IF(COUNTIF(E263:J263, "Breakdown") &gt;= 6, 1, 0)</f>
        <v>0</v>
      </c>
    </row>
    <row r="264" spans="4:45">
      <c r="D264">
        <v>261</v>
      </c>
      <c r="E264" s="6" t="str">
        <f ca="1">IF(K264&lt;W264,"Operational","Breakdown")</f>
        <v>Operational</v>
      </c>
      <c r="F264" s="6" t="str">
        <f ca="1">IF(L264&lt;X264,"Operational","Breakdown")</f>
        <v>Operational</v>
      </c>
      <c r="G264" s="6" t="str">
        <f ca="1">IF(M264&lt;Y264,"Operational","Breakdown")</f>
        <v>Operational</v>
      </c>
      <c r="H264" s="6" t="str">
        <f ca="1">IF(N264&lt;Z264,"Operational","Breakdown")</f>
        <v>Breakdown</v>
      </c>
      <c r="I264" s="6" t="str">
        <f ca="1">IF(O264&lt;AA264,"Operational","Breakdown")</f>
        <v>Operational</v>
      </c>
      <c r="J264" s="6" t="str">
        <f ca="1">IF(P264&lt;AB264,"Operational","Breakdown")</f>
        <v>Operational</v>
      </c>
      <c r="K264" s="16">
        <v>9.6514215658364826</v>
      </c>
      <c r="L264" s="16">
        <v>11.954913766052037</v>
      </c>
      <c r="M264" s="16">
        <v>4.0493208227121915</v>
      </c>
      <c r="N264" s="16">
        <v>16.423121227941184</v>
      </c>
      <c r="O264" s="16">
        <v>0.50949072635838255</v>
      </c>
      <c r="P264" s="16">
        <v>0.71931784402392729</v>
      </c>
      <c r="Q264" s="9">
        <v>1.8272256808415495</v>
      </c>
      <c r="R264" s="9">
        <v>1.6044630768997488</v>
      </c>
      <c r="S264" s="9">
        <v>2.3975274572573881</v>
      </c>
      <c r="T264" s="9">
        <v>5.6512215993596859</v>
      </c>
      <c r="U264" s="9">
        <v>0.77548692189965129</v>
      </c>
      <c r="V264" s="9">
        <v>1.0314326075023299</v>
      </c>
      <c r="W264" s="8">
        <f t="shared" ca="1" si="44"/>
        <v>20.425569956694915</v>
      </c>
      <c r="X264" s="8">
        <f t="shared" ca="1" si="44"/>
        <v>13.687506483265908</v>
      </c>
      <c r="Y264" s="8">
        <f t="shared" ca="1" si="44"/>
        <v>12.30651069684478</v>
      </c>
      <c r="Z264" s="8">
        <f t="shared" ca="1" si="44"/>
        <v>13.353430743274584</v>
      </c>
      <c r="AA264" s="8">
        <f t="shared" ca="1" si="44"/>
        <v>21.129222158746256</v>
      </c>
      <c r="AB264" s="8">
        <f t="shared" ca="1" si="47"/>
        <v>5.2579255223644914</v>
      </c>
      <c r="AC264" s="16">
        <f ca="1">IF($AO263=0,K263+Q263,IF($AP263=0,K263+Q263,9999))</f>
        <v>5.806561235589685</v>
      </c>
      <c r="AD264" s="16">
        <f ca="1">IF($AO263=0,L263+R263,IF($AP263=0,L263+R263,9999))</f>
        <v>2.216913167816116</v>
      </c>
      <c r="AE264" s="16">
        <f ca="1">IF($AO263=0,M263+S263,IF($AP263=0,M263+S263,9999))</f>
        <v>1.4563644486477354</v>
      </c>
      <c r="AF264" s="16">
        <f ca="1">IF($AO263=0,N263+T263,IF($AP263=0,N263+T263,9999))</f>
        <v>8.8087560992827179</v>
      </c>
      <c r="AG264" s="16">
        <f ca="1">IF($AO263=0,O263+U263,IF($AP263=0,O263+U263,9999))</f>
        <v>5.1687508342161781</v>
      </c>
      <c r="AH264" s="16">
        <f ca="1">IF($AO263=0,P263+V263,IF($AP263=0,P263+V263,9999))</f>
        <v>2.1022400420792962</v>
      </c>
      <c r="AI264" s="17">
        <f t="shared" ca="1" si="48"/>
        <v>4.4841786803429224</v>
      </c>
      <c r="AJ264" s="17">
        <f t="shared" ca="1" si="49"/>
        <v>10.745646551629287</v>
      </c>
      <c r="AK264" s="17">
        <f t="shared" ca="1" si="50"/>
        <v>9.5905566651798715</v>
      </c>
      <c r="AL264" s="17">
        <f t="shared" ca="1" si="51"/>
        <v>12.630424929903931</v>
      </c>
      <c r="AM264" s="17">
        <f t="shared" ca="1" si="52"/>
        <v>8.374376952391815</v>
      </c>
      <c r="AN264" s="17">
        <f t="shared" ca="1" si="53"/>
        <v>3.3008724947270478</v>
      </c>
      <c r="AO264">
        <f t="shared" ca="1" si="45"/>
        <v>0</v>
      </c>
      <c r="AP264">
        <f t="shared" ca="1" si="46"/>
        <v>0</v>
      </c>
      <c r="AQ264">
        <f ca="1">MAX(0, COUNTIF(E264:J264, "Breakdown") - COUNTIF(AO264:AP264, 1))</f>
        <v>1</v>
      </c>
      <c r="AR264" s="12">
        <f ca="1">(AQ264 * 50) + ((AO264 + AP264) * 10)</f>
        <v>50</v>
      </c>
      <c r="AS264">
        <f ca="1">IF(COUNTIF(E264:J264, "Breakdown") &gt;= 6, 1, 0)</f>
        <v>0</v>
      </c>
    </row>
    <row r="265" spans="4:45">
      <c r="D265">
        <v>262</v>
      </c>
      <c r="E265" s="6" t="str">
        <f ca="1">IF(K265&lt;W265,"Operational","Breakdown")</f>
        <v>Operational</v>
      </c>
      <c r="F265" s="6" t="str">
        <f ca="1">IF(L265&lt;X265,"Operational","Breakdown")</f>
        <v>Operational</v>
      </c>
      <c r="G265" s="6" t="str">
        <f ca="1">IF(M265&lt;Y265,"Operational","Breakdown")</f>
        <v>Operational</v>
      </c>
      <c r="H265" s="6" t="str">
        <f ca="1">IF(N265&lt;Z265,"Operational","Breakdown")</f>
        <v>Breakdown</v>
      </c>
      <c r="I265" s="6" t="str">
        <f ca="1">IF(O265&lt;AA265,"Operational","Breakdown")</f>
        <v>Operational</v>
      </c>
      <c r="J265" s="6" t="str">
        <f ca="1">IF(P265&lt;AB265,"Operational","Breakdown")</f>
        <v>Operational</v>
      </c>
      <c r="K265" s="16">
        <v>6.4563727995526783</v>
      </c>
      <c r="L265" s="16">
        <v>2.5694986271764151</v>
      </c>
      <c r="M265" s="16">
        <v>5.7022549478907081</v>
      </c>
      <c r="N265" s="16">
        <v>17.889862668733727</v>
      </c>
      <c r="O265" s="16">
        <v>1.3341838233895356</v>
      </c>
      <c r="P265" s="16">
        <v>1.536603014173813</v>
      </c>
      <c r="Q265" s="9">
        <v>6.6276095098681544</v>
      </c>
      <c r="R265" s="9">
        <v>4.6932747304034281</v>
      </c>
      <c r="S265" s="9">
        <v>0.28440353311228922</v>
      </c>
      <c r="T265" s="9">
        <v>0.74180169811740293</v>
      </c>
      <c r="U265" s="9">
        <v>0.14920212352813761</v>
      </c>
      <c r="V265" s="9">
        <v>0.63317768343913128</v>
      </c>
      <c r="W265" s="8">
        <f t="shared" ca="1" si="44"/>
        <v>9.1511192354778714</v>
      </c>
      <c r="X265" s="8">
        <f t="shared" ca="1" si="44"/>
        <v>13.778413892055248</v>
      </c>
      <c r="Y265" s="8">
        <f t="shared" ca="1" si="44"/>
        <v>9.9487182435849224</v>
      </c>
      <c r="Z265" s="8">
        <f t="shared" ca="1" si="44"/>
        <v>11.846177973853498</v>
      </c>
      <c r="AA265" s="8">
        <f t="shared" ca="1" si="44"/>
        <v>18.236794913204601</v>
      </c>
      <c r="AB265" s="8">
        <f t="shared" ca="1" si="47"/>
        <v>4.376370310997336</v>
      </c>
      <c r="AC265" s="16">
        <f ca="1">IF($AO264=0,K264+Q264,IF($AP264=0,K264+Q264,9999))</f>
        <v>11.478647246678031</v>
      </c>
      <c r="AD265" s="16">
        <f ca="1">IF($AO264=0,L264+R264,IF($AP264=0,L264+R264,9999))</f>
        <v>13.559376842951785</v>
      </c>
      <c r="AE265" s="16">
        <f ca="1">IF($AO264=0,M264+S264,IF($AP264=0,M264+S264,9999))</f>
        <v>6.4468482799695792</v>
      </c>
      <c r="AF265" s="16">
        <f ca="1">IF($AO264=0,N264+T264,IF($AP264=0,N264+T264,9999))</f>
        <v>22.074342827300871</v>
      </c>
      <c r="AG265" s="16">
        <f ca="1">IF($AO264=0,O264+U264,IF($AP264=0,O264+U264,9999))</f>
        <v>1.284977648258034</v>
      </c>
      <c r="AH265" s="16">
        <f ca="1">IF($AO264=0,P264+V264,IF($AP264=0,P264+V264,9999))</f>
        <v>1.7507504515262573</v>
      </c>
      <c r="AI265" s="17">
        <f t="shared" ca="1" si="48"/>
        <v>5.806561235589685</v>
      </c>
      <c r="AJ265" s="17">
        <f t="shared" ca="1" si="49"/>
        <v>2.216913167816116</v>
      </c>
      <c r="AK265" s="17">
        <f t="shared" ca="1" si="50"/>
        <v>1.4563644486477354</v>
      </c>
      <c r="AL265" s="17">
        <f t="shared" ca="1" si="51"/>
        <v>8.8087560992827179</v>
      </c>
      <c r="AM265" s="17">
        <f t="shared" ca="1" si="52"/>
        <v>5.1687508342161781</v>
      </c>
      <c r="AN265" s="17">
        <f t="shared" ca="1" si="53"/>
        <v>2.1022400420792962</v>
      </c>
      <c r="AO265">
        <f t="shared" ca="1" si="45"/>
        <v>0</v>
      </c>
      <c r="AP265">
        <f t="shared" ca="1" si="46"/>
        <v>0</v>
      </c>
      <c r="AQ265">
        <f ca="1">MAX(0, COUNTIF(E265:J265, "Breakdown") - COUNTIF(AO265:AP265, 1))</f>
        <v>1</v>
      </c>
      <c r="AR265" s="12">
        <f ca="1">(AQ265 * 50) + ((AO265 + AP265) * 10)</f>
        <v>50</v>
      </c>
      <c r="AS265">
        <f ca="1">IF(COUNTIF(E265:J265, "Breakdown") &gt;= 6, 1, 0)</f>
        <v>0</v>
      </c>
    </row>
    <row r="266" spans="4:45">
      <c r="D266">
        <v>263</v>
      </c>
      <c r="E266" s="6" t="str">
        <f ca="1">IF(K266&lt;W266,"Operational","Breakdown")</f>
        <v>Operational</v>
      </c>
      <c r="F266" s="6" t="str">
        <f ca="1">IF(L266&lt;X266,"Operational","Breakdown")</f>
        <v>Operational</v>
      </c>
      <c r="G266" s="6" t="str">
        <f ca="1">IF(M266&lt;Y266,"Operational","Breakdown")</f>
        <v>Operational</v>
      </c>
      <c r="H266" s="6" t="str">
        <f ca="1">IF(N266&lt;Z266,"Operational","Breakdown")</f>
        <v>Operational</v>
      </c>
      <c r="I266" s="6" t="str">
        <f ca="1">IF(O266&lt;AA266,"Operational","Breakdown")</f>
        <v>Breakdown</v>
      </c>
      <c r="J266" s="6" t="str">
        <f ca="1">IF(P266&lt;AB266,"Operational","Breakdown")</f>
        <v>Breakdown</v>
      </c>
      <c r="K266" s="16">
        <v>2.7128724312362165</v>
      </c>
      <c r="L266" s="16">
        <v>0.25761929243374182</v>
      </c>
      <c r="M266" s="16">
        <v>0.22243177612346318</v>
      </c>
      <c r="N266" s="16">
        <v>3.8357381995306907</v>
      </c>
      <c r="O266" s="16">
        <v>16.371451747573367</v>
      </c>
      <c r="P266" s="16">
        <v>13.042365702815696</v>
      </c>
      <c r="Q266" s="9">
        <v>1.3093077620999871</v>
      </c>
      <c r="R266" s="9">
        <v>3.163350944037743</v>
      </c>
      <c r="S266" s="9">
        <v>4.3951266437564884</v>
      </c>
      <c r="T266" s="9">
        <v>1.7343275454642355</v>
      </c>
      <c r="U266" s="9">
        <v>1.8162970255404307</v>
      </c>
      <c r="V266" s="9">
        <v>4.9804926525342799</v>
      </c>
      <c r="W266" s="8">
        <f t="shared" ca="1" si="44"/>
        <v>44.166297437312799</v>
      </c>
      <c r="X266" s="8">
        <f t="shared" ca="1" si="44"/>
        <v>25.711183806541634</v>
      </c>
      <c r="Y266" s="8">
        <f t="shared" ca="1" si="44"/>
        <v>10.730357733547921</v>
      </c>
      <c r="Z266" s="8">
        <f t="shared" ca="1" si="44"/>
        <v>13.647813241061305</v>
      </c>
      <c r="AA266" s="8">
        <f t="shared" ca="1" si="44"/>
        <v>14.758900536480731</v>
      </c>
      <c r="AB266" s="8">
        <f t="shared" ca="1" si="47"/>
        <v>10.604876670910343</v>
      </c>
      <c r="AC266" s="16">
        <f ca="1">IF($AO265=0,K265+Q265,IF($AP265=0,K265+Q265,9999))</f>
        <v>13.083982309420833</v>
      </c>
      <c r="AD266" s="16">
        <f ca="1">IF($AO265=0,L265+R265,IF($AP265=0,L265+R265,9999))</f>
        <v>7.2627733575798432</v>
      </c>
      <c r="AE266" s="16">
        <f ca="1">IF($AO265=0,M265+S265,IF($AP265=0,M265+S265,9999))</f>
        <v>5.9866584810029977</v>
      </c>
      <c r="AF266" s="16">
        <f ca="1">IF($AO265=0,N265+T265,IF($AP265=0,N265+T265,9999))</f>
        <v>18.63166436685113</v>
      </c>
      <c r="AG266" s="16">
        <f ca="1">IF($AO265=0,O265+U265,IF($AP265=0,O265+U265,9999))</f>
        <v>1.4833859469176731</v>
      </c>
      <c r="AH266" s="16">
        <f ca="1">IF($AO265=0,P265+V265,IF($AP265=0,P265+V265,9999))</f>
        <v>2.1697806976129441</v>
      </c>
      <c r="AI266" s="17">
        <f t="shared" ca="1" si="48"/>
        <v>9.1511192354778714</v>
      </c>
      <c r="AJ266" s="17">
        <f t="shared" ca="1" si="49"/>
        <v>13.559376842951785</v>
      </c>
      <c r="AK266" s="17">
        <f t="shared" ca="1" si="50"/>
        <v>6.4468482799695792</v>
      </c>
      <c r="AL266" s="17">
        <f t="shared" ca="1" si="51"/>
        <v>11.846177973853498</v>
      </c>
      <c r="AM266" s="17">
        <f t="shared" ca="1" si="52"/>
        <v>1.284977648258034</v>
      </c>
      <c r="AN266" s="17">
        <f t="shared" ca="1" si="53"/>
        <v>1.7507504515262573</v>
      </c>
      <c r="AO266">
        <f t="shared" ca="1" si="45"/>
        <v>0</v>
      </c>
      <c r="AP266">
        <f t="shared" ca="1" si="46"/>
        <v>0</v>
      </c>
      <c r="AQ266">
        <f ca="1">MAX(0, COUNTIF(E266:J266, "Breakdown") - COUNTIF(AO266:AP266, 1))</f>
        <v>2</v>
      </c>
      <c r="AR266" s="12">
        <f ca="1">(AQ266 * 50) + ((AO266 + AP266) * 10)</f>
        <v>100</v>
      </c>
      <c r="AS266">
        <f ca="1">IF(COUNTIF(E266:J266, "Breakdown") &gt;= 6, 1, 0)</f>
        <v>0</v>
      </c>
    </row>
    <row r="267" spans="4:45">
      <c r="D267">
        <v>264</v>
      </c>
      <c r="E267" s="6" t="str">
        <f ca="1">IF(K267&lt;W267,"Operational","Breakdown")</f>
        <v>Operational</v>
      </c>
      <c r="F267" s="6" t="str">
        <f ca="1">IF(L267&lt;X267,"Operational","Breakdown")</f>
        <v>Operational</v>
      </c>
      <c r="G267" s="6" t="str">
        <f ca="1">IF(M267&lt;Y267,"Operational","Breakdown")</f>
        <v>Operational</v>
      </c>
      <c r="H267" s="6" t="str">
        <f ca="1">IF(N267&lt;Z267,"Operational","Breakdown")</f>
        <v>Operational</v>
      </c>
      <c r="I267" s="6" t="str">
        <f ca="1">IF(O267&lt;AA267,"Operational","Breakdown")</f>
        <v>Breakdown</v>
      </c>
      <c r="J267" s="6" t="str">
        <f ca="1">IF(P267&lt;AB267,"Operational","Breakdown")</f>
        <v>Operational</v>
      </c>
      <c r="K267" s="16">
        <v>4.0457204355258929</v>
      </c>
      <c r="L267" s="16">
        <v>3.597074244761103</v>
      </c>
      <c r="M267" s="16">
        <v>17.179618783180729</v>
      </c>
      <c r="N267" s="16">
        <v>3.7255413340257735</v>
      </c>
      <c r="O267" s="16">
        <v>14.631271721330723</v>
      </c>
      <c r="P267" s="16">
        <v>10.641801974838737</v>
      </c>
      <c r="Q267" s="9">
        <v>0.47968452282769158</v>
      </c>
      <c r="R267" s="9">
        <v>2.3400858730543765</v>
      </c>
      <c r="S267" s="9">
        <v>0.91234555659664307</v>
      </c>
      <c r="T267" s="9">
        <v>1.6201879533352417</v>
      </c>
      <c r="U267" s="9">
        <v>0.86257119821568817</v>
      </c>
      <c r="V267" s="9">
        <v>0.74303742962506325</v>
      </c>
      <c r="W267" s="8">
        <f t="shared" ca="1" si="44"/>
        <v>13.941794210733216</v>
      </c>
      <c r="X267" s="8">
        <f t="shared" ca="1" si="44"/>
        <v>19.31957687170345</v>
      </c>
      <c r="Y267" s="8">
        <f t="shared" ca="1" si="44"/>
        <v>18.396064846024814</v>
      </c>
      <c r="Z267" s="8">
        <f t="shared" ca="1" si="44"/>
        <v>13.679710401415148</v>
      </c>
      <c r="AA267" s="8">
        <f t="shared" ca="1" si="44"/>
        <v>6.7839402373589293</v>
      </c>
      <c r="AB267" s="8">
        <f t="shared" ca="1" si="47"/>
        <v>19.203379890823129</v>
      </c>
      <c r="AC267" s="16">
        <f ca="1">IF($AO266=0,K266+Q266,IF($AP266=0,K266+Q266,9999))</f>
        <v>4.0221801933362036</v>
      </c>
      <c r="AD267" s="16">
        <f ca="1">IF($AO266=0,L266+R266,IF($AP266=0,L266+R266,9999))</f>
        <v>3.4209702364714847</v>
      </c>
      <c r="AE267" s="16">
        <f ca="1">IF($AO266=0,M266+S266,IF($AP266=0,M266+S266,9999))</f>
        <v>4.617558419879952</v>
      </c>
      <c r="AF267" s="16">
        <f ca="1">IF($AO266=0,N266+T266,IF($AP266=0,N266+T266,9999))</f>
        <v>5.5700657449949258</v>
      </c>
      <c r="AG267" s="16">
        <f ca="1">IF($AO266=0,O266+U266,IF($AP266=0,O266+U266,9999))</f>
        <v>18.187748773113796</v>
      </c>
      <c r="AH267" s="16">
        <f ca="1">IF($AO266=0,P266+V266,IF($AP266=0,P266+V266,9999))</f>
        <v>18.022858355349975</v>
      </c>
      <c r="AI267" s="17">
        <f t="shared" ca="1" si="48"/>
        <v>13.083982309420833</v>
      </c>
      <c r="AJ267" s="17">
        <f t="shared" ca="1" si="49"/>
        <v>7.2627733575798432</v>
      </c>
      <c r="AK267" s="17">
        <f t="shared" ca="1" si="50"/>
        <v>5.9866584810029977</v>
      </c>
      <c r="AL267" s="17">
        <f t="shared" ca="1" si="51"/>
        <v>13.647813241061305</v>
      </c>
      <c r="AM267" s="17">
        <f t="shared" ca="1" si="52"/>
        <v>1.4833859469176731</v>
      </c>
      <c r="AN267" s="17">
        <f t="shared" ca="1" si="53"/>
        <v>2.1697806976129441</v>
      </c>
      <c r="AO267">
        <f t="shared" ca="1" si="45"/>
        <v>0</v>
      </c>
      <c r="AP267">
        <f t="shared" ca="1" si="46"/>
        <v>0</v>
      </c>
      <c r="AQ267">
        <f ca="1">MAX(0, COUNTIF(E267:J267, "Breakdown") - COUNTIF(AO267:AP267, 1))</f>
        <v>1</v>
      </c>
      <c r="AR267" s="12">
        <f ca="1">(AQ267 * 50) + ((AO267 + AP267) * 10)</f>
        <v>50</v>
      </c>
      <c r="AS267">
        <f ca="1">IF(COUNTIF(E267:J267, "Breakdown") &gt;= 6, 1, 0)</f>
        <v>0</v>
      </c>
    </row>
    <row r="268" spans="4:45">
      <c r="D268">
        <v>265</v>
      </c>
      <c r="E268" s="6" t="str">
        <f ca="1">IF(K268&lt;W268,"Operational","Breakdown")</f>
        <v>Breakdown</v>
      </c>
      <c r="F268" s="6" t="str">
        <f ca="1">IF(L268&lt;X268,"Operational","Breakdown")</f>
        <v>Operational</v>
      </c>
      <c r="G268" s="6" t="str">
        <f ca="1">IF(M268&lt;Y268,"Operational","Breakdown")</f>
        <v>Operational</v>
      </c>
      <c r="H268" s="6" t="str">
        <f ca="1">IF(N268&lt;Z268,"Operational","Breakdown")</f>
        <v>Breakdown</v>
      </c>
      <c r="I268" s="6" t="str">
        <f ca="1">IF(O268&lt;AA268,"Operational","Breakdown")</f>
        <v>Operational</v>
      </c>
      <c r="J268" s="6" t="str">
        <f ca="1">IF(P268&lt;AB268,"Operational","Breakdown")</f>
        <v>Operational</v>
      </c>
      <c r="K268" s="16">
        <v>18.305168453601389</v>
      </c>
      <c r="L268" s="16">
        <v>3.5188643670296318</v>
      </c>
      <c r="M268" s="16">
        <v>2.9378432830986632</v>
      </c>
      <c r="N268" s="16">
        <v>15.117513743802153</v>
      </c>
      <c r="O268" s="16">
        <v>4.7912299696283194</v>
      </c>
      <c r="P268" s="16">
        <v>9.3785112157614812</v>
      </c>
      <c r="Q268" s="9">
        <v>1.5898605394453511</v>
      </c>
      <c r="R268" s="9">
        <v>1.627285651889427</v>
      </c>
      <c r="S268" s="9">
        <v>3.0116157619800372</v>
      </c>
      <c r="T268" s="9">
        <v>4.4511344217654791E-3</v>
      </c>
      <c r="U268" s="9">
        <v>0.56923427091696477</v>
      </c>
      <c r="V268" s="9">
        <v>0.31472754962719601</v>
      </c>
      <c r="W268" s="8">
        <f t="shared" ca="1" si="44"/>
        <v>8.655536079185417</v>
      </c>
      <c r="X268" s="8">
        <f t="shared" ca="1" si="44"/>
        <v>8.2446678985764787</v>
      </c>
      <c r="Y268" s="8">
        <f t="shared" ca="1" si="44"/>
        <v>11.640859326401841</v>
      </c>
      <c r="Z268" s="8">
        <f t="shared" ca="1" si="44"/>
        <v>10.742343756844086</v>
      </c>
      <c r="AA268" s="8">
        <f t="shared" ca="1" si="44"/>
        <v>25.146822827067034</v>
      </c>
      <c r="AB268" s="8">
        <f t="shared" ca="1" si="47"/>
        <v>43.179957345879231</v>
      </c>
      <c r="AC268" s="16">
        <f ca="1">IF($AO267=0,K267+Q267,IF($AP267=0,K267+Q267,9999))</f>
        <v>4.5254049583535849</v>
      </c>
      <c r="AD268" s="16">
        <f ca="1">IF($AO267=0,L267+R267,IF($AP267=0,L267+R267,9999))</f>
        <v>5.9371601178154796</v>
      </c>
      <c r="AE268" s="16">
        <f ca="1">IF($AO267=0,M267+S267,IF($AP267=0,M267+S267,9999))</f>
        <v>18.091964339777373</v>
      </c>
      <c r="AF268" s="16">
        <f ca="1">IF($AO267=0,N267+T267,IF($AP267=0,N267+T267,9999))</f>
        <v>5.3457292873610154</v>
      </c>
      <c r="AG268" s="16">
        <f ca="1">IF($AO267=0,O267+U267,IF($AP267=0,O267+U267,9999))</f>
        <v>15.493842919546411</v>
      </c>
      <c r="AH268" s="16">
        <f ca="1">IF($AO267=0,P267+V267,IF($AP267=0,P267+V267,9999))</f>
        <v>11.384839404463801</v>
      </c>
      <c r="AI268" s="17">
        <f t="shared" ca="1" si="48"/>
        <v>4.0221801933362036</v>
      </c>
      <c r="AJ268" s="17">
        <f t="shared" ca="1" si="49"/>
        <v>3.4209702364714847</v>
      </c>
      <c r="AK268" s="17">
        <f t="shared" ca="1" si="50"/>
        <v>4.617558419879952</v>
      </c>
      <c r="AL268" s="17">
        <f t="shared" ca="1" si="51"/>
        <v>5.5700657449949258</v>
      </c>
      <c r="AM268" s="17">
        <f t="shared" ca="1" si="52"/>
        <v>6.7839402373589293</v>
      </c>
      <c r="AN268" s="17">
        <f t="shared" ca="1" si="53"/>
        <v>18.022858355349975</v>
      </c>
      <c r="AO268">
        <f t="shared" ca="1" si="45"/>
        <v>0</v>
      </c>
      <c r="AP268">
        <f t="shared" ca="1" si="46"/>
        <v>1</v>
      </c>
      <c r="AQ268">
        <f ca="1">MAX(0, COUNTIF(E268:J268, "Breakdown") - COUNTIF(AO268:AP268, 1))</f>
        <v>1</v>
      </c>
      <c r="AR268" s="12">
        <f ca="1">(AQ268 * 50) + ((AO268 + AP268) * 10)</f>
        <v>60</v>
      </c>
      <c r="AS268">
        <f ca="1">IF(COUNTIF(E268:J268, "Breakdown") &gt;= 6, 1, 0)</f>
        <v>0</v>
      </c>
    </row>
    <row r="269" spans="4:45">
      <c r="D269">
        <v>266</v>
      </c>
      <c r="E269" s="6" t="str">
        <f ca="1">IF(K269&lt;W269,"Operational","Breakdown")</f>
        <v>Operational</v>
      </c>
      <c r="F269" s="6" t="str">
        <f ca="1">IF(L269&lt;X269,"Operational","Breakdown")</f>
        <v>Operational</v>
      </c>
      <c r="G269" s="6" t="str">
        <f ca="1">IF(M269&lt;Y269,"Operational","Breakdown")</f>
        <v>Operational</v>
      </c>
      <c r="H269" s="6" t="str">
        <f ca="1">IF(N269&lt;Z269,"Operational","Breakdown")</f>
        <v>Operational</v>
      </c>
      <c r="I269" s="6" t="str">
        <f ca="1">IF(O269&lt;AA269,"Operational","Breakdown")</f>
        <v>Operational</v>
      </c>
      <c r="J269" s="6" t="str">
        <f ca="1">IF(P269&lt;AB269,"Operational","Breakdown")</f>
        <v>Operational</v>
      </c>
      <c r="K269" s="16">
        <v>0.68308539253025446</v>
      </c>
      <c r="L269" s="16">
        <v>6.8402051010586788</v>
      </c>
      <c r="M269" s="16">
        <v>3.2334481131161823</v>
      </c>
      <c r="N269" s="16">
        <v>4.2784130962574318</v>
      </c>
      <c r="O269" s="16">
        <v>3.9178277317721371</v>
      </c>
      <c r="P269" s="16">
        <v>2.5651807962046891</v>
      </c>
      <c r="Q269" s="9">
        <v>3.6756873330151381</v>
      </c>
      <c r="R269" s="9">
        <v>2.6305628761196655E-2</v>
      </c>
      <c r="S269" s="9">
        <v>0.62829491811923111</v>
      </c>
      <c r="T269" s="9">
        <v>1.121877611216763</v>
      </c>
      <c r="U269" s="9">
        <v>0.15492848755652908</v>
      </c>
      <c r="V269" s="9">
        <v>1.3317146208539175</v>
      </c>
      <c r="W269" s="8">
        <f t="shared" ca="1" si="44"/>
        <v>14.782785520532023</v>
      </c>
      <c r="X269" s="8">
        <f t="shared" ca="1" si="44"/>
        <v>10.39046412286212</v>
      </c>
      <c r="Y269" s="8">
        <f t="shared" ca="1" si="44"/>
        <v>21.693160465207207</v>
      </c>
      <c r="Z269" s="8">
        <f t="shared" ca="1" si="44"/>
        <v>16.943340886245238</v>
      </c>
      <c r="AA269" s="8">
        <f t="shared" ca="1" si="44"/>
        <v>15.773360511511576</v>
      </c>
      <c r="AB269" s="8">
        <f t="shared" ca="1" si="47"/>
        <v>12.833478057194611</v>
      </c>
      <c r="AC269" s="16">
        <f ca="1">IF($AO268=0,K268+Q268,IF($AP268=0,K268+Q268,9999))</f>
        <v>19.89502899304674</v>
      </c>
      <c r="AD269" s="16">
        <f ca="1">IF($AO268=0,L268+R268,IF($AP268=0,L268+R268,9999))</f>
        <v>5.1461500189190588</v>
      </c>
      <c r="AE269" s="16">
        <f ca="1">IF($AO268=0,M268+S268,IF($AP268=0,M268+S268,9999))</f>
        <v>5.9494590450787008</v>
      </c>
      <c r="AF269" s="16">
        <f ca="1">IF($AO268=0,N268+T268,IF($AP268=0,N268+T268,9999))</f>
        <v>15.121964878223919</v>
      </c>
      <c r="AG269" s="16">
        <f ca="1">IF($AO268=0,O268+U268,IF($AP268=0,O268+U268,9999))</f>
        <v>5.3604642405452845</v>
      </c>
      <c r="AH269" s="16">
        <f ca="1">IF($AO268=0,P268+V268,IF($AP268=0,P268+V268,9999))</f>
        <v>9.6932387653886778</v>
      </c>
      <c r="AI269" s="17">
        <f t="shared" ca="1" si="48"/>
        <v>4.5254049583535849</v>
      </c>
      <c r="AJ269" s="17">
        <f t="shared" ca="1" si="49"/>
        <v>5.9371601178154796</v>
      </c>
      <c r="AK269" s="17">
        <f t="shared" ca="1" si="50"/>
        <v>11.640859326401841</v>
      </c>
      <c r="AL269" s="17">
        <f t="shared" ca="1" si="51"/>
        <v>5.3457292873610154</v>
      </c>
      <c r="AM269" s="17">
        <f t="shared" ca="1" si="52"/>
        <v>15.493842919546411</v>
      </c>
      <c r="AN269" s="17">
        <f t="shared" ca="1" si="53"/>
        <v>11.384839404463801</v>
      </c>
      <c r="AO269">
        <f t="shared" ca="1" si="45"/>
        <v>0</v>
      </c>
      <c r="AP269">
        <f t="shared" ca="1" si="46"/>
        <v>0</v>
      </c>
      <c r="AQ269">
        <f ca="1">MAX(0, COUNTIF(E269:J269, "Breakdown") - COUNTIF(AO269:AP269, 1))</f>
        <v>0</v>
      </c>
      <c r="AR269" s="12">
        <f ca="1">(AQ269 * 50) + ((AO269 + AP269) * 10)</f>
        <v>0</v>
      </c>
      <c r="AS269">
        <f ca="1">IF(COUNTIF(E269:J269, "Breakdown") &gt;= 6, 1, 0)</f>
        <v>0</v>
      </c>
    </row>
    <row r="270" spans="4:45">
      <c r="D270">
        <v>267</v>
      </c>
      <c r="E270" s="6" t="str">
        <f ca="1">IF(K270&lt;W270,"Operational","Breakdown")</f>
        <v>Breakdown</v>
      </c>
      <c r="F270" s="6" t="str">
        <f ca="1">IF(L270&lt;X270,"Operational","Breakdown")</f>
        <v>Operational</v>
      </c>
      <c r="G270" s="6" t="str">
        <f ca="1">IF(M270&lt;Y270,"Operational","Breakdown")</f>
        <v>Operational</v>
      </c>
      <c r="H270" s="6" t="str">
        <f ca="1">IF(N270&lt;Z270,"Operational","Breakdown")</f>
        <v>Operational</v>
      </c>
      <c r="I270" s="6" t="str">
        <f ca="1">IF(O270&lt;AA270,"Operational","Breakdown")</f>
        <v>Operational</v>
      </c>
      <c r="J270" s="6" t="str">
        <f ca="1">IF(P270&lt;AB270,"Operational","Breakdown")</f>
        <v>Operational</v>
      </c>
      <c r="K270" s="16">
        <v>23.485223465466298</v>
      </c>
      <c r="L270" s="16">
        <v>5.037390146307656</v>
      </c>
      <c r="M270" s="16">
        <v>1.8285813072567698</v>
      </c>
      <c r="N270" s="16">
        <v>10.912250378514472</v>
      </c>
      <c r="O270" s="16">
        <v>0.35525307789495575</v>
      </c>
      <c r="P270" s="16">
        <v>13.656187417925887</v>
      </c>
      <c r="Q270" s="9">
        <v>0.97663561071357574</v>
      </c>
      <c r="R270" s="9">
        <v>2.2514400534872245</v>
      </c>
      <c r="S270" s="9">
        <v>0.33026896162605968</v>
      </c>
      <c r="T270" s="9">
        <v>4.3390981699628686</v>
      </c>
      <c r="U270" s="9">
        <v>0.68584469821319005</v>
      </c>
      <c r="V270" s="9">
        <v>3.1697124644550163</v>
      </c>
      <c r="W270" s="8">
        <f t="shared" ca="1" si="44"/>
        <v>19.839109088050488</v>
      </c>
      <c r="X270" s="8">
        <f t="shared" ca="1" si="44"/>
        <v>14.352949840622941</v>
      </c>
      <c r="Y270" s="8">
        <f t="shared" ca="1" si="44"/>
        <v>13.952151107007564</v>
      </c>
      <c r="Z270" s="8">
        <f t="shared" ca="1" si="44"/>
        <v>15.59186326595537</v>
      </c>
      <c r="AA270" s="8">
        <f t="shared" ca="1" si="44"/>
        <v>8.0162686252898112</v>
      </c>
      <c r="AB270" s="8">
        <f t="shared" ca="1" si="47"/>
        <v>24.511977944252955</v>
      </c>
      <c r="AC270" s="16">
        <f ca="1">IF($AO269=0,K269+Q269,IF($AP269=0,K269+Q269,9999))</f>
        <v>4.3587727255453927</v>
      </c>
      <c r="AD270" s="16">
        <f ca="1">IF($AO269=0,L269+R269,IF($AP269=0,L269+R269,9999))</f>
        <v>6.8665107298198755</v>
      </c>
      <c r="AE270" s="16">
        <f ca="1">IF($AO269=0,M269+S269,IF($AP269=0,M269+S269,9999))</f>
        <v>3.8617430312354135</v>
      </c>
      <c r="AF270" s="16">
        <f ca="1">IF($AO269=0,N269+T269,IF($AP269=0,N269+T269,9999))</f>
        <v>5.4002907074741948</v>
      </c>
      <c r="AG270" s="16">
        <f ca="1">IF($AO269=0,O269+U269,IF($AP269=0,O269+U269,9999))</f>
        <v>4.0727562193286664</v>
      </c>
      <c r="AH270" s="16">
        <f ca="1">IF($AO269=0,P269+V269,IF($AP269=0,P269+V269,9999))</f>
        <v>3.8968954170586065</v>
      </c>
      <c r="AI270" s="17">
        <f t="shared" ca="1" si="48"/>
        <v>14.782785520532023</v>
      </c>
      <c r="AJ270" s="17">
        <f t="shared" ca="1" si="49"/>
        <v>5.1461500189190588</v>
      </c>
      <c r="AK270" s="17">
        <f t="shared" ca="1" si="50"/>
        <v>5.9494590450787008</v>
      </c>
      <c r="AL270" s="17">
        <f t="shared" ca="1" si="51"/>
        <v>15.121964878223919</v>
      </c>
      <c r="AM270" s="17">
        <f t="shared" ca="1" si="52"/>
        <v>5.3604642405452845</v>
      </c>
      <c r="AN270" s="17">
        <f t="shared" ca="1" si="53"/>
        <v>9.6932387653886778</v>
      </c>
      <c r="AO270">
        <f t="shared" ca="1" si="45"/>
        <v>0</v>
      </c>
      <c r="AP270">
        <f t="shared" ca="1" si="46"/>
        <v>1</v>
      </c>
      <c r="AQ270">
        <f ca="1">MAX(0, COUNTIF(E270:J270, "Breakdown") - COUNTIF(AO270:AP270, 1))</f>
        <v>0</v>
      </c>
      <c r="AR270" s="12">
        <f ca="1">(AQ270 * 50) + ((AO270 + AP270) * 10)</f>
        <v>10</v>
      </c>
      <c r="AS270">
        <f ca="1">IF(COUNTIF(E270:J270, "Breakdown") &gt;= 6, 1, 0)</f>
        <v>0</v>
      </c>
    </row>
    <row r="271" spans="4:45">
      <c r="D271">
        <v>268</v>
      </c>
      <c r="E271" s="6" t="str">
        <f ca="1">IF(K271&lt;W271,"Operational","Breakdown")</f>
        <v>Breakdown</v>
      </c>
      <c r="F271" s="6" t="str">
        <f ca="1">IF(L271&lt;X271,"Operational","Breakdown")</f>
        <v>Operational</v>
      </c>
      <c r="G271" s="6" t="str">
        <f ca="1">IF(M271&lt;Y271,"Operational","Breakdown")</f>
        <v>Breakdown</v>
      </c>
      <c r="H271" s="6" t="str">
        <f ca="1">IF(N271&lt;Z271,"Operational","Breakdown")</f>
        <v>Operational</v>
      </c>
      <c r="I271" s="6" t="str">
        <f ca="1">IF(O271&lt;AA271,"Operational","Breakdown")</f>
        <v>Operational</v>
      </c>
      <c r="J271" s="6" t="str">
        <f ca="1">IF(P271&lt;AB271,"Operational","Breakdown")</f>
        <v>Breakdown</v>
      </c>
      <c r="K271" s="16">
        <v>9.165209633758078</v>
      </c>
      <c r="L271" s="16">
        <v>0.86433388697722724</v>
      </c>
      <c r="M271" s="16">
        <v>18.669268642868104</v>
      </c>
      <c r="N271" s="16">
        <v>2.9722152621516646</v>
      </c>
      <c r="O271" s="16">
        <v>5.3122699120439325</v>
      </c>
      <c r="P271" s="16">
        <v>15.086694176446052</v>
      </c>
      <c r="Q271" s="9">
        <v>1.2833862032728134</v>
      </c>
      <c r="R271" s="9">
        <v>2.9937777833367489</v>
      </c>
      <c r="S271" s="9">
        <v>0.11581157582722636</v>
      </c>
      <c r="T271" s="9">
        <v>10.446378635044596</v>
      </c>
      <c r="U271" s="9">
        <v>10.920503492911529</v>
      </c>
      <c r="V271" s="9">
        <v>3.236362968244745</v>
      </c>
      <c r="W271" s="8">
        <f t="shared" ca="1" si="44"/>
        <v>4.655002772894699</v>
      </c>
      <c r="X271" s="8">
        <f t="shared" ca="1" si="44"/>
        <v>8.8662417752234415</v>
      </c>
      <c r="Y271" s="8">
        <f t="shared" ca="1" si="44"/>
        <v>5.1829740199619625</v>
      </c>
      <c r="Z271" s="8">
        <f t="shared" ca="1" si="44"/>
        <v>10.447651829845555</v>
      </c>
      <c r="AA271" s="8">
        <f t="shared" ca="1" si="44"/>
        <v>35.781275749575052</v>
      </c>
      <c r="AB271" s="8">
        <f t="shared" ca="1" si="47"/>
        <v>5.9766318833564398</v>
      </c>
      <c r="AC271" s="16">
        <f ca="1">IF($AO270=0,K270+Q270,IF($AP270=0,K270+Q270,9999))</f>
        <v>24.461859076179874</v>
      </c>
      <c r="AD271" s="16">
        <f ca="1">IF($AO270=0,L270+R270,IF($AP270=0,L270+R270,9999))</f>
        <v>7.2888301997948801</v>
      </c>
      <c r="AE271" s="16">
        <f ca="1">IF($AO270=0,M270+S270,IF($AP270=0,M270+S270,9999))</f>
        <v>2.1588502688828295</v>
      </c>
      <c r="AF271" s="16">
        <f ca="1">IF($AO270=0,N270+T270,IF($AP270=0,N270+T270,9999))</f>
        <v>15.25134854847734</v>
      </c>
      <c r="AG271" s="16">
        <f ca="1">IF($AO270=0,O270+U270,IF($AP270=0,O270+U270,9999))</f>
        <v>1.0410977761081459</v>
      </c>
      <c r="AH271" s="16">
        <f ca="1">IF($AO270=0,P270+V270,IF($AP270=0,P270+V270,9999))</f>
        <v>16.825899882380902</v>
      </c>
      <c r="AI271" s="17">
        <f t="shared" ca="1" si="48"/>
        <v>4.3587727255453927</v>
      </c>
      <c r="AJ271" s="17">
        <f t="shared" ca="1" si="49"/>
        <v>6.8665107298198755</v>
      </c>
      <c r="AK271" s="17">
        <f t="shared" ca="1" si="50"/>
        <v>3.8617430312354135</v>
      </c>
      <c r="AL271" s="17">
        <f t="shared" ca="1" si="51"/>
        <v>5.4002907074741948</v>
      </c>
      <c r="AM271" s="17">
        <f t="shared" ca="1" si="52"/>
        <v>4.0727562193286664</v>
      </c>
      <c r="AN271" s="17">
        <f t="shared" ca="1" si="53"/>
        <v>3.8968954170586065</v>
      </c>
      <c r="AO271">
        <f t="shared" ca="1" si="45"/>
        <v>1</v>
      </c>
      <c r="AP271">
        <f t="shared" ca="1" si="46"/>
        <v>1</v>
      </c>
      <c r="AQ271">
        <f ca="1">MAX(0, COUNTIF(E271:J271, "Breakdown") - COUNTIF(AO271:AP271, 1))</f>
        <v>1</v>
      </c>
      <c r="AR271" s="12">
        <f ca="1">(AQ271 * 50) + ((AO271 + AP271) * 10)</f>
        <v>70</v>
      </c>
      <c r="AS271">
        <f ca="1">IF(COUNTIF(E271:J271, "Breakdown") &gt;= 6, 1, 0)</f>
        <v>0</v>
      </c>
    </row>
    <row r="272" spans="4:45">
      <c r="D272">
        <v>269</v>
      </c>
      <c r="E272" s="6" t="str">
        <f ca="1">IF(K272&lt;W272,"Operational","Breakdown")</f>
        <v>Operational</v>
      </c>
      <c r="F272" s="6" t="str">
        <f ca="1">IF(L272&lt;X272,"Operational","Breakdown")</f>
        <v>Operational</v>
      </c>
      <c r="G272" s="6" t="str">
        <f ca="1">IF(M272&lt;Y272,"Operational","Breakdown")</f>
        <v>Operational</v>
      </c>
      <c r="H272" s="6" t="str">
        <f ca="1">IF(N272&lt;Z272,"Operational","Breakdown")</f>
        <v>Operational</v>
      </c>
      <c r="I272" s="6" t="str">
        <f ca="1">IF(O272&lt;AA272,"Operational","Breakdown")</f>
        <v>Operational</v>
      </c>
      <c r="J272" s="6" t="str">
        <f ca="1">IF(P272&lt;AB272,"Operational","Breakdown")</f>
        <v>Breakdown</v>
      </c>
      <c r="K272" s="16">
        <v>1.7188246139963976</v>
      </c>
      <c r="L272" s="16">
        <v>7.4766580959168813E-2</v>
      </c>
      <c r="M272" s="16">
        <v>0.78457016151287673</v>
      </c>
      <c r="N272" s="16">
        <v>2.7144558500662717</v>
      </c>
      <c r="O272" s="16">
        <v>5.2277159867649834</v>
      </c>
      <c r="P272" s="16">
        <v>29.167027978236209</v>
      </c>
      <c r="Q272" s="9">
        <v>0.78191961118175024</v>
      </c>
      <c r="R272" s="9">
        <v>4.9890105809900803E-2</v>
      </c>
      <c r="S272" s="9">
        <v>0.66742192681486834</v>
      </c>
      <c r="T272" s="9">
        <v>1.5910144071869683</v>
      </c>
      <c r="U272" s="9">
        <v>3.0879727430960173</v>
      </c>
      <c r="V272" s="9">
        <v>2.1026997060946857</v>
      </c>
      <c r="W272" s="8">
        <f t="shared" ca="1" si="44"/>
        <v>6.295156966133689</v>
      </c>
      <c r="X272" s="8">
        <f t="shared" ca="1" si="44"/>
        <v>9.5483027431901171</v>
      </c>
      <c r="Y272" s="8">
        <f t="shared" ca="1" si="44"/>
        <v>2.1984337437342685</v>
      </c>
      <c r="Z272" s="8">
        <f t="shared" ca="1" si="44"/>
        <v>19.333030708175066</v>
      </c>
      <c r="AA272" s="8">
        <f t="shared" ca="1" si="44"/>
        <v>5.7035846907772587</v>
      </c>
      <c r="AB272" s="8">
        <f t="shared" ca="1" si="47"/>
        <v>10.415759781584921</v>
      </c>
      <c r="AC272" s="16">
        <f ca="1">IF($AO271=0,K271+Q271,IF($AP271=0,K271+Q271,9999))</f>
        <v>9999</v>
      </c>
      <c r="AD272" s="16">
        <f ca="1">IF($AO271=0,L271+R271,IF($AP271=0,L271+R271,9999))</f>
        <v>9999</v>
      </c>
      <c r="AE272" s="16">
        <f ca="1">IF($AO271=0,M271+S271,IF($AP271=0,M271+S271,9999))</f>
        <v>9999</v>
      </c>
      <c r="AF272" s="16">
        <f ca="1">IF($AO271=0,N271+T271,IF($AP271=0,N271+T271,9999))</f>
        <v>9999</v>
      </c>
      <c r="AG272" s="16">
        <f ca="1">IF($AO271=0,O271+U271,IF($AP271=0,O271+U271,9999))</f>
        <v>9999</v>
      </c>
      <c r="AH272" s="16">
        <f ca="1">IF($AO271=0,P271+V271,IF($AP271=0,P271+V271,9999))</f>
        <v>9999</v>
      </c>
      <c r="AI272" s="17">
        <f t="shared" ca="1" si="48"/>
        <v>4.655002772894699</v>
      </c>
      <c r="AJ272" s="17">
        <f t="shared" ca="1" si="49"/>
        <v>7.2888301997948801</v>
      </c>
      <c r="AK272" s="17">
        <f t="shared" ca="1" si="50"/>
        <v>2.1588502688828295</v>
      </c>
      <c r="AL272" s="17">
        <f t="shared" ca="1" si="51"/>
        <v>10.447651829845555</v>
      </c>
      <c r="AM272" s="17">
        <f t="shared" ca="1" si="52"/>
        <v>1.0410977761081459</v>
      </c>
      <c r="AN272" s="17">
        <f t="shared" ca="1" si="53"/>
        <v>5.9766318833564398</v>
      </c>
      <c r="AO272">
        <f t="shared" ca="1" si="45"/>
        <v>0</v>
      </c>
      <c r="AP272">
        <f t="shared" ca="1" si="46"/>
        <v>0</v>
      </c>
      <c r="AQ272">
        <f ca="1">MAX(0, COUNTIF(E272:J272, "Breakdown") - COUNTIF(AO272:AP272, 1))</f>
        <v>1</v>
      </c>
      <c r="AR272" s="12">
        <f ca="1">(AQ272 * 50) + ((AO272 + AP272) * 10)</f>
        <v>50</v>
      </c>
      <c r="AS272">
        <f ca="1">IF(COUNTIF(E272:J272, "Breakdown") &gt;= 6, 1, 0)</f>
        <v>0</v>
      </c>
    </row>
    <row r="273" spans="4:45">
      <c r="D273">
        <v>270</v>
      </c>
      <c r="E273" s="6" t="str">
        <f ca="1">IF(K273&lt;W273,"Operational","Breakdown")</f>
        <v>Breakdown</v>
      </c>
      <c r="F273" s="6" t="str">
        <f ca="1">IF(L273&lt;X273,"Operational","Breakdown")</f>
        <v>Operational</v>
      </c>
      <c r="G273" s="6" t="str">
        <f ca="1">IF(M273&lt;Y273,"Operational","Breakdown")</f>
        <v>Breakdown</v>
      </c>
      <c r="H273" s="6" t="str">
        <f ca="1">IF(N273&lt;Z273,"Operational","Breakdown")</f>
        <v>Operational</v>
      </c>
      <c r="I273" s="6" t="str">
        <f ca="1">IF(O273&lt;AA273,"Operational","Breakdown")</f>
        <v>Breakdown</v>
      </c>
      <c r="J273" s="6" t="str">
        <f ca="1">IF(P273&lt;AB273,"Operational","Breakdown")</f>
        <v>Operational</v>
      </c>
      <c r="K273" s="16">
        <v>8.0014189781805971</v>
      </c>
      <c r="L273" s="16">
        <v>4.4674977790854769</v>
      </c>
      <c r="M273" s="16">
        <v>14.654995740298375</v>
      </c>
      <c r="N273" s="16">
        <v>11.307714803665268</v>
      </c>
      <c r="O273" s="16">
        <v>14.071985448069233</v>
      </c>
      <c r="P273" s="16">
        <v>2.1034692896173106</v>
      </c>
      <c r="Q273" s="9">
        <v>6.9667170343428264</v>
      </c>
      <c r="R273" s="9">
        <v>1.9836035537919379</v>
      </c>
      <c r="S273" s="9">
        <v>0.97350719172582745</v>
      </c>
      <c r="T273" s="9">
        <v>0.59032121591739317</v>
      </c>
      <c r="U273" s="9">
        <v>0.23575805103276459</v>
      </c>
      <c r="V273" s="9">
        <v>0.22440400440754796</v>
      </c>
      <c r="W273" s="8">
        <f t="shared" ca="1" si="44"/>
        <v>6.8431386614096326</v>
      </c>
      <c r="X273" s="8">
        <f t="shared" ca="1" si="44"/>
        <v>14.420120090076733</v>
      </c>
      <c r="Y273" s="8">
        <f t="shared" ca="1" si="44"/>
        <v>3.561376334917822</v>
      </c>
      <c r="Z273" s="8">
        <f t="shared" ca="1" si="44"/>
        <v>20.172329937385502</v>
      </c>
      <c r="AA273" s="8">
        <f t="shared" ca="1" si="44"/>
        <v>6.8807007959752919</v>
      </c>
      <c r="AB273" s="8">
        <f t="shared" ca="1" si="47"/>
        <v>80.026198617737322</v>
      </c>
      <c r="AC273" s="16">
        <f ca="1">IF($AO272=0,K272+Q272,IF($AP272=0,K272+Q272,9999))</f>
        <v>2.5007442251781478</v>
      </c>
      <c r="AD273" s="16">
        <f ca="1">IF($AO272=0,L272+R272,IF($AP272=0,L272+R272,9999))</f>
        <v>0.12465668676906962</v>
      </c>
      <c r="AE273" s="16">
        <f ca="1">IF($AO272=0,M272+S272,IF($AP272=0,M272+S272,9999))</f>
        <v>1.4519920883277451</v>
      </c>
      <c r="AF273" s="16">
        <f ca="1">IF($AO272=0,N272+T272,IF($AP272=0,N272+T272,9999))</f>
        <v>4.3054702572532397</v>
      </c>
      <c r="AG273" s="16">
        <f ca="1">IF($AO272=0,O272+U272,IF($AP272=0,O272+U272,9999))</f>
        <v>8.3156887298610016</v>
      </c>
      <c r="AH273" s="16">
        <f ca="1">IF($AO272=0,P272+V272,IF($AP272=0,P272+V272,9999))</f>
        <v>31.269727684330896</v>
      </c>
      <c r="AI273" s="17">
        <f t="shared" ca="1" si="48"/>
        <v>6.295156966133689</v>
      </c>
      <c r="AJ273" s="17">
        <f t="shared" ca="1" si="49"/>
        <v>9.5483027431901171</v>
      </c>
      <c r="AK273" s="17">
        <f t="shared" ca="1" si="50"/>
        <v>2.1984337437342685</v>
      </c>
      <c r="AL273" s="17">
        <f t="shared" ca="1" si="51"/>
        <v>19.333030708175066</v>
      </c>
      <c r="AM273" s="17">
        <f t="shared" ca="1" si="52"/>
        <v>5.7035846907772587</v>
      </c>
      <c r="AN273" s="17">
        <f t="shared" ca="1" si="53"/>
        <v>10.415759781584921</v>
      </c>
      <c r="AO273">
        <f t="shared" ca="1" si="45"/>
        <v>1</v>
      </c>
      <c r="AP273">
        <f t="shared" ca="1" si="46"/>
        <v>1</v>
      </c>
      <c r="AQ273">
        <f ca="1">MAX(0, COUNTIF(E273:J273, "Breakdown") - COUNTIF(AO273:AP273, 1))</f>
        <v>1</v>
      </c>
      <c r="AR273" s="12">
        <f ca="1">(AQ273 * 50) + ((AO273 + AP273) * 10)</f>
        <v>70</v>
      </c>
      <c r="AS273">
        <f ca="1">IF(COUNTIF(E273:J273, "Breakdown") &gt;= 6, 1, 0)</f>
        <v>0</v>
      </c>
    </row>
    <row r="274" spans="4:45">
      <c r="D274">
        <v>271</v>
      </c>
      <c r="E274" s="6" t="str">
        <f ca="1">IF(K274&lt;W274,"Operational","Breakdown")</f>
        <v>Operational</v>
      </c>
      <c r="F274" s="6" t="str">
        <f ca="1">IF(L274&lt;X274,"Operational","Breakdown")</f>
        <v>Breakdown</v>
      </c>
      <c r="G274" s="6" t="str">
        <f ca="1">IF(M274&lt;Y274,"Operational","Breakdown")</f>
        <v>Breakdown</v>
      </c>
      <c r="H274" s="6" t="str">
        <f ca="1">IF(N274&lt;Z274,"Operational","Breakdown")</f>
        <v>Operational</v>
      </c>
      <c r="I274" s="6" t="str">
        <f ca="1">IF(O274&lt;AA274,"Operational","Breakdown")</f>
        <v>Operational</v>
      </c>
      <c r="J274" s="6" t="str">
        <f ca="1">IF(P274&lt;AB274,"Operational","Breakdown")</f>
        <v>Operational</v>
      </c>
      <c r="K274" s="16">
        <v>3.5328773747270605</v>
      </c>
      <c r="L274" s="16">
        <v>3.702672019242395</v>
      </c>
      <c r="M274" s="16">
        <v>2.7165074931016244</v>
      </c>
      <c r="N274" s="16">
        <v>2.1325463085786476</v>
      </c>
      <c r="O274" s="16">
        <v>0.36394795861786366</v>
      </c>
      <c r="P274" s="16">
        <v>0.53171210743682173</v>
      </c>
      <c r="Q274" s="9">
        <v>1.9660013576525266</v>
      </c>
      <c r="R274" s="9">
        <v>0.59466421255015267</v>
      </c>
      <c r="S274" s="9">
        <v>1.8572038334058119</v>
      </c>
      <c r="T274" s="9">
        <v>0.4516254957405611</v>
      </c>
      <c r="U274" s="9">
        <v>0.91933018302187763</v>
      </c>
      <c r="V274" s="9">
        <v>6.116877125542505</v>
      </c>
      <c r="W274" s="8">
        <f t="shared" ca="1" si="44"/>
        <v>5.9678959077583169</v>
      </c>
      <c r="X274" s="8">
        <f t="shared" ca="1" si="44"/>
        <v>1.6277697368291792</v>
      </c>
      <c r="Y274" s="8">
        <f t="shared" ca="1" si="44"/>
        <v>1.5245399997727269</v>
      </c>
      <c r="Z274" s="8">
        <f t="shared" ca="1" si="44"/>
        <v>10.154217774368639</v>
      </c>
      <c r="AA274" s="8">
        <f t="shared" ca="1" si="44"/>
        <v>9.6091467957217027</v>
      </c>
      <c r="AB274" s="8">
        <f t="shared" ca="1" si="47"/>
        <v>71.257823535709917</v>
      </c>
      <c r="AC274" s="16">
        <f ca="1">IF($AO273=0,K273+Q273,IF($AP273=0,K273+Q273,9999))</f>
        <v>9999</v>
      </c>
      <c r="AD274" s="16">
        <f ca="1">IF($AO273=0,L273+R273,IF($AP273=0,L273+R273,9999))</f>
        <v>9999</v>
      </c>
      <c r="AE274" s="16">
        <f ca="1">IF($AO273=0,M273+S273,IF($AP273=0,M273+S273,9999))</f>
        <v>9999</v>
      </c>
      <c r="AF274" s="16">
        <f ca="1">IF($AO273=0,N273+T273,IF($AP273=0,N273+T273,9999))</f>
        <v>9999</v>
      </c>
      <c r="AG274" s="16">
        <f ca="1">IF($AO273=0,O273+U273,IF($AP273=0,O273+U273,9999))</f>
        <v>9999</v>
      </c>
      <c r="AH274" s="16">
        <f ca="1">IF($AO273=0,P273+V273,IF($AP273=0,P273+V273,9999))</f>
        <v>9999</v>
      </c>
      <c r="AI274" s="17">
        <f t="shared" ca="1" si="48"/>
        <v>2.5007442251781478</v>
      </c>
      <c r="AJ274" s="17">
        <f t="shared" ca="1" si="49"/>
        <v>0.12465668676906962</v>
      </c>
      <c r="AK274" s="17">
        <f t="shared" ca="1" si="50"/>
        <v>1.4519920883277451</v>
      </c>
      <c r="AL274" s="17">
        <f t="shared" ca="1" si="51"/>
        <v>4.3054702572532397</v>
      </c>
      <c r="AM274" s="17">
        <f t="shared" ca="1" si="52"/>
        <v>6.8807007959752919</v>
      </c>
      <c r="AN274" s="17">
        <f t="shared" ca="1" si="53"/>
        <v>31.269727684330896</v>
      </c>
      <c r="AO274">
        <f t="shared" ca="1" si="45"/>
        <v>0</v>
      </c>
      <c r="AP274">
        <f t="shared" ca="1" si="46"/>
        <v>0</v>
      </c>
      <c r="AQ274">
        <f ca="1">MAX(0, COUNTIF(E274:J274, "Breakdown") - COUNTIF(AO274:AP274, 1))</f>
        <v>2</v>
      </c>
      <c r="AR274" s="12">
        <f ca="1">(AQ274 * 50) + ((AO274 + AP274) * 10)</f>
        <v>100</v>
      </c>
      <c r="AS274">
        <f ca="1">IF(COUNTIF(E274:J274, "Breakdown") &gt;= 6, 1, 0)</f>
        <v>0</v>
      </c>
    </row>
    <row r="275" spans="4:45">
      <c r="D275">
        <v>272</v>
      </c>
      <c r="E275" s="6" t="str">
        <f ca="1">IF(K275&lt;W275,"Operational","Breakdown")</f>
        <v>Operational</v>
      </c>
      <c r="F275" s="6" t="str">
        <f ca="1">IF(L275&lt;X275,"Operational","Breakdown")</f>
        <v>Breakdown</v>
      </c>
      <c r="G275" s="6" t="str">
        <f ca="1">IF(M275&lt;Y275,"Operational","Breakdown")</f>
        <v>Breakdown</v>
      </c>
      <c r="H275" s="6" t="str">
        <f ca="1">IF(N275&lt;Z275,"Operational","Breakdown")</f>
        <v>Operational</v>
      </c>
      <c r="I275" s="6" t="str">
        <f ca="1">IF(O275&lt;AA275,"Operational","Breakdown")</f>
        <v>Operational</v>
      </c>
      <c r="J275" s="6" t="str">
        <f ca="1">IF(P275&lt;AB275,"Operational","Breakdown")</f>
        <v>Operational</v>
      </c>
      <c r="K275" s="16">
        <v>8.9172951144970014</v>
      </c>
      <c r="L275" s="16">
        <v>29.263165878641907</v>
      </c>
      <c r="M275" s="16">
        <v>56.78038230900772</v>
      </c>
      <c r="N275" s="16">
        <v>4.5137560891780222</v>
      </c>
      <c r="O275" s="16">
        <v>2.8639208008524699</v>
      </c>
      <c r="P275" s="16">
        <v>13.431052204484233</v>
      </c>
      <c r="Q275" s="9">
        <v>3.0491039189687825</v>
      </c>
      <c r="R275" s="9">
        <v>6.0140784017428999</v>
      </c>
      <c r="S275" s="9">
        <v>1.9680517197193039</v>
      </c>
      <c r="T275" s="9">
        <v>2.8413175181585579</v>
      </c>
      <c r="U275" s="9">
        <v>2.7995884769361261</v>
      </c>
      <c r="V275" s="9">
        <v>0.51959019948311502</v>
      </c>
      <c r="W275" s="8">
        <f t="shared" ca="1" si="44"/>
        <v>12.33907972714135</v>
      </c>
      <c r="X275" s="8">
        <f t="shared" ca="1" si="44"/>
        <v>16.29379795433989</v>
      </c>
      <c r="Y275" s="8">
        <f t="shared" ca="1" si="44"/>
        <v>5.0551648684322439</v>
      </c>
      <c r="Z275" s="8">
        <f t="shared" ca="1" si="44"/>
        <v>11.172781962486539</v>
      </c>
      <c r="AA275" s="8">
        <f t="shared" ca="1" si="44"/>
        <v>13.286233625865439</v>
      </c>
      <c r="AB275" s="8">
        <f t="shared" ca="1" si="47"/>
        <v>72.080096952345031</v>
      </c>
      <c r="AC275" s="16">
        <f ca="1">IF($AO274=0,K274+Q274,IF($AP274=0,K274+Q274,9999))</f>
        <v>5.4988787323795876</v>
      </c>
      <c r="AD275" s="16">
        <f ca="1">IF($AO274=0,L274+R274,IF($AP274=0,L274+R274,9999))</f>
        <v>4.2973362317925474</v>
      </c>
      <c r="AE275" s="16">
        <f ca="1">IF($AO274=0,M274+S274,IF($AP274=0,M274+S274,9999))</f>
        <v>4.5737113265074365</v>
      </c>
      <c r="AF275" s="16">
        <f ca="1">IF($AO274=0,N274+T274,IF($AP274=0,N274+T274,9999))</f>
        <v>2.5841718043192086</v>
      </c>
      <c r="AG275" s="16">
        <f ca="1">IF($AO274=0,O274+U274,IF($AP274=0,O274+U274,9999))</f>
        <v>1.2832781416397414</v>
      </c>
      <c r="AH275" s="16">
        <f ca="1">IF($AO274=0,P274+V274,IF($AP274=0,P274+V274,9999))</f>
        <v>6.6485892329793268</v>
      </c>
      <c r="AI275" s="17">
        <f t="shared" ca="1" si="48"/>
        <v>5.9678959077583169</v>
      </c>
      <c r="AJ275" s="17">
        <f t="shared" ca="1" si="49"/>
        <v>1.6277697368291792</v>
      </c>
      <c r="AK275" s="17">
        <f t="shared" ca="1" si="50"/>
        <v>1.5245399997727269</v>
      </c>
      <c r="AL275" s="17">
        <f t="shared" ca="1" si="51"/>
        <v>10.154217774368639</v>
      </c>
      <c r="AM275" s="17">
        <f t="shared" ca="1" si="52"/>
        <v>9.6091467957217027</v>
      </c>
      <c r="AN275" s="17">
        <f t="shared" ca="1" si="53"/>
        <v>71.257823535709917</v>
      </c>
      <c r="AO275">
        <f t="shared" ca="1" si="45"/>
        <v>0</v>
      </c>
      <c r="AP275">
        <f t="shared" ca="1" si="46"/>
        <v>0</v>
      </c>
      <c r="AQ275">
        <f ca="1">MAX(0, COUNTIF(E275:J275, "Breakdown") - COUNTIF(AO275:AP275, 1))</f>
        <v>2</v>
      </c>
      <c r="AR275" s="12">
        <f ca="1">(AQ275 * 50) + ((AO275 + AP275) * 10)</f>
        <v>100</v>
      </c>
      <c r="AS275">
        <f ca="1">IF(COUNTIF(E275:J275, "Breakdown") &gt;= 6, 1, 0)</f>
        <v>0</v>
      </c>
    </row>
    <row r="276" spans="4:45">
      <c r="D276">
        <v>273</v>
      </c>
      <c r="E276" s="6" t="str">
        <f ca="1">IF(K276&lt;W276,"Operational","Breakdown")</f>
        <v>Operational</v>
      </c>
      <c r="F276" s="6" t="str">
        <f ca="1">IF(L276&lt;X276,"Operational","Breakdown")</f>
        <v>Operational</v>
      </c>
      <c r="G276" s="6" t="str">
        <f ca="1">IF(M276&lt;Y276,"Operational","Breakdown")</f>
        <v>Operational</v>
      </c>
      <c r="H276" s="6" t="str">
        <f ca="1">IF(N276&lt;Z276,"Operational","Breakdown")</f>
        <v>Operational</v>
      </c>
      <c r="I276" s="6" t="str">
        <f ca="1">IF(O276&lt;AA276,"Operational","Breakdown")</f>
        <v>Breakdown</v>
      </c>
      <c r="J276" s="6" t="str">
        <f ca="1">IF(P276&lt;AB276,"Operational","Breakdown")</f>
        <v>Operational</v>
      </c>
      <c r="K276" s="16">
        <v>3.125988855513147</v>
      </c>
      <c r="L276" s="16">
        <v>4.8303018247542653</v>
      </c>
      <c r="M276" s="16">
        <v>0.91108629153576315</v>
      </c>
      <c r="N276" s="16">
        <v>3.7440247120307677</v>
      </c>
      <c r="O276" s="16">
        <v>9.1550705981191065</v>
      </c>
      <c r="P276" s="16">
        <v>6.5526076443592354</v>
      </c>
      <c r="Q276" s="9">
        <v>0.18233717379453868</v>
      </c>
      <c r="R276" s="9">
        <v>2.5418975884775099</v>
      </c>
      <c r="S276" s="9">
        <v>0.90807933154605547</v>
      </c>
      <c r="T276" s="9">
        <v>2.9766661706437461</v>
      </c>
      <c r="U276" s="9">
        <v>0.14341865284960165</v>
      </c>
      <c r="V276" s="9">
        <v>1.108890182948183</v>
      </c>
      <c r="W276" s="8">
        <f t="shared" ca="1" si="44"/>
        <v>6.6632447606770935</v>
      </c>
      <c r="X276" s="8">
        <f t="shared" ca="1" si="44"/>
        <v>6.0845352265312593</v>
      </c>
      <c r="Y276" s="8">
        <f t="shared" ca="1" si="44"/>
        <v>25.543965181496684</v>
      </c>
      <c r="Z276" s="8">
        <f t="shared" ca="1" si="44"/>
        <v>11.852356517384937</v>
      </c>
      <c r="AA276" s="8">
        <f t="shared" ca="1" si="44"/>
        <v>7.0694480644145035</v>
      </c>
      <c r="AB276" s="8">
        <f t="shared" ca="1" si="47"/>
        <v>7.725606602557928</v>
      </c>
      <c r="AC276" s="16">
        <f ca="1">IF($AO275=0,K275+Q275,IF($AP275=0,K275+Q275,9999))</f>
        <v>11.966399033465784</v>
      </c>
      <c r="AD276" s="16">
        <f ca="1">IF($AO275=0,L275+R275,IF($AP275=0,L275+R275,9999))</f>
        <v>35.277244280384807</v>
      </c>
      <c r="AE276" s="16">
        <f ca="1">IF($AO275=0,M275+S275,IF($AP275=0,M275+S275,9999))</f>
        <v>58.748434028727026</v>
      </c>
      <c r="AF276" s="16">
        <f ca="1">IF($AO275=0,N275+T275,IF($AP275=0,N275+T275,9999))</f>
        <v>7.3550736073365801</v>
      </c>
      <c r="AG276" s="16">
        <f ca="1">IF($AO275=0,O275+U275,IF($AP275=0,O275+U275,9999))</f>
        <v>5.663509277788596</v>
      </c>
      <c r="AH276" s="16">
        <f ca="1">IF($AO275=0,P275+V275,IF($AP275=0,P275+V275,9999))</f>
        <v>13.950642403967349</v>
      </c>
      <c r="AI276" s="17">
        <f t="shared" ca="1" si="48"/>
        <v>5.4988787323795876</v>
      </c>
      <c r="AJ276" s="17">
        <f t="shared" ca="1" si="49"/>
        <v>4.2973362317925474</v>
      </c>
      <c r="AK276" s="17">
        <f t="shared" ca="1" si="50"/>
        <v>4.5737113265074365</v>
      </c>
      <c r="AL276" s="17">
        <f t="shared" ca="1" si="51"/>
        <v>2.5841718043192086</v>
      </c>
      <c r="AM276" s="17">
        <f t="shared" ca="1" si="52"/>
        <v>1.2832781416397414</v>
      </c>
      <c r="AN276" s="17">
        <f t="shared" ca="1" si="53"/>
        <v>6.6485892329793268</v>
      </c>
      <c r="AO276">
        <f t="shared" ca="1" si="45"/>
        <v>0</v>
      </c>
      <c r="AP276">
        <f t="shared" ca="1" si="46"/>
        <v>0</v>
      </c>
      <c r="AQ276">
        <f ca="1">MAX(0, COUNTIF(E276:J276, "Breakdown") - COUNTIF(AO276:AP276, 1))</f>
        <v>1</v>
      </c>
      <c r="AR276" s="12">
        <f ca="1">(AQ276 * 50) + ((AO276 + AP276) * 10)</f>
        <v>50</v>
      </c>
      <c r="AS276">
        <f ca="1">IF(COUNTIF(E276:J276, "Breakdown") &gt;= 6, 1, 0)</f>
        <v>0</v>
      </c>
    </row>
    <row r="277" spans="4:45">
      <c r="D277">
        <v>274</v>
      </c>
      <c r="E277" s="6" t="str">
        <f ca="1">IF(K277&lt;W277,"Operational","Breakdown")</f>
        <v>Operational</v>
      </c>
      <c r="F277" s="6" t="str">
        <f ca="1">IF(L277&lt;X277,"Operational","Breakdown")</f>
        <v>Breakdown</v>
      </c>
      <c r="G277" s="6" t="str">
        <f ca="1">IF(M277&lt;Y277,"Operational","Breakdown")</f>
        <v>Operational</v>
      </c>
      <c r="H277" s="6" t="str">
        <f ca="1">IF(N277&lt;Z277,"Operational","Breakdown")</f>
        <v>Breakdown</v>
      </c>
      <c r="I277" s="6" t="str">
        <f ca="1">IF(O277&lt;AA277,"Operational","Breakdown")</f>
        <v>Breakdown</v>
      </c>
      <c r="J277" s="6" t="str">
        <f ca="1">IF(P277&lt;AB277,"Operational","Breakdown")</f>
        <v>Breakdown</v>
      </c>
      <c r="K277" s="16">
        <v>3.9652164694851201E-2</v>
      </c>
      <c r="L277" s="16">
        <v>18.678776925870377</v>
      </c>
      <c r="M277" s="16">
        <v>0.9102924486742503</v>
      </c>
      <c r="N277" s="16">
        <v>12.503520597761394</v>
      </c>
      <c r="O277" s="16">
        <v>16.323506378003966</v>
      </c>
      <c r="P277" s="16">
        <v>16.48924810181806</v>
      </c>
      <c r="Q277" s="9">
        <v>4.0520734196317072</v>
      </c>
      <c r="R277" s="9">
        <v>1.6562972791269397</v>
      </c>
      <c r="S277" s="9">
        <v>1.4860335831632774</v>
      </c>
      <c r="T277" s="9">
        <v>3.6566598962745598</v>
      </c>
      <c r="U277" s="9">
        <v>0.47650609768326652</v>
      </c>
      <c r="V277" s="9">
        <v>1.6886248960180363</v>
      </c>
      <c r="W277" s="8">
        <f t="shared" ca="1" si="44"/>
        <v>9.139188683109726</v>
      </c>
      <c r="X277" s="8">
        <f t="shared" ca="1" si="44"/>
        <v>16.236412948118861</v>
      </c>
      <c r="Y277" s="8">
        <f t="shared" ca="1" si="44"/>
        <v>26.239570792081334</v>
      </c>
      <c r="Z277" s="8">
        <f t="shared" ca="1" si="44"/>
        <v>7.7571870812291213</v>
      </c>
      <c r="AA277" s="8">
        <f t="shared" ca="1" si="44"/>
        <v>15.687756191896703</v>
      </c>
      <c r="AB277" s="8">
        <f t="shared" ca="1" si="47"/>
        <v>11.339801369668502</v>
      </c>
      <c r="AC277" s="16">
        <f ca="1">IF($AO276=0,K276+Q276,IF($AP276=0,K276+Q276,9999))</f>
        <v>3.3083260293076857</v>
      </c>
      <c r="AD277" s="16">
        <f ca="1">IF($AO276=0,L276+R276,IF($AP276=0,L276+R276,9999))</f>
        <v>7.3721994132317752</v>
      </c>
      <c r="AE277" s="16">
        <f ca="1">IF($AO276=0,M276+S276,IF($AP276=0,M276+S276,9999))</f>
        <v>1.8191656230818185</v>
      </c>
      <c r="AF277" s="16">
        <f ca="1">IF($AO276=0,N276+T276,IF($AP276=0,N276+T276,9999))</f>
        <v>6.7206908826745142</v>
      </c>
      <c r="AG277" s="16">
        <f ca="1">IF($AO276=0,O276+U276,IF($AP276=0,O276+U276,9999))</f>
        <v>9.2984892509687089</v>
      </c>
      <c r="AH277" s="16">
        <f ca="1">IF($AO276=0,P276+V276,IF($AP276=0,P276+V276,9999))</f>
        <v>7.6614978273074179</v>
      </c>
      <c r="AI277" s="17">
        <f t="shared" ca="1" si="48"/>
        <v>6.6632447606770935</v>
      </c>
      <c r="AJ277" s="17">
        <f t="shared" ca="1" si="49"/>
        <v>6.0845352265312593</v>
      </c>
      <c r="AK277" s="17">
        <f t="shared" ca="1" si="50"/>
        <v>25.543965181496684</v>
      </c>
      <c r="AL277" s="17">
        <f t="shared" ca="1" si="51"/>
        <v>7.3550736073365801</v>
      </c>
      <c r="AM277" s="17">
        <f t="shared" ca="1" si="52"/>
        <v>5.663509277788596</v>
      </c>
      <c r="AN277" s="17">
        <f t="shared" ca="1" si="53"/>
        <v>7.725606602557928</v>
      </c>
      <c r="AO277">
        <f t="shared" ca="1" si="45"/>
        <v>0</v>
      </c>
      <c r="AP277">
        <f t="shared" ca="1" si="46"/>
        <v>0</v>
      </c>
      <c r="AQ277">
        <f ca="1">MAX(0, COUNTIF(E277:J277, "Breakdown") - COUNTIF(AO277:AP277, 1))</f>
        <v>4</v>
      </c>
      <c r="AR277" s="12">
        <f ca="1">(AQ277 * 50) + ((AO277 + AP277) * 10)</f>
        <v>200</v>
      </c>
      <c r="AS277">
        <f ca="1">IF(COUNTIF(E277:J277, "Breakdown") &gt;= 6, 1, 0)</f>
        <v>0</v>
      </c>
    </row>
    <row r="278" spans="4:45">
      <c r="D278">
        <v>275</v>
      </c>
      <c r="E278" s="6" t="str">
        <f ca="1">IF(K278&lt;W278,"Operational","Breakdown")</f>
        <v>Operational</v>
      </c>
      <c r="F278" s="6" t="str">
        <f ca="1">IF(L278&lt;X278,"Operational","Breakdown")</f>
        <v>Breakdown</v>
      </c>
      <c r="G278" s="6" t="str">
        <f ca="1">IF(M278&lt;Y278,"Operational","Breakdown")</f>
        <v>Operational</v>
      </c>
      <c r="H278" s="6" t="str">
        <f ca="1">IF(N278&lt;Z278,"Operational","Breakdown")</f>
        <v>Operational</v>
      </c>
      <c r="I278" s="6" t="str">
        <f ca="1">IF(O278&lt;AA278,"Operational","Breakdown")</f>
        <v>Operational</v>
      </c>
      <c r="J278" s="6" t="str">
        <f ca="1">IF(P278&lt;AB278,"Operational","Breakdown")</f>
        <v>Breakdown</v>
      </c>
      <c r="K278" s="16">
        <v>5.9578599274517625</v>
      </c>
      <c r="L278" s="16">
        <v>12.239838374986221</v>
      </c>
      <c r="M278" s="16">
        <v>4.6721126961605481</v>
      </c>
      <c r="N278" s="16">
        <v>3.2680266640508573</v>
      </c>
      <c r="O278" s="16">
        <v>7.2240597983220329</v>
      </c>
      <c r="P278" s="16">
        <v>20.145967195241575</v>
      </c>
      <c r="Q278" s="9">
        <v>1.5714304297009589</v>
      </c>
      <c r="R278" s="9">
        <v>0.3530071386034363</v>
      </c>
      <c r="S278" s="9">
        <v>0.12653349632555713</v>
      </c>
      <c r="T278" s="9">
        <v>3.3917400642520588</v>
      </c>
      <c r="U278" s="9">
        <v>2.3210335688055901</v>
      </c>
      <c r="V278" s="9">
        <v>1.9698083586729702</v>
      </c>
      <c r="W278" s="8">
        <f t="shared" ca="1" si="44"/>
        <v>6.8429993095126864</v>
      </c>
      <c r="X278" s="8">
        <f t="shared" ca="1" si="44"/>
        <v>10.719521813374655</v>
      </c>
      <c r="Y278" s="8">
        <f t="shared" ca="1" si="44"/>
        <v>13.269821659517406</v>
      </c>
      <c r="Z278" s="8">
        <f t="shared" ca="1" si="44"/>
        <v>19.356033263004132</v>
      </c>
      <c r="AA278" s="8">
        <f t="shared" ca="1" si="44"/>
        <v>9.8557223462944208</v>
      </c>
      <c r="AB278" s="8">
        <f t="shared" ca="1" si="47"/>
        <v>10.59029888116947</v>
      </c>
      <c r="AC278" s="16">
        <f ca="1">IF($AO277=0,K277+Q277,IF($AP277=0,K277+Q277,9999))</f>
        <v>4.0917255843265581</v>
      </c>
      <c r="AD278" s="16">
        <f ca="1">IF($AO277=0,L277+R277,IF($AP277=0,L277+R277,9999))</f>
        <v>20.335074204997316</v>
      </c>
      <c r="AE278" s="16">
        <f ca="1">IF($AO277=0,M277+S277,IF($AP277=0,M277+S277,9999))</f>
        <v>2.3963260318375275</v>
      </c>
      <c r="AF278" s="16">
        <f ca="1">IF($AO277=0,N277+T277,IF($AP277=0,N277+T277,9999))</f>
        <v>16.160180494035956</v>
      </c>
      <c r="AG278" s="16">
        <f ca="1">IF($AO277=0,O277+U277,IF($AP277=0,O277+U277,9999))</f>
        <v>16.800012475687232</v>
      </c>
      <c r="AH278" s="16">
        <f ca="1">IF($AO277=0,P277+V277,IF($AP277=0,P277+V277,9999))</f>
        <v>18.177872997836097</v>
      </c>
      <c r="AI278" s="17">
        <f t="shared" ca="1" si="48"/>
        <v>3.3083260293076857</v>
      </c>
      <c r="AJ278" s="17">
        <f t="shared" ca="1" si="49"/>
        <v>7.3721994132317752</v>
      </c>
      <c r="AK278" s="17">
        <f t="shared" ca="1" si="50"/>
        <v>1.8191656230818185</v>
      </c>
      <c r="AL278" s="17">
        <f t="shared" ca="1" si="51"/>
        <v>6.7206908826745142</v>
      </c>
      <c r="AM278" s="17">
        <f t="shared" ca="1" si="52"/>
        <v>9.2984892509687089</v>
      </c>
      <c r="AN278" s="17">
        <f t="shared" ca="1" si="53"/>
        <v>7.6614978273074179</v>
      </c>
      <c r="AO278">
        <f t="shared" ca="1" si="45"/>
        <v>0</v>
      </c>
      <c r="AP278">
        <f t="shared" ca="1" si="46"/>
        <v>0</v>
      </c>
      <c r="AQ278">
        <f ca="1">MAX(0, COUNTIF(E278:J278, "Breakdown") - COUNTIF(AO278:AP278, 1))</f>
        <v>2</v>
      </c>
      <c r="AR278" s="12">
        <f ca="1">(AQ278 * 50) + ((AO278 + AP278) * 10)</f>
        <v>100</v>
      </c>
      <c r="AS278">
        <f ca="1">IF(COUNTIF(E278:J278, "Breakdown") &gt;= 6, 1, 0)</f>
        <v>0</v>
      </c>
    </row>
    <row r="279" spans="4:45">
      <c r="D279">
        <v>276</v>
      </c>
      <c r="E279" s="6" t="str">
        <f ca="1">IF(K279&lt;W279,"Operational","Breakdown")</f>
        <v>Operational</v>
      </c>
      <c r="F279" s="6" t="str">
        <f ca="1">IF(L279&lt;X279,"Operational","Breakdown")</f>
        <v>Operational</v>
      </c>
      <c r="G279" s="6" t="str">
        <f ca="1">IF(M279&lt;Y279,"Operational","Breakdown")</f>
        <v>Operational</v>
      </c>
      <c r="H279" s="6" t="str">
        <f ca="1">IF(N279&lt;Z279,"Operational","Breakdown")</f>
        <v>Operational</v>
      </c>
      <c r="I279" s="6" t="str">
        <f ca="1">IF(O279&lt;AA279,"Operational","Breakdown")</f>
        <v>Operational</v>
      </c>
      <c r="J279" s="6" t="str">
        <f ca="1">IF(P279&lt;AB279,"Operational","Breakdown")</f>
        <v>Operational</v>
      </c>
      <c r="K279" s="16">
        <v>4.2656523530669634</v>
      </c>
      <c r="L279" s="16">
        <v>1.6535148043202257</v>
      </c>
      <c r="M279" s="16">
        <v>4.7504550034290762</v>
      </c>
      <c r="N279" s="16">
        <v>6.5994794536497334</v>
      </c>
      <c r="O279" s="16">
        <v>0.43919656887324232</v>
      </c>
      <c r="P279" s="16">
        <v>5.0475632457301476</v>
      </c>
      <c r="Q279" s="9">
        <v>0.32006357624371107</v>
      </c>
      <c r="R279" s="9">
        <v>7.5710230444848952</v>
      </c>
      <c r="S279" s="9">
        <v>0.88829553490124524</v>
      </c>
      <c r="T279" s="9">
        <v>0.15573298220950968</v>
      </c>
      <c r="U279" s="9">
        <v>2.31490335021864</v>
      </c>
      <c r="V279" s="9">
        <v>1.3002879780228549</v>
      </c>
      <c r="W279" s="8">
        <f t="shared" ca="1" si="44"/>
        <v>26.53827447062508</v>
      </c>
      <c r="X279" s="8">
        <f t="shared" ca="1" si="44"/>
        <v>18.276341474297816</v>
      </c>
      <c r="Y279" s="8">
        <f t="shared" ca="1" si="44"/>
        <v>15.323529125552184</v>
      </c>
      <c r="Z279" s="8">
        <f t="shared" ca="1" si="44"/>
        <v>20.710044489633653</v>
      </c>
      <c r="AA279" s="8">
        <f t="shared" ca="1" si="44"/>
        <v>11.526783317288935</v>
      </c>
      <c r="AB279" s="8">
        <f t="shared" ca="1" si="47"/>
        <v>30.018334148218809</v>
      </c>
      <c r="AC279" s="16">
        <f ca="1">IF($AO278=0,K278+Q278,IF($AP278=0,K278+Q278,9999))</f>
        <v>7.5292903571527212</v>
      </c>
      <c r="AD279" s="16">
        <f ca="1">IF($AO278=0,L278+R278,IF($AP278=0,L278+R278,9999))</f>
        <v>12.592845513589657</v>
      </c>
      <c r="AE279" s="16">
        <f ca="1">IF($AO278=0,M278+S278,IF($AP278=0,M278+S278,9999))</f>
        <v>4.798646192486105</v>
      </c>
      <c r="AF279" s="16">
        <f ca="1">IF($AO278=0,N278+T278,IF($AP278=0,N278+T278,9999))</f>
        <v>6.6597667283029161</v>
      </c>
      <c r="AG279" s="16">
        <f ca="1">IF($AO278=0,O278+U278,IF($AP278=0,O278+U278,9999))</f>
        <v>9.5450933671276239</v>
      </c>
      <c r="AH279" s="16">
        <f ca="1">IF($AO278=0,P278+V278,IF($AP278=0,P278+V278,9999))</f>
        <v>22.115775553914546</v>
      </c>
      <c r="AI279" s="17">
        <f t="shared" ca="1" si="48"/>
        <v>4.0917255843265581</v>
      </c>
      <c r="AJ279" s="17">
        <f t="shared" ca="1" si="49"/>
        <v>10.719521813374655</v>
      </c>
      <c r="AK279" s="17">
        <f t="shared" ca="1" si="50"/>
        <v>2.3963260318375275</v>
      </c>
      <c r="AL279" s="17">
        <f t="shared" ca="1" si="51"/>
        <v>16.160180494035956</v>
      </c>
      <c r="AM279" s="17">
        <f t="shared" ca="1" si="52"/>
        <v>9.8557223462944208</v>
      </c>
      <c r="AN279" s="17">
        <f t="shared" ca="1" si="53"/>
        <v>10.59029888116947</v>
      </c>
      <c r="AO279">
        <f t="shared" ca="1" si="45"/>
        <v>0</v>
      </c>
      <c r="AP279">
        <f t="shared" ca="1" si="46"/>
        <v>0</v>
      </c>
      <c r="AQ279">
        <f ca="1">MAX(0, COUNTIF(E279:J279, "Breakdown") - COUNTIF(AO279:AP279, 1))</f>
        <v>0</v>
      </c>
      <c r="AR279" s="12">
        <f ca="1">(AQ279 * 50) + ((AO279 + AP279) * 10)</f>
        <v>0</v>
      </c>
      <c r="AS279">
        <f ca="1">IF(COUNTIF(E279:J279, "Breakdown") &gt;= 6, 1, 0)</f>
        <v>0</v>
      </c>
    </row>
    <row r="280" spans="4:45">
      <c r="D280">
        <v>277</v>
      </c>
      <c r="E280" s="6" t="str">
        <f ca="1">IF(K280&lt;W280,"Operational","Breakdown")</f>
        <v>Operational</v>
      </c>
      <c r="F280" s="6" t="str">
        <f ca="1">IF(L280&lt;X280,"Operational","Breakdown")</f>
        <v>Operational</v>
      </c>
      <c r="G280" s="6" t="str">
        <f ca="1">IF(M280&lt;Y280,"Operational","Breakdown")</f>
        <v>Operational</v>
      </c>
      <c r="H280" s="6" t="str">
        <f ca="1">IF(N280&lt;Z280,"Operational","Breakdown")</f>
        <v>Operational</v>
      </c>
      <c r="I280" s="6" t="str">
        <f ca="1">IF(O280&lt;AA280,"Operational","Breakdown")</f>
        <v>Breakdown</v>
      </c>
      <c r="J280" s="6" t="str">
        <f ca="1">IF(P280&lt;AB280,"Operational","Breakdown")</f>
        <v>Operational</v>
      </c>
      <c r="K280" s="16">
        <v>17.826848051830261</v>
      </c>
      <c r="L280" s="16">
        <v>2.9859211442876017</v>
      </c>
      <c r="M280" s="16">
        <v>3.3441478149651283</v>
      </c>
      <c r="N280" s="16">
        <v>3.8812670796047333</v>
      </c>
      <c r="O280" s="16">
        <v>15.751076183722809</v>
      </c>
      <c r="P280" s="16">
        <v>13.166989046434262</v>
      </c>
      <c r="Q280" s="9">
        <v>1.5238766204141598</v>
      </c>
      <c r="R280" s="9">
        <v>0.3675366090044267</v>
      </c>
      <c r="S280" s="9">
        <v>6.3831781028701498</v>
      </c>
      <c r="T280" s="9">
        <v>1.3279413009140424</v>
      </c>
      <c r="U280" s="9">
        <v>0.8728953432933817</v>
      </c>
      <c r="V280" s="9">
        <v>1.291344015827421</v>
      </c>
      <c r="W280" s="8">
        <f t="shared" ca="1" si="44"/>
        <v>20.959683099214676</v>
      </c>
      <c r="X280" s="8">
        <f t="shared" ca="1" si="44"/>
        <v>13.888847683040211</v>
      </c>
      <c r="Y280" s="8">
        <f t="shared" ca="1" si="44"/>
        <v>26.433191103974131</v>
      </c>
      <c r="Z280" s="8">
        <f t="shared" ca="1" si="44"/>
        <v>8.3612112893176374</v>
      </c>
      <c r="AA280" s="8">
        <f t="shared" ca="1" si="44"/>
        <v>10.24376527852646</v>
      </c>
      <c r="AB280" s="8">
        <f t="shared" ca="1" si="47"/>
        <v>24.300861071378282</v>
      </c>
      <c r="AC280" s="16">
        <f ca="1">IF($AO279=0,K279+Q279,IF($AP279=0,K279+Q279,9999))</f>
        <v>4.5857159293106742</v>
      </c>
      <c r="AD280" s="16">
        <f ca="1">IF($AO279=0,L279+R279,IF($AP279=0,L279+R279,9999))</f>
        <v>9.2245378488051202</v>
      </c>
      <c r="AE280" s="16">
        <f ca="1">IF($AO279=0,M279+S279,IF($AP279=0,M279+S279,9999))</f>
        <v>5.6387505383303216</v>
      </c>
      <c r="AF280" s="16">
        <f ca="1">IF($AO279=0,N279+T279,IF($AP279=0,N279+T279,9999))</f>
        <v>6.7552124358592431</v>
      </c>
      <c r="AG280" s="16">
        <f ca="1">IF($AO279=0,O279+U279,IF($AP279=0,O279+U279,9999))</f>
        <v>2.7540999190918822</v>
      </c>
      <c r="AH280" s="16">
        <f ca="1">IF($AO279=0,P279+V279,IF($AP279=0,P279+V279,9999))</f>
        <v>6.3478512237530023</v>
      </c>
      <c r="AI280" s="17">
        <f t="shared" ca="1" si="48"/>
        <v>7.5292903571527212</v>
      </c>
      <c r="AJ280" s="17">
        <f t="shared" ca="1" si="49"/>
        <v>12.592845513589657</v>
      </c>
      <c r="AK280" s="17">
        <f t="shared" ca="1" si="50"/>
        <v>4.798646192486105</v>
      </c>
      <c r="AL280" s="17">
        <f t="shared" ca="1" si="51"/>
        <v>6.6597667283029161</v>
      </c>
      <c r="AM280" s="17">
        <f t="shared" ca="1" si="52"/>
        <v>9.5450933671276239</v>
      </c>
      <c r="AN280" s="17">
        <f t="shared" ca="1" si="53"/>
        <v>22.115775553914546</v>
      </c>
      <c r="AO280">
        <f t="shared" ca="1" si="45"/>
        <v>0</v>
      </c>
      <c r="AP280">
        <f t="shared" ca="1" si="46"/>
        <v>0</v>
      </c>
      <c r="AQ280">
        <f ca="1">MAX(0, COUNTIF(E280:J280, "Breakdown") - COUNTIF(AO280:AP280, 1))</f>
        <v>1</v>
      </c>
      <c r="AR280" s="12">
        <f ca="1">(AQ280 * 50) + ((AO280 + AP280) * 10)</f>
        <v>50</v>
      </c>
      <c r="AS280">
        <f ca="1">IF(COUNTIF(E280:J280, "Breakdown") &gt;= 6, 1, 0)</f>
        <v>0</v>
      </c>
    </row>
    <row r="281" spans="4:45">
      <c r="D281">
        <v>278</v>
      </c>
      <c r="E281" s="6" t="str">
        <f ca="1">IF(K281&lt;W281,"Operational","Breakdown")</f>
        <v>Operational</v>
      </c>
      <c r="F281" s="6" t="str">
        <f ca="1">IF(L281&lt;X281,"Operational","Breakdown")</f>
        <v>Operational</v>
      </c>
      <c r="G281" s="6" t="str">
        <f ca="1">IF(M281&lt;Y281,"Operational","Breakdown")</f>
        <v>Operational</v>
      </c>
      <c r="H281" s="6" t="str">
        <f ca="1">IF(N281&lt;Z281,"Operational","Breakdown")</f>
        <v>Operational</v>
      </c>
      <c r="I281" s="6" t="str">
        <f ca="1">IF(O281&lt;AA281,"Operational","Breakdown")</f>
        <v>Breakdown</v>
      </c>
      <c r="J281" s="6" t="str">
        <f ca="1">IF(P281&lt;AB281,"Operational","Breakdown")</f>
        <v>Operational</v>
      </c>
      <c r="K281" s="16">
        <v>6.313732850651812</v>
      </c>
      <c r="L281" s="16">
        <v>7.045365362940947</v>
      </c>
      <c r="M281" s="16">
        <v>8.6861153710731536</v>
      </c>
      <c r="N281" s="16">
        <v>0.32281628484329372</v>
      </c>
      <c r="O281" s="16">
        <v>14.664314402447193</v>
      </c>
      <c r="P281" s="16">
        <v>8.6378725628256436</v>
      </c>
      <c r="Q281" s="9">
        <v>1.0394872435286573</v>
      </c>
      <c r="R281" s="9">
        <v>3.7929756160670944</v>
      </c>
      <c r="S281" s="9">
        <v>0.77846793939389058</v>
      </c>
      <c r="T281" s="9">
        <v>0.67253871430916168</v>
      </c>
      <c r="U281" s="9">
        <v>2.3952603669030528E-2</v>
      </c>
      <c r="V281" s="9">
        <v>1.6508370376308026</v>
      </c>
      <c r="W281" s="8">
        <f t="shared" ca="1" si="44"/>
        <v>6.7937469578429672</v>
      </c>
      <c r="X281" s="8">
        <f t="shared" ca="1" si="44"/>
        <v>17.765805258421786</v>
      </c>
      <c r="Y281" s="8">
        <f t="shared" ca="1" si="44"/>
        <v>10.443648382499337</v>
      </c>
      <c r="Z281" s="8">
        <f t="shared" ca="1" si="44"/>
        <v>12.630201536635443</v>
      </c>
      <c r="AA281" s="8">
        <f t="shared" ca="1" si="44"/>
        <v>6.2764037807882573</v>
      </c>
      <c r="AB281" s="8">
        <f t="shared" ca="1" si="47"/>
        <v>50.97635364481367</v>
      </c>
      <c r="AC281" s="16">
        <f ca="1">IF($AO280=0,K280+Q280,IF($AP280=0,K280+Q280,9999))</f>
        <v>19.350724672244421</v>
      </c>
      <c r="AD281" s="16">
        <f ca="1">IF($AO280=0,L280+R280,IF($AP280=0,L280+R280,9999))</f>
        <v>3.3534577532920284</v>
      </c>
      <c r="AE281" s="16">
        <f ca="1">IF($AO280=0,M280+S280,IF($AP280=0,M280+S280,9999))</f>
        <v>9.7273259178352784</v>
      </c>
      <c r="AF281" s="16">
        <f ca="1">IF($AO280=0,N280+T280,IF($AP280=0,N280+T280,9999))</f>
        <v>5.2092083805187759</v>
      </c>
      <c r="AG281" s="16">
        <f ca="1">IF($AO280=0,O280+U280,IF($AP280=0,O280+U280,9999))</f>
        <v>16.623971527016192</v>
      </c>
      <c r="AH281" s="16">
        <f ca="1">IF($AO280=0,P280+V280,IF($AP280=0,P280+V280,9999))</f>
        <v>14.458333062261683</v>
      </c>
      <c r="AI281" s="17">
        <f t="shared" ca="1" si="48"/>
        <v>4.5857159293106742</v>
      </c>
      <c r="AJ281" s="17">
        <f t="shared" ca="1" si="49"/>
        <v>9.2245378488051202</v>
      </c>
      <c r="AK281" s="17">
        <f t="shared" ca="1" si="50"/>
        <v>5.6387505383303216</v>
      </c>
      <c r="AL281" s="17">
        <f t="shared" ca="1" si="51"/>
        <v>6.7552124358592431</v>
      </c>
      <c r="AM281" s="17">
        <f t="shared" ca="1" si="52"/>
        <v>2.7540999190918822</v>
      </c>
      <c r="AN281" s="17">
        <f t="shared" ca="1" si="53"/>
        <v>6.3478512237530023</v>
      </c>
      <c r="AO281">
        <f t="shared" ca="1" si="45"/>
        <v>0</v>
      </c>
      <c r="AP281">
        <f t="shared" ca="1" si="46"/>
        <v>0</v>
      </c>
      <c r="AQ281">
        <f ca="1">MAX(0, COUNTIF(E281:J281, "Breakdown") - COUNTIF(AO281:AP281, 1))</f>
        <v>1</v>
      </c>
      <c r="AR281" s="12">
        <f ca="1">(AQ281 * 50) + ((AO281 + AP281) * 10)</f>
        <v>50</v>
      </c>
      <c r="AS281">
        <f ca="1">IF(COUNTIF(E281:J281, "Breakdown") &gt;= 6, 1, 0)</f>
        <v>0</v>
      </c>
    </row>
    <row r="282" spans="4:45">
      <c r="D282">
        <v>279</v>
      </c>
      <c r="E282" s="6" t="str">
        <f ca="1">IF(K282&lt;W282,"Operational","Breakdown")</f>
        <v>Breakdown</v>
      </c>
      <c r="F282" s="6" t="str">
        <f ca="1">IF(L282&lt;X282,"Operational","Breakdown")</f>
        <v>Operational</v>
      </c>
      <c r="G282" s="6" t="str">
        <f ca="1">IF(M282&lt;Y282,"Operational","Breakdown")</f>
        <v>Operational</v>
      </c>
      <c r="H282" s="6" t="str">
        <f ca="1">IF(N282&lt;Z282,"Operational","Breakdown")</f>
        <v>Operational</v>
      </c>
      <c r="I282" s="6" t="str">
        <f ca="1">IF(O282&lt;AA282,"Operational","Breakdown")</f>
        <v>Breakdown</v>
      </c>
      <c r="J282" s="6" t="str">
        <f ca="1">IF(P282&lt;AB282,"Operational","Breakdown")</f>
        <v>Operational</v>
      </c>
      <c r="K282" s="16">
        <v>21.993174108016088</v>
      </c>
      <c r="L282" s="16">
        <v>2.634918372627058</v>
      </c>
      <c r="M282" s="16">
        <v>7.1013705781866259</v>
      </c>
      <c r="N282" s="16">
        <v>12.218063471163456</v>
      </c>
      <c r="O282" s="16">
        <v>9.3072181498548936</v>
      </c>
      <c r="P282" s="16">
        <v>0.71397479312128787</v>
      </c>
      <c r="Q282" s="9">
        <v>1.7177137343783968</v>
      </c>
      <c r="R282" s="9">
        <v>0.11138477714053062</v>
      </c>
      <c r="S282" s="9">
        <v>0.57341336390333941</v>
      </c>
      <c r="T282" s="9">
        <v>1.0785646897520142</v>
      </c>
      <c r="U282" s="9">
        <v>0.35860957902988833</v>
      </c>
      <c r="V282" s="9">
        <v>0.73452507459022642</v>
      </c>
      <c r="W282" s="8">
        <f t="shared" ca="1" si="44"/>
        <v>7.121789633126232</v>
      </c>
      <c r="X282" s="8">
        <f t="shared" ca="1" si="44"/>
        <v>7.7351777579822452</v>
      </c>
      <c r="Y282" s="8">
        <f t="shared" ca="1" si="44"/>
        <v>23.044045802894512</v>
      </c>
      <c r="Z282" s="8">
        <f t="shared" ca="1" si="44"/>
        <v>19.509929347820663</v>
      </c>
      <c r="AA282" s="8">
        <f t="shared" ca="1" si="44"/>
        <v>8.6486840805586009</v>
      </c>
      <c r="AB282" s="8">
        <f t="shared" ca="1" si="47"/>
        <v>15.689817120820379</v>
      </c>
      <c r="AC282" s="16">
        <f ca="1">IF($AO281=0,K281+Q281,IF($AP281=0,K281+Q281,9999))</f>
        <v>7.3532200941804691</v>
      </c>
      <c r="AD282" s="16">
        <f ca="1">IF($AO281=0,L281+R281,IF($AP281=0,L281+R281,9999))</f>
        <v>10.838340979008041</v>
      </c>
      <c r="AE282" s="16">
        <f ca="1">IF($AO281=0,M281+S281,IF($AP281=0,M281+S281,9999))</f>
        <v>9.4645833104670434</v>
      </c>
      <c r="AF282" s="16">
        <f ca="1">IF($AO281=0,N281+T281,IF($AP281=0,N281+T281,9999))</f>
        <v>0.9953549991524554</v>
      </c>
      <c r="AG282" s="16">
        <f ca="1">IF($AO281=0,O281+U281,IF($AP281=0,O281+U281,9999))</f>
        <v>14.688267006116224</v>
      </c>
      <c r="AH282" s="16">
        <f ca="1">IF($AO281=0,P281+V281,IF($AP281=0,P281+V281,9999))</f>
        <v>10.288709600456446</v>
      </c>
      <c r="AI282" s="17">
        <f t="shared" ca="1" si="48"/>
        <v>6.7937469578429672</v>
      </c>
      <c r="AJ282" s="17">
        <f t="shared" ca="1" si="49"/>
        <v>3.3534577532920284</v>
      </c>
      <c r="AK282" s="17">
        <f t="shared" ca="1" si="50"/>
        <v>9.7273259178352784</v>
      </c>
      <c r="AL282" s="17">
        <f t="shared" ca="1" si="51"/>
        <v>5.2092083805187759</v>
      </c>
      <c r="AM282" s="17">
        <f t="shared" ca="1" si="52"/>
        <v>6.2764037807882573</v>
      </c>
      <c r="AN282" s="17">
        <f t="shared" ca="1" si="53"/>
        <v>14.458333062261683</v>
      </c>
      <c r="AO282">
        <f t="shared" ca="1" si="45"/>
        <v>0</v>
      </c>
      <c r="AP282">
        <f t="shared" ca="1" si="46"/>
        <v>1</v>
      </c>
      <c r="AQ282">
        <f ca="1">MAX(0, COUNTIF(E282:J282, "Breakdown") - COUNTIF(AO282:AP282, 1))</f>
        <v>1</v>
      </c>
      <c r="AR282" s="12">
        <f ca="1">(AQ282 * 50) + ((AO282 + AP282) * 10)</f>
        <v>60</v>
      </c>
      <c r="AS282">
        <f ca="1">IF(COUNTIF(E282:J282, "Breakdown") &gt;= 6, 1, 0)</f>
        <v>0</v>
      </c>
    </row>
    <row r="283" spans="4:45">
      <c r="D283">
        <v>280</v>
      </c>
      <c r="E283" s="6" t="str">
        <f ca="1">IF(K283&lt;W283,"Operational","Breakdown")</f>
        <v>Operational</v>
      </c>
      <c r="F283" s="6" t="str">
        <f ca="1">IF(L283&lt;X283,"Operational","Breakdown")</f>
        <v>Operational</v>
      </c>
      <c r="G283" s="6" t="str">
        <f ca="1">IF(M283&lt;Y283,"Operational","Breakdown")</f>
        <v>Operational</v>
      </c>
      <c r="H283" s="6" t="str">
        <f ca="1">IF(N283&lt;Z283,"Operational","Breakdown")</f>
        <v>Operational</v>
      </c>
      <c r="I283" s="6" t="str">
        <f ca="1">IF(O283&lt;AA283,"Operational","Breakdown")</f>
        <v>Breakdown</v>
      </c>
      <c r="J283" s="6" t="str">
        <f ca="1">IF(P283&lt;AB283,"Operational","Breakdown")</f>
        <v>Operational</v>
      </c>
      <c r="K283" s="16">
        <v>3.6578317255024668</v>
      </c>
      <c r="L283" s="16">
        <v>6.5812390977230431</v>
      </c>
      <c r="M283" s="16">
        <v>4.9861382938318197</v>
      </c>
      <c r="N283" s="16">
        <v>12.742498895496077</v>
      </c>
      <c r="O283" s="16">
        <v>11.742929860739084</v>
      </c>
      <c r="P283" s="16">
        <v>0.89486847606742104</v>
      </c>
      <c r="Q283" s="9">
        <v>5.8998209913876272</v>
      </c>
      <c r="R283" s="9">
        <v>0.35593385492922291</v>
      </c>
      <c r="S283" s="9">
        <v>1.284101482867378</v>
      </c>
      <c r="T283" s="9">
        <v>0.61485207531448305</v>
      </c>
      <c r="U283" s="9">
        <v>2.9456359126526577</v>
      </c>
      <c r="V283" s="9">
        <v>0.55239359309962677</v>
      </c>
      <c r="W283" s="8">
        <f t="shared" ca="1" si="44"/>
        <v>19.164281946291958</v>
      </c>
      <c r="X283" s="8">
        <f t="shared" ca="1" si="44"/>
        <v>21.625306432049062</v>
      </c>
      <c r="Y283" s="8">
        <f t="shared" ca="1" si="44"/>
        <v>32.25344534579002</v>
      </c>
      <c r="Z283" s="8">
        <f t="shared" ca="1" si="44"/>
        <v>26.183887181151373</v>
      </c>
      <c r="AA283" s="8">
        <f t="shared" ca="1" si="44"/>
        <v>11.366992652565045</v>
      </c>
      <c r="AB283" s="8">
        <f t="shared" ca="1" si="47"/>
        <v>19.994864867782347</v>
      </c>
      <c r="AC283" s="16">
        <f ca="1">IF($AO282=0,K282+Q282,IF($AP282=0,K282+Q282,9999))</f>
        <v>23.710887842394484</v>
      </c>
      <c r="AD283" s="16">
        <f ca="1">IF($AO282=0,L282+R282,IF($AP282=0,L282+R282,9999))</f>
        <v>2.7463031497675887</v>
      </c>
      <c r="AE283" s="16">
        <f ca="1">IF($AO282=0,M282+S282,IF($AP282=0,M282+S282,9999))</f>
        <v>7.6747839420899648</v>
      </c>
      <c r="AF283" s="16">
        <f ca="1">IF($AO282=0,N282+T282,IF($AP282=0,N282+T282,9999))</f>
        <v>13.29662816091547</v>
      </c>
      <c r="AG283" s="16">
        <f ca="1">IF($AO282=0,O282+U282,IF($AP282=0,O282+U282,9999))</f>
        <v>9.665827728884782</v>
      </c>
      <c r="AH283" s="16">
        <f ca="1">IF($AO282=0,P282+V282,IF($AP282=0,P282+V282,9999))</f>
        <v>1.4484998677115142</v>
      </c>
      <c r="AI283" s="17">
        <f t="shared" ca="1" si="48"/>
        <v>7.121789633126232</v>
      </c>
      <c r="AJ283" s="17">
        <f t="shared" ca="1" si="49"/>
        <v>7.7351777579822452</v>
      </c>
      <c r="AK283" s="17">
        <f t="shared" ca="1" si="50"/>
        <v>9.4645833104670434</v>
      </c>
      <c r="AL283" s="17">
        <f t="shared" ca="1" si="51"/>
        <v>0.9953549991524554</v>
      </c>
      <c r="AM283" s="17">
        <f t="shared" ca="1" si="52"/>
        <v>8.6486840805586009</v>
      </c>
      <c r="AN283" s="17">
        <f t="shared" ca="1" si="53"/>
        <v>10.288709600456446</v>
      </c>
      <c r="AO283">
        <f t="shared" ca="1" si="45"/>
        <v>0</v>
      </c>
      <c r="AP283">
        <f t="shared" ca="1" si="46"/>
        <v>0</v>
      </c>
      <c r="AQ283">
        <f ca="1">MAX(0, COUNTIF(E283:J283, "Breakdown") - COUNTIF(AO283:AP283, 1))</f>
        <v>1</v>
      </c>
      <c r="AR283" s="12">
        <f ca="1">(AQ283 * 50) + ((AO283 + AP283) * 10)</f>
        <v>50</v>
      </c>
      <c r="AS283">
        <f ca="1">IF(COUNTIF(E283:J283, "Breakdown") &gt;= 6, 1, 0)</f>
        <v>0</v>
      </c>
    </row>
    <row r="284" spans="4:45">
      <c r="D284">
        <v>281</v>
      </c>
      <c r="E284" s="6" t="str">
        <f ca="1">IF(K284&lt;W284,"Operational","Breakdown")</f>
        <v>Operational</v>
      </c>
      <c r="F284" s="6" t="str">
        <f ca="1">IF(L284&lt;X284,"Operational","Breakdown")</f>
        <v>Operational</v>
      </c>
      <c r="G284" s="6" t="str">
        <f ca="1">IF(M284&lt;Y284,"Operational","Breakdown")</f>
        <v>Operational</v>
      </c>
      <c r="H284" s="6" t="str">
        <f ca="1">IF(N284&lt;Z284,"Operational","Breakdown")</f>
        <v>Operational</v>
      </c>
      <c r="I284" s="6" t="str">
        <f ca="1">IF(O284&lt;AA284,"Operational","Breakdown")</f>
        <v>Operational</v>
      </c>
      <c r="J284" s="6" t="str">
        <f ca="1">IF(P284&lt;AB284,"Operational","Breakdown")</f>
        <v>Operational</v>
      </c>
      <c r="K284" s="16">
        <v>4.7648136620263699</v>
      </c>
      <c r="L284" s="16">
        <v>2.2555079227439165</v>
      </c>
      <c r="M284" s="16">
        <v>8.2061702837227593</v>
      </c>
      <c r="N284" s="16">
        <v>2.0112776572256958</v>
      </c>
      <c r="O284" s="16">
        <v>4.1879287477587077</v>
      </c>
      <c r="P284" s="16">
        <v>6.0702746993538979</v>
      </c>
      <c r="Q284" s="9">
        <v>1.4601789411106696</v>
      </c>
      <c r="R284" s="9">
        <v>2.9872693342162946</v>
      </c>
      <c r="S284" s="9">
        <v>3.4280817490817874</v>
      </c>
      <c r="T284" s="9">
        <v>4.9177699260881287</v>
      </c>
      <c r="U284" s="9">
        <v>0.13391581108743614</v>
      </c>
      <c r="V284" s="9">
        <v>0.55643114595134946</v>
      </c>
      <c r="W284" s="8">
        <f t="shared" ca="1" si="44"/>
        <v>30.836406926426967</v>
      </c>
      <c r="X284" s="8">
        <f t="shared" ca="1" si="44"/>
        <v>5.7585467997390074</v>
      </c>
      <c r="Y284" s="8">
        <f t="shared" ca="1" si="44"/>
        <v>11.07834770146286</v>
      </c>
      <c r="Z284" s="8">
        <f t="shared" ca="1" si="44"/>
        <v>17.937702291890879</v>
      </c>
      <c r="AA284" s="8">
        <f t="shared" ca="1" si="44"/>
        <v>17.505193171589269</v>
      </c>
      <c r="AB284" s="8">
        <f t="shared" ca="1" si="47"/>
        <v>7.6046152192444199</v>
      </c>
      <c r="AC284" s="16">
        <f ca="1">IF($AO283=0,K283+Q283,IF($AP283=0,K283+Q283,9999))</f>
        <v>9.5576527168900931</v>
      </c>
      <c r="AD284" s="16">
        <f ca="1">IF($AO283=0,L283+R283,IF($AP283=0,L283+R283,9999))</f>
        <v>6.9371729526522659</v>
      </c>
      <c r="AE284" s="16">
        <f ca="1">IF($AO283=0,M283+S283,IF($AP283=0,M283+S283,9999))</f>
        <v>6.2702397766991975</v>
      </c>
      <c r="AF284" s="16">
        <f ca="1">IF($AO283=0,N283+T283,IF($AP283=0,N283+T283,9999))</f>
        <v>13.357350970810559</v>
      </c>
      <c r="AG284" s="16">
        <f ca="1">IF($AO283=0,O283+U283,IF($AP283=0,O283+U283,9999))</f>
        <v>14.688565773391741</v>
      </c>
      <c r="AH284" s="16">
        <f ca="1">IF($AO283=0,P283+V283,IF($AP283=0,P283+V283,9999))</f>
        <v>1.4472620691670479</v>
      </c>
      <c r="AI284" s="17">
        <f t="shared" ca="1" si="48"/>
        <v>19.164281946291958</v>
      </c>
      <c r="AJ284" s="17">
        <f t="shared" ca="1" si="49"/>
        <v>2.7463031497675887</v>
      </c>
      <c r="AK284" s="17">
        <f t="shared" ca="1" si="50"/>
        <v>7.6747839420899648</v>
      </c>
      <c r="AL284" s="17">
        <f t="shared" ca="1" si="51"/>
        <v>13.29662816091547</v>
      </c>
      <c r="AM284" s="17">
        <f t="shared" ca="1" si="52"/>
        <v>9.665827728884782</v>
      </c>
      <c r="AN284" s="17">
        <f t="shared" ca="1" si="53"/>
        <v>1.4484998677115142</v>
      </c>
      <c r="AO284">
        <f t="shared" ca="1" si="45"/>
        <v>0</v>
      </c>
      <c r="AP284">
        <f t="shared" ca="1" si="46"/>
        <v>0</v>
      </c>
      <c r="AQ284">
        <f ca="1">MAX(0, COUNTIF(E284:J284, "Breakdown") - COUNTIF(AO284:AP284, 1))</f>
        <v>0</v>
      </c>
      <c r="AR284" s="12">
        <f ca="1">(AQ284 * 50) + ((AO284 + AP284) * 10)</f>
        <v>0</v>
      </c>
      <c r="AS284">
        <f ca="1">IF(COUNTIF(E284:J284, "Breakdown") &gt;= 6, 1, 0)</f>
        <v>0</v>
      </c>
    </row>
    <row r="285" spans="4:45">
      <c r="D285">
        <v>282</v>
      </c>
      <c r="E285" s="6" t="str">
        <f ca="1">IF(K285&lt;W285,"Operational","Breakdown")</f>
        <v>Breakdown</v>
      </c>
      <c r="F285" s="6" t="str">
        <f ca="1">IF(L285&lt;X285,"Operational","Breakdown")</f>
        <v>Operational</v>
      </c>
      <c r="G285" s="6" t="str">
        <f ca="1">IF(M285&lt;Y285,"Operational","Breakdown")</f>
        <v>Operational</v>
      </c>
      <c r="H285" s="6" t="str">
        <f ca="1">IF(N285&lt;Z285,"Operational","Breakdown")</f>
        <v>Operational</v>
      </c>
      <c r="I285" s="6" t="str">
        <f ca="1">IF(O285&lt;AA285,"Operational","Breakdown")</f>
        <v>Operational</v>
      </c>
      <c r="J285" s="6" t="str">
        <f ca="1">IF(P285&lt;AB285,"Operational","Breakdown")</f>
        <v>Breakdown</v>
      </c>
      <c r="K285" s="16">
        <v>23.153183305586015</v>
      </c>
      <c r="L285" s="16">
        <v>6.5137866051552908</v>
      </c>
      <c r="M285" s="16">
        <v>5.4492101675851314</v>
      </c>
      <c r="N285" s="16">
        <v>0.82339013130318661</v>
      </c>
      <c r="O285" s="16">
        <v>5.0631229718280908</v>
      </c>
      <c r="P285" s="16">
        <v>18.614963069104835</v>
      </c>
      <c r="Q285" s="9">
        <v>2.8428373860492866</v>
      </c>
      <c r="R285" s="9">
        <v>2.6721760379655799</v>
      </c>
      <c r="S285" s="9">
        <v>0.51599825950170541</v>
      </c>
      <c r="T285" s="9">
        <v>3.3509016489720218</v>
      </c>
      <c r="U285" s="9">
        <v>1.3598864977325922</v>
      </c>
      <c r="V285" s="9">
        <v>0.13482271983499391</v>
      </c>
      <c r="W285" s="8">
        <f t="shared" ca="1" si="44"/>
        <v>11.564768630857346</v>
      </c>
      <c r="X285" s="8">
        <f t="shared" ca="1" si="44"/>
        <v>17.061257939940393</v>
      </c>
      <c r="Y285" s="8">
        <f t="shared" ca="1" si="44"/>
        <v>13.38003276275203</v>
      </c>
      <c r="Z285" s="8">
        <f t="shared" ca="1" si="44"/>
        <v>41.090571330385828</v>
      </c>
      <c r="AA285" s="8">
        <f t="shared" ca="1" si="44"/>
        <v>17.621743754397542</v>
      </c>
      <c r="AB285" s="8">
        <f t="shared" ca="1" si="47"/>
        <v>6.2572250739830775</v>
      </c>
      <c r="AC285" s="16">
        <f ca="1">IF($AO284=0,K284+Q284,IF($AP284=0,K284+Q284,9999))</f>
        <v>6.2249926031370393</v>
      </c>
      <c r="AD285" s="16">
        <f ca="1">IF($AO284=0,L284+R284,IF($AP284=0,L284+R284,9999))</f>
        <v>5.2427772569602116</v>
      </c>
      <c r="AE285" s="16">
        <f ca="1">IF($AO284=0,M284+S284,IF($AP284=0,M284+S284,9999))</f>
        <v>11.634252032804547</v>
      </c>
      <c r="AF285" s="16">
        <f ca="1">IF($AO284=0,N284+T284,IF($AP284=0,N284+T284,9999))</f>
        <v>6.9290475833138245</v>
      </c>
      <c r="AG285" s="16">
        <f ca="1">IF($AO284=0,O284+U284,IF($AP284=0,O284+U284,9999))</f>
        <v>4.321844558846144</v>
      </c>
      <c r="AH285" s="16">
        <f ca="1">IF($AO284=0,P284+V284,IF($AP284=0,P284+V284,9999))</f>
        <v>6.6267058453052474</v>
      </c>
      <c r="AI285" s="17">
        <f t="shared" ca="1" si="48"/>
        <v>9.5576527168900931</v>
      </c>
      <c r="AJ285" s="17">
        <f t="shared" ca="1" si="49"/>
        <v>5.7585467997390074</v>
      </c>
      <c r="AK285" s="17">
        <f t="shared" ca="1" si="50"/>
        <v>6.2702397766991975</v>
      </c>
      <c r="AL285" s="17">
        <f t="shared" ca="1" si="51"/>
        <v>13.357350970810559</v>
      </c>
      <c r="AM285" s="17">
        <f t="shared" ca="1" si="52"/>
        <v>14.688565773391741</v>
      </c>
      <c r="AN285" s="17">
        <f t="shared" ca="1" si="53"/>
        <v>1.4472620691670479</v>
      </c>
      <c r="AO285">
        <f t="shared" ca="1" si="45"/>
        <v>0</v>
      </c>
      <c r="AP285">
        <f t="shared" ca="1" si="46"/>
        <v>1</v>
      </c>
      <c r="AQ285">
        <f ca="1">MAX(0, COUNTIF(E285:J285, "Breakdown") - COUNTIF(AO285:AP285, 1))</f>
        <v>1</v>
      </c>
      <c r="AR285" s="12">
        <f ca="1">(AQ285 * 50) + ((AO285 + AP285) * 10)</f>
        <v>60</v>
      </c>
      <c r="AS285">
        <f ca="1">IF(COUNTIF(E285:J285, "Breakdown") &gt;= 6, 1, 0)</f>
        <v>0</v>
      </c>
    </row>
    <row r="286" spans="4:45">
      <c r="D286">
        <v>283</v>
      </c>
      <c r="E286" s="6" t="str">
        <f ca="1">IF(K286&lt;W286,"Operational","Breakdown")</f>
        <v>Operational</v>
      </c>
      <c r="F286" s="6" t="str">
        <f ca="1">IF(L286&lt;X286,"Operational","Breakdown")</f>
        <v>Breakdown</v>
      </c>
      <c r="G286" s="6" t="str">
        <f ca="1">IF(M286&lt;Y286,"Operational","Breakdown")</f>
        <v>Operational</v>
      </c>
      <c r="H286" s="6" t="str">
        <f ca="1">IF(N286&lt;Z286,"Operational","Breakdown")</f>
        <v>Operational</v>
      </c>
      <c r="I286" s="6" t="str">
        <f ca="1">IF(O286&lt;AA286,"Operational","Breakdown")</f>
        <v>Operational</v>
      </c>
      <c r="J286" s="6" t="str">
        <f ca="1">IF(P286&lt;AB286,"Operational","Breakdown")</f>
        <v>Operational</v>
      </c>
      <c r="K286" s="16">
        <v>1.7423758471293169E-2</v>
      </c>
      <c r="L286" s="16">
        <v>10.851880219182314</v>
      </c>
      <c r="M286" s="16">
        <v>6.3617679933574651</v>
      </c>
      <c r="N286" s="16">
        <v>4.9809456270873591</v>
      </c>
      <c r="O286" s="16">
        <v>0.82432679862424252</v>
      </c>
      <c r="P286" s="16">
        <v>1.27368581433866</v>
      </c>
      <c r="Q286" s="9">
        <v>2.6692044269907114</v>
      </c>
      <c r="R286" s="9">
        <v>2.7323315165473123</v>
      </c>
      <c r="S286" s="9">
        <v>1.0633754384168843</v>
      </c>
      <c r="T286" s="9">
        <v>0.76314365264043416</v>
      </c>
      <c r="U286" s="9">
        <v>2.9140744867253874</v>
      </c>
      <c r="V286" s="9">
        <v>3.496139112980595</v>
      </c>
      <c r="W286" s="8">
        <f t="shared" ca="1" si="44"/>
        <v>9.3981706341863962</v>
      </c>
      <c r="X286" s="8">
        <f t="shared" ca="1" si="44"/>
        <v>10.562929144014715</v>
      </c>
      <c r="Y286" s="8">
        <f t="shared" ca="1" si="44"/>
        <v>13.821831587885072</v>
      </c>
      <c r="Z286" s="8">
        <f t="shared" ca="1" si="44"/>
        <v>10.956720006131837</v>
      </c>
      <c r="AA286" s="8">
        <f t="shared" ca="1" si="44"/>
        <v>6.7188938726208924</v>
      </c>
      <c r="AB286" s="8">
        <f t="shared" ca="1" si="47"/>
        <v>13.227982824238151</v>
      </c>
      <c r="AC286" s="16">
        <f ca="1">IF($AO285=0,K285+Q285,IF($AP285=0,K285+Q285,9999))</f>
        <v>25.996020691635302</v>
      </c>
      <c r="AD286" s="16">
        <f ca="1">IF($AO285=0,L285+R285,IF($AP285=0,L285+R285,9999))</f>
        <v>9.1859626431208703</v>
      </c>
      <c r="AE286" s="16">
        <f ca="1">IF($AO285=0,M285+S285,IF($AP285=0,M285+S285,9999))</f>
        <v>5.9652084270868366</v>
      </c>
      <c r="AF286" s="16">
        <f ca="1">IF($AO285=0,N285+T285,IF($AP285=0,N285+T285,9999))</f>
        <v>4.1742917802752082</v>
      </c>
      <c r="AG286" s="16">
        <f ca="1">IF($AO285=0,O285+U285,IF($AP285=0,O285+U285,9999))</f>
        <v>6.4230094695606832</v>
      </c>
      <c r="AH286" s="16">
        <f ca="1">IF($AO285=0,P285+V285,IF($AP285=0,P285+V285,9999))</f>
        <v>18.749785788939828</v>
      </c>
      <c r="AI286" s="17">
        <f t="shared" ca="1" si="48"/>
        <v>6.2249926031370393</v>
      </c>
      <c r="AJ286" s="17">
        <f t="shared" ca="1" si="49"/>
        <v>5.2427772569602116</v>
      </c>
      <c r="AK286" s="17">
        <f t="shared" ca="1" si="50"/>
        <v>11.634252032804547</v>
      </c>
      <c r="AL286" s="17">
        <f t="shared" ca="1" si="51"/>
        <v>6.9290475833138245</v>
      </c>
      <c r="AM286" s="17">
        <f t="shared" ca="1" si="52"/>
        <v>4.321844558846144</v>
      </c>
      <c r="AN286" s="17">
        <f t="shared" ca="1" si="53"/>
        <v>6.2572250739830775</v>
      </c>
      <c r="AO286">
        <f t="shared" ca="1" si="45"/>
        <v>0</v>
      </c>
      <c r="AP286">
        <f t="shared" ca="1" si="46"/>
        <v>0</v>
      </c>
      <c r="AQ286">
        <f ca="1">MAX(0, COUNTIF(E286:J286, "Breakdown") - COUNTIF(AO286:AP286, 1))</f>
        <v>1</v>
      </c>
      <c r="AR286" s="12">
        <f ca="1">(AQ286 * 50) + ((AO286 + AP286) * 10)</f>
        <v>50</v>
      </c>
      <c r="AS286">
        <f ca="1">IF(COUNTIF(E286:J286, "Breakdown") &gt;= 6, 1, 0)</f>
        <v>0</v>
      </c>
    </row>
    <row r="287" spans="4:45">
      <c r="D287">
        <v>284</v>
      </c>
      <c r="E287" s="6" t="str">
        <f ca="1">IF(K287&lt;W287,"Operational","Breakdown")</f>
        <v>Operational</v>
      </c>
      <c r="F287" s="6" t="str">
        <f ca="1">IF(L287&lt;X287,"Operational","Breakdown")</f>
        <v>Operational</v>
      </c>
      <c r="G287" s="6" t="str">
        <f ca="1">IF(M287&lt;Y287,"Operational","Breakdown")</f>
        <v>Operational</v>
      </c>
      <c r="H287" s="6" t="str">
        <f ca="1">IF(N287&lt;Z287,"Operational","Breakdown")</f>
        <v>Operational</v>
      </c>
      <c r="I287" s="6" t="str">
        <f ca="1">IF(O287&lt;AA287,"Operational","Breakdown")</f>
        <v>Operational</v>
      </c>
      <c r="J287" s="6" t="str">
        <f ca="1">IF(P287&lt;AB287,"Operational","Breakdown")</f>
        <v>Breakdown</v>
      </c>
      <c r="K287" s="16">
        <v>4.4043780631002738</v>
      </c>
      <c r="L287" s="16">
        <v>11.712959850640015</v>
      </c>
      <c r="M287" s="16">
        <v>10.146678634356631</v>
      </c>
      <c r="N287" s="16">
        <v>3.6643495322905779</v>
      </c>
      <c r="O287" s="16">
        <v>9.3042389514808406</v>
      </c>
      <c r="P287" s="16">
        <v>22.170169897335036</v>
      </c>
      <c r="Q287" s="9">
        <v>1.6387953734686032</v>
      </c>
      <c r="R287" s="9">
        <v>0.81813039466394621</v>
      </c>
      <c r="S287" s="9">
        <v>3.2973554802045415</v>
      </c>
      <c r="T287" s="9">
        <v>1.2811970308253813</v>
      </c>
      <c r="U287" s="9">
        <v>1.9009922235840557</v>
      </c>
      <c r="V287" s="9">
        <v>0.45314978772389769</v>
      </c>
      <c r="W287" s="8">
        <f t="shared" ca="1" si="44"/>
        <v>12.215603867671156</v>
      </c>
      <c r="X287" s="8">
        <f t="shared" ca="1" si="44"/>
        <v>14.840329448487775</v>
      </c>
      <c r="Y287" s="8">
        <f t="shared" ca="1" si="44"/>
        <v>12.338279186872164</v>
      </c>
      <c r="Z287" s="8">
        <f t="shared" ca="1" si="44"/>
        <v>6.1759816875230946</v>
      </c>
      <c r="AA287" s="8">
        <f t="shared" ca="1" si="44"/>
        <v>22.17207195037059</v>
      </c>
      <c r="AB287" s="8">
        <f t="shared" ca="1" si="47"/>
        <v>14.312787745550748</v>
      </c>
      <c r="AC287" s="16">
        <f ca="1">IF($AO286=0,K286+Q286,IF($AP286=0,K286+Q286,9999))</f>
        <v>2.6866281854620047</v>
      </c>
      <c r="AD287" s="16">
        <f ca="1">IF($AO286=0,L286+R286,IF($AP286=0,L286+R286,9999))</f>
        <v>13.584211735729626</v>
      </c>
      <c r="AE287" s="16">
        <f ca="1">IF($AO286=0,M286+S286,IF($AP286=0,M286+S286,9999))</f>
        <v>7.4251434317743499</v>
      </c>
      <c r="AF287" s="16">
        <f ca="1">IF($AO286=0,N286+T286,IF($AP286=0,N286+T286,9999))</f>
        <v>5.7440892797277936</v>
      </c>
      <c r="AG287" s="16">
        <f ca="1">IF($AO286=0,O286+U286,IF($AP286=0,O286+U286,9999))</f>
        <v>3.7384012853496298</v>
      </c>
      <c r="AH287" s="16">
        <f ca="1">IF($AO286=0,P286+V286,IF($AP286=0,P286+V286,9999))</f>
        <v>4.769824927319255</v>
      </c>
      <c r="AI287" s="17">
        <f t="shared" ca="1" si="48"/>
        <v>9.3981706341863962</v>
      </c>
      <c r="AJ287" s="17">
        <f t="shared" ca="1" si="49"/>
        <v>9.1859626431208703</v>
      </c>
      <c r="AK287" s="17">
        <f t="shared" ca="1" si="50"/>
        <v>5.9652084270868366</v>
      </c>
      <c r="AL287" s="17">
        <f t="shared" ca="1" si="51"/>
        <v>4.1742917802752082</v>
      </c>
      <c r="AM287" s="17">
        <f t="shared" ca="1" si="52"/>
        <v>6.4230094695606832</v>
      </c>
      <c r="AN287" s="17">
        <f t="shared" ca="1" si="53"/>
        <v>13.227982824238151</v>
      </c>
      <c r="AO287">
        <f t="shared" ca="1" si="45"/>
        <v>0</v>
      </c>
      <c r="AP287">
        <f t="shared" ca="1" si="46"/>
        <v>0</v>
      </c>
      <c r="AQ287">
        <f ca="1">MAX(0, COUNTIF(E287:J287, "Breakdown") - COUNTIF(AO287:AP287, 1))</f>
        <v>1</v>
      </c>
      <c r="AR287" s="12">
        <f ca="1">(AQ287 * 50) + ((AO287 + AP287) * 10)</f>
        <v>50</v>
      </c>
      <c r="AS287">
        <f ca="1">IF(COUNTIF(E287:J287, "Breakdown") &gt;= 6, 1, 0)</f>
        <v>0</v>
      </c>
    </row>
    <row r="288" spans="4:45">
      <c r="D288">
        <v>285</v>
      </c>
      <c r="E288" s="6" t="str">
        <f ca="1">IF(K288&lt;W288,"Operational","Breakdown")</f>
        <v>Operational</v>
      </c>
      <c r="F288" s="6" t="str">
        <f ca="1">IF(L288&lt;X288,"Operational","Breakdown")</f>
        <v>Operational</v>
      </c>
      <c r="G288" s="6" t="str">
        <f ca="1">IF(M288&lt;Y288,"Operational","Breakdown")</f>
        <v>Operational</v>
      </c>
      <c r="H288" s="6" t="str">
        <f ca="1">IF(N288&lt;Z288,"Operational","Breakdown")</f>
        <v>Operational</v>
      </c>
      <c r="I288" s="6" t="str">
        <f ca="1">IF(O288&lt;AA288,"Operational","Breakdown")</f>
        <v>Operational</v>
      </c>
      <c r="J288" s="6" t="str">
        <f ca="1">IF(P288&lt;AB288,"Operational","Breakdown")</f>
        <v>Operational</v>
      </c>
      <c r="K288" s="16">
        <v>9.4128813031390859</v>
      </c>
      <c r="L288" s="16">
        <v>5.8015283541102427</v>
      </c>
      <c r="M288" s="16">
        <v>3.1001497682182189</v>
      </c>
      <c r="N288" s="16">
        <v>1.7210080145161666</v>
      </c>
      <c r="O288" s="16">
        <v>4.2074283314723679</v>
      </c>
      <c r="P288" s="16">
        <v>1.8305292204898798</v>
      </c>
      <c r="Q288" s="9">
        <v>1.1949048480916411</v>
      </c>
      <c r="R288" s="9">
        <v>0.48813812885878566</v>
      </c>
      <c r="S288" s="9">
        <v>2.8456650033230235E-2</v>
      </c>
      <c r="T288" s="9">
        <v>0.20441182736616728</v>
      </c>
      <c r="U288" s="9">
        <v>0.48497345230474831</v>
      </c>
      <c r="V288" s="9">
        <v>0.90915478279811368</v>
      </c>
      <c r="W288" s="8">
        <f t="shared" ca="1" si="44"/>
        <v>16.090993184399665</v>
      </c>
      <c r="X288" s="8">
        <f t="shared" ca="1" si="44"/>
        <v>25.760005365919532</v>
      </c>
      <c r="Y288" s="8">
        <f t="shared" ca="1" si="44"/>
        <v>12.444281946164528</v>
      </c>
      <c r="Z288" s="8">
        <f t="shared" ca="1" si="44"/>
        <v>7.2992493007393069</v>
      </c>
      <c r="AA288" s="8">
        <f t="shared" ca="1" si="44"/>
        <v>11.347365048349399</v>
      </c>
      <c r="AB288" s="8">
        <f t="shared" ca="1" si="47"/>
        <v>8.8527243250465482</v>
      </c>
      <c r="AC288" s="16">
        <f ca="1">IF($AO287=0,K287+Q287,IF($AP287=0,K287+Q287,9999))</f>
        <v>6.0431734365688765</v>
      </c>
      <c r="AD288" s="16">
        <f ca="1">IF($AO287=0,L287+R287,IF($AP287=0,L287+R287,9999))</f>
        <v>12.531090245303961</v>
      </c>
      <c r="AE288" s="16">
        <f ca="1">IF($AO287=0,M287+S287,IF($AP287=0,M287+S287,9999))</f>
        <v>13.444034114561173</v>
      </c>
      <c r="AF288" s="16">
        <f ca="1">IF($AO287=0,N287+T287,IF($AP287=0,N287+T287,9999))</f>
        <v>4.9455465631159594</v>
      </c>
      <c r="AG288" s="16">
        <f ca="1">IF($AO287=0,O287+U287,IF($AP287=0,O287+U287,9999))</f>
        <v>11.205231175064895</v>
      </c>
      <c r="AH288" s="16">
        <f ca="1">IF($AO287=0,P287+V287,IF($AP287=0,P287+V287,9999))</f>
        <v>22.623319685058934</v>
      </c>
      <c r="AI288" s="17">
        <f t="shared" ca="1" si="48"/>
        <v>2.6866281854620047</v>
      </c>
      <c r="AJ288" s="17">
        <f t="shared" ca="1" si="49"/>
        <v>13.584211735729626</v>
      </c>
      <c r="AK288" s="17">
        <f t="shared" ca="1" si="50"/>
        <v>7.4251434317743499</v>
      </c>
      <c r="AL288" s="17">
        <f t="shared" ca="1" si="51"/>
        <v>5.7440892797277936</v>
      </c>
      <c r="AM288" s="17">
        <f t="shared" ca="1" si="52"/>
        <v>3.7384012853496298</v>
      </c>
      <c r="AN288" s="17">
        <f t="shared" ca="1" si="53"/>
        <v>4.769824927319255</v>
      </c>
      <c r="AO288">
        <f t="shared" ca="1" si="45"/>
        <v>0</v>
      </c>
      <c r="AP288">
        <f t="shared" ca="1" si="46"/>
        <v>0</v>
      </c>
      <c r="AQ288">
        <f ca="1">MAX(0, COUNTIF(E288:J288, "Breakdown") - COUNTIF(AO288:AP288, 1))</f>
        <v>0</v>
      </c>
      <c r="AR288" s="12">
        <f ca="1">(AQ288 * 50) + ((AO288 + AP288) * 10)</f>
        <v>0</v>
      </c>
      <c r="AS288">
        <f ca="1">IF(COUNTIF(E288:J288, "Breakdown") &gt;= 6, 1, 0)</f>
        <v>0</v>
      </c>
    </row>
    <row r="289" spans="4:45">
      <c r="D289">
        <v>286</v>
      </c>
      <c r="E289" s="6" t="str">
        <f ca="1">IF(K289&lt;W289,"Operational","Breakdown")</f>
        <v>Operational</v>
      </c>
      <c r="F289" s="6" t="str">
        <f ca="1">IF(L289&lt;X289,"Operational","Breakdown")</f>
        <v>Operational</v>
      </c>
      <c r="G289" s="6" t="str">
        <f ca="1">IF(M289&lt;Y289,"Operational","Breakdown")</f>
        <v>Operational</v>
      </c>
      <c r="H289" s="6" t="str">
        <f ca="1">IF(N289&lt;Z289,"Operational","Breakdown")</f>
        <v>Operational</v>
      </c>
      <c r="I289" s="6" t="str">
        <f ca="1">IF(O289&lt;AA289,"Operational","Breakdown")</f>
        <v>Operational</v>
      </c>
      <c r="J289" s="6" t="str">
        <f ca="1">IF(P289&lt;AB289,"Operational","Breakdown")</f>
        <v>Operational</v>
      </c>
      <c r="K289" s="16">
        <v>0.38455692497482358</v>
      </c>
      <c r="L289" s="16">
        <v>2.3805390850396977</v>
      </c>
      <c r="M289" s="16">
        <v>11.783990933402299</v>
      </c>
      <c r="N289" s="16">
        <v>2.855355882799008</v>
      </c>
      <c r="O289" s="16">
        <v>2.404383361566921</v>
      </c>
      <c r="P289" s="16">
        <v>1.8436243182684593</v>
      </c>
      <c r="Q289" s="9">
        <v>7.0238051717926488</v>
      </c>
      <c r="R289" s="9">
        <v>1.6625678771932417</v>
      </c>
      <c r="S289" s="9">
        <v>0.30182774828902031</v>
      </c>
      <c r="T289" s="9">
        <v>4.7226008702023679</v>
      </c>
      <c r="U289" s="9">
        <v>0.92284243096450391</v>
      </c>
      <c r="V289" s="9">
        <v>0.238181683184885</v>
      </c>
      <c r="W289" s="8">
        <f t="shared" ca="1" si="44"/>
        <v>11.862227071918877</v>
      </c>
      <c r="X289" s="8">
        <f t="shared" ca="1" si="44"/>
        <v>16.849805210350816</v>
      </c>
      <c r="Y289" s="8">
        <f t="shared" ca="1" si="44"/>
        <v>19.281783953540646</v>
      </c>
      <c r="Z289" s="8">
        <f t="shared" ca="1" si="44"/>
        <v>21.863123679230952</v>
      </c>
      <c r="AA289" s="8">
        <f t="shared" ca="1" si="44"/>
        <v>13.267722588434497</v>
      </c>
      <c r="AB289" s="8">
        <f t="shared" ca="1" si="47"/>
        <v>12.944763592226899</v>
      </c>
      <c r="AC289" s="16">
        <f ca="1">IF($AO288=0,K288+Q288,IF($AP288=0,K288+Q288,9999))</f>
        <v>10.607786151230727</v>
      </c>
      <c r="AD289" s="16">
        <f ca="1">IF($AO288=0,L288+R288,IF($AP288=0,L288+R288,9999))</f>
        <v>6.2896664829690287</v>
      </c>
      <c r="AE289" s="16">
        <f ca="1">IF($AO288=0,M288+S288,IF($AP288=0,M288+S288,9999))</f>
        <v>3.128606418251449</v>
      </c>
      <c r="AF289" s="16">
        <f ca="1">IF($AO288=0,N288+T288,IF($AP288=0,N288+T288,9999))</f>
        <v>1.9254198418823338</v>
      </c>
      <c r="AG289" s="16">
        <f ca="1">IF($AO288=0,O288+U288,IF($AP288=0,O288+U288,9999))</f>
        <v>4.6924017837771164</v>
      </c>
      <c r="AH289" s="16">
        <f ca="1">IF($AO288=0,P288+V288,IF($AP288=0,P288+V288,9999))</f>
        <v>2.7396840032879934</v>
      </c>
      <c r="AI289" s="17">
        <f t="shared" ca="1" si="48"/>
        <v>6.0431734365688765</v>
      </c>
      <c r="AJ289" s="17">
        <f t="shared" ca="1" si="49"/>
        <v>12.531090245303961</v>
      </c>
      <c r="AK289" s="17">
        <f t="shared" ca="1" si="50"/>
        <v>12.444281946164528</v>
      </c>
      <c r="AL289" s="17">
        <f t="shared" ca="1" si="51"/>
        <v>4.9455465631159594</v>
      </c>
      <c r="AM289" s="17">
        <f t="shared" ca="1" si="52"/>
        <v>11.205231175064895</v>
      </c>
      <c r="AN289" s="17">
        <f t="shared" ca="1" si="53"/>
        <v>8.8527243250465482</v>
      </c>
      <c r="AO289">
        <f t="shared" ca="1" si="45"/>
        <v>0</v>
      </c>
      <c r="AP289">
        <f t="shared" ca="1" si="46"/>
        <v>0</v>
      </c>
      <c r="AQ289">
        <f ca="1">MAX(0, COUNTIF(E289:J289, "Breakdown") - COUNTIF(AO289:AP289, 1))</f>
        <v>0</v>
      </c>
      <c r="AR289" s="12">
        <f ca="1">(AQ289 * 50) + ((AO289 + AP289) * 10)</f>
        <v>0</v>
      </c>
      <c r="AS289">
        <f ca="1">IF(COUNTIF(E289:J289, "Breakdown") &gt;= 6, 1, 0)</f>
        <v>0</v>
      </c>
    </row>
    <row r="290" spans="4:45">
      <c r="D290">
        <v>287</v>
      </c>
      <c r="E290" s="6" t="str">
        <f ca="1">IF(K290&lt;W290,"Operational","Breakdown")</f>
        <v>Operational</v>
      </c>
      <c r="F290" s="6" t="str">
        <f ca="1">IF(L290&lt;X290,"Operational","Breakdown")</f>
        <v>Operational</v>
      </c>
      <c r="G290" s="6" t="str">
        <f ca="1">IF(M290&lt;Y290,"Operational","Breakdown")</f>
        <v>Breakdown</v>
      </c>
      <c r="H290" s="6" t="str">
        <f ca="1">IF(N290&lt;Z290,"Operational","Breakdown")</f>
        <v>Operational</v>
      </c>
      <c r="I290" s="6" t="str">
        <f ca="1">IF(O290&lt;AA290,"Operational","Breakdown")</f>
        <v>Operational</v>
      </c>
      <c r="J290" s="6" t="str">
        <f ca="1">IF(P290&lt;AB290,"Operational","Breakdown")</f>
        <v>Breakdown</v>
      </c>
      <c r="K290" s="16">
        <v>8.7826094524152793</v>
      </c>
      <c r="L290" s="16">
        <v>1.554434712218703</v>
      </c>
      <c r="M290" s="16">
        <v>16.181745815536569</v>
      </c>
      <c r="N290" s="16">
        <v>4.9812041842793633</v>
      </c>
      <c r="O290" s="16">
        <v>3.092905492676203</v>
      </c>
      <c r="P290" s="16">
        <v>20.039700855306553</v>
      </c>
      <c r="Q290" s="9">
        <v>1.0705967105732819</v>
      </c>
      <c r="R290" s="9">
        <v>0.52727386423913691</v>
      </c>
      <c r="S290" s="9">
        <v>0.95237870299692762</v>
      </c>
      <c r="T290" s="9">
        <v>0.52203953014529902</v>
      </c>
      <c r="U290" s="9">
        <v>2.1799890264278465</v>
      </c>
      <c r="V290" s="9">
        <v>8.2306364358942457</v>
      </c>
      <c r="W290" s="8">
        <f t="shared" ca="1" si="44"/>
        <v>14.504212443147075</v>
      </c>
      <c r="X290" s="8">
        <f t="shared" ca="1" si="44"/>
        <v>10.524715964184757</v>
      </c>
      <c r="Y290" s="8">
        <f t="shared" ca="1" si="44"/>
        <v>15.09813658696538</v>
      </c>
      <c r="Z290" s="8">
        <f t="shared" ca="1" si="44"/>
        <v>19.883171040842122</v>
      </c>
      <c r="AA290" s="8">
        <f t="shared" ca="1" si="44"/>
        <v>7.1607929691119914</v>
      </c>
      <c r="AB290" s="8">
        <f t="shared" ca="1" si="47"/>
        <v>9.426556339904252</v>
      </c>
      <c r="AC290" s="16">
        <f ca="1">IF($AO289=0,K289+Q289,IF($AP289=0,K289+Q289,9999))</f>
        <v>7.4083620967674726</v>
      </c>
      <c r="AD290" s="16">
        <f ca="1">IF($AO289=0,L289+R289,IF($AP289=0,L289+R289,9999))</f>
        <v>4.0431069622329394</v>
      </c>
      <c r="AE290" s="16">
        <f ca="1">IF($AO289=0,M289+S289,IF($AP289=0,M289+S289,9999))</f>
        <v>12.085818681691318</v>
      </c>
      <c r="AF290" s="16">
        <f ca="1">IF($AO289=0,N289+T289,IF($AP289=0,N289+T289,9999))</f>
        <v>7.5779567530013754</v>
      </c>
      <c r="AG290" s="16">
        <f ca="1">IF($AO289=0,O289+U289,IF($AP289=0,O289+U289,9999))</f>
        <v>3.3272257925314248</v>
      </c>
      <c r="AH290" s="16">
        <f ca="1">IF($AO289=0,P289+V289,IF($AP289=0,P289+V289,9999))</f>
        <v>2.0818060014533444</v>
      </c>
      <c r="AI290" s="17">
        <f t="shared" ca="1" si="48"/>
        <v>10.607786151230727</v>
      </c>
      <c r="AJ290" s="17">
        <f t="shared" ca="1" si="49"/>
        <v>6.2896664829690287</v>
      </c>
      <c r="AK290" s="17">
        <f t="shared" ca="1" si="50"/>
        <v>3.128606418251449</v>
      </c>
      <c r="AL290" s="17">
        <f t="shared" ca="1" si="51"/>
        <v>1.9254198418823338</v>
      </c>
      <c r="AM290" s="17">
        <f t="shared" ca="1" si="52"/>
        <v>4.6924017837771164</v>
      </c>
      <c r="AN290" s="17">
        <f t="shared" ca="1" si="53"/>
        <v>2.7396840032879934</v>
      </c>
      <c r="AO290">
        <f t="shared" ca="1" si="45"/>
        <v>0</v>
      </c>
      <c r="AP290">
        <f t="shared" ca="1" si="46"/>
        <v>0</v>
      </c>
      <c r="AQ290">
        <f ca="1">MAX(0, COUNTIF(E290:J290, "Breakdown") - COUNTIF(AO290:AP290, 1))</f>
        <v>2</v>
      </c>
      <c r="AR290" s="12">
        <f ca="1">(AQ290 * 50) + ((AO290 + AP290) * 10)</f>
        <v>100</v>
      </c>
      <c r="AS290">
        <f ca="1">IF(COUNTIF(E290:J290, "Breakdown") &gt;= 6, 1, 0)</f>
        <v>0</v>
      </c>
    </row>
    <row r="291" spans="4:45">
      <c r="D291">
        <v>288</v>
      </c>
      <c r="E291" s="6" t="str">
        <f ca="1">IF(K291&lt;W291,"Operational","Breakdown")</f>
        <v>Operational</v>
      </c>
      <c r="F291" s="6" t="str">
        <f ca="1">IF(L291&lt;X291,"Operational","Breakdown")</f>
        <v>Breakdown</v>
      </c>
      <c r="G291" s="6" t="str">
        <f ca="1">IF(M291&lt;Y291,"Operational","Breakdown")</f>
        <v>Breakdown</v>
      </c>
      <c r="H291" s="6" t="str">
        <f ca="1">IF(N291&lt;Z291,"Operational","Breakdown")</f>
        <v>Operational</v>
      </c>
      <c r="I291" s="6" t="str">
        <f ca="1">IF(O291&lt;AA291,"Operational","Breakdown")</f>
        <v>Breakdown</v>
      </c>
      <c r="J291" s="6" t="str">
        <f ca="1">IF(P291&lt;AB291,"Operational","Breakdown")</f>
        <v>Breakdown</v>
      </c>
      <c r="K291" s="16">
        <v>8.4159500345135392</v>
      </c>
      <c r="L291" s="16">
        <v>5.8110686701411858</v>
      </c>
      <c r="M291" s="16">
        <v>23.88777183746214</v>
      </c>
      <c r="N291" s="16">
        <v>0.5584597061672133</v>
      </c>
      <c r="O291" s="16">
        <v>19.025064890858989</v>
      </c>
      <c r="P291" s="16">
        <v>9.3678065134242807</v>
      </c>
      <c r="Q291" s="9">
        <v>7.4042631537509571</v>
      </c>
      <c r="R291" s="9">
        <v>1.1112255048383974</v>
      </c>
      <c r="S291" s="9">
        <v>1.1427238608818118</v>
      </c>
      <c r="T291" s="9">
        <v>3.2038213821825936</v>
      </c>
      <c r="U291" s="9">
        <v>1.7559735254991771</v>
      </c>
      <c r="V291" s="9">
        <v>0.42732308447089296</v>
      </c>
      <c r="W291" s="8">
        <f t="shared" ca="1" si="44"/>
        <v>12.757177908125499</v>
      </c>
      <c r="X291" s="8">
        <f t="shared" ca="1" si="44"/>
        <v>5.0782981765131758</v>
      </c>
      <c r="Y291" s="8">
        <f t="shared" ca="1" si="44"/>
        <v>17.790547620273568</v>
      </c>
      <c r="Z291" s="8">
        <f t="shared" ca="1" si="44"/>
        <v>12.858050599854893</v>
      </c>
      <c r="AA291" s="8">
        <f t="shared" ca="1" si="44"/>
        <v>16.831959781462253</v>
      </c>
      <c r="AB291" s="8">
        <f t="shared" ca="1" si="47"/>
        <v>3.4059928394183938</v>
      </c>
      <c r="AC291" s="16">
        <f ca="1">IF($AO290=0,K290+Q290,IF($AP290=0,K290+Q290,9999))</f>
        <v>9.8532061629885614</v>
      </c>
      <c r="AD291" s="16">
        <f ca="1">IF($AO290=0,L290+R290,IF($AP290=0,L290+R290,9999))</f>
        <v>2.08170857645784</v>
      </c>
      <c r="AE291" s="16">
        <f ca="1">IF($AO290=0,M290+S290,IF($AP290=0,M290+S290,9999))</f>
        <v>17.134124518533497</v>
      </c>
      <c r="AF291" s="16">
        <f ca="1">IF($AO290=0,N290+T290,IF($AP290=0,N290+T290,9999))</f>
        <v>5.503243714424662</v>
      </c>
      <c r="AG291" s="16">
        <f ca="1">IF($AO290=0,O290+U290,IF($AP290=0,O290+U290,9999))</f>
        <v>5.2728945191040495</v>
      </c>
      <c r="AH291" s="16">
        <f ca="1">IF($AO290=0,P290+V290,IF($AP290=0,P290+V290,9999))</f>
        <v>28.270337291200796</v>
      </c>
      <c r="AI291" s="17">
        <f t="shared" ca="1" si="48"/>
        <v>7.4083620967674726</v>
      </c>
      <c r="AJ291" s="17">
        <f t="shared" ca="1" si="49"/>
        <v>4.0431069622329394</v>
      </c>
      <c r="AK291" s="17">
        <f t="shared" ca="1" si="50"/>
        <v>12.085818681691318</v>
      </c>
      <c r="AL291" s="17">
        <f t="shared" ca="1" si="51"/>
        <v>7.5779567530013754</v>
      </c>
      <c r="AM291" s="17">
        <f t="shared" ca="1" si="52"/>
        <v>3.3272257925314248</v>
      </c>
      <c r="AN291" s="17">
        <f t="shared" ca="1" si="53"/>
        <v>2.0818060014533444</v>
      </c>
      <c r="AO291">
        <f t="shared" ca="1" si="45"/>
        <v>0</v>
      </c>
      <c r="AP291">
        <f t="shared" ca="1" si="46"/>
        <v>0</v>
      </c>
      <c r="AQ291">
        <f ca="1">MAX(0, COUNTIF(E291:J291, "Breakdown") - COUNTIF(AO291:AP291, 1))</f>
        <v>4</v>
      </c>
      <c r="AR291" s="12">
        <f ca="1">(AQ291 * 50) + ((AO291 + AP291) * 10)</f>
        <v>200</v>
      </c>
      <c r="AS291">
        <f ca="1">IF(COUNTIF(E291:J291, "Breakdown") &gt;= 6, 1, 0)</f>
        <v>0</v>
      </c>
    </row>
    <row r="292" spans="4:45">
      <c r="D292">
        <v>289</v>
      </c>
      <c r="E292" s="6" t="str">
        <f ca="1">IF(K292&lt;W292,"Operational","Breakdown")</f>
        <v>Operational</v>
      </c>
      <c r="F292" s="6" t="str">
        <f ca="1">IF(L292&lt;X292,"Operational","Breakdown")</f>
        <v>Operational</v>
      </c>
      <c r="G292" s="6" t="str">
        <f ca="1">IF(M292&lt;Y292,"Operational","Breakdown")</f>
        <v>Operational</v>
      </c>
      <c r="H292" s="6" t="str">
        <f ca="1">IF(N292&lt;Z292,"Operational","Breakdown")</f>
        <v>Operational</v>
      </c>
      <c r="I292" s="6" t="str">
        <f ca="1">IF(O292&lt;AA292,"Operational","Breakdown")</f>
        <v>Operational</v>
      </c>
      <c r="J292" s="6" t="str">
        <f ca="1">IF(P292&lt;AB292,"Operational","Breakdown")</f>
        <v>Breakdown</v>
      </c>
      <c r="K292" s="16">
        <v>12.724547687554884</v>
      </c>
      <c r="L292" s="16">
        <v>2.6337278358860745</v>
      </c>
      <c r="M292" s="16">
        <v>12.981486091820553</v>
      </c>
      <c r="N292" s="16">
        <v>5.1820270831892428</v>
      </c>
      <c r="O292" s="16">
        <v>12.044055564768522</v>
      </c>
      <c r="P292" s="16">
        <v>34.606292231075294</v>
      </c>
      <c r="Q292" s="9">
        <v>1.7827990811276826</v>
      </c>
      <c r="R292" s="9">
        <v>2.2061391813753417</v>
      </c>
      <c r="S292" s="9">
        <v>0.96856026061376466</v>
      </c>
      <c r="T292" s="9">
        <v>0.35253796347802535</v>
      </c>
      <c r="U292" s="9">
        <v>3.1166601044258786E-2</v>
      </c>
      <c r="V292" s="9">
        <v>1.4318993768921913</v>
      </c>
      <c r="W292" s="8">
        <f t="shared" ca="1" si="44"/>
        <v>37.924436531750032</v>
      </c>
      <c r="X292" s="8">
        <f t="shared" ca="1" si="44"/>
        <v>8.9857116030280633</v>
      </c>
      <c r="Y292" s="8">
        <f t="shared" ca="1" si="44"/>
        <v>19.548243635991394</v>
      </c>
      <c r="Z292" s="8">
        <f t="shared" ca="1" si="44"/>
        <v>12.036293439505183</v>
      </c>
      <c r="AA292" s="8">
        <f t="shared" ca="1" si="44"/>
        <v>14.392247346634273</v>
      </c>
      <c r="AB292" s="8">
        <f t="shared" ca="1" si="47"/>
        <v>13.454698277837181</v>
      </c>
      <c r="AC292" s="16">
        <f ca="1">IF($AO291=0,K291+Q291,IF($AP291=0,K291+Q291,9999))</f>
        <v>15.820213188264496</v>
      </c>
      <c r="AD292" s="16">
        <f ca="1">IF($AO291=0,L291+R291,IF($AP291=0,L291+R291,9999))</f>
        <v>6.9222941749795837</v>
      </c>
      <c r="AE292" s="16">
        <f ca="1">IF($AO291=0,M291+S291,IF($AP291=0,M291+S291,9999))</f>
        <v>25.030495698343952</v>
      </c>
      <c r="AF292" s="16">
        <f ca="1">IF($AO291=0,N291+T291,IF($AP291=0,N291+T291,9999))</f>
        <v>3.7622810883498068</v>
      </c>
      <c r="AG292" s="16">
        <f ca="1">IF($AO291=0,O291+U291,IF($AP291=0,O291+U291,9999))</f>
        <v>20.781038416358165</v>
      </c>
      <c r="AH292" s="16">
        <f ca="1">IF($AO291=0,P291+V291,IF($AP291=0,P291+V291,9999))</f>
        <v>9.7951295978951745</v>
      </c>
      <c r="AI292" s="17">
        <f t="shared" ca="1" si="48"/>
        <v>9.8532061629885614</v>
      </c>
      <c r="AJ292" s="17">
        <f t="shared" ca="1" si="49"/>
        <v>2.08170857645784</v>
      </c>
      <c r="AK292" s="17">
        <f t="shared" ca="1" si="50"/>
        <v>17.134124518533497</v>
      </c>
      <c r="AL292" s="17">
        <f t="shared" ca="1" si="51"/>
        <v>5.503243714424662</v>
      </c>
      <c r="AM292" s="17">
        <f t="shared" ca="1" si="52"/>
        <v>5.2728945191040495</v>
      </c>
      <c r="AN292" s="17">
        <f t="shared" ca="1" si="53"/>
        <v>3.4059928394183938</v>
      </c>
      <c r="AO292">
        <f t="shared" ca="1" si="45"/>
        <v>0</v>
      </c>
      <c r="AP292">
        <f t="shared" ca="1" si="46"/>
        <v>0</v>
      </c>
      <c r="AQ292">
        <f ca="1">MAX(0, COUNTIF(E292:J292, "Breakdown") - COUNTIF(AO292:AP292, 1))</f>
        <v>1</v>
      </c>
      <c r="AR292" s="12">
        <f ca="1">(AQ292 * 50) + ((AO292 + AP292) * 10)</f>
        <v>50</v>
      </c>
      <c r="AS292">
        <f ca="1">IF(COUNTIF(E292:J292, "Breakdown") &gt;= 6, 1, 0)</f>
        <v>0</v>
      </c>
    </row>
    <row r="293" spans="4:45">
      <c r="D293">
        <v>290</v>
      </c>
      <c r="E293" s="6" t="str">
        <f ca="1">IF(K293&lt;W293,"Operational","Breakdown")</f>
        <v>Operational</v>
      </c>
      <c r="F293" s="6" t="str">
        <f ca="1">IF(L293&lt;X293,"Operational","Breakdown")</f>
        <v>Operational</v>
      </c>
      <c r="G293" s="6" t="str">
        <f ca="1">IF(M293&lt;Y293,"Operational","Breakdown")</f>
        <v>Operational</v>
      </c>
      <c r="H293" s="6" t="str">
        <f ca="1">IF(N293&lt;Z293,"Operational","Breakdown")</f>
        <v>Operational</v>
      </c>
      <c r="I293" s="6" t="str">
        <f ca="1">IF(O293&lt;AA293,"Operational","Breakdown")</f>
        <v>Operational</v>
      </c>
      <c r="J293" s="6" t="str">
        <f ca="1">IF(P293&lt;AB293,"Operational","Breakdown")</f>
        <v>Breakdown</v>
      </c>
      <c r="K293" s="16">
        <v>10.651624200175052</v>
      </c>
      <c r="L293" s="16">
        <v>0.73299133326700006</v>
      </c>
      <c r="M293" s="16">
        <v>7.5101135130581964</v>
      </c>
      <c r="N293" s="16">
        <v>8.5255423171039233</v>
      </c>
      <c r="O293" s="16">
        <v>8.0285160766174368E-2</v>
      </c>
      <c r="P293" s="16">
        <v>36.078504470560794</v>
      </c>
      <c r="Q293" s="9">
        <v>2.1660432092119266</v>
      </c>
      <c r="R293" s="9">
        <v>0.27269741434243422</v>
      </c>
      <c r="S293" s="9">
        <v>2.1140147152062245</v>
      </c>
      <c r="T293" s="9">
        <v>1.9124956998491915</v>
      </c>
      <c r="U293" s="9">
        <v>0.46473761486443976</v>
      </c>
      <c r="V293" s="9">
        <v>2.14874854198368</v>
      </c>
      <c r="W293" s="8">
        <f t="shared" ca="1" si="44"/>
        <v>20.016812791647169</v>
      </c>
      <c r="X293" s="8">
        <f t="shared" ca="1" si="44"/>
        <v>8.3687683691231154</v>
      </c>
      <c r="Y293" s="8">
        <f t="shared" ca="1" si="44"/>
        <v>24.985802028899066</v>
      </c>
      <c r="Z293" s="8">
        <f t="shared" ca="1" si="44"/>
        <v>9.3694123359796357</v>
      </c>
      <c r="AA293" s="8">
        <f t="shared" ca="1" si="44"/>
        <v>31.563570393163971</v>
      </c>
      <c r="AB293" s="8">
        <f t="shared" ca="1" si="47"/>
        <v>13.347921922637241</v>
      </c>
      <c r="AC293" s="16">
        <f ca="1">IF($AO292=0,K292+Q292,IF($AP292=0,K292+Q292,9999))</f>
        <v>14.507346768682567</v>
      </c>
      <c r="AD293" s="16">
        <f ca="1">IF($AO292=0,L292+R292,IF($AP292=0,L292+R292,9999))</f>
        <v>4.8398670172614162</v>
      </c>
      <c r="AE293" s="16">
        <f ca="1">IF($AO292=0,M292+S292,IF($AP292=0,M292+S292,9999))</f>
        <v>13.950046352434319</v>
      </c>
      <c r="AF293" s="16">
        <f ca="1">IF($AO292=0,N292+T292,IF($AP292=0,N292+T292,9999))</f>
        <v>5.534565046667268</v>
      </c>
      <c r="AG293" s="16">
        <f ca="1">IF($AO292=0,O292+U292,IF($AP292=0,O292+U292,9999))</f>
        <v>12.075222165812781</v>
      </c>
      <c r="AH293" s="16">
        <f ca="1">IF($AO292=0,P292+V292,IF($AP292=0,P292+V292,9999))</f>
        <v>36.038191607967484</v>
      </c>
      <c r="AI293" s="17">
        <f t="shared" ca="1" si="48"/>
        <v>15.820213188264496</v>
      </c>
      <c r="AJ293" s="17">
        <f t="shared" ca="1" si="49"/>
        <v>6.9222941749795837</v>
      </c>
      <c r="AK293" s="17">
        <f t="shared" ca="1" si="50"/>
        <v>19.548243635991394</v>
      </c>
      <c r="AL293" s="17">
        <f t="shared" ca="1" si="51"/>
        <v>3.7622810883498068</v>
      </c>
      <c r="AM293" s="17">
        <f t="shared" ca="1" si="52"/>
        <v>14.392247346634273</v>
      </c>
      <c r="AN293" s="17">
        <f t="shared" ca="1" si="53"/>
        <v>9.7951295978951745</v>
      </c>
      <c r="AO293">
        <f t="shared" ca="1" si="45"/>
        <v>0</v>
      </c>
      <c r="AP293">
        <f t="shared" ca="1" si="46"/>
        <v>0</v>
      </c>
      <c r="AQ293">
        <f ca="1">MAX(0, COUNTIF(E293:J293, "Breakdown") - COUNTIF(AO293:AP293, 1))</f>
        <v>1</v>
      </c>
      <c r="AR293" s="12">
        <f ca="1">(AQ293 * 50) + ((AO293 + AP293) * 10)</f>
        <v>50</v>
      </c>
      <c r="AS293">
        <f ca="1">IF(COUNTIF(E293:J293, "Breakdown") &gt;= 6, 1, 0)</f>
        <v>0</v>
      </c>
    </row>
    <row r="294" spans="4:45">
      <c r="D294">
        <v>291</v>
      </c>
      <c r="E294" s="6" t="str">
        <f ca="1">IF(K294&lt;W294,"Operational","Breakdown")</f>
        <v>Operational</v>
      </c>
      <c r="F294" s="6" t="str">
        <f ca="1">IF(L294&lt;X294,"Operational","Breakdown")</f>
        <v>Breakdown</v>
      </c>
      <c r="G294" s="6" t="str">
        <f ca="1">IF(M294&lt;Y294,"Operational","Breakdown")</f>
        <v>Operational</v>
      </c>
      <c r="H294" s="6" t="str">
        <f ca="1">IF(N294&lt;Z294,"Operational","Breakdown")</f>
        <v>Operational</v>
      </c>
      <c r="I294" s="6" t="str">
        <f ca="1">IF(O294&lt;AA294,"Operational","Breakdown")</f>
        <v>Breakdown</v>
      </c>
      <c r="J294" s="6" t="str">
        <f ca="1">IF(P294&lt;AB294,"Operational","Breakdown")</f>
        <v>Operational</v>
      </c>
      <c r="K294" s="16">
        <v>5.5654749994222792</v>
      </c>
      <c r="L294" s="16">
        <v>11.261252351801909</v>
      </c>
      <c r="M294" s="16">
        <v>5.9711930740216426</v>
      </c>
      <c r="N294" s="16">
        <v>2.1348347979598365</v>
      </c>
      <c r="O294" s="16">
        <v>23.15758988359666</v>
      </c>
      <c r="P294" s="16">
        <v>2.3778303692600824</v>
      </c>
      <c r="Q294" s="9">
        <v>3.4921871171831986</v>
      </c>
      <c r="R294" s="9">
        <v>12.449539787214729</v>
      </c>
      <c r="S294" s="9">
        <v>0.40048690831855405</v>
      </c>
      <c r="T294" s="9">
        <v>0.44559230280965723</v>
      </c>
      <c r="U294" s="9">
        <v>3.0030519201746046</v>
      </c>
      <c r="V294" s="9">
        <v>0.27533940973195964</v>
      </c>
      <c r="W294" s="8">
        <f t="shared" ca="1" si="44"/>
        <v>15.640059446761768</v>
      </c>
      <c r="X294" s="8">
        <f t="shared" ca="1" si="44"/>
        <v>5.7406015643803112</v>
      </c>
      <c r="Y294" s="8">
        <f t="shared" ca="1" si="44"/>
        <v>14.750164529176025</v>
      </c>
      <c r="Z294" s="8">
        <f t="shared" ca="1" si="44"/>
        <v>7.6513587112950621</v>
      </c>
      <c r="AA294" s="8">
        <f t="shared" ca="1" si="44"/>
        <v>12.89609020810526</v>
      </c>
      <c r="AB294" s="8">
        <f t="shared" ca="1" si="47"/>
        <v>27.588397857018421</v>
      </c>
      <c r="AC294" s="16">
        <f ca="1">IF($AO293=0,K293+Q293,IF($AP293=0,K293+Q293,9999))</f>
        <v>12.817667409386978</v>
      </c>
      <c r="AD294" s="16">
        <f ca="1">IF($AO293=0,L293+R293,IF($AP293=0,L293+R293,9999))</f>
        <v>1.0056887476094343</v>
      </c>
      <c r="AE294" s="16">
        <f ca="1">IF($AO293=0,M293+S293,IF($AP293=0,M293+S293,9999))</f>
        <v>9.6241282282644214</v>
      </c>
      <c r="AF294" s="16">
        <f ca="1">IF($AO293=0,N293+T293,IF($AP293=0,N293+T293,9999))</f>
        <v>10.438038016953115</v>
      </c>
      <c r="AG294" s="16">
        <f ca="1">IF($AO293=0,O293+U293,IF($AP293=0,O293+U293,9999))</f>
        <v>0.54502277563061408</v>
      </c>
      <c r="AH294" s="16">
        <f ca="1">IF($AO293=0,P293+V293,IF($AP293=0,P293+V293,9999))</f>
        <v>38.227253012544473</v>
      </c>
      <c r="AI294" s="17">
        <f t="shared" ca="1" si="48"/>
        <v>14.507346768682567</v>
      </c>
      <c r="AJ294" s="17">
        <f t="shared" ca="1" si="49"/>
        <v>4.8398670172614162</v>
      </c>
      <c r="AK294" s="17">
        <f t="shared" ca="1" si="50"/>
        <v>13.950046352434319</v>
      </c>
      <c r="AL294" s="17">
        <f t="shared" ca="1" si="51"/>
        <v>5.534565046667268</v>
      </c>
      <c r="AM294" s="17">
        <f t="shared" ca="1" si="52"/>
        <v>12.075222165812781</v>
      </c>
      <c r="AN294" s="17">
        <f t="shared" ca="1" si="53"/>
        <v>13.347921922637241</v>
      </c>
      <c r="AO294">
        <f t="shared" ca="1" si="45"/>
        <v>0</v>
      </c>
      <c r="AP294">
        <f t="shared" ca="1" si="46"/>
        <v>0</v>
      </c>
      <c r="AQ294">
        <f ca="1">MAX(0, COUNTIF(E294:J294, "Breakdown") - COUNTIF(AO294:AP294, 1))</f>
        <v>2</v>
      </c>
      <c r="AR294" s="12">
        <f ca="1">(AQ294 * 50) + ((AO294 + AP294) * 10)</f>
        <v>100</v>
      </c>
      <c r="AS294">
        <f ca="1">IF(COUNTIF(E294:J294, "Breakdown") &gt;= 6, 1, 0)</f>
        <v>0</v>
      </c>
    </row>
    <row r="295" spans="4:45">
      <c r="D295">
        <v>292</v>
      </c>
      <c r="E295" s="6" t="str">
        <f ca="1">IF(K295&lt;W295,"Operational","Breakdown")</f>
        <v>Operational</v>
      </c>
      <c r="F295" s="6" t="str">
        <f ca="1">IF(L295&lt;X295,"Operational","Breakdown")</f>
        <v>Breakdown</v>
      </c>
      <c r="G295" s="6" t="str">
        <f ca="1">IF(M295&lt;Y295,"Operational","Breakdown")</f>
        <v>Operational</v>
      </c>
      <c r="H295" s="6" t="str">
        <f ca="1">IF(N295&lt;Z295,"Operational","Breakdown")</f>
        <v>Operational</v>
      </c>
      <c r="I295" s="6" t="str">
        <f ca="1">IF(O295&lt;AA295,"Operational","Breakdown")</f>
        <v>Breakdown</v>
      </c>
      <c r="J295" s="6" t="str">
        <f ca="1">IF(P295&lt;AB295,"Operational","Breakdown")</f>
        <v>Operational</v>
      </c>
      <c r="K295" s="16">
        <v>5.9842738933869741</v>
      </c>
      <c r="L295" s="16">
        <v>8.7857492887096047</v>
      </c>
      <c r="M295" s="16">
        <v>9.1444677535752004E-3</v>
      </c>
      <c r="N295" s="16">
        <v>0.48432278945549134</v>
      </c>
      <c r="O295" s="16">
        <v>12.146591095769599</v>
      </c>
      <c r="P295" s="16">
        <v>6.3535222987544717</v>
      </c>
      <c r="Q295" s="9">
        <v>0.97817654836448742</v>
      </c>
      <c r="R295" s="9">
        <v>0.96289471002141713</v>
      </c>
      <c r="S295" s="9">
        <v>0.15220410203952708</v>
      </c>
      <c r="T295" s="9">
        <v>2.2342867848894445</v>
      </c>
      <c r="U295" s="9">
        <v>2.1774491040412127</v>
      </c>
      <c r="V295" s="9">
        <v>0.2764896944977262</v>
      </c>
      <c r="W295" s="8">
        <f t="shared" ca="1" si="44"/>
        <v>19.301131723099285</v>
      </c>
      <c r="X295" s="8">
        <f t="shared" ca="1" si="44"/>
        <v>6.1179900107797645</v>
      </c>
      <c r="Y295" s="8">
        <f t="shared" ca="1" si="44"/>
        <v>20.204588666767293</v>
      </c>
      <c r="Z295" s="8">
        <f t="shared" ca="1" si="44"/>
        <v>14.621639084744253</v>
      </c>
      <c r="AA295" s="8">
        <f t="shared" ca="1" si="44"/>
        <v>10.248544789994655</v>
      </c>
      <c r="AB295" s="8">
        <f t="shared" ca="1" si="47"/>
        <v>27.743608681092887</v>
      </c>
      <c r="AC295" s="16">
        <f ca="1">IF($AO294=0,K294+Q294,IF($AP294=0,K294+Q294,9999))</f>
        <v>9.0576621166054778</v>
      </c>
      <c r="AD295" s="16">
        <f ca="1">IF($AO294=0,L294+R294,IF($AP294=0,L294+R294,9999))</f>
        <v>23.71079213901664</v>
      </c>
      <c r="AE295" s="16">
        <f ca="1">IF($AO294=0,M294+S294,IF($AP294=0,M294+S294,9999))</f>
        <v>6.3716799823401971</v>
      </c>
      <c r="AF295" s="16">
        <f ca="1">IF($AO294=0,N294+T294,IF($AP294=0,N294+T294,9999))</f>
        <v>2.5804271007694939</v>
      </c>
      <c r="AG295" s="16">
        <f ca="1">IF($AO294=0,O294+U294,IF($AP294=0,O294+U294,9999))</f>
        <v>26.160641803771266</v>
      </c>
      <c r="AH295" s="16">
        <f ca="1">IF($AO294=0,P294+V294,IF($AP294=0,P294+V294,9999))</f>
        <v>2.6531697789920421</v>
      </c>
      <c r="AI295" s="17">
        <f t="shared" ca="1" si="48"/>
        <v>12.817667409386978</v>
      </c>
      <c r="AJ295" s="17">
        <f t="shared" ca="1" si="49"/>
        <v>1.0056887476094343</v>
      </c>
      <c r="AK295" s="17">
        <f t="shared" ca="1" si="50"/>
        <v>9.6241282282644214</v>
      </c>
      <c r="AL295" s="17">
        <f t="shared" ca="1" si="51"/>
        <v>7.6513587112950621</v>
      </c>
      <c r="AM295" s="17">
        <f t="shared" ca="1" si="52"/>
        <v>0.54502277563061408</v>
      </c>
      <c r="AN295" s="17">
        <f t="shared" ca="1" si="53"/>
        <v>27.588397857018421</v>
      </c>
      <c r="AO295">
        <f t="shared" ca="1" si="45"/>
        <v>0</v>
      </c>
      <c r="AP295">
        <f t="shared" ca="1" si="46"/>
        <v>0</v>
      </c>
      <c r="AQ295">
        <f ca="1">MAX(0, COUNTIF(E295:J295, "Breakdown") - COUNTIF(AO295:AP295, 1))</f>
        <v>2</v>
      </c>
      <c r="AR295" s="12">
        <f ca="1">(AQ295 * 50) + ((AO295 + AP295) * 10)</f>
        <v>100</v>
      </c>
      <c r="AS295">
        <f ca="1">IF(COUNTIF(E295:J295, "Breakdown") &gt;= 6, 1, 0)</f>
        <v>0</v>
      </c>
    </row>
    <row r="296" spans="4:45">
      <c r="D296">
        <v>293</v>
      </c>
      <c r="E296" s="6" t="str">
        <f ca="1">IF(K296&lt;W296,"Operational","Breakdown")</f>
        <v>Operational</v>
      </c>
      <c r="F296" s="6" t="str">
        <f ca="1">IF(L296&lt;X296,"Operational","Breakdown")</f>
        <v>Operational</v>
      </c>
      <c r="G296" s="6" t="str">
        <f ca="1">IF(M296&lt;Y296,"Operational","Breakdown")</f>
        <v>Operational</v>
      </c>
      <c r="H296" s="6" t="str">
        <f ca="1">IF(N296&lt;Z296,"Operational","Breakdown")</f>
        <v>Operational</v>
      </c>
      <c r="I296" s="6" t="str">
        <f ca="1">IF(O296&lt;AA296,"Operational","Breakdown")</f>
        <v>Breakdown</v>
      </c>
      <c r="J296" s="6" t="str">
        <f ca="1">IF(P296&lt;AB296,"Operational","Breakdown")</f>
        <v>Operational</v>
      </c>
      <c r="K296" s="16">
        <v>0.68581736145493766</v>
      </c>
      <c r="L296" s="16">
        <v>4.3266066281892384</v>
      </c>
      <c r="M296" s="16">
        <v>7.3386592251230809</v>
      </c>
      <c r="N296" s="16">
        <v>5.7851224769453449</v>
      </c>
      <c r="O296" s="16">
        <v>21.164139463143133</v>
      </c>
      <c r="P296" s="16">
        <v>6.2924259043559463</v>
      </c>
      <c r="Q296" s="9">
        <v>4.3182259651174713</v>
      </c>
      <c r="R296" s="9">
        <v>2.4176461871361603</v>
      </c>
      <c r="S296" s="9">
        <v>3.0761197151029052</v>
      </c>
      <c r="T296" s="9">
        <v>0.78981190373628629</v>
      </c>
      <c r="U296" s="9">
        <v>0.17305477651859705</v>
      </c>
      <c r="V296" s="9">
        <v>0.39845105582445595</v>
      </c>
      <c r="W296" s="8">
        <f t="shared" ca="1" si="44"/>
        <v>9.401920685299352</v>
      </c>
      <c r="X296" s="8">
        <f t="shared" ca="1" si="44"/>
        <v>13.594749956587874</v>
      </c>
      <c r="Y296" s="8">
        <f t="shared" ca="1" si="44"/>
        <v>11.611439820875121</v>
      </c>
      <c r="Z296" s="8">
        <f t="shared" ca="1" si="44"/>
        <v>27.808273912178549</v>
      </c>
      <c r="AA296" s="8">
        <f t="shared" ca="1" si="44"/>
        <v>13.115976173785301</v>
      </c>
      <c r="AB296" s="8">
        <f t="shared" ca="1" si="47"/>
        <v>32.523304914781612</v>
      </c>
      <c r="AC296" s="16">
        <f ca="1">IF($AO295=0,K295+Q295,IF($AP295=0,K295+Q295,9999))</f>
        <v>6.9624504417514617</v>
      </c>
      <c r="AD296" s="16">
        <f ca="1">IF($AO295=0,L295+R295,IF($AP295=0,L295+R295,9999))</f>
        <v>9.7486439987310227</v>
      </c>
      <c r="AE296" s="16">
        <f ca="1">IF($AO295=0,M295+S295,IF($AP295=0,M295+S295,9999))</f>
        <v>0.16134856979310228</v>
      </c>
      <c r="AF296" s="16">
        <f ca="1">IF($AO295=0,N295+T295,IF($AP295=0,N295+T295,9999))</f>
        <v>2.7186095743449359</v>
      </c>
      <c r="AG296" s="16">
        <f ca="1">IF($AO295=0,O295+U295,IF($AP295=0,O295+U295,9999))</f>
        <v>14.324040199810812</v>
      </c>
      <c r="AH296" s="16">
        <f ca="1">IF($AO295=0,P295+V295,IF($AP295=0,P295+V295,9999))</f>
        <v>6.6300119932521984</v>
      </c>
      <c r="AI296" s="17">
        <f t="shared" ca="1" si="48"/>
        <v>9.0576621166054778</v>
      </c>
      <c r="AJ296" s="17">
        <f t="shared" ca="1" si="49"/>
        <v>6.1179900107797645</v>
      </c>
      <c r="AK296" s="17">
        <f t="shared" ca="1" si="50"/>
        <v>6.3716799823401971</v>
      </c>
      <c r="AL296" s="17">
        <f t="shared" ca="1" si="51"/>
        <v>2.5804271007694939</v>
      </c>
      <c r="AM296" s="17">
        <f t="shared" ca="1" si="52"/>
        <v>10.248544789994655</v>
      </c>
      <c r="AN296" s="17">
        <f t="shared" ca="1" si="53"/>
        <v>2.6531697789920421</v>
      </c>
      <c r="AO296">
        <f t="shared" ca="1" si="45"/>
        <v>0</v>
      </c>
      <c r="AP296">
        <f t="shared" ca="1" si="46"/>
        <v>0</v>
      </c>
      <c r="AQ296">
        <f ca="1">MAX(0, COUNTIF(E296:J296, "Breakdown") - COUNTIF(AO296:AP296, 1))</f>
        <v>1</v>
      </c>
      <c r="AR296" s="12">
        <f ca="1">(AQ296 * 50) + ((AO296 + AP296) * 10)</f>
        <v>50</v>
      </c>
      <c r="AS296">
        <f ca="1">IF(COUNTIF(E296:J296, "Breakdown") &gt;= 6, 1, 0)</f>
        <v>0</v>
      </c>
    </row>
    <row r="297" spans="4:45">
      <c r="D297">
        <v>294</v>
      </c>
      <c r="E297" s="6" t="str">
        <f ca="1">IF(K297&lt;W297,"Operational","Breakdown")</f>
        <v>Operational</v>
      </c>
      <c r="F297" s="6" t="str">
        <f ca="1">IF(L297&lt;X297,"Operational","Breakdown")</f>
        <v>Operational</v>
      </c>
      <c r="G297" s="6" t="str">
        <f ca="1">IF(M297&lt;Y297,"Operational","Breakdown")</f>
        <v>Breakdown</v>
      </c>
      <c r="H297" s="6" t="str">
        <f ca="1">IF(N297&lt;Z297,"Operational","Breakdown")</f>
        <v>Operational</v>
      </c>
      <c r="I297" s="6" t="str">
        <f ca="1">IF(O297&lt;AA297,"Operational","Breakdown")</f>
        <v>Operational</v>
      </c>
      <c r="J297" s="6" t="str">
        <f ca="1">IF(P297&lt;AB297,"Operational","Breakdown")</f>
        <v>Operational</v>
      </c>
      <c r="K297" s="16">
        <v>6.8362288436160599</v>
      </c>
      <c r="L297" s="16">
        <v>2.7810737466895388</v>
      </c>
      <c r="M297" s="16">
        <v>6.0325500282424356</v>
      </c>
      <c r="N297" s="16">
        <v>2.1353964397037761</v>
      </c>
      <c r="O297" s="16">
        <v>3.4175125028765843</v>
      </c>
      <c r="P297" s="16">
        <v>2.7788984327616864</v>
      </c>
      <c r="Q297" s="9">
        <v>1.8139840947798915</v>
      </c>
      <c r="R297" s="9">
        <v>1.1696012986012985</v>
      </c>
      <c r="S297" s="9">
        <v>2.3624589040259205</v>
      </c>
      <c r="T297" s="9">
        <v>0.14442359797981294</v>
      </c>
      <c r="U297" s="9">
        <v>0.35384469552968245</v>
      </c>
      <c r="V297" s="9">
        <v>21.283693578899811</v>
      </c>
      <c r="W297" s="8">
        <f t="shared" ca="1" si="44"/>
        <v>26.851086479522184</v>
      </c>
      <c r="X297" s="8">
        <f t="shared" ca="1" si="44"/>
        <v>14.450453401777342</v>
      </c>
      <c r="Y297" s="8">
        <f t="shared" ca="1" si="44"/>
        <v>2.5970824570273243</v>
      </c>
      <c r="Z297" s="8">
        <f t="shared" ca="1" si="44"/>
        <v>4.5727521049711424</v>
      </c>
      <c r="AA297" s="8">
        <f t="shared" ca="1" si="44"/>
        <v>25.642810277228723</v>
      </c>
      <c r="AB297" s="8">
        <f t="shared" ca="1" si="47"/>
        <v>9.0299046232340281</v>
      </c>
      <c r="AC297" s="16">
        <f ca="1">IF($AO296=0,K296+Q296,IF($AP296=0,K296+Q296,9999))</f>
        <v>5.0040433265724094</v>
      </c>
      <c r="AD297" s="16">
        <f ca="1">IF($AO296=0,L296+R296,IF($AP296=0,L296+R296,9999))</f>
        <v>6.7442528153253987</v>
      </c>
      <c r="AE297" s="16">
        <f ca="1">IF($AO296=0,M296+S296,IF($AP296=0,M296+S296,9999))</f>
        <v>10.414778940225986</v>
      </c>
      <c r="AF297" s="16">
        <f ca="1">IF($AO296=0,N296+T296,IF($AP296=0,N296+T296,9999))</f>
        <v>6.5749343806816309</v>
      </c>
      <c r="AG297" s="16">
        <f ca="1">IF($AO296=0,O296+U296,IF($AP296=0,O296+U296,9999))</f>
        <v>21.337194239661731</v>
      </c>
      <c r="AH297" s="16">
        <f ca="1">IF($AO296=0,P296+V296,IF($AP296=0,P296+V296,9999))</f>
        <v>6.6908769601804021</v>
      </c>
      <c r="AI297" s="17">
        <f t="shared" ca="1" si="48"/>
        <v>6.9624504417514617</v>
      </c>
      <c r="AJ297" s="17">
        <f t="shared" ca="1" si="49"/>
        <v>9.7486439987310227</v>
      </c>
      <c r="AK297" s="17">
        <f t="shared" ca="1" si="50"/>
        <v>0.16134856979310228</v>
      </c>
      <c r="AL297" s="17">
        <f t="shared" ca="1" si="51"/>
        <v>2.7186095743449359</v>
      </c>
      <c r="AM297" s="17">
        <f t="shared" ca="1" si="52"/>
        <v>13.115976173785301</v>
      </c>
      <c r="AN297" s="17">
        <f t="shared" ca="1" si="53"/>
        <v>6.6300119932521984</v>
      </c>
      <c r="AO297">
        <f t="shared" ca="1" si="45"/>
        <v>0</v>
      </c>
      <c r="AP297">
        <f t="shared" ca="1" si="46"/>
        <v>0</v>
      </c>
      <c r="AQ297">
        <f ca="1">MAX(0, COUNTIF(E297:J297, "Breakdown") - COUNTIF(AO297:AP297, 1))</f>
        <v>1</v>
      </c>
      <c r="AR297" s="12">
        <f ca="1">(AQ297 * 50) + ((AO297 + AP297) * 10)</f>
        <v>50</v>
      </c>
      <c r="AS297">
        <f ca="1">IF(COUNTIF(E297:J297, "Breakdown") &gt;= 6, 1, 0)</f>
        <v>0</v>
      </c>
    </row>
    <row r="298" spans="4:45">
      <c r="D298">
        <v>295</v>
      </c>
      <c r="E298" s="6" t="str">
        <f ca="1">IF(K298&lt;W298,"Operational","Breakdown")</f>
        <v>Operational</v>
      </c>
      <c r="F298" s="6" t="str">
        <f ca="1">IF(L298&lt;X298,"Operational","Breakdown")</f>
        <v>Operational</v>
      </c>
      <c r="G298" s="6" t="str">
        <f ca="1">IF(M298&lt;Y298,"Operational","Breakdown")</f>
        <v>Breakdown</v>
      </c>
      <c r="H298" s="6" t="str">
        <f ca="1">IF(N298&lt;Z298,"Operational","Breakdown")</f>
        <v>Operational</v>
      </c>
      <c r="I298" s="6" t="str">
        <f ca="1">IF(O298&lt;AA298,"Operational","Breakdown")</f>
        <v>Operational</v>
      </c>
      <c r="J298" s="6" t="str">
        <f ca="1">IF(P298&lt;AB298,"Operational","Breakdown")</f>
        <v>Operational</v>
      </c>
      <c r="K298" s="16">
        <v>2.4606238959397664</v>
      </c>
      <c r="L298" s="16">
        <v>6.825349063795028</v>
      </c>
      <c r="M298" s="16">
        <v>9.3349553934292757</v>
      </c>
      <c r="N298" s="16">
        <v>0.47686195038763041</v>
      </c>
      <c r="O298" s="16">
        <v>12.170534450847176</v>
      </c>
      <c r="P298" s="16">
        <v>2.1641672333459554</v>
      </c>
      <c r="Q298" s="9">
        <v>5.3850112796613487</v>
      </c>
      <c r="R298" s="9">
        <v>0.94654921639182155</v>
      </c>
      <c r="S298" s="9">
        <v>8.5428035793594699</v>
      </c>
      <c r="T298" s="9">
        <v>0.3219318186437824</v>
      </c>
      <c r="U298" s="9">
        <v>2.778821615713738E-2</v>
      </c>
      <c r="V298" s="9">
        <v>2.7203308941519979E-2</v>
      </c>
      <c r="W298" s="8">
        <f t="shared" ca="1" si="44"/>
        <v>40.801767510466966</v>
      </c>
      <c r="X298" s="8">
        <f t="shared" ca="1" si="44"/>
        <v>9.1128603176246905</v>
      </c>
      <c r="Y298" s="8">
        <f t="shared" ca="1" si="44"/>
        <v>3.3849292790032965</v>
      </c>
      <c r="Z298" s="8">
        <f t="shared" ca="1" si="44"/>
        <v>18.50326100439263</v>
      </c>
      <c r="AA298" s="8">
        <f t="shared" ca="1" si="44"/>
        <v>21.972199832731075</v>
      </c>
      <c r="AB298" s="8">
        <f t="shared" ca="1" si="47"/>
        <v>6.793291710734116</v>
      </c>
      <c r="AC298" s="16">
        <f ca="1">IF($AO297=0,K297+Q297,IF($AP297=0,K297+Q297,9999))</f>
        <v>8.650212938395951</v>
      </c>
      <c r="AD298" s="16">
        <f ca="1">IF($AO297=0,L297+R297,IF($AP297=0,L297+R297,9999))</f>
        <v>3.9506750452908372</v>
      </c>
      <c r="AE298" s="16">
        <f ca="1">IF($AO297=0,M297+S297,IF($AP297=0,M297+S297,9999))</f>
        <v>8.3950089322683557</v>
      </c>
      <c r="AF298" s="16">
        <f ca="1">IF($AO297=0,N297+T297,IF($AP297=0,N297+T297,9999))</f>
        <v>2.2798200376835891</v>
      </c>
      <c r="AG298" s="16">
        <f ca="1">IF($AO297=0,O297+U297,IF($AP297=0,O297+U297,9999))</f>
        <v>3.7713571984062666</v>
      </c>
      <c r="AH298" s="16">
        <f ca="1">IF($AO297=0,P297+V297,IF($AP297=0,P297+V297,9999))</f>
        <v>24.062592011661497</v>
      </c>
      <c r="AI298" s="17">
        <f t="shared" ca="1" si="48"/>
        <v>5.0040433265724094</v>
      </c>
      <c r="AJ298" s="17">
        <f t="shared" ca="1" si="49"/>
        <v>6.7442528153253987</v>
      </c>
      <c r="AK298" s="17">
        <f t="shared" ca="1" si="50"/>
        <v>2.5970824570273243</v>
      </c>
      <c r="AL298" s="17">
        <f t="shared" ca="1" si="51"/>
        <v>4.5727521049711424</v>
      </c>
      <c r="AM298" s="17">
        <f t="shared" ca="1" si="52"/>
        <v>21.337194239661731</v>
      </c>
      <c r="AN298" s="17">
        <f t="shared" ca="1" si="53"/>
        <v>6.6908769601804021</v>
      </c>
      <c r="AO298">
        <f t="shared" ca="1" si="45"/>
        <v>0</v>
      </c>
      <c r="AP298">
        <f t="shared" ca="1" si="46"/>
        <v>0</v>
      </c>
      <c r="AQ298">
        <f ca="1">MAX(0, COUNTIF(E298:J298, "Breakdown") - COUNTIF(AO298:AP298, 1))</f>
        <v>1</v>
      </c>
      <c r="AR298" s="12">
        <f ca="1">(AQ298 * 50) + ((AO298 + AP298) * 10)</f>
        <v>50</v>
      </c>
      <c r="AS298">
        <f ca="1">IF(COUNTIF(E298:J298, "Breakdown") &gt;= 6, 1, 0)</f>
        <v>0</v>
      </c>
    </row>
    <row r="299" spans="4:45">
      <c r="D299">
        <v>296</v>
      </c>
      <c r="E299" s="6" t="str">
        <f ca="1">IF(K299&lt;W299,"Operational","Breakdown")</f>
        <v>Operational</v>
      </c>
      <c r="F299" s="6" t="str">
        <f ca="1">IF(L299&lt;X299,"Operational","Breakdown")</f>
        <v>Operational</v>
      </c>
      <c r="G299" s="6" t="str">
        <f ca="1">IF(M299&lt;Y299,"Operational","Breakdown")</f>
        <v>Breakdown</v>
      </c>
      <c r="H299" s="6" t="str">
        <f ca="1">IF(N299&lt;Z299,"Operational","Breakdown")</f>
        <v>Breakdown</v>
      </c>
      <c r="I299" s="6" t="str">
        <f ca="1">IF(O299&lt;AA299,"Operational","Breakdown")</f>
        <v>Operational</v>
      </c>
      <c r="J299" s="6" t="str">
        <f ca="1">IF(P299&lt;AB299,"Operational","Breakdown")</f>
        <v>Operational</v>
      </c>
      <c r="K299" s="16">
        <v>6.3397530302859373</v>
      </c>
      <c r="L299" s="16">
        <v>3.8851451555973058</v>
      </c>
      <c r="M299" s="16">
        <v>15.346886812049094</v>
      </c>
      <c r="N299" s="16">
        <v>8.8883143310464252</v>
      </c>
      <c r="O299" s="16">
        <v>4.6108632014806572</v>
      </c>
      <c r="P299" s="16">
        <v>1.3638974207600678</v>
      </c>
      <c r="Q299" s="9">
        <v>1.6880038845384997</v>
      </c>
      <c r="R299" s="9">
        <v>6.5066843257292417</v>
      </c>
      <c r="S299" s="9">
        <v>1.1415136854518342</v>
      </c>
      <c r="T299" s="9">
        <v>0.21934307410292955</v>
      </c>
      <c r="U299" s="9">
        <v>1.0536718362856625</v>
      </c>
      <c r="V299" s="9">
        <v>0.64687259938999486</v>
      </c>
      <c r="W299" s="8">
        <f t="shared" ca="1" si="44"/>
        <v>21.91314431633068</v>
      </c>
      <c r="X299" s="8">
        <f t="shared" ca="1" si="44"/>
        <v>21.201266237501894</v>
      </c>
      <c r="Y299" s="8">
        <f t="shared" ca="1" si="44"/>
        <v>5.0332224137526609</v>
      </c>
      <c r="Z299" s="8">
        <f t="shared" ca="1" si="44"/>
        <v>2.8996496596384347</v>
      </c>
      <c r="AA299" s="8">
        <f t="shared" ca="1" si="44"/>
        <v>16.666458268655305</v>
      </c>
      <c r="AB299" s="8">
        <f t="shared" ca="1" si="47"/>
        <v>38.913233620293397</v>
      </c>
      <c r="AC299" s="16">
        <f ca="1">IF($AO298=0,K298+Q298,IF($AP298=0,K298+Q298,9999))</f>
        <v>7.8456351756011156</v>
      </c>
      <c r="AD299" s="16">
        <f ca="1">IF($AO298=0,L298+R298,IF($AP298=0,L298+R298,9999))</f>
        <v>7.7718982801868499</v>
      </c>
      <c r="AE299" s="16">
        <f ca="1">IF($AO298=0,M298+S298,IF($AP298=0,M298+S298,9999))</f>
        <v>17.877758972788747</v>
      </c>
      <c r="AF299" s="16">
        <f ca="1">IF($AO298=0,N298+T298,IF($AP298=0,N298+T298,9999))</f>
        <v>0.79879376903141286</v>
      </c>
      <c r="AG299" s="16">
        <f ca="1">IF($AO298=0,O298+U298,IF($AP298=0,O298+U298,9999))</f>
        <v>12.198322667004314</v>
      </c>
      <c r="AH299" s="16">
        <f ca="1">IF($AO298=0,P298+V298,IF($AP298=0,P298+V298,9999))</f>
        <v>2.1913705422874754</v>
      </c>
      <c r="AI299" s="17">
        <f t="shared" ca="1" si="48"/>
        <v>8.650212938395951</v>
      </c>
      <c r="AJ299" s="17">
        <f t="shared" ca="1" si="49"/>
        <v>3.9506750452908372</v>
      </c>
      <c r="AK299" s="17">
        <f t="shared" ca="1" si="50"/>
        <v>3.3849292790032965</v>
      </c>
      <c r="AL299" s="17">
        <f t="shared" ca="1" si="51"/>
        <v>2.2798200376835891</v>
      </c>
      <c r="AM299" s="17">
        <f t="shared" ca="1" si="52"/>
        <v>3.7713571984062666</v>
      </c>
      <c r="AN299" s="17">
        <f t="shared" ca="1" si="53"/>
        <v>6.793291710734116</v>
      </c>
      <c r="AO299">
        <f t="shared" ca="1" si="45"/>
        <v>0</v>
      </c>
      <c r="AP299">
        <f t="shared" ca="1" si="46"/>
        <v>0</v>
      </c>
      <c r="AQ299">
        <f ca="1">MAX(0, COUNTIF(E299:J299, "Breakdown") - COUNTIF(AO299:AP299, 1))</f>
        <v>2</v>
      </c>
      <c r="AR299" s="12">
        <f ca="1">(AQ299 * 50) + ((AO299 + AP299) * 10)</f>
        <v>100</v>
      </c>
      <c r="AS299">
        <f ca="1">IF(COUNTIF(E299:J299, "Breakdown") &gt;= 6, 1, 0)</f>
        <v>0</v>
      </c>
    </row>
    <row r="300" spans="4:45">
      <c r="D300">
        <v>297</v>
      </c>
      <c r="E300" s="6" t="str">
        <f ca="1">IF(K300&lt;W300,"Operational","Breakdown")</f>
        <v>Operational</v>
      </c>
      <c r="F300" s="6" t="str">
        <f ca="1">IF(L300&lt;X300,"Operational","Breakdown")</f>
        <v>Breakdown</v>
      </c>
      <c r="G300" s="6" t="str">
        <f ca="1">IF(M300&lt;Y300,"Operational","Breakdown")</f>
        <v>Operational</v>
      </c>
      <c r="H300" s="6" t="str">
        <f ca="1">IF(N300&lt;Z300,"Operational","Breakdown")</f>
        <v>Breakdown</v>
      </c>
      <c r="I300" s="6" t="str">
        <f ca="1">IF(O300&lt;AA300,"Operational","Breakdown")</f>
        <v>Breakdown</v>
      </c>
      <c r="J300" s="6" t="str">
        <f ca="1">IF(P300&lt;AB300,"Operational","Breakdown")</f>
        <v>Breakdown</v>
      </c>
      <c r="K300" s="16">
        <v>2.795523024356128</v>
      </c>
      <c r="L300" s="16">
        <v>11.718206548641295</v>
      </c>
      <c r="M300" s="16">
        <v>9.399194710418632</v>
      </c>
      <c r="N300" s="16">
        <v>13.134954490692799</v>
      </c>
      <c r="O300" s="16">
        <v>35.131225217807646</v>
      </c>
      <c r="P300" s="16">
        <v>6.8414371007231578</v>
      </c>
      <c r="Q300" s="9">
        <v>4.8660332791536947</v>
      </c>
      <c r="R300" s="9">
        <v>8.1224496235993999E-3</v>
      </c>
      <c r="S300" s="9">
        <v>1.4128396308011162</v>
      </c>
      <c r="T300" s="9">
        <v>1.0353053900841227</v>
      </c>
      <c r="U300" s="9">
        <v>1.1540666321375921</v>
      </c>
      <c r="V300" s="9">
        <v>2.8721154561548277</v>
      </c>
      <c r="W300" s="8">
        <f t="shared" ca="1" si="44"/>
        <v>17.976522997396245</v>
      </c>
      <c r="X300" s="8">
        <f t="shared" ca="1" si="44"/>
        <v>9.2649170270053798</v>
      </c>
      <c r="Y300" s="8">
        <f t="shared" ca="1" si="44"/>
        <v>11.098719811931657</v>
      </c>
      <c r="Z300" s="8">
        <f t="shared" ca="1" si="44"/>
        <v>4.2380946379002271</v>
      </c>
      <c r="AA300" s="8">
        <f t="shared" ca="1" si="44"/>
        <v>18.84108171837282</v>
      </c>
      <c r="AB300" s="8">
        <f t="shared" ca="1" si="47"/>
        <v>2.4848093192686069</v>
      </c>
      <c r="AC300" s="16">
        <f ca="1">IF($AO299=0,K299+Q299,IF($AP299=0,K299+Q299,9999))</f>
        <v>8.0277569148244368</v>
      </c>
      <c r="AD300" s="16">
        <f ca="1">IF($AO299=0,L299+R299,IF($AP299=0,L299+R299,9999))</f>
        <v>10.391829481326548</v>
      </c>
      <c r="AE300" s="16">
        <f ca="1">IF($AO299=0,M299+S299,IF($AP299=0,M299+S299,9999))</f>
        <v>16.48840049750093</v>
      </c>
      <c r="AF300" s="16">
        <f ca="1">IF($AO299=0,N299+T299,IF($AP299=0,N299+T299,9999))</f>
        <v>9.1076574051493555</v>
      </c>
      <c r="AG300" s="16">
        <f ca="1">IF($AO299=0,O299+U299,IF($AP299=0,O299+U299,9999))</f>
        <v>5.6645350377663197</v>
      </c>
      <c r="AH300" s="16">
        <f ca="1">IF($AO299=0,P299+V299,IF($AP299=0,P299+V299,9999))</f>
        <v>2.0107700201500629</v>
      </c>
      <c r="AI300" s="17">
        <f t="shared" ca="1" si="48"/>
        <v>7.8456351756011156</v>
      </c>
      <c r="AJ300" s="17">
        <f t="shared" ca="1" si="49"/>
        <v>7.7718982801868499</v>
      </c>
      <c r="AK300" s="17">
        <f t="shared" ca="1" si="50"/>
        <v>5.0332224137526609</v>
      </c>
      <c r="AL300" s="17">
        <f t="shared" ca="1" si="51"/>
        <v>0.79879376903141286</v>
      </c>
      <c r="AM300" s="17">
        <f t="shared" ca="1" si="52"/>
        <v>12.198322667004314</v>
      </c>
      <c r="AN300" s="17">
        <f t="shared" ca="1" si="53"/>
        <v>2.1913705422874754</v>
      </c>
      <c r="AO300">
        <f t="shared" ca="1" si="45"/>
        <v>0</v>
      </c>
      <c r="AP300">
        <f t="shared" ca="1" si="46"/>
        <v>0</v>
      </c>
      <c r="AQ300">
        <f ca="1">MAX(0, COUNTIF(E300:J300, "Breakdown") - COUNTIF(AO300:AP300, 1))</f>
        <v>4</v>
      </c>
      <c r="AR300" s="12">
        <f ca="1">(AQ300 * 50) + ((AO300 + AP300) * 10)</f>
        <v>200</v>
      </c>
      <c r="AS300">
        <f ca="1">IF(COUNTIF(E300:J300, "Breakdown") &gt;= 6, 1, 0)</f>
        <v>0</v>
      </c>
    </row>
    <row r="301" spans="4:45">
      <c r="D301">
        <v>298</v>
      </c>
      <c r="E301" s="6" t="str">
        <f ca="1">IF(K301&lt;W301,"Operational","Breakdown")</f>
        <v>Operational</v>
      </c>
      <c r="F301" s="6" t="str">
        <f ca="1">IF(L301&lt;X301,"Operational","Breakdown")</f>
        <v>Operational</v>
      </c>
      <c r="G301" s="6" t="str">
        <f ca="1">IF(M301&lt;Y301,"Operational","Breakdown")</f>
        <v>Breakdown</v>
      </c>
      <c r="H301" s="6" t="str">
        <f ca="1">IF(N301&lt;Z301,"Operational","Breakdown")</f>
        <v>Operational</v>
      </c>
      <c r="I301" s="6" t="str">
        <f ca="1">IF(O301&lt;AA301,"Operational","Breakdown")</f>
        <v>Operational</v>
      </c>
      <c r="J301" s="6" t="str">
        <f ca="1">IF(P301&lt;AB301,"Operational","Breakdown")</f>
        <v>Operational</v>
      </c>
      <c r="K301" s="16">
        <v>5.3377588438655774</v>
      </c>
      <c r="L301" s="16">
        <v>8.0945790987964035</v>
      </c>
      <c r="M301" s="16">
        <v>13.840256899431346</v>
      </c>
      <c r="N301" s="16">
        <v>0.62372018575451693</v>
      </c>
      <c r="O301" s="16">
        <v>6.2691229249403246</v>
      </c>
      <c r="P301" s="16">
        <v>4.2968301316549073</v>
      </c>
      <c r="Q301" s="9">
        <v>2.3906776717060172</v>
      </c>
      <c r="R301" s="9">
        <v>3.2194672085366731</v>
      </c>
      <c r="S301" s="9">
        <v>1.9257859685848442</v>
      </c>
      <c r="T301" s="9">
        <v>4.9601654781582143</v>
      </c>
      <c r="U301" s="9">
        <v>0.12100383408177745</v>
      </c>
      <c r="V301" s="9">
        <v>0.55679531354543454</v>
      </c>
      <c r="W301" s="8">
        <f t="shared" ca="1" si="44"/>
        <v>12.520593821951611</v>
      </c>
      <c r="X301" s="8">
        <f t="shared" ca="1" si="44"/>
        <v>15.439744021438422</v>
      </c>
      <c r="Y301" s="8">
        <f t="shared" ca="1" si="44"/>
        <v>11.462902295968648</v>
      </c>
      <c r="Z301" s="8">
        <f t="shared" ca="1" si="44"/>
        <v>6.1838281649977027</v>
      </c>
      <c r="AA301" s="8">
        <f t="shared" ca="1" si="44"/>
        <v>8.067876026165516</v>
      </c>
      <c r="AB301" s="8">
        <f t="shared" ca="1" si="47"/>
        <v>8.1004759200297052</v>
      </c>
      <c r="AC301" s="16">
        <f ca="1">IF($AO300=0,K300+Q300,IF($AP300=0,K300+Q300,9999))</f>
        <v>7.6615563035098226</v>
      </c>
      <c r="AD301" s="16">
        <f ca="1">IF($AO300=0,L300+R300,IF($AP300=0,L300+R300,9999))</f>
        <v>11.726328998264893</v>
      </c>
      <c r="AE301" s="16">
        <f ca="1">IF($AO300=0,M300+S300,IF($AP300=0,M300+S300,9999))</f>
        <v>10.812034341219748</v>
      </c>
      <c r="AF301" s="16">
        <f ca="1">IF($AO300=0,N300+T300,IF($AP300=0,N300+T300,9999))</f>
        <v>14.170259880776921</v>
      </c>
      <c r="AG301" s="16">
        <f ca="1">IF($AO300=0,O300+U300,IF($AP300=0,O300+U300,9999))</f>
        <v>36.285291849945239</v>
      </c>
      <c r="AH301" s="16">
        <f ca="1">IF($AO300=0,P300+V300,IF($AP300=0,P300+V300,9999))</f>
        <v>9.7135525568779855</v>
      </c>
      <c r="AI301" s="17">
        <f t="shared" ca="1" si="48"/>
        <v>8.0277569148244368</v>
      </c>
      <c r="AJ301" s="17">
        <f t="shared" ca="1" si="49"/>
        <v>9.2649170270053798</v>
      </c>
      <c r="AK301" s="17">
        <f t="shared" ca="1" si="50"/>
        <v>11.098719811931657</v>
      </c>
      <c r="AL301" s="17">
        <f t="shared" ca="1" si="51"/>
        <v>4.2380946379002271</v>
      </c>
      <c r="AM301" s="17">
        <f t="shared" ca="1" si="52"/>
        <v>5.6645350377663197</v>
      </c>
      <c r="AN301" s="17">
        <f t="shared" ca="1" si="53"/>
        <v>2.0107700201500629</v>
      </c>
      <c r="AO301">
        <f t="shared" ca="1" si="45"/>
        <v>0</v>
      </c>
      <c r="AP301">
        <f t="shared" ca="1" si="46"/>
        <v>0</v>
      </c>
      <c r="AQ301">
        <f ca="1">MAX(0, COUNTIF(E301:J301, "Breakdown") - COUNTIF(AO301:AP301, 1))</f>
        <v>1</v>
      </c>
      <c r="AR301" s="12">
        <f ca="1">(AQ301 * 50) + ((AO301 + AP301) * 10)</f>
        <v>50</v>
      </c>
      <c r="AS301">
        <f ca="1">IF(COUNTIF(E301:J301, "Breakdown") &gt;= 6, 1, 0)</f>
        <v>0</v>
      </c>
    </row>
    <row r="302" spans="4:45">
      <c r="D302">
        <v>299</v>
      </c>
      <c r="E302" s="6" t="str">
        <f ca="1">IF(K302&lt;W302,"Operational","Breakdown")</f>
        <v>Operational</v>
      </c>
      <c r="F302" s="6" t="str">
        <f ca="1">IF(L302&lt;X302,"Operational","Breakdown")</f>
        <v>Operational</v>
      </c>
      <c r="G302" s="6" t="str">
        <f ca="1">IF(M302&lt;Y302,"Operational","Breakdown")</f>
        <v>Operational</v>
      </c>
      <c r="H302" s="6" t="str">
        <f ca="1">IF(N302&lt;Z302,"Operational","Breakdown")</f>
        <v>Operational</v>
      </c>
      <c r="I302" s="6" t="str">
        <f ca="1">IF(O302&lt;AA302,"Operational","Breakdown")</f>
        <v>Operational</v>
      </c>
      <c r="J302" s="6" t="str">
        <f ca="1">IF(P302&lt;AB302,"Operational","Breakdown")</f>
        <v>Breakdown</v>
      </c>
      <c r="K302" s="16">
        <v>12.207331573948251</v>
      </c>
      <c r="L302" s="16">
        <v>0.73415927233035638</v>
      </c>
      <c r="M302" s="16">
        <v>0.45115081416486297</v>
      </c>
      <c r="N302" s="16">
        <v>8.9740357024471091</v>
      </c>
      <c r="O302" s="16">
        <v>2.2162434749896223</v>
      </c>
      <c r="P302" s="16">
        <v>14.672838422493523</v>
      </c>
      <c r="Q302" s="9">
        <v>0.19950341761208387</v>
      </c>
      <c r="R302" s="9">
        <v>2.393234868182089</v>
      </c>
      <c r="S302" s="9">
        <v>0.50531605388177636</v>
      </c>
      <c r="T302" s="9">
        <v>2.2082049183856332</v>
      </c>
      <c r="U302" s="9">
        <v>3.1109249794389133</v>
      </c>
      <c r="V302" s="9">
        <v>6.7328872741805883</v>
      </c>
      <c r="W302" s="8">
        <f t="shared" ca="1" si="44"/>
        <v>20.742030456311813</v>
      </c>
      <c r="X302" s="8">
        <f t="shared" ca="1" si="44"/>
        <v>20.141501432131776</v>
      </c>
      <c r="Y302" s="8">
        <f t="shared" ca="1" si="44"/>
        <v>28.212472650773279</v>
      </c>
      <c r="Z302" s="8">
        <f t="shared" ca="1" si="44"/>
        <v>13.640033958135735</v>
      </c>
      <c r="AA302" s="8">
        <f t="shared" ca="1" si="44"/>
        <v>8.5281197519333301</v>
      </c>
      <c r="AB302" s="8">
        <f t="shared" ca="1" si="47"/>
        <v>12.402865238097547</v>
      </c>
      <c r="AC302" s="16">
        <f ca="1">IF($AO301=0,K301+Q301,IF($AP301=0,K301+Q301,9999))</f>
        <v>7.7284365155715946</v>
      </c>
      <c r="AD302" s="16">
        <f ca="1">IF($AO301=0,L301+R301,IF($AP301=0,L301+R301,9999))</f>
        <v>11.314046307333076</v>
      </c>
      <c r="AE302" s="16">
        <f ca="1">IF($AO301=0,M301+S301,IF($AP301=0,M301+S301,9999))</f>
        <v>15.766042868016189</v>
      </c>
      <c r="AF302" s="16">
        <f ca="1">IF($AO301=0,N301+T301,IF($AP301=0,N301+T301,9999))</f>
        <v>5.5838856639127314</v>
      </c>
      <c r="AG302" s="16">
        <f ca="1">IF($AO301=0,O301+U301,IF($AP301=0,O301+U301,9999))</f>
        <v>6.3901267590221025</v>
      </c>
      <c r="AH302" s="16">
        <f ca="1">IF($AO301=0,P301+V301,IF($AP301=0,P301+V301,9999))</f>
        <v>4.8536254452003416</v>
      </c>
      <c r="AI302" s="17">
        <f t="shared" ca="1" si="48"/>
        <v>7.6615563035098226</v>
      </c>
      <c r="AJ302" s="17">
        <f t="shared" ca="1" si="49"/>
        <v>11.726328998264893</v>
      </c>
      <c r="AK302" s="17">
        <f t="shared" ca="1" si="50"/>
        <v>10.812034341219748</v>
      </c>
      <c r="AL302" s="17">
        <f t="shared" ca="1" si="51"/>
        <v>6.1838281649977027</v>
      </c>
      <c r="AM302" s="17">
        <f t="shared" ca="1" si="52"/>
        <v>8.067876026165516</v>
      </c>
      <c r="AN302" s="17">
        <f t="shared" ca="1" si="53"/>
        <v>8.1004759200297052</v>
      </c>
      <c r="AO302">
        <f t="shared" ca="1" si="45"/>
        <v>0</v>
      </c>
      <c r="AP302">
        <f t="shared" ca="1" si="46"/>
        <v>0</v>
      </c>
      <c r="AQ302">
        <f ca="1">MAX(0, COUNTIF(E302:J302, "Breakdown") - COUNTIF(AO302:AP302, 1))</f>
        <v>1</v>
      </c>
      <c r="AR302" s="12">
        <f ca="1">(AQ302 * 50) + ((AO302 + AP302) * 10)</f>
        <v>50</v>
      </c>
      <c r="AS302">
        <f ca="1">IF(COUNTIF(E302:J302, "Breakdown") &gt;= 6, 1, 0)</f>
        <v>0</v>
      </c>
    </row>
    <row r="303" spans="4:45">
      <c r="D303">
        <v>300</v>
      </c>
      <c r="E303" s="6" t="str">
        <f ca="1">IF(K303&lt;W303,"Operational","Breakdown")</f>
        <v>Operational</v>
      </c>
      <c r="F303" s="6" t="str">
        <f ca="1">IF(L303&lt;X303,"Operational","Breakdown")</f>
        <v>Operational</v>
      </c>
      <c r="G303" s="6" t="str">
        <f ca="1">IF(M303&lt;Y303,"Operational","Breakdown")</f>
        <v>Operational</v>
      </c>
      <c r="H303" s="6" t="str">
        <f ca="1">IF(N303&lt;Z303,"Operational","Breakdown")</f>
        <v>Operational</v>
      </c>
      <c r="I303" s="6" t="str">
        <f ca="1">IF(O303&lt;AA303,"Operational","Breakdown")</f>
        <v>Breakdown</v>
      </c>
      <c r="J303" s="6" t="str">
        <f ca="1">IF(P303&lt;AB303,"Operational","Breakdown")</f>
        <v>Operational</v>
      </c>
      <c r="K303" s="16">
        <v>0.20975772343297303</v>
      </c>
      <c r="L303" s="16">
        <v>13.865598163316845</v>
      </c>
      <c r="M303" s="16">
        <v>8.6138184344686266</v>
      </c>
      <c r="N303" s="16">
        <v>0.91587246394638733</v>
      </c>
      <c r="O303" s="16">
        <v>11.6443953032244</v>
      </c>
      <c r="P303" s="16">
        <v>3.9778518511561285</v>
      </c>
      <c r="Q303" s="9">
        <v>2.213508114688298</v>
      </c>
      <c r="R303" s="9">
        <v>12.32745475949706</v>
      </c>
      <c r="S303" s="9">
        <v>0.12173063679237524</v>
      </c>
      <c r="T303" s="9">
        <v>0.16884713667530468</v>
      </c>
      <c r="U303" s="9">
        <v>3.3761837879773768</v>
      </c>
      <c r="V303" s="9">
        <v>0.9386640006132646</v>
      </c>
      <c r="W303" s="8">
        <f t="shared" ca="1" si="44"/>
        <v>14.656711747977241</v>
      </c>
      <c r="X303" s="8">
        <f t="shared" ca="1" si="44"/>
        <v>18.071210059450063</v>
      </c>
      <c r="Y303" s="8">
        <f t="shared" ca="1" si="44"/>
        <v>16.750174468476029</v>
      </c>
      <c r="Z303" s="8">
        <f t="shared" ca="1" si="44"/>
        <v>9.5321995122444356</v>
      </c>
      <c r="AA303" s="8">
        <f t="shared" ca="1" si="44"/>
        <v>10.883819039983068</v>
      </c>
      <c r="AB303" s="8">
        <f t="shared" ca="1" si="47"/>
        <v>11.634624121506231</v>
      </c>
      <c r="AC303" s="16">
        <f ca="1">IF($AO302=0,K302+Q302,IF($AP302=0,K302+Q302,9999))</f>
        <v>12.406834991560334</v>
      </c>
      <c r="AD303" s="16">
        <f ca="1">IF($AO302=0,L302+R302,IF($AP302=0,L302+R302,9999))</f>
        <v>3.1273941405124455</v>
      </c>
      <c r="AE303" s="16">
        <f ca="1">IF($AO302=0,M302+S302,IF($AP302=0,M302+S302,9999))</f>
        <v>0.95646686804663927</v>
      </c>
      <c r="AF303" s="16">
        <f ca="1">IF($AO302=0,N302+T302,IF($AP302=0,N302+T302,9999))</f>
        <v>11.182240620832742</v>
      </c>
      <c r="AG303" s="16">
        <f ca="1">IF($AO302=0,O302+U302,IF($AP302=0,O302+U302,9999))</f>
        <v>5.327168454428536</v>
      </c>
      <c r="AH303" s="16">
        <f ca="1">IF($AO302=0,P302+V302,IF($AP302=0,P302+V302,9999))</f>
        <v>21.405725696674111</v>
      </c>
      <c r="AI303" s="17">
        <f t="shared" ca="1" si="48"/>
        <v>7.7284365155715946</v>
      </c>
      <c r="AJ303" s="17">
        <f t="shared" ca="1" si="49"/>
        <v>11.314046307333076</v>
      </c>
      <c r="AK303" s="17">
        <f t="shared" ca="1" si="50"/>
        <v>15.766042868016189</v>
      </c>
      <c r="AL303" s="17">
        <f t="shared" ca="1" si="51"/>
        <v>5.5838856639127314</v>
      </c>
      <c r="AM303" s="17">
        <f t="shared" ca="1" si="52"/>
        <v>6.3901267590221025</v>
      </c>
      <c r="AN303" s="17">
        <f t="shared" ca="1" si="53"/>
        <v>4.8536254452003416</v>
      </c>
      <c r="AO303">
        <f t="shared" ca="1" si="45"/>
        <v>0</v>
      </c>
      <c r="AP303">
        <f t="shared" ca="1" si="46"/>
        <v>0</v>
      </c>
      <c r="AQ303">
        <f ca="1">MAX(0, COUNTIF(E303:J303, "Breakdown") - COUNTIF(AO303:AP303, 1))</f>
        <v>1</v>
      </c>
      <c r="AR303" s="12">
        <f ca="1">(AQ303 * 50) + ((AO303 + AP303) * 10)</f>
        <v>50</v>
      </c>
      <c r="AS303">
        <f ca="1">IF(COUNTIF(E303:J303, "Breakdown") &gt;= 6, 1, 0)</f>
        <v>0</v>
      </c>
    </row>
    <row r="304" spans="4:45">
      <c r="D304">
        <v>301</v>
      </c>
      <c r="E304" s="6" t="str">
        <f ca="1">IF(K304&lt;W304,"Operational","Breakdown")</f>
        <v>Operational</v>
      </c>
      <c r="F304" s="6" t="str">
        <f ca="1">IF(L304&lt;X304,"Operational","Breakdown")</f>
        <v>Operational</v>
      </c>
      <c r="G304" s="6" t="str">
        <f ca="1">IF(M304&lt;Y304,"Operational","Breakdown")</f>
        <v>Breakdown</v>
      </c>
      <c r="H304" s="6" t="str">
        <f ca="1">IF(N304&lt;Z304,"Operational","Breakdown")</f>
        <v>Breakdown</v>
      </c>
      <c r="I304" s="6" t="str">
        <f ca="1">IF(O304&lt;AA304,"Operational","Breakdown")</f>
        <v>Breakdown</v>
      </c>
      <c r="J304" s="6" t="str">
        <f ca="1">IF(P304&lt;AB304,"Operational","Breakdown")</f>
        <v>Operational</v>
      </c>
      <c r="K304" s="16">
        <v>0.6053928130729056</v>
      </c>
      <c r="L304" s="16">
        <v>2.6574066904975191</v>
      </c>
      <c r="M304" s="16">
        <v>9.092173313620048</v>
      </c>
      <c r="N304" s="16">
        <v>30.135641190170606</v>
      </c>
      <c r="O304" s="16">
        <v>17.990436140783753</v>
      </c>
      <c r="P304" s="16">
        <v>4.4455755721971988</v>
      </c>
      <c r="Q304" s="9">
        <v>7.5724268622435073E-2</v>
      </c>
      <c r="R304" s="9">
        <v>4.0461527513487361E-2</v>
      </c>
      <c r="S304" s="9">
        <v>0.70352629429250635</v>
      </c>
      <c r="T304" s="9">
        <v>5.2389271569436584</v>
      </c>
      <c r="U304" s="9">
        <v>0.42940609106885258</v>
      </c>
      <c r="V304" s="9">
        <v>0.22752684643647964</v>
      </c>
      <c r="W304" s="8">
        <f t="shared" ca="1" si="44"/>
        <v>14.855780240352207</v>
      </c>
      <c r="X304" s="8">
        <f t="shared" ca="1" si="44"/>
        <v>39.231622106511381</v>
      </c>
      <c r="Y304" s="8">
        <f t="shared" ca="1" si="44"/>
        <v>8.4635097113133053</v>
      </c>
      <c r="Z304" s="8">
        <f t="shared" ca="1" si="44"/>
        <v>22.190968586666312</v>
      </c>
      <c r="AA304" s="8">
        <f t="shared" ca="1" si="44"/>
        <v>7.3187353853364909</v>
      </c>
      <c r="AB304" s="8">
        <f t="shared" ca="1" si="47"/>
        <v>31.731269884888746</v>
      </c>
      <c r="AC304" s="16">
        <f ca="1">IF($AO303=0,K303+Q303,IF($AP303=0,K303+Q303,9999))</f>
        <v>2.4232658381212708</v>
      </c>
      <c r="AD304" s="16">
        <f ca="1">IF($AO303=0,L303+R303,IF($AP303=0,L303+R303,9999))</f>
        <v>26.193052922813905</v>
      </c>
      <c r="AE304" s="16">
        <f ca="1">IF($AO303=0,M303+S303,IF($AP303=0,M303+S303,9999))</f>
        <v>8.7355490712610013</v>
      </c>
      <c r="AF304" s="16">
        <f ca="1">IF($AO303=0,N303+T303,IF($AP303=0,N303+T303,9999))</f>
        <v>1.0847196006216919</v>
      </c>
      <c r="AG304" s="16">
        <f ca="1">IF($AO303=0,O303+U303,IF($AP303=0,O303+U303,9999))</f>
        <v>15.020579091201776</v>
      </c>
      <c r="AH304" s="16">
        <f ca="1">IF($AO303=0,P303+V303,IF($AP303=0,P303+V303,9999))</f>
        <v>4.9165158517693932</v>
      </c>
      <c r="AI304" s="17">
        <f t="shared" ca="1" si="48"/>
        <v>12.406834991560334</v>
      </c>
      <c r="AJ304" s="17">
        <f t="shared" ca="1" si="49"/>
        <v>3.1273941405124455</v>
      </c>
      <c r="AK304" s="17">
        <f t="shared" ca="1" si="50"/>
        <v>0.95646686804663927</v>
      </c>
      <c r="AL304" s="17">
        <f t="shared" ca="1" si="51"/>
        <v>9.5321995122444356</v>
      </c>
      <c r="AM304" s="17">
        <f t="shared" ca="1" si="52"/>
        <v>5.327168454428536</v>
      </c>
      <c r="AN304" s="17">
        <f t="shared" ca="1" si="53"/>
        <v>11.634624121506231</v>
      </c>
      <c r="AO304">
        <f t="shared" ca="1" si="45"/>
        <v>0</v>
      </c>
      <c r="AP304">
        <f t="shared" ca="1" si="46"/>
        <v>0</v>
      </c>
      <c r="AQ304">
        <f ca="1">MAX(0, COUNTIF(E304:J304, "Breakdown") - COUNTIF(AO304:AP304, 1))</f>
        <v>3</v>
      </c>
      <c r="AR304" s="12">
        <f ca="1">(AQ304 * 50) + ((AO304 + AP304) * 10)</f>
        <v>150</v>
      </c>
      <c r="AS304">
        <f ca="1">IF(COUNTIF(E304:J304, "Breakdown") &gt;= 6, 1, 0)</f>
        <v>0</v>
      </c>
    </row>
    <row r="305" spans="4:45">
      <c r="D305">
        <v>302</v>
      </c>
      <c r="E305" s="6" t="str">
        <f ca="1">IF(K305&lt;W305,"Operational","Breakdown")</f>
        <v>Operational</v>
      </c>
      <c r="F305" s="6" t="str">
        <f ca="1">IF(L305&lt;X305,"Operational","Breakdown")</f>
        <v>Operational</v>
      </c>
      <c r="G305" s="6" t="str">
        <f ca="1">IF(M305&lt;Y305,"Operational","Breakdown")</f>
        <v>Breakdown</v>
      </c>
      <c r="H305" s="6" t="str">
        <f ca="1">IF(N305&lt;Z305,"Operational","Breakdown")</f>
        <v>Breakdown</v>
      </c>
      <c r="I305" s="6" t="str">
        <f ca="1">IF(O305&lt;AA305,"Operational","Breakdown")</f>
        <v>Operational</v>
      </c>
      <c r="J305" s="6" t="str">
        <f ca="1">IF(P305&lt;AB305,"Operational","Breakdown")</f>
        <v>Breakdown</v>
      </c>
      <c r="K305" s="16">
        <v>0.42390009136317031</v>
      </c>
      <c r="L305" s="16">
        <v>10.851998112119274</v>
      </c>
      <c r="M305" s="16">
        <v>20.894254980409485</v>
      </c>
      <c r="N305" s="16">
        <v>4.1547121905041768</v>
      </c>
      <c r="O305" s="16">
        <v>4.878098484197678</v>
      </c>
      <c r="P305" s="16">
        <v>11.67830848740671</v>
      </c>
      <c r="Q305" s="9">
        <v>1.0267650454789932</v>
      </c>
      <c r="R305" s="9">
        <v>0.4605030527165998</v>
      </c>
      <c r="S305" s="9">
        <v>0.6181829177219994</v>
      </c>
      <c r="T305" s="9">
        <v>3.2665880262981624</v>
      </c>
      <c r="U305" s="9">
        <v>1.5353584266137945</v>
      </c>
      <c r="V305" s="9">
        <v>1.8111062019788902</v>
      </c>
      <c r="W305" s="8">
        <f t="shared" ca="1" si="44"/>
        <v>19.372105554333491</v>
      </c>
      <c r="X305" s="8">
        <f t="shared" ca="1" si="44"/>
        <v>28.045271105210741</v>
      </c>
      <c r="Y305" s="8">
        <f t="shared" ca="1" si="44"/>
        <v>19.593258552636719</v>
      </c>
      <c r="Z305" s="8">
        <f t="shared" ca="1" si="44"/>
        <v>2.2167554582211269</v>
      </c>
      <c r="AA305" s="8">
        <f t="shared" ca="1" si="44"/>
        <v>24.75800899451195</v>
      </c>
      <c r="AB305" s="8">
        <f t="shared" ca="1" si="47"/>
        <v>6.0058576590512374</v>
      </c>
      <c r="AC305" s="16">
        <f ca="1">IF($AO304=0,K304+Q304,IF($AP304=0,K304+Q304,9999))</f>
        <v>0.68111708169534069</v>
      </c>
      <c r="AD305" s="16">
        <f ca="1">IF($AO304=0,L304+R304,IF($AP304=0,L304+R304,9999))</f>
        <v>2.6978682180110063</v>
      </c>
      <c r="AE305" s="16">
        <f ca="1">IF($AO304=0,M304+S304,IF($AP304=0,M304+S304,9999))</f>
        <v>9.7956996079125549</v>
      </c>
      <c r="AF305" s="16">
        <f ca="1">IF($AO304=0,N304+T304,IF($AP304=0,N304+T304,9999))</f>
        <v>35.374568347114263</v>
      </c>
      <c r="AG305" s="16">
        <f ca="1">IF($AO304=0,O304+U304,IF($AP304=0,O304+U304,9999))</f>
        <v>18.419842231852606</v>
      </c>
      <c r="AH305" s="16">
        <f ca="1">IF($AO304=0,P304+V304,IF($AP304=0,P304+V304,9999))</f>
        <v>4.673102418633678</v>
      </c>
      <c r="AI305" s="17">
        <f t="shared" ca="1" si="48"/>
        <v>2.4232658381212708</v>
      </c>
      <c r="AJ305" s="17">
        <f t="shared" ca="1" si="49"/>
        <v>26.193052922813905</v>
      </c>
      <c r="AK305" s="17">
        <f t="shared" ca="1" si="50"/>
        <v>8.4635097113133053</v>
      </c>
      <c r="AL305" s="17">
        <f t="shared" ca="1" si="51"/>
        <v>1.0847196006216919</v>
      </c>
      <c r="AM305" s="17">
        <f t="shared" ca="1" si="52"/>
        <v>7.3187353853364909</v>
      </c>
      <c r="AN305" s="17">
        <f t="shared" ca="1" si="53"/>
        <v>4.9165158517693932</v>
      </c>
      <c r="AO305">
        <f t="shared" ca="1" si="45"/>
        <v>0</v>
      </c>
      <c r="AP305">
        <f t="shared" ca="1" si="46"/>
        <v>0</v>
      </c>
      <c r="AQ305">
        <f ca="1">MAX(0, COUNTIF(E305:J305, "Breakdown") - COUNTIF(AO305:AP305, 1))</f>
        <v>3</v>
      </c>
      <c r="AR305" s="12">
        <f ca="1">(AQ305 * 50) + ((AO305 + AP305) * 10)</f>
        <v>150</v>
      </c>
      <c r="AS305">
        <f ca="1">IF(COUNTIF(E305:J305, "Breakdown") &gt;= 6, 1, 0)</f>
        <v>0</v>
      </c>
    </row>
    <row r="306" spans="4:45">
      <c r="D306">
        <v>303</v>
      </c>
      <c r="E306" s="6" t="str">
        <f ca="1">IF(K306&lt;W306,"Operational","Breakdown")</f>
        <v>Breakdown</v>
      </c>
      <c r="F306" s="6" t="str">
        <f ca="1">IF(L306&lt;X306,"Operational","Breakdown")</f>
        <v>Operational</v>
      </c>
      <c r="G306" s="6" t="str">
        <f ca="1">IF(M306&lt;Y306,"Operational","Breakdown")</f>
        <v>Operational</v>
      </c>
      <c r="H306" s="6" t="str">
        <f ca="1">IF(N306&lt;Z306,"Operational","Breakdown")</f>
        <v>Operational</v>
      </c>
      <c r="I306" s="6" t="str">
        <f ca="1">IF(O306&lt;AA306,"Operational","Breakdown")</f>
        <v>Operational</v>
      </c>
      <c r="J306" s="6" t="str">
        <f ca="1">IF(P306&lt;AB306,"Operational","Breakdown")</f>
        <v>Operational</v>
      </c>
      <c r="K306" s="16">
        <v>23.194286122451725</v>
      </c>
      <c r="L306" s="16">
        <v>4.7614188810800924</v>
      </c>
      <c r="M306" s="16">
        <v>8.9159827473380258</v>
      </c>
      <c r="N306" s="16">
        <v>3.2264155601726587</v>
      </c>
      <c r="O306" s="16">
        <v>6.4146899299561442</v>
      </c>
      <c r="P306" s="16">
        <v>1.2363195326302321</v>
      </c>
      <c r="Q306" s="9">
        <v>3.2743708303483574</v>
      </c>
      <c r="R306" s="9">
        <v>0.26694721437479391</v>
      </c>
      <c r="S306" s="9">
        <v>1.4925164435001859</v>
      </c>
      <c r="T306" s="9">
        <v>4.5819043287044119</v>
      </c>
      <c r="U306" s="9">
        <v>1.4358968003326926</v>
      </c>
      <c r="V306" s="9">
        <v>0.21708952053699054</v>
      </c>
      <c r="W306" s="8">
        <f t="shared" ca="1" si="44"/>
        <v>5.2228146670169231</v>
      </c>
      <c r="X306" s="8">
        <f t="shared" ca="1" si="44"/>
        <v>5.1606678665303241</v>
      </c>
      <c r="Y306" s="8">
        <f t="shared" ca="1" si="44"/>
        <v>16.788547989964666</v>
      </c>
      <c r="Z306" s="8">
        <f t="shared" ca="1" si="44"/>
        <v>8.9313908596808957</v>
      </c>
      <c r="AA306" s="8">
        <f t="shared" ca="1" si="44"/>
        <v>27.220352157445255</v>
      </c>
      <c r="AB306" s="8">
        <f t="shared" ca="1" si="47"/>
        <v>16.779844228332962</v>
      </c>
      <c r="AC306" s="16">
        <f ca="1">IF($AO305=0,K305+Q305,IF($AP305=0,K305+Q305,9999))</f>
        <v>1.4506651368421635</v>
      </c>
      <c r="AD306" s="16">
        <f ca="1">IF($AO305=0,L305+R305,IF($AP305=0,L305+R305,9999))</f>
        <v>11.312501164835874</v>
      </c>
      <c r="AE306" s="16">
        <f ca="1">IF($AO305=0,M305+S305,IF($AP305=0,M305+S305,9999))</f>
        <v>21.512437898131484</v>
      </c>
      <c r="AF306" s="16">
        <f ca="1">IF($AO305=0,N305+T305,IF($AP305=0,N305+T305,9999))</f>
        <v>7.4213002168023392</v>
      </c>
      <c r="AG306" s="16">
        <f ca="1">IF($AO305=0,O305+U305,IF($AP305=0,O305+U305,9999))</f>
        <v>6.4134569108114725</v>
      </c>
      <c r="AH306" s="16">
        <f ca="1">IF($AO305=0,P305+V305,IF($AP305=0,P305+V305,9999))</f>
        <v>13.489414689385601</v>
      </c>
      <c r="AI306" s="17">
        <f t="shared" ca="1" si="48"/>
        <v>0.68111708169534069</v>
      </c>
      <c r="AJ306" s="17">
        <f t="shared" ca="1" si="49"/>
        <v>2.6978682180110063</v>
      </c>
      <c r="AK306" s="17">
        <f t="shared" ca="1" si="50"/>
        <v>9.7956996079125549</v>
      </c>
      <c r="AL306" s="17">
        <f t="shared" ca="1" si="51"/>
        <v>2.2167554582211269</v>
      </c>
      <c r="AM306" s="17">
        <f t="shared" ca="1" si="52"/>
        <v>18.419842231852606</v>
      </c>
      <c r="AN306" s="17">
        <f t="shared" ca="1" si="53"/>
        <v>4.673102418633678</v>
      </c>
      <c r="AO306">
        <f t="shared" ca="1" si="45"/>
        <v>0</v>
      </c>
      <c r="AP306">
        <f t="shared" ca="1" si="46"/>
        <v>1</v>
      </c>
      <c r="AQ306">
        <f ca="1">MAX(0, COUNTIF(E306:J306, "Breakdown") - COUNTIF(AO306:AP306, 1))</f>
        <v>0</v>
      </c>
      <c r="AR306" s="12">
        <f ca="1">(AQ306 * 50) + ((AO306 + AP306) * 10)</f>
        <v>10</v>
      </c>
      <c r="AS306">
        <f ca="1">IF(COUNTIF(E306:J306, "Breakdown") &gt;= 6, 1, 0)</f>
        <v>0</v>
      </c>
    </row>
    <row r="307" spans="4:45">
      <c r="D307">
        <v>304</v>
      </c>
      <c r="E307" s="6" t="str">
        <f ca="1">IF(K307&lt;W307,"Operational","Breakdown")</f>
        <v>Breakdown</v>
      </c>
      <c r="F307" s="6" t="str">
        <f ca="1">IF(L307&lt;X307,"Operational","Breakdown")</f>
        <v>Breakdown</v>
      </c>
      <c r="G307" s="6" t="str">
        <f ca="1">IF(M307&lt;Y307,"Operational","Breakdown")</f>
        <v>Operational</v>
      </c>
      <c r="H307" s="6" t="str">
        <f ca="1">IF(N307&lt;Z307,"Operational","Breakdown")</f>
        <v>Operational</v>
      </c>
      <c r="I307" s="6" t="str">
        <f ca="1">IF(O307&lt;AA307,"Operational","Breakdown")</f>
        <v>Operational</v>
      </c>
      <c r="J307" s="6" t="str">
        <f ca="1">IF(P307&lt;AB307,"Operational","Breakdown")</f>
        <v>Operational</v>
      </c>
      <c r="K307" s="16">
        <v>12.856173838278076</v>
      </c>
      <c r="L307" s="16">
        <v>8.4180999936757992</v>
      </c>
      <c r="M307" s="16">
        <v>4.6736675206999543</v>
      </c>
      <c r="N307" s="16">
        <v>6.260063955525851</v>
      </c>
      <c r="O307" s="16">
        <v>2.9947686779151441</v>
      </c>
      <c r="P307" s="16">
        <v>4.7027567329245397</v>
      </c>
      <c r="Q307" s="9">
        <v>0.2867922471354708</v>
      </c>
      <c r="R307" s="9">
        <v>1.0688861435682488</v>
      </c>
      <c r="S307" s="9">
        <v>0.65522465198452251</v>
      </c>
      <c r="T307" s="9">
        <v>2.2371077834488204</v>
      </c>
      <c r="U307" s="9">
        <v>0.68129284795351464</v>
      </c>
      <c r="V307" s="9">
        <v>0.13896665176758927</v>
      </c>
      <c r="W307" s="8">
        <f t="shared" ca="1" si="44"/>
        <v>7.0590550524315621</v>
      </c>
      <c r="X307" s="8">
        <f t="shared" ca="1" si="44"/>
        <v>6.4165033900422968</v>
      </c>
      <c r="Y307" s="8">
        <f t="shared" ca="1" si="44"/>
        <v>18.815976289496056</v>
      </c>
      <c r="Z307" s="8">
        <f t="shared" ca="1" si="44"/>
        <v>10.679328251376058</v>
      </c>
      <c r="AA307" s="8">
        <f t="shared" ca="1" si="44"/>
        <v>8.5169079183224543</v>
      </c>
      <c r="AB307" s="8">
        <f t="shared" ca="1" si="47"/>
        <v>26.340815007206395</v>
      </c>
      <c r="AC307" s="16">
        <f ca="1">IF($AO306=0,K306+Q306,IF($AP306=0,K306+Q306,9999))</f>
        <v>26.468656952800082</v>
      </c>
      <c r="AD307" s="16">
        <f ca="1">IF($AO306=0,L306+R306,IF($AP306=0,L306+R306,9999))</f>
        <v>5.0283660954548859</v>
      </c>
      <c r="AE307" s="16">
        <f ca="1">IF($AO306=0,M306+S306,IF($AP306=0,M306+S306,9999))</f>
        <v>10.408499190838212</v>
      </c>
      <c r="AF307" s="16">
        <f ca="1">IF($AO306=0,N306+T306,IF($AP306=0,N306+T306,9999))</f>
        <v>7.8083198888770706</v>
      </c>
      <c r="AG307" s="16">
        <f ca="1">IF($AO306=0,O306+U306,IF($AP306=0,O306+U306,9999))</f>
        <v>7.8505867302888372</v>
      </c>
      <c r="AH307" s="16">
        <f ca="1">IF($AO306=0,P306+V306,IF($AP306=0,P306+V306,9999))</f>
        <v>1.4534090531672226</v>
      </c>
      <c r="AI307" s="17">
        <f t="shared" ca="1" si="48"/>
        <v>1.4506651368421635</v>
      </c>
      <c r="AJ307" s="17">
        <f t="shared" ca="1" si="49"/>
        <v>5.1606678665303241</v>
      </c>
      <c r="AK307" s="17">
        <f t="shared" ca="1" si="50"/>
        <v>16.788547989964666</v>
      </c>
      <c r="AL307" s="17">
        <f t="shared" ca="1" si="51"/>
        <v>7.4213002168023392</v>
      </c>
      <c r="AM307" s="17">
        <f t="shared" ca="1" si="52"/>
        <v>6.4134569108114725</v>
      </c>
      <c r="AN307" s="17">
        <f t="shared" ca="1" si="53"/>
        <v>13.489414689385601</v>
      </c>
      <c r="AO307">
        <f t="shared" ca="1" si="45"/>
        <v>0</v>
      </c>
      <c r="AP307">
        <f t="shared" ca="1" si="46"/>
        <v>0</v>
      </c>
      <c r="AQ307">
        <f ca="1">MAX(0, COUNTIF(E307:J307, "Breakdown") - COUNTIF(AO307:AP307, 1))</f>
        <v>2</v>
      </c>
      <c r="AR307" s="12">
        <f ca="1">(AQ307 * 50) + ((AO307 + AP307) * 10)</f>
        <v>100</v>
      </c>
      <c r="AS307">
        <f ca="1">IF(COUNTIF(E307:J307, "Breakdown") &gt;= 6, 1, 0)</f>
        <v>0</v>
      </c>
    </row>
    <row r="308" spans="4:45">
      <c r="D308">
        <v>305</v>
      </c>
      <c r="E308" s="6" t="str">
        <f ca="1">IF(K308&lt;W308,"Operational","Breakdown")</f>
        <v>Operational</v>
      </c>
      <c r="F308" s="6" t="str">
        <f ca="1">IF(L308&lt;X308,"Operational","Breakdown")</f>
        <v>Operational</v>
      </c>
      <c r="G308" s="6" t="str">
        <f ca="1">IF(M308&lt;Y308,"Operational","Breakdown")</f>
        <v>Operational</v>
      </c>
      <c r="H308" s="6" t="str">
        <f ca="1">IF(N308&lt;Z308,"Operational","Breakdown")</f>
        <v>Operational</v>
      </c>
      <c r="I308" s="6" t="str">
        <f ca="1">IF(O308&lt;AA308,"Operational","Breakdown")</f>
        <v>Operational</v>
      </c>
      <c r="J308" s="6" t="str">
        <f ca="1">IF(P308&lt;AB308,"Operational","Breakdown")</f>
        <v>Breakdown</v>
      </c>
      <c r="K308" s="16">
        <v>14.907916501026778</v>
      </c>
      <c r="L308" s="16">
        <v>0.88655050597465745</v>
      </c>
      <c r="M308" s="16">
        <v>0.63013875880005543</v>
      </c>
      <c r="N308" s="16">
        <v>7.3915457174274408</v>
      </c>
      <c r="O308" s="16">
        <v>6.4076379373130967</v>
      </c>
      <c r="P308" s="16">
        <v>3.9587827336710091</v>
      </c>
      <c r="Q308" s="9">
        <v>1.5406720175800088</v>
      </c>
      <c r="R308" s="9">
        <v>5.5867383897487626</v>
      </c>
      <c r="S308" s="9">
        <v>2.9539328785118349E-2</v>
      </c>
      <c r="T308" s="9">
        <v>0.94653616822571052</v>
      </c>
      <c r="U308" s="9">
        <v>2.491754383924544</v>
      </c>
      <c r="V308" s="9">
        <v>3.1986009286892312</v>
      </c>
      <c r="W308" s="8">
        <f t="shared" ca="1" si="44"/>
        <v>16.574023546116777</v>
      </c>
      <c r="X308" s="8">
        <f t="shared" ca="1" si="44"/>
        <v>6.5839400037744173</v>
      </c>
      <c r="Y308" s="8">
        <f t="shared" ca="1" si="44"/>
        <v>31.574175727378531</v>
      </c>
      <c r="Z308" s="8">
        <f t="shared" ca="1" si="44"/>
        <v>19.373191440211272</v>
      </c>
      <c r="AA308" s="8">
        <f t="shared" ca="1" si="44"/>
        <v>19.700713194883477</v>
      </c>
      <c r="AB308" s="8">
        <f t="shared" ca="1" si="47"/>
        <v>1.7842273132655109</v>
      </c>
      <c r="AC308" s="16">
        <f ca="1">IF($AO307=0,K307+Q307,IF($AP307=0,K307+Q307,9999))</f>
        <v>13.142966085413548</v>
      </c>
      <c r="AD308" s="16">
        <f ca="1">IF($AO307=0,L307+R307,IF($AP307=0,L307+R307,9999))</f>
        <v>9.4869861372440489</v>
      </c>
      <c r="AE308" s="16">
        <f ca="1">IF($AO307=0,M307+S307,IF($AP307=0,M307+S307,9999))</f>
        <v>5.3288921726844771</v>
      </c>
      <c r="AF308" s="16">
        <f ca="1">IF($AO307=0,N307+T307,IF($AP307=0,N307+T307,9999))</f>
        <v>8.4971717389746715</v>
      </c>
      <c r="AG308" s="16">
        <f ca="1">IF($AO307=0,O307+U307,IF($AP307=0,O307+U307,9999))</f>
        <v>3.6760615258686586</v>
      </c>
      <c r="AH308" s="16">
        <f ca="1">IF($AO307=0,P307+V307,IF($AP307=0,P307+V307,9999))</f>
        <v>4.8417233846921288</v>
      </c>
      <c r="AI308" s="17">
        <f t="shared" ca="1" si="48"/>
        <v>7.0590550524315621</v>
      </c>
      <c r="AJ308" s="17">
        <f t="shared" ca="1" si="49"/>
        <v>5.0283660954548859</v>
      </c>
      <c r="AK308" s="17">
        <f t="shared" ca="1" si="50"/>
        <v>10.408499190838212</v>
      </c>
      <c r="AL308" s="17">
        <f t="shared" ca="1" si="51"/>
        <v>7.8083198888770706</v>
      </c>
      <c r="AM308" s="17">
        <f t="shared" ca="1" si="52"/>
        <v>7.8505867302888372</v>
      </c>
      <c r="AN308" s="17">
        <f t="shared" ca="1" si="53"/>
        <v>1.4534090531672226</v>
      </c>
      <c r="AO308">
        <f t="shared" ca="1" si="45"/>
        <v>0</v>
      </c>
      <c r="AP308">
        <f t="shared" ca="1" si="46"/>
        <v>0</v>
      </c>
      <c r="AQ308">
        <f ca="1">MAX(0, COUNTIF(E308:J308, "Breakdown") - COUNTIF(AO308:AP308, 1))</f>
        <v>1</v>
      </c>
      <c r="AR308" s="12">
        <f ca="1">(AQ308 * 50) + ((AO308 + AP308) * 10)</f>
        <v>50</v>
      </c>
      <c r="AS308">
        <f ca="1">IF(COUNTIF(E308:J308, "Breakdown") &gt;= 6, 1, 0)</f>
        <v>0</v>
      </c>
    </row>
    <row r="309" spans="4:45">
      <c r="D309">
        <v>306</v>
      </c>
      <c r="E309" s="6" t="str">
        <f ca="1">IF(K309&lt;W309,"Operational","Breakdown")</f>
        <v>Operational</v>
      </c>
      <c r="F309" s="6" t="str">
        <f ca="1">IF(L309&lt;X309,"Operational","Breakdown")</f>
        <v>Operational</v>
      </c>
      <c r="G309" s="6" t="str">
        <f ca="1">IF(M309&lt;Y309,"Operational","Breakdown")</f>
        <v>Operational</v>
      </c>
      <c r="H309" s="6" t="str">
        <f ca="1">IF(N309&lt;Z309,"Operational","Breakdown")</f>
        <v>Operational</v>
      </c>
      <c r="I309" s="6" t="str">
        <f ca="1">IF(O309&lt;AA309,"Operational","Breakdown")</f>
        <v>Breakdown</v>
      </c>
      <c r="J309" s="6" t="str">
        <f ca="1">IF(P309&lt;AB309,"Operational","Breakdown")</f>
        <v>Operational</v>
      </c>
      <c r="K309" s="16">
        <v>2.9603539356049042</v>
      </c>
      <c r="L309" s="16">
        <v>0.47717816145937969</v>
      </c>
      <c r="M309" s="16">
        <v>5.1897447136994215</v>
      </c>
      <c r="N309" s="16">
        <v>9.9629673106872882</v>
      </c>
      <c r="O309" s="16">
        <v>12.606064851097635</v>
      </c>
      <c r="P309" s="16">
        <v>1.8452884870013024</v>
      </c>
      <c r="Q309" s="9">
        <v>1.6078670385882043</v>
      </c>
      <c r="R309" s="9">
        <v>2.8587781932897709</v>
      </c>
      <c r="S309" s="9">
        <v>1.8723549453913779</v>
      </c>
      <c r="T309" s="9">
        <v>2.0589654984941466</v>
      </c>
      <c r="U309" s="9">
        <v>2.7564326227471461</v>
      </c>
      <c r="V309" s="9">
        <v>0.26240679645967152</v>
      </c>
      <c r="W309" s="8">
        <f t="shared" ca="1" si="44"/>
        <v>14.027148285737992</v>
      </c>
      <c r="X309" s="8">
        <f t="shared" ca="1" si="44"/>
        <v>13.232928343482106</v>
      </c>
      <c r="Y309" s="8">
        <f t="shared" ca="1" si="44"/>
        <v>20.979149357223797</v>
      </c>
      <c r="Z309" s="8">
        <f t="shared" ca="1" si="44"/>
        <v>12.645500447766228</v>
      </c>
      <c r="AA309" s="8">
        <f t="shared" ca="1" si="44"/>
        <v>6.1856678969279102</v>
      </c>
      <c r="AB309" s="8">
        <f t="shared" ca="1" si="47"/>
        <v>16.651168896331448</v>
      </c>
      <c r="AC309" s="16">
        <f ca="1">IF($AO308=0,K308+Q308,IF($AP308=0,K308+Q308,9999))</f>
        <v>16.448588518606787</v>
      </c>
      <c r="AD309" s="16">
        <f ca="1">IF($AO308=0,L308+R308,IF($AP308=0,L308+R308,9999))</f>
        <v>6.47328889572342</v>
      </c>
      <c r="AE309" s="16">
        <f ca="1">IF($AO308=0,M308+S308,IF($AP308=0,M308+S308,9999))</f>
        <v>0.65967808758517377</v>
      </c>
      <c r="AF309" s="16">
        <f ca="1">IF($AO308=0,N308+T308,IF($AP308=0,N308+T308,9999))</f>
        <v>8.3380818856531516</v>
      </c>
      <c r="AG309" s="16">
        <f ca="1">IF($AO308=0,O308+U308,IF($AP308=0,O308+U308,9999))</f>
        <v>8.8993923212376416</v>
      </c>
      <c r="AH309" s="16">
        <f ca="1">IF($AO308=0,P308+V308,IF($AP308=0,P308+V308,9999))</f>
        <v>7.1573836623602407</v>
      </c>
      <c r="AI309" s="17">
        <f t="shared" ca="1" si="48"/>
        <v>13.142966085413548</v>
      </c>
      <c r="AJ309" s="17">
        <f t="shared" ca="1" si="49"/>
        <v>6.5839400037744173</v>
      </c>
      <c r="AK309" s="17">
        <f t="shared" ca="1" si="50"/>
        <v>5.3288921726844771</v>
      </c>
      <c r="AL309" s="17">
        <f t="shared" ca="1" si="51"/>
        <v>8.4971717389746715</v>
      </c>
      <c r="AM309" s="17">
        <f t="shared" ca="1" si="52"/>
        <v>3.6760615258686586</v>
      </c>
      <c r="AN309" s="17">
        <f t="shared" ca="1" si="53"/>
        <v>1.7842273132655109</v>
      </c>
      <c r="AO309">
        <f t="shared" ca="1" si="45"/>
        <v>0</v>
      </c>
      <c r="AP309">
        <f t="shared" ca="1" si="46"/>
        <v>0</v>
      </c>
      <c r="AQ309">
        <f ca="1">MAX(0, COUNTIF(E309:J309, "Breakdown") - COUNTIF(AO309:AP309, 1))</f>
        <v>1</v>
      </c>
      <c r="AR309" s="12">
        <f ca="1">(AQ309 * 50) + ((AO309 + AP309) * 10)</f>
        <v>50</v>
      </c>
      <c r="AS309">
        <f ca="1">IF(COUNTIF(E309:J309, "Breakdown") &gt;= 6, 1, 0)</f>
        <v>0</v>
      </c>
    </row>
    <row r="310" spans="4:45">
      <c r="D310">
        <v>307</v>
      </c>
      <c r="E310" s="6" t="str">
        <f ca="1">IF(K310&lt;W310,"Operational","Breakdown")</f>
        <v>Operational</v>
      </c>
      <c r="F310" s="6" t="str">
        <f ca="1">IF(L310&lt;X310,"Operational","Breakdown")</f>
        <v>Operational</v>
      </c>
      <c r="G310" s="6" t="str">
        <f ca="1">IF(M310&lt;Y310,"Operational","Breakdown")</f>
        <v>Operational</v>
      </c>
      <c r="H310" s="6" t="str">
        <f ca="1">IF(N310&lt;Z310,"Operational","Breakdown")</f>
        <v>Operational</v>
      </c>
      <c r="I310" s="6" t="str">
        <f ca="1">IF(O310&lt;AA310,"Operational","Breakdown")</f>
        <v>Operational</v>
      </c>
      <c r="J310" s="6" t="str">
        <f ca="1">IF(P310&lt;AB310,"Operational","Breakdown")</f>
        <v>Operational</v>
      </c>
      <c r="K310" s="16">
        <v>5.3424390207340595</v>
      </c>
      <c r="L310" s="16">
        <v>1.5618165986938775</v>
      </c>
      <c r="M310" s="16">
        <v>0.28913763420071986</v>
      </c>
      <c r="N310" s="16">
        <v>3.186533804021191E-2</v>
      </c>
      <c r="O310" s="16">
        <v>1.3588929470696365</v>
      </c>
      <c r="P310" s="16">
        <v>1.6621272651344075</v>
      </c>
      <c r="Q310" s="9">
        <v>0.33817526481272897</v>
      </c>
      <c r="R310" s="9">
        <v>1.5272497893033736</v>
      </c>
      <c r="S310" s="9">
        <v>4.2766190082186191E-2</v>
      </c>
      <c r="T310" s="9">
        <v>0.22728569102666341</v>
      </c>
      <c r="U310" s="9">
        <v>1.1042705906902248</v>
      </c>
      <c r="V310" s="9">
        <v>1.6807068592707124</v>
      </c>
      <c r="W310" s="8">
        <f t="shared" ca="1" si="44"/>
        <v>14.216306940364008</v>
      </c>
      <c r="X310" s="8">
        <f t="shared" ca="1" si="44"/>
        <v>19.919631153457264</v>
      </c>
      <c r="Y310" s="8">
        <f t="shared" ca="1" si="44"/>
        <v>7.1551390437076403</v>
      </c>
      <c r="Z310" s="8">
        <f t="shared" ca="1" si="44"/>
        <v>21.643213643012142</v>
      </c>
      <c r="AA310" s="8">
        <f t="shared" ca="1" si="44"/>
        <v>8.4107823370628072</v>
      </c>
      <c r="AB310" s="8">
        <f t="shared" ca="1" si="47"/>
        <v>14.644077608432731</v>
      </c>
      <c r="AC310" s="16">
        <f ca="1">IF($AO309=0,K309+Q309,IF($AP309=0,K309+Q309,9999))</f>
        <v>4.5682209741931086</v>
      </c>
      <c r="AD310" s="16">
        <f ca="1">IF($AO309=0,L309+R309,IF($AP309=0,L309+R309,9999))</f>
        <v>3.3359563547491504</v>
      </c>
      <c r="AE310" s="16">
        <f ca="1">IF($AO309=0,M309+S309,IF($AP309=0,M309+S309,9999))</f>
        <v>7.0620996590907996</v>
      </c>
      <c r="AF310" s="16">
        <f ca="1">IF($AO309=0,N309+T309,IF($AP309=0,N309+T309,9999))</f>
        <v>12.021932809181434</v>
      </c>
      <c r="AG310" s="16">
        <f ca="1">IF($AO309=0,O309+U309,IF($AP309=0,O309+U309,9999))</f>
        <v>15.362497473844781</v>
      </c>
      <c r="AH310" s="16">
        <f ca="1">IF($AO309=0,P309+V309,IF($AP309=0,P309+V309,9999))</f>
        <v>2.1076952834609739</v>
      </c>
      <c r="AI310" s="17">
        <f t="shared" ca="1" si="48"/>
        <v>14.027148285737992</v>
      </c>
      <c r="AJ310" s="17">
        <f t="shared" ca="1" si="49"/>
        <v>6.47328889572342</v>
      </c>
      <c r="AK310" s="17">
        <f t="shared" ca="1" si="50"/>
        <v>0.65967808758517377</v>
      </c>
      <c r="AL310" s="17">
        <f t="shared" ca="1" si="51"/>
        <v>8.3380818856531516</v>
      </c>
      <c r="AM310" s="17">
        <f t="shared" ca="1" si="52"/>
        <v>6.1856678969279102</v>
      </c>
      <c r="AN310" s="17">
        <f t="shared" ca="1" si="53"/>
        <v>7.1573836623602407</v>
      </c>
      <c r="AO310">
        <f t="shared" ca="1" si="45"/>
        <v>0</v>
      </c>
      <c r="AP310">
        <f t="shared" ca="1" si="46"/>
        <v>0</v>
      </c>
      <c r="AQ310">
        <f ca="1">MAX(0, COUNTIF(E310:J310, "Breakdown") - COUNTIF(AO310:AP310, 1))</f>
        <v>0</v>
      </c>
      <c r="AR310" s="12">
        <f ca="1">(AQ310 * 50) + ((AO310 + AP310) * 10)</f>
        <v>0</v>
      </c>
      <c r="AS310">
        <f ca="1">IF(COUNTIF(E310:J310, "Breakdown") &gt;= 6, 1, 0)</f>
        <v>0</v>
      </c>
    </row>
    <row r="311" spans="4:45">
      <c r="D311">
        <v>308</v>
      </c>
      <c r="E311" s="6" t="str">
        <f ca="1">IF(K311&lt;W311,"Operational","Breakdown")</f>
        <v>Breakdown</v>
      </c>
      <c r="F311" s="6" t="str">
        <f ca="1">IF(L311&lt;X311,"Operational","Breakdown")</f>
        <v>Operational</v>
      </c>
      <c r="G311" s="6" t="str">
        <f ca="1">IF(M311&lt;Y311,"Operational","Breakdown")</f>
        <v>Operational</v>
      </c>
      <c r="H311" s="6" t="str">
        <f ca="1">IF(N311&lt;Z311,"Operational","Breakdown")</f>
        <v>Breakdown</v>
      </c>
      <c r="I311" s="6" t="str">
        <f ca="1">IF(O311&lt;AA311,"Operational","Breakdown")</f>
        <v>Operational</v>
      </c>
      <c r="J311" s="6" t="str">
        <f ca="1">IF(P311&lt;AB311,"Operational","Breakdown")</f>
        <v>Breakdown</v>
      </c>
      <c r="K311" s="16">
        <v>20.848031151397695</v>
      </c>
      <c r="L311" s="16">
        <v>1.3252190954005882</v>
      </c>
      <c r="M311" s="16">
        <v>10.977958864426373</v>
      </c>
      <c r="N311" s="16">
        <v>14.503632687545418</v>
      </c>
      <c r="O311" s="16">
        <v>0.63789858380760445</v>
      </c>
      <c r="P311" s="16">
        <v>6.3469933403968009</v>
      </c>
      <c r="Q311" s="9">
        <v>2.0786487897237169</v>
      </c>
      <c r="R311" s="9">
        <v>3.1188933982963341E-2</v>
      </c>
      <c r="S311" s="9">
        <v>0.89993781462930178</v>
      </c>
      <c r="T311" s="9">
        <v>4.4534687035612412</v>
      </c>
      <c r="U311" s="9">
        <v>2.4472498658175539</v>
      </c>
      <c r="V311" s="9">
        <v>4.0591417745124003</v>
      </c>
      <c r="W311" s="8">
        <f t="shared" ref="W311:AA361" ca="1" si="54">AI311-8*LN(RAND())</f>
        <v>6.6238220285119098</v>
      </c>
      <c r="X311" s="8">
        <f t="shared" ca="1" si="54"/>
        <v>8.198376625594511</v>
      </c>
      <c r="Y311" s="8">
        <f t="shared" ca="1" si="54"/>
        <v>14.282188286523438</v>
      </c>
      <c r="Z311" s="8">
        <f t="shared" ca="1" si="54"/>
        <v>14.121908273161802</v>
      </c>
      <c r="AA311" s="8">
        <f t="shared" ca="1" si="54"/>
        <v>21.594732383698584</v>
      </c>
      <c r="AB311" s="8">
        <f t="shared" ca="1" si="47"/>
        <v>2.292845726029431</v>
      </c>
      <c r="AC311" s="16">
        <f ca="1">IF($AO310=0,K310+Q310,IF($AP310=0,K310+Q310,9999))</f>
        <v>5.6806142855467883</v>
      </c>
      <c r="AD311" s="16">
        <f ca="1">IF($AO310=0,L310+R310,IF($AP310=0,L310+R310,9999))</f>
        <v>3.0890663879972511</v>
      </c>
      <c r="AE311" s="16">
        <f ca="1">IF($AO310=0,M310+S310,IF($AP310=0,M310+S310,9999))</f>
        <v>0.33190382428290605</v>
      </c>
      <c r="AF311" s="16">
        <f ca="1">IF($AO310=0,N310+T310,IF($AP310=0,N310+T310,9999))</f>
        <v>0.25915102906687532</v>
      </c>
      <c r="AG311" s="16">
        <f ca="1">IF($AO310=0,O310+U310,IF($AP310=0,O310+U310,9999))</f>
        <v>2.4631635377598613</v>
      </c>
      <c r="AH311" s="16">
        <f ca="1">IF($AO310=0,P310+V310,IF($AP310=0,P310+V310,9999))</f>
        <v>3.3428341244051198</v>
      </c>
      <c r="AI311" s="17">
        <f t="shared" ca="1" si="48"/>
        <v>4.5682209741931086</v>
      </c>
      <c r="AJ311" s="17">
        <f t="shared" ca="1" si="49"/>
        <v>3.3359563547491504</v>
      </c>
      <c r="AK311" s="17">
        <f t="shared" ca="1" si="50"/>
        <v>7.0620996590907996</v>
      </c>
      <c r="AL311" s="17">
        <f t="shared" ca="1" si="51"/>
        <v>12.021932809181434</v>
      </c>
      <c r="AM311" s="17">
        <f t="shared" ca="1" si="52"/>
        <v>8.4107823370628072</v>
      </c>
      <c r="AN311" s="17">
        <f t="shared" ca="1" si="53"/>
        <v>2.1076952834609739</v>
      </c>
      <c r="AO311">
        <f t="shared" ca="1" si="45"/>
        <v>0</v>
      </c>
      <c r="AP311">
        <f t="shared" ca="1" si="46"/>
        <v>1</v>
      </c>
      <c r="AQ311">
        <f ca="1">MAX(0, COUNTIF(E311:J311, "Breakdown") - COUNTIF(AO311:AP311, 1))</f>
        <v>2</v>
      </c>
      <c r="AR311" s="12">
        <f ca="1">(AQ311 * 50) + ((AO311 + AP311) * 10)</f>
        <v>110</v>
      </c>
      <c r="AS311">
        <f ca="1">IF(COUNTIF(E311:J311, "Breakdown") &gt;= 6, 1, 0)</f>
        <v>0</v>
      </c>
    </row>
    <row r="312" spans="4:45">
      <c r="D312">
        <v>309</v>
      </c>
      <c r="E312" s="6" t="str">
        <f ca="1">IF(K312&lt;W312,"Operational","Breakdown")</f>
        <v>Operational</v>
      </c>
      <c r="F312" s="6" t="str">
        <f ca="1">IF(L312&lt;X312,"Operational","Breakdown")</f>
        <v>Operational</v>
      </c>
      <c r="G312" s="6" t="str">
        <f ca="1">IF(M312&lt;Y312,"Operational","Breakdown")</f>
        <v>Operational</v>
      </c>
      <c r="H312" s="6" t="str">
        <f ca="1">IF(N312&lt;Z312,"Operational","Breakdown")</f>
        <v>Breakdown</v>
      </c>
      <c r="I312" s="6" t="str">
        <f ca="1">IF(O312&lt;AA312,"Operational","Breakdown")</f>
        <v>Breakdown</v>
      </c>
      <c r="J312" s="6" t="str">
        <f ca="1">IF(P312&lt;AB312,"Operational","Breakdown")</f>
        <v>Breakdown</v>
      </c>
      <c r="K312" s="16">
        <v>6.4020892713377719</v>
      </c>
      <c r="L312" s="16">
        <v>4.5521493114651346</v>
      </c>
      <c r="M312" s="16">
        <v>3.2485317039590589</v>
      </c>
      <c r="N312" s="16">
        <v>19.472109332792417</v>
      </c>
      <c r="O312" s="16">
        <v>5.2033830138815045</v>
      </c>
      <c r="P312" s="16">
        <v>41.297490499568312</v>
      </c>
      <c r="Q312" s="9">
        <v>1.4999656467052278</v>
      </c>
      <c r="R312" s="9">
        <v>1.7895748523818935</v>
      </c>
      <c r="S312" s="9">
        <v>2.204507414145501</v>
      </c>
      <c r="T312" s="9">
        <v>6.7850873738754585</v>
      </c>
      <c r="U312" s="9">
        <v>0.3014857682650427</v>
      </c>
      <c r="V312" s="9">
        <v>1.0479524020566144</v>
      </c>
      <c r="W312" s="8">
        <f t="shared" ca="1" si="54"/>
        <v>13.058891755178433</v>
      </c>
      <c r="X312" s="8">
        <f t="shared" ca="1" si="54"/>
        <v>8.2240516164001001</v>
      </c>
      <c r="Y312" s="8">
        <f t="shared" ca="1" si="54"/>
        <v>6.6624586208361318</v>
      </c>
      <c r="Z312" s="8">
        <f t="shared" ca="1" si="54"/>
        <v>7.2776026331192378</v>
      </c>
      <c r="AA312" s="8">
        <f t="shared" ca="1" si="54"/>
        <v>2.9405406746644474</v>
      </c>
      <c r="AB312" s="8">
        <f t="shared" ca="1" si="47"/>
        <v>7.3872921233749427</v>
      </c>
      <c r="AC312" s="16">
        <f ca="1">IF($AO311=0,K311+Q311,IF($AP311=0,K311+Q311,9999))</f>
        <v>22.926679941121414</v>
      </c>
      <c r="AD312" s="16">
        <f ca="1">IF($AO311=0,L311+R311,IF($AP311=0,L311+R311,9999))</f>
        <v>1.3564080293835516</v>
      </c>
      <c r="AE312" s="16">
        <f ca="1">IF($AO311=0,M311+S311,IF($AP311=0,M311+S311,9999))</f>
        <v>11.877896679055675</v>
      </c>
      <c r="AF312" s="16">
        <f ca="1">IF($AO311=0,N311+T311,IF($AP311=0,N311+T311,9999))</f>
        <v>18.957101391106658</v>
      </c>
      <c r="AG312" s="16">
        <f ca="1">IF($AO311=0,O311+U311,IF($AP311=0,O311+U311,9999))</f>
        <v>3.0851484496251582</v>
      </c>
      <c r="AH312" s="16">
        <f ca="1">IF($AO311=0,P311+V311,IF($AP311=0,P311+V311,9999))</f>
        <v>10.406135114909201</v>
      </c>
      <c r="AI312" s="17">
        <f t="shared" ca="1" si="48"/>
        <v>5.6806142855467883</v>
      </c>
      <c r="AJ312" s="17">
        <f t="shared" ca="1" si="49"/>
        <v>3.0890663879972511</v>
      </c>
      <c r="AK312" s="17">
        <f t="shared" ca="1" si="50"/>
        <v>0.33190382428290605</v>
      </c>
      <c r="AL312" s="17">
        <f t="shared" ca="1" si="51"/>
        <v>0.25915102906687532</v>
      </c>
      <c r="AM312" s="17">
        <f t="shared" ca="1" si="52"/>
        <v>2.4631635377598613</v>
      </c>
      <c r="AN312" s="17">
        <f t="shared" ca="1" si="53"/>
        <v>2.292845726029431</v>
      </c>
      <c r="AO312">
        <f t="shared" ca="1" si="45"/>
        <v>0</v>
      </c>
      <c r="AP312">
        <f t="shared" ca="1" si="46"/>
        <v>0</v>
      </c>
      <c r="AQ312">
        <f ca="1">MAX(0, COUNTIF(E312:J312, "Breakdown") - COUNTIF(AO312:AP312, 1))</f>
        <v>3</v>
      </c>
      <c r="AR312" s="12">
        <f ca="1">(AQ312 * 50) + ((AO312 + AP312) * 10)</f>
        <v>150</v>
      </c>
      <c r="AS312">
        <f ca="1">IF(COUNTIF(E312:J312, "Breakdown") &gt;= 6, 1, 0)</f>
        <v>0</v>
      </c>
    </row>
    <row r="313" spans="4:45">
      <c r="D313">
        <v>310</v>
      </c>
      <c r="E313" s="6" t="str">
        <f ca="1">IF(K313&lt;W313,"Operational","Breakdown")</f>
        <v>Operational</v>
      </c>
      <c r="F313" s="6" t="str">
        <f ca="1">IF(L313&lt;X313,"Operational","Breakdown")</f>
        <v>Operational</v>
      </c>
      <c r="G313" s="6" t="str">
        <f ca="1">IF(M313&lt;Y313,"Operational","Breakdown")</f>
        <v>Operational</v>
      </c>
      <c r="H313" s="6" t="str">
        <f ca="1">IF(N313&lt;Z313,"Operational","Breakdown")</f>
        <v>Operational</v>
      </c>
      <c r="I313" s="6" t="str">
        <f ca="1">IF(O313&lt;AA313,"Operational","Breakdown")</f>
        <v>Breakdown</v>
      </c>
      <c r="J313" s="6" t="str">
        <f ca="1">IF(P313&lt;AB313,"Operational","Breakdown")</f>
        <v>Operational</v>
      </c>
      <c r="K313" s="16">
        <v>13.423694511553791</v>
      </c>
      <c r="L313" s="16">
        <v>0.44305887242667247</v>
      </c>
      <c r="M313" s="16">
        <v>11.346040196647509</v>
      </c>
      <c r="N313" s="16">
        <v>9.8569912083936337</v>
      </c>
      <c r="O313" s="16">
        <v>11.866598063114772</v>
      </c>
      <c r="P313" s="16">
        <v>3.6424645259464041</v>
      </c>
      <c r="Q313" s="9">
        <v>0.8171721719895676</v>
      </c>
      <c r="R313" s="9">
        <v>4.2488289148921803</v>
      </c>
      <c r="S313" s="9">
        <v>0.58774162291932441</v>
      </c>
      <c r="T313" s="9">
        <v>1.0561902562063028</v>
      </c>
      <c r="U313" s="9">
        <v>0.25352377780379931</v>
      </c>
      <c r="V313" s="9">
        <v>0.82243563062727565</v>
      </c>
      <c r="W313" s="8">
        <f t="shared" ca="1" si="54"/>
        <v>15.484028141884934</v>
      </c>
      <c r="X313" s="8">
        <f t="shared" ca="1" si="54"/>
        <v>14.243395513075503</v>
      </c>
      <c r="Y313" s="8">
        <f t="shared" ca="1" si="54"/>
        <v>17.677679712934093</v>
      </c>
      <c r="Z313" s="8">
        <f t="shared" ca="1" si="54"/>
        <v>18.213670446281359</v>
      </c>
      <c r="AA313" s="8">
        <f t="shared" ca="1" si="54"/>
        <v>3.7983301310443656</v>
      </c>
      <c r="AB313" s="8">
        <f t="shared" ca="1" si="47"/>
        <v>11.610209892469161</v>
      </c>
      <c r="AC313" s="16">
        <f ca="1">IF($AO312=0,K312+Q312,IF($AP312=0,K312+Q312,9999))</f>
        <v>7.9020549180429995</v>
      </c>
      <c r="AD313" s="16">
        <f ca="1">IF($AO312=0,L312+R312,IF($AP312=0,L312+R312,9999))</f>
        <v>6.3417241638470276</v>
      </c>
      <c r="AE313" s="16">
        <f ca="1">IF($AO312=0,M312+S312,IF($AP312=0,M312+S312,9999))</f>
        <v>5.4530391181045594</v>
      </c>
      <c r="AF313" s="16">
        <f ca="1">IF($AO312=0,N312+T312,IF($AP312=0,N312+T312,9999))</f>
        <v>26.257196706667877</v>
      </c>
      <c r="AG313" s="16">
        <f ca="1">IF($AO312=0,O312+U312,IF($AP312=0,O312+U312,9999))</f>
        <v>5.5048687821465467</v>
      </c>
      <c r="AH313" s="16">
        <f ca="1">IF($AO312=0,P312+V312,IF($AP312=0,P312+V312,9999))</f>
        <v>42.345442901624928</v>
      </c>
      <c r="AI313" s="17">
        <f t="shared" ca="1" si="48"/>
        <v>13.058891755178433</v>
      </c>
      <c r="AJ313" s="17">
        <f t="shared" ca="1" si="49"/>
        <v>1.3564080293835516</v>
      </c>
      <c r="AK313" s="17">
        <f t="shared" ca="1" si="50"/>
        <v>6.6624586208361318</v>
      </c>
      <c r="AL313" s="17">
        <f t="shared" ca="1" si="51"/>
        <v>7.2776026331192378</v>
      </c>
      <c r="AM313" s="17">
        <f t="shared" ca="1" si="52"/>
        <v>2.9405406746644474</v>
      </c>
      <c r="AN313" s="17">
        <f t="shared" ca="1" si="53"/>
        <v>7.3872921233749427</v>
      </c>
      <c r="AO313">
        <f t="shared" ca="1" si="45"/>
        <v>0</v>
      </c>
      <c r="AP313">
        <f t="shared" ca="1" si="46"/>
        <v>0</v>
      </c>
      <c r="AQ313">
        <f ca="1">MAX(0, COUNTIF(E313:J313, "Breakdown") - COUNTIF(AO313:AP313, 1))</f>
        <v>1</v>
      </c>
      <c r="AR313" s="12">
        <f ca="1">(AQ313 * 50) + ((AO313 + AP313) * 10)</f>
        <v>50</v>
      </c>
      <c r="AS313">
        <f ca="1">IF(COUNTIF(E313:J313, "Breakdown") &gt;= 6, 1, 0)</f>
        <v>0</v>
      </c>
    </row>
    <row r="314" spans="4:45">
      <c r="D314">
        <v>311</v>
      </c>
      <c r="E314" s="6" t="str">
        <f ca="1">IF(K314&lt;W314,"Operational","Breakdown")</f>
        <v>Operational</v>
      </c>
      <c r="F314" s="6" t="str">
        <f ca="1">IF(L314&lt;X314,"Operational","Breakdown")</f>
        <v>Breakdown</v>
      </c>
      <c r="G314" s="6" t="str">
        <f ca="1">IF(M314&lt;Y314,"Operational","Breakdown")</f>
        <v>Breakdown</v>
      </c>
      <c r="H314" s="6" t="str">
        <f ca="1">IF(N314&lt;Z314,"Operational","Breakdown")</f>
        <v>Operational</v>
      </c>
      <c r="I314" s="6" t="str">
        <f ca="1">IF(O314&lt;AA314,"Operational","Breakdown")</f>
        <v>Breakdown</v>
      </c>
      <c r="J314" s="6" t="str">
        <f ca="1">IF(P314&lt;AB314,"Operational","Breakdown")</f>
        <v>Operational</v>
      </c>
      <c r="K314" s="16">
        <v>9.6293082744716578</v>
      </c>
      <c r="L314" s="16">
        <v>24.505563322513648</v>
      </c>
      <c r="M314" s="16">
        <v>16.990750469580536</v>
      </c>
      <c r="N314" s="16">
        <v>1.72228417789883</v>
      </c>
      <c r="O314" s="16">
        <v>21.431863828231858</v>
      </c>
      <c r="P314" s="16">
        <v>3.8604155183523692</v>
      </c>
      <c r="Q314" s="9">
        <v>1.0016057452598583</v>
      </c>
      <c r="R314" s="9">
        <v>0.28230116178693093</v>
      </c>
      <c r="S314" s="9">
        <v>2.4035257397351799</v>
      </c>
      <c r="T314" s="9">
        <v>0.69914581872861203</v>
      </c>
      <c r="U314" s="9">
        <v>0.73536225735906691</v>
      </c>
      <c r="V314" s="9">
        <v>0.54341184546816113</v>
      </c>
      <c r="W314" s="8">
        <f t="shared" ca="1" si="54"/>
        <v>14.560963961622566</v>
      </c>
      <c r="X314" s="8">
        <f t="shared" ca="1" si="54"/>
        <v>9.3967009050856198</v>
      </c>
      <c r="Y314" s="8">
        <f t="shared" ca="1" si="54"/>
        <v>6.7620027625912744</v>
      </c>
      <c r="Z314" s="8">
        <f t="shared" ca="1" si="54"/>
        <v>23.062769819620776</v>
      </c>
      <c r="AA314" s="8">
        <f t="shared" ca="1" si="54"/>
        <v>15.565817543150871</v>
      </c>
      <c r="AB314" s="8">
        <f t="shared" ca="1" si="47"/>
        <v>16.31150638530584</v>
      </c>
      <c r="AC314" s="16">
        <f ca="1">IF($AO313=0,K313+Q313,IF($AP313=0,K313+Q313,9999))</f>
        <v>14.240866683543357</v>
      </c>
      <c r="AD314" s="16">
        <f ca="1">IF($AO313=0,L313+R313,IF($AP313=0,L313+R313,9999))</f>
        <v>4.6918877873188531</v>
      </c>
      <c r="AE314" s="16">
        <f ca="1">IF($AO313=0,M313+S313,IF($AP313=0,M313+S313,9999))</f>
        <v>11.933781819566834</v>
      </c>
      <c r="AF314" s="16">
        <f ca="1">IF($AO313=0,N313+T313,IF($AP313=0,N313+T313,9999))</f>
        <v>10.913181464599937</v>
      </c>
      <c r="AG314" s="16">
        <f ca="1">IF($AO313=0,O313+U313,IF($AP313=0,O313+U313,9999))</f>
        <v>12.120121840918571</v>
      </c>
      <c r="AH314" s="16">
        <f ca="1">IF($AO313=0,P313+V313,IF($AP313=0,P313+V313,9999))</f>
        <v>4.4649001565736794</v>
      </c>
      <c r="AI314" s="17">
        <f t="shared" ca="1" si="48"/>
        <v>7.9020549180429995</v>
      </c>
      <c r="AJ314" s="17">
        <f t="shared" ca="1" si="49"/>
        <v>6.3417241638470276</v>
      </c>
      <c r="AK314" s="17">
        <f t="shared" ca="1" si="50"/>
        <v>5.4530391181045594</v>
      </c>
      <c r="AL314" s="17">
        <f t="shared" ca="1" si="51"/>
        <v>18.213670446281359</v>
      </c>
      <c r="AM314" s="17">
        <f t="shared" ca="1" si="52"/>
        <v>3.7983301310443656</v>
      </c>
      <c r="AN314" s="17">
        <f t="shared" ca="1" si="53"/>
        <v>11.610209892469161</v>
      </c>
      <c r="AO314">
        <f t="shared" ca="1" si="45"/>
        <v>0</v>
      </c>
      <c r="AP314">
        <f t="shared" ca="1" si="46"/>
        <v>0</v>
      </c>
      <c r="AQ314">
        <f ca="1">MAX(0, COUNTIF(E314:J314, "Breakdown") - COUNTIF(AO314:AP314, 1))</f>
        <v>3</v>
      </c>
      <c r="AR314" s="12">
        <f ca="1">(AQ314 * 50) + ((AO314 + AP314) * 10)</f>
        <v>150</v>
      </c>
      <c r="AS314">
        <f ca="1">IF(COUNTIF(E314:J314, "Breakdown") &gt;= 6, 1, 0)</f>
        <v>0</v>
      </c>
    </row>
    <row r="315" spans="4:45">
      <c r="D315">
        <v>312</v>
      </c>
      <c r="E315" s="6" t="str">
        <f ca="1">IF(K315&lt;W315,"Operational","Breakdown")</f>
        <v>Operational</v>
      </c>
      <c r="F315" s="6" t="str">
        <f ca="1">IF(L315&lt;X315,"Operational","Breakdown")</f>
        <v>Operational</v>
      </c>
      <c r="G315" s="6" t="str">
        <f ca="1">IF(M315&lt;Y315,"Operational","Breakdown")</f>
        <v>Operational</v>
      </c>
      <c r="H315" s="6" t="str">
        <f ca="1">IF(N315&lt;Z315,"Operational","Breakdown")</f>
        <v>Operational</v>
      </c>
      <c r="I315" s="6" t="str">
        <f ca="1">IF(O315&lt;AA315,"Operational","Breakdown")</f>
        <v>Operational</v>
      </c>
      <c r="J315" s="6" t="str">
        <f ca="1">IF(P315&lt;AB315,"Operational","Breakdown")</f>
        <v>Breakdown</v>
      </c>
      <c r="K315" s="16">
        <v>6.5567176399262026</v>
      </c>
      <c r="L315" s="16">
        <v>2.2385000347159583</v>
      </c>
      <c r="M315" s="16">
        <v>5.2929015635985559</v>
      </c>
      <c r="N315" s="16">
        <v>1.5497317005242279</v>
      </c>
      <c r="O315" s="16">
        <v>1.6523656313112907</v>
      </c>
      <c r="P315" s="16">
        <v>7.9036138916810881</v>
      </c>
      <c r="Q315" s="9">
        <v>0.65250106326749546</v>
      </c>
      <c r="R315" s="9">
        <v>0.66900658823161829</v>
      </c>
      <c r="S315" s="9">
        <v>3.7333031899055054</v>
      </c>
      <c r="T315" s="9">
        <v>0.82471228643966532</v>
      </c>
      <c r="U315" s="9">
        <v>4.9399705813680166</v>
      </c>
      <c r="V315" s="9">
        <v>3.0832783459454056</v>
      </c>
      <c r="W315" s="8">
        <f t="shared" ca="1" si="54"/>
        <v>14.811580312675485</v>
      </c>
      <c r="X315" s="8">
        <f t="shared" ca="1" si="54"/>
        <v>8.8361088928142131</v>
      </c>
      <c r="Y315" s="8">
        <f t="shared" ca="1" si="54"/>
        <v>36.358712150356716</v>
      </c>
      <c r="Z315" s="8">
        <f t="shared" ca="1" si="54"/>
        <v>19.352865942123394</v>
      </c>
      <c r="AA315" s="8">
        <f t="shared" ca="1" si="54"/>
        <v>27.133517515129832</v>
      </c>
      <c r="AB315" s="8">
        <f t="shared" ca="1" si="47"/>
        <v>5.469176392199083</v>
      </c>
      <c r="AC315" s="16">
        <f ca="1">IF($AO314=0,K314+Q314,IF($AP314=0,K314+Q314,9999))</f>
        <v>10.630914019731517</v>
      </c>
      <c r="AD315" s="16">
        <f ca="1">IF($AO314=0,L314+R314,IF($AP314=0,L314+R314,9999))</f>
        <v>24.787864484300581</v>
      </c>
      <c r="AE315" s="16">
        <f ca="1">IF($AO314=0,M314+S314,IF($AP314=0,M314+S314,9999))</f>
        <v>19.394276209315716</v>
      </c>
      <c r="AF315" s="16">
        <f ca="1">IF($AO314=0,N314+T314,IF($AP314=0,N314+T314,9999))</f>
        <v>2.4214299966274422</v>
      </c>
      <c r="AG315" s="16">
        <f ca="1">IF($AO314=0,O314+U314,IF($AP314=0,O314+U314,9999))</f>
        <v>22.167226085590926</v>
      </c>
      <c r="AH315" s="16">
        <f ca="1">IF($AO314=0,P314+V314,IF($AP314=0,P314+V314,9999))</f>
        <v>4.4038273638205307</v>
      </c>
      <c r="AI315" s="17">
        <f t="shared" ca="1" si="48"/>
        <v>14.240866683543357</v>
      </c>
      <c r="AJ315" s="17">
        <f t="shared" ca="1" si="49"/>
        <v>4.6918877873188531</v>
      </c>
      <c r="AK315" s="17">
        <f t="shared" ca="1" si="50"/>
        <v>6.7620027625912744</v>
      </c>
      <c r="AL315" s="17">
        <f t="shared" ca="1" si="51"/>
        <v>10.913181464599937</v>
      </c>
      <c r="AM315" s="17">
        <f t="shared" ca="1" si="52"/>
        <v>12.120121840918571</v>
      </c>
      <c r="AN315" s="17">
        <f t="shared" ca="1" si="53"/>
        <v>4.4649001565736794</v>
      </c>
      <c r="AO315">
        <f t="shared" ca="1" si="45"/>
        <v>0</v>
      </c>
      <c r="AP315">
        <f t="shared" ca="1" si="46"/>
        <v>0</v>
      </c>
      <c r="AQ315">
        <f ca="1">MAX(0, COUNTIF(E315:J315, "Breakdown") - COUNTIF(AO315:AP315, 1))</f>
        <v>1</v>
      </c>
      <c r="AR315" s="12">
        <f ca="1">(AQ315 * 50) + ((AO315 + AP315) * 10)</f>
        <v>50</v>
      </c>
      <c r="AS315">
        <f ca="1">IF(COUNTIF(E315:J315, "Breakdown") &gt;= 6, 1, 0)</f>
        <v>0</v>
      </c>
    </row>
    <row r="316" spans="4:45">
      <c r="D316">
        <v>313</v>
      </c>
      <c r="E316" s="6" t="str">
        <f ca="1">IF(K316&lt;W316,"Operational","Breakdown")</f>
        <v>Operational</v>
      </c>
      <c r="F316" s="6" t="str">
        <f ca="1">IF(L316&lt;X316,"Operational","Breakdown")</f>
        <v>Operational</v>
      </c>
      <c r="G316" s="6" t="str">
        <f ca="1">IF(M316&lt;Y316,"Operational","Breakdown")</f>
        <v>Operational</v>
      </c>
      <c r="H316" s="6" t="str">
        <f ca="1">IF(N316&lt;Z316,"Operational","Breakdown")</f>
        <v>Breakdown</v>
      </c>
      <c r="I316" s="6" t="str">
        <f ca="1">IF(O316&lt;AA316,"Operational","Breakdown")</f>
        <v>Operational</v>
      </c>
      <c r="J316" s="6" t="str">
        <f ca="1">IF(P316&lt;AB316,"Operational","Breakdown")</f>
        <v>Breakdown</v>
      </c>
      <c r="K316" s="16">
        <v>4.4366628746002048</v>
      </c>
      <c r="L316" s="16">
        <v>14.327982180667782</v>
      </c>
      <c r="M316" s="16">
        <v>15.874817440850535</v>
      </c>
      <c r="N316" s="16">
        <v>6.1171759687635863</v>
      </c>
      <c r="O316" s="16">
        <v>7.4883574925614829</v>
      </c>
      <c r="P316" s="16">
        <v>20.434251553010657</v>
      </c>
      <c r="Q316" s="9">
        <v>3.955916980314813E-2</v>
      </c>
      <c r="R316" s="9">
        <v>0.70548641084246522</v>
      </c>
      <c r="S316" s="9">
        <v>3.5615967106001647</v>
      </c>
      <c r="T316" s="9">
        <v>2.508332970308258</v>
      </c>
      <c r="U316" s="9">
        <v>0.34813145596955258</v>
      </c>
      <c r="V316" s="9">
        <v>0.82764525376996867</v>
      </c>
      <c r="W316" s="8">
        <f t="shared" ca="1" si="54"/>
        <v>31.443815595804651</v>
      </c>
      <c r="X316" s="8">
        <f t="shared" ca="1" si="54"/>
        <v>19.881924795575294</v>
      </c>
      <c r="Y316" s="8">
        <f t="shared" ca="1" si="54"/>
        <v>35.196859991987665</v>
      </c>
      <c r="Z316" s="8">
        <f t="shared" ca="1" si="54"/>
        <v>2.7270788909390258</v>
      </c>
      <c r="AA316" s="8">
        <f t="shared" ca="1" si="54"/>
        <v>29.824186001010553</v>
      </c>
      <c r="AB316" s="8">
        <f t="shared" ca="1" si="47"/>
        <v>16.591663546352621</v>
      </c>
      <c r="AC316" s="16">
        <f ca="1">IF($AO315=0,K315+Q315,IF($AP315=0,K315+Q315,9999))</f>
        <v>7.2092187031936978</v>
      </c>
      <c r="AD316" s="16">
        <f ca="1">IF($AO315=0,L315+R315,IF($AP315=0,L315+R315,9999))</f>
        <v>2.9075066229475768</v>
      </c>
      <c r="AE316" s="16">
        <f ca="1">IF($AO315=0,M315+S315,IF($AP315=0,M315+S315,9999))</f>
        <v>9.0262047535040608</v>
      </c>
      <c r="AF316" s="16">
        <f ca="1">IF($AO315=0,N315+T315,IF($AP315=0,N315+T315,9999))</f>
        <v>2.3744439869638931</v>
      </c>
      <c r="AG316" s="16">
        <f ca="1">IF($AO315=0,O315+U315,IF($AP315=0,O315+U315,9999))</f>
        <v>6.5923362126793075</v>
      </c>
      <c r="AH316" s="16">
        <f ca="1">IF($AO315=0,P315+V315,IF($AP315=0,P315+V315,9999))</f>
        <v>10.986892237626494</v>
      </c>
      <c r="AI316" s="17">
        <f t="shared" ca="1" si="48"/>
        <v>10.630914019731517</v>
      </c>
      <c r="AJ316" s="17">
        <f t="shared" ca="1" si="49"/>
        <v>8.8361088928142131</v>
      </c>
      <c r="AK316" s="17">
        <f t="shared" ca="1" si="50"/>
        <v>19.394276209315716</v>
      </c>
      <c r="AL316" s="17">
        <f t="shared" ca="1" si="51"/>
        <v>2.4214299966274422</v>
      </c>
      <c r="AM316" s="17">
        <f t="shared" ca="1" si="52"/>
        <v>22.167226085590926</v>
      </c>
      <c r="AN316" s="17">
        <f t="shared" ca="1" si="53"/>
        <v>4.4038273638205307</v>
      </c>
      <c r="AO316">
        <f t="shared" ca="1" si="45"/>
        <v>0</v>
      </c>
      <c r="AP316">
        <f t="shared" ca="1" si="46"/>
        <v>0</v>
      </c>
      <c r="AQ316">
        <f ca="1">MAX(0, COUNTIF(E316:J316, "Breakdown") - COUNTIF(AO316:AP316, 1))</f>
        <v>2</v>
      </c>
      <c r="AR316" s="12">
        <f ca="1">(AQ316 * 50) + ((AO316 + AP316) * 10)</f>
        <v>100</v>
      </c>
      <c r="AS316">
        <f ca="1">IF(COUNTIF(E316:J316, "Breakdown") &gt;= 6, 1, 0)</f>
        <v>0</v>
      </c>
    </row>
    <row r="317" spans="4:45">
      <c r="D317">
        <v>314</v>
      </c>
      <c r="E317" s="6" t="str">
        <f ca="1">IF(K317&lt;W317,"Operational","Breakdown")</f>
        <v>Breakdown</v>
      </c>
      <c r="F317" s="6" t="str">
        <f ca="1">IF(L317&lt;X317,"Operational","Breakdown")</f>
        <v>Operational</v>
      </c>
      <c r="G317" s="6" t="str">
        <f ca="1">IF(M317&lt;Y317,"Operational","Breakdown")</f>
        <v>Operational</v>
      </c>
      <c r="H317" s="6" t="str">
        <f ca="1">IF(N317&lt;Z317,"Operational","Breakdown")</f>
        <v>Breakdown</v>
      </c>
      <c r="I317" s="6" t="str">
        <f ca="1">IF(O317&lt;AA317,"Operational","Breakdown")</f>
        <v>Operational</v>
      </c>
      <c r="J317" s="6" t="str">
        <f ca="1">IF(P317&lt;AB317,"Operational","Breakdown")</f>
        <v>Breakdown</v>
      </c>
      <c r="K317" s="16">
        <v>36.70055536140292</v>
      </c>
      <c r="L317" s="16">
        <v>6.6932929064191056</v>
      </c>
      <c r="M317" s="16">
        <v>5.9852133885839711</v>
      </c>
      <c r="N317" s="16">
        <v>30.170016697264291</v>
      </c>
      <c r="O317" s="16">
        <v>4.5786606162061725</v>
      </c>
      <c r="P317" s="16">
        <v>20.971235875254251</v>
      </c>
      <c r="Q317" s="9">
        <v>2.0121244144269523</v>
      </c>
      <c r="R317" s="9">
        <v>3.4040735840095686</v>
      </c>
      <c r="S317" s="9">
        <v>1.0310024555258308</v>
      </c>
      <c r="T317" s="9">
        <v>0.69336507900685052</v>
      </c>
      <c r="U317" s="9">
        <v>0.19325646317291467</v>
      </c>
      <c r="V317" s="9">
        <v>0.63938131256219899</v>
      </c>
      <c r="W317" s="8">
        <f t="shared" ca="1" si="54"/>
        <v>30.980134141957407</v>
      </c>
      <c r="X317" s="8">
        <f t="shared" ca="1" si="54"/>
        <v>11.259023824770917</v>
      </c>
      <c r="Y317" s="8">
        <f t="shared" ca="1" si="54"/>
        <v>21.500244618530772</v>
      </c>
      <c r="Z317" s="8">
        <f t="shared" ca="1" si="54"/>
        <v>2.9542237974632077</v>
      </c>
      <c r="AA317" s="8">
        <f t="shared" ca="1" si="54"/>
        <v>10.474225774539672</v>
      </c>
      <c r="AB317" s="8">
        <f t="shared" ca="1" si="47"/>
        <v>14.278465213562718</v>
      </c>
      <c r="AC317" s="16">
        <f ca="1">IF($AO316=0,K316+Q316,IF($AP316=0,K316+Q316,9999))</f>
        <v>4.4762220444033529</v>
      </c>
      <c r="AD317" s="16">
        <f ca="1">IF($AO316=0,L316+R316,IF($AP316=0,L316+R316,9999))</f>
        <v>15.033468591510246</v>
      </c>
      <c r="AE317" s="16">
        <f ca="1">IF($AO316=0,M316+S316,IF($AP316=0,M316+S316,9999))</f>
        <v>19.436414151450698</v>
      </c>
      <c r="AF317" s="16">
        <f ca="1">IF($AO316=0,N316+T316,IF($AP316=0,N316+T316,9999))</f>
        <v>8.6255089390718442</v>
      </c>
      <c r="AG317" s="16">
        <f ca="1">IF($AO316=0,O316+U316,IF($AP316=0,O316+U316,9999))</f>
        <v>7.8364889485310352</v>
      </c>
      <c r="AH317" s="16">
        <f ca="1">IF($AO316=0,P316+V316,IF($AP316=0,P316+V316,9999))</f>
        <v>21.261896806780626</v>
      </c>
      <c r="AI317" s="17">
        <f t="shared" ca="1" si="48"/>
        <v>7.2092187031936978</v>
      </c>
      <c r="AJ317" s="17">
        <f t="shared" ca="1" si="49"/>
        <v>2.9075066229475768</v>
      </c>
      <c r="AK317" s="17">
        <f t="shared" ca="1" si="50"/>
        <v>9.0262047535040608</v>
      </c>
      <c r="AL317" s="17">
        <f t="shared" ca="1" si="51"/>
        <v>2.3744439869638931</v>
      </c>
      <c r="AM317" s="17">
        <f t="shared" ca="1" si="52"/>
        <v>6.5923362126793075</v>
      </c>
      <c r="AN317" s="17">
        <f t="shared" ca="1" si="53"/>
        <v>10.986892237626494</v>
      </c>
      <c r="AO317">
        <f t="shared" ca="1" si="45"/>
        <v>0</v>
      </c>
      <c r="AP317">
        <f t="shared" ca="1" si="46"/>
        <v>1</v>
      </c>
      <c r="AQ317">
        <f ca="1">MAX(0, COUNTIF(E317:J317, "Breakdown") - COUNTIF(AO317:AP317, 1))</f>
        <v>2</v>
      </c>
      <c r="AR317" s="12">
        <f ca="1">(AQ317 * 50) + ((AO317 + AP317) * 10)</f>
        <v>110</v>
      </c>
      <c r="AS317">
        <f ca="1">IF(COUNTIF(E317:J317, "Breakdown") &gt;= 6, 1, 0)</f>
        <v>0</v>
      </c>
    </row>
    <row r="318" spans="4:45">
      <c r="D318">
        <v>315</v>
      </c>
      <c r="E318" s="6" t="str">
        <f ca="1">IF(K318&lt;W318,"Operational","Breakdown")</f>
        <v>Operational</v>
      </c>
      <c r="F318" s="6" t="str">
        <f ca="1">IF(L318&lt;X318,"Operational","Breakdown")</f>
        <v>Operational</v>
      </c>
      <c r="G318" s="6" t="str">
        <f ca="1">IF(M318&lt;Y318,"Operational","Breakdown")</f>
        <v>Operational</v>
      </c>
      <c r="H318" s="6" t="str">
        <f ca="1">IF(N318&lt;Z318,"Operational","Breakdown")</f>
        <v>Operational</v>
      </c>
      <c r="I318" s="6" t="str">
        <f ca="1">IF(O318&lt;AA318,"Operational","Breakdown")</f>
        <v>Operational</v>
      </c>
      <c r="J318" s="6" t="str">
        <f ca="1">IF(P318&lt;AB318,"Operational","Breakdown")</f>
        <v>Operational</v>
      </c>
      <c r="K318" s="16">
        <v>4.8308781754147638</v>
      </c>
      <c r="L318" s="16">
        <v>2.4776916359931787</v>
      </c>
      <c r="M318" s="16">
        <v>6.3071273923995488</v>
      </c>
      <c r="N318" s="16">
        <v>4.7003287420784039</v>
      </c>
      <c r="O318" s="16">
        <v>5.1522370730188278</v>
      </c>
      <c r="P318" s="16">
        <v>14.635608097312083</v>
      </c>
      <c r="Q318" s="9">
        <v>2.726494548918855</v>
      </c>
      <c r="R318" s="9">
        <v>2.6697395761164149</v>
      </c>
      <c r="S318" s="9">
        <v>0.49987716364502788</v>
      </c>
      <c r="T318" s="9">
        <v>0.43665518026132538</v>
      </c>
      <c r="U318" s="9">
        <v>0.27039377510160884</v>
      </c>
      <c r="V318" s="9">
        <v>1.0160466865348963</v>
      </c>
      <c r="W318" s="8">
        <f t="shared" ca="1" si="54"/>
        <v>5.8863833541858845</v>
      </c>
      <c r="X318" s="8">
        <f t="shared" ca="1" si="54"/>
        <v>11.390463197645143</v>
      </c>
      <c r="Y318" s="8">
        <f t="shared" ca="1" si="54"/>
        <v>20.047364557680538</v>
      </c>
      <c r="Z318" s="8">
        <f t="shared" ca="1" si="54"/>
        <v>14.846683074048935</v>
      </c>
      <c r="AA318" s="8">
        <f t="shared" ca="1" si="54"/>
        <v>11.934344568271769</v>
      </c>
      <c r="AB318" s="8">
        <f t="shared" ca="1" si="47"/>
        <v>43.062596693818563</v>
      </c>
      <c r="AC318" s="16">
        <f ca="1">IF($AO317=0,K317+Q317,IF($AP317=0,K317+Q317,9999))</f>
        <v>38.712679775829869</v>
      </c>
      <c r="AD318" s="16">
        <f ca="1">IF($AO317=0,L317+R317,IF($AP317=0,L317+R317,9999))</f>
        <v>10.097366490428675</v>
      </c>
      <c r="AE318" s="16">
        <f ca="1">IF($AO317=0,M317+S317,IF($AP317=0,M317+S317,9999))</f>
        <v>7.0162158441098015</v>
      </c>
      <c r="AF318" s="16">
        <f ca="1">IF($AO317=0,N317+T317,IF($AP317=0,N317+T317,9999))</f>
        <v>30.86338177627114</v>
      </c>
      <c r="AG318" s="16">
        <f ca="1">IF($AO317=0,O317+U317,IF($AP317=0,O317+U317,9999))</f>
        <v>4.7719170793790875</v>
      </c>
      <c r="AH318" s="16">
        <f ca="1">IF($AO317=0,P317+V317,IF($AP317=0,P317+V317,9999))</f>
        <v>21.610617187816452</v>
      </c>
      <c r="AI318" s="17">
        <f t="shared" ca="1" si="48"/>
        <v>4.4762220444033529</v>
      </c>
      <c r="AJ318" s="17">
        <f t="shared" ca="1" si="49"/>
        <v>11.259023824770917</v>
      </c>
      <c r="AK318" s="17">
        <f t="shared" ca="1" si="50"/>
        <v>19.436414151450698</v>
      </c>
      <c r="AL318" s="17">
        <f t="shared" ca="1" si="51"/>
        <v>2.9542237974632077</v>
      </c>
      <c r="AM318" s="17">
        <f t="shared" ca="1" si="52"/>
        <v>7.8364889485310352</v>
      </c>
      <c r="AN318" s="17">
        <f t="shared" ca="1" si="53"/>
        <v>14.278465213562718</v>
      </c>
      <c r="AO318">
        <f t="shared" ca="1" si="45"/>
        <v>0</v>
      </c>
      <c r="AP318">
        <f t="shared" ca="1" si="46"/>
        <v>0</v>
      </c>
      <c r="AQ318">
        <f ca="1">MAX(0, COUNTIF(E318:J318, "Breakdown") - COUNTIF(AO318:AP318, 1))</f>
        <v>0</v>
      </c>
      <c r="AR318" s="12">
        <f ca="1">(AQ318 * 50) + ((AO318 + AP318) * 10)</f>
        <v>0</v>
      </c>
      <c r="AS318">
        <f ca="1">IF(COUNTIF(E318:J318, "Breakdown") &gt;= 6, 1, 0)</f>
        <v>0</v>
      </c>
    </row>
    <row r="319" spans="4:45">
      <c r="D319">
        <v>316</v>
      </c>
      <c r="E319" s="6" t="str">
        <f ca="1">IF(K319&lt;W319,"Operational","Breakdown")</f>
        <v>Operational</v>
      </c>
      <c r="F319" s="6" t="str">
        <f ca="1">IF(L319&lt;X319,"Operational","Breakdown")</f>
        <v>Operational</v>
      </c>
      <c r="G319" s="6" t="str">
        <f ca="1">IF(M319&lt;Y319,"Operational","Breakdown")</f>
        <v>Breakdown</v>
      </c>
      <c r="H319" s="6" t="str">
        <f ca="1">IF(N319&lt;Z319,"Operational","Breakdown")</f>
        <v>Operational</v>
      </c>
      <c r="I319" s="6" t="str">
        <f ca="1">IF(O319&lt;AA319,"Operational","Breakdown")</f>
        <v>Operational</v>
      </c>
      <c r="J319" s="6" t="str">
        <f ca="1">IF(P319&lt;AB319,"Operational","Breakdown")</f>
        <v>Operational</v>
      </c>
      <c r="K319" s="16">
        <v>1.156772924642429</v>
      </c>
      <c r="L319" s="16">
        <v>10.403697066695425</v>
      </c>
      <c r="M319" s="16">
        <v>15.923964224077682</v>
      </c>
      <c r="N319" s="16">
        <v>2.6476283615001548</v>
      </c>
      <c r="O319" s="16">
        <v>6.6289323686142057</v>
      </c>
      <c r="P319" s="16">
        <v>5.3756213287024046</v>
      </c>
      <c r="Q319" s="9">
        <v>1.7342813491282298</v>
      </c>
      <c r="R319" s="9">
        <v>4.1559228205343075</v>
      </c>
      <c r="S319" s="9">
        <v>1.6694846709337323</v>
      </c>
      <c r="T319" s="9">
        <v>9.7996183770624405</v>
      </c>
      <c r="U319" s="9">
        <v>0.20861453245305342</v>
      </c>
      <c r="V319" s="9">
        <v>0.37496610178585876</v>
      </c>
      <c r="W319" s="8">
        <f t="shared" ca="1" si="54"/>
        <v>7.0526156775327715</v>
      </c>
      <c r="X319" s="8">
        <f t="shared" ca="1" si="54"/>
        <v>28.914743665060925</v>
      </c>
      <c r="Y319" s="8">
        <f t="shared" ca="1" si="54"/>
        <v>7.9728909992866122</v>
      </c>
      <c r="Z319" s="8">
        <f t="shared" ca="1" si="54"/>
        <v>20.392773004608099</v>
      </c>
      <c r="AA319" s="8">
        <f t="shared" ca="1" si="54"/>
        <v>11.40016530562168</v>
      </c>
      <c r="AB319" s="8">
        <f t="shared" ca="1" si="47"/>
        <v>78.60105609755928</v>
      </c>
      <c r="AC319" s="16">
        <f ca="1">IF($AO318=0,K318+Q318,IF($AP318=0,K318+Q318,9999))</f>
        <v>7.5573727243336188</v>
      </c>
      <c r="AD319" s="16">
        <f ca="1">IF($AO318=0,L318+R318,IF($AP318=0,L318+R318,9999))</f>
        <v>5.1474312121095931</v>
      </c>
      <c r="AE319" s="16">
        <f ca="1">IF($AO318=0,M318+S318,IF($AP318=0,M318+S318,9999))</f>
        <v>6.8070045560445767</v>
      </c>
      <c r="AF319" s="16">
        <f ca="1">IF($AO318=0,N318+T318,IF($AP318=0,N318+T318,9999))</f>
        <v>5.1369839223397289</v>
      </c>
      <c r="AG319" s="16">
        <f ca="1">IF($AO318=0,O318+U318,IF($AP318=0,O318+U318,9999))</f>
        <v>5.4226308481204368</v>
      </c>
      <c r="AH319" s="16">
        <f ca="1">IF($AO318=0,P318+V318,IF($AP318=0,P318+V318,9999))</f>
        <v>15.651654783846979</v>
      </c>
      <c r="AI319" s="17">
        <f t="shared" ca="1" si="48"/>
        <v>5.8863833541858845</v>
      </c>
      <c r="AJ319" s="17">
        <f t="shared" ca="1" si="49"/>
        <v>10.097366490428675</v>
      </c>
      <c r="AK319" s="17">
        <f t="shared" ca="1" si="50"/>
        <v>7.0162158441098015</v>
      </c>
      <c r="AL319" s="17">
        <f t="shared" ca="1" si="51"/>
        <v>14.846683074048935</v>
      </c>
      <c r="AM319" s="17">
        <f t="shared" ca="1" si="52"/>
        <v>4.7719170793790875</v>
      </c>
      <c r="AN319" s="17">
        <f t="shared" ca="1" si="53"/>
        <v>21.610617187816452</v>
      </c>
      <c r="AO319">
        <f t="shared" ca="1" si="45"/>
        <v>0</v>
      </c>
      <c r="AP319">
        <f t="shared" ca="1" si="46"/>
        <v>0</v>
      </c>
      <c r="AQ319">
        <f ca="1">MAX(0, COUNTIF(E319:J319, "Breakdown") - COUNTIF(AO319:AP319, 1))</f>
        <v>1</v>
      </c>
      <c r="AR319" s="12">
        <f ca="1">(AQ319 * 50) + ((AO319 + AP319) * 10)</f>
        <v>50</v>
      </c>
      <c r="AS319">
        <f ca="1">IF(COUNTIF(E319:J319, "Breakdown") &gt;= 6, 1, 0)</f>
        <v>0</v>
      </c>
    </row>
    <row r="320" spans="4:45">
      <c r="D320">
        <v>317</v>
      </c>
      <c r="E320" s="6" t="str">
        <f ca="1">IF(K320&lt;W320,"Operational","Breakdown")</f>
        <v>Operational</v>
      </c>
      <c r="F320" s="6" t="str">
        <f ca="1">IF(L320&lt;X320,"Operational","Breakdown")</f>
        <v>Operational</v>
      </c>
      <c r="G320" s="6" t="str">
        <f ca="1">IF(M320&lt;Y320,"Operational","Breakdown")</f>
        <v>Operational</v>
      </c>
      <c r="H320" s="6" t="str">
        <f ca="1">IF(N320&lt;Z320,"Operational","Breakdown")</f>
        <v>Operational</v>
      </c>
      <c r="I320" s="6" t="str">
        <f ca="1">IF(O320&lt;AA320,"Operational","Breakdown")</f>
        <v>Operational</v>
      </c>
      <c r="J320" s="6" t="str">
        <f ca="1">IF(P320&lt;AB320,"Operational","Breakdown")</f>
        <v>Operational</v>
      </c>
      <c r="K320" s="16">
        <v>4.8822258754131642</v>
      </c>
      <c r="L320" s="16">
        <v>1.2083547729839337</v>
      </c>
      <c r="M320" s="16">
        <v>8.9546308841582345</v>
      </c>
      <c r="N320" s="16">
        <v>8.8726502001620968</v>
      </c>
      <c r="O320" s="16">
        <v>1.1592044439521221</v>
      </c>
      <c r="P320" s="16">
        <v>2.3123581434840363</v>
      </c>
      <c r="Q320" s="9">
        <v>0.29429669239993334</v>
      </c>
      <c r="R320" s="9">
        <v>1.5804501551886601</v>
      </c>
      <c r="S320" s="9">
        <v>0.56225048913190623</v>
      </c>
      <c r="T320" s="9">
        <v>0.45152188306816871</v>
      </c>
      <c r="U320" s="9">
        <v>0.62490931856115772</v>
      </c>
      <c r="V320" s="9">
        <v>0.30143518572326478</v>
      </c>
      <c r="W320" s="8">
        <f t="shared" ca="1" si="54"/>
        <v>19.068637213963072</v>
      </c>
      <c r="X320" s="8">
        <f t="shared" ca="1" si="54"/>
        <v>8.7557679251864613</v>
      </c>
      <c r="Y320" s="8">
        <f t="shared" ca="1" si="54"/>
        <v>15.442098896273144</v>
      </c>
      <c r="Z320" s="8">
        <f t="shared" ca="1" si="54"/>
        <v>10.503080981906539</v>
      </c>
      <c r="AA320" s="8">
        <f t="shared" ca="1" si="54"/>
        <v>10.966566912402133</v>
      </c>
      <c r="AB320" s="8">
        <f t="shared" ca="1" si="47"/>
        <v>30.10004261401992</v>
      </c>
      <c r="AC320" s="16">
        <f ca="1">IF($AO319=0,K319+Q319,IF($AP319=0,K319+Q319,9999))</f>
        <v>2.891054273770659</v>
      </c>
      <c r="AD320" s="16">
        <f ca="1">IF($AO319=0,L319+R319,IF($AP319=0,L319+R319,9999))</f>
        <v>14.559619887229733</v>
      </c>
      <c r="AE320" s="16">
        <f ca="1">IF($AO319=0,M319+S319,IF($AP319=0,M319+S319,9999))</f>
        <v>17.593448895011413</v>
      </c>
      <c r="AF320" s="16">
        <f ca="1">IF($AO319=0,N319+T319,IF($AP319=0,N319+T319,9999))</f>
        <v>12.447246738562596</v>
      </c>
      <c r="AG320" s="16">
        <f ca="1">IF($AO319=0,O319+U319,IF($AP319=0,O319+U319,9999))</f>
        <v>6.8375469010672587</v>
      </c>
      <c r="AH320" s="16">
        <f ca="1">IF($AO319=0,P319+V319,IF($AP319=0,P319+V319,9999))</f>
        <v>5.7505874304882632</v>
      </c>
      <c r="AI320" s="17">
        <f t="shared" ca="1" si="48"/>
        <v>7.0526156775327715</v>
      </c>
      <c r="AJ320" s="17">
        <f t="shared" ca="1" si="49"/>
        <v>5.1474312121095931</v>
      </c>
      <c r="AK320" s="17">
        <f t="shared" ca="1" si="50"/>
        <v>6.8070045560445767</v>
      </c>
      <c r="AL320" s="17">
        <f t="shared" ca="1" si="51"/>
        <v>5.1369839223397289</v>
      </c>
      <c r="AM320" s="17">
        <f t="shared" ca="1" si="52"/>
        <v>5.4226308481204368</v>
      </c>
      <c r="AN320" s="17">
        <f t="shared" ca="1" si="53"/>
        <v>15.651654783846979</v>
      </c>
      <c r="AO320">
        <f t="shared" ca="1" si="45"/>
        <v>0</v>
      </c>
      <c r="AP320">
        <f t="shared" ca="1" si="46"/>
        <v>0</v>
      </c>
      <c r="AQ320">
        <f ca="1">MAX(0, COUNTIF(E320:J320, "Breakdown") - COUNTIF(AO320:AP320, 1))</f>
        <v>0</v>
      </c>
      <c r="AR320" s="12">
        <f ca="1">(AQ320 * 50) + ((AO320 + AP320) * 10)</f>
        <v>0</v>
      </c>
      <c r="AS320">
        <f ca="1">IF(COUNTIF(E320:J320, "Breakdown") &gt;= 6, 1, 0)</f>
        <v>0</v>
      </c>
    </row>
    <row r="321" spans="4:45">
      <c r="D321">
        <v>318</v>
      </c>
      <c r="E321" s="6" t="str">
        <f ca="1">IF(K321&lt;W321,"Operational","Breakdown")</f>
        <v>Breakdown</v>
      </c>
      <c r="F321" s="6" t="str">
        <f ca="1">IF(L321&lt;X321,"Operational","Breakdown")</f>
        <v>Operational</v>
      </c>
      <c r="G321" s="6" t="str">
        <f ca="1">IF(M321&lt;Y321,"Operational","Breakdown")</f>
        <v>Operational</v>
      </c>
      <c r="H321" s="6" t="str">
        <f ca="1">IF(N321&lt;Z321,"Operational","Breakdown")</f>
        <v>Operational</v>
      </c>
      <c r="I321" s="6" t="str">
        <f ca="1">IF(O321&lt;AA321,"Operational","Breakdown")</f>
        <v>Operational</v>
      </c>
      <c r="J321" s="6" t="str">
        <f ca="1">IF(P321&lt;AB321,"Operational","Breakdown")</f>
        <v>Operational</v>
      </c>
      <c r="K321" s="16">
        <v>16.268239766891785</v>
      </c>
      <c r="L321" s="16">
        <v>8.0225402126501653</v>
      </c>
      <c r="M321" s="16">
        <v>4.1190243783749727</v>
      </c>
      <c r="N321" s="16">
        <v>9.4847566615724226</v>
      </c>
      <c r="O321" s="16">
        <v>4.918738403119427</v>
      </c>
      <c r="P321" s="16">
        <v>4.1555059095829776</v>
      </c>
      <c r="Q321" s="9">
        <v>3.6608291045574868</v>
      </c>
      <c r="R321" s="9">
        <v>0.30335745927985031</v>
      </c>
      <c r="S321" s="9">
        <v>4.095905014735596</v>
      </c>
      <c r="T321" s="9">
        <v>1.0291852712059784</v>
      </c>
      <c r="U321" s="9">
        <v>2.81707133013371</v>
      </c>
      <c r="V321" s="9">
        <v>0.55507836939122368</v>
      </c>
      <c r="W321" s="8">
        <f t="shared" ca="1" si="54"/>
        <v>11.23667311873972</v>
      </c>
      <c r="X321" s="8">
        <f t="shared" ca="1" si="54"/>
        <v>47.581794662560256</v>
      </c>
      <c r="Y321" s="8">
        <f t="shared" ca="1" si="54"/>
        <v>45.458493168799563</v>
      </c>
      <c r="Z321" s="8">
        <f t="shared" ca="1" si="54"/>
        <v>21.788278072675276</v>
      </c>
      <c r="AA321" s="8">
        <f t="shared" ca="1" si="54"/>
        <v>22.35602172156257</v>
      </c>
      <c r="AB321" s="8">
        <f t="shared" ca="1" si="47"/>
        <v>10.572170880200716</v>
      </c>
      <c r="AC321" s="16">
        <f ca="1">IF($AO320=0,K320+Q320,IF($AP320=0,K320+Q320,9999))</f>
        <v>5.1765225678130973</v>
      </c>
      <c r="AD321" s="16">
        <f ca="1">IF($AO320=0,L320+R320,IF($AP320=0,L320+R320,9999))</f>
        <v>2.7888049281725937</v>
      </c>
      <c r="AE321" s="16">
        <f ca="1">IF($AO320=0,M320+S320,IF($AP320=0,M320+S320,9999))</f>
        <v>9.5168813732901398</v>
      </c>
      <c r="AF321" s="16">
        <f ca="1">IF($AO320=0,N320+T320,IF($AP320=0,N320+T320,9999))</f>
        <v>9.3241720832302661</v>
      </c>
      <c r="AG321" s="16">
        <f ca="1">IF($AO320=0,O320+U320,IF($AP320=0,O320+U320,9999))</f>
        <v>1.7841137625132797</v>
      </c>
      <c r="AH321" s="16">
        <f ca="1">IF($AO320=0,P320+V320,IF($AP320=0,P320+V320,9999))</f>
        <v>2.6137933292073012</v>
      </c>
      <c r="AI321" s="17">
        <f t="shared" ca="1" si="48"/>
        <v>2.891054273770659</v>
      </c>
      <c r="AJ321" s="17">
        <f t="shared" ca="1" si="49"/>
        <v>8.7557679251864613</v>
      </c>
      <c r="AK321" s="17">
        <f t="shared" ca="1" si="50"/>
        <v>15.442098896273144</v>
      </c>
      <c r="AL321" s="17">
        <f t="shared" ca="1" si="51"/>
        <v>10.503080981906539</v>
      </c>
      <c r="AM321" s="17">
        <f t="shared" ca="1" si="52"/>
        <v>6.8375469010672587</v>
      </c>
      <c r="AN321" s="17">
        <f t="shared" ca="1" si="53"/>
        <v>5.7505874304882632</v>
      </c>
      <c r="AO321">
        <f t="shared" ca="1" si="45"/>
        <v>0</v>
      </c>
      <c r="AP321">
        <f t="shared" ca="1" si="46"/>
        <v>1</v>
      </c>
      <c r="AQ321">
        <f ca="1">MAX(0, COUNTIF(E321:J321, "Breakdown") - COUNTIF(AO321:AP321, 1))</f>
        <v>0</v>
      </c>
      <c r="AR321" s="12">
        <f ca="1">(AQ321 * 50) + ((AO321 + AP321) * 10)</f>
        <v>10</v>
      </c>
      <c r="AS321">
        <f ca="1">IF(COUNTIF(E321:J321, "Breakdown") &gt;= 6, 1, 0)</f>
        <v>0</v>
      </c>
    </row>
    <row r="322" spans="4:45">
      <c r="D322">
        <v>319</v>
      </c>
      <c r="E322" s="6" t="str">
        <f ca="1">IF(K322&lt;W322,"Operational","Breakdown")</f>
        <v>Operational</v>
      </c>
      <c r="F322" s="6" t="str">
        <f ca="1">IF(L322&lt;X322,"Operational","Breakdown")</f>
        <v>Operational</v>
      </c>
      <c r="G322" s="6" t="str">
        <f ca="1">IF(M322&lt;Y322,"Operational","Breakdown")</f>
        <v>Breakdown</v>
      </c>
      <c r="H322" s="6" t="str">
        <f ca="1">IF(N322&lt;Z322,"Operational","Breakdown")</f>
        <v>Operational</v>
      </c>
      <c r="I322" s="6" t="str">
        <f ca="1">IF(O322&lt;AA322,"Operational","Breakdown")</f>
        <v>Breakdown</v>
      </c>
      <c r="J322" s="6" t="str">
        <f ca="1">IF(P322&lt;AB322,"Operational","Breakdown")</f>
        <v>Breakdown</v>
      </c>
      <c r="K322" s="16">
        <v>9.0016833099677651</v>
      </c>
      <c r="L322" s="16">
        <v>0.39234189716291495</v>
      </c>
      <c r="M322" s="16">
        <v>27.703460860516479</v>
      </c>
      <c r="N322" s="16">
        <v>5.846441534267484</v>
      </c>
      <c r="O322" s="16">
        <v>6.4711242023741402</v>
      </c>
      <c r="P322" s="16">
        <v>13.972763031683108</v>
      </c>
      <c r="Q322" s="9">
        <v>3.9056578650453946</v>
      </c>
      <c r="R322" s="9">
        <v>0.52029052990706881</v>
      </c>
      <c r="S322" s="9">
        <v>1.4725944007120491</v>
      </c>
      <c r="T322" s="9">
        <v>0.70857334637945701</v>
      </c>
      <c r="U322" s="9">
        <v>2.5042090968030073</v>
      </c>
      <c r="V322" s="9">
        <v>6.4096550633034788</v>
      </c>
      <c r="W322" s="8">
        <f t="shared" ca="1" si="54"/>
        <v>9.7362822602630636</v>
      </c>
      <c r="X322" s="8">
        <f t="shared" ca="1" si="54"/>
        <v>21.12712449075886</v>
      </c>
      <c r="Y322" s="8">
        <f t="shared" ca="1" si="54"/>
        <v>14.653445278651979</v>
      </c>
      <c r="Z322" s="8">
        <f t="shared" ca="1" si="54"/>
        <v>20.665669683275915</v>
      </c>
      <c r="AA322" s="8">
        <f t="shared" ca="1" si="54"/>
        <v>3.1938154261982037</v>
      </c>
      <c r="AB322" s="8">
        <f t="shared" ca="1" si="47"/>
        <v>8.5555438743844086</v>
      </c>
      <c r="AC322" s="16">
        <f ca="1">IF($AO321=0,K321+Q321,IF($AP321=0,K321+Q321,9999))</f>
        <v>19.929068871449271</v>
      </c>
      <c r="AD322" s="16">
        <f ca="1">IF($AO321=0,L321+R321,IF($AP321=0,L321+R321,9999))</f>
        <v>8.3258976719300151</v>
      </c>
      <c r="AE322" s="16">
        <f ca="1">IF($AO321=0,M321+S321,IF($AP321=0,M321+S321,9999))</f>
        <v>8.2149293931105696</v>
      </c>
      <c r="AF322" s="16">
        <f ca="1">IF($AO321=0,N321+T321,IF($AP321=0,N321+T321,9999))</f>
        <v>10.513941932778401</v>
      </c>
      <c r="AG322" s="16">
        <f ca="1">IF($AO321=0,O321+U321,IF($AP321=0,O321+U321,9999))</f>
        <v>7.735809733253137</v>
      </c>
      <c r="AH322" s="16">
        <f ca="1">IF($AO321=0,P321+V321,IF($AP321=0,P321+V321,9999))</f>
        <v>4.710584278974201</v>
      </c>
      <c r="AI322" s="17">
        <f t="shared" ca="1" si="48"/>
        <v>5.1765225678130973</v>
      </c>
      <c r="AJ322" s="17">
        <f t="shared" ca="1" si="49"/>
        <v>2.7888049281725937</v>
      </c>
      <c r="AK322" s="17">
        <f t="shared" ca="1" si="50"/>
        <v>9.5168813732901398</v>
      </c>
      <c r="AL322" s="17">
        <f t="shared" ca="1" si="51"/>
        <v>9.3241720832302661</v>
      </c>
      <c r="AM322" s="17">
        <f t="shared" ca="1" si="52"/>
        <v>1.7841137625132797</v>
      </c>
      <c r="AN322" s="17">
        <f t="shared" ca="1" si="53"/>
        <v>2.6137933292073012</v>
      </c>
      <c r="AO322">
        <f t="shared" ca="1" si="45"/>
        <v>0</v>
      </c>
      <c r="AP322">
        <f t="shared" ca="1" si="46"/>
        <v>0</v>
      </c>
      <c r="AQ322">
        <f ca="1">MAX(0, COUNTIF(E322:J322, "Breakdown") - COUNTIF(AO322:AP322, 1))</f>
        <v>3</v>
      </c>
      <c r="AR322" s="12">
        <f ca="1">(AQ322 * 50) + ((AO322 + AP322) * 10)</f>
        <v>150</v>
      </c>
      <c r="AS322">
        <f ca="1">IF(COUNTIF(E322:J322, "Breakdown") &gt;= 6, 1, 0)</f>
        <v>0</v>
      </c>
    </row>
    <row r="323" spans="4:45">
      <c r="D323">
        <v>320</v>
      </c>
      <c r="E323" s="6" t="str">
        <f ca="1">IF(K323&lt;W323,"Operational","Breakdown")</f>
        <v>Operational</v>
      </c>
      <c r="F323" s="6" t="str">
        <f ca="1">IF(L323&lt;X323,"Operational","Breakdown")</f>
        <v>Operational</v>
      </c>
      <c r="G323" s="6" t="str">
        <f ca="1">IF(M323&lt;Y323,"Operational","Breakdown")</f>
        <v>Breakdown</v>
      </c>
      <c r="H323" s="6" t="str">
        <f ca="1">IF(N323&lt;Z323,"Operational","Breakdown")</f>
        <v>Operational</v>
      </c>
      <c r="I323" s="6" t="str">
        <f ca="1">IF(O323&lt;AA323,"Operational","Breakdown")</f>
        <v>Operational</v>
      </c>
      <c r="J323" s="6" t="str">
        <f ca="1">IF(P323&lt;AB323,"Operational","Breakdown")</f>
        <v>Operational</v>
      </c>
      <c r="K323" s="16">
        <v>1.9557953352286421</v>
      </c>
      <c r="L323" s="16">
        <v>2.4427653899234762</v>
      </c>
      <c r="M323" s="16">
        <v>55.273924093296216</v>
      </c>
      <c r="N323" s="16">
        <v>15.171676588180778</v>
      </c>
      <c r="O323" s="16">
        <v>5.6626226142041061</v>
      </c>
      <c r="P323" s="16">
        <v>2.1784458609711779</v>
      </c>
      <c r="Q323" s="9">
        <v>1.4174314268491315</v>
      </c>
      <c r="R323" s="9">
        <v>2.6991631617088343</v>
      </c>
      <c r="S323" s="9">
        <v>0.98045583560307981</v>
      </c>
      <c r="T323" s="9">
        <v>6.6198102617512093</v>
      </c>
      <c r="U323" s="9">
        <v>3.3276398029238399</v>
      </c>
      <c r="V323" s="9">
        <v>4.1633050286770157</v>
      </c>
      <c r="W323" s="8">
        <f t="shared" ca="1" si="54"/>
        <v>10.376072216389662</v>
      </c>
      <c r="X323" s="8">
        <f t="shared" ca="1" si="54"/>
        <v>28.499852757067298</v>
      </c>
      <c r="Y323" s="8">
        <f t="shared" ca="1" si="54"/>
        <v>17.064106845443014</v>
      </c>
      <c r="Z323" s="8">
        <f t="shared" ca="1" si="54"/>
        <v>15.236044386405489</v>
      </c>
      <c r="AA323" s="8">
        <f t="shared" ca="1" si="54"/>
        <v>13.818038084154566</v>
      </c>
      <c r="AB323" s="8">
        <f t="shared" ca="1" si="47"/>
        <v>15.773617804169159</v>
      </c>
      <c r="AC323" s="16">
        <f ca="1">IF($AO322=0,K322+Q322,IF($AP322=0,K322+Q322,9999))</f>
        <v>12.90734117501316</v>
      </c>
      <c r="AD323" s="16">
        <f ca="1">IF($AO322=0,L322+R322,IF($AP322=0,L322+R322,9999))</f>
        <v>0.91263242706998371</v>
      </c>
      <c r="AE323" s="16">
        <f ca="1">IF($AO322=0,M322+S322,IF($AP322=0,M322+S322,9999))</f>
        <v>29.176055261228527</v>
      </c>
      <c r="AF323" s="16">
        <f ca="1">IF($AO322=0,N322+T322,IF($AP322=0,N322+T322,9999))</f>
        <v>6.555014880646941</v>
      </c>
      <c r="AG323" s="16">
        <f ca="1">IF($AO322=0,O322+U322,IF($AP322=0,O322+U322,9999))</f>
        <v>8.9753332991771479</v>
      </c>
      <c r="AH323" s="16">
        <f ca="1">IF($AO322=0,P322+V322,IF($AP322=0,P322+V322,9999))</f>
        <v>20.382418094986587</v>
      </c>
      <c r="AI323" s="17">
        <f t="shared" ca="1" si="48"/>
        <v>9.7362822602630636</v>
      </c>
      <c r="AJ323" s="17">
        <f t="shared" ca="1" si="49"/>
        <v>8.3258976719300151</v>
      </c>
      <c r="AK323" s="17">
        <f t="shared" ca="1" si="50"/>
        <v>8.2149293931105696</v>
      </c>
      <c r="AL323" s="17">
        <f t="shared" ca="1" si="51"/>
        <v>10.513941932778401</v>
      </c>
      <c r="AM323" s="17">
        <f t="shared" ca="1" si="52"/>
        <v>3.1938154261982037</v>
      </c>
      <c r="AN323" s="17">
        <f t="shared" ca="1" si="53"/>
        <v>4.710584278974201</v>
      </c>
      <c r="AO323">
        <f t="shared" ca="1" si="45"/>
        <v>0</v>
      </c>
      <c r="AP323">
        <f t="shared" ca="1" si="46"/>
        <v>0</v>
      </c>
      <c r="AQ323">
        <f ca="1">MAX(0, COUNTIF(E323:J323, "Breakdown") - COUNTIF(AO323:AP323, 1))</f>
        <v>1</v>
      </c>
      <c r="AR323" s="12">
        <f ca="1">(AQ323 * 50) + ((AO323 + AP323) * 10)</f>
        <v>50</v>
      </c>
      <c r="AS323">
        <f ca="1">IF(COUNTIF(E323:J323, "Breakdown") &gt;= 6, 1, 0)</f>
        <v>0</v>
      </c>
    </row>
    <row r="324" spans="4:45">
      <c r="D324">
        <v>321</v>
      </c>
      <c r="E324" s="6" t="str">
        <f ca="1">IF(K324&lt;W324,"Operational","Breakdown")</f>
        <v>Operational</v>
      </c>
      <c r="F324" s="6" t="str">
        <f ca="1">IF(L324&lt;X324,"Operational","Breakdown")</f>
        <v>Breakdown</v>
      </c>
      <c r="G324" s="6" t="str">
        <f ca="1">IF(M324&lt;Y324,"Operational","Breakdown")</f>
        <v>Operational</v>
      </c>
      <c r="H324" s="6" t="str">
        <f ca="1">IF(N324&lt;Z324,"Operational","Breakdown")</f>
        <v>Breakdown</v>
      </c>
      <c r="I324" s="6" t="str">
        <f ca="1">IF(O324&lt;AA324,"Operational","Breakdown")</f>
        <v>Breakdown</v>
      </c>
      <c r="J324" s="6" t="str">
        <f ca="1">IF(P324&lt;AB324,"Operational","Breakdown")</f>
        <v>Operational</v>
      </c>
      <c r="K324" s="16">
        <v>1.4410303330931986</v>
      </c>
      <c r="L324" s="16">
        <v>4.6947647360798115</v>
      </c>
      <c r="M324" s="16">
        <v>12.685034921987908</v>
      </c>
      <c r="N324" s="16">
        <v>27.641614050670885</v>
      </c>
      <c r="O324" s="16">
        <v>13.646092218987439</v>
      </c>
      <c r="P324" s="16">
        <v>10.506669865167972</v>
      </c>
      <c r="Q324" s="9">
        <v>0.90803193547628591</v>
      </c>
      <c r="R324" s="9">
        <v>0.77091269924265504</v>
      </c>
      <c r="S324" s="9">
        <v>0.42139089303033533</v>
      </c>
      <c r="T324" s="9">
        <v>0.72889943999026496</v>
      </c>
      <c r="U324" s="9">
        <v>1.9453229843985458</v>
      </c>
      <c r="V324" s="9">
        <v>2.8289999952285743</v>
      </c>
      <c r="W324" s="8">
        <f t="shared" ca="1" si="54"/>
        <v>16.749292310062252</v>
      </c>
      <c r="X324" s="8">
        <f t="shared" ca="1" si="54"/>
        <v>2.2412780709875797</v>
      </c>
      <c r="Y324" s="8">
        <f t="shared" ca="1" si="54"/>
        <v>19.589774921636256</v>
      </c>
      <c r="Z324" s="8">
        <f t="shared" ca="1" si="54"/>
        <v>13.986406116555285</v>
      </c>
      <c r="AA324" s="8">
        <f t="shared" ca="1" si="54"/>
        <v>9.3579349935194713</v>
      </c>
      <c r="AB324" s="8">
        <f t="shared" ca="1" si="47"/>
        <v>16.607799413134952</v>
      </c>
      <c r="AC324" s="16">
        <f ca="1">IF($AO323=0,K323+Q323,IF($AP323=0,K323+Q323,9999))</f>
        <v>3.3732267620777736</v>
      </c>
      <c r="AD324" s="16">
        <f ca="1">IF($AO323=0,L323+R323,IF($AP323=0,L323+R323,9999))</f>
        <v>5.1419285516323106</v>
      </c>
      <c r="AE324" s="16">
        <f ca="1">IF($AO323=0,M323+S323,IF($AP323=0,M323+S323,9999))</f>
        <v>56.254379928899297</v>
      </c>
      <c r="AF324" s="16">
        <f ca="1">IF($AO323=0,N323+T323,IF($AP323=0,N323+T323,9999))</f>
        <v>21.791486849931989</v>
      </c>
      <c r="AG324" s="16">
        <f ca="1">IF($AO323=0,O323+U323,IF($AP323=0,O323+U323,9999))</f>
        <v>8.9902624171279459</v>
      </c>
      <c r="AH324" s="16">
        <f ca="1">IF($AO323=0,P323+V323,IF($AP323=0,P323+V323,9999))</f>
        <v>6.3417508896481936</v>
      </c>
      <c r="AI324" s="17">
        <f t="shared" ca="1" si="48"/>
        <v>10.376072216389662</v>
      </c>
      <c r="AJ324" s="17">
        <f t="shared" ca="1" si="49"/>
        <v>0.91263242706998371</v>
      </c>
      <c r="AK324" s="17">
        <f t="shared" ca="1" si="50"/>
        <v>17.064106845443014</v>
      </c>
      <c r="AL324" s="17">
        <f t="shared" ca="1" si="51"/>
        <v>6.555014880646941</v>
      </c>
      <c r="AM324" s="17">
        <f t="shared" ca="1" si="52"/>
        <v>8.9753332991771479</v>
      </c>
      <c r="AN324" s="17">
        <f t="shared" ca="1" si="53"/>
        <v>15.773617804169159</v>
      </c>
      <c r="AO324">
        <f t="shared" ref="AO324:AO387" ca="1" si="55">IF(AND(E324="Breakdown", G324&lt;&gt;"Operational"), 1, 0)</f>
        <v>0</v>
      </c>
      <c r="AP324">
        <f t="shared" ref="AP324:AP387" ca="1" si="56">IF(AND(E324="Breakdown", F324="Operational"), 1, 0)</f>
        <v>0</v>
      </c>
      <c r="AQ324">
        <f ca="1">MAX(0, COUNTIF(E324:J324, "Breakdown") - COUNTIF(AO324:AP324, 1))</f>
        <v>3</v>
      </c>
      <c r="AR324" s="12">
        <f ca="1">(AQ324 * 50) + ((AO324 + AP324) * 10)</f>
        <v>150</v>
      </c>
      <c r="AS324">
        <f ca="1">IF(COUNTIF(E324:J324, "Breakdown") &gt;= 6, 1, 0)</f>
        <v>0</v>
      </c>
    </row>
    <row r="325" spans="4:45">
      <c r="D325">
        <v>322</v>
      </c>
      <c r="E325" s="6" t="str">
        <f ca="1">IF(K325&lt;W325,"Operational","Breakdown")</f>
        <v>Operational</v>
      </c>
      <c r="F325" s="6" t="str">
        <f ca="1">IF(L325&lt;X325,"Operational","Breakdown")</f>
        <v>Operational</v>
      </c>
      <c r="G325" s="6" t="str">
        <f ca="1">IF(M325&lt;Y325,"Operational","Breakdown")</f>
        <v>Operational</v>
      </c>
      <c r="H325" s="6" t="str">
        <f ca="1">IF(N325&lt;Z325,"Operational","Breakdown")</f>
        <v>Operational</v>
      </c>
      <c r="I325" s="6" t="str">
        <f ca="1">IF(O325&lt;AA325,"Operational","Breakdown")</f>
        <v>Operational</v>
      </c>
      <c r="J325" s="6" t="str">
        <f ca="1">IF(P325&lt;AB325,"Operational","Breakdown")</f>
        <v>Operational</v>
      </c>
      <c r="K325" s="16">
        <v>3.9264789027985145</v>
      </c>
      <c r="L325" s="16">
        <v>1.9389730619007581</v>
      </c>
      <c r="M325" s="16">
        <v>6.6041839883931113</v>
      </c>
      <c r="N325" s="16">
        <v>0.3743545834158174</v>
      </c>
      <c r="O325" s="16">
        <v>10.18157350790695</v>
      </c>
      <c r="P325" s="16">
        <v>7.4616765194537775</v>
      </c>
      <c r="Q325" s="9">
        <v>1.631106450508524</v>
      </c>
      <c r="R325" s="9">
        <v>2.0495728647941096</v>
      </c>
      <c r="S325" s="9">
        <v>0.14994851056373534</v>
      </c>
      <c r="T325" s="9">
        <v>0.14726918846375073</v>
      </c>
      <c r="U325" s="9">
        <v>6.7220305578274937</v>
      </c>
      <c r="V325" s="9">
        <v>1.4767272318786042</v>
      </c>
      <c r="W325" s="8">
        <f t="shared" ca="1" si="54"/>
        <v>5.3930202516125032</v>
      </c>
      <c r="X325" s="8">
        <f t="shared" ca="1" si="54"/>
        <v>7.7438291213997843</v>
      </c>
      <c r="Y325" s="8">
        <f t="shared" ca="1" si="54"/>
        <v>21.352206320318313</v>
      </c>
      <c r="Z325" s="8">
        <f t="shared" ca="1" si="54"/>
        <v>18.998523159502092</v>
      </c>
      <c r="AA325" s="8">
        <f t="shared" ca="1" si="54"/>
        <v>23.107058751527781</v>
      </c>
      <c r="AB325" s="8">
        <f t="shared" ref="AB325:AB388" ca="1" si="57">AN325-8*LN(RAND())</f>
        <v>11.647343497926173</v>
      </c>
      <c r="AC325" s="16">
        <f ca="1">IF($AO324=0,K324+Q324,IF($AP324=0,K324+Q324,9999))</f>
        <v>2.3490622685694844</v>
      </c>
      <c r="AD325" s="16">
        <f ca="1">IF($AO324=0,L324+R324,IF($AP324=0,L324+R324,9999))</f>
        <v>5.4656774353224664</v>
      </c>
      <c r="AE325" s="16">
        <f ca="1">IF($AO324=0,M324+S324,IF($AP324=0,M324+S324,9999))</f>
        <v>13.106425815018243</v>
      </c>
      <c r="AF325" s="16">
        <f ca="1">IF($AO324=0,N324+T324,IF($AP324=0,N324+T324,9999))</f>
        <v>28.37051349066115</v>
      </c>
      <c r="AG325" s="16">
        <f ca="1">IF($AO324=0,O324+U324,IF($AP324=0,O324+U324,9999))</f>
        <v>15.591415203385985</v>
      </c>
      <c r="AH325" s="16">
        <f ca="1">IF($AO324=0,P324+V324,IF($AP324=0,P324+V324,9999))</f>
        <v>13.335669860396546</v>
      </c>
      <c r="AI325" s="17">
        <f t="shared" ref="AI325:AI388" ca="1" si="58">MIN(W324,AC324)</f>
        <v>3.3732267620777736</v>
      </c>
      <c r="AJ325" s="17">
        <f t="shared" ref="AJ325:AJ388" ca="1" si="59">MIN(X324,AD324)</f>
        <v>2.2412780709875797</v>
      </c>
      <c r="AK325" s="17">
        <f t="shared" ref="AK325:AK388" ca="1" si="60">MIN(Y324,AE324)</f>
        <v>19.589774921636256</v>
      </c>
      <c r="AL325" s="17">
        <f t="shared" ref="AL325:AL388" ca="1" si="61">MIN(Z324,AF324)</f>
        <v>13.986406116555285</v>
      </c>
      <c r="AM325" s="17">
        <f t="shared" ref="AM325:AM388" ca="1" si="62">MIN(AA324,AG324)</f>
        <v>8.9902624171279459</v>
      </c>
      <c r="AN325" s="17">
        <f t="shared" ref="AN325:AN388" ca="1" si="63">MIN(AB324,AH324)</f>
        <v>6.3417508896481936</v>
      </c>
      <c r="AO325">
        <f t="shared" ca="1" si="55"/>
        <v>0</v>
      </c>
      <c r="AP325">
        <f t="shared" ca="1" si="56"/>
        <v>0</v>
      </c>
      <c r="AQ325">
        <f ca="1">MAX(0, COUNTIF(E325:J325, "Breakdown") - COUNTIF(AO325:AP325, 1))</f>
        <v>0</v>
      </c>
      <c r="AR325" s="12">
        <f ca="1">(AQ325 * 50) + ((AO325 + AP325) * 10)</f>
        <v>0</v>
      </c>
      <c r="AS325">
        <f ca="1">IF(COUNTIF(E325:J325, "Breakdown") &gt;= 6, 1, 0)</f>
        <v>0</v>
      </c>
    </row>
    <row r="326" spans="4:45">
      <c r="D326">
        <v>323</v>
      </c>
      <c r="E326" s="6" t="str">
        <f ca="1">IF(K326&lt;W326,"Operational","Breakdown")</f>
        <v>Operational</v>
      </c>
      <c r="F326" s="6" t="str">
        <f ca="1">IF(L326&lt;X326,"Operational","Breakdown")</f>
        <v>Operational</v>
      </c>
      <c r="G326" s="6" t="str">
        <f ca="1">IF(M326&lt;Y326,"Operational","Breakdown")</f>
        <v>Operational</v>
      </c>
      <c r="H326" s="6" t="str">
        <f ca="1">IF(N326&lt;Z326,"Operational","Breakdown")</f>
        <v>Operational</v>
      </c>
      <c r="I326" s="6" t="str">
        <f ca="1">IF(O326&lt;AA326,"Operational","Breakdown")</f>
        <v>Operational</v>
      </c>
      <c r="J326" s="6" t="str">
        <f ca="1">IF(P326&lt;AB326,"Operational","Breakdown")</f>
        <v>Operational</v>
      </c>
      <c r="K326" s="16">
        <v>1.8235318400895597</v>
      </c>
      <c r="L326" s="16">
        <v>4.3078036779229878</v>
      </c>
      <c r="M326" s="16">
        <v>1.5169142721686497</v>
      </c>
      <c r="N326" s="16">
        <v>15.668638413496613</v>
      </c>
      <c r="O326" s="16">
        <v>4.6121742323069785</v>
      </c>
      <c r="P326" s="16">
        <v>6.0516763157349009</v>
      </c>
      <c r="Q326" s="9">
        <v>2.347715279406247</v>
      </c>
      <c r="R326" s="9">
        <v>4.2769277704218576</v>
      </c>
      <c r="S326" s="9">
        <v>0.6100814742858014</v>
      </c>
      <c r="T326" s="9">
        <v>2.0889685381579515</v>
      </c>
      <c r="U326" s="9">
        <v>4.8528101176585574</v>
      </c>
      <c r="V326" s="9">
        <v>0.60857047253675667</v>
      </c>
      <c r="W326" s="8">
        <f t="shared" ca="1" si="54"/>
        <v>10.071550770800815</v>
      </c>
      <c r="X326" s="8">
        <f t="shared" ca="1" si="54"/>
        <v>7.5474724336243879</v>
      </c>
      <c r="Y326" s="8">
        <f t="shared" ca="1" si="54"/>
        <v>18.693137223477418</v>
      </c>
      <c r="Z326" s="8">
        <f t="shared" ca="1" si="54"/>
        <v>38.346720279947988</v>
      </c>
      <c r="AA326" s="8">
        <f t="shared" ca="1" si="54"/>
        <v>30.242053806604268</v>
      </c>
      <c r="AB326" s="8">
        <f t="shared" ca="1" si="57"/>
        <v>19.325796715097077</v>
      </c>
      <c r="AC326" s="16">
        <f ca="1">IF($AO325=0,K325+Q325,IF($AP325=0,K325+Q325,9999))</f>
        <v>5.5575853533070383</v>
      </c>
      <c r="AD326" s="16">
        <f ca="1">IF($AO325=0,L325+R325,IF($AP325=0,L325+R325,9999))</f>
        <v>3.9885459266948677</v>
      </c>
      <c r="AE326" s="16">
        <f ca="1">IF($AO325=0,M325+S325,IF($AP325=0,M325+S325,9999))</f>
        <v>6.7541324989568468</v>
      </c>
      <c r="AF326" s="16">
        <f ca="1">IF($AO325=0,N325+T325,IF($AP325=0,N325+T325,9999))</f>
        <v>0.5216237718795681</v>
      </c>
      <c r="AG326" s="16">
        <f ca="1">IF($AO325=0,O325+U325,IF($AP325=0,O325+U325,9999))</f>
        <v>16.903604065734445</v>
      </c>
      <c r="AH326" s="16">
        <f ca="1">IF($AO325=0,P325+V325,IF($AP325=0,P325+V325,9999))</f>
        <v>8.9384037513323822</v>
      </c>
      <c r="AI326" s="17">
        <f t="shared" ca="1" si="58"/>
        <v>2.3490622685694844</v>
      </c>
      <c r="AJ326" s="17">
        <f t="shared" ca="1" si="59"/>
        <v>5.4656774353224664</v>
      </c>
      <c r="AK326" s="17">
        <f t="shared" ca="1" si="60"/>
        <v>13.106425815018243</v>
      </c>
      <c r="AL326" s="17">
        <f t="shared" ca="1" si="61"/>
        <v>18.998523159502092</v>
      </c>
      <c r="AM326" s="17">
        <f t="shared" ca="1" si="62"/>
        <v>15.591415203385985</v>
      </c>
      <c r="AN326" s="17">
        <f t="shared" ca="1" si="63"/>
        <v>11.647343497926173</v>
      </c>
      <c r="AO326">
        <f t="shared" ca="1" si="55"/>
        <v>0</v>
      </c>
      <c r="AP326">
        <f t="shared" ca="1" si="56"/>
        <v>0</v>
      </c>
      <c r="AQ326">
        <f ca="1">MAX(0, COUNTIF(E326:J326, "Breakdown") - COUNTIF(AO326:AP326, 1))</f>
        <v>0</v>
      </c>
      <c r="AR326" s="12">
        <f ca="1">(AQ326 * 50) + ((AO326 + AP326) * 10)</f>
        <v>0</v>
      </c>
      <c r="AS326">
        <f ca="1">IF(COUNTIF(E326:J326, "Breakdown") &gt;= 6, 1, 0)</f>
        <v>0</v>
      </c>
    </row>
    <row r="327" spans="4:45">
      <c r="D327">
        <v>324</v>
      </c>
      <c r="E327" s="6" t="str">
        <f ca="1">IF(K327&lt;W327,"Operational","Breakdown")</f>
        <v>Breakdown</v>
      </c>
      <c r="F327" s="6" t="str">
        <f ca="1">IF(L327&lt;X327,"Operational","Breakdown")</f>
        <v>Operational</v>
      </c>
      <c r="G327" s="6" t="str">
        <f ca="1">IF(M327&lt;Y327,"Operational","Breakdown")</f>
        <v>Operational</v>
      </c>
      <c r="H327" s="6" t="str">
        <f ca="1">IF(N327&lt;Z327,"Operational","Breakdown")</f>
        <v>Operational</v>
      </c>
      <c r="I327" s="6" t="str">
        <f ca="1">IF(O327&lt;AA327,"Operational","Breakdown")</f>
        <v>Operational</v>
      </c>
      <c r="J327" s="6" t="str">
        <f ca="1">IF(P327&lt;AB327,"Operational","Breakdown")</f>
        <v>Operational</v>
      </c>
      <c r="K327" s="16">
        <v>13.184188330016092</v>
      </c>
      <c r="L327" s="16">
        <v>4.7126659630367973</v>
      </c>
      <c r="M327" s="16">
        <v>3.9915880731893756</v>
      </c>
      <c r="N327" s="16">
        <v>2.642440931977994</v>
      </c>
      <c r="O327" s="16">
        <v>11.516296875712928</v>
      </c>
      <c r="P327" s="16">
        <v>0.62417082288725789</v>
      </c>
      <c r="Q327" s="9">
        <v>0.454625080307754</v>
      </c>
      <c r="R327" s="9">
        <v>2.1055972977479329</v>
      </c>
      <c r="S327" s="9">
        <v>0.73037946456198688</v>
      </c>
      <c r="T327" s="9">
        <v>3.0926462320431436</v>
      </c>
      <c r="U327" s="9">
        <v>1.1049598114029024</v>
      </c>
      <c r="V327" s="9">
        <v>2.4522141975002278</v>
      </c>
      <c r="W327" s="8">
        <f t="shared" ca="1" si="54"/>
        <v>11.659011190968508</v>
      </c>
      <c r="X327" s="8">
        <f t="shared" ca="1" si="54"/>
        <v>23.670569034290846</v>
      </c>
      <c r="Y327" s="8">
        <f t="shared" ca="1" si="54"/>
        <v>9.9017172653124277</v>
      </c>
      <c r="Z327" s="8">
        <f t="shared" ca="1" si="54"/>
        <v>3.7364436130131593</v>
      </c>
      <c r="AA327" s="8">
        <f t="shared" ca="1" si="54"/>
        <v>23.797998768863089</v>
      </c>
      <c r="AB327" s="8">
        <f t="shared" ca="1" si="57"/>
        <v>12.351522649586018</v>
      </c>
      <c r="AC327" s="16">
        <f ca="1">IF($AO326=0,K326+Q326,IF($AP326=0,K326+Q326,9999))</f>
        <v>4.1712471194958063</v>
      </c>
      <c r="AD327" s="16">
        <f ca="1">IF($AO326=0,L326+R326,IF($AP326=0,L326+R326,9999))</f>
        <v>8.5847314483448454</v>
      </c>
      <c r="AE327" s="16">
        <f ca="1">IF($AO326=0,M326+S326,IF($AP326=0,M326+S326,9999))</f>
        <v>2.1269957464544511</v>
      </c>
      <c r="AF327" s="16">
        <f ca="1">IF($AO326=0,N326+T326,IF($AP326=0,N326+T326,9999))</f>
        <v>17.757606951654566</v>
      </c>
      <c r="AG327" s="16">
        <f ca="1">IF($AO326=0,O326+U326,IF($AP326=0,O326+U326,9999))</f>
        <v>9.4649843499655368</v>
      </c>
      <c r="AH327" s="16">
        <f ca="1">IF($AO326=0,P326+V326,IF($AP326=0,P326+V326,9999))</f>
        <v>6.6602467882716576</v>
      </c>
      <c r="AI327" s="17">
        <f t="shared" ca="1" si="58"/>
        <v>5.5575853533070383</v>
      </c>
      <c r="AJ327" s="17">
        <f t="shared" ca="1" si="59"/>
        <v>3.9885459266948677</v>
      </c>
      <c r="AK327" s="17">
        <f t="shared" ca="1" si="60"/>
        <v>6.7541324989568468</v>
      </c>
      <c r="AL327" s="17">
        <f t="shared" ca="1" si="61"/>
        <v>0.5216237718795681</v>
      </c>
      <c r="AM327" s="17">
        <f t="shared" ca="1" si="62"/>
        <v>16.903604065734445</v>
      </c>
      <c r="AN327" s="17">
        <f t="shared" ca="1" si="63"/>
        <v>8.9384037513323822</v>
      </c>
      <c r="AO327">
        <f t="shared" ca="1" si="55"/>
        <v>0</v>
      </c>
      <c r="AP327">
        <f t="shared" ca="1" si="56"/>
        <v>1</v>
      </c>
      <c r="AQ327">
        <f ca="1">MAX(0, COUNTIF(E327:J327, "Breakdown") - COUNTIF(AO327:AP327, 1))</f>
        <v>0</v>
      </c>
      <c r="AR327" s="12">
        <f ca="1">(AQ327 * 50) + ((AO327 + AP327) * 10)</f>
        <v>10</v>
      </c>
      <c r="AS327">
        <f ca="1">IF(COUNTIF(E327:J327, "Breakdown") &gt;= 6, 1, 0)</f>
        <v>0</v>
      </c>
    </row>
    <row r="328" spans="4:45">
      <c r="D328">
        <v>325</v>
      </c>
      <c r="E328" s="6" t="str">
        <f ca="1">IF(K328&lt;W328,"Operational","Breakdown")</f>
        <v>Operational</v>
      </c>
      <c r="F328" s="6" t="str">
        <f ca="1">IF(L328&lt;X328,"Operational","Breakdown")</f>
        <v>Operational</v>
      </c>
      <c r="G328" s="6" t="str">
        <f ca="1">IF(M328&lt;Y328,"Operational","Breakdown")</f>
        <v>Operational</v>
      </c>
      <c r="H328" s="6" t="str">
        <f ca="1">IF(N328&lt;Z328,"Operational","Breakdown")</f>
        <v>Operational</v>
      </c>
      <c r="I328" s="6" t="str">
        <f ca="1">IF(O328&lt;AA328,"Operational","Breakdown")</f>
        <v>Operational</v>
      </c>
      <c r="J328" s="6" t="str">
        <f ca="1">IF(P328&lt;AB328,"Operational","Breakdown")</f>
        <v>Operational</v>
      </c>
      <c r="K328" s="16">
        <v>2.1852438716533351</v>
      </c>
      <c r="L328" s="16">
        <v>9.9334785246896793</v>
      </c>
      <c r="M328" s="16">
        <v>6.9736923098054309</v>
      </c>
      <c r="N328" s="16">
        <v>7.2088897653190323</v>
      </c>
      <c r="O328" s="16">
        <v>2.4033065734595946</v>
      </c>
      <c r="P328" s="16">
        <v>3.570273283467202</v>
      </c>
      <c r="Q328" s="9">
        <v>3.4531587760852624</v>
      </c>
      <c r="R328" s="9">
        <v>0.27673835143291958</v>
      </c>
      <c r="S328" s="9">
        <v>4.8054539506604517</v>
      </c>
      <c r="T328" s="9">
        <v>0.9834482484946131</v>
      </c>
      <c r="U328" s="9">
        <v>1.6417119919630179</v>
      </c>
      <c r="V328" s="9">
        <v>0.53319001962306356</v>
      </c>
      <c r="W328" s="8">
        <f t="shared" ca="1" si="54"/>
        <v>14.50110345700341</v>
      </c>
      <c r="X328" s="8">
        <f t="shared" ca="1" si="54"/>
        <v>10.73277154744272</v>
      </c>
      <c r="Y328" s="8">
        <f t="shared" ca="1" si="54"/>
        <v>7.7884973135375333</v>
      </c>
      <c r="Z328" s="8">
        <f t="shared" ca="1" si="54"/>
        <v>7.9795341027518969</v>
      </c>
      <c r="AA328" s="8">
        <f t="shared" ca="1" si="54"/>
        <v>26.494788739840114</v>
      </c>
      <c r="AB328" s="8">
        <f t="shared" ca="1" si="57"/>
        <v>11.337114710726979</v>
      </c>
      <c r="AC328" s="16">
        <f ca="1">IF($AO327=0,K327+Q327,IF($AP327=0,K327+Q327,9999))</f>
        <v>13.638813410323845</v>
      </c>
      <c r="AD328" s="16">
        <f ca="1">IF($AO327=0,L327+R327,IF($AP327=0,L327+R327,9999))</f>
        <v>6.8182632607847307</v>
      </c>
      <c r="AE328" s="16">
        <f ca="1">IF($AO327=0,M327+S327,IF($AP327=0,M327+S327,9999))</f>
        <v>4.7219675377513628</v>
      </c>
      <c r="AF328" s="16">
        <f ca="1">IF($AO327=0,N327+T327,IF($AP327=0,N327+T327,9999))</f>
        <v>5.7350871640211381</v>
      </c>
      <c r="AG328" s="16">
        <f ca="1">IF($AO327=0,O327+U327,IF($AP327=0,O327+U327,9999))</f>
        <v>12.621256687115832</v>
      </c>
      <c r="AH328" s="16">
        <f ca="1">IF($AO327=0,P327+V327,IF($AP327=0,P327+V327,9999))</f>
        <v>3.0763850203874856</v>
      </c>
      <c r="AI328" s="17">
        <f t="shared" ca="1" si="58"/>
        <v>4.1712471194958063</v>
      </c>
      <c r="AJ328" s="17">
        <f t="shared" ca="1" si="59"/>
        <v>8.5847314483448454</v>
      </c>
      <c r="AK328" s="17">
        <f t="shared" ca="1" si="60"/>
        <v>2.1269957464544511</v>
      </c>
      <c r="AL328" s="17">
        <f t="shared" ca="1" si="61"/>
        <v>3.7364436130131593</v>
      </c>
      <c r="AM328" s="17">
        <f t="shared" ca="1" si="62"/>
        <v>9.4649843499655368</v>
      </c>
      <c r="AN328" s="17">
        <f t="shared" ca="1" si="63"/>
        <v>6.6602467882716576</v>
      </c>
      <c r="AO328">
        <f t="shared" ca="1" si="55"/>
        <v>0</v>
      </c>
      <c r="AP328">
        <f t="shared" ca="1" si="56"/>
        <v>0</v>
      </c>
      <c r="AQ328">
        <f ca="1">MAX(0, COUNTIF(E328:J328, "Breakdown") - COUNTIF(AO328:AP328, 1))</f>
        <v>0</v>
      </c>
      <c r="AR328" s="12">
        <f ca="1">(AQ328 * 50) + ((AO328 + AP328) * 10)</f>
        <v>0</v>
      </c>
      <c r="AS328">
        <f ca="1">IF(COUNTIF(E328:J328, "Breakdown") &gt;= 6, 1, 0)</f>
        <v>0</v>
      </c>
    </row>
    <row r="329" spans="4:45">
      <c r="D329">
        <v>326</v>
      </c>
      <c r="E329" s="6" t="str">
        <f ca="1">IF(K329&lt;W329,"Operational","Breakdown")</f>
        <v>Operational</v>
      </c>
      <c r="F329" s="6" t="str">
        <f ca="1">IF(L329&lt;X329,"Operational","Breakdown")</f>
        <v>Operational</v>
      </c>
      <c r="G329" s="6" t="str">
        <f ca="1">IF(M329&lt;Y329,"Operational","Breakdown")</f>
        <v>Breakdown</v>
      </c>
      <c r="H329" s="6" t="str">
        <f ca="1">IF(N329&lt;Z329,"Operational","Breakdown")</f>
        <v>Operational</v>
      </c>
      <c r="I329" s="6" t="str">
        <f ca="1">IF(O329&lt;AA329,"Operational","Breakdown")</f>
        <v>Operational</v>
      </c>
      <c r="J329" s="6" t="str">
        <f ca="1">IF(P329&lt;AB329,"Operational","Breakdown")</f>
        <v>Operational</v>
      </c>
      <c r="K329" s="16">
        <v>0.27422143613358579</v>
      </c>
      <c r="L329" s="16">
        <v>7.225134220070438</v>
      </c>
      <c r="M329" s="16">
        <v>15.2040001983151</v>
      </c>
      <c r="N329" s="16">
        <v>2.9657696212564084</v>
      </c>
      <c r="O329" s="16">
        <v>1.3676548284107835</v>
      </c>
      <c r="P329" s="16">
        <v>1.406478534102116</v>
      </c>
      <c r="Q329" s="9">
        <v>4.0424530979217561</v>
      </c>
      <c r="R329" s="9">
        <v>3.493017666299556</v>
      </c>
      <c r="S329" s="9">
        <v>2.9465389690498158</v>
      </c>
      <c r="T329" s="9">
        <v>3.7113756330880658</v>
      </c>
      <c r="U329" s="9">
        <v>2.6593870456167106</v>
      </c>
      <c r="V329" s="9">
        <v>7.8379323890296213</v>
      </c>
      <c r="W329" s="8">
        <f t="shared" ca="1" si="54"/>
        <v>14.808461081160624</v>
      </c>
      <c r="X329" s="8">
        <f t="shared" ca="1" si="54"/>
        <v>17.950874932274274</v>
      </c>
      <c r="Y329" s="8">
        <f t="shared" ca="1" si="54"/>
        <v>5.9699435300496226</v>
      </c>
      <c r="Z329" s="8">
        <f t="shared" ca="1" si="54"/>
        <v>24.797643349440786</v>
      </c>
      <c r="AA329" s="8">
        <f t="shared" ca="1" si="54"/>
        <v>19.713326382158655</v>
      </c>
      <c r="AB329" s="8">
        <f t="shared" ca="1" si="57"/>
        <v>7.2095316015618103</v>
      </c>
      <c r="AC329" s="16">
        <f ca="1">IF($AO328=0,K328+Q328,IF($AP328=0,K328+Q328,9999))</f>
        <v>5.638402647738598</v>
      </c>
      <c r="AD329" s="16">
        <f ca="1">IF($AO328=0,L328+R328,IF($AP328=0,L328+R328,9999))</f>
        <v>10.210216876122599</v>
      </c>
      <c r="AE329" s="16">
        <f ca="1">IF($AO328=0,M328+S328,IF($AP328=0,M328+S328,9999))</f>
        <v>11.779146260465883</v>
      </c>
      <c r="AF329" s="16">
        <f ca="1">IF($AO328=0,N328+T328,IF($AP328=0,N328+T328,9999))</f>
        <v>8.1923380138136448</v>
      </c>
      <c r="AG329" s="16">
        <f ca="1">IF($AO328=0,O328+U328,IF($AP328=0,O328+U328,9999))</f>
        <v>4.0450185654226125</v>
      </c>
      <c r="AH329" s="16">
        <f ca="1">IF($AO328=0,P328+V328,IF($AP328=0,P328+V328,9999))</f>
        <v>4.1034633030902654</v>
      </c>
      <c r="AI329" s="17">
        <f t="shared" ca="1" si="58"/>
        <v>13.638813410323845</v>
      </c>
      <c r="AJ329" s="17">
        <f t="shared" ca="1" si="59"/>
        <v>6.8182632607847307</v>
      </c>
      <c r="AK329" s="17">
        <f t="shared" ca="1" si="60"/>
        <v>4.7219675377513628</v>
      </c>
      <c r="AL329" s="17">
        <f t="shared" ca="1" si="61"/>
        <v>5.7350871640211381</v>
      </c>
      <c r="AM329" s="17">
        <f t="shared" ca="1" si="62"/>
        <v>12.621256687115832</v>
      </c>
      <c r="AN329" s="17">
        <f t="shared" ca="1" si="63"/>
        <v>3.0763850203874856</v>
      </c>
      <c r="AO329">
        <f t="shared" ca="1" si="55"/>
        <v>0</v>
      </c>
      <c r="AP329">
        <f t="shared" ca="1" si="56"/>
        <v>0</v>
      </c>
      <c r="AQ329">
        <f ca="1">MAX(0, COUNTIF(E329:J329, "Breakdown") - COUNTIF(AO329:AP329, 1))</f>
        <v>1</v>
      </c>
      <c r="AR329" s="12">
        <f ca="1">(AQ329 * 50) + ((AO329 + AP329) * 10)</f>
        <v>50</v>
      </c>
      <c r="AS329">
        <f ca="1">IF(COUNTIF(E329:J329, "Breakdown") &gt;= 6, 1, 0)</f>
        <v>0</v>
      </c>
    </row>
    <row r="330" spans="4:45">
      <c r="D330">
        <v>327</v>
      </c>
      <c r="E330" s="6" t="str">
        <f ca="1">IF(K330&lt;W330,"Operational","Breakdown")</f>
        <v>Operational</v>
      </c>
      <c r="F330" s="6" t="str">
        <f ca="1">IF(L330&lt;X330,"Operational","Breakdown")</f>
        <v>Operational</v>
      </c>
      <c r="G330" s="6" t="str">
        <f ca="1">IF(M330&lt;Y330,"Operational","Breakdown")</f>
        <v>Operational</v>
      </c>
      <c r="H330" s="6" t="str">
        <f ca="1">IF(N330&lt;Z330,"Operational","Breakdown")</f>
        <v>Breakdown</v>
      </c>
      <c r="I330" s="6" t="str">
        <f ca="1">IF(O330&lt;AA330,"Operational","Breakdown")</f>
        <v>Operational</v>
      </c>
      <c r="J330" s="6" t="str">
        <f ca="1">IF(P330&lt;AB330,"Operational","Breakdown")</f>
        <v>Breakdown</v>
      </c>
      <c r="K330" s="16">
        <v>8.9608073310421084</v>
      </c>
      <c r="L330" s="16">
        <v>9.6453855870608081</v>
      </c>
      <c r="M330" s="16">
        <v>2.0265372224412284</v>
      </c>
      <c r="N330" s="16">
        <v>27.361197729403887</v>
      </c>
      <c r="O330" s="16">
        <v>2.7089428228861965</v>
      </c>
      <c r="P330" s="16">
        <v>25.366335089357424</v>
      </c>
      <c r="Q330" s="9">
        <v>2.0944827904562136</v>
      </c>
      <c r="R330" s="9">
        <v>1.0807567307947046</v>
      </c>
      <c r="S330" s="9">
        <v>0.22289227380198637</v>
      </c>
      <c r="T330" s="9">
        <v>3.0512690594866852E-2</v>
      </c>
      <c r="U330" s="9">
        <v>5.6066940091428759</v>
      </c>
      <c r="V330" s="9">
        <v>0.37597417866570765</v>
      </c>
      <c r="W330" s="8">
        <f t="shared" ca="1" si="54"/>
        <v>25.649332951691708</v>
      </c>
      <c r="X330" s="8">
        <f t="shared" ca="1" si="54"/>
        <v>33.343569596173324</v>
      </c>
      <c r="Y330" s="8">
        <f t="shared" ca="1" si="54"/>
        <v>10.301837573327035</v>
      </c>
      <c r="Z330" s="8">
        <f t="shared" ca="1" si="54"/>
        <v>14.170396819605422</v>
      </c>
      <c r="AA330" s="8">
        <f t="shared" ca="1" si="54"/>
        <v>6.4259047811644265</v>
      </c>
      <c r="AB330" s="8">
        <f t="shared" ca="1" si="57"/>
        <v>9.7377852647348817</v>
      </c>
      <c r="AC330" s="16">
        <f ca="1">IF($AO329=0,K329+Q329,IF($AP329=0,K329+Q329,9999))</f>
        <v>4.3166745340553421</v>
      </c>
      <c r="AD330" s="16">
        <f ca="1">IF($AO329=0,L329+R329,IF($AP329=0,L329+R329,9999))</f>
        <v>10.718151886369995</v>
      </c>
      <c r="AE330" s="16">
        <f ca="1">IF($AO329=0,M329+S329,IF($AP329=0,M329+S329,9999))</f>
        <v>18.150539167364915</v>
      </c>
      <c r="AF330" s="16">
        <f ca="1">IF($AO329=0,N329+T329,IF($AP329=0,N329+T329,9999))</f>
        <v>6.6771452543444738</v>
      </c>
      <c r="AG330" s="16">
        <f ca="1">IF($AO329=0,O329+U329,IF($AP329=0,O329+U329,9999))</f>
        <v>4.0270418740274945</v>
      </c>
      <c r="AH330" s="16">
        <f ca="1">IF($AO329=0,P329+V329,IF($AP329=0,P329+V329,9999))</f>
        <v>9.2444109231317366</v>
      </c>
      <c r="AI330" s="17">
        <f t="shared" ca="1" si="58"/>
        <v>5.638402647738598</v>
      </c>
      <c r="AJ330" s="17">
        <f t="shared" ca="1" si="59"/>
        <v>10.210216876122599</v>
      </c>
      <c r="AK330" s="17">
        <f t="shared" ca="1" si="60"/>
        <v>5.9699435300496226</v>
      </c>
      <c r="AL330" s="17">
        <f t="shared" ca="1" si="61"/>
        <v>8.1923380138136448</v>
      </c>
      <c r="AM330" s="17">
        <f t="shared" ca="1" si="62"/>
        <v>4.0450185654226125</v>
      </c>
      <c r="AN330" s="17">
        <f t="shared" ca="1" si="63"/>
        <v>4.1034633030902654</v>
      </c>
      <c r="AO330">
        <f t="shared" ca="1" si="55"/>
        <v>0</v>
      </c>
      <c r="AP330">
        <f t="shared" ca="1" si="56"/>
        <v>0</v>
      </c>
      <c r="AQ330">
        <f ca="1">MAX(0, COUNTIF(E330:J330, "Breakdown") - COUNTIF(AO330:AP330, 1))</f>
        <v>2</v>
      </c>
      <c r="AR330" s="12">
        <f ca="1">(AQ330 * 50) + ((AO330 + AP330) * 10)</f>
        <v>100</v>
      </c>
      <c r="AS330">
        <f ca="1">IF(COUNTIF(E330:J330, "Breakdown") &gt;= 6, 1, 0)</f>
        <v>0</v>
      </c>
    </row>
    <row r="331" spans="4:45">
      <c r="D331">
        <v>328</v>
      </c>
      <c r="E331" s="6" t="str">
        <f ca="1">IF(K331&lt;W331,"Operational","Breakdown")</f>
        <v>Operational</v>
      </c>
      <c r="F331" s="6" t="str">
        <f ca="1">IF(L331&lt;X331,"Operational","Breakdown")</f>
        <v>Operational</v>
      </c>
      <c r="G331" s="6" t="str">
        <f ca="1">IF(M331&lt;Y331,"Operational","Breakdown")</f>
        <v>Operational</v>
      </c>
      <c r="H331" s="6" t="str">
        <f ca="1">IF(N331&lt;Z331,"Operational","Breakdown")</f>
        <v>Breakdown</v>
      </c>
      <c r="I331" s="6" t="str">
        <f ca="1">IF(O331&lt;AA331,"Operational","Breakdown")</f>
        <v>Operational</v>
      </c>
      <c r="J331" s="6" t="str">
        <f ca="1">IF(P331&lt;AB331,"Operational","Breakdown")</f>
        <v>Operational</v>
      </c>
      <c r="K331" s="16">
        <v>1.2517207863357824</v>
      </c>
      <c r="L331" s="16">
        <v>8.1849529594457344</v>
      </c>
      <c r="M331" s="16">
        <v>5.4242865951237427</v>
      </c>
      <c r="N331" s="16">
        <v>16.603565349254772</v>
      </c>
      <c r="O331" s="16">
        <v>1.5711441514746223</v>
      </c>
      <c r="P331" s="16">
        <v>0.870113661988273</v>
      </c>
      <c r="Q331" s="9">
        <v>1.9132230479676704</v>
      </c>
      <c r="R331" s="9">
        <v>1.3105278738043</v>
      </c>
      <c r="S331" s="9">
        <v>0.19075961927705892</v>
      </c>
      <c r="T331" s="9">
        <v>1.8322095837263581</v>
      </c>
      <c r="U331" s="9">
        <v>6.8249820086582064E-2</v>
      </c>
      <c r="V331" s="9">
        <v>0.21023941220103995</v>
      </c>
      <c r="W331" s="8">
        <f t="shared" ca="1" si="54"/>
        <v>6.3496828499560625</v>
      </c>
      <c r="X331" s="8">
        <f t="shared" ca="1" si="54"/>
        <v>22.032705024319249</v>
      </c>
      <c r="Y331" s="8">
        <f t="shared" ca="1" si="54"/>
        <v>15.132738441905733</v>
      </c>
      <c r="Z331" s="8">
        <f t="shared" ca="1" si="54"/>
        <v>7.9512998135061448</v>
      </c>
      <c r="AA331" s="8">
        <f t="shared" ca="1" si="54"/>
        <v>7.6392421192593458</v>
      </c>
      <c r="AB331" s="8">
        <f t="shared" ca="1" si="57"/>
        <v>12.198792172498603</v>
      </c>
      <c r="AC331" s="16">
        <f ca="1">IF($AO330=0,K330+Q330,IF($AP330=0,K330+Q330,9999))</f>
        <v>11.055290121498322</v>
      </c>
      <c r="AD331" s="16">
        <f ca="1">IF($AO330=0,L330+R330,IF($AP330=0,L330+R330,9999))</f>
        <v>10.726142317855512</v>
      </c>
      <c r="AE331" s="16">
        <f ca="1">IF($AO330=0,M330+S330,IF($AP330=0,M330+S330,9999))</f>
        <v>2.2494294962432146</v>
      </c>
      <c r="AF331" s="16">
        <f ca="1">IF($AO330=0,N330+T330,IF($AP330=0,N330+T330,9999))</f>
        <v>27.391710419998756</v>
      </c>
      <c r="AG331" s="16">
        <f ca="1">IF($AO330=0,O330+U330,IF($AP330=0,O330+U330,9999))</f>
        <v>8.3156368320290728</v>
      </c>
      <c r="AH331" s="16">
        <f ca="1">IF($AO330=0,P330+V330,IF($AP330=0,P330+V330,9999))</f>
        <v>25.742309268023131</v>
      </c>
      <c r="AI331" s="17">
        <f t="shared" ca="1" si="58"/>
        <v>4.3166745340553421</v>
      </c>
      <c r="AJ331" s="17">
        <f t="shared" ca="1" si="59"/>
        <v>10.718151886369995</v>
      </c>
      <c r="AK331" s="17">
        <f t="shared" ca="1" si="60"/>
        <v>10.301837573327035</v>
      </c>
      <c r="AL331" s="17">
        <f t="shared" ca="1" si="61"/>
        <v>6.6771452543444738</v>
      </c>
      <c r="AM331" s="17">
        <f t="shared" ca="1" si="62"/>
        <v>4.0270418740274945</v>
      </c>
      <c r="AN331" s="17">
        <f t="shared" ca="1" si="63"/>
        <v>9.2444109231317366</v>
      </c>
      <c r="AO331">
        <f t="shared" ca="1" si="55"/>
        <v>0</v>
      </c>
      <c r="AP331">
        <f t="shared" ca="1" si="56"/>
        <v>0</v>
      </c>
      <c r="AQ331">
        <f ca="1">MAX(0, COUNTIF(E331:J331, "Breakdown") - COUNTIF(AO331:AP331, 1))</f>
        <v>1</v>
      </c>
      <c r="AR331" s="12">
        <f ca="1">(AQ331 * 50) + ((AO331 + AP331) * 10)</f>
        <v>50</v>
      </c>
      <c r="AS331">
        <f ca="1">IF(COUNTIF(E331:J331, "Breakdown") &gt;= 6, 1, 0)</f>
        <v>0</v>
      </c>
    </row>
    <row r="332" spans="4:45">
      <c r="D332">
        <v>329</v>
      </c>
      <c r="E332" s="6" t="str">
        <f ca="1">IF(K332&lt;W332,"Operational","Breakdown")</f>
        <v>Operational</v>
      </c>
      <c r="F332" s="6" t="str">
        <f ca="1">IF(L332&lt;X332,"Operational","Breakdown")</f>
        <v>Operational</v>
      </c>
      <c r="G332" s="6" t="str">
        <f ca="1">IF(M332&lt;Y332,"Operational","Breakdown")</f>
        <v>Operational</v>
      </c>
      <c r="H332" s="6" t="str">
        <f ca="1">IF(N332&lt;Z332,"Operational","Breakdown")</f>
        <v>Operational</v>
      </c>
      <c r="I332" s="6" t="str">
        <f ca="1">IF(O332&lt;AA332,"Operational","Breakdown")</f>
        <v>Operational</v>
      </c>
      <c r="J332" s="6" t="str">
        <f ca="1">IF(P332&lt;AB332,"Operational","Breakdown")</f>
        <v>Breakdown</v>
      </c>
      <c r="K332" s="16">
        <v>7.8132116301585297</v>
      </c>
      <c r="L332" s="16">
        <v>10.291701892775887</v>
      </c>
      <c r="M332" s="16">
        <v>5.0284502968172076</v>
      </c>
      <c r="N332" s="16">
        <v>6.3632999923569136</v>
      </c>
      <c r="O332" s="16">
        <v>9.6593347924141018</v>
      </c>
      <c r="P332" s="16">
        <v>41.772291191678974</v>
      </c>
      <c r="Q332" s="9">
        <v>2.4579151112959692</v>
      </c>
      <c r="R332" s="9">
        <v>0.11409769669436313</v>
      </c>
      <c r="S332" s="9">
        <v>3.1753105126053144E-2</v>
      </c>
      <c r="T332" s="9">
        <v>0.80237801288048838</v>
      </c>
      <c r="U332" s="9">
        <v>0.50043014923098605</v>
      </c>
      <c r="V332" s="9">
        <v>3.0153686897271488</v>
      </c>
      <c r="W332" s="8">
        <f t="shared" ca="1" si="54"/>
        <v>8.2911852432586404</v>
      </c>
      <c r="X332" s="8">
        <f t="shared" ca="1" si="54"/>
        <v>40.37086717368863</v>
      </c>
      <c r="Y332" s="8">
        <f t="shared" ca="1" si="54"/>
        <v>31.416550349293431</v>
      </c>
      <c r="Z332" s="8">
        <f t="shared" ca="1" si="54"/>
        <v>33.176203140132614</v>
      </c>
      <c r="AA332" s="8">
        <f t="shared" ca="1" si="54"/>
        <v>9.7443017068600994</v>
      </c>
      <c r="AB332" s="8">
        <f t="shared" ca="1" si="57"/>
        <v>25.970030076715283</v>
      </c>
      <c r="AC332" s="16">
        <f ca="1">IF($AO331=0,K331+Q331,IF($AP331=0,K331+Q331,9999))</f>
        <v>3.1649438343034531</v>
      </c>
      <c r="AD332" s="16">
        <f ca="1">IF($AO331=0,L331+R331,IF($AP331=0,L331+R331,9999))</f>
        <v>9.4954808332500349</v>
      </c>
      <c r="AE332" s="16">
        <f ca="1">IF($AO331=0,M331+S331,IF($AP331=0,M331+S331,9999))</f>
        <v>5.6150462144008015</v>
      </c>
      <c r="AF332" s="16">
        <f ca="1">IF($AO331=0,N331+T331,IF($AP331=0,N331+T331,9999))</f>
        <v>18.435774932981129</v>
      </c>
      <c r="AG332" s="16">
        <f ca="1">IF($AO331=0,O331+U331,IF($AP331=0,O331+U331,9999))</f>
        <v>1.6393939715612043</v>
      </c>
      <c r="AH332" s="16">
        <f ca="1">IF($AO331=0,P331+V331,IF($AP331=0,P331+V331,9999))</f>
        <v>1.080353074189313</v>
      </c>
      <c r="AI332" s="17">
        <f t="shared" ca="1" si="58"/>
        <v>6.3496828499560625</v>
      </c>
      <c r="AJ332" s="17">
        <f t="shared" ca="1" si="59"/>
        <v>10.726142317855512</v>
      </c>
      <c r="AK332" s="17">
        <f t="shared" ca="1" si="60"/>
        <v>2.2494294962432146</v>
      </c>
      <c r="AL332" s="17">
        <f t="shared" ca="1" si="61"/>
        <v>7.9512998135061448</v>
      </c>
      <c r="AM332" s="17">
        <f t="shared" ca="1" si="62"/>
        <v>7.6392421192593458</v>
      </c>
      <c r="AN332" s="17">
        <f t="shared" ca="1" si="63"/>
        <v>12.198792172498603</v>
      </c>
      <c r="AO332">
        <f t="shared" ca="1" si="55"/>
        <v>0</v>
      </c>
      <c r="AP332">
        <f t="shared" ca="1" si="56"/>
        <v>0</v>
      </c>
      <c r="AQ332">
        <f ca="1">MAX(0, COUNTIF(E332:J332, "Breakdown") - COUNTIF(AO332:AP332, 1))</f>
        <v>1</v>
      </c>
      <c r="AR332" s="12">
        <f ca="1">(AQ332 * 50) + ((AO332 + AP332) * 10)</f>
        <v>50</v>
      </c>
      <c r="AS332">
        <f ca="1">IF(COUNTIF(E332:J332, "Breakdown") &gt;= 6, 1, 0)</f>
        <v>0</v>
      </c>
    </row>
    <row r="333" spans="4:45">
      <c r="D333">
        <v>330</v>
      </c>
      <c r="E333" s="6" t="str">
        <f ca="1">IF(K333&lt;W333,"Operational","Breakdown")</f>
        <v>Operational</v>
      </c>
      <c r="F333" s="6" t="str">
        <f ca="1">IF(L333&lt;X333,"Operational","Breakdown")</f>
        <v>Operational</v>
      </c>
      <c r="G333" s="6" t="str">
        <f ca="1">IF(M333&lt;Y333,"Operational","Breakdown")</f>
        <v>Operational</v>
      </c>
      <c r="H333" s="6" t="str">
        <f ca="1">IF(N333&lt;Z333,"Operational","Breakdown")</f>
        <v>Operational</v>
      </c>
      <c r="I333" s="6" t="str">
        <f ca="1">IF(O333&lt;AA333,"Operational","Breakdown")</f>
        <v>Operational</v>
      </c>
      <c r="J333" s="6" t="str">
        <f ca="1">IF(P333&lt;AB333,"Operational","Breakdown")</f>
        <v>Operational</v>
      </c>
      <c r="K333" s="16">
        <v>10.1530359392</v>
      </c>
      <c r="L333" s="16">
        <v>16.481460798804314</v>
      </c>
      <c r="M333" s="16">
        <v>5.2924436143053519</v>
      </c>
      <c r="N333" s="16">
        <v>3.5179096152690943</v>
      </c>
      <c r="O333" s="16">
        <v>1.3914785003410646</v>
      </c>
      <c r="P333" s="16">
        <v>5.7312512150902197</v>
      </c>
      <c r="Q333" s="9">
        <v>0.61858131879004008</v>
      </c>
      <c r="R333" s="9">
        <v>1.0402999003738751</v>
      </c>
      <c r="S333" s="9">
        <v>0.19359620953431214</v>
      </c>
      <c r="T333" s="9">
        <v>1.9986517088661528</v>
      </c>
      <c r="U333" s="9">
        <v>2.6102949688796975</v>
      </c>
      <c r="V333" s="9">
        <v>0.44429178571734645</v>
      </c>
      <c r="W333" s="8">
        <f t="shared" ca="1" si="54"/>
        <v>20.522907969058863</v>
      </c>
      <c r="X333" s="8">
        <f t="shared" ca="1" si="54"/>
        <v>31.481867882826403</v>
      </c>
      <c r="Y333" s="8">
        <f t="shared" ca="1" si="54"/>
        <v>15.938939774068942</v>
      </c>
      <c r="Z333" s="8">
        <f t="shared" ca="1" si="54"/>
        <v>34.732558309618994</v>
      </c>
      <c r="AA333" s="8">
        <f t="shared" ca="1" si="54"/>
        <v>9.5555621366591232</v>
      </c>
      <c r="AB333" s="8">
        <f t="shared" ca="1" si="57"/>
        <v>12.597404760294763</v>
      </c>
      <c r="AC333" s="16">
        <f ca="1">IF($AO332=0,K332+Q332,IF($AP332=0,K332+Q332,9999))</f>
        <v>10.271126741454498</v>
      </c>
      <c r="AD333" s="16">
        <f ca="1">IF($AO332=0,L332+R332,IF($AP332=0,L332+R332,9999))</f>
        <v>10.40579958947025</v>
      </c>
      <c r="AE333" s="16">
        <f ca="1">IF($AO332=0,M332+S332,IF($AP332=0,M332+S332,9999))</f>
        <v>5.0602034019432605</v>
      </c>
      <c r="AF333" s="16">
        <f ca="1">IF($AO332=0,N332+T332,IF($AP332=0,N332+T332,9999))</f>
        <v>7.1656780052374023</v>
      </c>
      <c r="AG333" s="16">
        <f ca="1">IF($AO332=0,O332+U332,IF($AP332=0,O332+U332,9999))</f>
        <v>10.159764941645088</v>
      </c>
      <c r="AH333" s="16">
        <f ca="1">IF($AO332=0,P332+V332,IF($AP332=0,P332+V332,9999))</f>
        <v>44.787659881406121</v>
      </c>
      <c r="AI333" s="17">
        <f t="shared" ca="1" si="58"/>
        <v>3.1649438343034531</v>
      </c>
      <c r="AJ333" s="17">
        <f t="shared" ca="1" si="59"/>
        <v>9.4954808332500349</v>
      </c>
      <c r="AK333" s="17">
        <f t="shared" ca="1" si="60"/>
        <v>5.6150462144008015</v>
      </c>
      <c r="AL333" s="17">
        <f t="shared" ca="1" si="61"/>
        <v>18.435774932981129</v>
      </c>
      <c r="AM333" s="17">
        <f t="shared" ca="1" si="62"/>
        <v>1.6393939715612043</v>
      </c>
      <c r="AN333" s="17">
        <f t="shared" ca="1" si="63"/>
        <v>1.080353074189313</v>
      </c>
      <c r="AO333">
        <f t="shared" ca="1" si="55"/>
        <v>0</v>
      </c>
      <c r="AP333">
        <f t="shared" ca="1" si="56"/>
        <v>0</v>
      </c>
      <c r="AQ333">
        <f ca="1">MAX(0, COUNTIF(E333:J333, "Breakdown") - COUNTIF(AO333:AP333, 1))</f>
        <v>0</v>
      </c>
      <c r="AR333" s="12">
        <f ca="1">(AQ333 * 50) + ((AO333 + AP333) * 10)</f>
        <v>0</v>
      </c>
      <c r="AS333">
        <f ca="1">IF(COUNTIF(E333:J333, "Breakdown") &gt;= 6, 1, 0)</f>
        <v>0</v>
      </c>
    </row>
    <row r="334" spans="4:45">
      <c r="D334">
        <v>331</v>
      </c>
      <c r="E334" s="6" t="str">
        <f ca="1">IF(K334&lt;W334,"Operational","Breakdown")</f>
        <v>Operational</v>
      </c>
      <c r="F334" s="6" t="str">
        <f ca="1">IF(L334&lt;X334,"Operational","Breakdown")</f>
        <v>Operational</v>
      </c>
      <c r="G334" s="6" t="str">
        <f ca="1">IF(M334&lt;Y334,"Operational","Breakdown")</f>
        <v>Operational</v>
      </c>
      <c r="H334" s="6" t="str">
        <f ca="1">IF(N334&lt;Z334,"Operational","Breakdown")</f>
        <v>Operational</v>
      </c>
      <c r="I334" s="6" t="str">
        <f ca="1">IF(O334&lt;AA334,"Operational","Breakdown")</f>
        <v>Operational</v>
      </c>
      <c r="J334" s="6" t="str">
        <f ca="1">IF(P334&lt;AB334,"Operational","Breakdown")</f>
        <v>Operational</v>
      </c>
      <c r="K334" s="16">
        <v>4.3316530304601431</v>
      </c>
      <c r="L334" s="16">
        <v>6.9901333189918073</v>
      </c>
      <c r="M334" s="16">
        <v>8.4162526855445208</v>
      </c>
      <c r="N334" s="16">
        <v>8.1520851773864766</v>
      </c>
      <c r="O334" s="16">
        <v>3.0321074087463478</v>
      </c>
      <c r="P334" s="16">
        <v>2.8522059793873291</v>
      </c>
      <c r="Q334" s="9">
        <v>4.0579686479884094</v>
      </c>
      <c r="R334" s="9">
        <v>0.67521336520422914</v>
      </c>
      <c r="S334" s="9">
        <v>5.2540172718099902E-2</v>
      </c>
      <c r="T334" s="9">
        <v>0.3735572844668521</v>
      </c>
      <c r="U334" s="9">
        <v>1.4608932035101214</v>
      </c>
      <c r="V334" s="9">
        <v>0.55163081813386972</v>
      </c>
      <c r="W334" s="8">
        <f t="shared" ca="1" si="54"/>
        <v>21.814787559876734</v>
      </c>
      <c r="X334" s="8">
        <f t="shared" ca="1" si="54"/>
        <v>29.19691631161848</v>
      </c>
      <c r="Y334" s="8">
        <f t="shared" ca="1" si="54"/>
        <v>10.929273078975621</v>
      </c>
      <c r="Z334" s="8">
        <f t="shared" ca="1" si="54"/>
        <v>9.1706512759305294</v>
      </c>
      <c r="AA334" s="8">
        <f t="shared" ca="1" si="54"/>
        <v>17.766614293329653</v>
      </c>
      <c r="AB334" s="8">
        <f t="shared" ca="1" si="57"/>
        <v>22.650885443081421</v>
      </c>
      <c r="AC334" s="16">
        <f ca="1">IF($AO333=0,K333+Q333,IF($AP333=0,K333+Q333,9999))</f>
        <v>10.771617257990041</v>
      </c>
      <c r="AD334" s="16">
        <f ca="1">IF($AO333=0,L333+R333,IF($AP333=0,L333+R333,9999))</f>
        <v>17.521760699178188</v>
      </c>
      <c r="AE334" s="16">
        <f ca="1">IF($AO333=0,M333+S333,IF($AP333=0,M333+S333,9999))</f>
        <v>5.4860398238396639</v>
      </c>
      <c r="AF334" s="16">
        <f ca="1">IF($AO333=0,N333+T333,IF($AP333=0,N333+T333,9999))</f>
        <v>5.5165613241352469</v>
      </c>
      <c r="AG334" s="16">
        <f ca="1">IF($AO333=0,O333+U333,IF($AP333=0,O333+U333,9999))</f>
        <v>4.0017734692207618</v>
      </c>
      <c r="AH334" s="16">
        <f ca="1">IF($AO333=0,P333+V333,IF($AP333=0,P333+V333,9999))</f>
        <v>6.1755430008075658</v>
      </c>
      <c r="AI334" s="17">
        <f t="shared" ca="1" si="58"/>
        <v>10.271126741454498</v>
      </c>
      <c r="AJ334" s="17">
        <f t="shared" ca="1" si="59"/>
        <v>10.40579958947025</v>
      </c>
      <c r="AK334" s="17">
        <f t="shared" ca="1" si="60"/>
        <v>5.0602034019432605</v>
      </c>
      <c r="AL334" s="17">
        <f t="shared" ca="1" si="61"/>
        <v>7.1656780052374023</v>
      </c>
      <c r="AM334" s="17">
        <f t="shared" ca="1" si="62"/>
        <v>9.5555621366591232</v>
      </c>
      <c r="AN334" s="17">
        <f t="shared" ca="1" si="63"/>
        <v>12.597404760294763</v>
      </c>
      <c r="AO334">
        <f t="shared" ca="1" si="55"/>
        <v>0</v>
      </c>
      <c r="AP334">
        <f t="shared" ca="1" si="56"/>
        <v>0</v>
      </c>
      <c r="AQ334">
        <f ca="1">MAX(0, COUNTIF(E334:J334, "Breakdown") - COUNTIF(AO334:AP334, 1))</f>
        <v>0</v>
      </c>
      <c r="AR334" s="12">
        <f ca="1">(AQ334 * 50) + ((AO334 + AP334) * 10)</f>
        <v>0</v>
      </c>
      <c r="AS334">
        <f ca="1">IF(COUNTIF(E334:J334, "Breakdown") &gt;= 6, 1, 0)</f>
        <v>0</v>
      </c>
    </row>
    <row r="335" spans="4:45">
      <c r="D335">
        <v>332</v>
      </c>
      <c r="E335" s="6" t="str">
        <f ca="1">IF(K335&lt;W335,"Operational","Breakdown")</f>
        <v>Operational</v>
      </c>
      <c r="F335" s="6" t="str">
        <f ca="1">IF(L335&lt;X335,"Operational","Breakdown")</f>
        <v>Operational</v>
      </c>
      <c r="G335" s="6" t="str">
        <f ca="1">IF(M335&lt;Y335,"Operational","Breakdown")</f>
        <v>Operational</v>
      </c>
      <c r="H335" s="6" t="str">
        <f ca="1">IF(N335&lt;Z335,"Operational","Breakdown")</f>
        <v>Operational</v>
      </c>
      <c r="I335" s="6" t="str">
        <f ca="1">IF(O335&lt;AA335,"Operational","Breakdown")</f>
        <v>Operational</v>
      </c>
      <c r="J335" s="6" t="str">
        <f ca="1">IF(P335&lt;AB335,"Operational","Breakdown")</f>
        <v>Operational</v>
      </c>
      <c r="K335" s="16">
        <v>7.8474517375895596</v>
      </c>
      <c r="L335" s="16">
        <v>8.8533666150275181</v>
      </c>
      <c r="M335" s="16">
        <v>3.4577528053225306</v>
      </c>
      <c r="N335" s="16">
        <v>0.23802832586434591</v>
      </c>
      <c r="O335" s="16">
        <v>3.3259442202497049</v>
      </c>
      <c r="P335" s="16">
        <v>2.1359998857704441</v>
      </c>
      <c r="Q335" s="9">
        <v>0.41722474574444546</v>
      </c>
      <c r="R335" s="9">
        <v>0.10554545706184816</v>
      </c>
      <c r="S335" s="9">
        <v>0.47358710261343817</v>
      </c>
      <c r="T335" s="9">
        <v>3.8309804253391873</v>
      </c>
      <c r="U335" s="9">
        <v>0.16502096238368566</v>
      </c>
      <c r="V335" s="9">
        <v>9.6309128813048588</v>
      </c>
      <c r="W335" s="8">
        <f t="shared" ca="1" si="54"/>
        <v>12.108496311250747</v>
      </c>
      <c r="X335" s="8">
        <f t="shared" ca="1" si="54"/>
        <v>20.86639614847082</v>
      </c>
      <c r="Y335" s="8">
        <f t="shared" ca="1" si="54"/>
        <v>9.1920551830676356</v>
      </c>
      <c r="Z335" s="8">
        <f t="shared" ca="1" si="54"/>
        <v>14.903817620918463</v>
      </c>
      <c r="AA335" s="8">
        <f t="shared" ca="1" si="54"/>
        <v>8.4864471582898702</v>
      </c>
      <c r="AB335" s="8">
        <f t="shared" ca="1" si="57"/>
        <v>18.034204179425579</v>
      </c>
      <c r="AC335" s="16">
        <f ca="1">IF($AO334=0,K334+Q334,IF($AP334=0,K334+Q334,9999))</f>
        <v>8.3896216784485524</v>
      </c>
      <c r="AD335" s="16">
        <f ca="1">IF($AO334=0,L334+R334,IF($AP334=0,L334+R334,9999))</f>
        <v>7.6653466841960363</v>
      </c>
      <c r="AE335" s="16">
        <f ca="1">IF($AO334=0,M334+S334,IF($AP334=0,M334+S334,9999))</f>
        <v>8.4687928582626206</v>
      </c>
      <c r="AF335" s="16">
        <f ca="1">IF($AO334=0,N334+T334,IF($AP334=0,N334+T334,9999))</f>
        <v>8.5256424618533284</v>
      </c>
      <c r="AG335" s="16">
        <f ca="1">IF($AO334=0,O334+U334,IF($AP334=0,O334+U334,9999))</f>
        <v>4.493000612256469</v>
      </c>
      <c r="AH335" s="16">
        <f ca="1">IF($AO334=0,P334+V334,IF($AP334=0,P334+V334,9999))</f>
        <v>3.4038367975211989</v>
      </c>
      <c r="AI335" s="17">
        <f t="shared" ca="1" si="58"/>
        <v>10.771617257990041</v>
      </c>
      <c r="AJ335" s="17">
        <f t="shared" ca="1" si="59"/>
        <v>17.521760699178188</v>
      </c>
      <c r="AK335" s="17">
        <f t="shared" ca="1" si="60"/>
        <v>5.4860398238396639</v>
      </c>
      <c r="AL335" s="17">
        <f t="shared" ca="1" si="61"/>
        <v>5.5165613241352469</v>
      </c>
      <c r="AM335" s="17">
        <f t="shared" ca="1" si="62"/>
        <v>4.0017734692207618</v>
      </c>
      <c r="AN335" s="17">
        <f t="shared" ca="1" si="63"/>
        <v>6.1755430008075658</v>
      </c>
      <c r="AO335">
        <f t="shared" ca="1" si="55"/>
        <v>0</v>
      </c>
      <c r="AP335">
        <f t="shared" ca="1" si="56"/>
        <v>0</v>
      </c>
      <c r="AQ335">
        <f ca="1">MAX(0, COUNTIF(E335:J335, "Breakdown") - COUNTIF(AO335:AP335, 1))</f>
        <v>0</v>
      </c>
      <c r="AR335" s="12">
        <f ca="1">(AQ335 * 50) + ((AO335 + AP335) * 10)</f>
        <v>0</v>
      </c>
      <c r="AS335">
        <f ca="1">IF(COUNTIF(E335:J335, "Breakdown") &gt;= 6, 1, 0)</f>
        <v>0</v>
      </c>
    </row>
    <row r="336" spans="4:45">
      <c r="D336">
        <v>333</v>
      </c>
      <c r="E336" s="6" t="str">
        <f ca="1">IF(K336&lt;W336,"Operational","Breakdown")</f>
        <v>Breakdown</v>
      </c>
      <c r="F336" s="6" t="str">
        <f ca="1">IF(L336&lt;X336,"Operational","Breakdown")</f>
        <v>Operational</v>
      </c>
      <c r="G336" s="6" t="str">
        <f ca="1">IF(M336&lt;Y336,"Operational","Breakdown")</f>
        <v>Operational</v>
      </c>
      <c r="H336" s="6" t="str">
        <f ca="1">IF(N336&lt;Z336,"Operational","Breakdown")</f>
        <v>Operational</v>
      </c>
      <c r="I336" s="6" t="str">
        <f ca="1">IF(O336&lt;AA336,"Operational","Breakdown")</f>
        <v>Operational</v>
      </c>
      <c r="J336" s="6" t="str">
        <f ca="1">IF(P336&lt;AB336,"Operational","Breakdown")</f>
        <v>Operational</v>
      </c>
      <c r="K336" s="16">
        <v>19.184443953102083</v>
      </c>
      <c r="L336" s="16">
        <v>5.6475001094943034</v>
      </c>
      <c r="M336" s="16">
        <v>1.4977870119496643</v>
      </c>
      <c r="N336" s="16">
        <v>0.94536530051065581</v>
      </c>
      <c r="O336" s="16">
        <v>2.1683537443468106</v>
      </c>
      <c r="P336" s="16">
        <v>9.2887344623831591</v>
      </c>
      <c r="Q336" s="9">
        <v>0.68142901057347305</v>
      </c>
      <c r="R336" s="9">
        <v>2.8648337340788448</v>
      </c>
      <c r="S336" s="9">
        <v>10.026203080580123</v>
      </c>
      <c r="T336" s="9">
        <v>0.39857255335317632</v>
      </c>
      <c r="U336" s="9">
        <v>0.32140013256351591</v>
      </c>
      <c r="V336" s="9">
        <v>0.11488885239483833</v>
      </c>
      <c r="W336" s="8">
        <f t="shared" ca="1" si="54"/>
        <v>8.6651031040258495</v>
      </c>
      <c r="X336" s="8">
        <f t="shared" ca="1" si="54"/>
        <v>12.985001708291911</v>
      </c>
      <c r="Y336" s="8">
        <f t="shared" ca="1" si="54"/>
        <v>22.397527071738303</v>
      </c>
      <c r="Z336" s="8">
        <f t="shared" ca="1" si="54"/>
        <v>17.547353335209237</v>
      </c>
      <c r="AA336" s="8">
        <f t="shared" ca="1" si="54"/>
        <v>5.3615714858854746</v>
      </c>
      <c r="AB336" s="8">
        <f t="shared" ca="1" si="57"/>
        <v>22.274744013073558</v>
      </c>
      <c r="AC336" s="16">
        <f ca="1">IF($AO335=0,K335+Q335,IF($AP335=0,K335+Q335,9999))</f>
        <v>8.2646764833340054</v>
      </c>
      <c r="AD336" s="16">
        <f ca="1">IF($AO335=0,L335+R335,IF($AP335=0,L335+R335,9999))</f>
        <v>8.9589120720893671</v>
      </c>
      <c r="AE336" s="16">
        <f ca="1">IF($AO335=0,M335+S335,IF($AP335=0,M335+S335,9999))</f>
        <v>3.9313399079359685</v>
      </c>
      <c r="AF336" s="16">
        <f ca="1">IF($AO335=0,N335+T335,IF($AP335=0,N335+T335,9999))</f>
        <v>4.0690087512035333</v>
      </c>
      <c r="AG336" s="16">
        <f ca="1">IF($AO335=0,O335+U335,IF($AP335=0,O335+U335,9999))</f>
        <v>3.4909651826333907</v>
      </c>
      <c r="AH336" s="16">
        <f ca="1">IF($AO335=0,P335+V335,IF($AP335=0,P335+V335,9999))</f>
        <v>11.766912767075302</v>
      </c>
      <c r="AI336" s="17">
        <f t="shared" ca="1" si="58"/>
        <v>8.3896216784485524</v>
      </c>
      <c r="AJ336" s="17">
        <f t="shared" ca="1" si="59"/>
        <v>7.6653466841960363</v>
      </c>
      <c r="AK336" s="17">
        <f t="shared" ca="1" si="60"/>
        <v>8.4687928582626206</v>
      </c>
      <c r="AL336" s="17">
        <f t="shared" ca="1" si="61"/>
        <v>8.5256424618533284</v>
      </c>
      <c r="AM336" s="17">
        <f t="shared" ca="1" si="62"/>
        <v>4.493000612256469</v>
      </c>
      <c r="AN336" s="17">
        <f t="shared" ca="1" si="63"/>
        <v>3.4038367975211989</v>
      </c>
      <c r="AO336">
        <f t="shared" ca="1" si="55"/>
        <v>0</v>
      </c>
      <c r="AP336">
        <f t="shared" ca="1" si="56"/>
        <v>1</v>
      </c>
      <c r="AQ336">
        <f ca="1">MAX(0, COUNTIF(E336:J336, "Breakdown") - COUNTIF(AO336:AP336, 1))</f>
        <v>0</v>
      </c>
      <c r="AR336" s="12">
        <f ca="1">(AQ336 * 50) + ((AO336 + AP336) * 10)</f>
        <v>10</v>
      </c>
      <c r="AS336">
        <f ca="1">IF(COUNTIF(E336:J336, "Breakdown") &gt;= 6, 1, 0)</f>
        <v>0</v>
      </c>
    </row>
    <row r="337" spans="4:45">
      <c r="D337">
        <v>334</v>
      </c>
      <c r="E337" s="6" t="str">
        <f ca="1">IF(K337&lt;W337,"Operational","Breakdown")</f>
        <v>Operational</v>
      </c>
      <c r="F337" s="6" t="str">
        <f ca="1">IF(L337&lt;X337,"Operational","Breakdown")</f>
        <v>Operational</v>
      </c>
      <c r="G337" s="6" t="str">
        <f ca="1">IF(M337&lt;Y337,"Operational","Breakdown")</f>
        <v>Breakdown</v>
      </c>
      <c r="H337" s="6" t="str">
        <f ca="1">IF(N337&lt;Z337,"Operational","Breakdown")</f>
        <v>Operational</v>
      </c>
      <c r="I337" s="6" t="str">
        <f ca="1">IF(O337&lt;AA337,"Operational","Breakdown")</f>
        <v>Operational</v>
      </c>
      <c r="J337" s="6" t="str">
        <f ca="1">IF(P337&lt;AB337,"Operational","Breakdown")</f>
        <v>Operational</v>
      </c>
      <c r="K337" s="16">
        <v>4.1890788658852642</v>
      </c>
      <c r="L337" s="16">
        <v>15.482186417920234</v>
      </c>
      <c r="M337" s="16">
        <v>44.510262368220054</v>
      </c>
      <c r="N337" s="16">
        <v>2.5773412504764157</v>
      </c>
      <c r="O337" s="16">
        <v>1.8490961025020844</v>
      </c>
      <c r="P337" s="16">
        <v>1.9684042530620789</v>
      </c>
      <c r="Q337" s="9">
        <v>4.0527826319290564E-3</v>
      </c>
      <c r="R337" s="9">
        <v>5.1181327541255799</v>
      </c>
      <c r="S337" s="9">
        <v>1.2331571535776706</v>
      </c>
      <c r="T337" s="9">
        <v>4.6485465429619373</v>
      </c>
      <c r="U337" s="9">
        <v>1.984339480963655</v>
      </c>
      <c r="V337" s="9">
        <v>2.807728712710984</v>
      </c>
      <c r="W337" s="8">
        <f t="shared" ca="1" si="54"/>
        <v>14.359668992681893</v>
      </c>
      <c r="X337" s="8">
        <f t="shared" ca="1" si="54"/>
        <v>17.007049826259035</v>
      </c>
      <c r="Y337" s="8">
        <f t="shared" ca="1" si="54"/>
        <v>8.8761319984845208</v>
      </c>
      <c r="Z337" s="8">
        <f t="shared" ca="1" si="54"/>
        <v>17.044866922619512</v>
      </c>
      <c r="AA337" s="8">
        <f t="shared" ca="1" si="54"/>
        <v>8.2001128444237317</v>
      </c>
      <c r="AB337" s="8">
        <f t="shared" ca="1" si="57"/>
        <v>16.582843365447843</v>
      </c>
      <c r="AC337" s="16">
        <f ca="1">IF($AO336=0,K336+Q336,IF($AP336=0,K336+Q336,9999))</f>
        <v>19.865872963675557</v>
      </c>
      <c r="AD337" s="16">
        <f ca="1">IF($AO336=0,L336+R336,IF($AP336=0,L336+R336,9999))</f>
        <v>8.512333843573149</v>
      </c>
      <c r="AE337" s="16">
        <f ca="1">IF($AO336=0,M336+S336,IF($AP336=0,M336+S336,9999))</f>
        <v>11.523990092529788</v>
      </c>
      <c r="AF337" s="16">
        <f ca="1">IF($AO336=0,N336+T336,IF($AP336=0,N336+T336,9999))</f>
        <v>1.343937853863832</v>
      </c>
      <c r="AG337" s="16">
        <f ca="1">IF($AO336=0,O336+U336,IF($AP336=0,O336+U336,9999))</f>
        <v>2.4897538769103265</v>
      </c>
      <c r="AH337" s="16">
        <f ca="1">IF($AO336=0,P336+V336,IF($AP336=0,P336+V336,9999))</f>
        <v>9.4036233147779971</v>
      </c>
      <c r="AI337" s="17">
        <f t="shared" ca="1" si="58"/>
        <v>8.2646764833340054</v>
      </c>
      <c r="AJ337" s="17">
        <f t="shared" ca="1" si="59"/>
        <v>8.9589120720893671</v>
      </c>
      <c r="AK337" s="17">
        <f t="shared" ca="1" si="60"/>
        <v>3.9313399079359685</v>
      </c>
      <c r="AL337" s="17">
        <f t="shared" ca="1" si="61"/>
        <v>4.0690087512035333</v>
      </c>
      <c r="AM337" s="17">
        <f t="shared" ca="1" si="62"/>
        <v>3.4909651826333907</v>
      </c>
      <c r="AN337" s="17">
        <f t="shared" ca="1" si="63"/>
        <v>11.766912767075302</v>
      </c>
      <c r="AO337">
        <f t="shared" ca="1" si="55"/>
        <v>0</v>
      </c>
      <c r="AP337">
        <f t="shared" ca="1" si="56"/>
        <v>0</v>
      </c>
      <c r="AQ337">
        <f ca="1">MAX(0, COUNTIF(E337:J337, "Breakdown") - COUNTIF(AO337:AP337, 1))</f>
        <v>1</v>
      </c>
      <c r="AR337" s="12">
        <f ca="1">(AQ337 * 50) + ((AO337 + AP337) * 10)</f>
        <v>50</v>
      </c>
      <c r="AS337">
        <f ca="1">IF(COUNTIF(E337:J337, "Breakdown") &gt;= 6, 1, 0)</f>
        <v>0</v>
      </c>
    </row>
    <row r="338" spans="4:45">
      <c r="D338">
        <v>335</v>
      </c>
      <c r="E338" s="6" t="str">
        <f ca="1">IF(K338&lt;W338,"Operational","Breakdown")</f>
        <v>Operational</v>
      </c>
      <c r="F338" s="6" t="str">
        <f ca="1">IF(L338&lt;X338,"Operational","Breakdown")</f>
        <v>Operational</v>
      </c>
      <c r="G338" s="6" t="str">
        <f ca="1">IF(M338&lt;Y338,"Operational","Breakdown")</f>
        <v>Breakdown</v>
      </c>
      <c r="H338" s="6" t="str">
        <f ca="1">IF(N338&lt;Z338,"Operational","Breakdown")</f>
        <v>Operational</v>
      </c>
      <c r="I338" s="6" t="str">
        <f ca="1">IF(O338&lt;AA338,"Operational","Breakdown")</f>
        <v>Breakdown</v>
      </c>
      <c r="J338" s="6" t="str">
        <f ca="1">IF(P338&lt;AB338,"Operational","Breakdown")</f>
        <v>Operational</v>
      </c>
      <c r="K338" s="16">
        <v>1.9819003727821018</v>
      </c>
      <c r="L338" s="16">
        <v>16.332231306285831</v>
      </c>
      <c r="M338" s="16">
        <v>23.113447510576385</v>
      </c>
      <c r="N338" s="16">
        <v>8.1338941714034281</v>
      </c>
      <c r="O338" s="16">
        <v>16.055128683404277</v>
      </c>
      <c r="P338" s="16">
        <v>1.3974668137290887</v>
      </c>
      <c r="Q338" s="9">
        <v>3.7896171057539352</v>
      </c>
      <c r="R338" s="9">
        <v>0.57859171945176269</v>
      </c>
      <c r="S338" s="9">
        <v>5.1165758601535121</v>
      </c>
      <c r="T338" s="9">
        <v>0.80879266536969885</v>
      </c>
      <c r="U338" s="9">
        <v>3.7655875325697301</v>
      </c>
      <c r="V338" s="9">
        <v>3.7250386106332054</v>
      </c>
      <c r="W338" s="8">
        <f t="shared" ca="1" si="54"/>
        <v>15.398242847881232</v>
      </c>
      <c r="X338" s="8">
        <f t="shared" ca="1" si="54"/>
        <v>16.701834000085412</v>
      </c>
      <c r="Y338" s="8">
        <f t="shared" ca="1" si="54"/>
        <v>10.213554347411188</v>
      </c>
      <c r="Z338" s="8">
        <f t="shared" ca="1" si="54"/>
        <v>18.649750853448751</v>
      </c>
      <c r="AA338" s="8">
        <f t="shared" ca="1" si="54"/>
        <v>3.965272470474432</v>
      </c>
      <c r="AB338" s="8">
        <f t="shared" ca="1" si="57"/>
        <v>14.454587626662573</v>
      </c>
      <c r="AC338" s="16">
        <f ca="1">IF($AO337=0,K337+Q337,IF($AP337=0,K337+Q337,9999))</f>
        <v>4.193131648517193</v>
      </c>
      <c r="AD338" s="16">
        <f ca="1">IF($AO337=0,L337+R337,IF($AP337=0,L337+R337,9999))</f>
        <v>20.600319172045815</v>
      </c>
      <c r="AE338" s="16">
        <f ca="1">IF($AO337=0,M337+S337,IF($AP337=0,M337+S337,9999))</f>
        <v>45.743419521797726</v>
      </c>
      <c r="AF338" s="16">
        <f ca="1">IF($AO337=0,N337+T337,IF($AP337=0,N337+T337,9999))</f>
        <v>7.2258877934383534</v>
      </c>
      <c r="AG338" s="16">
        <f ca="1">IF($AO337=0,O337+U337,IF($AP337=0,O337+U337,9999))</f>
        <v>3.8334355834657394</v>
      </c>
      <c r="AH338" s="16">
        <f ca="1">IF($AO337=0,P337+V337,IF($AP337=0,P337+V337,9999))</f>
        <v>4.7761329657730629</v>
      </c>
      <c r="AI338" s="17">
        <f t="shared" ca="1" si="58"/>
        <v>14.359668992681893</v>
      </c>
      <c r="AJ338" s="17">
        <f t="shared" ca="1" si="59"/>
        <v>8.512333843573149</v>
      </c>
      <c r="AK338" s="17">
        <f t="shared" ca="1" si="60"/>
        <v>8.8761319984845208</v>
      </c>
      <c r="AL338" s="17">
        <f t="shared" ca="1" si="61"/>
        <v>1.343937853863832</v>
      </c>
      <c r="AM338" s="17">
        <f t="shared" ca="1" si="62"/>
        <v>2.4897538769103265</v>
      </c>
      <c r="AN338" s="17">
        <f t="shared" ca="1" si="63"/>
        <v>9.4036233147779971</v>
      </c>
      <c r="AO338">
        <f t="shared" ca="1" si="55"/>
        <v>0</v>
      </c>
      <c r="AP338">
        <f t="shared" ca="1" si="56"/>
        <v>0</v>
      </c>
      <c r="AQ338">
        <f ca="1">MAX(0, COUNTIF(E338:J338, "Breakdown") - COUNTIF(AO338:AP338, 1))</f>
        <v>2</v>
      </c>
      <c r="AR338" s="12">
        <f ca="1">(AQ338 * 50) + ((AO338 + AP338) * 10)</f>
        <v>100</v>
      </c>
      <c r="AS338">
        <f ca="1">IF(COUNTIF(E338:J338, "Breakdown") &gt;= 6, 1, 0)</f>
        <v>0</v>
      </c>
    </row>
    <row r="339" spans="4:45">
      <c r="D339">
        <v>336</v>
      </c>
      <c r="E339" s="6" t="str">
        <f ca="1">IF(K339&lt;W339,"Operational","Breakdown")</f>
        <v>Operational</v>
      </c>
      <c r="F339" s="6" t="str">
        <f ca="1">IF(L339&lt;X339,"Operational","Breakdown")</f>
        <v>Operational</v>
      </c>
      <c r="G339" s="6" t="str">
        <f ca="1">IF(M339&lt;Y339,"Operational","Breakdown")</f>
        <v>Operational</v>
      </c>
      <c r="H339" s="6" t="str">
        <f ca="1">IF(N339&lt;Z339,"Operational","Breakdown")</f>
        <v>Breakdown</v>
      </c>
      <c r="I339" s="6" t="str">
        <f ca="1">IF(O339&lt;AA339,"Operational","Breakdown")</f>
        <v>Breakdown</v>
      </c>
      <c r="J339" s="6" t="str">
        <f ca="1">IF(P339&lt;AB339,"Operational","Breakdown")</f>
        <v>Breakdown</v>
      </c>
      <c r="K339" s="16">
        <v>9.4730305648798989</v>
      </c>
      <c r="L339" s="16">
        <v>4.9952919930446944</v>
      </c>
      <c r="M339" s="16">
        <v>12.663485700344202</v>
      </c>
      <c r="N339" s="16">
        <v>28.561293765919956</v>
      </c>
      <c r="O339" s="16">
        <v>14.395346932650812</v>
      </c>
      <c r="P339" s="16">
        <v>7.6756810211527986</v>
      </c>
      <c r="Q339" s="9">
        <v>1.6758880160185998</v>
      </c>
      <c r="R339" s="9">
        <v>1.2241860745032827</v>
      </c>
      <c r="S339" s="9">
        <v>2.3134820075233011</v>
      </c>
      <c r="T339" s="9">
        <v>0.19301026255609349</v>
      </c>
      <c r="U339" s="9">
        <v>5.9328361806427816</v>
      </c>
      <c r="V339" s="9">
        <v>0.22544162879197449</v>
      </c>
      <c r="W339" s="8">
        <f t="shared" ca="1" si="54"/>
        <v>14.390412784434009</v>
      </c>
      <c r="X339" s="8">
        <f t="shared" ca="1" si="54"/>
        <v>24.994020712879085</v>
      </c>
      <c r="Y339" s="8">
        <f t="shared" ca="1" si="54"/>
        <v>13.600874139519226</v>
      </c>
      <c r="Z339" s="8">
        <f t="shared" ca="1" si="54"/>
        <v>10.776815849028182</v>
      </c>
      <c r="AA339" s="8">
        <f t="shared" ca="1" si="54"/>
        <v>5.8615929173368411</v>
      </c>
      <c r="AB339" s="8">
        <f t="shared" ca="1" si="57"/>
        <v>7.1081376670383838</v>
      </c>
      <c r="AC339" s="16">
        <f ca="1">IF($AO338=0,K338+Q338,IF($AP338=0,K338+Q338,9999))</f>
        <v>5.7715174785360368</v>
      </c>
      <c r="AD339" s="16">
        <f ca="1">IF($AO338=0,L338+R338,IF($AP338=0,L338+R338,9999))</f>
        <v>16.910823025737592</v>
      </c>
      <c r="AE339" s="16">
        <f ca="1">IF($AO338=0,M338+S338,IF($AP338=0,M338+S338,9999))</f>
        <v>28.230023370729896</v>
      </c>
      <c r="AF339" s="16">
        <f ca="1">IF($AO338=0,N338+T338,IF($AP338=0,N338+T338,9999))</f>
        <v>8.9426868367731274</v>
      </c>
      <c r="AG339" s="16">
        <f ca="1">IF($AO338=0,O338+U338,IF($AP338=0,O338+U338,9999))</f>
        <v>19.820716215974006</v>
      </c>
      <c r="AH339" s="16">
        <f ca="1">IF($AO338=0,P338+V338,IF($AP338=0,P338+V338,9999))</f>
        <v>5.1225054243622941</v>
      </c>
      <c r="AI339" s="17">
        <f t="shared" ca="1" si="58"/>
        <v>4.193131648517193</v>
      </c>
      <c r="AJ339" s="17">
        <f t="shared" ca="1" si="59"/>
        <v>16.701834000085412</v>
      </c>
      <c r="AK339" s="17">
        <f t="shared" ca="1" si="60"/>
        <v>10.213554347411188</v>
      </c>
      <c r="AL339" s="17">
        <f t="shared" ca="1" si="61"/>
        <v>7.2258877934383534</v>
      </c>
      <c r="AM339" s="17">
        <f t="shared" ca="1" si="62"/>
        <v>3.8334355834657394</v>
      </c>
      <c r="AN339" s="17">
        <f t="shared" ca="1" si="63"/>
        <v>4.7761329657730629</v>
      </c>
      <c r="AO339">
        <f t="shared" ca="1" si="55"/>
        <v>0</v>
      </c>
      <c r="AP339">
        <f t="shared" ca="1" si="56"/>
        <v>0</v>
      </c>
      <c r="AQ339">
        <f ca="1">MAX(0, COUNTIF(E339:J339, "Breakdown") - COUNTIF(AO339:AP339, 1))</f>
        <v>3</v>
      </c>
      <c r="AR339" s="12">
        <f ca="1">(AQ339 * 50) + ((AO339 + AP339) * 10)</f>
        <v>150</v>
      </c>
      <c r="AS339">
        <f ca="1">IF(COUNTIF(E339:J339, "Breakdown") &gt;= 6, 1, 0)</f>
        <v>0</v>
      </c>
    </row>
    <row r="340" spans="4:45">
      <c r="D340">
        <v>337</v>
      </c>
      <c r="E340" s="6" t="str">
        <f ca="1">IF(K340&lt;W340,"Operational","Breakdown")</f>
        <v>Operational</v>
      </c>
      <c r="F340" s="6" t="str">
        <f ca="1">IF(L340&lt;X340,"Operational","Breakdown")</f>
        <v>Operational</v>
      </c>
      <c r="G340" s="6" t="str">
        <f ca="1">IF(M340&lt;Y340,"Operational","Breakdown")</f>
        <v>Operational</v>
      </c>
      <c r="H340" s="6" t="str">
        <f ca="1">IF(N340&lt;Z340,"Operational","Breakdown")</f>
        <v>Operational</v>
      </c>
      <c r="I340" s="6" t="str">
        <f ca="1">IF(O340&lt;AA340,"Operational","Breakdown")</f>
        <v>Operational</v>
      </c>
      <c r="J340" s="6" t="str">
        <f ca="1">IF(P340&lt;AB340,"Operational","Breakdown")</f>
        <v>Breakdown</v>
      </c>
      <c r="K340" s="16">
        <v>3.269831369543132</v>
      </c>
      <c r="L340" s="16">
        <v>0.45403570704835583</v>
      </c>
      <c r="M340" s="16">
        <v>0.28099872131356179</v>
      </c>
      <c r="N340" s="16">
        <v>0.7779630705304561</v>
      </c>
      <c r="O340" s="16">
        <v>7.4773178716664193</v>
      </c>
      <c r="P340" s="16">
        <v>27.002490053590208</v>
      </c>
      <c r="Q340" s="9">
        <v>5.1665468982888072</v>
      </c>
      <c r="R340" s="9">
        <v>1.6623327450470768</v>
      </c>
      <c r="S340" s="9">
        <v>2.6341431483630973</v>
      </c>
      <c r="T340" s="9">
        <v>0.77368020263351778</v>
      </c>
      <c r="U340" s="9">
        <v>6.6566283294279636</v>
      </c>
      <c r="V340" s="9">
        <v>0.48497343910812007</v>
      </c>
      <c r="W340" s="8">
        <f t="shared" ca="1" si="54"/>
        <v>6.7030957844425556</v>
      </c>
      <c r="X340" s="8">
        <f t="shared" ca="1" si="54"/>
        <v>18.90174277957399</v>
      </c>
      <c r="Y340" s="8">
        <f t="shared" ca="1" si="54"/>
        <v>18.910443270720769</v>
      </c>
      <c r="Z340" s="8">
        <f t="shared" ca="1" si="54"/>
        <v>13.267351787853805</v>
      </c>
      <c r="AA340" s="8">
        <f t="shared" ca="1" si="54"/>
        <v>17.018716212463083</v>
      </c>
      <c r="AB340" s="8">
        <f t="shared" ca="1" si="57"/>
        <v>14.11888984998663</v>
      </c>
      <c r="AC340" s="16">
        <f ca="1">IF($AO339=0,K339+Q339,IF($AP339=0,K339+Q339,9999))</f>
        <v>11.148918580898499</v>
      </c>
      <c r="AD340" s="16">
        <f ca="1">IF($AO339=0,L339+R339,IF($AP339=0,L339+R339,9999))</f>
        <v>6.2194780675479766</v>
      </c>
      <c r="AE340" s="16">
        <f ca="1">IF($AO339=0,M339+S339,IF($AP339=0,M339+S339,9999))</f>
        <v>14.976967707867503</v>
      </c>
      <c r="AF340" s="16">
        <f ca="1">IF($AO339=0,N339+T339,IF($AP339=0,N339+T339,9999))</f>
        <v>28.754304028476049</v>
      </c>
      <c r="AG340" s="16">
        <f ca="1">IF($AO339=0,O339+U339,IF($AP339=0,O339+U339,9999))</f>
        <v>20.328183113293594</v>
      </c>
      <c r="AH340" s="16">
        <f ca="1">IF($AO339=0,P339+V339,IF($AP339=0,P339+V339,9999))</f>
        <v>7.9011226499447726</v>
      </c>
      <c r="AI340" s="17">
        <f t="shared" ca="1" si="58"/>
        <v>5.7715174785360368</v>
      </c>
      <c r="AJ340" s="17">
        <f t="shared" ca="1" si="59"/>
        <v>16.910823025737592</v>
      </c>
      <c r="AK340" s="17">
        <f t="shared" ca="1" si="60"/>
        <v>13.600874139519226</v>
      </c>
      <c r="AL340" s="17">
        <f t="shared" ca="1" si="61"/>
        <v>8.9426868367731274</v>
      </c>
      <c r="AM340" s="17">
        <f t="shared" ca="1" si="62"/>
        <v>5.8615929173368411</v>
      </c>
      <c r="AN340" s="17">
        <f t="shared" ca="1" si="63"/>
        <v>5.1225054243622941</v>
      </c>
      <c r="AO340">
        <f t="shared" ca="1" si="55"/>
        <v>0</v>
      </c>
      <c r="AP340">
        <f t="shared" ca="1" si="56"/>
        <v>0</v>
      </c>
      <c r="AQ340">
        <f ca="1">MAX(0, COUNTIF(E340:J340, "Breakdown") - COUNTIF(AO340:AP340, 1))</f>
        <v>1</v>
      </c>
      <c r="AR340" s="12">
        <f ca="1">(AQ340 * 50) + ((AO340 + AP340) * 10)</f>
        <v>50</v>
      </c>
      <c r="AS340">
        <f ca="1">IF(COUNTIF(E340:J340, "Breakdown") &gt;= 6, 1, 0)</f>
        <v>0</v>
      </c>
    </row>
    <row r="341" spans="4:45">
      <c r="D341">
        <v>338</v>
      </c>
      <c r="E341" s="6" t="str">
        <f ca="1">IF(K341&lt;W341,"Operational","Breakdown")</f>
        <v>Operational</v>
      </c>
      <c r="F341" s="6" t="str">
        <f ca="1">IF(L341&lt;X341,"Operational","Breakdown")</f>
        <v>Operational</v>
      </c>
      <c r="G341" s="6" t="str">
        <f ca="1">IF(M341&lt;Y341,"Operational","Breakdown")</f>
        <v>Operational</v>
      </c>
      <c r="H341" s="6" t="str">
        <f ca="1">IF(N341&lt;Z341,"Operational","Breakdown")</f>
        <v>Operational</v>
      </c>
      <c r="I341" s="6" t="str">
        <f ca="1">IF(O341&lt;AA341,"Operational","Breakdown")</f>
        <v>Operational</v>
      </c>
      <c r="J341" s="6" t="str">
        <f ca="1">IF(P341&lt;AB341,"Operational","Breakdown")</f>
        <v>Breakdown</v>
      </c>
      <c r="K341" s="16">
        <v>5.3006840245495548</v>
      </c>
      <c r="L341" s="16">
        <v>1.7294071270159277</v>
      </c>
      <c r="M341" s="16">
        <v>0.75970514607596829</v>
      </c>
      <c r="N341" s="16">
        <v>5.8895872563864353</v>
      </c>
      <c r="O341" s="16">
        <v>2.9566802115269364</v>
      </c>
      <c r="P341" s="16">
        <v>11.64900088768125</v>
      </c>
      <c r="Q341" s="9">
        <v>1.9607032937995994</v>
      </c>
      <c r="R341" s="9">
        <v>2.9212550097750976</v>
      </c>
      <c r="S341" s="9">
        <v>2.7415339116342015</v>
      </c>
      <c r="T341" s="9">
        <v>1.553568682966455</v>
      </c>
      <c r="U341" s="9">
        <v>5.3886916830362201</v>
      </c>
      <c r="V341" s="9">
        <v>2.6394509566162982</v>
      </c>
      <c r="W341" s="8">
        <f t="shared" ca="1" si="54"/>
        <v>14.455993229715238</v>
      </c>
      <c r="X341" s="8">
        <f t="shared" ca="1" si="54"/>
        <v>7.0594972672188048</v>
      </c>
      <c r="Y341" s="8">
        <f t="shared" ca="1" si="54"/>
        <v>23.519731114471348</v>
      </c>
      <c r="Z341" s="8">
        <f t="shared" ca="1" si="54"/>
        <v>17.507563156325968</v>
      </c>
      <c r="AA341" s="8">
        <f t="shared" ca="1" si="54"/>
        <v>46.212776151307345</v>
      </c>
      <c r="AB341" s="8">
        <f t="shared" ca="1" si="57"/>
        <v>7.9185661182132874</v>
      </c>
      <c r="AC341" s="16">
        <f ca="1">IF($AO340=0,K340+Q340,IF($AP340=0,K340+Q340,9999))</f>
        <v>8.4363782678319392</v>
      </c>
      <c r="AD341" s="16">
        <f ca="1">IF($AO340=0,L340+R340,IF($AP340=0,L340+R340,9999))</f>
        <v>2.1163684520954327</v>
      </c>
      <c r="AE341" s="16">
        <f ca="1">IF($AO340=0,M340+S340,IF($AP340=0,M340+S340,9999))</f>
        <v>2.9151418696766589</v>
      </c>
      <c r="AF341" s="16">
        <f ca="1">IF($AO340=0,N340+T340,IF($AP340=0,N340+T340,9999))</f>
        <v>1.551643273163974</v>
      </c>
      <c r="AG341" s="16">
        <f ca="1">IF($AO340=0,O340+U340,IF($AP340=0,O340+U340,9999))</f>
        <v>14.133946201094382</v>
      </c>
      <c r="AH341" s="16">
        <f ca="1">IF($AO340=0,P340+V340,IF($AP340=0,P340+V340,9999))</f>
        <v>27.487463492698328</v>
      </c>
      <c r="AI341" s="17">
        <f t="shared" ca="1" si="58"/>
        <v>6.7030957844425556</v>
      </c>
      <c r="AJ341" s="17">
        <f t="shared" ca="1" si="59"/>
        <v>6.2194780675479766</v>
      </c>
      <c r="AK341" s="17">
        <f t="shared" ca="1" si="60"/>
        <v>14.976967707867503</v>
      </c>
      <c r="AL341" s="17">
        <f t="shared" ca="1" si="61"/>
        <v>13.267351787853805</v>
      </c>
      <c r="AM341" s="17">
        <f t="shared" ca="1" si="62"/>
        <v>17.018716212463083</v>
      </c>
      <c r="AN341" s="17">
        <f t="shared" ca="1" si="63"/>
        <v>7.9011226499447726</v>
      </c>
      <c r="AO341">
        <f t="shared" ca="1" si="55"/>
        <v>0</v>
      </c>
      <c r="AP341">
        <f t="shared" ca="1" si="56"/>
        <v>0</v>
      </c>
      <c r="AQ341">
        <f ca="1">MAX(0, COUNTIF(E341:J341, "Breakdown") - COUNTIF(AO341:AP341, 1))</f>
        <v>1</v>
      </c>
      <c r="AR341" s="12">
        <f ca="1">(AQ341 * 50) + ((AO341 + AP341) * 10)</f>
        <v>50</v>
      </c>
      <c r="AS341">
        <f ca="1">IF(COUNTIF(E341:J341, "Breakdown") &gt;= 6, 1, 0)</f>
        <v>0</v>
      </c>
    </row>
    <row r="342" spans="4:45">
      <c r="D342">
        <v>339</v>
      </c>
      <c r="E342" s="6" t="str">
        <f ca="1">IF(K342&lt;W342,"Operational","Breakdown")</f>
        <v>Operational</v>
      </c>
      <c r="F342" s="6" t="str">
        <f ca="1">IF(L342&lt;X342,"Operational","Breakdown")</f>
        <v>Breakdown</v>
      </c>
      <c r="G342" s="6" t="str">
        <f ca="1">IF(M342&lt;Y342,"Operational","Breakdown")</f>
        <v>Breakdown</v>
      </c>
      <c r="H342" s="6" t="str">
        <f ca="1">IF(N342&lt;Z342,"Operational","Breakdown")</f>
        <v>Breakdown</v>
      </c>
      <c r="I342" s="6" t="str">
        <f ca="1">IF(O342&lt;AA342,"Operational","Breakdown")</f>
        <v>Operational</v>
      </c>
      <c r="J342" s="6" t="str">
        <f ca="1">IF(P342&lt;AB342,"Operational","Breakdown")</f>
        <v>Breakdown</v>
      </c>
      <c r="K342" s="16">
        <v>2.6181027705926954</v>
      </c>
      <c r="L342" s="16">
        <v>11.06145443656561</v>
      </c>
      <c r="M342" s="16">
        <v>21.799362945475472</v>
      </c>
      <c r="N342" s="16">
        <v>5.5184560937307152</v>
      </c>
      <c r="O342" s="16">
        <v>7.3720341001928587</v>
      </c>
      <c r="P342" s="16">
        <v>15.707466602599457</v>
      </c>
      <c r="Q342" s="9">
        <v>2.8184120506777397</v>
      </c>
      <c r="R342" s="9">
        <v>3.5121987691150554</v>
      </c>
      <c r="S342" s="9">
        <v>1.4978164847905022</v>
      </c>
      <c r="T342" s="9">
        <v>7.0523243669000604E-2</v>
      </c>
      <c r="U342" s="9">
        <v>5.5388578335169418</v>
      </c>
      <c r="V342" s="9">
        <v>3.6900794351613881</v>
      </c>
      <c r="W342" s="8">
        <f t="shared" ca="1" si="54"/>
        <v>13.169193210995163</v>
      </c>
      <c r="X342" s="8">
        <f t="shared" ca="1" si="54"/>
        <v>2.6622769699512459</v>
      </c>
      <c r="Y342" s="8">
        <f t="shared" ca="1" si="54"/>
        <v>3.6163211987335844</v>
      </c>
      <c r="Z342" s="8">
        <f t="shared" ca="1" si="54"/>
        <v>5.112167816723816</v>
      </c>
      <c r="AA342" s="8">
        <f t="shared" ca="1" si="54"/>
        <v>25.68827934593271</v>
      </c>
      <c r="AB342" s="8">
        <f t="shared" ca="1" si="57"/>
        <v>8.5009978765039911</v>
      </c>
      <c r="AC342" s="16">
        <f ca="1">IF($AO341=0,K341+Q341,IF($AP341=0,K341+Q341,9999))</f>
        <v>7.2613873183491542</v>
      </c>
      <c r="AD342" s="16">
        <f ca="1">IF($AO341=0,L341+R341,IF($AP341=0,L341+R341,9999))</f>
        <v>4.6506621367910252</v>
      </c>
      <c r="AE342" s="16">
        <f ca="1">IF($AO341=0,M341+S341,IF($AP341=0,M341+S341,9999))</f>
        <v>3.50123905771017</v>
      </c>
      <c r="AF342" s="16">
        <f ca="1">IF($AO341=0,N341+T341,IF($AP341=0,N341+T341,9999))</f>
        <v>7.4431559393528905</v>
      </c>
      <c r="AG342" s="16">
        <f ca="1">IF($AO341=0,O341+U341,IF($AP341=0,O341+U341,9999))</f>
        <v>8.3453718945631561</v>
      </c>
      <c r="AH342" s="16">
        <f ca="1">IF($AO341=0,P341+V341,IF($AP341=0,P341+V341,9999))</f>
        <v>14.288451844297548</v>
      </c>
      <c r="AI342" s="17">
        <f t="shared" ca="1" si="58"/>
        <v>8.4363782678319392</v>
      </c>
      <c r="AJ342" s="17">
        <f t="shared" ca="1" si="59"/>
        <v>2.1163684520954327</v>
      </c>
      <c r="AK342" s="17">
        <f t="shared" ca="1" si="60"/>
        <v>2.9151418696766589</v>
      </c>
      <c r="AL342" s="17">
        <f t="shared" ca="1" si="61"/>
        <v>1.551643273163974</v>
      </c>
      <c r="AM342" s="17">
        <f t="shared" ca="1" si="62"/>
        <v>14.133946201094382</v>
      </c>
      <c r="AN342" s="17">
        <f t="shared" ca="1" si="63"/>
        <v>7.9185661182132874</v>
      </c>
      <c r="AO342">
        <f t="shared" ca="1" si="55"/>
        <v>0</v>
      </c>
      <c r="AP342">
        <f t="shared" ca="1" si="56"/>
        <v>0</v>
      </c>
      <c r="AQ342">
        <f ca="1">MAX(0, COUNTIF(E342:J342, "Breakdown") - COUNTIF(AO342:AP342, 1))</f>
        <v>4</v>
      </c>
      <c r="AR342" s="12">
        <f ca="1">(AQ342 * 50) + ((AO342 + AP342) * 10)</f>
        <v>200</v>
      </c>
      <c r="AS342">
        <f ca="1">IF(COUNTIF(E342:J342, "Breakdown") &gt;= 6, 1, 0)</f>
        <v>0</v>
      </c>
    </row>
    <row r="343" spans="4:45">
      <c r="D343">
        <v>340</v>
      </c>
      <c r="E343" s="6" t="str">
        <f ca="1">IF(K343&lt;W343,"Operational","Breakdown")</f>
        <v>Breakdown</v>
      </c>
      <c r="F343" s="6" t="str">
        <f ca="1">IF(L343&lt;X343,"Operational","Breakdown")</f>
        <v>Breakdown</v>
      </c>
      <c r="G343" s="6" t="str">
        <f ca="1">IF(M343&lt;Y343,"Operational","Breakdown")</f>
        <v>Operational</v>
      </c>
      <c r="H343" s="6" t="str">
        <f ca="1">IF(N343&lt;Z343,"Operational","Breakdown")</f>
        <v>Operational</v>
      </c>
      <c r="I343" s="6" t="str">
        <f ca="1">IF(O343&lt;AA343,"Operational","Breakdown")</f>
        <v>Operational</v>
      </c>
      <c r="J343" s="6" t="str">
        <f ca="1">IF(P343&lt;AB343,"Operational","Breakdown")</f>
        <v>Operational</v>
      </c>
      <c r="K343" s="16">
        <v>9.6658628795415442</v>
      </c>
      <c r="L343" s="16">
        <v>27.171644604181974</v>
      </c>
      <c r="M343" s="16">
        <v>3.8238045360126804</v>
      </c>
      <c r="N343" s="16">
        <v>3.7713266061237847</v>
      </c>
      <c r="O343" s="16">
        <v>0.71906690913410232</v>
      </c>
      <c r="P343" s="16">
        <v>4.7367209930621351E-2</v>
      </c>
      <c r="Q343" s="9">
        <v>1.1088027748178686</v>
      </c>
      <c r="R343" s="9">
        <v>4.8085695413623117</v>
      </c>
      <c r="S343" s="9">
        <v>0.69575613282694415</v>
      </c>
      <c r="T343" s="9">
        <v>0.21898453128890472</v>
      </c>
      <c r="U343" s="9">
        <v>2.6796319920011786</v>
      </c>
      <c r="V343" s="9">
        <v>0.40462363095427611</v>
      </c>
      <c r="W343" s="8">
        <f t="shared" ca="1" si="54"/>
        <v>9.4964518196212175</v>
      </c>
      <c r="X343" s="8">
        <f t="shared" ca="1" si="54"/>
        <v>4.9198047744940148</v>
      </c>
      <c r="Y343" s="8">
        <f t="shared" ca="1" si="54"/>
        <v>36.478220953465922</v>
      </c>
      <c r="Z343" s="8">
        <f t="shared" ca="1" si="54"/>
        <v>10.389871202489623</v>
      </c>
      <c r="AA343" s="8">
        <f t="shared" ca="1" si="54"/>
        <v>19.47887564103074</v>
      </c>
      <c r="AB343" s="8">
        <f t="shared" ca="1" si="57"/>
        <v>10.381751773016468</v>
      </c>
      <c r="AC343" s="16">
        <f ca="1">IF($AO342=0,K342+Q342,IF($AP342=0,K342+Q342,9999))</f>
        <v>5.4365148212704355</v>
      </c>
      <c r="AD343" s="16">
        <f ca="1">IF($AO342=0,L342+R342,IF($AP342=0,L342+R342,9999))</f>
        <v>14.573653205680666</v>
      </c>
      <c r="AE343" s="16">
        <f ca="1">IF($AO342=0,M342+S342,IF($AP342=0,M342+S342,9999))</f>
        <v>23.297179430265974</v>
      </c>
      <c r="AF343" s="16">
        <f ca="1">IF($AO342=0,N342+T342,IF($AP342=0,N342+T342,9999))</f>
        <v>5.5889793373997154</v>
      </c>
      <c r="AG343" s="16">
        <f ca="1">IF($AO342=0,O342+U342,IF($AP342=0,O342+U342,9999))</f>
        <v>12.9108919337098</v>
      </c>
      <c r="AH343" s="16">
        <f ca="1">IF($AO342=0,P342+V342,IF($AP342=0,P342+V342,9999))</f>
        <v>19.397546037760844</v>
      </c>
      <c r="AI343" s="17">
        <f t="shared" ca="1" si="58"/>
        <v>7.2613873183491542</v>
      </c>
      <c r="AJ343" s="17">
        <f t="shared" ca="1" si="59"/>
        <v>2.6622769699512459</v>
      </c>
      <c r="AK343" s="17">
        <f t="shared" ca="1" si="60"/>
        <v>3.50123905771017</v>
      </c>
      <c r="AL343" s="17">
        <f t="shared" ca="1" si="61"/>
        <v>5.112167816723816</v>
      </c>
      <c r="AM343" s="17">
        <f t="shared" ca="1" si="62"/>
        <v>8.3453718945631561</v>
      </c>
      <c r="AN343" s="17">
        <f t="shared" ca="1" si="63"/>
        <v>8.5009978765039911</v>
      </c>
      <c r="AO343">
        <f t="shared" ca="1" si="55"/>
        <v>0</v>
      </c>
      <c r="AP343">
        <f t="shared" ca="1" si="56"/>
        <v>0</v>
      </c>
      <c r="AQ343">
        <f ca="1">MAX(0, COUNTIF(E343:J343, "Breakdown") - COUNTIF(AO343:AP343, 1))</f>
        <v>2</v>
      </c>
      <c r="AR343" s="12">
        <f ca="1">(AQ343 * 50) + ((AO343 + AP343) * 10)</f>
        <v>100</v>
      </c>
      <c r="AS343">
        <f ca="1">IF(COUNTIF(E343:J343, "Breakdown") &gt;= 6, 1, 0)</f>
        <v>0</v>
      </c>
    </row>
    <row r="344" spans="4:45">
      <c r="D344">
        <v>341</v>
      </c>
      <c r="E344" s="6" t="str">
        <f ca="1">IF(K344&lt;W344,"Operational","Breakdown")</f>
        <v>Operational</v>
      </c>
      <c r="F344" s="6" t="str">
        <f ca="1">IF(L344&lt;X344,"Operational","Breakdown")</f>
        <v>Breakdown</v>
      </c>
      <c r="G344" s="6" t="str">
        <f ca="1">IF(M344&lt;Y344,"Operational","Breakdown")</f>
        <v>Operational</v>
      </c>
      <c r="H344" s="6" t="str">
        <f ca="1">IF(N344&lt;Z344,"Operational","Breakdown")</f>
        <v>Operational</v>
      </c>
      <c r="I344" s="6" t="str">
        <f ca="1">IF(O344&lt;AA344,"Operational","Breakdown")</f>
        <v>Operational</v>
      </c>
      <c r="J344" s="6" t="str">
        <f ca="1">IF(P344&lt;AB344,"Operational","Breakdown")</f>
        <v>Breakdown</v>
      </c>
      <c r="K344" s="16">
        <v>5.9076218589851557</v>
      </c>
      <c r="L344" s="16">
        <v>15.310383443739306</v>
      </c>
      <c r="M344" s="16">
        <v>10.660977809169816</v>
      </c>
      <c r="N344" s="16">
        <v>4.2281572338456916</v>
      </c>
      <c r="O344" s="16">
        <v>3.8080344605709309</v>
      </c>
      <c r="P344" s="16">
        <v>19.580401191097195</v>
      </c>
      <c r="Q344" s="9">
        <v>0.77839469017013285</v>
      </c>
      <c r="R344" s="9">
        <v>2.1571237933022345</v>
      </c>
      <c r="S344" s="9">
        <v>0.10173066017626535</v>
      </c>
      <c r="T344" s="9">
        <v>2.9003551517701509</v>
      </c>
      <c r="U344" s="9">
        <v>0.46954149606204615</v>
      </c>
      <c r="V344" s="9">
        <v>1.8737094350278827</v>
      </c>
      <c r="W344" s="8">
        <f t="shared" ca="1" si="54"/>
        <v>12.95163814822677</v>
      </c>
      <c r="X344" s="8">
        <f t="shared" ca="1" si="54"/>
        <v>6.8932628667974161</v>
      </c>
      <c r="Y344" s="8">
        <f t="shared" ca="1" si="54"/>
        <v>26.938512828665054</v>
      </c>
      <c r="Z344" s="8">
        <f t="shared" ca="1" si="54"/>
        <v>14.063456804587664</v>
      </c>
      <c r="AA344" s="8">
        <f t="shared" ca="1" si="54"/>
        <v>28.449484726104018</v>
      </c>
      <c r="AB344" s="8">
        <f t="shared" ca="1" si="57"/>
        <v>13.787474851211279</v>
      </c>
      <c r="AC344" s="16">
        <f ca="1">IF($AO343=0,K343+Q343,IF($AP343=0,K343+Q343,9999))</f>
        <v>10.774665654359413</v>
      </c>
      <c r="AD344" s="16">
        <f ca="1">IF($AO343=0,L343+R343,IF($AP343=0,L343+R343,9999))</f>
        <v>31.980214145544288</v>
      </c>
      <c r="AE344" s="16">
        <f ca="1">IF($AO343=0,M343+S343,IF($AP343=0,M343+S343,9999))</f>
        <v>4.5195606688396248</v>
      </c>
      <c r="AF344" s="16">
        <f ca="1">IF($AO343=0,N343+T343,IF($AP343=0,N343+T343,9999))</f>
        <v>3.9903111374126894</v>
      </c>
      <c r="AG344" s="16">
        <f ca="1">IF($AO343=0,O343+U343,IF($AP343=0,O343+U343,9999))</f>
        <v>3.3986989011352811</v>
      </c>
      <c r="AH344" s="16">
        <f ca="1">IF($AO343=0,P343+V343,IF($AP343=0,P343+V343,9999))</f>
        <v>0.45199084088489749</v>
      </c>
      <c r="AI344" s="17">
        <f t="shared" ca="1" si="58"/>
        <v>5.4365148212704355</v>
      </c>
      <c r="AJ344" s="17">
        <f t="shared" ca="1" si="59"/>
        <v>4.9198047744940148</v>
      </c>
      <c r="AK344" s="17">
        <f t="shared" ca="1" si="60"/>
        <v>23.297179430265974</v>
      </c>
      <c r="AL344" s="17">
        <f t="shared" ca="1" si="61"/>
        <v>5.5889793373997154</v>
      </c>
      <c r="AM344" s="17">
        <f t="shared" ca="1" si="62"/>
        <v>12.9108919337098</v>
      </c>
      <c r="AN344" s="17">
        <f t="shared" ca="1" si="63"/>
        <v>10.381751773016468</v>
      </c>
      <c r="AO344">
        <f t="shared" ca="1" si="55"/>
        <v>0</v>
      </c>
      <c r="AP344">
        <f t="shared" ca="1" si="56"/>
        <v>0</v>
      </c>
      <c r="AQ344">
        <f ca="1">MAX(0, COUNTIF(E344:J344, "Breakdown") - COUNTIF(AO344:AP344, 1))</f>
        <v>2</v>
      </c>
      <c r="AR344" s="12">
        <f ca="1">(AQ344 * 50) + ((AO344 + AP344) * 10)</f>
        <v>100</v>
      </c>
      <c r="AS344">
        <f ca="1">IF(COUNTIF(E344:J344, "Breakdown") &gt;= 6, 1, 0)</f>
        <v>0</v>
      </c>
    </row>
    <row r="345" spans="4:45">
      <c r="D345">
        <v>342</v>
      </c>
      <c r="E345" s="6" t="str">
        <f ca="1">IF(K345&lt;W345,"Operational","Breakdown")</f>
        <v>Breakdown</v>
      </c>
      <c r="F345" s="6" t="str">
        <f ca="1">IF(L345&lt;X345,"Operational","Breakdown")</f>
        <v>Operational</v>
      </c>
      <c r="G345" s="6" t="str">
        <f ca="1">IF(M345&lt;Y345,"Operational","Breakdown")</f>
        <v>Operational</v>
      </c>
      <c r="H345" s="6" t="str">
        <f ca="1">IF(N345&lt;Z345,"Operational","Breakdown")</f>
        <v>Operational</v>
      </c>
      <c r="I345" s="6" t="str">
        <f ca="1">IF(O345&lt;AA345,"Operational","Breakdown")</f>
        <v>Breakdown</v>
      </c>
      <c r="J345" s="6" t="str">
        <f ca="1">IF(P345&lt;AB345,"Operational","Breakdown")</f>
        <v>Operational</v>
      </c>
      <c r="K345" s="16">
        <v>25.165867745471616</v>
      </c>
      <c r="L345" s="16">
        <v>4.480790041503405</v>
      </c>
      <c r="M345" s="16">
        <v>10.006190951311073</v>
      </c>
      <c r="N345" s="16">
        <v>0.52406365698257473</v>
      </c>
      <c r="O345" s="16">
        <v>6.8736810841949927</v>
      </c>
      <c r="P345" s="16">
        <v>1.5636691921041384</v>
      </c>
      <c r="Q345" s="9">
        <v>1.1049507248973423</v>
      </c>
      <c r="R345" s="9">
        <v>0.318606948716323</v>
      </c>
      <c r="S345" s="9">
        <v>0.96139327959525056</v>
      </c>
      <c r="T345" s="9">
        <v>2.4301270060702858</v>
      </c>
      <c r="U345" s="9">
        <v>2.2650230912465839</v>
      </c>
      <c r="V345" s="9">
        <v>5.5809385146522686E-2</v>
      </c>
      <c r="W345" s="8">
        <f t="shared" ca="1" si="54"/>
        <v>12.437515155565979</v>
      </c>
      <c r="X345" s="8">
        <f t="shared" ca="1" si="54"/>
        <v>10.899666322415015</v>
      </c>
      <c r="Y345" s="8">
        <f t="shared" ca="1" si="54"/>
        <v>18.662097032091904</v>
      </c>
      <c r="Z345" s="8">
        <f t="shared" ca="1" si="54"/>
        <v>9.2135789118107603</v>
      </c>
      <c r="AA345" s="8">
        <f t="shared" ca="1" si="54"/>
        <v>6.3402145371815397</v>
      </c>
      <c r="AB345" s="8">
        <f t="shared" ca="1" si="57"/>
        <v>16.544543734653761</v>
      </c>
      <c r="AC345" s="16">
        <f ca="1">IF($AO344=0,K344+Q344,IF($AP344=0,K344+Q344,9999))</f>
        <v>6.6860165491552888</v>
      </c>
      <c r="AD345" s="16">
        <f ca="1">IF($AO344=0,L344+R344,IF($AP344=0,L344+R344,9999))</f>
        <v>17.467507237041541</v>
      </c>
      <c r="AE345" s="16">
        <f ca="1">IF($AO344=0,M344+S344,IF($AP344=0,M344+S344,9999))</f>
        <v>10.762708469346082</v>
      </c>
      <c r="AF345" s="16">
        <f ca="1">IF($AO344=0,N344+T344,IF($AP344=0,N344+T344,9999))</f>
        <v>7.1285123856158421</v>
      </c>
      <c r="AG345" s="16">
        <f ca="1">IF($AO344=0,O344+U344,IF($AP344=0,O344+U344,9999))</f>
        <v>4.277575956632977</v>
      </c>
      <c r="AH345" s="16">
        <f ca="1">IF($AO344=0,P344+V344,IF($AP344=0,P344+V344,9999))</f>
        <v>21.454110626125079</v>
      </c>
      <c r="AI345" s="17">
        <f t="shared" ca="1" si="58"/>
        <v>10.774665654359413</v>
      </c>
      <c r="AJ345" s="17">
        <f t="shared" ca="1" si="59"/>
        <v>6.8932628667974161</v>
      </c>
      <c r="AK345" s="17">
        <f t="shared" ca="1" si="60"/>
        <v>4.5195606688396248</v>
      </c>
      <c r="AL345" s="17">
        <f t="shared" ca="1" si="61"/>
        <v>3.9903111374126894</v>
      </c>
      <c r="AM345" s="17">
        <f t="shared" ca="1" si="62"/>
        <v>3.3986989011352811</v>
      </c>
      <c r="AN345" s="17">
        <f t="shared" ca="1" si="63"/>
        <v>0.45199084088489749</v>
      </c>
      <c r="AO345">
        <f t="shared" ca="1" si="55"/>
        <v>0</v>
      </c>
      <c r="AP345">
        <f t="shared" ca="1" si="56"/>
        <v>1</v>
      </c>
      <c r="AQ345">
        <f ca="1">MAX(0, COUNTIF(E345:J345, "Breakdown") - COUNTIF(AO345:AP345, 1))</f>
        <v>1</v>
      </c>
      <c r="AR345" s="12">
        <f ca="1">(AQ345 * 50) + ((AO345 + AP345) * 10)</f>
        <v>60</v>
      </c>
      <c r="AS345">
        <f ca="1">IF(COUNTIF(E345:J345, "Breakdown") &gt;= 6, 1, 0)</f>
        <v>0</v>
      </c>
    </row>
    <row r="346" spans="4:45">
      <c r="D346">
        <v>343</v>
      </c>
      <c r="E346" s="6" t="str">
        <f ca="1">IF(K346&lt;W346,"Operational","Breakdown")</f>
        <v>Operational</v>
      </c>
      <c r="F346" s="6" t="str">
        <f ca="1">IF(L346&lt;X346,"Operational","Breakdown")</f>
        <v>Operational</v>
      </c>
      <c r="G346" s="6" t="str">
        <f ca="1">IF(M346&lt;Y346,"Operational","Breakdown")</f>
        <v>Operational</v>
      </c>
      <c r="H346" s="6" t="str">
        <f ca="1">IF(N346&lt;Z346,"Operational","Breakdown")</f>
        <v>Breakdown</v>
      </c>
      <c r="I346" s="6" t="str">
        <f ca="1">IF(O346&lt;AA346,"Operational","Breakdown")</f>
        <v>Operational</v>
      </c>
      <c r="J346" s="6" t="str">
        <f ca="1">IF(P346&lt;AB346,"Operational","Breakdown")</f>
        <v>Operational</v>
      </c>
      <c r="K346" s="16">
        <v>2.7679048297829754</v>
      </c>
      <c r="L346" s="16">
        <v>1.0933463967716115</v>
      </c>
      <c r="M346" s="16">
        <v>5.5241718273194307</v>
      </c>
      <c r="N346" s="16">
        <v>21.942570625858</v>
      </c>
      <c r="O346" s="16">
        <v>2.7455044765664978</v>
      </c>
      <c r="P346" s="16">
        <v>7.2791592560511207</v>
      </c>
      <c r="Q346" s="9">
        <v>0.8227504355481513</v>
      </c>
      <c r="R346" s="9">
        <v>1.3138924507318843</v>
      </c>
      <c r="S346" s="9">
        <v>2.0873423900846664</v>
      </c>
      <c r="T346" s="9">
        <v>1.1210021619734398</v>
      </c>
      <c r="U346" s="9">
        <v>5.3544286260978859</v>
      </c>
      <c r="V346" s="9">
        <v>0.40952065479332661</v>
      </c>
      <c r="W346" s="8">
        <f t="shared" ca="1" si="54"/>
        <v>9.5324886039807364</v>
      </c>
      <c r="X346" s="8">
        <f t="shared" ca="1" si="54"/>
        <v>11.576711896099525</v>
      </c>
      <c r="Y346" s="8">
        <f t="shared" ca="1" si="54"/>
        <v>11.034278073533516</v>
      </c>
      <c r="Z346" s="8">
        <f t="shared" ca="1" si="54"/>
        <v>7.8146515653973294</v>
      </c>
      <c r="AA346" s="8">
        <f t="shared" ca="1" si="54"/>
        <v>4.4833130317889571</v>
      </c>
      <c r="AB346" s="8">
        <f t="shared" ca="1" si="57"/>
        <v>21.715352458179638</v>
      </c>
      <c r="AC346" s="16">
        <f ca="1">IF($AO345=0,K345+Q345,IF($AP345=0,K345+Q345,9999))</f>
        <v>26.270818470368958</v>
      </c>
      <c r="AD346" s="16">
        <f ca="1">IF($AO345=0,L345+R345,IF($AP345=0,L345+R345,9999))</f>
        <v>4.7993969902197282</v>
      </c>
      <c r="AE346" s="16">
        <f ca="1">IF($AO345=0,M345+S345,IF($AP345=0,M345+S345,9999))</f>
        <v>10.967584230906324</v>
      </c>
      <c r="AF346" s="16">
        <f ca="1">IF($AO345=0,N345+T345,IF($AP345=0,N345+T345,9999))</f>
        <v>2.9541906630528603</v>
      </c>
      <c r="AG346" s="16">
        <f ca="1">IF($AO345=0,O345+U345,IF($AP345=0,O345+U345,9999))</f>
        <v>9.1387041754415765</v>
      </c>
      <c r="AH346" s="16">
        <f ca="1">IF($AO345=0,P345+V345,IF($AP345=0,P345+V345,9999))</f>
        <v>1.619478577250661</v>
      </c>
      <c r="AI346" s="17">
        <f t="shared" ca="1" si="58"/>
        <v>6.6860165491552888</v>
      </c>
      <c r="AJ346" s="17">
        <f t="shared" ca="1" si="59"/>
        <v>10.899666322415015</v>
      </c>
      <c r="AK346" s="17">
        <f t="shared" ca="1" si="60"/>
        <v>10.762708469346082</v>
      </c>
      <c r="AL346" s="17">
        <f t="shared" ca="1" si="61"/>
        <v>7.1285123856158421</v>
      </c>
      <c r="AM346" s="17">
        <f t="shared" ca="1" si="62"/>
        <v>4.277575956632977</v>
      </c>
      <c r="AN346" s="17">
        <f t="shared" ca="1" si="63"/>
        <v>16.544543734653761</v>
      </c>
      <c r="AO346">
        <f t="shared" ca="1" si="55"/>
        <v>0</v>
      </c>
      <c r="AP346">
        <f t="shared" ca="1" si="56"/>
        <v>0</v>
      </c>
      <c r="AQ346">
        <f ca="1">MAX(0, COUNTIF(E346:J346, "Breakdown") - COUNTIF(AO346:AP346, 1))</f>
        <v>1</v>
      </c>
      <c r="AR346" s="12">
        <f ca="1">(AQ346 * 50) + ((AO346 + AP346) * 10)</f>
        <v>50</v>
      </c>
      <c r="AS346">
        <f ca="1">IF(COUNTIF(E346:J346, "Breakdown") &gt;= 6, 1, 0)</f>
        <v>0</v>
      </c>
    </row>
    <row r="347" spans="4:45">
      <c r="D347">
        <v>344</v>
      </c>
      <c r="E347" s="6" t="str">
        <f ca="1">IF(K347&lt;W347,"Operational","Breakdown")</f>
        <v>Operational</v>
      </c>
      <c r="F347" s="6" t="str">
        <f ca="1">IF(L347&lt;X347,"Operational","Breakdown")</f>
        <v>Operational</v>
      </c>
      <c r="G347" s="6" t="str">
        <f ca="1">IF(M347&lt;Y347,"Operational","Breakdown")</f>
        <v>Breakdown</v>
      </c>
      <c r="H347" s="6" t="str">
        <f ca="1">IF(N347&lt;Z347,"Operational","Breakdown")</f>
        <v>Breakdown</v>
      </c>
      <c r="I347" s="6" t="str">
        <f ca="1">IF(O347&lt;AA347,"Operational","Breakdown")</f>
        <v>Breakdown</v>
      </c>
      <c r="J347" s="6" t="str">
        <f ca="1">IF(P347&lt;AB347,"Operational","Breakdown")</f>
        <v>Operational</v>
      </c>
      <c r="K347" s="16">
        <v>0.40632790708524097</v>
      </c>
      <c r="L347" s="16">
        <v>1.6834382225814848</v>
      </c>
      <c r="M347" s="16">
        <v>21.719666550627991</v>
      </c>
      <c r="N347" s="16">
        <v>35.286070210045231</v>
      </c>
      <c r="O347" s="16">
        <v>20.07466517899914</v>
      </c>
      <c r="P347" s="16">
        <v>1.961075235136662</v>
      </c>
      <c r="Q347" s="9">
        <v>1.6435797903467488</v>
      </c>
      <c r="R347" s="9">
        <v>0.16973703382377428</v>
      </c>
      <c r="S347" s="9">
        <v>0.35415478304111175</v>
      </c>
      <c r="T347" s="9">
        <v>5.2330444416649637</v>
      </c>
      <c r="U347" s="9">
        <v>3.4596389563873204</v>
      </c>
      <c r="V347" s="9">
        <v>1.9837521099908768</v>
      </c>
      <c r="W347" s="8">
        <f t="shared" ca="1" si="54"/>
        <v>10.484646968816641</v>
      </c>
      <c r="X347" s="8">
        <f t="shared" ca="1" si="54"/>
        <v>11.622206800746621</v>
      </c>
      <c r="Y347" s="8">
        <f t="shared" ca="1" si="54"/>
        <v>13.244961437965085</v>
      </c>
      <c r="Z347" s="8">
        <f t="shared" ca="1" si="54"/>
        <v>4.6729305956759442</v>
      </c>
      <c r="AA347" s="8">
        <f t="shared" ca="1" si="54"/>
        <v>8.2533027987670131</v>
      </c>
      <c r="AB347" s="8">
        <f t="shared" ca="1" si="57"/>
        <v>9.190721820834943</v>
      </c>
      <c r="AC347" s="16">
        <f ca="1">IF($AO346=0,K346+Q346,IF($AP346=0,K346+Q346,9999))</f>
        <v>3.5906552653311268</v>
      </c>
      <c r="AD347" s="16">
        <f ca="1">IF($AO346=0,L346+R346,IF($AP346=0,L346+R346,9999))</f>
        <v>2.4072388475034958</v>
      </c>
      <c r="AE347" s="16">
        <f ca="1">IF($AO346=0,M346+S346,IF($AP346=0,M346+S346,9999))</f>
        <v>7.6115142174040971</v>
      </c>
      <c r="AF347" s="16">
        <f ca="1">IF($AO346=0,N346+T346,IF($AP346=0,N346+T346,9999))</f>
        <v>23.06357278783144</v>
      </c>
      <c r="AG347" s="16">
        <f ca="1">IF($AO346=0,O346+U346,IF($AP346=0,O346+U346,9999))</f>
        <v>8.0999331026643837</v>
      </c>
      <c r="AH347" s="16">
        <f ca="1">IF($AO346=0,P346+V346,IF($AP346=0,P346+V346,9999))</f>
        <v>7.6886799108444475</v>
      </c>
      <c r="AI347" s="17">
        <f t="shared" ca="1" si="58"/>
        <v>9.5324886039807364</v>
      </c>
      <c r="AJ347" s="17">
        <f t="shared" ca="1" si="59"/>
        <v>4.7993969902197282</v>
      </c>
      <c r="AK347" s="17">
        <f t="shared" ca="1" si="60"/>
        <v>10.967584230906324</v>
      </c>
      <c r="AL347" s="17">
        <f t="shared" ca="1" si="61"/>
        <v>2.9541906630528603</v>
      </c>
      <c r="AM347" s="17">
        <f t="shared" ca="1" si="62"/>
        <v>4.4833130317889571</v>
      </c>
      <c r="AN347" s="17">
        <f t="shared" ca="1" si="63"/>
        <v>1.619478577250661</v>
      </c>
      <c r="AO347">
        <f t="shared" ca="1" si="55"/>
        <v>0</v>
      </c>
      <c r="AP347">
        <f t="shared" ca="1" si="56"/>
        <v>0</v>
      </c>
      <c r="AQ347">
        <f ca="1">MAX(0, COUNTIF(E347:J347, "Breakdown") - COUNTIF(AO347:AP347, 1))</f>
        <v>3</v>
      </c>
      <c r="AR347" s="12">
        <f ca="1">(AQ347 * 50) + ((AO347 + AP347) * 10)</f>
        <v>150</v>
      </c>
      <c r="AS347">
        <f ca="1">IF(COUNTIF(E347:J347, "Breakdown") &gt;= 6, 1, 0)</f>
        <v>0</v>
      </c>
    </row>
    <row r="348" spans="4:45">
      <c r="D348">
        <v>345</v>
      </c>
      <c r="E348" s="6" t="str">
        <f ca="1">IF(K348&lt;W348,"Operational","Breakdown")</f>
        <v>Operational</v>
      </c>
      <c r="F348" s="6" t="str">
        <f ca="1">IF(L348&lt;X348,"Operational","Breakdown")</f>
        <v>Operational</v>
      </c>
      <c r="G348" s="6" t="str">
        <f ca="1">IF(M348&lt;Y348,"Operational","Breakdown")</f>
        <v>Operational</v>
      </c>
      <c r="H348" s="6" t="str">
        <f ca="1">IF(N348&lt;Z348,"Operational","Breakdown")</f>
        <v>Breakdown</v>
      </c>
      <c r="I348" s="6" t="str">
        <f ca="1">IF(O348&lt;AA348,"Operational","Breakdown")</f>
        <v>Operational</v>
      </c>
      <c r="J348" s="6" t="str">
        <f ca="1">IF(P348&lt;AB348,"Operational","Breakdown")</f>
        <v>Operational</v>
      </c>
      <c r="K348" s="16">
        <v>14.495307435032949</v>
      </c>
      <c r="L348" s="16">
        <v>3.2009698169770511</v>
      </c>
      <c r="M348" s="16">
        <v>2.2995962804905958</v>
      </c>
      <c r="N348" s="16">
        <v>9.8502732088971339</v>
      </c>
      <c r="O348" s="16">
        <v>9.7422644795558782</v>
      </c>
      <c r="P348" s="16">
        <v>1.3323479860518466</v>
      </c>
      <c r="Q348" s="9">
        <v>5.086516558033761</v>
      </c>
      <c r="R348" s="9">
        <v>0.60317895372471408</v>
      </c>
      <c r="S348" s="9">
        <v>2.5709328025562419</v>
      </c>
      <c r="T348" s="9">
        <v>0.47155028585744635</v>
      </c>
      <c r="U348" s="9">
        <v>1.7935267766869356</v>
      </c>
      <c r="V348" s="9">
        <v>2.38698009548335</v>
      </c>
      <c r="W348" s="8">
        <f t="shared" ca="1" si="54"/>
        <v>23.840825627554317</v>
      </c>
      <c r="X348" s="8">
        <f t="shared" ca="1" si="54"/>
        <v>9.260502314919675</v>
      </c>
      <c r="Y348" s="8">
        <f t="shared" ca="1" si="54"/>
        <v>11.54114268274626</v>
      </c>
      <c r="Z348" s="8">
        <f t="shared" ca="1" si="54"/>
        <v>5.3315978619514999</v>
      </c>
      <c r="AA348" s="8">
        <f t="shared" ca="1" si="54"/>
        <v>22.272020782762681</v>
      </c>
      <c r="AB348" s="8">
        <f t="shared" ca="1" si="57"/>
        <v>7.8285728226389981</v>
      </c>
      <c r="AC348" s="16">
        <f ca="1">IF($AO347=0,K347+Q347,IF($AP347=0,K347+Q347,9999))</f>
        <v>2.0499076974319896</v>
      </c>
      <c r="AD348" s="16">
        <f ca="1">IF($AO347=0,L347+R347,IF($AP347=0,L347+R347,9999))</f>
        <v>1.853175256405259</v>
      </c>
      <c r="AE348" s="16">
        <f ca="1">IF($AO347=0,M347+S347,IF($AP347=0,M347+S347,9999))</f>
        <v>22.073821333669102</v>
      </c>
      <c r="AF348" s="16">
        <f ca="1">IF($AO347=0,N347+T347,IF($AP347=0,N347+T347,9999))</f>
        <v>40.519114651710197</v>
      </c>
      <c r="AG348" s="16">
        <f ca="1">IF($AO347=0,O347+U347,IF($AP347=0,O347+U347,9999))</f>
        <v>23.53430413538646</v>
      </c>
      <c r="AH348" s="16">
        <f ca="1">IF($AO347=0,P347+V347,IF($AP347=0,P347+V347,9999))</f>
        <v>3.9448273451275391</v>
      </c>
      <c r="AI348" s="17">
        <f t="shared" ca="1" si="58"/>
        <v>3.5906552653311268</v>
      </c>
      <c r="AJ348" s="17">
        <f t="shared" ca="1" si="59"/>
        <v>2.4072388475034958</v>
      </c>
      <c r="AK348" s="17">
        <f t="shared" ca="1" si="60"/>
        <v>7.6115142174040971</v>
      </c>
      <c r="AL348" s="17">
        <f t="shared" ca="1" si="61"/>
        <v>4.6729305956759442</v>
      </c>
      <c r="AM348" s="17">
        <f t="shared" ca="1" si="62"/>
        <v>8.0999331026643837</v>
      </c>
      <c r="AN348" s="17">
        <f t="shared" ca="1" si="63"/>
        <v>7.6886799108444475</v>
      </c>
      <c r="AO348">
        <f t="shared" ca="1" si="55"/>
        <v>0</v>
      </c>
      <c r="AP348">
        <f t="shared" ca="1" si="56"/>
        <v>0</v>
      </c>
      <c r="AQ348">
        <f ca="1">MAX(0, COUNTIF(E348:J348, "Breakdown") - COUNTIF(AO348:AP348, 1))</f>
        <v>1</v>
      </c>
      <c r="AR348" s="12">
        <f ca="1">(AQ348 * 50) + ((AO348 + AP348) * 10)</f>
        <v>50</v>
      </c>
      <c r="AS348">
        <f ca="1">IF(COUNTIF(E348:J348, "Breakdown") &gt;= 6, 1, 0)</f>
        <v>0</v>
      </c>
    </row>
    <row r="349" spans="4:45">
      <c r="D349">
        <v>346</v>
      </c>
      <c r="E349" s="6" t="str">
        <f ca="1">IF(K349&lt;W349,"Operational","Breakdown")</f>
        <v>Operational</v>
      </c>
      <c r="F349" s="6" t="str">
        <f ca="1">IF(L349&lt;X349,"Operational","Breakdown")</f>
        <v>Operational</v>
      </c>
      <c r="G349" s="6" t="str">
        <f ca="1">IF(M349&lt;Y349,"Operational","Breakdown")</f>
        <v>Operational</v>
      </c>
      <c r="H349" s="6" t="str">
        <f ca="1">IF(N349&lt;Z349,"Operational","Breakdown")</f>
        <v>Breakdown</v>
      </c>
      <c r="I349" s="6" t="str">
        <f ca="1">IF(O349&lt;AA349,"Operational","Breakdown")</f>
        <v>Operational</v>
      </c>
      <c r="J349" s="6" t="str">
        <f ca="1">IF(P349&lt;AB349,"Operational","Breakdown")</f>
        <v>Operational</v>
      </c>
      <c r="K349" s="16">
        <v>11.15065595198697</v>
      </c>
      <c r="L349" s="16">
        <v>2.7400107301325258</v>
      </c>
      <c r="M349" s="16">
        <v>9.438215292819601</v>
      </c>
      <c r="N349" s="16">
        <v>27.975935720210977</v>
      </c>
      <c r="O349" s="16">
        <v>10.027571630124049</v>
      </c>
      <c r="P349" s="16">
        <v>10.638421716785647</v>
      </c>
      <c r="Q349" s="9">
        <v>4.7354022506918083</v>
      </c>
      <c r="R349" s="9">
        <v>8.2569867152957332</v>
      </c>
      <c r="S349" s="9">
        <v>3.8518462536405118</v>
      </c>
      <c r="T349" s="9">
        <v>0.14573860606736783</v>
      </c>
      <c r="U349" s="9">
        <v>2.103275885869321</v>
      </c>
      <c r="V349" s="9">
        <v>2.0255363918355989</v>
      </c>
      <c r="W349" s="8">
        <f t="shared" ca="1" si="54"/>
        <v>14.307822008296775</v>
      </c>
      <c r="X349" s="8">
        <f t="shared" ca="1" si="54"/>
        <v>12.196673986128836</v>
      </c>
      <c r="Y349" s="8">
        <f t="shared" ca="1" si="54"/>
        <v>12.976617253103159</v>
      </c>
      <c r="Z349" s="8">
        <f t="shared" ca="1" si="54"/>
        <v>6.0839551898018502</v>
      </c>
      <c r="AA349" s="8">
        <f t="shared" ca="1" si="54"/>
        <v>22.701799685366328</v>
      </c>
      <c r="AB349" s="8">
        <f t="shared" ca="1" si="57"/>
        <v>25.464306079440561</v>
      </c>
      <c r="AC349" s="16">
        <f ca="1">IF($AO348=0,K348+Q348,IF($AP348=0,K348+Q348,9999))</f>
        <v>19.58182399306671</v>
      </c>
      <c r="AD349" s="16">
        <f ca="1">IF($AO348=0,L348+R348,IF($AP348=0,L348+R348,9999))</f>
        <v>3.8041487707017652</v>
      </c>
      <c r="AE349" s="16">
        <f ca="1">IF($AO348=0,M348+S348,IF($AP348=0,M348+S348,9999))</f>
        <v>4.8705290830468382</v>
      </c>
      <c r="AF349" s="16">
        <f ca="1">IF($AO348=0,N348+T348,IF($AP348=0,N348+T348,9999))</f>
        <v>10.321823494754581</v>
      </c>
      <c r="AG349" s="16">
        <f ca="1">IF($AO348=0,O348+U348,IF($AP348=0,O348+U348,9999))</f>
        <v>11.535791256242813</v>
      </c>
      <c r="AH349" s="16">
        <f ca="1">IF($AO348=0,P348+V348,IF($AP348=0,P348+V348,9999))</f>
        <v>3.7193280815351963</v>
      </c>
      <c r="AI349" s="17">
        <f t="shared" ca="1" si="58"/>
        <v>2.0499076974319896</v>
      </c>
      <c r="AJ349" s="17">
        <f t="shared" ca="1" si="59"/>
        <v>1.853175256405259</v>
      </c>
      <c r="AK349" s="17">
        <f t="shared" ca="1" si="60"/>
        <v>11.54114268274626</v>
      </c>
      <c r="AL349" s="17">
        <f t="shared" ca="1" si="61"/>
        <v>5.3315978619514999</v>
      </c>
      <c r="AM349" s="17">
        <f t="shared" ca="1" si="62"/>
        <v>22.272020782762681</v>
      </c>
      <c r="AN349" s="17">
        <f t="shared" ca="1" si="63"/>
        <v>3.9448273451275391</v>
      </c>
      <c r="AO349">
        <f t="shared" ca="1" si="55"/>
        <v>0</v>
      </c>
      <c r="AP349">
        <f t="shared" ca="1" si="56"/>
        <v>0</v>
      </c>
      <c r="AQ349">
        <f ca="1">MAX(0, COUNTIF(E349:J349, "Breakdown") - COUNTIF(AO349:AP349, 1))</f>
        <v>1</v>
      </c>
      <c r="AR349" s="12">
        <f ca="1">(AQ349 * 50) + ((AO349 + AP349) * 10)</f>
        <v>50</v>
      </c>
      <c r="AS349">
        <f ca="1">IF(COUNTIF(E349:J349, "Breakdown") &gt;= 6, 1, 0)</f>
        <v>0</v>
      </c>
    </row>
    <row r="350" spans="4:45">
      <c r="D350">
        <v>347</v>
      </c>
      <c r="E350" s="6" t="str">
        <f ca="1">IF(K350&lt;W350,"Operational","Breakdown")</f>
        <v>Operational</v>
      </c>
      <c r="F350" s="6" t="str">
        <f ca="1">IF(L350&lt;X350,"Operational","Breakdown")</f>
        <v>Operational</v>
      </c>
      <c r="G350" s="6" t="str">
        <f ca="1">IF(M350&lt;Y350,"Operational","Breakdown")</f>
        <v>Operational</v>
      </c>
      <c r="H350" s="6" t="str">
        <f ca="1">IF(N350&lt;Z350,"Operational","Breakdown")</f>
        <v>Breakdown</v>
      </c>
      <c r="I350" s="6" t="str">
        <f ca="1">IF(O350&lt;AA350,"Operational","Breakdown")</f>
        <v>Operational</v>
      </c>
      <c r="J350" s="6" t="str">
        <f ca="1">IF(P350&lt;AB350,"Operational","Breakdown")</f>
        <v>Breakdown</v>
      </c>
      <c r="K350" s="16">
        <v>18.306867548556653</v>
      </c>
      <c r="L350" s="16">
        <v>2.6741651973056602</v>
      </c>
      <c r="M350" s="16">
        <v>4.5226173419594717</v>
      </c>
      <c r="N350" s="16">
        <v>9.5383043357059165</v>
      </c>
      <c r="O350" s="16">
        <v>10.673596829396574</v>
      </c>
      <c r="P350" s="16">
        <v>17.506477723899195</v>
      </c>
      <c r="Q350" s="9">
        <v>1.0161625627916182</v>
      </c>
      <c r="R350" s="9">
        <v>2.238881818769753</v>
      </c>
      <c r="S350" s="9">
        <v>0.17398973171941851</v>
      </c>
      <c r="T350" s="9">
        <v>0.24778209631556347</v>
      </c>
      <c r="U350" s="9">
        <v>3.5752170671507519</v>
      </c>
      <c r="V350" s="9">
        <v>0.73210036530831091</v>
      </c>
      <c r="W350" s="8">
        <f t="shared" ca="1" si="54"/>
        <v>27.491408973698015</v>
      </c>
      <c r="X350" s="8">
        <f t="shared" ca="1" si="54"/>
        <v>5.4857267472249251</v>
      </c>
      <c r="Y350" s="8">
        <f t="shared" ca="1" si="54"/>
        <v>7.1230466489570681</v>
      </c>
      <c r="Z350" s="8">
        <f t="shared" ca="1" si="54"/>
        <v>8.6152645565439236</v>
      </c>
      <c r="AA350" s="8">
        <f t="shared" ca="1" si="54"/>
        <v>21.277346030689607</v>
      </c>
      <c r="AB350" s="8">
        <f t="shared" ca="1" si="57"/>
        <v>5.4053686830912264</v>
      </c>
      <c r="AC350" s="16">
        <f ca="1">IF($AO349=0,K349+Q349,IF($AP349=0,K349+Q349,9999))</f>
        <v>15.886058202678779</v>
      </c>
      <c r="AD350" s="16">
        <f ca="1">IF($AO349=0,L349+R349,IF($AP349=0,L349+R349,9999))</f>
        <v>10.99699744542826</v>
      </c>
      <c r="AE350" s="16">
        <f ca="1">IF($AO349=0,M349+S349,IF($AP349=0,M349+S349,9999))</f>
        <v>13.290061546460112</v>
      </c>
      <c r="AF350" s="16">
        <f ca="1">IF($AO349=0,N349+T349,IF($AP349=0,N349+T349,9999))</f>
        <v>28.121674326278345</v>
      </c>
      <c r="AG350" s="16">
        <f ca="1">IF($AO349=0,O349+U349,IF($AP349=0,O349+U349,9999))</f>
        <v>12.13084751599337</v>
      </c>
      <c r="AH350" s="16">
        <f ca="1">IF($AO349=0,P349+V349,IF($AP349=0,P349+V349,9999))</f>
        <v>12.663958108621246</v>
      </c>
      <c r="AI350" s="17">
        <f t="shared" ca="1" si="58"/>
        <v>14.307822008296775</v>
      </c>
      <c r="AJ350" s="17">
        <f t="shared" ca="1" si="59"/>
        <v>3.8041487707017652</v>
      </c>
      <c r="AK350" s="17">
        <f t="shared" ca="1" si="60"/>
        <v>4.8705290830468382</v>
      </c>
      <c r="AL350" s="17">
        <f t="shared" ca="1" si="61"/>
        <v>6.0839551898018502</v>
      </c>
      <c r="AM350" s="17">
        <f t="shared" ca="1" si="62"/>
        <v>11.535791256242813</v>
      </c>
      <c r="AN350" s="17">
        <f t="shared" ca="1" si="63"/>
        <v>3.7193280815351963</v>
      </c>
      <c r="AO350">
        <f t="shared" ca="1" si="55"/>
        <v>0</v>
      </c>
      <c r="AP350">
        <f t="shared" ca="1" si="56"/>
        <v>0</v>
      </c>
      <c r="AQ350">
        <f ca="1">MAX(0, COUNTIF(E350:J350, "Breakdown") - COUNTIF(AO350:AP350, 1))</f>
        <v>2</v>
      </c>
      <c r="AR350" s="12">
        <f ca="1">(AQ350 * 50) + ((AO350 + AP350) * 10)</f>
        <v>100</v>
      </c>
      <c r="AS350">
        <f ca="1">IF(COUNTIF(E350:J350, "Breakdown") &gt;= 6, 1, 0)</f>
        <v>0</v>
      </c>
    </row>
    <row r="351" spans="4:45">
      <c r="D351">
        <v>348</v>
      </c>
      <c r="E351" s="6" t="str">
        <f ca="1">IF(K351&lt;W351,"Operational","Breakdown")</f>
        <v>Operational</v>
      </c>
      <c r="F351" s="6" t="str">
        <f ca="1">IF(L351&lt;X351,"Operational","Breakdown")</f>
        <v>Breakdown</v>
      </c>
      <c r="G351" s="6" t="str">
        <f ca="1">IF(M351&lt;Y351,"Operational","Breakdown")</f>
        <v>Operational</v>
      </c>
      <c r="H351" s="6" t="str">
        <f ca="1">IF(N351&lt;Z351,"Operational","Breakdown")</f>
        <v>Operational</v>
      </c>
      <c r="I351" s="6" t="str">
        <f ca="1">IF(O351&lt;AA351,"Operational","Breakdown")</f>
        <v>Operational</v>
      </c>
      <c r="J351" s="6" t="str">
        <f ca="1">IF(P351&lt;AB351,"Operational","Breakdown")</f>
        <v>Operational</v>
      </c>
      <c r="K351" s="16">
        <v>0.74480951632680581</v>
      </c>
      <c r="L351" s="16">
        <v>28.621031562517398</v>
      </c>
      <c r="M351" s="16">
        <v>6.3613158768993818</v>
      </c>
      <c r="N351" s="16">
        <v>17.159208212867764</v>
      </c>
      <c r="O351" s="16">
        <v>3.4571448925573649</v>
      </c>
      <c r="P351" s="16">
        <v>0.828367017757909</v>
      </c>
      <c r="Q351" s="9">
        <v>1.4716981023600657</v>
      </c>
      <c r="R351" s="9">
        <v>0.89369682914699122</v>
      </c>
      <c r="S351" s="9">
        <v>3.0380372605411683</v>
      </c>
      <c r="T351" s="9">
        <v>0.29986868923803178</v>
      </c>
      <c r="U351" s="9">
        <v>0.11764357821965522</v>
      </c>
      <c r="V351" s="9">
        <v>0.6523715057308459</v>
      </c>
      <c r="W351" s="8">
        <f t="shared" ca="1" si="54"/>
        <v>21.862084846538743</v>
      </c>
      <c r="X351" s="8">
        <f t="shared" ca="1" si="54"/>
        <v>14.073746663336589</v>
      </c>
      <c r="Y351" s="8">
        <f t="shared" ca="1" si="54"/>
        <v>12.752285373022648</v>
      </c>
      <c r="Z351" s="8">
        <f t="shared" ca="1" si="54"/>
        <v>33.304012866708149</v>
      </c>
      <c r="AA351" s="8">
        <f t="shared" ca="1" si="54"/>
        <v>14.418334083760547</v>
      </c>
      <c r="AB351" s="8">
        <f t="shared" ca="1" si="57"/>
        <v>20.509529348466536</v>
      </c>
      <c r="AC351" s="16">
        <f ca="1">IF($AO350=0,K350+Q350,IF($AP350=0,K350+Q350,9999))</f>
        <v>19.32303011134827</v>
      </c>
      <c r="AD351" s="16">
        <f ca="1">IF($AO350=0,L350+R350,IF($AP350=0,L350+R350,9999))</f>
        <v>4.9130470160754136</v>
      </c>
      <c r="AE351" s="16">
        <f ca="1">IF($AO350=0,M350+S350,IF($AP350=0,M350+S350,9999))</f>
        <v>4.6966070736788899</v>
      </c>
      <c r="AF351" s="16">
        <f ca="1">IF($AO350=0,N350+T350,IF($AP350=0,N350+T350,9999))</f>
        <v>9.7860864320214809</v>
      </c>
      <c r="AG351" s="16">
        <f ca="1">IF($AO350=0,O350+U350,IF($AP350=0,O350+U350,9999))</f>
        <v>14.248813896547325</v>
      </c>
      <c r="AH351" s="16">
        <f ca="1">IF($AO350=0,P350+V350,IF($AP350=0,P350+V350,9999))</f>
        <v>18.238578089207508</v>
      </c>
      <c r="AI351" s="17">
        <f t="shared" ca="1" si="58"/>
        <v>15.886058202678779</v>
      </c>
      <c r="AJ351" s="17">
        <f t="shared" ca="1" si="59"/>
        <v>5.4857267472249251</v>
      </c>
      <c r="AK351" s="17">
        <f t="shared" ca="1" si="60"/>
        <v>7.1230466489570681</v>
      </c>
      <c r="AL351" s="17">
        <f t="shared" ca="1" si="61"/>
        <v>8.6152645565439236</v>
      </c>
      <c r="AM351" s="17">
        <f t="shared" ca="1" si="62"/>
        <v>12.13084751599337</v>
      </c>
      <c r="AN351" s="17">
        <f t="shared" ca="1" si="63"/>
        <v>5.4053686830912264</v>
      </c>
      <c r="AO351">
        <f t="shared" ca="1" si="55"/>
        <v>0</v>
      </c>
      <c r="AP351">
        <f t="shared" ca="1" si="56"/>
        <v>0</v>
      </c>
      <c r="AQ351">
        <f ca="1">MAX(0, COUNTIF(E351:J351, "Breakdown") - COUNTIF(AO351:AP351, 1))</f>
        <v>1</v>
      </c>
      <c r="AR351" s="12">
        <f ca="1">(AQ351 * 50) + ((AO351 + AP351) * 10)</f>
        <v>50</v>
      </c>
      <c r="AS351">
        <f ca="1">IF(COUNTIF(E351:J351, "Breakdown") &gt;= 6, 1, 0)</f>
        <v>0</v>
      </c>
    </row>
    <row r="352" spans="4:45">
      <c r="D352">
        <v>349</v>
      </c>
      <c r="E352" s="6" t="str">
        <f ca="1">IF(K352&lt;W352,"Operational","Breakdown")</f>
        <v>Operational</v>
      </c>
      <c r="F352" s="6" t="str">
        <f ca="1">IF(L352&lt;X352,"Operational","Breakdown")</f>
        <v>Operational</v>
      </c>
      <c r="G352" s="6" t="str">
        <f ca="1">IF(M352&lt;Y352,"Operational","Breakdown")</f>
        <v>Operational</v>
      </c>
      <c r="H352" s="6" t="str">
        <f ca="1">IF(N352&lt;Z352,"Operational","Breakdown")</f>
        <v>Operational</v>
      </c>
      <c r="I352" s="6" t="str">
        <f ca="1">IF(O352&lt;AA352,"Operational","Breakdown")</f>
        <v>Operational</v>
      </c>
      <c r="J352" s="6" t="str">
        <f ca="1">IF(P352&lt;AB352,"Operational","Breakdown")</f>
        <v>Operational</v>
      </c>
      <c r="K352" s="16">
        <v>2.993187112998164</v>
      </c>
      <c r="L352" s="16">
        <v>7.883977381939359</v>
      </c>
      <c r="M352" s="16">
        <v>16.745002812306723</v>
      </c>
      <c r="N352" s="16">
        <v>6.400999058865616</v>
      </c>
      <c r="O352" s="16">
        <v>9.7269988759845702</v>
      </c>
      <c r="P352" s="16">
        <v>8.0053259619015638</v>
      </c>
      <c r="Q352" s="9">
        <v>1.9586186254223095</v>
      </c>
      <c r="R352" s="9">
        <v>1.2862666321887251</v>
      </c>
      <c r="S352" s="9">
        <v>0.44299266706016593</v>
      </c>
      <c r="T352" s="9">
        <v>1.1389986389046238</v>
      </c>
      <c r="U352" s="9">
        <v>3.5524374794989719</v>
      </c>
      <c r="V352" s="9">
        <v>0.6962981434366774</v>
      </c>
      <c r="W352" s="8">
        <f t="shared" ca="1" si="54"/>
        <v>42.800146096243175</v>
      </c>
      <c r="X352" s="8">
        <f t="shared" ca="1" si="54"/>
        <v>12.502103178442319</v>
      </c>
      <c r="Y352" s="8">
        <f t="shared" ca="1" si="54"/>
        <v>26.874477413460522</v>
      </c>
      <c r="Z352" s="8">
        <f t="shared" ca="1" si="54"/>
        <v>19.211399826859726</v>
      </c>
      <c r="AA352" s="8">
        <f t="shared" ca="1" si="54"/>
        <v>14.357067934803032</v>
      </c>
      <c r="AB352" s="8">
        <f t="shared" ca="1" si="57"/>
        <v>23.23375977682354</v>
      </c>
      <c r="AC352" s="16">
        <f ca="1">IF($AO351=0,K351+Q351,IF($AP351=0,K351+Q351,9999))</f>
        <v>2.2165076186868715</v>
      </c>
      <c r="AD352" s="16">
        <f ca="1">IF($AO351=0,L351+R351,IF($AP351=0,L351+R351,9999))</f>
        <v>29.514728391664388</v>
      </c>
      <c r="AE352" s="16">
        <f ca="1">IF($AO351=0,M351+S351,IF($AP351=0,M351+S351,9999))</f>
        <v>9.3993531374405492</v>
      </c>
      <c r="AF352" s="16">
        <f ca="1">IF($AO351=0,N351+T351,IF($AP351=0,N351+T351,9999))</f>
        <v>17.459076902105796</v>
      </c>
      <c r="AG352" s="16">
        <f ca="1">IF($AO351=0,O351+U351,IF($AP351=0,O351+U351,9999))</f>
        <v>3.5747884707770203</v>
      </c>
      <c r="AH352" s="16">
        <f ca="1">IF($AO351=0,P351+V351,IF($AP351=0,P351+V351,9999))</f>
        <v>1.4807385234887549</v>
      </c>
      <c r="AI352" s="17">
        <f t="shared" ca="1" si="58"/>
        <v>19.32303011134827</v>
      </c>
      <c r="AJ352" s="17">
        <f t="shared" ca="1" si="59"/>
        <v>4.9130470160754136</v>
      </c>
      <c r="AK352" s="17">
        <f t="shared" ca="1" si="60"/>
        <v>4.6966070736788899</v>
      </c>
      <c r="AL352" s="17">
        <f t="shared" ca="1" si="61"/>
        <v>9.7860864320214809</v>
      </c>
      <c r="AM352" s="17">
        <f t="shared" ca="1" si="62"/>
        <v>14.248813896547325</v>
      </c>
      <c r="AN352" s="17">
        <f t="shared" ca="1" si="63"/>
        <v>18.238578089207508</v>
      </c>
      <c r="AO352">
        <f t="shared" ca="1" si="55"/>
        <v>0</v>
      </c>
      <c r="AP352">
        <f t="shared" ca="1" si="56"/>
        <v>0</v>
      </c>
      <c r="AQ352">
        <f ca="1">MAX(0, COUNTIF(E352:J352, "Breakdown") - COUNTIF(AO352:AP352, 1))</f>
        <v>0</v>
      </c>
      <c r="AR352" s="12">
        <f ca="1">(AQ352 * 50) + ((AO352 + AP352) * 10)</f>
        <v>0</v>
      </c>
      <c r="AS352">
        <f ca="1">IF(COUNTIF(E352:J352, "Breakdown") &gt;= 6, 1, 0)</f>
        <v>0</v>
      </c>
    </row>
    <row r="353" spans="4:45">
      <c r="D353">
        <v>350</v>
      </c>
      <c r="E353" s="6" t="str">
        <f ca="1">IF(K353&lt;W353,"Operational","Breakdown")</f>
        <v>Operational</v>
      </c>
      <c r="F353" s="6" t="str">
        <f ca="1">IF(L353&lt;X353,"Operational","Breakdown")</f>
        <v>Operational</v>
      </c>
      <c r="G353" s="6" t="str">
        <f ca="1">IF(M353&lt;Y353,"Operational","Breakdown")</f>
        <v>Operational</v>
      </c>
      <c r="H353" s="6" t="str">
        <f ca="1">IF(N353&lt;Z353,"Operational","Breakdown")</f>
        <v>Operational</v>
      </c>
      <c r="I353" s="6" t="str">
        <f ca="1">IF(O353&lt;AA353,"Operational","Breakdown")</f>
        <v>Operational</v>
      </c>
      <c r="J353" s="6" t="str">
        <f ca="1">IF(P353&lt;AB353,"Operational","Breakdown")</f>
        <v>Breakdown</v>
      </c>
      <c r="K353" s="16">
        <v>5.6457307420783795</v>
      </c>
      <c r="L353" s="16">
        <v>1.6903269728181383</v>
      </c>
      <c r="M353" s="16">
        <v>2.3274840173808524</v>
      </c>
      <c r="N353" s="16">
        <v>13.599889660779047</v>
      </c>
      <c r="O353" s="16">
        <v>1.8305813256548458</v>
      </c>
      <c r="P353" s="16">
        <v>14.812729958114977</v>
      </c>
      <c r="Q353" s="9">
        <v>4.7378664564001829</v>
      </c>
      <c r="R353" s="9">
        <v>0.41669258798420639</v>
      </c>
      <c r="S353" s="9">
        <v>5.1556161135492573</v>
      </c>
      <c r="T353" s="9">
        <v>5.6243283263683121</v>
      </c>
      <c r="U353" s="9">
        <v>2.3407452000173965</v>
      </c>
      <c r="V353" s="9">
        <v>0.1385058819042766</v>
      </c>
      <c r="W353" s="8">
        <f t="shared" ca="1" si="54"/>
        <v>6.350150744036795</v>
      </c>
      <c r="X353" s="8">
        <f t="shared" ca="1" si="54"/>
        <v>19.164354955798068</v>
      </c>
      <c r="Y353" s="8">
        <f t="shared" ca="1" si="54"/>
        <v>17.77899892249836</v>
      </c>
      <c r="Z353" s="8">
        <f t="shared" ca="1" si="54"/>
        <v>28.600594671244586</v>
      </c>
      <c r="AA353" s="8">
        <f t="shared" ca="1" si="54"/>
        <v>26.664616104815344</v>
      </c>
      <c r="AB353" s="8">
        <f t="shared" ca="1" si="57"/>
        <v>8.4177978751655527</v>
      </c>
      <c r="AC353" s="16">
        <f ca="1">IF($AO352=0,K352+Q352,IF($AP352=0,K352+Q352,9999))</f>
        <v>4.9518057384204734</v>
      </c>
      <c r="AD353" s="16">
        <f ca="1">IF($AO352=0,L352+R352,IF($AP352=0,L352+R352,9999))</f>
        <v>9.1702440141280839</v>
      </c>
      <c r="AE353" s="16">
        <f ca="1">IF($AO352=0,M352+S352,IF($AP352=0,M352+S352,9999))</f>
        <v>17.18799547936689</v>
      </c>
      <c r="AF353" s="16">
        <f ca="1">IF($AO352=0,N352+T352,IF($AP352=0,N352+T352,9999))</f>
        <v>7.5399976977702394</v>
      </c>
      <c r="AG353" s="16">
        <f ca="1">IF($AO352=0,O352+U352,IF($AP352=0,O352+U352,9999))</f>
        <v>13.279436355483542</v>
      </c>
      <c r="AH353" s="16">
        <f ca="1">IF($AO352=0,P352+V352,IF($AP352=0,P352+V352,9999))</f>
        <v>8.7016241053382419</v>
      </c>
      <c r="AI353" s="17">
        <f t="shared" ca="1" si="58"/>
        <v>2.2165076186868715</v>
      </c>
      <c r="AJ353" s="17">
        <f t="shared" ca="1" si="59"/>
        <v>12.502103178442319</v>
      </c>
      <c r="AK353" s="17">
        <f t="shared" ca="1" si="60"/>
        <v>9.3993531374405492</v>
      </c>
      <c r="AL353" s="17">
        <f t="shared" ca="1" si="61"/>
        <v>17.459076902105796</v>
      </c>
      <c r="AM353" s="17">
        <f t="shared" ca="1" si="62"/>
        <v>3.5747884707770203</v>
      </c>
      <c r="AN353" s="17">
        <f t="shared" ca="1" si="63"/>
        <v>1.4807385234887549</v>
      </c>
      <c r="AO353">
        <f t="shared" ca="1" si="55"/>
        <v>0</v>
      </c>
      <c r="AP353">
        <f t="shared" ca="1" si="56"/>
        <v>0</v>
      </c>
      <c r="AQ353">
        <f ca="1">MAX(0, COUNTIF(E353:J353, "Breakdown") - COUNTIF(AO353:AP353, 1))</f>
        <v>1</v>
      </c>
      <c r="AR353" s="12">
        <f ca="1">(AQ353 * 50) + ((AO353 + AP353) * 10)</f>
        <v>50</v>
      </c>
      <c r="AS353">
        <f ca="1">IF(COUNTIF(E353:J353, "Breakdown") &gt;= 6, 1, 0)</f>
        <v>0</v>
      </c>
    </row>
    <row r="354" spans="4:45">
      <c r="D354">
        <v>351</v>
      </c>
      <c r="E354" s="6" t="str">
        <f ca="1">IF(K354&lt;W354,"Operational","Breakdown")</f>
        <v>Breakdown</v>
      </c>
      <c r="F354" s="6" t="str">
        <f ca="1">IF(L354&lt;X354,"Operational","Breakdown")</f>
        <v>Operational</v>
      </c>
      <c r="G354" s="6" t="str">
        <f ca="1">IF(M354&lt;Y354,"Operational","Breakdown")</f>
        <v>Operational</v>
      </c>
      <c r="H354" s="6" t="str">
        <f ca="1">IF(N354&lt;Z354,"Operational","Breakdown")</f>
        <v>Operational</v>
      </c>
      <c r="I354" s="6" t="str">
        <f ca="1">IF(O354&lt;AA354,"Operational","Breakdown")</f>
        <v>Operational</v>
      </c>
      <c r="J354" s="6" t="str">
        <f ca="1">IF(P354&lt;AB354,"Operational","Breakdown")</f>
        <v>Breakdown</v>
      </c>
      <c r="K354" s="16">
        <v>25.521619309863475</v>
      </c>
      <c r="L354" s="16">
        <v>0.98215890757094226</v>
      </c>
      <c r="M354" s="16">
        <v>7.225799357115787</v>
      </c>
      <c r="N354" s="16">
        <v>2.8083036905365262</v>
      </c>
      <c r="O354" s="16">
        <v>1.6474673124865706</v>
      </c>
      <c r="P354" s="16">
        <v>13.453294910871691</v>
      </c>
      <c r="Q354" s="9">
        <v>2.8003605165142167</v>
      </c>
      <c r="R354" s="9">
        <v>2.1025436120358223</v>
      </c>
      <c r="S354" s="9">
        <v>2.7520182051630817</v>
      </c>
      <c r="T354" s="9">
        <v>4.6305975756159246</v>
      </c>
      <c r="U354" s="9">
        <v>1.4747304234151803</v>
      </c>
      <c r="V354" s="9">
        <v>1.1373879270521039</v>
      </c>
      <c r="W354" s="8">
        <f t="shared" ca="1" si="54"/>
        <v>6.8037469177826235</v>
      </c>
      <c r="X354" s="8">
        <f t="shared" ca="1" si="54"/>
        <v>11.375865975249724</v>
      </c>
      <c r="Y354" s="8">
        <f t="shared" ca="1" si="54"/>
        <v>18.779051604180449</v>
      </c>
      <c r="Z354" s="8">
        <f t="shared" ca="1" si="54"/>
        <v>13.590783057002215</v>
      </c>
      <c r="AA354" s="8">
        <f t="shared" ca="1" si="54"/>
        <v>27.870152950039206</v>
      </c>
      <c r="AB354" s="8">
        <f t="shared" ca="1" si="57"/>
        <v>9.6812500917490425</v>
      </c>
      <c r="AC354" s="16">
        <f ca="1">IF($AO353=0,K353+Q353,IF($AP353=0,K353+Q353,9999))</f>
        <v>10.383597198478562</v>
      </c>
      <c r="AD354" s="16">
        <f ca="1">IF($AO353=0,L353+R353,IF($AP353=0,L353+R353,9999))</f>
        <v>2.1070195608023448</v>
      </c>
      <c r="AE354" s="16">
        <f ca="1">IF($AO353=0,M353+S353,IF($AP353=0,M353+S353,9999))</f>
        <v>7.4831001309301097</v>
      </c>
      <c r="AF354" s="16">
        <f ca="1">IF($AO353=0,N353+T353,IF($AP353=0,N353+T353,9999))</f>
        <v>19.224217987147359</v>
      </c>
      <c r="AG354" s="16">
        <f ca="1">IF($AO353=0,O353+U353,IF($AP353=0,O353+U353,9999))</f>
        <v>4.1713265256722423</v>
      </c>
      <c r="AH354" s="16">
        <f ca="1">IF($AO353=0,P353+V353,IF($AP353=0,P353+V353,9999))</f>
        <v>14.951235840019253</v>
      </c>
      <c r="AI354" s="17">
        <f t="shared" ca="1" si="58"/>
        <v>4.9518057384204734</v>
      </c>
      <c r="AJ354" s="17">
        <f t="shared" ca="1" si="59"/>
        <v>9.1702440141280839</v>
      </c>
      <c r="AK354" s="17">
        <f t="shared" ca="1" si="60"/>
        <v>17.18799547936689</v>
      </c>
      <c r="AL354" s="17">
        <f t="shared" ca="1" si="61"/>
        <v>7.5399976977702394</v>
      </c>
      <c r="AM354" s="17">
        <f t="shared" ca="1" si="62"/>
        <v>13.279436355483542</v>
      </c>
      <c r="AN354" s="17">
        <f t="shared" ca="1" si="63"/>
        <v>8.4177978751655527</v>
      </c>
      <c r="AO354">
        <f t="shared" ca="1" si="55"/>
        <v>0</v>
      </c>
      <c r="AP354">
        <f t="shared" ca="1" si="56"/>
        <v>1</v>
      </c>
      <c r="AQ354">
        <f ca="1">MAX(0, COUNTIF(E354:J354, "Breakdown") - COUNTIF(AO354:AP354, 1))</f>
        <v>1</v>
      </c>
      <c r="AR354" s="12">
        <f ca="1">(AQ354 * 50) + ((AO354 + AP354) * 10)</f>
        <v>60</v>
      </c>
      <c r="AS354">
        <f ca="1">IF(COUNTIF(E354:J354, "Breakdown") &gt;= 6, 1, 0)</f>
        <v>0</v>
      </c>
    </row>
    <row r="355" spans="4:45">
      <c r="D355">
        <v>352</v>
      </c>
      <c r="E355" s="6" t="str">
        <f ca="1">IF(K355&lt;W355,"Operational","Breakdown")</f>
        <v>Breakdown</v>
      </c>
      <c r="F355" s="6" t="str">
        <f ca="1">IF(L355&lt;X355,"Operational","Breakdown")</f>
        <v>Operational</v>
      </c>
      <c r="G355" s="6" t="str">
        <f ca="1">IF(M355&lt;Y355,"Operational","Breakdown")</f>
        <v>Operational</v>
      </c>
      <c r="H355" s="6" t="str">
        <f ca="1">IF(N355&lt;Z355,"Operational","Breakdown")</f>
        <v>Operational</v>
      </c>
      <c r="I355" s="6" t="str">
        <f ca="1">IF(O355&lt;AA355,"Operational","Breakdown")</f>
        <v>Breakdown</v>
      </c>
      <c r="J355" s="6" t="str">
        <f ca="1">IF(P355&lt;AB355,"Operational","Breakdown")</f>
        <v>Operational</v>
      </c>
      <c r="K355" s="16">
        <v>8.8932022575026348</v>
      </c>
      <c r="L355" s="16">
        <v>0.55469201668418655</v>
      </c>
      <c r="M355" s="16">
        <v>2.063832002406373</v>
      </c>
      <c r="N355" s="16">
        <v>16.4265760108892</v>
      </c>
      <c r="O355" s="16">
        <v>13.756683945833686</v>
      </c>
      <c r="P355" s="16">
        <v>2.54362141066987</v>
      </c>
      <c r="Q355" s="9">
        <v>2.5177268472522543</v>
      </c>
      <c r="R355" s="9">
        <v>2.2930860938709241</v>
      </c>
      <c r="S355" s="9">
        <v>1.2554829231373217</v>
      </c>
      <c r="T355" s="9">
        <v>3.7492763196236276</v>
      </c>
      <c r="U355" s="9">
        <v>1.0521546993261686</v>
      </c>
      <c r="V355" s="9">
        <v>1.3222700715455089</v>
      </c>
      <c r="W355" s="8">
        <f t="shared" ca="1" si="54"/>
        <v>8.4745852636023535</v>
      </c>
      <c r="X355" s="8">
        <f t="shared" ca="1" si="54"/>
        <v>58.614326420559209</v>
      </c>
      <c r="Y355" s="8">
        <f t="shared" ca="1" si="54"/>
        <v>24.165943321307644</v>
      </c>
      <c r="Z355" s="8">
        <f t="shared" ca="1" si="54"/>
        <v>29.59654380861565</v>
      </c>
      <c r="AA355" s="8">
        <f t="shared" ca="1" si="54"/>
        <v>7.622359495830441</v>
      </c>
      <c r="AB355" s="8">
        <f t="shared" ca="1" si="57"/>
        <v>10.799856468734031</v>
      </c>
      <c r="AC355" s="16">
        <f ca="1">IF($AO354=0,K354+Q354,IF($AP354=0,K354+Q354,9999))</f>
        <v>28.321979826377692</v>
      </c>
      <c r="AD355" s="16">
        <f ca="1">IF($AO354=0,L354+R354,IF($AP354=0,L354+R354,9999))</f>
        <v>3.0847025196067648</v>
      </c>
      <c r="AE355" s="16">
        <f ca="1">IF($AO354=0,M354+S354,IF($AP354=0,M354+S354,9999))</f>
        <v>9.9778175622788687</v>
      </c>
      <c r="AF355" s="16">
        <f ca="1">IF($AO354=0,N354+T354,IF($AP354=0,N354+T354,9999))</f>
        <v>7.4389012661524507</v>
      </c>
      <c r="AG355" s="16">
        <f ca="1">IF($AO354=0,O354+U354,IF($AP354=0,O354+U354,9999))</f>
        <v>3.122197735901751</v>
      </c>
      <c r="AH355" s="16">
        <f ca="1">IF($AO354=0,P354+V354,IF($AP354=0,P354+V354,9999))</f>
        <v>14.590682837923794</v>
      </c>
      <c r="AI355" s="17">
        <f t="shared" ca="1" si="58"/>
        <v>6.8037469177826235</v>
      </c>
      <c r="AJ355" s="17">
        <f t="shared" ca="1" si="59"/>
        <v>2.1070195608023448</v>
      </c>
      <c r="AK355" s="17">
        <f t="shared" ca="1" si="60"/>
        <v>7.4831001309301097</v>
      </c>
      <c r="AL355" s="17">
        <f t="shared" ca="1" si="61"/>
        <v>13.590783057002215</v>
      </c>
      <c r="AM355" s="17">
        <f t="shared" ca="1" si="62"/>
        <v>4.1713265256722423</v>
      </c>
      <c r="AN355" s="17">
        <f t="shared" ca="1" si="63"/>
        <v>9.6812500917490425</v>
      </c>
      <c r="AO355">
        <f t="shared" ca="1" si="55"/>
        <v>0</v>
      </c>
      <c r="AP355">
        <f t="shared" ca="1" si="56"/>
        <v>1</v>
      </c>
      <c r="AQ355">
        <f ca="1">MAX(0, COUNTIF(E355:J355, "Breakdown") - COUNTIF(AO355:AP355, 1))</f>
        <v>1</v>
      </c>
      <c r="AR355" s="12">
        <f ca="1">(AQ355 * 50) + ((AO355 + AP355) * 10)</f>
        <v>60</v>
      </c>
      <c r="AS355">
        <f ca="1">IF(COUNTIF(E355:J355, "Breakdown") &gt;= 6, 1, 0)</f>
        <v>0</v>
      </c>
    </row>
    <row r="356" spans="4:45">
      <c r="D356">
        <v>353</v>
      </c>
      <c r="E356" s="6" t="str">
        <f ca="1">IF(K356&lt;W356,"Operational","Breakdown")</f>
        <v>Breakdown</v>
      </c>
      <c r="F356" s="6" t="str">
        <f ca="1">IF(L356&lt;X356,"Operational","Breakdown")</f>
        <v>Breakdown</v>
      </c>
      <c r="G356" s="6" t="str">
        <f ca="1">IF(M356&lt;Y356,"Operational","Breakdown")</f>
        <v>Operational</v>
      </c>
      <c r="H356" s="6" t="str">
        <f ca="1">IF(N356&lt;Z356,"Operational","Breakdown")</f>
        <v>Breakdown</v>
      </c>
      <c r="I356" s="6" t="str">
        <f ca="1">IF(O356&lt;AA356,"Operational","Breakdown")</f>
        <v>Breakdown</v>
      </c>
      <c r="J356" s="6" t="str">
        <f ca="1">IF(P356&lt;AB356,"Operational","Breakdown")</f>
        <v>Operational</v>
      </c>
      <c r="K356" s="16">
        <v>30.435466411532957</v>
      </c>
      <c r="L356" s="16">
        <v>7.599404865541441</v>
      </c>
      <c r="M356" s="16">
        <v>0.35480691593281782</v>
      </c>
      <c r="N356" s="16">
        <v>15.234203823557321</v>
      </c>
      <c r="O356" s="16">
        <v>8.8590748862682922</v>
      </c>
      <c r="P356" s="16">
        <v>15.497846392509731</v>
      </c>
      <c r="Q356" s="9">
        <v>0.38221559639426034</v>
      </c>
      <c r="R356" s="9">
        <v>0.60354559377110695</v>
      </c>
      <c r="S356" s="9">
        <v>0.26372566113139168</v>
      </c>
      <c r="T356" s="9">
        <v>1.4108875063413187</v>
      </c>
      <c r="U356" s="9">
        <v>1.3718594600742176</v>
      </c>
      <c r="V356" s="9">
        <v>1.1087730725917442</v>
      </c>
      <c r="W356" s="8">
        <f t="shared" ca="1" si="54"/>
        <v>18.360565088133434</v>
      </c>
      <c r="X356" s="8">
        <f t="shared" ca="1" si="54"/>
        <v>4.5116019388379591</v>
      </c>
      <c r="Y356" s="8">
        <f t="shared" ca="1" si="54"/>
        <v>31.679889411499659</v>
      </c>
      <c r="Z356" s="8">
        <f t="shared" ca="1" si="54"/>
        <v>13.07123367256353</v>
      </c>
      <c r="AA356" s="8">
        <f t="shared" ca="1" si="54"/>
        <v>7.3469234121710469</v>
      </c>
      <c r="AB356" s="8">
        <f t="shared" ca="1" si="57"/>
        <v>18.125328535299221</v>
      </c>
      <c r="AC356" s="16">
        <f ca="1">IF($AO355=0,K355+Q355,IF($AP355=0,K355+Q355,9999))</f>
        <v>11.410929104754889</v>
      </c>
      <c r="AD356" s="16">
        <f ca="1">IF($AO355=0,L355+R355,IF($AP355=0,L355+R355,9999))</f>
        <v>2.8477781105551108</v>
      </c>
      <c r="AE356" s="16">
        <f ca="1">IF($AO355=0,M355+S355,IF($AP355=0,M355+S355,9999))</f>
        <v>3.3193149255436945</v>
      </c>
      <c r="AF356" s="16">
        <f ca="1">IF($AO355=0,N355+T355,IF($AP355=0,N355+T355,9999))</f>
        <v>20.175852330512829</v>
      </c>
      <c r="AG356" s="16">
        <f ca="1">IF($AO355=0,O355+U355,IF($AP355=0,O355+U355,9999))</f>
        <v>14.808838645159854</v>
      </c>
      <c r="AH356" s="16">
        <f ca="1">IF($AO355=0,P355+V355,IF($AP355=0,P355+V355,9999))</f>
        <v>3.8658914822153791</v>
      </c>
      <c r="AI356" s="17">
        <f t="shared" ca="1" si="58"/>
        <v>8.4745852636023535</v>
      </c>
      <c r="AJ356" s="17">
        <f t="shared" ca="1" si="59"/>
        <v>3.0847025196067648</v>
      </c>
      <c r="AK356" s="17">
        <f t="shared" ca="1" si="60"/>
        <v>9.9778175622788687</v>
      </c>
      <c r="AL356" s="17">
        <f t="shared" ca="1" si="61"/>
        <v>7.4389012661524507</v>
      </c>
      <c r="AM356" s="17">
        <f t="shared" ca="1" si="62"/>
        <v>3.122197735901751</v>
      </c>
      <c r="AN356" s="17">
        <f t="shared" ca="1" si="63"/>
        <v>10.799856468734031</v>
      </c>
      <c r="AO356">
        <f t="shared" ca="1" si="55"/>
        <v>0</v>
      </c>
      <c r="AP356">
        <f t="shared" ca="1" si="56"/>
        <v>0</v>
      </c>
      <c r="AQ356">
        <f ca="1">MAX(0, COUNTIF(E356:J356, "Breakdown") - COUNTIF(AO356:AP356, 1))</f>
        <v>4</v>
      </c>
      <c r="AR356" s="12">
        <f ca="1">(AQ356 * 50) + ((AO356 + AP356) * 10)</f>
        <v>200</v>
      </c>
      <c r="AS356">
        <f ca="1">IF(COUNTIF(E356:J356, "Breakdown") &gt;= 6, 1, 0)</f>
        <v>0</v>
      </c>
    </row>
    <row r="357" spans="4:45">
      <c r="D357">
        <v>354</v>
      </c>
      <c r="E357" s="6" t="str">
        <f ca="1">IF(K357&lt;W357,"Operational","Breakdown")</f>
        <v>Operational</v>
      </c>
      <c r="F357" s="6" t="str">
        <f ca="1">IF(L357&lt;X357,"Operational","Breakdown")</f>
        <v>Breakdown</v>
      </c>
      <c r="G357" s="6" t="str">
        <f ca="1">IF(M357&lt;Y357,"Operational","Breakdown")</f>
        <v>Operational</v>
      </c>
      <c r="H357" s="6" t="str">
        <f ca="1">IF(N357&lt;Z357,"Operational","Breakdown")</f>
        <v>Operational</v>
      </c>
      <c r="I357" s="6" t="str">
        <f ca="1">IF(O357&lt;AA357,"Operational","Breakdown")</f>
        <v>Operational</v>
      </c>
      <c r="J357" s="6" t="str">
        <f ca="1">IF(P357&lt;AB357,"Operational","Breakdown")</f>
        <v>Breakdown</v>
      </c>
      <c r="K357" s="16">
        <v>6.2286544902754848</v>
      </c>
      <c r="L357" s="16">
        <v>9.3306676450407746</v>
      </c>
      <c r="M357" s="16">
        <v>9.1312155392875223</v>
      </c>
      <c r="N357" s="16">
        <v>0.82856112098587897</v>
      </c>
      <c r="O357" s="16">
        <v>8.0182579702212973</v>
      </c>
      <c r="P357" s="16">
        <v>9.2097131780691228</v>
      </c>
      <c r="Q357" s="9">
        <v>0.65315630798739543</v>
      </c>
      <c r="R357" s="9">
        <v>2.2799053533496605</v>
      </c>
      <c r="S357" s="9">
        <v>1.7300279232755333</v>
      </c>
      <c r="T357" s="9">
        <v>1.2790116502359496</v>
      </c>
      <c r="U357" s="9">
        <v>1.5555027912449284</v>
      </c>
      <c r="V357" s="9">
        <v>0.59925556972197036</v>
      </c>
      <c r="W357" s="8">
        <f t="shared" ca="1" si="54"/>
        <v>11.894883376633731</v>
      </c>
      <c r="X357" s="8">
        <f t="shared" ca="1" si="54"/>
        <v>3.1881511454123577</v>
      </c>
      <c r="Y357" s="8">
        <f t="shared" ca="1" si="54"/>
        <v>9.8712112892462649</v>
      </c>
      <c r="Z357" s="8">
        <f t="shared" ca="1" si="54"/>
        <v>13.88860289056673</v>
      </c>
      <c r="AA357" s="8">
        <f t="shared" ca="1" si="54"/>
        <v>19.992680404876147</v>
      </c>
      <c r="AB357" s="8">
        <f t="shared" ca="1" si="57"/>
        <v>9.0623341719793</v>
      </c>
      <c r="AC357" s="16">
        <f ca="1">IF($AO356=0,K356+Q356,IF($AP356=0,K356+Q356,9999))</f>
        <v>30.817682007927218</v>
      </c>
      <c r="AD357" s="16">
        <f ca="1">IF($AO356=0,L356+R356,IF($AP356=0,L356+R356,9999))</f>
        <v>8.2029504593125484</v>
      </c>
      <c r="AE357" s="16">
        <f ca="1">IF($AO356=0,M356+S356,IF($AP356=0,M356+S356,9999))</f>
        <v>0.6185325770642095</v>
      </c>
      <c r="AF357" s="16">
        <f ca="1">IF($AO356=0,N356+T356,IF($AP356=0,N356+T356,9999))</f>
        <v>16.645091329898641</v>
      </c>
      <c r="AG357" s="16">
        <f ca="1">IF($AO356=0,O356+U356,IF($AP356=0,O356+U356,9999))</f>
        <v>10.23093434634251</v>
      </c>
      <c r="AH357" s="16">
        <f ca="1">IF($AO356=0,P356+V356,IF($AP356=0,P356+V356,9999))</f>
        <v>16.606619465101474</v>
      </c>
      <c r="AI357" s="17">
        <f t="shared" ca="1" si="58"/>
        <v>11.410929104754889</v>
      </c>
      <c r="AJ357" s="17">
        <f t="shared" ca="1" si="59"/>
        <v>2.8477781105551108</v>
      </c>
      <c r="AK357" s="17">
        <f t="shared" ca="1" si="60"/>
        <v>3.3193149255436945</v>
      </c>
      <c r="AL357" s="17">
        <f t="shared" ca="1" si="61"/>
        <v>13.07123367256353</v>
      </c>
      <c r="AM357" s="17">
        <f t="shared" ca="1" si="62"/>
        <v>7.3469234121710469</v>
      </c>
      <c r="AN357" s="17">
        <f t="shared" ca="1" si="63"/>
        <v>3.8658914822153791</v>
      </c>
      <c r="AO357">
        <f t="shared" ca="1" si="55"/>
        <v>0</v>
      </c>
      <c r="AP357">
        <f t="shared" ca="1" si="56"/>
        <v>0</v>
      </c>
      <c r="AQ357">
        <f ca="1">MAX(0, COUNTIF(E357:J357, "Breakdown") - COUNTIF(AO357:AP357, 1))</f>
        <v>2</v>
      </c>
      <c r="AR357" s="12">
        <f ca="1">(AQ357 * 50) + ((AO357 + AP357) * 10)</f>
        <v>100</v>
      </c>
      <c r="AS357">
        <f ca="1">IF(COUNTIF(E357:J357, "Breakdown") &gt;= 6, 1, 0)</f>
        <v>0</v>
      </c>
    </row>
    <row r="358" spans="4:45">
      <c r="D358">
        <v>355</v>
      </c>
      <c r="E358" s="6" t="str">
        <f ca="1">IF(K358&lt;W358,"Operational","Breakdown")</f>
        <v>Operational</v>
      </c>
      <c r="F358" s="6" t="str">
        <f ca="1">IF(L358&lt;X358,"Operational","Breakdown")</f>
        <v>Operational</v>
      </c>
      <c r="G358" s="6" t="str">
        <f ca="1">IF(M358&lt;Y358,"Operational","Breakdown")</f>
        <v>Breakdown</v>
      </c>
      <c r="H358" s="6" t="str">
        <f ca="1">IF(N358&lt;Z358,"Operational","Breakdown")</f>
        <v>Operational</v>
      </c>
      <c r="I358" s="6" t="str">
        <f ca="1">IF(O358&lt;AA358,"Operational","Breakdown")</f>
        <v>Operational</v>
      </c>
      <c r="J358" s="6" t="str">
        <f ca="1">IF(P358&lt;AB358,"Operational","Breakdown")</f>
        <v>Operational</v>
      </c>
      <c r="K358" s="16">
        <v>9.7884907732194559</v>
      </c>
      <c r="L358" s="16">
        <v>9.8503264900937602</v>
      </c>
      <c r="M358" s="16">
        <v>15.763754992496922</v>
      </c>
      <c r="N358" s="16">
        <v>19.955291771370518</v>
      </c>
      <c r="O358" s="16">
        <v>6.5799320708852598</v>
      </c>
      <c r="P358" s="16">
        <v>12.149553309788033</v>
      </c>
      <c r="Q358" s="9">
        <v>1.846323697433037</v>
      </c>
      <c r="R358" s="9">
        <v>1.3269146671105019</v>
      </c>
      <c r="S358" s="9">
        <v>0.77284940053750983</v>
      </c>
      <c r="T358" s="9">
        <v>0.63945423063588536</v>
      </c>
      <c r="U358" s="9">
        <v>1.9232597052482285</v>
      </c>
      <c r="V358" s="9">
        <v>0.82666248595611147</v>
      </c>
      <c r="W358" s="8">
        <f t="shared" ca="1" si="54"/>
        <v>12.008738571903857</v>
      </c>
      <c r="X358" s="8">
        <f t="shared" ca="1" si="54"/>
        <v>21.426266907101116</v>
      </c>
      <c r="Y358" s="8">
        <f t="shared" ca="1" si="54"/>
        <v>2.0252703907907734</v>
      </c>
      <c r="Z358" s="8">
        <f t="shared" ca="1" si="54"/>
        <v>27.940712966229562</v>
      </c>
      <c r="AA358" s="8">
        <f t="shared" ca="1" si="54"/>
        <v>11.391137451560693</v>
      </c>
      <c r="AB358" s="8">
        <f t="shared" ca="1" si="57"/>
        <v>13.726968421188182</v>
      </c>
      <c r="AC358" s="16">
        <f ca="1">IF($AO357=0,K357+Q357,IF($AP357=0,K357+Q357,9999))</f>
        <v>6.8818107982628804</v>
      </c>
      <c r="AD358" s="16">
        <f ca="1">IF($AO357=0,L357+R357,IF($AP357=0,L357+R357,9999))</f>
        <v>11.610572998390435</v>
      </c>
      <c r="AE358" s="16">
        <f ca="1">IF($AO357=0,M357+S357,IF($AP357=0,M357+S357,9999))</f>
        <v>10.861243462563056</v>
      </c>
      <c r="AF358" s="16">
        <f ca="1">IF($AO357=0,N357+T357,IF($AP357=0,N357+T357,9999))</f>
        <v>2.1075727712218288</v>
      </c>
      <c r="AG358" s="16">
        <f ca="1">IF($AO357=0,O357+U357,IF($AP357=0,O357+U357,9999))</f>
        <v>9.5737607614662252</v>
      </c>
      <c r="AH358" s="16">
        <f ca="1">IF($AO357=0,P357+V357,IF($AP357=0,P357+V357,9999))</f>
        <v>9.8089687477910932</v>
      </c>
      <c r="AI358" s="17">
        <f t="shared" ca="1" si="58"/>
        <v>11.894883376633731</v>
      </c>
      <c r="AJ358" s="17">
        <f t="shared" ca="1" si="59"/>
        <v>3.1881511454123577</v>
      </c>
      <c r="AK358" s="17">
        <f t="shared" ca="1" si="60"/>
        <v>0.6185325770642095</v>
      </c>
      <c r="AL358" s="17">
        <f t="shared" ca="1" si="61"/>
        <v>13.88860289056673</v>
      </c>
      <c r="AM358" s="17">
        <f t="shared" ca="1" si="62"/>
        <v>10.23093434634251</v>
      </c>
      <c r="AN358" s="17">
        <f t="shared" ca="1" si="63"/>
        <v>9.0623341719793</v>
      </c>
      <c r="AO358">
        <f t="shared" ca="1" si="55"/>
        <v>0</v>
      </c>
      <c r="AP358">
        <f t="shared" ca="1" si="56"/>
        <v>0</v>
      </c>
      <c r="AQ358">
        <f ca="1">MAX(0, COUNTIF(E358:J358, "Breakdown") - COUNTIF(AO358:AP358, 1))</f>
        <v>1</v>
      </c>
      <c r="AR358" s="12">
        <f ca="1">(AQ358 * 50) + ((AO358 + AP358) * 10)</f>
        <v>50</v>
      </c>
      <c r="AS358">
        <f ca="1">IF(COUNTIF(E358:J358, "Breakdown") &gt;= 6, 1, 0)</f>
        <v>0</v>
      </c>
    </row>
    <row r="359" spans="4:45">
      <c r="D359">
        <v>356</v>
      </c>
      <c r="E359" s="6" t="str">
        <f ca="1">IF(K359&lt;W359,"Operational","Breakdown")</f>
        <v>Operational</v>
      </c>
      <c r="F359" s="6" t="str">
        <f ca="1">IF(L359&lt;X359,"Operational","Breakdown")</f>
        <v>Operational</v>
      </c>
      <c r="G359" s="6" t="str">
        <f ca="1">IF(M359&lt;Y359,"Operational","Breakdown")</f>
        <v>Operational</v>
      </c>
      <c r="H359" s="6" t="str">
        <f ca="1">IF(N359&lt;Z359,"Operational","Breakdown")</f>
        <v>Operational</v>
      </c>
      <c r="I359" s="6" t="str">
        <f ca="1">IF(O359&lt;AA359,"Operational","Breakdown")</f>
        <v>Operational</v>
      </c>
      <c r="J359" s="6" t="str">
        <f ca="1">IF(P359&lt;AB359,"Operational","Breakdown")</f>
        <v>Breakdown</v>
      </c>
      <c r="K359" s="16">
        <v>2.8421996748820582</v>
      </c>
      <c r="L359" s="16">
        <v>2.6684897469615758</v>
      </c>
      <c r="M359" s="16">
        <v>1.9540945451421623</v>
      </c>
      <c r="N359" s="16">
        <v>4.0875909788924778</v>
      </c>
      <c r="O359" s="16">
        <v>2.5159437767242649</v>
      </c>
      <c r="P359" s="16">
        <v>27.044186875031642</v>
      </c>
      <c r="Q359" s="9">
        <v>2.8961241829789168</v>
      </c>
      <c r="R359" s="9">
        <v>3.3931945117808175</v>
      </c>
      <c r="S359" s="9">
        <v>3.8494424526467843</v>
      </c>
      <c r="T359" s="9">
        <v>2.6353769785581829</v>
      </c>
      <c r="U359" s="9">
        <v>1.5692259377825895</v>
      </c>
      <c r="V359" s="9">
        <v>4.3200251634971361</v>
      </c>
      <c r="W359" s="8">
        <f t="shared" ca="1" si="54"/>
        <v>25.826516892304042</v>
      </c>
      <c r="X359" s="8">
        <f t="shared" ca="1" si="54"/>
        <v>11.996959524677553</v>
      </c>
      <c r="Y359" s="8">
        <f t="shared" ca="1" si="54"/>
        <v>8.9509871064672843</v>
      </c>
      <c r="Z359" s="8">
        <f t="shared" ca="1" si="54"/>
        <v>32.941973912520368</v>
      </c>
      <c r="AA359" s="8">
        <f t="shared" ca="1" si="54"/>
        <v>14.871027815477152</v>
      </c>
      <c r="AB359" s="8">
        <f t="shared" ca="1" si="57"/>
        <v>20.742441653853888</v>
      </c>
      <c r="AC359" s="16">
        <f ca="1">IF($AO358=0,K358+Q358,IF($AP358=0,K358+Q358,9999))</f>
        <v>11.634814470652493</v>
      </c>
      <c r="AD359" s="16">
        <f ca="1">IF($AO358=0,L358+R358,IF($AP358=0,L358+R358,9999))</f>
        <v>11.177241157204262</v>
      </c>
      <c r="AE359" s="16">
        <f ca="1">IF($AO358=0,M358+S358,IF($AP358=0,M358+S358,9999))</f>
        <v>16.536604393034434</v>
      </c>
      <c r="AF359" s="16">
        <f ca="1">IF($AO358=0,N358+T358,IF($AP358=0,N358+T358,9999))</f>
        <v>20.594746002006403</v>
      </c>
      <c r="AG359" s="16">
        <f ca="1">IF($AO358=0,O358+U358,IF($AP358=0,O358+U358,9999))</f>
        <v>8.5031917761334874</v>
      </c>
      <c r="AH359" s="16">
        <f ca="1">IF($AO358=0,P358+V358,IF($AP358=0,P358+V358,9999))</f>
        <v>12.976215795744144</v>
      </c>
      <c r="AI359" s="17">
        <f t="shared" ca="1" si="58"/>
        <v>6.8818107982628804</v>
      </c>
      <c r="AJ359" s="17">
        <f t="shared" ca="1" si="59"/>
        <v>11.610572998390435</v>
      </c>
      <c r="AK359" s="17">
        <f t="shared" ca="1" si="60"/>
        <v>2.0252703907907734</v>
      </c>
      <c r="AL359" s="17">
        <f t="shared" ca="1" si="61"/>
        <v>2.1075727712218288</v>
      </c>
      <c r="AM359" s="17">
        <f t="shared" ca="1" si="62"/>
        <v>9.5737607614662252</v>
      </c>
      <c r="AN359" s="17">
        <f t="shared" ca="1" si="63"/>
        <v>9.8089687477910932</v>
      </c>
      <c r="AO359">
        <f t="shared" ca="1" si="55"/>
        <v>0</v>
      </c>
      <c r="AP359">
        <f t="shared" ca="1" si="56"/>
        <v>0</v>
      </c>
      <c r="AQ359">
        <f ca="1">MAX(0, COUNTIF(E359:J359, "Breakdown") - COUNTIF(AO359:AP359, 1))</f>
        <v>1</v>
      </c>
      <c r="AR359" s="12">
        <f ca="1">(AQ359 * 50) + ((AO359 + AP359) * 10)</f>
        <v>50</v>
      </c>
      <c r="AS359">
        <f ca="1">IF(COUNTIF(E359:J359, "Breakdown") &gt;= 6, 1, 0)</f>
        <v>0</v>
      </c>
    </row>
    <row r="360" spans="4:45">
      <c r="D360">
        <v>357</v>
      </c>
      <c r="E360" s="6" t="str">
        <f ca="1">IF(K360&lt;W360,"Operational","Breakdown")</f>
        <v>Operational</v>
      </c>
      <c r="F360" s="6" t="str">
        <f ca="1">IF(L360&lt;X360,"Operational","Breakdown")</f>
        <v>Operational</v>
      </c>
      <c r="G360" s="6" t="str">
        <f ca="1">IF(M360&lt;Y360,"Operational","Breakdown")</f>
        <v>Operational</v>
      </c>
      <c r="H360" s="6" t="str">
        <f ca="1">IF(N360&lt;Z360,"Operational","Breakdown")</f>
        <v>Breakdown</v>
      </c>
      <c r="I360" s="6" t="str">
        <f ca="1">IF(O360&lt;AA360,"Operational","Breakdown")</f>
        <v>Operational</v>
      </c>
      <c r="J360" s="6" t="str">
        <f ca="1">IF(P360&lt;AB360,"Operational","Breakdown")</f>
        <v>Breakdown</v>
      </c>
      <c r="K360" s="16">
        <v>11.010284956470338</v>
      </c>
      <c r="L360" s="16">
        <v>17.771024760619369</v>
      </c>
      <c r="M360" s="16">
        <v>4.4706655453638051</v>
      </c>
      <c r="N360" s="16">
        <v>21.808991870818502</v>
      </c>
      <c r="O360" s="16">
        <v>0.93106639495863674</v>
      </c>
      <c r="P360" s="16">
        <v>37.598426839729846</v>
      </c>
      <c r="Q360" s="9">
        <v>0.27413854878607719</v>
      </c>
      <c r="R360" s="9">
        <v>1.0157337324754241</v>
      </c>
      <c r="S360" s="9">
        <v>0.77006656084532488</v>
      </c>
      <c r="T360" s="9">
        <v>5.4054266089001315</v>
      </c>
      <c r="U360" s="9">
        <v>0.42637126429061106</v>
      </c>
      <c r="V360" s="9">
        <v>0.44510307091494161</v>
      </c>
      <c r="W360" s="8">
        <f t="shared" ca="1" si="54"/>
        <v>21.167866320140526</v>
      </c>
      <c r="X360" s="8">
        <f t="shared" ca="1" si="54"/>
        <v>19.40572289062353</v>
      </c>
      <c r="Y360" s="8">
        <f t="shared" ca="1" si="54"/>
        <v>18.406719371314033</v>
      </c>
      <c r="Z360" s="8">
        <f t="shared" ca="1" si="54"/>
        <v>21.741099363478053</v>
      </c>
      <c r="AA360" s="8">
        <f t="shared" ca="1" si="54"/>
        <v>10.169173615376064</v>
      </c>
      <c r="AB360" s="8">
        <f t="shared" ca="1" si="57"/>
        <v>24.160961419208732</v>
      </c>
      <c r="AC360" s="16">
        <f ca="1">IF($AO359=0,K359+Q359,IF($AP359=0,K359+Q359,9999))</f>
        <v>5.7383238578609745</v>
      </c>
      <c r="AD360" s="16">
        <f ca="1">IF($AO359=0,L359+R359,IF($AP359=0,L359+R359,9999))</f>
        <v>6.0616842587423934</v>
      </c>
      <c r="AE360" s="16">
        <f ca="1">IF($AO359=0,M359+S359,IF($AP359=0,M359+S359,9999))</f>
        <v>5.8035369977889468</v>
      </c>
      <c r="AF360" s="16">
        <f ca="1">IF($AO359=0,N359+T359,IF($AP359=0,N359+T359,9999))</f>
        <v>6.7229679574506607</v>
      </c>
      <c r="AG360" s="16">
        <f ca="1">IF($AO359=0,O359+U359,IF($AP359=0,O359+U359,9999))</f>
        <v>4.0851697145068542</v>
      </c>
      <c r="AH360" s="16">
        <f ca="1">IF($AO359=0,P359+V359,IF($AP359=0,P359+V359,9999))</f>
        <v>31.364212038528777</v>
      </c>
      <c r="AI360" s="17">
        <f t="shared" ca="1" si="58"/>
        <v>11.634814470652493</v>
      </c>
      <c r="AJ360" s="17">
        <f t="shared" ca="1" si="59"/>
        <v>11.177241157204262</v>
      </c>
      <c r="AK360" s="17">
        <f t="shared" ca="1" si="60"/>
        <v>8.9509871064672843</v>
      </c>
      <c r="AL360" s="17">
        <f t="shared" ca="1" si="61"/>
        <v>20.594746002006403</v>
      </c>
      <c r="AM360" s="17">
        <f t="shared" ca="1" si="62"/>
        <v>8.5031917761334874</v>
      </c>
      <c r="AN360" s="17">
        <f t="shared" ca="1" si="63"/>
        <v>12.976215795744144</v>
      </c>
      <c r="AO360">
        <f t="shared" ca="1" si="55"/>
        <v>0</v>
      </c>
      <c r="AP360">
        <f t="shared" ca="1" si="56"/>
        <v>0</v>
      </c>
      <c r="AQ360">
        <f ca="1">MAX(0, COUNTIF(E360:J360, "Breakdown") - COUNTIF(AO360:AP360, 1))</f>
        <v>2</v>
      </c>
      <c r="AR360" s="12">
        <f ca="1">(AQ360 * 50) + ((AO360 + AP360) * 10)</f>
        <v>100</v>
      </c>
      <c r="AS360">
        <f ca="1">IF(COUNTIF(E360:J360, "Breakdown") &gt;= 6, 1, 0)</f>
        <v>0</v>
      </c>
    </row>
    <row r="361" spans="4:45">
      <c r="D361">
        <v>358</v>
      </c>
      <c r="E361" s="6" t="str">
        <f ca="1">IF(K361&lt;W361,"Operational","Breakdown")</f>
        <v>Operational</v>
      </c>
      <c r="F361" s="6" t="str">
        <f ca="1">IF(L361&lt;X361,"Operational","Breakdown")</f>
        <v>Operational</v>
      </c>
      <c r="G361" s="6" t="str">
        <f ca="1">IF(M361&lt;Y361,"Operational","Breakdown")</f>
        <v>Operational</v>
      </c>
      <c r="H361" s="6" t="str">
        <f ca="1">IF(N361&lt;Z361,"Operational","Breakdown")</f>
        <v>Operational</v>
      </c>
      <c r="I361" s="6" t="str">
        <f ca="1">IF(O361&lt;AA361,"Operational","Breakdown")</f>
        <v>Operational</v>
      </c>
      <c r="J361" s="6" t="str">
        <f ca="1">IF(P361&lt;AB361,"Operational","Breakdown")</f>
        <v>Operational</v>
      </c>
      <c r="K361" s="16">
        <v>6.3468676228669016</v>
      </c>
      <c r="L361" s="16">
        <v>4.6220490349602841</v>
      </c>
      <c r="M361" s="16">
        <v>4.4979601694376381</v>
      </c>
      <c r="N361" s="16">
        <v>2.9630305695652361</v>
      </c>
      <c r="O361" s="16">
        <v>8.078930226141054</v>
      </c>
      <c r="P361" s="16">
        <v>0.57321412440308528</v>
      </c>
      <c r="Q361" s="9">
        <v>0.32678723401056847</v>
      </c>
      <c r="R361" s="9">
        <v>3.1175727404659006</v>
      </c>
      <c r="S361" s="9">
        <v>0.48412526451819288</v>
      </c>
      <c r="T361" s="9">
        <v>0.10378173664823104</v>
      </c>
      <c r="U361" s="9">
        <v>2.9438444830416475</v>
      </c>
      <c r="V361" s="9">
        <v>0.53805847190817302</v>
      </c>
      <c r="W361" s="8">
        <f t="shared" ca="1" si="54"/>
        <v>9.5359377959359577</v>
      </c>
      <c r="X361" s="8">
        <f t="shared" ca="1" si="54"/>
        <v>14.502836986569303</v>
      </c>
      <c r="Y361" s="8">
        <f t="shared" ca="1" si="54"/>
        <v>10.569512978486586</v>
      </c>
      <c r="Z361" s="8">
        <f t="shared" ca="1" si="54"/>
        <v>7.8453433727762691</v>
      </c>
      <c r="AA361" s="8">
        <f t="shared" ca="1" si="54"/>
        <v>19.228892588560178</v>
      </c>
      <c r="AB361" s="8">
        <f t="shared" ca="1" si="57"/>
        <v>26.738852305080488</v>
      </c>
      <c r="AC361" s="16">
        <f ca="1">IF($AO360=0,K360+Q360,IF($AP360=0,K360+Q360,9999))</f>
        <v>11.284423505256415</v>
      </c>
      <c r="AD361" s="16">
        <f ca="1">IF($AO360=0,L360+R360,IF($AP360=0,L360+R360,9999))</f>
        <v>18.786758493094794</v>
      </c>
      <c r="AE361" s="16">
        <f ca="1">IF($AO360=0,M360+S360,IF($AP360=0,M360+S360,9999))</f>
        <v>5.2407321062091299</v>
      </c>
      <c r="AF361" s="16">
        <f ca="1">IF($AO360=0,N360+T360,IF($AP360=0,N360+T360,9999))</f>
        <v>27.214418479718635</v>
      </c>
      <c r="AG361" s="16">
        <f ca="1">IF($AO360=0,O360+U360,IF($AP360=0,O360+U360,9999))</f>
        <v>1.3574376592492479</v>
      </c>
      <c r="AH361" s="16">
        <f ca="1">IF($AO360=0,P360+V360,IF($AP360=0,P360+V360,9999))</f>
        <v>38.043529910644786</v>
      </c>
      <c r="AI361" s="17">
        <f t="shared" ca="1" si="58"/>
        <v>5.7383238578609745</v>
      </c>
      <c r="AJ361" s="17">
        <f t="shared" ca="1" si="59"/>
        <v>6.0616842587423934</v>
      </c>
      <c r="AK361" s="17">
        <f t="shared" ca="1" si="60"/>
        <v>5.8035369977889468</v>
      </c>
      <c r="AL361" s="17">
        <f t="shared" ca="1" si="61"/>
        <v>6.7229679574506607</v>
      </c>
      <c r="AM361" s="17">
        <f t="shared" ca="1" si="62"/>
        <v>4.0851697145068542</v>
      </c>
      <c r="AN361" s="17">
        <f t="shared" ca="1" si="63"/>
        <v>24.160961419208732</v>
      </c>
      <c r="AO361">
        <f t="shared" ca="1" si="55"/>
        <v>0</v>
      </c>
      <c r="AP361">
        <f t="shared" ca="1" si="56"/>
        <v>0</v>
      </c>
      <c r="AQ361">
        <f ca="1">MAX(0, COUNTIF(E361:J361, "Breakdown") - COUNTIF(AO361:AP361, 1))</f>
        <v>0</v>
      </c>
      <c r="AR361" s="12">
        <f ca="1">(AQ361 * 50) + ((AO361 + AP361) * 10)</f>
        <v>0</v>
      </c>
      <c r="AS361">
        <f ca="1">IF(COUNTIF(E361:J361, "Breakdown") &gt;= 6, 1, 0)</f>
        <v>0</v>
      </c>
    </row>
    <row r="362" spans="4:45">
      <c r="D362">
        <v>359</v>
      </c>
      <c r="E362" s="6" t="str">
        <f ca="1">IF(K362&lt;W362,"Operational","Breakdown")</f>
        <v>Operational</v>
      </c>
      <c r="F362" s="6" t="str">
        <f ca="1">IF(L362&lt;X362,"Operational","Breakdown")</f>
        <v>Operational</v>
      </c>
      <c r="G362" s="6" t="str">
        <f ca="1">IF(M362&lt;Y362,"Operational","Breakdown")</f>
        <v>Operational</v>
      </c>
      <c r="H362" s="6" t="str">
        <f ca="1">IF(N362&lt;Z362,"Operational","Breakdown")</f>
        <v>Operational</v>
      </c>
      <c r="I362" s="6" t="str">
        <f ca="1">IF(O362&lt;AA362,"Operational","Breakdown")</f>
        <v>Breakdown</v>
      </c>
      <c r="J362" s="6" t="str">
        <f ca="1">IF(P362&lt;AB362,"Operational","Breakdown")</f>
        <v>Operational</v>
      </c>
      <c r="K362" s="16">
        <v>8.6453555441282166</v>
      </c>
      <c r="L362" s="16">
        <v>2.5188101719807068</v>
      </c>
      <c r="M362" s="16">
        <v>9.5975188413833665E-2</v>
      </c>
      <c r="N362" s="16">
        <v>12.294682336274153</v>
      </c>
      <c r="O362" s="16">
        <v>4.2766065676856133</v>
      </c>
      <c r="P362" s="16">
        <v>11.603549191766527</v>
      </c>
      <c r="Q362" s="9">
        <v>0.34247510667087394</v>
      </c>
      <c r="R362" s="9">
        <v>0.67824977831635591</v>
      </c>
      <c r="S362" s="9">
        <v>3.1806642647663126</v>
      </c>
      <c r="T362" s="9">
        <v>8.5807469821834487E-2</v>
      </c>
      <c r="U362" s="9">
        <v>4.8857470309337527</v>
      </c>
      <c r="V362" s="9">
        <v>2.1412126215734326</v>
      </c>
      <c r="W362" s="8">
        <f t="shared" ref="W362:AA412" ca="1" si="64">AI362-8*LN(RAND())</f>
        <v>13.930398640941814</v>
      </c>
      <c r="X362" s="8">
        <f t="shared" ca="1" si="64"/>
        <v>15.75399043882426</v>
      </c>
      <c r="Y362" s="8">
        <f t="shared" ca="1" si="64"/>
        <v>8.0344544286210144</v>
      </c>
      <c r="Z362" s="8">
        <f t="shared" ca="1" si="64"/>
        <v>13.908170511264899</v>
      </c>
      <c r="AA362" s="8">
        <f t="shared" ca="1" si="64"/>
        <v>2.8639076275560695</v>
      </c>
      <c r="AB362" s="8">
        <f t="shared" ca="1" si="57"/>
        <v>29.274105236769948</v>
      </c>
      <c r="AC362" s="16">
        <f ca="1">IF($AO361=0,K361+Q361,IF($AP361=0,K361+Q361,9999))</f>
        <v>6.6736548568774703</v>
      </c>
      <c r="AD362" s="16">
        <f ca="1">IF($AO361=0,L361+R361,IF($AP361=0,L361+R361,9999))</f>
        <v>7.7396217754261851</v>
      </c>
      <c r="AE362" s="16">
        <f ca="1">IF($AO361=0,M361+S361,IF($AP361=0,M361+S361,9999))</f>
        <v>4.9820854339558309</v>
      </c>
      <c r="AF362" s="16">
        <f ca="1">IF($AO361=0,N361+T361,IF($AP361=0,N361+T361,9999))</f>
        <v>3.0668123062134671</v>
      </c>
      <c r="AG362" s="16">
        <f ca="1">IF($AO361=0,O361+U361,IF($AP361=0,O361+U361,9999))</f>
        <v>11.022774709182702</v>
      </c>
      <c r="AH362" s="16">
        <f ca="1">IF($AO361=0,P361+V361,IF($AP361=0,P361+V361,9999))</f>
        <v>1.1112725963112582</v>
      </c>
      <c r="AI362" s="17">
        <f t="shared" ca="1" si="58"/>
        <v>9.5359377959359577</v>
      </c>
      <c r="AJ362" s="17">
        <f t="shared" ca="1" si="59"/>
        <v>14.502836986569303</v>
      </c>
      <c r="AK362" s="17">
        <f t="shared" ca="1" si="60"/>
        <v>5.2407321062091299</v>
      </c>
      <c r="AL362" s="17">
        <f t="shared" ca="1" si="61"/>
        <v>7.8453433727762691</v>
      </c>
      <c r="AM362" s="17">
        <f t="shared" ca="1" si="62"/>
        <v>1.3574376592492479</v>
      </c>
      <c r="AN362" s="17">
        <f t="shared" ca="1" si="63"/>
        <v>26.738852305080488</v>
      </c>
      <c r="AO362">
        <f t="shared" ca="1" si="55"/>
        <v>0</v>
      </c>
      <c r="AP362">
        <f t="shared" ca="1" si="56"/>
        <v>0</v>
      </c>
      <c r="AQ362">
        <f ca="1">MAX(0, COUNTIF(E362:J362, "Breakdown") - COUNTIF(AO362:AP362, 1))</f>
        <v>1</v>
      </c>
      <c r="AR362" s="12">
        <f ca="1">(AQ362 * 50) + ((AO362 + AP362) * 10)</f>
        <v>50</v>
      </c>
      <c r="AS362">
        <f ca="1">IF(COUNTIF(E362:J362, "Breakdown") &gt;= 6, 1, 0)</f>
        <v>0</v>
      </c>
    </row>
    <row r="363" spans="4:45">
      <c r="D363">
        <v>360</v>
      </c>
      <c r="E363" s="6" t="str">
        <f ca="1">IF(K363&lt;W363,"Operational","Breakdown")</f>
        <v>Operational</v>
      </c>
      <c r="F363" s="6" t="str">
        <f ca="1">IF(L363&lt;X363,"Operational","Breakdown")</f>
        <v>Breakdown</v>
      </c>
      <c r="G363" s="6" t="str">
        <f ca="1">IF(M363&lt;Y363,"Operational","Breakdown")</f>
        <v>Operational</v>
      </c>
      <c r="H363" s="6" t="str">
        <f ca="1">IF(N363&lt;Z363,"Operational","Breakdown")</f>
        <v>Operational</v>
      </c>
      <c r="I363" s="6" t="str">
        <f ca="1">IF(O363&lt;AA363,"Operational","Breakdown")</f>
        <v>Breakdown</v>
      </c>
      <c r="J363" s="6" t="str">
        <f ca="1">IF(P363&lt;AB363,"Operational","Breakdown")</f>
        <v>Operational</v>
      </c>
      <c r="K363" s="16">
        <v>3.7390243436099468</v>
      </c>
      <c r="L363" s="16">
        <v>30.9207255881084</v>
      </c>
      <c r="M363" s="16">
        <v>2.7833341770206177</v>
      </c>
      <c r="N363" s="16">
        <v>3.4681055025713698</v>
      </c>
      <c r="O363" s="16">
        <v>8.2139012030422585</v>
      </c>
      <c r="P363" s="16">
        <v>0.9520403914034935</v>
      </c>
      <c r="Q363" s="9">
        <v>0.79002841101758303</v>
      </c>
      <c r="R363" s="9">
        <v>1.9872234059898384</v>
      </c>
      <c r="S363" s="9">
        <v>0.14560546356955473</v>
      </c>
      <c r="T363" s="9">
        <v>1.9742165800986566</v>
      </c>
      <c r="U363" s="9">
        <v>9.264226530435328E-2</v>
      </c>
      <c r="V363" s="9">
        <v>0.37719349245565409</v>
      </c>
      <c r="W363" s="8">
        <f t="shared" ca="1" si="64"/>
        <v>29.605359444205213</v>
      </c>
      <c r="X363" s="8">
        <f t="shared" ca="1" si="64"/>
        <v>15.162167265722998</v>
      </c>
      <c r="Y363" s="8">
        <f t="shared" ca="1" si="64"/>
        <v>5.2020331603916512</v>
      </c>
      <c r="Z363" s="8">
        <f t="shared" ca="1" si="64"/>
        <v>14.958043627870953</v>
      </c>
      <c r="AA363" s="8">
        <f t="shared" ca="1" si="64"/>
        <v>5.9335303143857256</v>
      </c>
      <c r="AB363" s="8">
        <f t="shared" ca="1" si="57"/>
        <v>3.0313955507710366</v>
      </c>
      <c r="AC363" s="16">
        <f ca="1">IF($AO362=0,K362+Q362,IF($AP362=0,K362+Q362,9999))</f>
        <v>8.9878306507990899</v>
      </c>
      <c r="AD363" s="16">
        <f ca="1">IF($AO362=0,L362+R362,IF($AP362=0,L362+R362,9999))</f>
        <v>3.1970599502970627</v>
      </c>
      <c r="AE363" s="16">
        <f ca="1">IF($AO362=0,M362+S362,IF($AP362=0,M362+S362,9999))</f>
        <v>3.2766394531801462</v>
      </c>
      <c r="AF363" s="16">
        <f ca="1">IF($AO362=0,N362+T362,IF($AP362=0,N362+T362,9999))</f>
        <v>12.380489806095987</v>
      </c>
      <c r="AG363" s="16">
        <f ca="1">IF($AO362=0,O362+U362,IF($AP362=0,O362+U362,9999))</f>
        <v>9.1623535986193652</v>
      </c>
      <c r="AH363" s="16">
        <f ca="1">IF($AO362=0,P362+V362,IF($AP362=0,P362+V362,9999))</f>
        <v>13.744761813339959</v>
      </c>
      <c r="AI363" s="17">
        <f t="shared" ca="1" si="58"/>
        <v>6.6736548568774703</v>
      </c>
      <c r="AJ363" s="17">
        <f t="shared" ca="1" si="59"/>
        <v>7.7396217754261851</v>
      </c>
      <c r="AK363" s="17">
        <f t="shared" ca="1" si="60"/>
        <v>4.9820854339558309</v>
      </c>
      <c r="AL363" s="17">
        <f t="shared" ca="1" si="61"/>
        <v>3.0668123062134671</v>
      </c>
      <c r="AM363" s="17">
        <f t="shared" ca="1" si="62"/>
        <v>2.8639076275560695</v>
      </c>
      <c r="AN363" s="17">
        <f t="shared" ca="1" si="63"/>
        <v>1.1112725963112582</v>
      </c>
      <c r="AO363">
        <f t="shared" ca="1" si="55"/>
        <v>0</v>
      </c>
      <c r="AP363">
        <f t="shared" ca="1" si="56"/>
        <v>0</v>
      </c>
      <c r="AQ363">
        <f ca="1">MAX(0, COUNTIF(E363:J363, "Breakdown") - COUNTIF(AO363:AP363, 1))</f>
        <v>2</v>
      </c>
      <c r="AR363" s="12">
        <f ca="1">(AQ363 * 50) + ((AO363 + AP363) * 10)</f>
        <v>100</v>
      </c>
      <c r="AS363">
        <f ca="1">IF(COUNTIF(E363:J363, "Breakdown") &gt;= 6, 1, 0)</f>
        <v>0</v>
      </c>
    </row>
    <row r="364" spans="4:45">
      <c r="D364">
        <v>361</v>
      </c>
      <c r="E364" s="6" t="str">
        <f ca="1">IF(K364&lt;W364,"Operational","Breakdown")</f>
        <v>Operational</v>
      </c>
      <c r="F364" s="6" t="str">
        <f ca="1">IF(L364&lt;X364,"Operational","Breakdown")</f>
        <v>Operational</v>
      </c>
      <c r="G364" s="6" t="str">
        <f ca="1">IF(M364&lt;Y364,"Operational","Breakdown")</f>
        <v>Operational</v>
      </c>
      <c r="H364" s="6" t="str">
        <f ca="1">IF(N364&lt;Z364,"Operational","Breakdown")</f>
        <v>Operational</v>
      </c>
      <c r="I364" s="6" t="str">
        <f ca="1">IF(O364&lt;AA364,"Operational","Breakdown")</f>
        <v>Operational</v>
      </c>
      <c r="J364" s="6" t="str">
        <f ca="1">IF(P364&lt;AB364,"Operational","Breakdown")</f>
        <v>Breakdown</v>
      </c>
      <c r="K364" s="16">
        <v>0.66978714472381429</v>
      </c>
      <c r="L364" s="16">
        <v>1.4355357997771072</v>
      </c>
      <c r="M364" s="16">
        <v>4.5246536060174209</v>
      </c>
      <c r="N364" s="16">
        <v>18.875856155243259</v>
      </c>
      <c r="O364" s="16">
        <v>9.5628688959059787</v>
      </c>
      <c r="P364" s="16">
        <v>7.8392169792370519</v>
      </c>
      <c r="Q364" s="9">
        <v>0.7165866639759213</v>
      </c>
      <c r="R364" s="9">
        <v>4.9948134008225082</v>
      </c>
      <c r="S364" s="9">
        <v>0.58212839360146706</v>
      </c>
      <c r="T364" s="9">
        <v>1.0653276260723232</v>
      </c>
      <c r="U364" s="9">
        <v>1.6362519755991507</v>
      </c>
      <c r="V364" s="9">
        <v>1.3782115218454007</v>
      </c>
      <c r="W364" s="8">
        <f t="shared" ca="1" si="64"/>
        <v>19.534784849509414</v>
      </c>
      <c r="X364" s="8">
        <f t="shared" ca="1" si="64"/>
        <v>5.2969917997518765</v>
      </c>
      <c r="Y364" s="8">
        <f t="shared" ca="1" si="64"/>
        <v>9.1852300488033727</v>
      </c>
      <c r="Z364" s="8">
        <f t="shared" ca="1" si="64"/>
        <v>18.96114601992268</v>
      </c>
      <c r="AA364" s="8">
        <f t="shared" ca="1" si="64"/>
        <v>13.705031866445674</v>
      </c>
      <c r="AB364" s="8">
        <f t="shared" ca="1" si="57"/>
        <v>4.1693702343255161</v>
      </c>
      <c r="AC364" s="16">
        <f ca="1">IF($AO363=0,K363+Q363,IF($AP363=0,K363+Q363,9999))</f>
        <v>4.5290527546275303</v>
      </c>
      <c r="AD364" s="16">
        <f ca="1">IF($AO363=0,L363+R363,IF($AP363=0,L363+R363,9999))</f>
        <v>32.907948994098241</v>
      </c>
      <c r="AE364" s="16">
        <f ca="1">IF($AO363=0,M363+S363,IF($AP363=0,M363+S363,9999))</f>
        <v>2.9289396405901726</v>
      </c>
      <c r="AF364" s="16">
        <f ca="1">IF($AO363=0,N363+T363,IF($AP363=0,N363+T363,9999))</f>
        <v>5.4423220826700263</v>
      </c>
      <c r="AG364" s="16">
        <f ca="1">IF($AO363=0,O363+U363,IF($AP363=0,O363+U363,9999))</f>
        <v>8.3065434683466126</v>
      </c>
      <c r="AH364" s="16">
        <f ca="1">IF($AO363=0,P363+V363,IF($AP363=0,P363+V363,9999))</f>
        <v>1.3292338838591475</v>
      </c>
      <c r="AI364" s="17">
        <f t="shared" ca="1" si="58"/>
        <v>8.9878306507990899</v>
      </c>
      <c r="AJ364" s="17">
        <f t="shared" ca="1" si="59"/>
        <v>3.1970599502970627</v>
      </c>
      <c r="AK364" s="17">
        <f t="shared" ca="1" si="60"/>
        <v>3.2766394531801462</v>
      </c>
      <c r="AL364" s="17">
        <f t="shared" ca="1" si="61"/>
        <v>12.380489806095987</v>
      </c>
      <c r="AM364" s="17">
        <f t="shared" ca="1" si="62"/>
        <v>5.9335303143857256</v>
      </c>
      <c r="AN364" s="17">
        <f t="shared" ca="1" si="63"/>
        <v>3.0313955507710366</v>
      </c>
      <c r="AO364">
        <f t="shared" ca="1" si="55"/>
        <v>0</v>
      </c>
      <c r="AP364">
        <f t="shared" ca="1" si="56"/>
        <v>0</v>
      </c>
      <c r="AQ364">
        <f ca="1">MAX(0, COUNTIF(E364:J364, "Breakdown") - COUNTIF(AO364:AP364, 1))</f>
        <v>1</v>
      </c>
      <c r="AR364" s="12">
        <f ca="1">(AQ364 * 50) + ((AO364 + AP364) * 10)</f>
        <v>50</v>
      </c>
      <c r="AS364">
        <f ca="1">IF(COUNTIF(E364:J364, "Breakdown") &gt;= 6, 1, 0)</f>
        <v>0</v>
      </c>
    </row>
    <row r="365" spans="4:45">
      <c r="D365">
        <v>362</v>
      </c>
      <c r="E365" s="6" t="str">
        <f ca="1">IF(K365&lt;W365,"Operational","Breakdown")</f>
        <v>Operational</v>
      </c>
      <c r="F365" s="6" t="str">
        <f ca="1">IF(L365&lt;X365,"Operational","Breakdown")</f>
        <v>Operational</v>
      </c>
      <c r="G365" s="6" t="str">
        <f ca="1">IF(M365&lt;Y365,"Operational","Breakdown")</f>
        <v>Breakdown</v>
      </c>
      <c r="H365" s="6" t="str">
        <f ca="1">IF(N365&lt;Z365,"Operational","Breakdown")</f>
        <v>Operational</v>
      </c>
      <c r="I365" s="6" t="str">
        <f ca="1">IF(O365&lt;AA365,"Operational","Breakdown")</f>
        <v>Operational</v>
      </c>
      <c r="J365" s="6" t="str">
        <f ca="1">IF(P365&lt;AB365,"Operational","Breakdown")</f>
        <v>Breakdown</v>
      </c>
      <c r="K365" s="16">
        <v>3.1486336442771825</v>
      </c>
      <c r="L365" s="16">
        <v>1.5976087208604444</v>
      </c>
      <c r="M365" s="16">
        <v>20.208347700928421</v>
      </c>
      <c r="N365" s="16">
        <v>1.8304267007256729</v>
      </c>
      <c r="O365" s="16">
        <v>4.3557596055664458</v>
      </c>
      <c r="P365" s="16">
        <v>7.112673455738399</v>
      </c>
      <c r="Q365" s="9">
        <v>1.5936670168719194</v>
      </c>
      <c r="R365" s="9">
        <v>1.2953878652280064</v>
      </c>
      <c r="S365" s="9">
        <v>8.608349399552246</v>
      </c>
      <c r="T365" s="9">
        <v>0.41696372051272701</v>
      </c>
      <c r="U365" s="9">
        <v>4.398472526728141</v>
      </c>
      <c r="V365" s="9">
        <v>0.25572503814672853</v>
      </c>
      <c r="W365" s="8">
        <f t="shared" ca="1" si="64"/>
        <v>17.950416527315806</v>
      </c>
      <c r="X365" s="8">
        <f t="shared" ca="1" si="64"/>
        <v>8.9743803119466712</v>
      </c>
      <c r="Y365" s="8">
        <f t="shared" ca="1" si="64"/>
        <v>7.8195566969409578</v>
      </c>
      <c r="Z365" s="8">
        <f t="shared" ca="1" si="64"/>
        <v>8.9099115717440238</v>
      </c>
      <c r="AA365" s="8">
        <f t="shared" ca="1" si="64"/>
        <v>9.3226934406511557</v>
      </c>
      <c r="AB365" s="8">
        <f t="shared" ca="1" si="57"/>
        <v>3.7867039325638396</v>
      </c>
      <c r="AC365" s="16">
        <f ca="1">IF($AO364=0,K364+Q364,IF($AP364=0,K364+Q364,9999))</f>
        <v>1.3863738086997355</v>
      </c>
      <c r="AD365" s="16">
        <f ca="1">IF($AO364=0,L364+R364,IF($AP364=0,L364+R364,9999))</f>
        <v>6.4303492005996157</v>
      </c>
      <c r="AE365" s="16">
        <f ca="1">IF($AO364=0,M364+S364,IF($AP364=0,M364+S364,9999))</f>
        <v>5.1067819996188879</v>
      </c>
      <c r="AF365" s="16">
        <f ca="1">IF($AO364=0,N364+T364,IF($AP364=0,N364+T364,9999))</f>
        <v>19.941183781315583</v>
      </c>
      <c r="AG365" s="16">
        <f ca="1">IF($AO364=0,O364+U364,IF($AP364=0,O364+U364,9999))</f>
        <v>11.19912087150513</v>
      </c>
      <c r="AH365" s="16">
        <f ca="1">IF($AO364=0,P364+V364,IF($AP364=0,P364+V364,9999))</f>
        <v>9.2174285010824519</v>
      </c>
      <c r="AI365" s="17">
        <f t="shared" ca="1" si="58"/>
        <v>4.5290527546275303</v>
      </c>
      <c r="AJ365" s="17">
        <f t="shared" ca="1" si="59"/>
        <v>5.2969917997518765</v>
      </c>
      <c r="AK365" s="17">
        <f t="shared" ca="1" si="60"/>
        <v>2.9289396405901726</v>
      </c>
      <c r="AL365" s="17">
        <f t="shared" ca="1" si="61"/>
        <v>5.4423220826700263</v>
      </c>
      <c r="AM365" s="17">
        <f t="shared" ca="1" si="62"/>
        <v>8.3065434683466126</v>
      </c>
      <c r="AN365" s="17">
        <f t="shared" ca="1" si="63"/>
        <v>1.3292338838591475</v>
      </c>
      <c r="AO365">
        <f t="shared" ca="1" si="55"/>
        <v>0</v>
      </c>
      <c r="AP365">
        <f t="shared" ca="1" si="56"/>
        <v>0</v>
      </c>
      <c r="AQ365">
        <f ca="1">MAX(0, COUNTIF(E365:J365, "Breakdown") - COUNTIF(AO365:AP365, 1))</f>
        <v>2</v>
      </c>
      <c r="AR365" s="12">
        <f ca="1">(AQ365 * 50) + ((AO365 + AP365) * 10)</f>
        <v>100</v>
      </c>
      <c r="AS365">
        <f ca="1">IF(COUNTIF(E365:J365, "Breakdown") &gt;= 6, 1, 0)</f>
        <v>0</v>
      </c>
    </row>
    <row r="366" spans="4:45">
      <c r="D366">
        <v>363</v>
      </c>
      <c r="E366" s="6" t="str">
        <f ca="1">IF(K366&lt;W366,"Operational","Breakdown")</f>
        <v>Operational</v>
      </c>
      <c r="F366" s="6" t="str">
        <f ca="1">IF(L366&lt;X366,"Operational","Breakdown")</f>
        <v>Operational</v>
      </c>
      <c r="G366" s="6" t="str">
        <f ca="1">IF(M366&lt;Y366,"Operational","Breakdown")</f>
        <v>Breakdown</v>
      </c>
      <c r="H366" s="6" t="str">
        <f ca="1">IF(N366&lt;Z366,"Operational","Breakdown")</f>
        <v>Operational</v>
      </c>
      <c r="I366" s="6" t="str">
        <f ca="1">IF(O366&lt;AA366,"Operational","Breakdown")</f>
        <v>Operational</v>
      </c>
      <c r="J366" s="6" t="str">
        <f ca="1">IF(P366&lt;AB366,"Operational","Breakdown")</f>
        <v>Operational</v>
      </c>
      <c r="K366" s="16">
        <v>4.5114951755276467</v>
      </c>
      <c r="L366" s="16">
        <v>11.987616886362815</v>
      </c>
      <c r="M366" s="16">
        <v>18.020311871703129</v>
      </c>
      <c r="N366" s="16">
        <v>8.3090369678310907</v>
      </c>
      <c r="O366" s="16">
        <v>2.2617592694405619</v>
      </c>
      <c r="P366" s="16">
        <v>12.32541456578797</v>
      </c>
      <c r="Q366" s="9">
        <v>0.65734787217088153</v>
      </c>
      <c r="R366" s="9">
        <v>4.4092656525285987</v>
      </c>
      <c r="S366" s="9">
        <v>1.8343264737295719</v>
      </c>
      <c r="T366" s="9">
        <v>3.3407450277654675E-2</v>
      </c>
      <c r="U366" s="9">
        <v>0.94829029740584969</v>
      </c>
      <c r="V366" s="9">
        <v>4.6478139239260763</v>
      </c>
      <c r="W366" s="8">
        <f t="shared" ca="1" si="64"/>
        <v>9.382311097414</v>
      </c>
      <c r="X366" s="8">
        <f t="shared" ca="1" si="64"/>
        <v>13.170689210234837</v>
      </c>
      <c r="Y366" s="8">
        <f t="shared" ca="1" si="64"/>
        <v>5.3238223461447758</v>
      </c>
      <c r="Z366" s="8">
        <f t="shared" ca="1" si="64"/>
        <v>22.589813102683099</v>
      </c>
      <c r="AA366" s="8">
        <f t="shared" ca="1" si="64"/>
        <v>22.787181958171729</v>
      </c>
      <c r="AB366" s="8">
        <f t="shared" ca="1" si="57"/>
        <v>21.080287562080283</v>
      </c>
      <c r="AC366" s="16">
        <f ca="1">IF($AO365=0,K365+Q365,IF($AP365=0,K365+Q365,9999))</f>
        <v>4.7423006611491019</v>
      </c>
      <c r="AD366" s="16">
        <f ca="1">IF($AO365=0,L365+R365,IF($AP365=0,L365+R365,9999))</f>
        <v>2.8929965860884508</v>
      </c>
      <c r="AE366" s="16">
        <f ca="1">IF($AO365=0,M365+S365,IF($AP365=0,M365+S365,9999))</f>
        <v>28.816697100480667</v>
      </c>
      <c r="AF366" s="16">
        <f ca="1">IF($AO365=0,N365+T365,IF($AP365=0,N365+T365,9999))</f>
        <v>2.2473904212383999</v>
      </c>
      <c r="AG366" s="16">
        <f ca="1">IF($AO365=0,O365+U365,IF($AP365=0,O365+U365,9999))</f>
        <v>8.754232132294586</v>
      </c>
      <c r="AH366" s="16">
        <f ca="1">IF($AO365=0,P365+V365,IF($AP365=0,P365+V365,9999))</f>
        <v>7.3683984938851275</v>
      </c>
      <c r="AI366" s="17">
        <f t="shared" ca="1" si="58"/>
        <v>1.3863738086997355</v>
      </c>
      <c r="AJ366" s="17">
        <f t="shared" ca="1" si="59"/>
        <v>6.4303492005996157</v>
      </c>
      <c r="AK366" s="17">
        <f t="shared" ca="1" si="60"/>
        <v>5.1067819996188879</v>
      </c>
      <c r="AL366" s="17">
        <f t="shared" ca="1" si="61"/>
        <v>8.9099115717440238</v>
      </c>
      <c r="AM366" s="17">
        <f t="shared" ca="1" si="62"/>
        <v>9.3226934406511557</v>
      </c>
      <c r="AN366" s="17">
        <f t="shared" ca="1" si="63"/>
        <v>3.7867039325638396</v>
      </c>
      <c r="AO366">
        <f t="shared" ca="1" si="55"/>
        <v>0</v>
      </c>
      <c r="AP366">
        <f t="shared" ca="1" si="56"/>
        <v>0</v>
      </c>
      <c r="AQ366">
        <f ca="1">MAX(0, COUNTIF(E366:J366, "Breakdown") - COUNTIF(AO366:AP366, 1))</f>
        <v>1</v>
      </c>
      <c r="AR366" s="12">
        <f ca="1">(AQ366 * 50) + ((AO366 + AP366) * 10)</f>
        <v>50</v>
      </c>
      <c r="AS366">
        <f ca="1">IF(COUNTIF(E366:J366, "Breakdown") &gt;= 6, 1, 0)</f>
        <v>0</v>
      </c>
    </row>
    <row r="367" spans="4:45">
      <c r="D367">
        <v>364</v>
      </c>
      <c r="E367" s="6" t="str">
        <f ca="1">IF(K367&lt;W367,"Operational","Breakdown")</f>
        <v>Operational</v>
      </c>
      <c r="F367" s="6" t="str">
        <f ca="1">IF(L367&lt;X367,"Operational","Breakdown")</f>
        <v>Operational</v>
      </c>
      <c r="G367" s="6" t="str">
        <f ca="1">IF(M367&lt;Y367,"Operational","Breakdown")</f>
        <v>Operational</v>
      </c>
      <c r="H367" s="6" t="str">
        <f ca="1">IF(N367&lt;Z367,"Operational","Breakdown")</f>
        <v>Breakdown</v>
      </c>
      <c r="I367" s="6" t="str">
        <f ca="1">IF(O367&lt;AA367,"Operational","Breakdown")</f>
        <v>Operational</v>
      </c>
      <c r="J367" s="6" t="str">
        <f ca="1">IF(P367&lt;AB367,"Operational","Breakdown")</f>
        <v>Operational</v>
      </c>
      <c r="K367" s="16">
        <v>2.5722494659776758</v>
      </c>
      <c r="L367" s="16">
        <v>4.4910526513881335</v>
      </c>
      <c r="M367" s="16">
        <v>4.7834677344483003</v>
      </c>
      <c r="N367" s="16">
        <v>11.094470028769884</v>
      </c>
      <c r="O367" s="16">
        <v>2.2800785038860387</v>
      </c>
      <c r="P367" s="16">
        <v>7.1629453571457109</v>
      </c>
      <c r="Q367" s="9">
        <v>0.30872392297661605</v>
      </c>
      <c r="R367" s="9">
        <v>0.22034154615951088</v>
      </c>
      <c r="S367" s="9">
        <v>2.1507059996620757</v>
      </c>
      <c r="T367" s="9">
        <v>0.56326486504381679</v>
      </c>
      <c r="U367" s="9">
        <v>0.25393779753480955</v>
      </c>
      <c r="V367" s="9">
        <v>8.4758784251008663</v>
      </c>
      <c r="W367" s="8">
        <f t="shared" ca="1" si="64"/>
        <v>15.197659764174727</v>
      </c>
      <c r="X367" s="8">
        <f t="shared" ca="1" si="64"/>
        <v>15.073887171910139</v>
      </c>
      <c r="Y367" s="8">
        <f t="shared" ca="1" si="64"/>
        <v>8.0134255283397025</v>
      </c>
      <c r="Z367" s="8">
        <f t="shared" ca="1" si="64"/>
        <v>8.0162955018747972</v>
      </c>
      <c r="AA367" s="8">
        <f t="shared" ca="1" si="64"/>
        <v>24.115969114896274</v>
      </c>
      <c r="AB367" s="8">
        <f t="shared" ca="1" si="57"/>
        <v>11.397480749733766</v>
      </c>
      <c r="AC367" s="16">
        <f ca="1">IF($AO366=0,K366+Q366,IF($AP366=0,K366+Q366,9999))</f>
        <v>5.1688430476985285</v>
      </c>
      <c r="AD367" s="16">
        <f ca="1">IF($AO366=0,L366+R366,IF($AP366=0,L366+R366,9999))</f>
        <v>16.396882538891415</v>
      </c>
      <c r="AE367" s="16">
        <f ca="1">IF($AO366=0,M366+S366,IF($AP366=0,M366+S366,9999))</f>
        <v>19.854638345432701</v>
      </c>
      <c r="AF367" s="16">
        <f ca="1">IF($AO366=0,N366+T366,IF($AP366=0,N366+T366,9999))</f>
        <v>8.3424444181087445</v>
      </c>
      <c r="AG367" s="16">
        <f ca="1">IF($AO366=0,O366+U366,IF($AP366=0,O366+U366,9999))</f>
        <v>3.2100495668464117</v>
      </c>
      <c r="AH367" s="16">
        <f ca="1">IF($AO366=0,P366+V366,IF($AP366=0,P366+V366,9999))</f>
        <v>16.973228489714046</v>
      </c>
      <c r="AI367" s="17">
        <f t="shared" ca="1" si="58"/>
        <v>4.7423006611491019</v>
      </c>
      <c r="AJ367" s="17">
        <f t="shared" ca="1" si="59"/>
        <v>2.8929965860884508</v>
      </c>
      <c r="AK367" s="17">
        <f t="shared" ca="1" si="60"/>
        <v>5.3238223461447758</v>
      </c>
      <c r="AL367" s="17">
        <f t="shared" ca="1" si="61"/>
        <v>2.2473904212383999</v>
      </c>
      <c r="AM367" s="17">
        <f t="shared" ca="1" si="62"/>
        <v>8.754232132294586</v>
      </c>
      <c r="AN367" s="17">
        <f t="shared" ca="1" si="63"/>
        <v>7.3683984938851275</v>
      </c>
      <c r="AO367">
        <f t="shared" ca="1" si="55"/>
        <v>0</v>
      </c>
      <c r="AP367">
        <f t="shared" ca="1" si="56"/>
        <v>0</v>
      </c>
      <c r="AQ367">
        <f ca="1">MAX(0, COUNTIF(E367:J367, "Breakdown") - COUNTIF(AO367:AP367, 1))</f>
        <v>1</v>
      </c>
      <c r="AR367" s="12">
        <f ca="1">(AQ367 * 50) + ((AO367 + AP367) * 10)</f>
        <v>50</v>
      </c>
      <c r="AS367">
        <f ca="1">IF(COUNTIF(E367:J367, "Breakdown") &gt;= 6, 1, 0)</f>
        <v>0</v>
      </c>
    </row>
    <row r="368" spans="4:45">
      <c r="D368">
        <v>365</v>
      </c>
      <c r="E368" s="6" t="str">
        <f ca="1">IF(K368&lt;W368,"Operational","Breakdown")</f>
        <v>Breakdown</v>
      </c>
      <c r="F368" s="6" t="str">
        <f ca="1">IF(L368&lt;X368,"Operational","Breakdown")</f>
        <v>Operational</v>
      </c>
      <c r="G368" s="6" t="str">
        <f ca="1">IF(M368&lt;Y368,"Operational","Breakdown")</f>
        <v>Breakdown</v>
      </c>
      <c r="H368" s="6" t="str">
        <f ca="1">IF(N368&lt;Z368,"Operational","Breakdown")</f>
        <v>Operational</v>
      </c>
      <c r="I368" s="6" t="str">
        <f ca="1">IF(O368&lt;AA368,"Operational","Breakdown")</f>
        <v>Operational</v>
      </c>
      <c r="J368" s="6" t="str">
        <f ca="1">IF(P368&lt;AB368,"Operational","Breakdown")</f>
        <v>Operational</v>
      </c>
      <c r="K368" s="16">
        <v>10.285558379402369</v>
      </c>
      <c r="L368" s="16">
        <v>2.2726550697812082</v>
      </c>
      <c r="M368" s="16">
        <v>20.354980271504118</v>
      </c>
      <c r="N368" s="16">
        <v>1.4895490682414965</v>
      </c>
      <c r="O368" s="16">
        <v>2.4545114176574354</v>
      </c>
      <c r="P368" s="16">
        <v>5.8879611219030199</v>
      </c>
      <c r="Q368" s="9">
        <v>0.24892747939356277</v>
      </c>
      <c r="R368" s="9">
        <v>0.75830339812687886</v>
      </c>
      <c r="S368" s="9">
        <v>0.58034134095942747</v>
      </c>
      <c r="T368" s="9">
        <v>1.1111556775278786</v>
      </c>
      <c r="U368" s="9">
        <v>0.28684501833569265</v>
      </c>
      <c r="V368" s="9">
        <v>3.0380347719233924</v>
      </c>
      <c r="W368" s="8">
        <f t="shared" ca="1" si="64"/>
        <v>6.3664375016602248</v>
      </c>
      <c r="X368" s="8">
        <f t="shared" ca="1" si="64"/>
        <v>17.722412201495679</v>
      </c>
      <c r="Y368" s="8">
        <f t="shared" ca="1" si="64"/>
        <v>18.521484399269415</v>
      </c>
      <c r="Z368" s="8">
        <f t="shared" ca="1" si="64"/>
        <v>9.1673572846486522</v>
      </c>
      <c r="AA368" s="8">
        <f t="shared" ca="1" si="64"/>
        <v>33.938570236577632</v>
      </c>
      <c r="AB368" s="8">
        <f t="shared" ca="1" si="57"/>
        <v>19.253999834600847</v>
      </c>
      <c r="AC368" s="16">
        <f ca="1">IF($AO367=0,K367+Q367,IF($AP367=0,K367+Q367,9999))</f>
        <v>2.8809733889542919</v>
      </c>
      <c r="AD368" s="16">
        <f ca="1">IF($AO367=0,L367+R367,IF($AP367=0,L367+R367,9999))</f>
        <v>4.7113941975476443</v>
      </c>
      <c r="AE368" s="16">
        <f ca="1">IF($AO367=0,M367+S367,IF($AP367=0,M367+S367,9999))</f>
        <v>6.9341737341103755</v>
      </c>
      <c r="AF368" s="16">
        <f ca="1">IF($AO367=0,N367+T367,IF($AP367=0,N367+T367,9999))</f>
        <v>11.6577348938137</v>
      </c>
      <c r="AG368" s="16">
        <f ca="1">IF($AO367=0,O367+U367,IF($AP367=0,O367+U367,9999))</f>
        <v>2.5340163014208481</v>
      </c>
      <c r="AH368" s="16">
        <f ca="1">IF($AO367=0,P367+V367,IF($AP367=0,P367+V367,9999))</f>
        <v>15.638823782246577</v>
      </c>
      <c r="AI368" s="17">
        <f t="shared" ca="1" si="58"/>
        <v>5.1688430476985285</v>
      </c>
      <c r="AJ368" s="17">
        <f t="shared" ca="1" si="59"/>
        <v>15.073887171910139</v>
      </c>
      <c r="AK368" s="17">
        <f t="shared" ca="1" si="60"/>
        <v>8.0134255283397025</v>
      </c>
      <c r="AL368" s="17">
        <f t="shared" ca="1" si="61"/>
        <v>8.0162955018747972</v>
      </c>
      <c r="AM368" s="17">
        <f t="shared" ca="1" si="62"/>
        <v>3.2100495668464117</v>
      </c>
      <c r="AN368" s="17">
        <f t="shared" ca="1" si="63"/>
        <v>11.397480749733766</v>
      </c>
      <c r="AO368">
        <f t="shared" ca="1" si="55"/>
        <v>1</v>
      </c>
      <c r="AP368">
        <f t="shared" ca="1" si="56"/>
        <v>1</v>
      </c>
      <c r="AQ368">
        <f ca="1">MAX(0, COUNTIF(E368:J368, "Breakdown") - COUNTIF(AO368:AP368, 1))</f>
        <v>0</v>
      </c>
      <c r="AR368" s="12">
        <f ca="1">(AQ368 * 50) + ((AO368 + AP368) * 10)</f>
        <v>20</v>
      </c>
      <c r="AS368">
        <f ca="1">IF(COUNTIF(E368:J368, "Breakdown") &gt;= 6, 1, 0)</f>
        <v>0</v>
      </c>
    </row>
    <row r="369" spans="4:45">
      <c r="D369">
        <v>366</v>
      </c>
      <c r="E369" s="6" t="str">
        <f ca="1">IF(K369&lt;W369,"Operational","Breakdown")</f>
        <v>Operational</v>
      </c>
      <c r="F369" s="6" t="str">
        <f ca="1">IF(L369&lt;X369,"Operational","Breakdown")</f>
        <v>Operational</v>
      </c>
      <c r="G369" s="6" t="str">
        <f ca="1">IF(M369&lt;Y369,"Operational","Breakdown")</f>
        <v>Operational</v>
      </c>
      <c r="H369" s="6" t="str">
        <f ca="1">IF(N369&lt;Z369,"Operational","Breakdown")</f>
        <v>Operational</v>
      </c>
      <c r="I369" s="6" t="str">
        <f ca="1">IF(O369&lt;AA369,"Operational","Breakdown")</f>
        <v>Operational</v>
      </c>
      <c r="J369" s="6" t="str">
        <f ca="1">IF(P369&lt;AB369,"Operational","Breakdown")</f>
        <v>Operational</v>
      </c>
      <c r="K369" s="16">
        <v>0.94805576442809891</v>
      </c>
      <c r="L369" s="16">
        <v>3.8147815465273465</v>
      </c>
      <c r="M369" s="16">
        <v>5.1642373341311307</v>
      </c>
      <c r="N369" s="16">
        <v>7.1617929303235544</v>
      </c>
      <c r="O369" s="16">
        <v>2.1600946571619057</v>
      </c>
      <c r="P369" s="16">
        <v>5.4400241795005133</v>
      </c>
      <c r="Q369" s="9">
        <v>0.78963424316216191</v>
      </c>
      <c r="R369" s="9">
        <v>7.9788206647946655E-2</v>
      </c>
      <c r="S369" s="9">
        <v>2.3150188294663536</v>
      </c>
      <c r="T369" s="9">
        <v>2.2051367734092402</v>
      </c>
      <c r="U369" s="9">
        <v>0.38841776591067756</v>
      </c>
      <c r="V369" s="9">
        <v>1.7069574737700344</v>
      </c>
      <c r="W369" s="8">
        <f t="shared" ca="1" si="64"/>
        <v>5.4851570151002296</v>
      </c>
      <c r="X369" s="8">
        <f t="shared" ca="1" si="64"/>
        <v>5.3155962061324145</v>
      </c>
      <c r="Y369" s="8">
        <f t="shared" ca="1" si="64"/>
        <v>9.3658700725803072</v>
      </c>
      <c r="Z369" s="8">
        <f t="shared" ca="1" si="64"/>
        <v>18.293206263113809</v>
      </c>
      <c r="AA369" s="8">
        <f t="shared" ca="1" si="64"/>
        <v>21.76750406037312</v>
      </c>
      <c r="AB369" s="8">
        <f t="shared" ca="1" si="57"/>
        <v>28.150619518424051</v>
      </c>
      <c r="AC369" s="16">
        <f ca="1">IF($AO368=0,K368+Q368,IF($AP368=0,K368+Q368,9999))</f>
        <v>9999</v>
      </c>
      <c r="AD369" s="16">
        <f ca="1">IF($AO368=0,L368+R368,IF($AP368=0,L368+R368,9999))</f>
        <v>9999</v>
      </c>
      <c r="AE369" s="16">
        <f ca="1">IF($AO368=0,M368+S368,IF($AP368=0,M368+S368,9999))</f>
        <v>9999</v>
      </c>
      <c r="AF369" s="16">
        <f ca="1">IF($AO368=0,N368+T368,IF($AP368=0,N368+T368,9999))</f>
        <v>9999</v>
      </c>
      <c r="AG369" s="16">
        <f ca="1">IF($AO368=0,O368+U368,IF($AP368=0,O368+U368,9999))</f>
        <v>9999</v>
      </c>
      <c r="AH369" s="16">
        <f ca="1">IF($AO368=0,P368+V368,IF($AP368=0,P368+V368,9999))</f>
        <v>9999</v>
      </c>
      <c r="AI369" s="17">
        <f t="shared" ca="1" si="58"/>
        <v>2.8809733889542919</v>
      </c>
      <c r="AJ369" s="17">
        <f t="shared" ca="1" si="59"/>
        <v>4.7113941975476443</v>
      </c>
      <c r="AK369" s="17">
        <f t="shared" ca="1" si="60"/>
        <v>6.9341737341103755</v>
      </c>
      <c r="AL369" s="17">
        <f t="shared" ca="1" si="61"/>
        <v>9.1673572846486522</v>
      </c>
      <c r="AM369" s="17">
        <f t="shared" ca="1" si="62"/>
        <v>2.5340163014208481</v>
      </c>
      <c r="AN369" s="17">
        <f t="shared" ca="1" si="63"/>
        <v>15.638823782246577</v>
      </c>
      <c r="AO369">
        <f t="shared" ca="1" si="55"/>
        <v>0</v>
      </c>
      <c r="AP369">
        <f t="shared" ca="1" si="56"/>
        <v>0</v>
      </c>
      <c r="AQ369">
        <f ca="1">MAX(0, COUNTIF(E369:J369, "Breakdown") - COUNTIF(AO369:AP369, 1))</f>
        <v>0</v>
      </c>
      <c r="AR369" s="12">
        <f ca="1">(AQ369 * 50) + ((AO369 + AP369) * 10)</f>
        <v>0</v>
      </c>
      <c r="AS369">
        <f ca="1">IF(COUNTIF(E369:J369, "Breakdown") &gt;= 6, 1, 0)</f>
        <v>0</v>
      </c>
    </row>
    <row r="370" spans="4:45">
      <c r="D370">
        <v>367</v>
      </c>
      <c r="E370" s="6" t="str">
        <f ca="1">IF(K370&lt;W370,"Operational","Breakdown")</f>
        <v>Operational</v>
      </c>
      <c r="F370" s="6" t="str">
        <f ca="1">IF(L370&lt;X370,"Operational","Breakdown")</f>
        <v>Breakdown</v>
      </c>
      <c r="G370" s="6" t="str">
        <f ca="1">IF(M370&lt;Y370,"Operational","Breakdown")</f>
        <v>Operational</v>
      </c>
      <c r="H370" s="6" t="str">
        <f ca="1">IF(N370&lt;Z370,"Operational","Breakdown")</f>
        <v>Operational</v>
      </c>
      <c r="I370" s="6" t="str">
        <f ca="1">IF(O370&lt;AA370,"Operational","Breakdown")</f>
        <v>Operational</v>
      </c>
      <c r="J370" s="6" t="str">
        <f ca="1">IF(P370&lt;AB370,"Operational","Breakdown")</f>
        <v>Operational</v>
      </c>
      <c r="K370" s="16">
        <v>17.069962167144652</v>
      </c>
      <c r="L370" s="16">
        <v>6.203116466229325</v>
      </c>
      <c r="M370" s="16">
        <v>24.256246410702428</v>
      </c>
      <c r="N370" s="16">
        <v>7.8334826251706096</v>
      </c>
      <c r="O370" s="16">
        <v>2.1135913599326295</v>
      </c>
      <c r="P370" s="16">
        <v>22.164861550615377</v>
      </c>
      <c r="Q370" s="9">
        <v>2.3357569590995744</v>
      </c>
      <c r="R370" s="9">
        <v>0.31161708449497694</v>
      </c>
      <c r="S370" s="9">
        <v>0.90734387148993489</v>
      </c>
      <c r="T370" s="9">
        <v>2.5739672572146</v>
      </c>
      <c r="U370" s="9">
        <v>3.9550223871988348</v>
      </c>
      <c r="V370" s="9">
        <v>1.2752424889523557</v>
      </c>
      <c r="W370" s="8">
        <f t="shared" ca="1" si="64"/>
        <v>18.418159656618919</v>
      </c>
      <c r="X370" s="8">
        <f t="shared" ca="1" si="64"/>
        <v>5.3310480361088315</v>
      </c>
      <c r="Y370" s="8">
        <f t="shared" ca="1" si="64"/>
        <v>24.768220811563957</v>
      </c>
      <c r="Z370" s="8">
        <f t="shared" ca="1" si="64"/>
        <v>18.936884334543869</v>
      </c>
      <c r="AA370" s="8">
        <f t="shared" ca="1" si="64"/>
        <v>22.346522633388592</v>
      </c>
      <c r="AB370" s="8">
        <f t="shared" ca="1" si="57"/>
        <v>34.306025375228636</v>
      </c>
      <c r="AC370" s="16">
        <f ca="1">IF($AO369=0,K369+Q369,IF($AP369=0,K369+Q369,9999))</f>
        <v>1.7376900075902608</v>
      </c>
      <c r="AD370" s="16">
        <f ca="1">IF($AO369=0,L369+R369,IF($AP369=0,L369+R369,9999))</f>
        <v>3.894569753175293</v>
      </c>
      <c r="AE370" s="16">
        <f ca="1">IF($AO369=0,M369+S369,IF($AP369=0,M369+S369,9999))</f>
        <v>7.4792561635974844</v>
      </c>
      <c r="AF370" s="16">
        <f ca="1">IF($AO369=0,N369+T369,IF($AP369=0,N369+T369,9999))</f>
        <v>9.3669297037327937</v>
      </c>
      <c r="AG370" s="16">
        <f ca="1">IF($AO369=0,O369+U369,IF($AP369=0,O369+U369,9999))</f>
        <v>2.5485124230725833</v>
      </c>
      <c r="AH370" s="16">
        <f ca="1">IF($AO369=0,P369+V369,IF($AP369=0,P369+V369,9999))</f>
        <v>7.1469816532705472</v>
      </c>
      <c r="AI370" s="17">
        <f t="shared" ca="1" si="58"/>
        <v>5.4851570151002296</v>
      </c>
      <c r="AJ370" s="17">
        <f t="shared" ca="1" si="59"/>
        <v>5.3155962061324145</v>
      </c>
      <c r="AK370" s="17">
        <f t="shared" ca="1" si="60"/>
        <v>9.3658700725803072</v>
      </c>
      <c r="AL370" s="17">
        <f t="shared" ca="1" si="61"/>
        <v>18.293206263113809</v>
      </c>
      <c r="AM370" s="17">
        <f t="shared" ca="1" si="62"/>
        <v>21.76750406037312</v>
      </c>
      <c r="AN370" s="17">
        <f t="shared" ca="1" si="63"/>
        <v>28.150619518424051</v>
      </c>
      <c r="AO370">
        <f t="shared" ca="1" si="55"/>
        <v>0</v>
      </c>
      <c r="AP370">
        <f t="shared" ca="1" si="56"/>
        <v>0</v>
      </c>
      <c r="AQ370">
        <f ca="1">MAX(0, COUNTIF(E370:J370, "Breakdown") - COUNTIF(AO370:AP370, 1))</f>
        <v>1</v>
      </c>
      <c r="AR370" s="12">
        <f ca="1">(AQ370 * 50) + ((AO370 + AP370) * 10)</f>
        <v>50</v>
      </c>
      <c r="AS370">
        <f ca="1">IF(COUNTIF(E370:J370, "Breakdown") &gt;= 6, 1, 0)</f>
        <v>0</v>
      </c>
    </row>
    <row r="371" spans="4:45">
      <c r="D371">
        <v>368</v>
      </c>
      <c r="E371" s="6" t="str">
        <f ca="1">IF(K371&lt;W371,"Operational","Breakdown")</f>
        <v>Breakdown</v>
      </c>
      <c r="F371" s="6" t="str">
        <f ca="1">IF(L371&lt;X371,"Operational","Breakdown")</f>
        <v>Operational</v>
      </c>
      <c r="G371" s="6" t="str">
        <f ca="1">IF(M371&lt;Y371,"Operational","Breakdown")</f>
        <v>Operational</v>
      </c>
      <c r="H371" s="6" t="str">
        <f ca="1">IF(N371&lt;Z371,"Operational","Breakdown")</f>
        <v>Operational</v>
      </c>
      <c r="I371" s="6" t="str">
        <f ca="1">IF(O371&lt;AA371,"Operational","Breakdown")</f>
        <v>Breakdown</v>
      </c>
      <c r="J371" s="6" t="str">
        <f ca="1">IF(P371&lt;AB371,"Operational","Breakdown")</f>
        <v>Operational</v>
      </c>
      <c r="K371" s="16">
        <v>23.255111321850862</v>
      </c>
      <c r="L371" s="16">
        <v>8.2669354268731503</v>
      </c>
      <c r="M371" s="16">
        <v>5.5631299193892358</v>
      </c>
      <c r="N371" s="16">
        <v>9.7241842730861077</v>
      </c>
      <c r="O371" s="16">
        <v>6.5669935827950408</v>
      </c>
      <c r="P371" s="16">
        <v>1.643075604507098</v>
      </c>
      <c r="Q371" s="9">
        <v>0.83102273429672635</v>
      </c>
      <c r="R371" s="9">
        <v>1.2687596952870088</v>
      </c>
      <c r="S371" s="9">
        <v>0.58360589150631192</v>
      </c>
      <c r="T371" s="9">
        <v>1.0675943706772109</v>
      </c>
      <c r="U371" s="9">
        <v>5.0372299750387893E-2</v>
      </c>
      <c r="V371" s="9">
        <v>0.57796118447737077</v>
      </c>
      <c r="W371" s="8">
        <f t="shared" ca="1" si="64"/>
        <v>8.6146474184576487</v>
      </c>
      <c r="X371" s="8">
        <f t="shared" ca="1" si="64"/>
        <v>11.258158492722737</v>
      </c>
      <c r="Y371" s="8">
        <f t="shared" ca="1" si="64"/>
        <v>7.4887249532647377</v>
      </c>
      <c r="Z371" s="8">
        <f t="shared" ca="1" si="64"/>
        <v>11.783648201021734</v>
      </c>
      <c r="AA371" s="8">
        <f t="shared" ca="1" si="64"/>
        <v>2.5932734360154406</v>
      </c>
      <c r="AB371" s="8">
        <f t="shared" ca="1" si="57"/>
        <v>7.5332189671138607</v>
      </c>
      <c r="AC371" s="16">
        <f ca="1">IF($AO370=0,K370+Q370,IF($AP370=0,K370+Q370,9999))</f>
        <v>19.405719126244225</v>
      </c>
      <c r="AD371" s="16">
        <f ca="1">IF($AO370=0,L370+R370,IF($AP370=0,L370+R370,9999))</f>
        <v>6.5147335507243023</v>
      </c>
      <c r="AE371" s="16">
        <f ca="1">IF($AO370=0,M370+S370,IF($AP370=0,M370+S370,9999))</f>
        <v>25.163590282192363</v>
      </c>
      <c r="AF371" s="16">
        <f ca="1">IF($AO370=0,N370+T370,IF($AP370=0,N370+T370,9999))</f>
        <v>10.40744988238521</v>
      </c>
      <c r="AG371" s="16">
        <f ca="1">IF($AO370=0,O370+U370,IF($AP370=0,O370+U370,9999))</f>
        <v>6.0686137471314643</v>
      </c>
      <c r="AH371" s="16">
        <f ca="1">IF($AO370=0,P370+V370,IF($AP370=0,P370+V370,9999))</f>
        <v>23.440104039567732</v>
      </c>
      <c r="AI371" s="17">
        <f t="shared" ca="1" si="58"/>
        <v>1.7376900075902608</v>
      </c>
      <c r="AJ371" s="17">
        <f t="shared" ca="1" si="59"/>
        <v>3.894569753175293</v>
      </c>
      <c r="AK371" s="17">
        <f t="shared" ca="1" si="60"/>
        <v>7.4792561635974844</v>
      </c>
      <c r="AL371" s="17">
        <f t="shared" ca="1" si="61"/>
        <v>9.3669297037327937</v>
      </c>
      <c r="AM371" s="17">
        <f t="shared" ca="1" si="62"/>
        <v>2.5485124230725833</v>
      </c>
      <c r="AN371" s="17">
        <f t="shared" ca="1" si="63"/>
        <v>7.1469816532705472</v>
      </c>
      <c r="AO371">
        <f t="shared" ca="1" si="55"/>
        <v>0</v>
      </c>
      <c r="AP371">
        <f t="shared" ca="1" si="56"/>
        <v>1</v>
      </c>
      <c r="AQ371">
        <f ca="1">MAX(0, COUNTIF(E371:J371, "Breakdown") - COUNTIF(AO371:AP371, 1))</f>
        <v>1</v>
      </c>
      <c r="AR371" s="12">
        <f ca="1">(AQ371 * 50) + ((AO371 + AP371) * 10)</f>
        <v>60</v>
      </c>
      <c r="AS371">
        <f ca="1">IF(COUNTIF(E371:J371, "Breakdown") &gt;= 6, 1, 0)</f>
        <v>0</v>
      </c>
    </row>
    <row r="372" spans="4:45">
      <c r="D372">
        <v>369</v>
      </c>
      <c r="E372" s="6" t="str">
        <f ca="1">IF(K372&lt;W372,"Operational","Breakdown")</f>
        <v>Breakdown</v>
      </c>
      <c r="F372" s="6" t="str">
        <f ca="1">IF(L372&lt;X372,"Operational","Breakdown")</f>
        <v>Operational</v>
      </c>
      <c r="G372" s="6" t="str">
        <f ca="1">IF(M372&lt;Y372,"Operational","Breakdown")</f>
        <v>Operational</v>
      </c>
      <c r="H372" s="6" t="str">
        <f ca="1">IF(N372&lt;Z372,"Operational","Breakdown")</f>
        <v>Operational</v>
      </c>
      <c r="I372" s="6" t="str">
        <f ca="1">IF(O372&lt;AA372,"Operational","Breakdown")</f>
        <v>Operational</v>
      </c>
      <c r="J372" s="6" t="str">
        <f ca="1">IF(P372&lt;AB372,"Operational","Breakdown")</f>
        <v>Operational</v>
      </c>
      <c r="K372" s="16">
        <v>21.300373507094037</v>
      </c>
      <c r="L372" s="16">
        <v>3.7606564473921642</v>
      </c>
      <c r="M372" s="16">
        <v>8.4947409571706629</v>
      </c>
      <c r="N372" s="16">
        <v>2.3415672931785312</v>
      </c>
      <c r="O372" s="16">
        <v>8.1487773826951795</v>
      </c>
      <c r="P372" s="16">
        <v>11.793265034582618</v>
      </c>
      <c r="Q372" s="9">
        <v>2.1077616754355719</v>
      </c>
      <c r="R372" s="9">
        <v>2.2463868985630602</v>
      </c>
      <c r="S372" s="9">
        <v>1.4387406964049301</v>
      </c>
      <c r="T372" s="9">
        <v>0.7528528040342517</v>
      </c>
      <c r="U372" s="9">
        <v>1.5232040140257768</v>
      </c>
      <c r="V372" s="9">
        <v>1.7681784890045507</v>
      </c>
      <c r="W372" s="8">
        <f t="shared" ca="1" si="64"/>
        <v>10.184662563277632</v>
      </c>
      <c r="X372" s="8">
        <f t="shared" ca="1" si="64"/>
        <v>18.535823734619687</v>
      </c>
      <c r="Y372" s="8">
        <f t="shared" ca="1" si="64"/>
        <v>22.91858398328921</v>
      </c>
      <c r="Z372" s="8">
        <f t="shared" ca="1" si="64"/>
        <v>28.501849960540262</v>
      </c>
      <c r="AA372" s="8">
        <f t="shared" ca="1" si="64"/>
        <v>38.330777203124924</v>
      </c>
      <c r="AB372" s="8">
        <f t="shared" ca="1" si="57"/>
        <v>15.540595188073645</v>
      </c>
      <c r="AC372" s="16">
        <f ca="1">IF($AO371=0,K371+Q371,IF($AP371=0,K371+Q371,9999))</f>
        <v>24.086134056147589</v>
      </c>
      <c r="AD372" s="16">
        <f ca="1">IF($AO371=0,L371+R371,IF($AP371=0,L371+R371,9999))</f>
        <v>9.5356951221601598</v>
      </c>
      <c r="AE372" s="16">
        <f ca="1">IF($AO371=0,M371+S371,IF($AP371=0,M371+S371,9999))</f>
        <v>6.1467358108955477</v>
      </c>
      <c r="AF372" s="16">
        <f ca="1">IF($AO371=0,N371+T371,IF($AP371=0,N371+T371,9999))</f>
        <v>10.791778643763319</v>
      </c>
      <c r="AG372" s="16">
        <f ca="1">IF($AO371=0,O371+U371,IF($AP371=0,O371+U371,9999))</f>
        <v>6.6173658825454282</v>
      </c>
      <c r="AH372" s="16">
        <f ca="1">IF($AO371=0,P371+V371,IF($AP371=0,P371+V371,9999))</f>
        <v>2.2210367889844687</v>
      </c>
      <c r="AI372" s="17">
        <f t="shared" ca="1" si="58"/>
        <v>8.6146474184576487</v>
      </c>
      <c r="AJ372" s="17">
        <f t="shared" ca="1" si="59"/>
        <v>6.5147335507243023</v>
      </c>
      <c r="AK372" s="17">
        <f t="shared" ca="1" si="60"/>
        <v>7.4887249532647377</v>
      </c>
      <c r="AL372" s="17">
        <f t="shared" ca="1" si="61"/>
        <v>10.40744988238521</v>
      </c>
      <c r="AM372" s="17">
        <f t="shared" ca="1" si="62"/>
        <v>2.5932734360154406</v>
      </c>
      <c r="AN372" s="17">
        <f t="shared" ca="1" si="63"/>
        <v>7.5332189671138607</v>
      </c>
      <c r="AO372">
        <f t="shared" ca="1" si="55"/>
        <v>0</v>
      </c>
      <c r="AP372">
        <f t="shared" ca="1" si="56"/>
        <v>1</v>
      </c>
      <c r="AQ372">
        <f ca="1">MAX(0, COUNTIF(E372:J372, "Breakdown") - COUNTIF(AO372:AP372, 1))</f>
        <v>0</v>
      </c>
      <c r="AR372" s="12">
        <f ca="1">(AQ372 * 50) + ((AO372 + AP372) * 10)</f>
        <v>10</v>
      </c>
      <c r="AS372">
        <f ca="1">IF(COUNTIF(E372:J372, "Breakdown") &gt;= 6, 1, 0)</f>
        <v>0</v>
      </c>
    </row>
    <row r="373" spans="4:45">
      <c r="D373">
        <v>370</v>
      </c>
      <c r="E373" s="6" t="str">
        <f ca="1">IF(K373&lt;W373,"Operational","Breakdown")</f>
        <v>Breakdown</v>
      </c>
      <c r="F373" s="6" t="str">
        <f ca="1">IF(L373&lt;X373,"Operational","Breakdown")</f>
        <v>Operational</v>
      </c>
      <c r="G373" s="6" t="str">
        <f ca="1">IF(M373&lt;Y373,"Operational","Breakdown")</f>
        <v>Operational</v>
      </c>
      <c r="H373" s="6" t="str">
        <f ca="1">IF(N373&lt;Z373,"Operational","Breakdown")</f>
        <v>Operational</v>
      </c>
      <c r="I373" s="6" t="str">
        <f ca="1">IF(O373&lt;AA373,"Operational","Breakdown")</f>
        <v>Operational</v>
      </c>
      <c r="J373" s="6" t="str">
        <f ca="1">IF(P373&lt;AB373,"Operational","Breakdown")</f>
        <v>Operational</v>
      </c>
      <c r="K373" s="16">
        <v>15.463309588105979</v>
      </c>
      <c r="L373" s="16">
        <v>8.51425847633773</v>
      </c>
      <c r="M373" s="16">
        <v>8.32124063901583</v>
      </c>
      <c r="N373" s="16">
        <v>10.949105030243304</v>
      </c>
      <c r="O373" s="16">
        <v>2.8065089868022532</v>
      </c>
      <c r="P373" s="16">
        <v>2.2884755271980928</v>
      </c>
      <c r="Q373" s="9">
        <v>5.5930719846714787E-3</v>
      </c>
      <c r="R373" s="9">
        <v>0.9247271205072829</v>
      </c>
      <c r="S373" s="9">
        <v>1.0902126719063243</v>
      </c>
      <c r="T373" s="9">
        <v>1.378589672250021</v>
      </c>
      <c r="U373" s="9">
        <v>0.79293323141823435</v>
      </c>
      <c r="V373" s="9">
        <v>1.7701571103912683</v>
      </c>
      <c r="W373" s="8">
        <f t="shared" ca="1" si="64"/>
        <v>15.299495635333011</v>
      </c>
      <c r="X373" s="8">
        <f t="shared" ca="1" si="64"/>
        <v>9.9113142182586458</v>
      </c>
      <c r="Y373" s="8">
        <f t="shared" ca="1" si="64"/>
        <v>8.6701358395951722</v>
      </c>
      <c r="Z373" s="8">
        <f t="shared" ca="1" si="64"/>
        <v>16.032721238811099</v>
      </c>
      <c r="AA373" s="8">
        <f t="shared" ca="1" si="64"/>
        <v>13.038374613673662</v>
      </c>
      <c r="AB373" s="8">
        <f t="shared" ca="1" si="57"/>
        <v>4.3144205561640572</v>
      </c>
      <c r="AC373" s="16">
        <f ca="1">IF($AO372=0,K372+Q372,IF($AP372=0,K372+Q372,9999))</f>
        <v>23.408135182529609</v>
      </c>
      <c r="AD373" s="16">
        <f ca="1">IF($AO372=0,L372+R372,IF($AP372=0,L372+R372,9999))</f>
        <v>6.0070433459552248</v>
      </c>
      <c r="AE373" s="16">
        <f ca="1">IF($AO372=0,M372+S372,IF($AP372=0,M372+S372,9999))</f>
        <v>9.9334816535755923</v>
      </c>
      <c r="AF373" s="16">
        <f ca="1">IF($AO372=0,N372+T372,IF($AP372=0,N372+T372,9999))</f>
        <v>3.0944200972127831</v>
      </c>
      <c r="AG373" s="16">
        <f ca="1">IF($AO372=0,O372+U372,IF($AP372=0,O372+U372,9999))</f>
        <v>9.6719813967209554</v>
      </c>
      <c r="AH373" s="16">
        <f ca="1">IF($AO372=0,P372+V372,IF($AP372=0,P372+V372,9999))</f>
        <v>13.561443523587169</v>
      </c>
      <c r="AI373" s="17">
        <f t="shared" ca="1" si="58"/>
        <v>10.184662563277632</v>
      </c>
      <c r="AJ373" s="17">
        <f t="shared" ca="1" si="59"/>
        <v>9.5356951221601598</v>
      </c>
      <c r="AK373" s="17">
        <f t="shared" ca="1" si="60"/>
        <v>6.1467358108955477</v>
      </c>
      <c r="AL373" s="17">
        <f t="shared" ca="1" si="61"/>
        <v>10.791778643763319</v>
      </c>
      <c r="AM373" s="17">
        <f t="shared" ca="1" si="62"/>
        <v>6.6173658825454282</v>
      </c>
      <c r="AN373" s="17">
        <f t="shared" ca="1" si="63"/>
        <v>2.2210367889844687</v>
      </c>
      <c r="AO373">
        <f t="shared" ca="1" si="55"/>
        <v>0</v>
      </c>
      <c r="AP373">
        <f t="shared" ca="1" si="56"/>
        <v>1</v>
      </c>
      <c r="AQ373">
        <f ca="1">MAX(0, COUNTIF(E373:J373, "Breakdown") - COUNTIF(AO373:AP373, 1))</f>
        <v>0</v>
      </c>
      <c r="AR373" s="12">
        <f ca="1">(AQ373 * 50) + ((AO373 + AP373) * 10)</f>
        <v>10</v>
      </c>
      <c r="AS373">
        <f ca="1">IF(COUNTIF(E373:J373, "Breakdown") &gt;= 6, 1, 0)</f>
        <v>0</v>
      </c>
    </row>
    <row r="374" spans="4:45">
      <c r="D374">
        <v>371</v>
      </c>
      <c r="E374" s="6" t="str">
        <f ca="1">IF(K374&lt;W374,"Operational","Breakdown")</f>
        <v>Operational</v>
      </c>
      <c r="F374" s="6" t="str">
        <f ca="1">IF(L374&lt;X374,"Operational","Breakdown")</f>
        <v>Operational</v>
      </c>
      <c r="G374" s="6" t="str">
        <f ca="1">IF(M374&lt;Y374,"Operational","Breakdown")</f>
        <v>Operational</v>
      </c>
      <c r="H374" s="6" t="str">
        <f ca="1">IF(N374&lt;Z374,"Operational","Breakdown")</f>
        <v>Operational</v>
      </c>
      <c r="I374" s="6" t="str">
        <f ca="1">IF(O374&lt;AA374,"Operational","Breakdown")</f>
        <v>Breakdown</v>
      </c>
      <c r="J374" s="6" t="str">
        <f ca="1">IF(P374&lt;AB374,"Operational","Breakdown")</f>
        <v>Operational</v>
      </c>
      <c r="K374" s="16">
        <v>1.7609588710666133</v>
      </c>
      <c r="L374" s="16">
        <v>4.5111273133092133</v>
      </c>
      <c r="M374" s="16">
        <v>7.9484338041970561</v>
      </c>
      <c r="N374" s="16">
        <v>1.2107206546848519</v>
      </c>
      <c r="O374" s="16">
        <v>20.211475384028795</v>
      </c>
      <c r="P374" s="16">
        <v>6.0254191346069987</v>
      </c>
      <c r="Q374" s="9">
        <v>0.37783563832018358</v>
      </c>
      <c r="R374" s="9">
        <v>1.185276118715316</v>
      </c>
      <c r="S374" s="9">
        <v>0.34506774450957245</v>
      </c>
      <c r="T374" s="9">
        <v>3.4709710293042155</v>
      </c>
      <c r="U374" s="9">
        <v>3.5534306923698207</v>
      </c>
      <c r="V374" s="9">
        <v>1.4675537496892601</v>
      </c>
      <c r="W374" s="8">
        <f t="shared" ca="1" si="64"/>
        <v>15.966320766429163</v>
      </c>
      <c r="X374" s="8">
        <f t="shared" ca="1" si="64"/>
        <v>15.571038668960416</v>
      </c>
      <c r="Y374" s="8">
        <f t="shared" ca="1" si="64"/>
        <v>11.788493231114082</v>
      </c>
      <c r="Z374" s="8">
        <f t="shared" ca="1" si="64"/>
        <v>4.2960839274082723</v>
      </c>
      <c r="AA374" s="8">
        <f t="shared" ca="1" si="64"/>
        <v>14.279819484797379</v>
      </c>
      <c r="AB374" s="8">
        <f t="shared" ca="1" si="57"/>
        <v>18.025453847632928</v>
      </c>
      <c r="AC374" s="16">
        <f ca="1">IF($AO373=0,K373+Q373,IF($AP373=0,K373+Q373,9999))</f>
        <v>15.468902660090651</v>
      </c>
      <c r="AD374" s="16">
        <f ca="1">IF($AO373=0,L373+R373,IF($AP373=0,L373+R373,9999))</f>
        <v>9.4389855968450131</v>
      </c>
      <c r="AE374" s="16">
        <f ca="1">IF($AO373=0,M373+S373,IF($AP373=0,M373+S373,9999))</f>
        <v>9.4114533109221536</v>
      </c>
      <c r="AF374" s="16">
        <f ca="1">IF($AO373=0,N373+T373,IF($AP373=0,N373+T373,9999))</f>
        <v>12.327694702493325</v>
      </c>
      <c r="AG374" s="16">
        <f ca="1">IF($AO373=0,O373+U373,IF($AP373=0,O373+U373,9999))</f>
        <v>3.5994422182204877</v>
      </c>
      <c r="AH374" s="16">
        <f ca="1">IF($AO373=0,P373+V373,IF($AP373=0,P373+V373,9999))</f>
        <v>4.0586326375893611</v>
      </c>
      <c r="AI374" s="17">
        <f t="shared" ca="1" si="58"/>
        <v>15.299495635333011</v>
      </c>
      <c r="AJ374" s="17">
        <f t="shared" ca="1" si="59"/>
        <v>6.0070433459552248</v>
      </c>
      <c r="AK374" s="17">
        <f t="shared" ca="1" si="60"/>
        <v>8.6701358395951722</v>
      </c>
      <c r="AL374" s="17">
        <f t="shared" ca="1" si="61"/>
        <v>3.0944200972127831</v>
      </c>
      <c r="AM374" s="17">
        <f t="shared" ca="1" si="62"/>
        <v>9.6719813967209554</v>
      </c>
      <c r="AN374" s="17">
        <f t="shared" ca="1" si="63"/>
        <v>4.3144205561640572</v>
      </c>
      <c r="AO374">
        <f t="shared" ca="1" si="55"/>
        <v>0</v>
      </c>
      <c r="AP374">
        <f t="shared" ca="1" si="56"/>
        <v>0</v>
      </c>
      <c r="AQ374">
        <f ca="1">MAX(0, COUNTIF(E374:J374, "Breakdown") - COUNTIF(AO374:AP374, 1))</f>
        <v>1</v>
      </c>
      <c r="AR374" s="12">
        <f ca="1">(AQ374 * 50) + ((AO374 + AP374) * 10)</f>
        <v>50</v>
      </c>
      <c r="AS374">
        <f ca="1">IF(COUNTIF(E374:J374, "Breakdown") &gt;= 6, 1, 0)</f>
        <v>0</v>
      </c>
    </row>
    <row r="375" spans="4:45">
      <c r="D375">
        <v>372</v>
      </c>
      <c r="E375" s="6" t="str">
        <f ca="1">IF(K375&lt;W375,"Operational","Breakdown")</f>
        <v>Breakdown</v>
      </c>
      <c r="F375" s="6" t="str">
        <f ca="1">IF(L375&lt;X375,"Operational","Breakdown")</f>
        <v>Operational</v>
      </c>
      <c r="G375" s="6" t="str">
        <f ca="1">IF(M375&lt;Y375,"Operational","Breakdown")</f>
        <v>Breakdown</v>
      </c>
      <c r="H375" s="6" t="str">
        <f ca="1">IF(N375&lt;Z375,"Operational","Breakdown")</f>
        <v>Operational</v>
      </c>
      <c r="I375" s="6" t="str">
        <f ca="1">IF(O375&lt;AA375,"Operational","Breakdown")</f>
        <v>Operational</v>
      </c>
      <c r="J375" s="6" t="str">
        <f ca="1">IF(P375&lt;AB375,"Operational","Breakdown")</f>
        <v>Operational</v>
      </c>
      <c r="K375" s="16">
        <v>21.47234733210804</v>
      </c>
      <c r="L375" s="16">
        <v>7.1757173106718559</v>
      </c>
      <c r="M375" s="16">
        <v>14.393642167142495</v>
      </c>
      <c r="N375" s="16">
        <v>2.0823857224375115</v>
      </c>
      <c r="O375" s="16">
        <v>9.202766804274356</v>
      </c>
      <c r="P375" s="16">
        <v>0.11661057930476484</v>
      </c>
      <c r="Q375" s="9">
        <v>0.34612359818952965</v>
      </c>
      <c r="R375" s="9">
        <v>0.50233224568992663</v>
      </c>
      <c r="S375" s="9">
        <v>0.52264918570570085</v>
      </c>
      <c r="T375" s="9">
        <v>1.3521117634515547</v>
      </c>
      <c r="U375" s="9">
        <v>4.9754275978778599</v>
      </c>
      <c r="V375" s="9">
        <v>3.7238561283633764</v>
      </c>
      <c r="W375" s="8">
        <f t="shared" ca="1" si="64"/>
        <v>18.819659698816189</v>
      </c>
      <c r="X375" s="8">
        <f t="shared" ca="1" si="64"/>
        <v>18.710973386942811</v>
      </c>
      <c r="Y375" s="8">
        <f t="shared" ca="1" si="64"/>
        <v>14.306432145272144</v>
      </c>
      <c r="Z375" s="8">
        <f t="shared" ca="1" si="64"/>
        <v>19.787998131733119</v>
      </c>
      <c r="AA375" s="8">
        <f t="shared" ca="1" si="64"/>
        <v>17.779389562723498</v>
      </c>
      <c r="AB375" s="8">
        <f t="shared" ca="1" si="57"/>
        <v>11.080253257816146</v>
      </c>
      <c r="AC375" s="16">
        <f ca="1">IF($AO374=0,K374+Q374,IF($AP374=0,K374+Q374,9999))</f>
        <v>2.138794509386797</v>
      </c>
      <c r="AD375" s="16">
        <f ca="1">IF($AO374=0,L374+R374,IF($AP374=0,L374+R374,9999))</f>
        <v>5.6964034320245291</v>
      </c>
      <c r="AE375" s="16">
        <f ca="1">IF($AO374=0,M374+S374,IF($AP374=0,M374+S374,9999))</f>
        <v>8.2935015487066295</v>
      </c>
      <c r="AF375" s="16">
        <f ca="1">IF($AO374=0,N374+T374,IF($AP374=0,N374+T374,9999))</f>
        <v>4.681691683989067</v>
      </c>
      <c r="AG375" s="16">
        <f ca="1">IF($AO374=0,O374+U374,IF($AP374=0,O374+U374,9999))</f>
        <v>23.764906076398617</v>
      </c>
      <c r="AH375" s="16">
        <f ca="1">IF($AO374=0,P374+V374,IF($AP374=0,P374+V374,9999))</f>
        <v>7.4929728842962593</v>
      </c>
      <c r="AI375" s="17">
        <f t="shared" ca="1" si="58"/>
        <v>15.468902660090651</v>
      </c>
      <c r="AJ375" s="17">
        <f t="shared" ca="1" si="59"/>
        <v>9.4389855968450131</v>
      </c>
      <c r="AK375" s="17">
        <f t="shared" ca="1" si="60"/>
        <v>9.4114533109221536</v>
      </c>
      <c r="AL375" s="17">
        <f t="shared" ca="1" si="61"/>
        <v>4.2960839274082723</v>
      </c>
      <c r="AM375" s="17">
        <f t="shared" ca="1" si="62"/>
        <v>3.5994422182204877</v>
      </c>
      <c r="AN375" s="17">
        <f t="shared" ca="1" si="63"/>
        <v>4.0586326375893611</v>
      </c>
      <c r="AO375">
        <f t="shared" ca="1" si="55"/>
        <v>1</v>
      </c>
      <c r="AP375">
        <f t="shared" ca="1" si="56"/>
        <v>1</v>
      </c>
      <c r="AQ375">
        <f ca="1">MAX(0, COUNTIF(E375:J375, "Breakdown") - COUNTIF(AO375:AP375, 1))</f>
        <v>0</v>
      </c>
      <c r="AR375" s="12">
        <f ca="1">(AQ375 * 50) + ((AO375 + AP375) * 10)</f>
        <v>20</v>
      </c>
      <c r="AS375">
        <f ca="1">IF(COUNTIF(E375:J375, "Breakdown") &gt;= 6, 1, 0)</f>
        <v>0</v>
      </c>
    </row>
    <row r="376" spans="4:45">
      <c r="D376">
        <v>373</v>
      </c>
      <c r="E376" s="6" t="str">
        <f ca="1">IF(K376&lt;W376,"Operational","Breakdown")</f>
        <v>Operational</v>
      </c>
      <c r="F376" s="6" t="str">
        <f ca="1">IF(L376&lt;X376,"Operational","Breakdown")</f>
        <v>Operational</v>
      </c>
      <c r="G376" s="6" t="str">
        <f ca="1">IF(M376&lt;Y376,"Operational","Breakdown")</f>
        <v>Breakdown</v>
      </c>
      <c r="H376" s="6" t="str">
        <f ca="1">IF(N376&lt;Z376,"Operational","Breakdown")</f>
        <v>Operational</v>
      </c>
      <c r="I376" s="6" t="str">
        <f ca="1">IF(O376&lt;AA376,"Operational","Breakdown")</f>
        <v>Operational</v>
      </c>
      <c r="J376" s="6" t="str">
        <f ca="1">IF(P376&lt;AB376,"Operational","Breakdown")</f>
        <v>Operational</v>
      </c>
      <c r="K376" s="16">
        <v>0.32486753868851204</v>
      </c>
      <c r="L376" s="16">
        <v>5.2172560943843316E-2</v>
      </c>
      <c r="M376" s="16">
        <v>15.072195690497876</v>
      </c>
      <c r="N376" s="16">
        <v>1.4606238659448867</v>
      </c>
      <c r="O376" s="16">
        <v>23.943556795958216</v>
      </c>
      <c r="P376" s="16">
        <v>4.1301025396172655</v>
      </c>
      <c r="Q376" s="9">
        <v>0.82152012455365053</v>
      </c>
      <c r="R376" s="9">
        <v>1.4769431494663843</v>
      </c>
      <c r="S376" s="9">
        <v>1.405163128756779</v>
      </c>
      <c r="T376" s="9">
        <v>0.58487185035623335</v>
      </c>
      <c r="U376" s="9">
        <v>1.9875799449121374</v>
      </c>
      <c r="V376" s="9">
        <v>0.11262060988548123</v>
      </c>
      <c r="W376" s="8">
        <f t="shared" ca="1" si="64"/>
        <v>7.1842659578454704</v>
      </c>
      <c r="X376" s="8">
        <f t="shared" ca="1" si="64"/>
        <v>10.944818432180011</v>
      </c>
      <c r="Y376" s="8">
        <f t="shared" ca="1" si="64"/>
        <v>12.919380988161329</v>
      </c>
      <c r="Z376" s="8">
        <f t="shared" ca="1" si="64"/>
        <v>19.518389539119902</v>
      </c>
      <c r="AA376" s="8">
        <f t="shared" ca="1" si="64"/>
        <v>27.518336680958139</v>
      </c>
      <c r="AB376" s="8">
        <f t="shared" ca="1" si="57"/>
        <v>11.347789844724913</v>
      </c>
      <c r="AC376" s="16">
        <f ca="1">IF($AO375=0,K375+Q375,IF($AP375=0,K375+Q375,9999))</f>
        <v>9999</v>
      </c>
      <c r="AD376" s="16">
        <f ca="1">IF($AO375=0,L375+R375,IF($AP375=0,L375+R375,9999))</f>
        <v>9999</v>
      </c>
      <c r="AE376" s="16">
        <f ca="1">IF($AO375=0,M375+S375,IF($AP375=0,M375+S375,9999))</f>
        <v>9999</v>
      </c>
      <c r="AF376" s="16">
        <f ca="1">IF($AO375=0,N375+T375,IF($AP375=0,N375+T375,9999))</f>
        <v>9999</v>
      </c>
      <c r="AG376" s="16">
        <f ca="1">IF($AO375=0,O375+U375,IF($AP375=0,O375+U375,9999))</f>
        <v>9999</v>
      </c>
      <c r="AH376" s="16">
        <f ca="1">IF($AO375=0,P375+V375,IF($AP375=0,P375+V375,9999))</f>
        <v>9999</v>
      </c>
      <c r="AI376" s="17">
        <f t="shared" ca="1" si="58"/>
        <v>2.138794509386797</v>
      </c>
      <c r="AJ376" s="17">
        <f t="shared" ca="1" si="59"/>
        <v>5.6964034320245291</v>
      </c>
      <c r="AK376" s="17">
        <f t="shared" ca="1" si="60"/>
        <v>8.2935015487066295</v>
      </c>
      <c r="AL376" s="17">
        <f t="shared" ca="1" si="61"/>
        <v>4.681691683989067</v>
      </c>
      <c r="AM376" s="17">
        <f t="shared" ca="1" si="62"/>
        <v>17.779389562723498</v>
      </c>
      <c r="AN376" s="17">
        <f t="shared" ca="1" si="63"/>
        <v>7.4929728842962593</v>
      </c>
      <c r="AO376">
        <f t="shared" ca="1" si="55"/>
        <v>0</v>
      </c>
      <c r="AP376">
        <f t="shared" ca="1" si="56"/>
        <v>0</v>
      </c>
      <c r="AQ376">
        <f ca="1">MAX(0, COUNTIF(E376:J376, "Breakdown") - COUNTIF(AO376:AP376, 1))</f>
        <v>1</v>
      </c>
      <c r="AR376" s="12">
        <f ca="1">(AQ376 * 50) + ((AO376 + AP376) * 10)</f>
        <v>50</v>
      </c>
      <c r="AS376">
        <f ca="1">IF(COUNTIF(E376:J376, "Breakdown") &gt;= 6, 1, 0)</f>
        <v>0</v>
      </c>
    </row>
    <row r="377" spans="4:45">
      <c r="D377">
        <v>374</v>
      </c>
      <c r="E377" s="6" t="str">
        <f ca="1">IF(K377&lt;W377,"Operational","Breakdown")</f>
        <v>Operational</v>
      </c>
      <c r="F377" s="6" t="str">
        <f ca="1">IF(L377&lt;X377,"Operational","Breakdown")</f>
        <v>Operational</v>
      </c>
      <c r="G377" s="6" t="str">
        <f ca="1">IF(M377&lt;Y377,"Operational","Breakdown")</f>
        <v>Operational</v>
      </c>
      <c r="H377" s="6" t="str">
        <f ca="1">IF(N377&lt;Z377,"Operational","Breakdown")</f>
        <v>Operational</v>
      </c>
      <c r="I377" s="6" t="str">
        <f ca="1">IF(O377&lt;AA377,"Operational","Breakdown")</f>
        <v>Operational</v>
      </c>
      <c r="J377" s="6" t="str">
        <f ca="1">IF(P377&lt;AB377,"Operational","Breakdown")</f>
        <v>Breakdown</v>
      </c>
      <c r="K377" s="16">
        <v>5.6664313985767567</v>
      </c>
      <c r="L377" s="16">
        <v>2.361264566431764</v>
      </c>
      <c r="M377" s="16">
        <v>4.6488224390486552</v>
      </c>
      <c r="N377" s="16">
        <v>8.8063203162288985</v>
      </c>
      <c r="O377" s="16">
        <v>1.9595854242464121</v>
      </c>
      <c r="P377" s="16">
        <v>27.923731539372895</v>
      </c>
      <c r="Q377" s="9">
        <v>4.2644223706738309E-2</v>
      </c>
      <c r="R377" s="9">
        <v>0.3139857233681686</v>
      </c>
      <c r="S377" s="9">
        <v>0.7515470009880727</v>
      </c>
      <c r="T377" s="9">
        <v>1.6691282085621384</v>
      </c>
      <c r="U377" s="9">
        <v>0.26865217703823996</v>
      </c>
      <c r="V377" s="9">
        <v>0.97700896834337014</v>
      </c>
      <c r="W377" s="8">
        <f t="shared" ca="1" si="64"/>
        <v>33.891363755981793</v>
      </c>
      <c r="X377" s="8">
        <f t="shared" ca="1" si="64"/>
        <v>14.570153899650304</v>
      </c>
      <c r="Y377" s="8">
        <f t="shared" ca="1" si="64"/>
        <v>15.614747910778082</v>
      </c>
      <c r="Z377" s="8">
        <f t="shared" ca="1" si="64"/>
        <v>26.034520008623886</v>
      </c>
      <c r="AA377" s="8">
        <f t="shared" ca="1" si="64"/>
        <v>36.487235522111305</v>
      </c>
      <c r="AB377" s="8">
        <f t="shared" ca="1" si="57"/>
        <v>13.154434804570029</v>
      </c>
      <c r="AC377" s="16">
        <f ca="1">IF($AO376=0,K376+Q376,IF($AP376=0,K376+Q376,9999))</f>
        <v>1.1463876632421626</v>
      </c>
      <c r="AD377" s="16">
        <f ca="1">IF($AO376=0,L376+R376,IF($AP376=0,L376+R376,9999))</f>
        <v>1.5291157104102275</v>
      </c>
      <c r="AE377" s="16">
        <f ca="1">IF($AO376=0,M376+S376,IF($AP376=0,M376+S376,9999))</f>
        <v>16.477358819254654</v>
      </c>
      <c r="AF377" s="16">
        <f ca="1">IF($AO376=0,N376+T376,IF($AP376=0,N376+T376,9999))</f>
        <v>2.04549571630112</v>
      </c>
      <c r="AG377" s="16">
        <f ca="1">IF($AO376=0,O376+U376,IF($AP376=0,O376+U376,9999))</f>
        <v>25.931136740870354</v>
      </c>
      <c r="AH377" s="16">
        <f ca="1">IF($AO376=0,P376+V376,IF($AP376=0,P376+V376,9999))</f>
        <v>4.2427231495027469</v>
      </c>
      <c r="AI377" s="17">
        <f t="shared" ca="1" si="58"/>
        <v>7.1842659578454704</v>
      </c>
      <c r="AJ377" s="17">
        <f t="shared" ca="1" si="59"/>
        <v>10.944818432180011</v>
      </c>
      <c r="AK377" s="17">
        <f t="shared" ca="1" si="60"/>
        <v>12.919380988161329</v>
      </c>
      <c r="AL377" s="17">
        <f t="shared" ca="1" si="61"/>
        <v>19.518389539119902</v>
      </c>
      <c r="AM377" s="17">
        <f t="shared" ca="1" si="62"/>
        <v>27.518336680958139</v>
      </c>
      <c r="AN377" s="17">
        <f t="shared" ca="1" si="63"/>
        <v>11.347789844724913</v>
      </c>
      <c r="AO377">
        <f t="shared" ca="1" si="55"/>
        <v>0</v>
      </c>
      <c r="AP377">
        <f t="shared" ca="1" si="56"/>
        <v>0</v>
      </c>
      <c r="AQ377">
        <f ca="1">MAX(0, COUNTIF(E377:J377, "Breakdown") - COUNTIF(AO377:AP377, 1))</f>
        <v>1</v>
      </c>
      <c r="AR377" s="12">
        <f ca="1">(AQ377 * 50) + ((AO377 + AP377) * 10)</f>
        <v>50</v>
      </c>
      <c r="AS377">
        <f ca="1">IF(COUNTIF(E377:J377, "Breakdown") &gt;= 6, 1, 0)</f>
        <v>0</v>
      </c>
    </row>
    <row r="378" spans="4:45">
      <c r="D378">
        <v>375</v>
      </c>
      <c r="E378" s="6" t="str">
        <f ca="1">IF(K378&lt;W378,"Operational","Breakdown")</f>
        <v>Operational</v>
      </c>
      <c r="F378" s="6" t="str">
        <f ca="1">IF(L378&lt;X378,"Operational","Breakdown")</f>
        <v>Breakdown</v>
      </c>
      <c r="G378" s="6" t="str">
        <f ca="1">IF(M378&lt;Y378,"Operational","Breakdown")</f>
        <v>Operational</v>
      </c>
      <c r="H378" s="6" t="str">
        <f ca="1">IF(N378&lt;Z378,"Operational","Breakdown")</f>
        <v>Operational</v>
      </c>
      <c r="I378" s="6" t="str">
        <f ca="1">IF(O378&lt;AA378,"Operational","Breakdown")</f>
        <v>Operational</v>
      </c>
      <c r="J378" s="6" t="str">
        <f ca="1">IF(P378&lt;AB378,"Operational","Breakdown")</f>
        <v>Operational</v>
      </c>
      <c r="K378" s="16">
        <v>10.904990812122259</v>
      </c>
      <c r="L378" s="16">
        <v>14.824319386355736</v>
      </c>
      <c r="M378" s="16">
        <v>12.533401262916499</v>
      </c>
      <c r="N378" s="16">
        <v>2.9599592979162859</v>
      </c>
      <c r="O378" s="16">
        <v>0.61904398154564289</v>
      </c>
      <c r="P378" s="16">
        <v>5.520887008432724</v>
      </c>
      <c r="Q378" s="9">
        <v>1.7268989298170385</v>
      </c>
      <c r="R378" s="9">
        <v>3.7376932963438568E-3</v>
      </c>
      <c r="S378" s="9">
        <v>2.3564897661412414</v>
      </c>
      <c r="T378" s="9">
        <v>0.52673672529487547</v>
      </c>
      <c r="U378" s="9">
        <v>5.0597757017328715E-2</v>
      </c>
      <c r="V378" s="9">
        <v>1.9802096229349291</v>
      </c>
      <c r="W378" s="8">
        <f t="shared" ca="1" si="64"/>
        <v>14.122600872951741</v>
      </c>
      <c r="X378" s="8">
        <f t="shared" ca="1" si="64"/>
        <v>4.9645869386346053</v>
      </c>
      <c r="Y378" s="8">
        <f t="shared" ca="1" si="64"/>
        <v>15.786331922381816</v>
      </c>
      <c r="Z378" s="8">
        <f t="shared" ca="1" si="64"/>
        <v>9.1255891791632724</v>
      </c>
      <c r="AA378" s="8">
        <f t="shared" ca="1" si="64"/>
        <v>31.258275842620215</v>
      </c>
      <c r="AB378" s="8">
        <f t="shared" ca="1" si="57"/>
        <v>8.0396148180409792</v>
      </c>
      <c r="AC378" s="16">
        <f ca="1">IF($AO377=0,K377+Q377,IF($AP377=0,K377+Q377,9999))</f>
        <v>5.7090756222834953</v>
      </c>
      <c r="AD378" s="16">
        <f ca="1">IF($AO377=0,L377+R377,IF($AP377=0,L377+R377,9999))</f>
        <v>2.6752502897999326</v>
      </c>
      <c r="AE378" s="16">
        <f ca="1">IF($AO377=0,M377+S377,IF($AP377=0,M377+S377,9999))</f>
        <v>5.4003694400367284</v>
      </c>
      <c r="AF378" s="16">
        <f ca="1">IF($AO377=0,N377+T377,IF($AP377=0,N377+T377,9999))</f>
        <v>10.475448524791037</v>
      </c>
      <c r="AG378" s="16">
        <f ca="1">IF($AO377=0,O377+U377,IF($AP377=0,O377+U377,9999))</f>
        <v>2.2282376012846523</v>
      </c>
      <c r="AH378" s="16">
        <f ca="1">IF($AO377=0,P377+V377,IF($AP377=0,P377+V377,9999))</f>
        <v>28.900740507716264</v>
      </c>
      <c r="AI378" s="17">
        <f t="shared" ca="1" si="58"/>
        <v>1.1463876632421626</v>
      </c>
      <c r="AJ378" s="17">
        <f t="shared" ca="1" si="59"/>
        <v>1.5291157104102275</v>
      </c>
      <c r="AK378" s="17">
        <f t="shared" ca="1" si="60"/>
        <v>15.614747910778082</v>
      </c>
      <c r="AL378" s="17">
        <f t="shared" ca="1" si="61"/>
        <v>2.04549571630112</v>
      </c>
      <c r="AM378" s="17">
        <f t="shared" ca="1" si="62"/>
        <v>25.931136740870354</v>
      </c>
      <c r="AN378" s="17">
        <f t="shared" ca="1" si="63"/>
        <v>4.2427231495027469</v>
      </c>
      <c r="AO378">
        <f t="shared" ca="1" si="55"/>
        <v>0</v>
      </c>
      <c r="AP378">
        <f t="shared" ca="1" si="56"/>
        <v>0</v>
      </c>
      <c r="AQ378">
        <f ca="1">MAX(0, COUNTIF(E378:J378, "Breakdown") - COUNTIF(AO378:AP378, 1))</f>
        <v>1</v>
      </c>
      <c r="AR378" s="12">
        <f ca="1">(AQ378 * 50) + ((AO378 + AP378) * 10)</f>
        <v>50</v>
      </c>
      <c r="AS378">
        <f ca="1">IF(COUNTIF(E378:J378, "Breakdown") &gt;= 6, 1, 0)</f>
        <v>0</v>
      </c>
    </row>
    <row r="379" spans="4:45">
      <c r="D379">
        <v>376</v>
      </c>
      <c r="E379" s="6" t="str">
        <f ca="1">IF(K379&lt;W379,"Operational","Breakdown")</f>
        <v>Operational</v>
      </c>
      <c r="F379" s="6" t="str">
        <f ca="1">IF(L379&lt;X379,"Operational","Breakdown")</f>
        <v>Breakdown</v>
      </c>
      <c r="G379" s="6" t="str">
        <f ca="1">IF(M379&lt;Y379,"Operational","Breakdown")</f>
        <v>Breakdown</v>
      </c>
      <c r="H379" s="6" t="str">
        <f ca="1">IF(N379&lt;Z379,"Operational","Breakdown")</f>
        <v>Operational</v>
      </c>
      <c r="I379" s="6" t="str">
        <f ca="1">IF(O379&lt;AA379,"Operational","Breakdown")</f>
        <v>Breakdown</v>
      </c>
      <c r="J379" s="6" t="str">
        <f ca="1">IF(P379&lt;AB379,"Operational","Breakdown")</f>
        <v>Operational</v>
      </c>
      <c r="K379" s="16">
        <v>7.5391767904342597</v>
      </c>
      <c r="L379" s="16">
        <v>13.122003080840894</v>
      </c>
      <c r="M379" s="16">
        <v>8.9426912573839967</v>
      </c>
      <c r="N379" s="16">
        <v>2.1726114066393869</v>
      </c>
      <c r="O379" s="16">
        <v>13.719418382811453</v>
      </c>
      <c r="P379" s="16">
        <v>3.1620328369410955</v>
      </c>
      <c r="Q379" s="9">
        <v>1.1262536473818523</v>
      </c>
      <c r="R379" s="9">
        <v>11.448232218591849</v>
      </c>
      <c r="S379" s="9">
        <v>1.4308048796978279</v>
      </c>
      <c r="T379" s="9">
        <v>1.0168600212895991</v>
      </c>
      <c r="U379" s="9">
        <v>2.2698749788837187</v>
      </c>
      <c r="V379" s="9">
        <v>9.008535808068677</v>
      </c>
      <c r="W379" s="8">
        <f t="shared" ca="1" si="64"/>
        <v>12.794107215012039</v>
      </c>
      <c r="X379" s="8">
        <f t="shared" ca="1" si="64"/>
        <v>10.890906712122487</v>
      </c>
      <c r="Y379" s="8">
        <f t="shared" ca="1" si="64"/>
        <v>7.5785936972725363</v>
      </c>
      <c r="Z379" s="8">
        <f t="shared" ca="1" si="64"/>
        <v>21.067063771134563</v>
      </c>
      <c r="AA379" s="8">
        <f t="shared" ca="1" si="64"/>
        <v>6.47753484882056</v>
      </c>
      <c r="AB379" s="8">
        <f t="shared" ca="1" si="57"/>
        <v>11.189597052753943</v>
      </c>
      <c r="AC379" s="16">
        <f ca="1">IF($AO378=0,K378+Q378,IF($AP378=0,K378+Q378,9999))</f>
        <v>12.631889741939297</v>
      </c>
      <c r="AD379" s="16">
        <f ca="1">IF($AO378=0,L378+R378,IF($AP378=0,L378+R378,9999))</f>
        <v>14.82805707965208</v>
      </c>
      <c r="AE379" s="16">
        <f ca="1">IF($AO378=0,M378+S378,IF($AP378=0,M378+S378,9999))</f>
        <v>14.88989102905774</v>
      </c>
      <c r="AF379" s="16">
        <f ca="1">IF($AO378=0,N378+T378,IF($AP378=0,N378+T378,9999))</f>
        <v>3.4866960232111612</v>
      </c>
      <c r="AG379" s="16">
        <f ca="1">IF($AO378=0,O378+U378,IF($AP378=0,O378+U378,9999))</f>
        <v>0.6696417385629716</v>
      </c>
      <c r="AH379" s="16">
        <f ca="1">IF($AO378=0,P378+V378,IF($AP378=0,P378+V378,9999))</f>
        <v>7.5010966313676528</v>
      </c>
      <c r="AI379" s="17">
        <f t="shared" ca="1" si="58"/>
        <v>5.7090756222834953</v>
      </c>
      <c r="AJ379" s="17">
        <f t="shared" ca="1" si="59"/>
        <v>2.6752502897999326</v>
      </c>
      <c r="AK379" s="17">
        <f t="shared" ca="1" si="60"/>
        <v>5.4003694400367284</v>
      </c>
      <c r="AL379" s="17">
        <f t="shared" ca="1" si="61"/>
        <v>9.1255891791632724</v>
      </c>
      <c r="AM379" s="17">
        <f t="shared" ca="1" si="62"/>
        <v>2.2282376012846523</v>
      </c>
      <c r="AN379" s="17">
        <f t="shared" ca="1" si="63"/>
        <v>8.0396148180409792</v>
      </c>
      <c r="AO379">
        <f t="shared" ca="1" si="55"/>
        <v>0</v>
      </c>
      <c r="AP379">
        <f t="shared" ca="1" si="56"/>
        <v>0</v>
      </c>
      <c r="AQ379">
        <f ca="1">MAX(0, COUNTIF(E379:J379, "Breakdown") - COUNTIF(AO379:AP379, 1))</f>
        <v>3</v>
      </c>
      <c r="AR379" s="12">
        <f ca="1">(AQ379 * 50) + ((AO379 + AP379) * 10)</f>
        <v>150</v>
      </c>
      <c r="AS379">
        <f ca="1">IF(COUNTIF(E379:J379, "Breakdown") &gt;= 6, 1, 0)</f>
        <v>0</v>
      </c>
    </row>
    <row r="380" spans="4:45">
      <c r="D380">
        <v>377</v>
      </c>
      <c r="E380" s="6" t="str">
        <f ca="1">IF(K380&lt;W380,"Operational","Breakdown")</f>
        <v>Operational</v>
      </c>
      <c r="F380" s="6" t="str">
        <f ca="1">IF(L380&lt;X380,"Operational","Breakdown")</f>
        <v>Operational</v>
      </c>
      <c r="G380" s="6" t="str">
        <f ca="1">IF(M380&lt;Y380,"Operational","Breakdown")</f>
        <v>Operational</v>
      </c>
      <c r="H380" s="6" t="str">
        <f ca="1">IF(N380&lt;Z380,"Operational","Breakdown")</f>
        <v>Operational</v>
      </c>
      <c r="I380" s="6" t="str">
        <f ca="1">IF(O380&lt;AA380,"Operational","Breakdown")</f>
        <v>Operational</v>
      </c>
      <c r="J380" s="6" t="str">
        <f ca="1">IF(P380&lt;AB380,"Operational","Breakdown")</f>
        <v>Operational</v>
      </c>
      <c r="K380" s="16">
        <v>6.9314521787999306</v>
      </c>
      <c r="L380" s="16">
        <v>1.8396237617681295</v>
      </c>
      <c r="M380" s="16">
        <v>20.096280435901654</v>
      </c>
      <c r="N380" s="16">
        <v>8.436763618803603</v>
      </c>
      <c r="O380" s="16">
        <v>9.4080357302593942</v>
      </c>
      <c r="P380" s="16">
        <v>2.0204503467678987</v>
      </c>
      <c r="Q380" s="9">
        <v>1.5695696096845564</v>
      </c>
      <c r="R380" s="9">
        <v>7.3006495796157866E-2</v>
      </c>
      <c r="S380" s="9">
        <v>0.42910732456590506</v>
      </c>
      <c r="T380" s="9">
        <v>1.1273455368609513</v>
      </c>
      <c r="U380" s="9">
        <v>3.6702604363191864</v>
      </c>
      <c r="V380" s="9">
        <v>1.3215406372507812</v>
      </c>
      <c r="W380" s="8">
        <f t="shared" ca="1" si="64"/>
        <v>17.067068378798911</v>
      </c>
      <c r="X380" s="8">
        <f t="shared" ca="1" si="64"/>
        <v>15.710138127498556</v>
      </c>
      <c r="Y380" s="8">
        <f t="shared" ca="1" si="64"/>
        <v>20.455780450791853</v>
      </c>
      <c r="Z380" s="8">
        <f t="shared" ca="1" si="64"/>
        <v>14.482985093525556</v>
      </c>
      <c r="AA380" s="8">
        <f t="shared" ca="1" si="64"/>
        <v>19.846157623916149</v>
      </c>
      <c r="AB380" s="8">
        <f t="shared" ca="1" si="57"/>
        <v>17.199303521833325</v>
      </c>
      <c r="AC380" s="16">
        <f ca="1">IF($AO379=0,K379+Q379,IF($AP379=0,K379+Q379,9999))</f>
        <v>8.6654304378161129</v>
      </c>
      <c r="AD380" s="16">
        <f ca="1">IF($AO379=0,L379+R379,IF($AP379=0,L379+R379,9999))</f>
        <v>24.570235299432746</v>
      </c>
      <c r="AE380" s="16">
        <f ca="1">IF($AO379=0,M379+S379,IF($AP379=0,M379+S379,9999))</f>
        <v>10.373496137081824</v>
      </c>
      <c r="AF380" s="16">
        <f ca="1">IF($AO379=0,N379+T379,IF($AP379=0,N379+T379,9999))</f>
        <v>3.1894714279289857</v>
      </c>
      <c r="AG380" s="16">
        <f ca="1">IF($AO379=0,O379+U379,IF($AP379=0,O379+U379,9999))</f>
        <v>15.989293361695172</v>
      </c>
      <c r="AH380" s="16">
        <f ca="1">IF($AO379=0,P379+V379,IF($AP379=0,P379+V379,9999))</f>
        <v>12.170568645009773</v>
      </c>
      <c r="AI380" s="17">
        <f t="shared" ca="1" si="58"/>
        <v>12.631889741939297</v>
      </c>
      <c r="AJ380" s="17">
        <f t="shared" ca="1" si="59"/>
        <v>10.890906712122487</v>
      </c>
      <c r="AK380" s="17">
        <f t="shared" ca="1" si="60"/>
        <v>7.5785936972725363</v>
      </c>
      <c r="AL380" s="17">
        <f t="shared" ca="1" si="61"/>
        <v>3.4866960232111612</v>
      </c>
      <c r="AM380" s="17">
        <f t="shared" ca="1" si="62"/>
        <v>0.6696417385629716</v>
      </c>
      <c r="AN380" s="17">
        <f t="shared" ca="1" si="63"/>
        <v>7.5010966313676528</v>
      </c>
      <c r="AO380">
        <f t="shared" ca="1" si="55"/>
        <v>0</v>
      </c>
      <c r="AP380">
        <f t="shared" ca="1" si="56"/>
        <v>0</v>
      </c>
      <c r="AQ380">
        <f ca="1">MAX(0, COUNTIF(E380:J380, "Breakdown") - COUNTIF(AO380:AP380, 1))</f>
        <v>0</v>
      </c>
      <c r="AR380" s="12">
        <f ca="1">(AQ380 * 50) + ((AO380 + AP380) * 10)</f>
        <v>0</v>
      </c>
      <c r="AS380">
        <f ca="1">IF(COUNTIF(E380:J380, "Breakdown") &gt;= 6, 1, 0)</f>
        <v>0</v>
      </c>
    </row>
    <row r="381" spans="4:45">
      <c r="D381">
        <v>378</v>
      </c>
      <c r="E381" s="6" t="str">
        <f ca="1">IF(K381&lt;W381,"Operational","Breakdown")</f>
        <v>Operational</v>
      </c>
      <c r="F381" s="6" t="str">
        <f ca="1">IF(L381&lt;X381,"Operational","Breakdown")</f>
        <v>Operational</v>
      </c>
      <c r="G381" s="6" t="str">
        <f ca="1">IF(M381&lt;Y381,"Operational","Breakdown")</f>
        <v>Operational</v>
      </c>
      <c r="H381" s="6" t="str">
        <f ca="1">IF(N381&lt;Z381,"Operational","Breakdown")</f>
        <v>Breakdown</v>
      </c>
      <c r="I381" s="6" t="str">
        <f ca="1">IF(O381&lt;AA381,"Operational","Breakdown")</f>
        <v>Operational</v>
      </c>
      <c r="J381" s="6" t="str">
        <f ca="1">IF(P381&lt;AB381,"Operational","Breakdown")</f>
        <v>Operational</v>
      </c>
      <c r="K381" s="16">
        <v>7.9427945817746171</v>
      </c>
      <c r="L381" s="16">
        <v>12.597863419787645</v>
      </c>
      <c r="M381" s="16">
        <v>0.94713216664301692</v>
      </c>
      <c r="N381" s="16">
        <v>19.223166701486388</v>
      </c>
      <c r="O381" s="16">
        <v>6.7246673201065281</v>
      </c>
      <c r="P381" s="16">
        <v>9.2807326326923629</v>
      </c>
      <c r="Q381" s="9">
        <v>1.3669323068553805</v>
      </c>
      <c r="R381" s="9">
        <v>1.4756777629011297</v>
      </c>
      <c r="S381" s="9">
        <v>3.470296703431655</v>
      </c>
      <c r="T381" s="9">
        <v>7.4249313085312512</v>
      </c>
      <c r="U381" s="9">
        <v>4.2054105657773393</v>
      </c>
      <c r="V381" s="9">
        <v>2.154104909286493</v>
      </c>
      <c r="W381" s="8">
        <f t="shared" ca="1" si="64"/>
        <v>8.9626160047326007</v>
      </c>
      <c r="X381" s="8">
        <f t="shared" ca="1" si="64"/>
        <v>29.588769165268964</v>
      </c>
      <c r="Y381" s="8">
        <f t="shared" ca="1" si="64"/>
        <v>23.338851761764598</v>
      </c>
      <c r="Z381" s="8">
        <f t="shared" ca="1" si="64"/>
        <v>18.897841493881799</v>
      </c>
      <c r="AA381" s="8">
        <f t="shared" ca="1" si="64"/>
        <v>16.493118411089419</v>
      </c>
      <c r="AB381" s="8">
        <f t="shared" ca="1" si="57"/>
        <v>20.423156879589484</v>
      </c>
      <c r="AC381" s="16">
        <f ca="1">IF($AO380=0,K380+Q380,IF($AP380=0,K380+Q380,9999))</f>
        <v>8.5010217884844863</v>
      </c>
      <c r="AD381" s="16">
        <f ca="1">IF($AO380=0,L380+R380,IF($AP380=0,L380+R380,9999))</f>
        <v>1.9126302575642873</v>
      </c>
      <c r="AE381" s="16">
        <f ca="1">IF($AO380=0,M380+S380,IF($AP380=0,M380+S380,9999))</f>
        <v>20.525387760467559</v>
      </c>
      <c r="AF381" s="16">
        <f ca="1">IF($AO380=0,N380+T380,IF($AP380=0,N380+T380,9999))</f>
        <v>9.5641091556645534</v>
      </c>
      <c r="AG381" s="16">
        <f ca="1">IF($AO380=0,O380+U380,IF($AP380=0,O380+U380,9999))</f>
        <v>13.07829616657858</v>
      </c>
      <c r="AH381" s="16">
        <f ca="1">IF($AO380=0,P380+V380,IF($AP380=0,P380+V380,9999))</f>
        <v>3.3419909840186799</v>
      </c>
      <c r="AI381" s="17">
        <f t="shared" ca="1" si="58"/>
        <v>8.6654304378161129</v>
      </c>
      <c r="AJ381" s="17">
        <f t="shared" ca="1" si="59"/>
        <v>15.710138127498556</v>
      </c>
      <c r="AK381" s="17">
        <f t="shared" ca="1" si="60"/>
        <v>10.373496137081824</v>
      </c>
      <c r="AL381" s="17">
        <f t="shared" ca="1" si="61"/>
        <v>3.1894714279289857</v>
      </c>
      <c r="AM381" s="17">
        <f t="shared" ca="1" si="62"/>
        <v>15.989293361695172</v>
      </c>
      <c r="AN381" s="17">
        <f t="shared" ca="1" si="63"/>
        <v>12.170568645009773</v>
      </c>
      <c r="AO381">
        <f t="shared" ca="1" si="55"/>
        <v>0</v>
      </c>
      <c r="AP381">
        <f t="shared" ca="1" si="56"/>
        <v>0</v>
      </c>
      <c r="AQ381">
        <f ca="1">MAX(0, COUNTIF(E381:J381, "Breakdown") - COUNTIF(AO381:AP381, 1))</f>
        <v>1</v>
      </c>
      <c r="AR381" s="12">
        <f ca="1">(AQ381 * 50) + ((AO381 + AP381) * 10)</f>
        <v>50</v>
      </c>
      <c r="AS381">
        <f ca="1">IF(COUNTIF(E381:J381, "Breakdown") &gt;= 6, 1, 0)</f>
        <v>0</v>
      </c>
    </row>
    <row r="382" spans="4:45">
      <c r="D382">
        <v>379</v>
      </c>
      <c r="E382" s="6" t="str">
        <f ca="1">IF(K382&lt;W382,"Operational","Breakdown")</f>
        <v>Operational</v>
      </c>
      <c r="F382" s="6" t="str">
        <f ca="1">IF(L382&lt;X382,"Operational","Breakdown")</f>
        <v>Breakdown</v>
      </c>
      <c r="G382" s="6" t="str">
        <f ca="1">IF(M382&lt;Y382,"Operational","Breakdown")</f>
        <v>Operational</v>
      </c>
      <c r="H382" s="6" t="str">
        <f ca="1">IF(N382&lt;Z382,"Operational","Breakdown")</f>
        <v>Operational</v>
      </c>
      <c r="I382" s="6" t="str">
        <f ca="1">IF(O382&lt;AA382,"Operational","Breakdown")</f>
        <v>Operational</v>
      </c>
      <c r="J382" s="6" t="str">
        <f ca="1">IF(P382&lt;AB382,"Operational","Breakdown")</f>
        <v>Operational</v>
      </c>
      <c r="K382" s="16">
        <v>0.36971579826146106</v>
      </c>
      <c r="L382" s="16">
        <v>3.7329330080046721</v>
      </c>
      <c r="M382" s="16">
        <v>6.1645560283869907</v>
      </c>
      <c r="N382" s="16">
        <v>3.1505571360947289</v>
      </c>
      <c r="O382" s="16">
        <v>4.9727424977893326</v>
      </c>
      <c r="P382" s="16">
        <v>0.60695334750863572</v>
      </c>
      <c r="Q382" s="9">
        <v>0.80607151379237674</v>
      </c>
      <c r="R382" s="9">
        <v>1.8162065245639427</v>
      </c>
      <c r="S382" s="9">
        <v>0.84115006106628787</v>
      </c>
      <c r="T382" s="9">
        <v>1.8215913359495488</v>
      </c>
      <c r="U382" s="9">
        <v>4.9837964936530668</v>
      </c>
      <c r="V382" s="9">
        <v>0.63351211279533004</v>
      </c>
      <c r="W382" s="8">
        <f t="shared" ca="1" si="64"/>
        <v>8.5396402725155909</v>
      </c>
      <c r="X382" s="8">
        <f t="shared" ca="1" si="64"/>
        <v>2.2458424372524277</v>
      </c>
      <c r="Y382" s="8">
        <f t="shared" ca="1" si="64"/>
        <v>23.000702989152241</v>
      </c>
      <c r="Z382" s="8">
        <f t="shared" ca="1" si="64"/>
        <v>18.744979808659593</v>
      </c>
      <c r="AA382" s="8">
        <f t="shared" ca="1" si="64"/>
        <v>19.899536644615495</v>
      </c>
      <c r="AB382" s="8">
        <f t="shared" ca="1" si="57"/>
        <v>3.9892966177736136</v>
      </c>
      <c r="AC382" s="16">
        <f ca="1">IF($AO381=0,K381+Q381,IF($AP381=0,K381+Q381,9999))</f>
        <v>9.3097268886299975</v>
      </c>
      <c r="AD382" s="16">
        <f ca="1">IF($AO381=0,L381+R381,IF($AP381=0,L381+R381,9999))</f>
        <v>14.073541182688775</v>
      </c>
      <c r="AE382" s="16">
        <f ca="1">IF($AO381=0,M381+S381,IF($AP381=0,M381+S381,9999))</f>
        <v>4.417428870074672</v>
      </c>
      <c r="AF382" s="16">
        <f ca="1">IF($AO381=0,N381+T381,IF($AP381=0,N381+T381,9999))</f>
        <v>26.648098010017641</v>
      </c>
      <c r="AG382" s="16">
        <f ca="1">IF($AO381=0,O381+U381,IF($AP381=0,O381+U381,9999))</f>
        <v>10.930077885883868</v>
      </c>
      <c r="AH382" s="16">
        <f ca="1">IF($AO381=0,P381+V381,IF($AP381=0,P381+V381,9999))</f>
        <v>11.434837541978856</v>
      </c>
      <c r="AI382" s="17">
        <f t="shared" ca="1" si="58"/>
        <v>8.5010217884844863</v>
      </c>
      <c r="AJ382" s="17">
        <f t="shared" ca="1" si="59"/>
        <v>1.9126302575642873</v>
      </c>
      <c r="AK382" s="17">
        <f t="shared" ca="1" si="60"/>
        <v>20.525387760467559</v>
      </c>
      <c r="AL382" s="17">
        <f t="shared" ca="1" si="61"/>
        <v>9.5641091556645534</v>
      </c>
      <c r="AM382" s="17">
        <f t="shared" ca="1" si="62"/>
        <v>13.07829616657858</v>
      </c>
      <c r="AN382" s="17">
        <f t="shared" ca="1" si="63"/>
        <v>3.3419909840186799</v>
      </c>
      <c r="AO382">
        <f t="shared" ca="1" si="55"/>
        <v>0</v>
      </c>
      <c r="AP382">
        <f t="shared" ca="1" si="56"/>
        <v>0</v>
      </c>
      <c r="AQ382">
        <f ca="1">MAX(0, COUNTIF(E382:J382, "Breakdown") - COUNTIF(AO382:AP382, 1))</f>
        <v>1</v>
      </c>
      <c r="AR382" s="12">
        <f ca="1">(AQ382 * 50) + ((AO382 + AP382) * 10)</f>
        <v>50</v>
      </c>
      <c r="AS382">
        <f ca="1">IF(COUNTIF(E382:J382, "Breakdown") &gt;= 6, 1, 0)</f>
        <v>0</v>
      </c>
    </row>
    <row r="383" spans="4:45">
      <c r="D383">
        <v>380</v>
      </c>
      <c r="E383" s="6" t="str">
        <f ca="1">IF(K383&lt;W383,"Operational","Breakdown")</f>
        <v>Operational</v>
      </c>
      <c r="F383" s="6" t="str">
        <f ca="1">IF(L383&lt;X383,"Operational","Breakdown")</f>
        <v>Breakdown</v>
      </c>
      <c r="G383" s="6" t="str">
        <f ca="1">IF(M383&lt;Y383,"Operational","Breakdown")</f>
        <v>Operational</v>
      </c>
      <c r="H383" s="6" t="str">
        <f ca="1">IF(N383&lt;Z383,"Operational","Breakdown")</f>
        <v>Operational</v>
      </c>
      <c r="I383" s="6" t="str">
        <f ca="1">IF(O383&lt;AA383,"Operational","Breakdown")</f>
        <v>Operational</v>
      </c>
      <c r="J383" s="6" t="str">
        <f ca="1">IF(P383&lt;AB383,"Operational","Breakdown")</f>
        <v>Operational</v>
      </c>
      <c r="K383" s="16">
        <v>1.7269159814446722</v>
      </c>
      <c r="L383" s="16">
        <v>23.729291208686803</v>
      </c>
      <c r="M383" s="16">
        <v>2.7085886559789412</v>
      </c>
      <c r="N383" s="16">
        <v>7.945770286407952</v>
      </c>
      <c r="O383" s="16">
        <v>6.5791649884324563</v>
      </c>
      <c r="P383" s="16">
        <v>2.2361206912389</v>
      </c>
      <c r="Q383" s="9">
        <v>0.44923428919522684</v>
      </c>
      <c r="R383" s="9">
        <v>0.21722075944289038</v>
      </c>
      <c r="S383" s="9">
        <v>1.0148118381675215</v>
      </c>
      <c r="T383" s="9">
        <v>2.1516961627357603</v>
      </c>
      <c r="U383" s="9">
        <v>10.004265112298048</v>
      </c>
      <c r="V383" s="9">
        <v>7.5848705521673427E-3</v>
      </c>
      <c r="W383" s="8">
        <f t="shared" ca="1" si="64"/>
        <v>23.960548731797182</v>
      </c>
      <c r="X383" s="8">
        <f t="shared" ca="1" si="64"/>
        <v>2.4016508224595063</v>
      </c>
      <c r="Y383" s="8">
        <f t="shared" ca="1" si="64"/>
        <v>13.872146765200132</v>
      </c>
      <c r="Z383" s="8">
        <f t="shared" ca="1" si="64"/>
        <v>26.047038101287214</v>
      </c>
      <c r="AA383" s="8">
        <f t="shared" ca="1" si="64"/>
        <v>15.443681635425907</v>
      </c>
      <c r="AB383" s="8">
        <f t="shared" ca="1" si="57"/>
        <v>13.321044187243189</v>
      </c>
      <c r="AC383" s="16">
        <f ca="1">IF($AO382=0,K382+Q382,IF($AP382=0,K382+Q382,9999))</f>
        <v>1.1757873120538378</v>
      </c>
      <c r="AD383" s="16">
        <f ca="1">IF($AO382=0,L382+R382,IF($AP382=0,L382+R382,9999))</f>
        <v>5.5491395325686153</v>
      </c>
      <c r="AE383" s="16">
        <f ca="1">IF($AO382=0,M382+S382,IF($AP382=0,M382+S382,9999))</f>
        <v>7.0057060894532786</v>
      </c>
      <c r="AF383" s="16">
        <f ca="1">IF($AO382=0,N382+T382,IF($AP382=0,N382+T382,9999))</f>
        <v>4.9721484720442781</v>
      </c>
      <c r="AG383" s="16">
        <f ca="1">IF($AO382=0,O382+U382,IF($AP382=0,O382+U382,9999))</f>
        <v>9.9565389914424003</v>
      </c>
      <c r="AH383" s="16">
        <f ca="1">IF($AO382=0,P382+V382,IF($AP382=0,P382+V382,9999))</f>
        <v>1.2404654603039658</v>
      </c>
      <c r="AI383" s="17">
        <f t="shared" ca="1" si="58"/>
        <v>8.5396402725155909</v>
      </c>
      <c r="AJ383" s="17">
        <f t="shared" ca="1" si="59"/>
        <v>2.2458424372524277</v>
      </c>
      <c r="AK383" s="17">
        <f t="shared" ca="1" si="60"/>
        <v>4.417428870074672</v>
      </c>
      <c r="AL383" s="17">
        <f t="shared" ca="1" si="61"/>
        <v>18.744979808659593</v>
      </c>
      <c r="AM383" s="17">
        <f t="shared" ca="1" si="62"/>
        <v>10.930077885883868</v>
      </c>
      <c r="AN383" s="17">
        <f t="shared" ca="1" si="63"/>
        <v>3.9892966177736136</v>
      </c>
      <c r="AO383">
        <f t="shared" ca="1" si="55"/>
        <v>0</v>
      </c>
      <c r="AP383">
        <f t="shared" ca="1" si="56"/>
        <v>0</v>
      </c>
      <c r="AQ383">
        <f ca="1">MAX(0, COUNTIF(E383:J383, "Breakdown") - COUNTIF(AO383:AP383, 1))</f>
        <v>1</v>
      </c>
      <c r="AR383" s="12">
        <f ca="1">(AQ383 * 50) + ((AO383 + AP383) * 10)</f>
        <v>50</v>
      </c>
      <c r="AS383">
        <f ca="1">IF(COUNTIF(E383:J383, "Breakdown") &gt;= 6, 1, 0)</f>
        <v>0</v>
      </c>
    </row>
    <row r="384" spans="4:45">
      <c r="D384">
        <v>381</v>
      </c>
      <c r="E384" s="6" t="str">
        <f ca="1">IF(K384&lt;W384,"Operational","Breakdown")</f>
        <v>Operational</v>
      </c>
      <c r="F384" s="6" t="str">
        <f ca="1">IF(L384&lt;X384,"Operational","Breakdown")</f>
        <v>Operational</v>
      </c>
      <c r="G384" s="6" t="str">
        <f ca="1">IF(M384&lt;Y384,"Operational","Breakdown")</f>
        <v>Breakdown</v>
      </c>
      <c r="H384" s="6" t="str">
        <f ca="1">IF(N384&lt;Z384,"Operational","Breakdown")</f>
        <v>Operational</v>
      </c>
      <c r="I384" s="6" t="str">
        <f ca="1">IF(O384&lt;AA384,"Operational","Breakdown")</f>
        <v>Operational</v>
      </c>
      <c r="J384" s="6" t="str">
        <f ca="1">IF(P384&lt;AB384,"Operational","Breakdown")</f>
        <v>Breakdown</v>
      </c>
      <c r="K384" s="16">
        <v>0.30642160787473749</v>
      </c>
      <c r="L384" s="16">
        <v>2.7627332266539946</v>
      </c>
      <c r="M384" s="16">
        <v>9.32844413701274</v>
      </c>
      <c r="N384" s="16">
        <v>5.1112292984889676</v>
      </c>
      <c r="O384" s="16">
        <v>2.4809322870784709</v>
      </c>
      <c r="P384" s="16">
        <v>8.0694404410933949</v>
      </c>
      <c r="Q384" s="9">
        <v>1.267785209583761</v>
      </c>
      <c r="R384" s="9">
        <v>1.6116843985012215</v>
      </c>
      <c r="S384" s="9">
        <v>0.2370366856978354</v>
      </c>
      <c r="T384" s="9">
        <v>0.35679431242820869</v>
      </c>
      <c r="U384" s="9">
        <v>9.6284383110694023</v>
      </c>
      <c r="V384" s="9">
        <v>5.3309275967482206</v>
      </c>
      <c r="W384" s="8">
        <f t="shared" ca="1" si="64"/>
        <v>5.9309822969069232</v>
      </c>
      <c r="X384" s="8">
        <f t="shared" ca="1" si="64"/>
        <v>6.9062441892321065</v>
      </c>
      <c r="Y384" s="8">
        <f t="shared" ca="1" si="64"/>
        <v>7.9683262494268199</v>
      </c>
      <c r="Z384" s="8">
        <f t="shared" ca="1" si="64"/>
        <v>7.8663295282041563</v>
      </c>
      <c r="AA384" s="8">
        <f t="shared" ca="1" si="64"/>
        <v>21.989896364177973</v>
      </c>
      <c r="AB384" s="8">
        <f t="shared" ca="1" si="57"/>
        <v>7.7195277108425779</v>
      </c>
      <c r="AC384" s="16">
        <f ca="1">IF($AO383=0,K383+Q383,IF($AP383=0,K383+Q383,9999))</f>
        <v>2.1761502706398992</v>
      </c>
      <c r="AD384" s="16">
        <f ca="1">IF($AO383=0,L383+R383,IF($AP383=0,L383+R383,9999))</f>
        <v>23.946511968129695</v>
      </c>
      <c r="AE384" s="16">
        <f ca="1">IF($AO383=0,M383+S383,IF($AP383=0,M383+S383,9999))</f>
        <v>3.7234004941464627</v>
      </c>
      <c r="AF384" s="16">
        <f ca="1">IF($AO383=0,N383+T383,IF($AP383=0,N383+T383,9999))</f>
        <v>10.097466449143713</v>
      </c>
      <c r="AG384" s="16">
        <f ca="1">IF($AO383=0,O383+U383,IF($AP383=0,O383+U383,9999))</f>
        <v>16.583430100730503</v>
      </c>
      <c r="AH384" s="16">
        <f ca="1">IF($AO383=0,P383+V383,IF($AP383=0,P383+V383,9999))</f>
        <v>2.2437055617910673</v>
      </c>
      <c r="AI384" s="17">
        <f t="shared" ca="1" si="58"/>
        <v>1.1757873120538378</v>
      </c>
      <c r="AJ384" s="17">
        <f t="shared" ca="1" si="59"/>
        <v>2.4016508224595063</v>
      </c>
      <c r="AK384" s="17">
        <f t="shared" ca="1" si="60"/>
        <v>7.0057060894532786</v>
      </c>
      <c r="AL384" s="17">
        <f t="shared" ca="1" si="61"/>
        <v>4.9721484720442781</v>
      </c>
      <c r="AM384" s="17">
        <f t="shared" ca="1" si="62"/>
        <v>9.9565389914424003</v>
      </c>
      <c r="AN384" s="17">
        <f t="shared" ca="1" si="63"/>
        <v>1.2404654603039658</v>
      </c>
      <c r="AO384">
        <f t="shared" ca="1" si="55"/>
        <v>0</v>
      </c>
      <c r="AP384">
        <f t="shared" ca="1" si="56"/>
        <v>0</v>
      </c>
      <c r="AQ384">
        <f ca="1">MAX(0, COUNTIF(E384:J384, "Breakdown") - COUNTIF(AO384:AP384, 1))</f>
        <v>2</v>
      </c>
      <c r="AR384" s="12">
        <f ca="1">(AQ384 * 50) + ((AO384 + AP384) * 10)</f>
        <v>100</v>
      </c>
      <c r="AS384">
        <f ca="1">IF(COUNTIF(E384:J384, "Breakdown") &gt;= 6, 1, 0)</f>
        <v>0</v>
      </c>
    </row>
    <row r="385" spans="4:45">
      <c r="D385">
        <v>382</v>
      </c>
      <c r="E385" s="6" t="str">
        <f ca="1">IF(K385&lt;W385,"Operational","Breakdown")</f>
        <v>Operational</v>
      </c>
      <c r="F385" s="6" t="str">
        <f ca="1">IF(L385&lt;X385,"Operational","Breakdown")</f>
        <v>Operational</v>
      </c>
      <c r="G385" s="6" t="str">
        <f ca="1">IF(M385&lt;Y385,"Operational","Breakdown")</f>
        <v>Operational</v>
      </c>
      <c r="H385" s="6" t="str">
        <f ca="1">IF(N385&lt;Z385,"Operational","Breakdown")</f>
        <v>Breakdown</v>
      </c>
      <c r="I385" s="6" t="str">
        <f ca="1">IF(O385&lt;AA385,"Operational","Breakdown")</f>
        <v>Operational</v>
      </c>
      <c r="J385" s="6" t="str">
        <f ca="1">IF(P385&lt;AB385,"Operational","Breakdown")</f>
        <v>Breakdown</v>
      </c>
      <c r="K385" s="16">
        <v>5.152774435995676</v>
      </c>
      <c r="L385" s="16">
        <v>15.006264342759236</v>
      </c>
      <c r="M385" s="16">
        <v>6.0247638479431727</v>
      </c>
      <c r="N385" s="16">
        <v>26.303497207402376</v>
      </c>
      <c r="O385" s="16">
        <v>1.5852824882118275</v>
      </c>
      <c r="P385" s="16">
        <v>9.2802244628365802</v>
      </c>
      <c r="Q385" s="9">
        <v>0.83489958718081969</v>
      </c>
      <c r="R385" s="9">
        <v>3.5853042367268708</v>
      </c>
      <c r="S385" s="9">
        <v>6.3899652982998392</v>
      </c>
      <c r="T385" s="9">
        <v>4.0226649669062713</v>
      </c>
      <c r="U385" s="9">
        <v>1.4181673486749191</v>
      </c>
      <c r="V385" s="9">
        <v>5.9808478387294821</v>
      </c>
      <c r="W385" s="8">
        <f t="shared" ca="1" si="64"/>
        <v>20.864754203183054</v>
      </c>
      <c r="X385" s="8">
        <f t="shared" ca="1" si="64"/>
        <v>15.94760339431885</v>
      </c>
      <c r="Y385" s="8">
        <f t="shared" ca="1" si="64"/>
        <v>18.327156523626659</v>
      </c>
      <c r="Z385" s="8">
        <f t="shared" ca="1" si="64"/>
        <v>9.506350036281999</v>
      </c>
      <c r="AA385" s="8">
        <f t="shared" ca="1" si="64"/>
        <v>20.067255558830499</v>
      </c>
      <c r="AB385" s="8">
        <f t="shared" ca="1" si="57"/>
        <v>7.9382169692532925</v>
      </c>
      <c r="AC385" s="16">
        <f ca="1">IF($AO384=0,K384+Q384,IF($AP384=0,K384+Q384,9999))</f>
        <v>1.5742068174584984</v>
      </c>
      <c r="AD385" s="16">
        <f ca="1">IF($AO384=0,L384+R384,IF($AP384=0,L384+R384,9999))</f>
        <v>4.3744176251552158</v>
      </c>
      <c r="AE385" s="16">
        <f ca="1">IF($AO384=0,M384+S384,IF($AP384=0,M384+S384,9999))</f>
        <v>9.5654808227105761</v>
      </c>
      <c r="AF385" s="16">
        <f ca="1">IF($AO384=0,N384+T384,IF($AP384=0,N384+T384,9999))</f>
        <v>5.468023610917176</v>
      </c>
      <c r="AG385" s="16">
        <f ca="1">IF($AO384=0,O384+U384,IF($AP384=0,O384+U384,9999))</f>
        <v>12.109370598147873</v>
      </c>
      <c r="AH385" s="16">
        <f ca="1">IF($AO384=0,P384+V384,IF($AP384=0,P384+V384,9999))</f>
        <v>13.400368037841616</v>
      </c>
      <c r="AI385" s="17">
        <f t="shared" ca="1" si="58"/>
        <v>2.1761502706398992</v>
      </c>
      <c r="AJ385" s="17">
        <f t="shared" ca="1" si="59"/>
        <v>6.9062441892321065</v>
      </c>
      <c r="AK385" s="17">
        <f t="shared" ca="1" si="60"/>
        <v>3.7234004941464627</v>
      </c>
      <c r="AL385" s="17">
        <f t="shared" ca="1" si="61"/>
        <v>7.8663295282041563</v>
      </c>
      <c r="AM385" s="17">
        <f t="shared" ca="1" si="62"/>
        <v>16.583430100730503</v>
      </c>
      <c r="AN385" s="17">
        <f t="shared" ca="1" si="63"/>
        <v>2.2437055617910673</v>
      </c>
      <c r="AO385">
        <f t="shared" ca="1" si="55"/>
        <v>0</v>
      </c>
      <c r="AP385">
        <f t="shared" ca="1" si="56"/>
        <v>0</v>
      </c>
      <c r="AQ385">
        <f ca="1">MAX(0, COUNTIF(E385:J385, "Breakdown") - COUNTIF(AO385:AP385, 1))</f>
        <v>2</v>
      </c>
      <c r="AR385" s="12">
        <f ca="1">(AQ385 * 50) + ((AO385 + AP385) * 10)</f>
        <v>100</v>
      </c>
      <c r="AS385">
        <f ca="1">IF(COUNTIF(E385:J385, "Breakdown") &gt;= 6, 1, 0)</f>
        <v>0</v>
      </c>
    </row>
    <row r="386" spans="4:45">
      <c r="D386">
        <v>383</v>
      </c>
      <c r="E386" s="6" t="str">
        <f ca="1">IF(K386&lt;W386,"Operational","Breakdown")</f>
        <v>Operational</v>
      </c>
      <c r="F386" s="6" t="str">
        <f ca="1">IF(L386&lt;X386,"Operational","Breakdown")</f>
        <v>Operational</v>
      </c>
      <c r="G386" s="6" t="str">
        <f ca="1">IF(M386&lt;Y386,"Operational","Breakdown")</f>
        <v>Breakdown</v>
      </c>
      <c r="H386" s="6" t="str">
        <f ca="1">IF(N386&lt;Z386,"Operational","Breakdown")</f>
        <v>Operational</v>
      </c>
      <c r="I386" s="6" t="str">
        <f ca="1">IF(O386&lt;AA386,"Operational","Breakdown")</f>
        <v>Operational</v>
      </c>
      <c r="J386" s="6" t="str">
        <f ca="1">IF(P386&lt;AB386,"Operational","Breakdown")</f>
        <v>Operational</v>
      </c>
      <c r="K386" s="16">
        <v>16.680848495999719</v>
      </c>
      <c r="L386" s="16">
        <v>4.3996441101072179</v>
      </c>
      <c r="M386" s="16">
        <v>29.039133543392449</v>
      </c>
      <c r="N386" s="16">
        <v>1.0141492511995494</v>
      </c>
      <c r="O386" s="16">
        <v>3.6771722835681349</v>
      </c>
      <c r="P386" s="16">
        <v>1.9961010224980329</v>
      </c>
      <c r="Q386" s="9">
        <v>2.9190081852364553</v>
      </c>
      <c r="R386" s="9">
        <v>1.48713000222693</v>
      </c>
      <c r="S386" s="9">
        <v>0.31424560741332747</v>
      </c>
      <c r="T386" s="9">
        <v>2.8686288476500472</v>
      </c>
      <c r="U386" s="9">
        <v>1.1456003387818787</v>
      </c>
      <c r="V386" s="9">
        <v>1.590991417085502</v>
      </c>
      <c r="W386" s="8">
        <f t="shared" ca="1" si="64"/>
        <v>19.600169051082997</v>
      </c>
      <c r="X386" s="8">
        <f t="shared" ca="1" si="64"/>
        <v>14.456108489939451</v>
      </c>
      <c r="Y386" s="8">
        <f t="shared" ca="1" si="64"/>
        <v>19.444823503337844</v>
      </c>
      <c r="Z386" s="8">
        <f t="shared" ca="1" si="64"/>
        <v>17.168084977905306</v>
      </c>
      <c r="AA386" s="8">
        <f t="shared" ca="1" si="64"/>
        <v>17.093562431823681</v>
      </c>
      <c r="AB386" s="8">
        <f t="shared" ca="1" si="57"/>
        <v>15.043875159008341</v>
      </c>
      <c r="AC386" s="16">
        <f ca="1">IF($AO385=0,K385+Q385,IF($AP385=0,K385+Q385,9999))</f>
        <v>5.9876740231764956</v>
      </c>
      <c r="AD386" s="16">
        <f ca="1">IF($AO385=0,L385+R385,IF($AP385=0,L385+R385,9999))</f>
        <v>18.591568579486108</v>
      </c>
      <c r="AE386" s="16">
        <f ca="1">IF($AO385=0,M385+S385,IF($AP385=0,M385+S385,9999))</f>
        <v>12.414729146243012</v>
      </c>
      <c r="AF386" s="16">
        <f ca="1">IF($AO385=0,N385+T385,IF($AP385=0,N385+T385,9999))</f>
        <v>30.326162174308649</v>
      </c>
      <c r="AG386" s="16">
        <f ca="1">IF($AO385=0,O385+U385,IF($AP385=0,O385+U385,9999))</f>
        <v>3.0034498368867464</v>
      </c>
      <c r="AH386" s="16">
        <f ca="1">IF($AO385=0,P385+V385,IF($AP385=0,P385+V385,9999))</f>
        <v>15.261072301566063</v>
      </c>
      <c r="AI386" s="17">
        <f t="shared" ca="1" si="58"/>
        <v>1.5742068174584984</v>
      </c>
      <c r="AJ386" s="17">
        <f t="shared" ca="1" si="59"/>
        <v>4.3744176251552158</v>
      </c>
      <c r="AK386" s="17">
        <f t="shared" ca="1" si="60"/>
        <v>9.5654808227105761</v>
      </c>
      <c r="AL386" s="17">
        <f t="shared" ca="1" si="61"/>
        <v>5.468023610917176</v>
      </c>
      <c r="AM386" s="17">
        <f t="shared" ca="1" si="62"/>
        <v>12.109370598147873</v>
      </c>
      <c r="AN386" s="17">
        <f t="shared" ca="1" si="63"/>
        <v>7.9382169692532925</v>
      </c>
      <c r="AO386">
        <f t="shared" ca="1" si="55"/>
        <v>0</v>
      </c>
      <c r="AP386">
        <f t="shared" ca="1" si="56"/>
        <v>0</v>
      </c>
      <c r="AQ386">
        <f ca="1">MAX(0, COUNTIF(E386:J386, "Breakdown") - COUNTIF(AO386:AP386, 1))</f>
        <v>1</v>
      </c>
      <c r="AR386" s="12">
        <f ca="1">(AQ386 * 50) + ((AO386 + AP386) * 10)</f>
        <v>50</v>
      </c>
      <c r="AS386">
        <f ca="1">IF(COUNTIF(E386:J386, "Breakdown") &gt;= 6, 1, 0)</f>
        <v>0</v>
      </c>
    </row>
    <row r="387" spans="4:45">
      <c r="D387">
        <v>384</v>
      </c>
      <c r="E387" s="6" t="str">
        <f ca="1">IF(K387&lt;W387,"Operational","Breakdown")</f>
        <v>Breakdown</v>
      </c>
      <c r="F387" s="6" t="str">
        <f ca="1">IF(L387&lt;X387,"Operational","Breakdown")</f>
        <v>Operational</v>
      </c>
      <c r="G387" s="6" t="str">
        <f ca="1">IF(M387&lt;Y387,"Operational","Breakdown")</f>
        <v>Operational</v>
      </c>
      <c r="H387" s="6" t="str">
        <f ca="1">IF(N387&lt;Z387,"Operational","Breakdown")</f>
        <v>Operational</v>
      </c>
      <c r="I387" s="6" t="str">
        <f ca="1">IF(O387&lt;AA387,"Operational","Breakdown")</f>
        <v>Operational</v>
      </c>
      <c r="J387" s="6" t="str">
        <f ca="1">IF(P387&lt;AB387,"Operational","Breakdown")</f>
        <v>Operational</v>
      </c>
      <c r="K387" s="16">
        <v>23.756758660180186</v>
      </c>
      <c r="L387" s="16">
        <v>11.884528334042654</v>
      </c>
      <c r="M387" s="16">
        <v>2.4049919189490288</v>
      </c>
      <c r="N387" s="16">
        <v>4.8378431681750156</v>
      </c>
      <c r="O387" s="16">
        <v>4.4033335943239136</v>
      </c>
      <c r="P387" s="16">
        <v>2.0552948633649897</v>
      </c>
      <c r="Q387" s="9">
        <v>0.51600014255554416</v>
      </c>
      <c r="R387" s="9">
        <v>5.3129994066862224E-2</v>
      </c>
      <c r="S387" s="9">
        <v>2.0843392894622195</v>
      </c>
      <c r="T387" s="9">
        <v>1.1984490626510662</v>
      </c>
      <c r="U387" s="9">
        <v>1.1492671281680813</v>
      </c>
      <c r="V387" s="9">
        <v>0.80439685087376522</v>
      </c>
      <c r="W387" s="8">
        <f t="shared" ca="1" si="64"/>
        <v>17.032553897575539</v>
      </c>
      <c r="X387" s="8">
        <f t="shared" ca="1" si="64"/>
        <v>23.991147990771012</v>
      </c>
      <c r="Y387" s="8">
        <f t="shared" ca="1" si="64"/>
        <v>17.892365729454781</v>
      </c>
      <c r="Z387" s="8">
        <f t="shared" ca="1" si="64"/>
        <v>20.153098998913467</v>
      </c>
      <c r="AA387" s="8">
        <f t="shared" ca="1" si="64"/>
        <v>4.5246476006584038</v>
      </c>
      <c r="AB387" s="8">
        <f t="shared" ca="1" si="57"/>
        <v>15.613022472556063</v>
      </c>
      <c r="AC387" s="16">
        <f ca="1">IF($AO386=0,K386+Q386,IF($AP386=0,K386+Q386,9999))</f>
        <v>19.599856681236176</v>
      </c>
      <c r="AD387" s="16">
        <f ca="1">IF($AO386=0,L386+R386,IF($AP386=0,L386+R386,9999))</f>
        <v>5.8867741123341482</v>
      </c>
      <c r="AE387" s="16">
        <f ca="1">IF($AO386=0,M386+S386,IF($AP386=0,M386+S386,9999))</f>
        <v>29.353379150805775</v>
      </c>
      <c r="AF387" s="16">
        <f ca="1">IF($AO386=0,N386+T386,IF($AP386=0,N386+T386,9999))</f>
        <v>3.8827780988495966</v>
      </c>
      <c r="AG387" s="16">
        <f ca="1">IF($AO386=0,O386+U386,IF($AP386=0,O386+U386,9999))</f>
        <v>4.8227726223500138</v>
      </c>
      <c r="AH387" s="16">
        <f ca="1">IF($AO386=0,P386+V386,IF($AP386=0,P386+V386,9999))</f>
        <v>3.5870924395835351</v>
      </c>
      <c r="AI387" s="17">
        <f t="shared" ca="1" si="58"/>
        <v>5.9876740231764956</v>
      </c>
      <c r="AJ387" s="17">
        <f t="shared" ca="1" si="59"/>
        <v>14.456108489939451</v>
      </c>
      <c r="AK387" s="17">
        <f t="shared" ca="1" si="60"/>
        <v>12.414729146243012</v>
      </c>
      <c r="AL387" s="17">
        <f t="shared" ca="1" si="61"/>
        <v>17.168084977905306</v>
      </c>
      <c r="AM387" s="17">
        <f t="shared" ca="1" si="62"/>
        <v>3.0034498368867464</v>
      </c>
      <c r="AN387" s="17">
        <f t="shared" ca="1" si="63"/>
        <v>15.043875159008341</v>
      </c>
      <c r="AO387">
        <f t="shared" ca="1" si="55"/>
        <v>0</v>
      </c>
      <c r="AP387">
        <f t="shared" ca="1" si="56"/>
        <v>1</v>
      </c>
      <c r="AQ387">
        <f ca="1">MAX(0, COUNTIF(E387:J387, "Breakdown") - COUNTIF(AO387:AP387, 1))</f>
        <v>0</v>
      </c>
      <c r="AR387" s="12">
        <f ca="1">(AQ387 * 50) + ((AO387 + AP387) * 10)</f>
        <v>10</v>
      </c>
      <c r="AS387">
        <f ca="1">IF(COUNTIF(E387:J387, "Breakdown") &gt;= 6, 1, 0)</f>
        <v>0</v>
      </c>
    </row>
    <row r="388" spans="4:45">
      <c r="D388">
        <v>385</v>
      </c>
      <c r="E388" s="6" t="str">
        <f ca="1">IF(K388&lt;W388,"Operational","Breakdown")</f>
        <v>Operational</v>
      </c>
      <c r="F388" s="6" t="str">
        <f ca="1">IF(L388&lt;X388,"Operational","Breakdown")</f>
        <v>Operational</v>
      </c>
      <c r="G388" s="6" t="str">
        <f ca="1">IF(M388&lt;Y388,"Operational","Breakdown")</f>
        <v>Operational</v>
      </c>
      <c r="H388" s="6" t="str">
        <f ca="1">IF(N388&lt;Z388,"Operational","Breakdown")</f>
        <v>Operational</v>
      </c>
      <c r="I388" s="6" t="str">
        <f ca="1">IF(O388&lt;AA388,"Operational","Breakdown")</f>
        <v>Operational</v>
      </c>
      <c r="J388" s="6" t="str">
        <f ca="1">IF(P388&lt;AB388,"Operational","Breakdown")</f>
        <v>Operational</v>
      </c>
      <c r="K388" s="16">
        <v>7.3384640375968759</v>
      </c>
      <c r="L388" s="16">
        <v>1.1801562914698052</v>
      </c>
      <c r="M388" s="16">
        <v>4.685497831280359</v>
      </c>
      <c r="N388" s="16">
        <v>1.5410791824514856</v>
      </c>
      <c r="O388" s="16">
        <v>6.5927571752002034</v>
      </c>
      <c r="P388" s="16">
        <v>10.451655091247609</v>
      </c>
      <c r="Q388" s="9">
        <v>0.5217127649797888</v>
      </c>
      <c r="R388" s="9">
        <v>3.2974651707840578E-2</v>
      </c>
      <c r="S388" s="9">
        <v>0.14399640979848552</v>
      </c>
      <c r="T388" s="9">
        <v>3.8739890919989914</v>
      </c>
      <c r="U388" s="9">
        <v>3.9321469631200667</v>
      </c>
      <c r="V388" s="9">
        <v>9.4489773511891514E-2</v>
      </c>
      <c r="W388" s="8">
        <f t="shared" ca="1" si="64"/>
        <v>28.796736360895046</v>
      </c>
      <c r="X388" s="8">
        <f t="shared" ca="1" si="64"/>
        <v>19.35103700983041</v>
      </c>
      <c r="Y388" s="8">
        <f t="shared" ca="1" si="64"/>
        <v>28.46993903254738</v>
      </c>
      <c r="Z388" s="8">
        <f t="shared" ca="1" si="64"/>
        <v>9.325068184479397</v>
      </c>
      <c r="AA388" s="8">
        <f t="shared" ca="1" si="64"/>
        <v>9.659458803428576</v>
      </c>
      <c r="AB388" s="8">
        <f t="shared" ca="1" si="57"/>
        <v>18.104132328323576</v>
      </c>
      <c r="AC388" s="16">
        <f ca="1">IF($AO387=0,K387+Q387,IF($AP387=0,K387+Q387,9999))</f>
        <v>24.27275880273573</v>
      </c>
      <c r="AD388" s="16">
        <f ca="1">IF($AO387=0,L387+R387,IF($AP387=0,L387+R387,9999))</f>
        <v>11.937658328109517</v>
      </c>
      <c r="AE388" s="16">
        <f ca="1">IF($AO387=0,M387+S387,IF($AP387=0,M387+S387,9999))</f>
        <v>4.4893312084112482</v>
      </c>
      <c r="AF388" s="16">
        <f ca="1">IF($AO387=0,N387+T387,IF($AP387=0,N387+T387,9999))</f>
        <v>6.0362922308260814</v>
      </c>
      <c r="AG388" s="16">
        <f ca="1">IF($AO387=0,O387+U387,IF($AP387=0,O387+U387,9999))</f>
        <v>5.5526007224919951</v>
      </c>
      <c r="AH388" s="16">
        <f ca="1">IF($AO387=0,P387+V387,IF($AP387=0,P387+V387,9999))</f>
        <v>2.859691714238755</v>
      </c>
      <c r="AI388" s="17">
        <f t="shared" ca="1" si="58"/>
        <v>17.032553897575539</v>
      </c>
      <c r="AJ388" s="17">
        <f t="shared" ca="1" si="59"/>
        <v>5.8867741123341482</v>
      </c>
      <c r="AK388" s="17">
        <f t="shared" ca="1" si="60"/>
        <v>17.892365729454781</v>
      </c>
      <c r="AL388" s="17">
        <f t="shared" ca="1" si="61"/>
        <v>3.8827780988495966</v>
      </c>
      <c r="AM388" s="17">
        <f t="shared" ca="1" si="62"/>
        <v>4.5246476006584038</v>
      </c>
      <c r="AN388" s="17">
        <f t="shared" ca="1" si="63"/>
        <v>3.5870924395835351</v>
      </c>
      <c r="AO388">
        <f t="shared" ref="AO388:AO451" ca="1" si="65">IF(AND(E388="Breakdown", G388&lt;&gt;"Operational"), 1, 0)</f>
        <v>0</v>
      </c>
      <c r="AP388">
        <f t="shared" ref="AP388:AP451" ca="1" si="66">IF(AND(E388="Breakdown", F388="Operational"), 1, 0)</f>
        <v>0</v>
      </c>
      <c r="AQ388">
        <f ca="1">MAX(0, COUNTIF(E388:J388, "Breakdown") - COUNTIF(AO388:AP388, 1))</f>
        <v>0</v>
      </c>
      <c r="AR388" s="12">
        <f ca="1">(AQ388 * 50) + ((AO388 + AP388) * 10)</f>
        <v>0</v>
      </c>
      <c r="AS388">
        <f ca="1">IF(COUNTIF(E388:J388, "Breakdown") &gt;= 6, 1, 0)</f>
        <v>0</v>
      </c>
    </row>
    <row r="389" spans="4:45">
      <c r="D389">
        <v>386</v>
      </c>
      <c r="E389" s="6" t="str">
        <f ca="1">IF(K389&lt;W389,"Operational","Breakdown")</f>
        <v>Operational</v>
      </c>
      <c r="F389" s="6" t="str">
        <f ca="1">IF(L389&lt;X389,"Operational","Breakdown")</f>
        <v>Operational</v>
      </c>
      <c r="G389" s="6" t="str">
        <f ca="1">IF(M389&lt;Y389,"Operational","Breakdown")</f>
        <v>Operational</v>
      </c>
      <c r="H389" s="6" t="str">
        <f ca="1">IF(N389&lt;Z389,"Operational","Breakdown")</f>
        <v>Operational</v>
      </c>
      <c r="I389" s="6" t="str">
        <f ca="1">IF(O389&lt;AA389,"Operational","Breakdown")</f>
        <v>Operational</v>
      </c>
      <c r="J389" s="6" t="str">
        <f ca="1">IF(P389&lt;AB389,"Operational","Breakdown")</f>
        <v>Operational</v>
      </c>
      <c r="K389" s="16">
        <v>2.4736044988174961</v>
      </c>
      <c r="L389" s="16">
        <v>10.754479506853038</v>
      </c>
      <c r="M389" s="16">
        <v>10.022751324270546</v>
      </c>
      <c r="N389" s="16">
        <v>0.96641972466220649</v>
      </c>
      <c r="O389" s="16">
        <v>9.6021642267405767</v>
      </c>
      <c r="P389" s="16">
        <v>1.8453277582442007</v>
      </c>
      <c r="Q389" s="9">
        <v>0.20056669642863334</v>
      </c>
      <c r="R389" s="9">
        <v>4.8228668307955073E-3</v>
      </c>
      <c r="S389" s="9">
        <v>0.74198281385706721</v>
      </c>
      <c r="T389" s="9">
        <v>1.0530144047683851</v>
      </c>
      <c r="U389" s="9">
        <v>0.3406189639264276</v>
      </c>
      <c r="V389" s="9">
        <v>2.1785634157741454</v>
      </c>
      <c r="W389" s="8">
        <f t="shared" ca="1" si="64"/>
        <v>28.09494771861236</v>
      </c>
      <c r="X389" s="8">
        <f t="shared" ca="1" si="64"/>
        <v>19.643637130754247</v>
      </c>
      <c r="Y389" s="8">
        <f t="shared" ca="1" si="64"/>
        <v>16.254727297911948</v>
      </c>
      <c r="Z389" s="8">
        <f t="shared" ca="1" si="64"/>
        <v>18.270917289885936</v>
      </c>
      <c r="AA389" s="8">
        <f t="shared" ca="1" si="64"/>
        <v>13.421439384998166</v>
      </c>
      <c r="AB389" s="8">
        <f t="shared" ref="AB389:AB452" ca="1" si="67">AN389-8*LN(RAND())</f>
        <v>4.0899226245493683</v>
      </c>
      <c r="AC389" s="16">
        <f ca="1">IF($AO388=0,K388+Q388,IF($AP388=0,K388+Q388,9999))</f>
        <v>7.8601768025766647</v>
      </c>
      <c r="AD389" s="16">
        <f ca="1">IF($AO388=0,L388+R388,IF($AP388=0,L388+R388,9999))</f>
        <v>1.2131309431776458</v>
      </c>
      <c r="AE389" s="16">
        <f ca="1">IF($AO388=0,M388+S388,IF($AP388=0,M388+S388,9999))</f>
        <v>4.8294942410788444</v>
      </c>
      <c r="AF389" s="16">
        <f ca="1">IF($AO388=0,N388+T388,IF($AP388=0,N388+T388,9999))</f>
        <v>5.4150682744504772</v>
      </c>
      <c r="AG389" s="16">
        <f ca="1">IF($AO388=0,O388+U388,IF($AP388=0,O388+U388,9999))</f>
        <v>10.52490413832027</v>
      </c>
      <c r="AH389" s="16">
        <f ca="1">IF($AO388=0,P388+V388,IF($AP388=0,P388+V388,9999))</f>
        <v>10.546144864759501</v>
      </c>
      <c r="AI389" s="17">
        <f t="shared" ref="AI389:AI452" ca="1" si="68">MIN(W388,AC388)</f>
        <v>24.27275880273573</v>
      </c>
      <c r="AJ389" s="17">
        <f t="shared" ref="AJ389:AJ452" ca="1" si="69">MIN(X388,AD388)</f>
        <v>11.937658328109517</v>
      </c>
      <c r="AK389" s="17">
        <f t="shared" ref="AK389:AK452" ca="1" si="70">MIN(Y388,AE388)</f>
        <v>4.4893312084112482</v>
      </c>
      <c r="AL389" s="17">
        <f t="shared" ref="AL389:AL452" ca="1" si="71">MIN(Z388,AF388)</f>
        <v>6.0362922308260814</v>
      </c>
      <c r="AM389" s="17">
        <f t="shared" ref="AM389:AM452" ca="1" si="72">MIN(AA388,AG388)</f>
        <v>5.5526007224919951</v>
      </c>
      <c r="AN389" s="17">
        <f t="shared" ref="AN389:AN452" ca="1" si="73">MIN(AB388,AH388)</f>
        <v>2.859691714238755</v>
      </c>
      <c r="AO389">
        <f t="shared" ca="1" si="65"/>
        <v>0</v>
      </c>
      <c r="AP389">
        <f t="shared" ca="1" si="66"/>
        <v>0</v>
      </c>
      <c r="AQ389">
        <f ca="1">MAX(0, COUNTIF(E389:J389, "Breakdown") - COUNTIF(AO389:AP389, 1))</f>
        <v>0</v>
      </c>
      <c r="AR389" s="12">
        <f ca="1">(AQ389 * 50) + ((AO389 + AP389) * 10)</f>
        <v>0</v>
      </c>
      <c r="AS389">
        <f ca="1">IF(COUNTIF(E389:J389, "Breakdown") &gt;= 6, 1, 0)</f>
        <v>0</v>
      </c>
    </row>
    <row r="390" spans="4:45">
      <c r="D390">
        <v>387</v>
      </c>
      <c r="E390" s="6" t="str">
        <f ca="1">IF(K390&lt;W390,"Operational","Breakdown")</f>
        <v>Operational</v>
      </c>
      <c r="F390" s="6" t="str">
        <f ca="1">IF(L390&lt;X390,"Operational","Breakdown")</f>
        <v>Operational</v>
      </c>
      <c r="G390" s="6" t="str">
        <f ca="1">IF(M390&lt;Y390,"Operational","Breakdown")</f>
        <v>Operational</v>
      </c>
      <c r="H390" s="6" t="str">
        <f ca="1">IF(N390&lt;Z390,"Operational","Breakdown")</f>
        <v>Operational</v>
      </c>
      <c r="I390" s="6" t="str">
        <f ca="1">IF(O390&lt;AA390,"Operational","Breakdown")</f>
        <v>Operational</v>
      </c>
      <c r="J390" s="6" t="str">
        <f ca="1">IF(P390&lt;AB390,"Operational","Breakdown")</f>
        <v>Breakdown</v>
      </c>
      <c r="K390" s="16">
        <v>4.433655780866447</v>
      </c>
      <c r="L390" s="16">
        <v>1.3096773707834339</v>
      </c>
      <c r="M390" s="16">
        <v>4.0749326227929767</v>
      </c>
      <c r="N390" s="16">
        <v>4.3951799118082429</v>
      </c>
      <c r="O390" s="16">
        <v>6.9106430854626764</v>
      </c>
      <c r="P390" s="16">
        <v>20.724338981889293</v>
      </c>
      <c r="Q390" s="9">
        <v>3.7879615948578338</v>
      </c>
      <c r="R390" s="9">
        <v>0.33885656469183312</v>
      </c>
      <c r="S390" s="9">
        <v>0.20441217462236411</v>
      </c>
      <c r="T390" s="9">
        <v>0.46164261559001207</v>
      </c>
      <c r="U390" s="9">
        <v>0.35344219119348114</v>
      </c>
      <c r="V390" s="9">
        <v>0.87152583666548344</v>
      </c>
      <c r="W390" s="8">
        <f t="shared" ca="1" si="64"/>
        <v>11.680757761074965</v>
      </c>
      <c r="X390" s="8">
        <f t="shared" ca="1" si="64"/>
        <v>14.318041927086815</v>
      </c>
      <c r="Y390" s="8">
        <f t="shared" ca="1" si="64"/>
        <v>38.70064603369579</v>
      </c>
      <c r="Z390" s="8">
        <f t="shared" ca="1" si="64"/>
        <v>8.6253073127142628</v>
      </c>
      <c r="AA390" s="8">
        <f t="shared" ca="1" si="64"/>
        <v>15.224377827745197</v>
      </c>
      <c r="AB390" s="8">
        <f t="shared" ca="1" si="67"/>
        <v>8.203433997013633</v>
      </c>
      <c r="AC390" s="16">
        <f ca="1">IF($AO389=0,K389+Q389,IF($AP389=0,K389+Q389,9999))</f>
        <v>2.6741711952461293</v>
      </c>
      <c r="AD390" s="16">
        <f ca="1">IF($AO389=0,L389+R389,IF($AP389=0,L389+R389,9999))</f>
        <v>10.759302373683834</v>
      </c>
      <c r="AE390" s="16">
        <f ca="1">IF($AO389=0,M389+S389,IF($AP389=0,M389+S389,9999))</f>
        <v>10.764734138127613</v>
      </c>
      <c r="AF390" s="16">
        <f ca="1">IF($AO389=0,N389+T389,IF($AP389=0,N389+T389,9999))</f>
        <v>2.0194341294305915</v>
      </c>
      <c r="AG390" s="16">
        <f ca="1">IF($AO389=0,O389+U389,IF($AP389=0,O389+U389,9999))</f>
        <v>9.9427831906670043</v>
      </c>
      <c r="AH390" s="16">
        <f ca="1">IF($AO389=0,P389+V389,IF($AP389=0,P389+V389,9999))</f>
        <v>4.0238911740183463</v>
      </c>
      <c r="AI390" s="17">
        <f t="shared" ca="1" si="68"/>
        <v>7.8601768025766647</v>
      </c>
      <c r="AJ390" s="17">
        <f t="shared" ca="1" si="69"/>
        <v>1.2131309431776458</v>
      </c>
      <c r="AK390" s="17">
        <f t="shared" ca="1" si="70"/>
        <v>4.8294942410788444</v>
      </c>
      <c r="AL390" s="17">
        <f t="shared" ca="1" si="71"/>
        <v>5.4150682744504772</v>
      </c>
      <c r="AM390" s="17">
        <f t="shared" ca="1" si="72"/>
        <v>10.52490413832027</v>
      </c>
      <c r="AN390" s="17">
        <f t="shared" ca="1" si="73"/>
        <v>4.0899226245493683</v>
      </c>
      <c r="AO390">
        <f t="shared" ca="1" si="65"/>
        <v>0</v>
      </c>
      <c r="AP390">
        <f t="shared" ca="1" si="66"/>
        <v>0</v>
      </c>
      <c r="AQ390">
        <f ca="1">MAX(0, COUNTIF(E390:J390, "Breakdown") - COUNTIF(AO390:AP390, 1))</f>
        <v>1</v>
      </c>
      <c r="AR390" s="12">
        <f ca="1">(AQ390 * 50) + ((AO390 + AP390) * 10)</f>
        <v>50</v>
      </c>
      <c r="AS390">
        <f ca="1">IF(COUNTIF(E390:J390, "Breakdown") &gt;= 6, 1, 0)</f>
        <v>0</v>
      </c>
    </row>
    <row r="391" spans="4:45">
      <c r="D391">
        <v>388</v>
      </c>
      <c r="E391" s="6" t="str">
        <f ca="1">IF(K391&lt;W391,"Operational","Breakdown")</f>
        <v>Operational</v>
      </c>
      <c r="F391" s="6" t="str">
        <f ca="1">IF(L391&lt;X391,"Operational","Breakdown")</f>
        <v>Operational</v>
      </c>
      <c r="G391" s="6" t="str">
        <f ca="1">IF(M391&lt;Y391,"Operational","Breakdown")</f>
        <v>Operational</v>
      </c>
      <c r="H391" s="6" t="str">
        <f ca="1">IF(N391&lt;Z391,"Operational","Breakdown")</f>
        <v>Breakdown</v>
      </c>
      <c r="I391" s="6" t="str">
        <f ca="1">IF(O391&lt;AA391,"Operational","Breakdown")</f>
        <v>Operational</v>
      </c>
      <c r="J391" s="6" t="str">
        <f ca="1">IF(P391&lt;AB391,"Operational","Breakdown")</f>
        <v>Operational</v>
      </c>
      <c r="K391" s="16">
        <v>5.5658287565521762</v>
      </c>
      <c r="L391" s="16">
        <v>5.2291884682985179</v>
      </c>
      <c r="M391" s="16">
        <v>11.974203520441444</v>
      </c>
      <c r="N391" s="16">
        <v>31.238843088035114</v>
      </c>
      <c r="O391" s="16">
        <v>1.5650275576291637</v>
      </c>
      <c r="P391" s="16">
        <v>6.9344936082957442</v>
      </c>
      <c r="Q391" s="9">
        <v>0.31238388004180007</v>
      </c>
      <c r="R391" s="9">
        <v>0.14496836978514499</v>
      </c>
      <c r="S391" s="9">
        <v>0.82944379403456625</v>
      </c>
      <c r="T391" s="9">
        <v>2.8014798060763186</v>
      </c>
      <c r="U391" s="9">
        <v>2.9171114458694638</v>
      </c>
      <c r="V391" s="9">
        <v>0.23182010300964226</v>
      </c>
      <c r="W391" s="8">
        <f t="shared" ca="1" si="64"/>
        <v>8.6682726275697703</v>
      </c>
      <c r="X391" s="8">
        <f t="shared" ca="1" si="64"/>
        <v>15.499908925303684</v>
      </c>
      <c r="Y391" s="8">
        <f t="shared" ca="1" si="64"/>
        <v>13.708912985170702</v>
      </c>
      <c r="Z391" s="8">
        <f t="shared" ca="1" si="64"/>
        <v>9.9644063602102424</v>
      </c>
      <c r="AA391" s="8">
        <f t="shared" ca="1" si="64"/>
        <v>15.661547867756141</v>
      </c>
      <c r="AB391" s="8">
        <f t="shared" ca="1" si="67"/>
        <v>7.7468117267235481</v>
      </c>
      <c r="AC391" s="16">
        <f ca="1">IF($AO390=0,K390+Q390,IF($AP390=0,K390+Q390,9999))</f>
        <v>8.2216173757242803</v>
      </c>
      <c r="AD391" s="16">
        <f ca="1">IF($AO390=0,L390+R390,IF($AP390=0,L390+R390,9999))</f>
        <v>1.6485339354752671</v>
      </c>
      <c r="AE391" s="16">
        <f ca="1">IF($AO390=0,M390+S390,IF($AP390=0,M390+S390,9999))</f>
        <v>4.2793447974153409</v>
      </c>
      <c r="AF391" s="16">
        <f ca="1">IF($AO390=0,N390+T390,IF($AP390=0,N390+T390,9999))</f>
        <v>4.856822527398255</v>
      </c>
      <c r="AG391" s="16">
        <f ca="1">IF($AO390=0,O390+U390,IF($AP390=0,O390+U390,9999))</f>
        <v>7.2640852766561572</v>
      </c>
      <c r="AH391" s="16">
        <f ca="1">IF($AO390=0,P390+V390,IF($AP390=0,P390+V390,9999))</f>
        <v>21.595864818554777</v>
      </c>
      <c r="AI391" s="17">
        <f t="shared" ca="1" si="68"/>
        <v>2.6741711952461293</v>
      </c>
      <c r="AJ391" s="17">
        <f t="shared" ca="1" si="69"/>
        <v>10.759302373683834</v>
      </c>
      <c r="AK391" s="17">
        <f t="shared" ca="1" si="70"/>
        <v>10.764734138127613</v>
      </c>
      <c r="AL391" s="17">
        <f t="shared" ca="1" si="71"/>
        <v>2.0194341294305915</v>
      </c>
      <c r="AM391" s="17">
        <f t="shared" ca="1" si="72"/>
        <v>9.9427831906670043</v>
      </c>
      <c r="AN391" s="17">
        <f t="shared" ca="1" si="73"/>
        <v>4.0238911740183463</v>
      </c>
      <c r="AO391">
        <f t="shared" ca="1" si="65"/>
        <v>0</v>
      </c>
      <c r="AP391">
        <f t="shared" ca="1" si="66"/>
        <v>0</v>
      </c>
      <c r="AQ391">
        <f ca="1">MAX(0, COUNTIF(E391:J391, "Breakdown") - COUNTIF(AO391:AP391, 1))</f>
        <v>1</v>
      </c>
      <c r="AR391" s="12">
        <f ca="1">(AQ391 * 50) + ((AO391 + AP391) * 10)</f>
        <v>50</v>
      </c>
      <c r="AS391">
        <f ca="1">IF(COUNTIF(E391:J391, "Breakdown") &gt;= 6, 1, 0)</f>
        <v>0</v>
      </c>
    </row>
    <row r="392" spans="4:45">
      <c r="D392">
        <v>389</v>
      </c>
      <c r="E392" s="6" t="str">
        <f ca="1">IF(K392&lt;W392,"Operational","Breakdown")</f>
        <v>Breakdown</v>
      </c>
      <c r="F392" s="6" t="str">
        <f ca="1">IF(L392&lt;X392,"Operational","Breakdown")</f>
        <v>Operational</v>
      </c>
      <c r="G392" s="6" t="str">
        <f ca="1">IF(M392&lt;Y392,"Operational","Breakdown")</f>
        <v>Operational</v>
      </c>
      <c r="H392" s="6" t="str">
        <f ca="1">IF(N392&lt;Z392,"Operational","Breakdown")</f>
        <v>Breakdown</v>
      </c>
      <c r="I392" s="6" t="str">
        <f ca="1">IF(O392&lt;AA392,"Operational","Breakdown")</f>
        <v>Operational</v>
      </c>
      <c r="J392" s="6" t="str">
        <f ca="1">IF(P392&lt;AB392,"Operational","Breakdown")</f>
        <v>Breakdown</v>
      </c>
      <c r="K392" s="16">
        <v>11.909712948614056</v>
      </c>
      <c r="L392" s="16">
        <v>3.5359845047521699</v>
      </c>
      <c r="M392" s="16">
        <v>5.8044432270367832</v>
      </c>
      <c r="N392" s="16">
        <v>18.786604854509569</v>
      </c>
      <c r="O392" s="16">
        <v>7.3576041841195803</v>
      </c>
      <c r="P392" s="16">
        <v>12.455863838320221</v>
      </c>
      <c r="Q392" s="9">
        <v>0.96649950370889226</v>
      </c>
      <c r="R392" s="9">
        <v>10.179567259911403</v>
      </c>
      <c r="S392" s="9">
        <v>8.6479479233627796E-2</v>
      </c>
      <c r="T392" s="9">
        <v>1.2560596151923247</v>
      </c>
      <c r="U392" s="9">
        <v>0.74307007492829458</v>
      </c>
      <c r="V392" s="9">
        <v>4.5330109816484683</v>
      </c>
      <c r="W392" s="8">
        <f t="shared" ca="1" si="64"/>
        <v>9.2409205164173915</v>
      </c>
      <c r="X392" s="8">
        <f t="shared" ca="1" si="64"/>
        <v>12.122572064303704</v>
      </c>
      <c r="Y392" s="8">
        <f t="shared" ca="1" si="64"/>
        <v>5.898593265818775</v>
      </c>
      <c r="Z392" s="8">
        <f t="shared" ca="1" si="64"/>
        <v>9.2194573421923671</v>
      </c>
      <c r="AA392" s="8">
        <f t="shared" ca="1" si="64"/>
        <v>8.9796880014096789</v>
      </c>
      <c r="AB392" s="8">
        <f t="shared" ca="1" si="67"/>
        <v>12.030459539396206</v>
      </c>
      <c r="AC392" s="16">
        <f ca="1">IF($AO391=0,K391+Q391,IF($AP391=0,K391+Q391,9999))</f>
        <v>5.8782126365939762</v>
      </c>
      <c r="AD392" s="16">
        <f ca="1">IF($AO391=0,L391+R391,IF($AP391=0,L391+R391,9999))</f>
        <v>5.3741568380836631</v>
      </c>
      <c r="AE392" s="16">
        <f ca="1">IF($AO391=0,M391+S391,IF($AP391=0,M391+S391,9999))</f>
        <v>12.803647314476009</v>
      </c>
      <c r="AF392" s="16">
        <f ca="1">IF($AO391=0,N391+T391,IF($AP391=0,N391+T391,9999))</f>
        <v>34.040322894111434</v>
      </c>
      <c r="AG392" s="16">
        <f ca="1">IF($AO391=0,O391+U391,IF($AP391=0,O391+U391,9999))</f>
        <v>4.4821390034986273</v>
      </c>
      <c r="AH392" s="16">
        <f ca="1">IF($AO391=0,P391+V391,IF($AP391=0,P391+V391,9999))</f>
        <v>7.1663137113053867</v>
      </c>
      <c r="AI392" s="17">
        <f t="shared" ca="1" si="68"/>
        <v>8.2216173757242803</v>
      </c>
      <c r="AJ392" s="17">
        <f t="shared" ca="1" si="69"/>
        <v>1.6485339354752671</v>
      </c>
      <c r="AK392" s="17">
        <f t="shared" ca="1" si="70"/>
        <v>4.2793447974153409</v>
      </c>
      <c r="AL392" s="17">
        <f t="shared" ca="1" si="71"/>
        <v>4.856822527398255</v>
      </c>
      <c r="AM392" s="17">
        <f t="shared" ca="1" si="72"/>
        <v>7.2640852766561572</v>
      </c>
      <c r="AN392" s="17">
        <f t="shared" ca="1" si="73"/>
        <v>7.7468117267235481</v>
      </c>
      <c r="AO392">
        <f t="shared" ca="1" si="65"/>
        <v>0</v>
      </c>
      <c r="AP392">
        <f t="shared" ca="1" si="66"/>
        <v>1</v>
      </c>
      <c r="AQ392">
        <f ca="1">MAX(0, COUNTIF(E392:J392, "Breakdown") - COUNTIF(AO392:AP392, 1))</f>
        <v>2</v>
      </c>
      <c r="AR392" s="12">
        <f ca="1">(AQ392 * 50) + ((AO392 + AP392) * 10)</f>
        <v>110</v>
      </c>
      <c r="AS392">
        <f ca="1">IF(COUNTIF(E392:J392, "Breakdown") &gt;= 6, 1, 0)</f>
        <v>0</v>
      </c>
    </row>
    <row r="393" spans="4:45">
      <c r="D393">
        <v>390</v>
      </c>
      <c r="E393" s="6" t="str">
        <f ca="1">IF(K393&lt;W393,"Operational","Breakdown")</f>
        <v>Operational</v>
      </c>
      <c r="F393" s="6" t="str">
        <f ca="1">IF(L393&lt;X393,"Operational","Breakdown")</f>
        <v>Operational</v>
      </c>
      <c r="G393" s="6" t="str">
        <f ca="1">IF(M393&lt;Y393,"Operational","Breakdown")</f>
        <v>Operational</v>
      </c>
      <c r="H393" s="6" t="str">
        <f ca="1">IF(N393&lt;Z393,"Operational","Breakdown")</f>
        <v>Operational</v>
      </c>
      <c r="I393" s="6" t="str">
        <f ca="1">IF(O393&lt;AA393,"Operational","Breakdown")</f>
        <v>Operational</v>
      </c>
      <c r="J393" s="6" t="str">
        <f ca="1">IF(P393&lt;AB393,"Operational","Breakdown")</f>
        <v>Breakdown</v>
      </c>
      <c r="K393" s="16">
        <v>0.82555750087278013</v>
      </c>
      <c r="L393" s="16">
        <v>6.0693108964150388</v>
      </c>
      <c r="M393" s="16">
        <v>2.0879589924507402</v>
      </c>
      <c r="N393" s="16">
        <v>3.0841187378385939</v>
      </c>
      <c r="O393" s="16">
        <v>3.7240742526678221</v>
      </c>
      <c r="P393" s="16">
        <v>14.479642320771363</v>
      </c>
      <c r="Q393" s="9">
        <v>0.11321454960817078</v>
      </c>
      <c r="R393" s="9">
        <v>2.7880747629710538</v>
      </c>
      <c r="S393" s="9">
        <v>0.90693615534964289</v>
      </c>
      <c r="T393" s="9">
        <v>0.9970500926992526</v>
      </c>
      <c r="U393" s="9">
        <v>1.6360524496630009</v>
      </c>
      <c r="V393" s="9">
        <v>1.6447414725302993</v>
      </c>
      <c r="W393" s="8">
        <f t="shared" ca="1" si="64"/>
        <v>10.670660321381149</v>
      </c>
      <c r="X393" s="8">
        <f t="shared" ca="1" si="64"/>
        <v>8.1629675899459819</v>
      </c>
      <c r="Y393" s="8">
        <f t="shared" ca="1" si="64"/>
        <v>16.619116980214727</v>
      </c>
      <c r="Z393" s="8">
        <f t="shared" ca="1" si="64"/>
        <v>10.516984273716629</v>
      </c>
      <c r="AA393" s="8">
        <f t="shared" ca="1" si="64"/>
        <v>7.0361094787592631</v>
      </c>
      <c r="AB393" s="8">
        <f t="shared" ca="1" si="67"/>
        <v>8.4550259985984102</v>
      </c>
      <c r="AC393" s="16">
        <f ca="1">IF($AO392=0,K392+Q392,IF($AP392=0,K392+Q392,9999))</f>
        <v>12.876212452322948</v>
      </c>
      <c r="AD393" s="16">
        <f ca="1">IF($AO392=0,L392+R392,IF($AP392=0,L392+R392,9999))</f>
        <v>13.715551764663573</v>
      </c>
      <c r="AE393" s="16">
        <f ca="1">IF($AO392=0,M392+S392,IF($AP392=0,M392+S392,9999))</f>
        <v>5.8909227062704108</v>
      </c>
      <c r="AF393" s="16">
        <f ca="1">IF($AO392=0,N392+T392,IF($AP392=0,N392+T392,9999))</f>
        <v>20.042664469701894</v>
      </c>
      <c r="AG393" s="16">
        <f ca="1">IF($AO392=0,O392+U392,IF($AP392=0,O392+U392,9999))</f>
        <v>8.1006742590478744</v>
      </c>
      <c r="AH393" s="16">
        <f ca="1">IF($AO392=0,P392+V392,IF($AP392=0,P392+V392,9999))</f>
        <v>16.988874819968689</v>
      </c>
      <c r="AI393" s="17">
        <f t="shared" ca="1" si="68"/>
        <v>5.8782126365939762</v>
      </c>
      <c r="AJ393" s="17">
        <f t="shared" ca="1" si="69"/>
        <v>5.3741568380836631</v>
      </c>
      <c r="AK393" s="17">
        <f t="shared" ca="1" si="70"/>
        <v>5.898593265818775</v>
      </c>
      <c r="AL393" s="17">
        <f t="shared" ca="1" si="71"/>
        <v>9.2194573421923671</v>
      </c>
      <c r="AM393" s="17">
        <f t="shared" ca="1" si="72"/>
        <v>4.4821390034986273</v>
      </c>
      <c r="AN393" s="17">
        <f t="shared" ca="1" si="73"/>
        <v>7.1663137113053867</v>
      </c>
      <c r="AO393">
        <f t="shared" ca="1" si="65"/>
        <v>0</v>
      </c>
      <c r="AP393">
        <f t="shared" ca="1" si="66"/>
        <v>0</v>
      </c>
      <c r="AQ393">
        <f ca="1">MAX(0, COUNTIF(E393:J393, "Breakdown") - COUNTIF(AO393:AP393, 1))</f>
        <v>1</v>
      </c>
      <c r="AR393" s="12">
        <f ca="1">(AQ393 * 50) + ((AO393 + AP393) * 10)</f>
        <v>50</v>
      </c>
      <c r="AS393">
        <f ca="1">IF(COUNTIF(E393:J393, "Breakdown") &gt;= 6, 1, 0)</f>
        <v>0</v>
      </c>
    </row>
    <row r="394" spans="4:45">
      <c r="D394">
        <v>391</v>
      </c>
      <c r="E394" s="6" t="str">
        <f ca="1">IF(K394&lt;W394,"Operational","Breakdown")</f>
        <v>Operational</v>
      </c>
      <c r="F394" s="6" t="str">
        <f ca="1">IF(L394&lt;X394,"Operational","Breakdown")</f>
        <v>Breakdown</v>
      </c>
      <c r="G394" s="6" t="str">
        <f ca="1">IF(M394&lt;Y394,"Operational","Breakdown")</f>
        <v>Operational</v>
      </c>
      <c r="H394" s="6" t="str">
        <f ca="1">IF(N394&lt;Z394,"Operational","Breakdown")</f>
        <v>Operational</v>
      </c>
      <c r="I394" s="6" t="str">
        <f ca="1">IF(O394&lt;AA394,"Operational","Breakdown")</f>
        <v>Operational</v>
      </c>
      <c r="J394" s="6" t="str">
        <f ca="1">IF(P394&lt;AB394,"Operational","Breakdown")</f>
        <v>Operational</v>
      </c>
      <c r="K394" s="16">
        <v>2.2023093725388989E-2</v>
      </c>
      <c r="L394" s="16">
        <v>16.513672429220762</v>
      </c>
      <c r="M394" s="16">
        <v>0.10638260205564962</v>
      </c>
      <c r="N394" s="16">
        <v>0.84914357891333725</v>
      </c>
      <c r="O394" s="16">
        <v>11.412372513904367</v>
      </c>
      <c r="P394" s="16">
        <v>5.4089181585115593</v>
      </c>
      <c r="Q394" s="9">
        <v>1.0176150586618595</v>
      </c>
      <c r="R394" s="9">
        <v>2.8709884323986574</v>
      </c>
      <c r="S394" s="9">
        <v>2.5308284180561413</v>
      </c>
      <c r="T394" s="9">
        <v>0.89733598302227402</v>
      </c>
      <c r="U394" s="9">
        <v>0.87289233341821681</v>
      </c>
      <c r="V394" s="9">
        <v>2.9396594620413374</v>
      </c>
      <c r="W394" s="8">
        <f t="shared" ca="1" si="64"/>
        <v>23.578674101768144</v>
      </c>
      <c r="X394" s="8">
        <f t="shared" ca="1" si="64"/>
        <v>9.1159160635837573</v>
      </c>
      <c r="Y394" s="8">
        <f t="shared" ca="1" si="64"/>
        <v>8.4824527849943898</v>
      </c>
      <c r="Z394" s="8">
        <f t="shared" ca="1" si="64"/>
        <v>10.807982693119492</v>
      </c>
      <c r="AA394" s="8">
        <f t="shared" ca="1" si="64"/>
        <v>24.361768879773308</v>
      </c>
      <c r="AB394" s="8">
        <f t="shared" ca="1" si="67"/>
        <v>10.685924643891608</v>
      </c>
      <c r="AC394" s="16">
        <f ca="1">IF($AO393=0,K393+Q393,IF($AP393=0,K393+Q393,9999))</f>
        <v>0.93877205048095091</v>
      </c>
      <c r="AD394" s="16">
        <f ca="1">IF($AO393=0,L393+R393,IF($AP393=0,L393+R393,9999))</f>
        <v>8.8573856593860931</v>
      </c>
      <c r="AE394" s="16">
        <f ca="1">IF($AO393=0,M393+S393,IF($AP393=0,M393+S393,9999))</f>
        <v>2.9948951478003831</v>
      </c>
      <c r="AF394" s="16">
        <f ca="1">IF($AO393=0,N393+T393,IF($AP393=0,N393+T393,9999))</f>
        <v>4.0811688305378464</v>
      </c>
      <c r="AG394" s="16">
        <f ca="1">IF($AO393=0,O393+U393,IF($AP393=0,O393+U393,9999))</f>
        <v>5.360126702330823</v>
      </c>
      <c r="AH394" s="16">
        <f ca="1">IF($AO393=0,P393+V393,IF($AP393=0,P393+V393,9999))</f>
        <v>16.124383793301664</v>
      </c>
      <c r="AI394" s="17">
        <f t="shared" ca="1" si="68"/>
        <v>10.670660321381149</v>
      </c>
      <c r="AJ394" s="17">
        <f t="shared" ca="1" si="69"/>
        <v>8.1629675899459819</v>
      </c>
      <c r="AK394" s="17">
        <f t="shared" ca="1" si="70"/>
        <v>5.8909227062704108</v>
      </c>
      <c r="AL394" s="17">
        <f t="shared" ca="1" si="71"/>
        <v>10.516984273716629</v>
      </c>
      <c r="AM394" s="17">
        <f t="shared" ca="1" si="72"/>
        <v>7.0361094787592631</v>
      </c>
      <c r="AN394" s="17">
        <f t="shared" ca="1" si="73"/>
        <v>8.4550259985984102</v>
      </c>
      <c r="AO394">
        <f t="shared" ca="1" si="65"/>
        <v>0</v>
      </c>
      <c r="AP394">
        <f t="shared" ca="1" si="66"/>
        <v>0</v>
      </c>
      <c r="AQ394">
        <f ca="1">MAX(0, COUNTIF(E394:J394, "Breakdown") - COUNTIF(AO394:AP394, 1))</f>
        <v>1</v>
      </c>
      <c r="AR394" s="12">
        <f ca="1">(AQ394 * 50) + ((AO394 + AP394) * 10)</f>
        <v>50</v>
      </c>
      <c r="AS394">
        <f ca="1">IF(COUNTIF(E394:J394, "Breakdown") &gt;= 6, 1, 0)</f>
        <v>0</v>
      </c>
    </row>
    <row r="395" spans="4:45">
      <c r="D395">
        <v>392</v>
      </c>
      <c r="E395" s="6" t="str">
        <f ca="1">IF(K395&lt;W395,"Operational","Breakdown")</f>
        <v>Operational</v>
      </c>
      <c r="F395" s="6" t="str">
        <f ca="1">IF(L395&lt;X395,"Operational","Breakdown")</f>
        <v>Operational</v>
      </c>
      <c r="G395" s="6" t="str">
        <f ca="1">IF(M395&lt;Y395,"Operational","Breakdown")</f>
        <v>Operational</v>
      </c>
      <c r="H395" s="6" t="str">
        <f ca="1">IF(N395&lt;Z395,"Operational","Breakdown")</f>
        <v>Breakdown</v>
      </c>
      <c r="I395" s="6" t="str">
        <f ca="1">IF(O395&lt;AA395,"Operational","Breakdown")</f>
        <v>Breakdown</v>
      </c>
      <c r="J395" s="6" t="str">
        <f ca="1">IF(P395&lt;AB395,"Operational","Breakdown")</f>
        <v>Operational</v>
      </c>
      <c r="K395" s="16">
        <v>6.3144260428895755</v>
      </c>
      <c r="L395" s="16">
        <v>3.6944256794091448</v>
      </c>
      <c r="M395" s="16">
        <v>4.2282268362990871</v>
      </c>
      <c r="N395" s="16">
        <v>9.7290606713331886</v>
      </c>
      <c r="O395" s="16">
        <v>18.721977355618325</v>
      </c>
      <c r="P395" s="16">
        <v>8.9179917580535317</v>
      </c>
      <c r="Q395" s="9">
        <v>0.23775039552059657</v>
      </c>
      <c r="R395" s="9">
        <v>1.9863632816167072</v>
      </c>
      <c r="S395" s="9">
        <v>3.6729580785088718</v>
      </c>
      <c r="T395" s="9">
        <v>2.4159636181952182</v>
      </c>
      <c r="U395" s="9">
        <v>0.20167473302795447</v>
      </c>
      <c r="V395" s="9">
        <v>0.10115480070935844</v>
      </c>
      <c r="W395" s="8">
        <f t="shared" ca="1" si="64"/>
        <v>18.026226017224428</v>
      </c>
      <c r="X395" s="8">
        <f t="shared" ca="1" si="64"/>
        <v>17.814222172912142</v>
      </c>
      <c r="Y395" s="8">
        <f t="shared" ca="1" si="64"/>
        <v>9.2891103525852436</v>
      </c>
      <c r="Z395" s="8">
        <f t="shared" ca="1" si="64"/>
        <v>7.3588740448554901</v>
      </c>
      <c r="AA395" s="8">
        <f t="shared" ca="1" si="64"/>
        <v>6.1696997485337581</v>
      </c>
      <c r="AB395" s="8">
        <f t="shared" ca="1" si="67"/>
        <v>17.982233093592871</v>
      </c>
      <c r="AC395" s="16">
        <f ca="1">IF($AO394=0,K394+Q394,IF($AP394=0,K394+Q394,9999))</f>
        <v>1.0396381523872484</v>
      </c>
      <c r="AD395" s="16">
        <f ca="1">IF($AO394=0,L394+R394,IF($AP394=0,L394+R394,9999))</f>
        <v>19.38466086161942</v>
      </c>
      <c r="AE395" s="16">
        <f ca="1">IF($AO394=0,M394+S394,IF($AP394=0,M394+S394,9999))</f>
        <v>2.6372110201117911</v>
      </c>
      <c r="AF395" s="16">
        <f ca="1">IF($AO394=0,N394+T394,IF($AP394=0,N394+T394,9999))</f>
        <v>1.7464795619356113</v>
      </c>
      <c r="AG395" s="16">
        <f ca="1">IF($AO394=0,O394+U394,IF($AP394=0,O394+U394,9999))</f>
        <v>12.285264847322583</v>
      </c>
      <c r="AH395" s="16">
        <f ca="1">IF($AO394=0,P394+V394,IF($AP394=0,P394+V394,9999))</f>
        <v>8.3485776205528968</v>
      </c>
      <c r="AI395" s="17">
        <f t="shared" ca="1" si="68"/>
        <v>0.93877205048095091</v>
      </c>
      <c r="AJ395" s="17">
        <f t="shared" ca="1" si="69"/>
        <v>8.8573856593860931</v>
      </c>
      <c r="AK395" s="17">
        <f t="shared" ca="1" si="70"/>
        <v>2.9948951478003831</v>
      </c>
      <c r="AL395" s="17">
        <f t="shared" ca="1" si="71"/>
        <v>4.0811688305378464</v>
      </c>
      <c r="AM395" s="17">
        <f t="shared" ca="1" si="72"/>
        <v>5.360126702330823</v>
      </c>
      <c r="AN395" s="17">
        <f t="shared" ca="1" si="73"/>
        <v>10.685924643891608</v>
      </c>
      <c r="AO395">
        <f t="shared" ca="1" si="65"/>
        <v>0</v>
      </c>
      <c r="AP395">
        <f t="shared" ca="1" si="66"/>
        <v>0</v>
      </c>
      <c r="AQ395">
        <f ca="1">MAX(0, COUNTIF(E395:J395, "Breakdown") - COUNTIF(AO395:AP395, 1))</f>
        <v>2</v>
      </c>
      <c r="AR395" s="12">
        <f ca="1">(AQ395 * 50) + ((AO395 + AP395) * 10)</f>
        <v>100</v>
      </c>
      <c r="AS395">
        <f ca="1">IF(COUNTIF(E395:J395, "Breakdown") &gt;= 6, 1, 0)</f>
        <v>0</v>
      </c>
    </row>
    <row r="396" spans="4:45">
      <c r="D396">
        <v>393</v>
      </c>
      <c r="E396" s="6" t="str">
        <f ca="1">IF(K396&lt;W396,"Operational","Breakdown")</f>
        <v>Breakdown</v>
      </c>
      <c r="F396" s="6" t="str">
        <f ca="1">IF(L396&lt;X396,"Operational","Breakdown")</f>
        <v>Operational</v>
      </c>
      <c r="G396" s="6" t="str">
        <f ca="1">IF(M396&lt;Y396,"Operational","Breakdown")</f>
        <v>Operational</v>
      </c>
      <c r="H396" s="6" t="str">
        <f ca="1">IF(N396&lt;Z396,"Operational","Breakdown")</f>
        <v>Breakdown</v>
      </c>
      <c r="I396" s="6" t="str">
        <f ca="1">IF(O396&lt;AA396,"Operational","Breakdown")</f>
        <v>Operational</v>
      </c>
      <c r="J396" s="6" t="str">
        <f ca="1">IF(P396&lt;AB396,"Operational","Breakdown")</f>
        <v>Breakdown</v>
      </c>
      <c r="K396" s="16">
        <v>6.5735393087719807</v>
      </c>
      <c r="L396" s="16">
        <v>16.720714080227879</v>
      </c>
      <c r="M396" s="16">
        <v>2.2096031333972497</v>
      </c>
      <c r="N396" s="16">
        <v>34.649816049627759</v>
      </c>
      <c r="O396" s="16">
        <v>10.431521069615803</v>
      </c>
      <c r="P396" s="16">
        <v>13.199278853884334</v>
      </c>
      <c r="Q396" s="9">
        <v>9.748428126592307</v>
      </c>
      <c r="R396" s="9">
        <v>1.8355534200410892</v>
      </c>
      <c r="S396" s="9">
        <v>2.3523045618394227</v>
      </c>
      <c r="T396" s="9">
        <v>2.2208335072553589</v>
      </c>
      <c r="U396" s="9">
        <v>0.79281849605210275</v>
      </c>
      <c r="V396" s="9">
        <v>4.089570731723053</v>
      </c>
      <c r="W396" s="8">
        <f t="shared" ca="1" si="64"/>
        <v>4.9932273162961973</v>
      </c>
      <c r="X396" s="8">
        <f t="shared" ca="1" si="64"/>
        <v>18.594427815468876</v>
      </c>
      <c r="Y396" s="8">
        <f t="shared" ca="1" si="64"/>
        <v>4.5883163034547678</v>
      </c>
      <c r="Z396" s="8">
        <f t="shared" ca="1" si="64"/>
        <v>4.7798260410383246</v>
      </c>
      <c r="AA396" s="8">
        <f t="shared" ca="1" si="64"/>
        <v>13.420345126663948</v>
      </c>
      <c r="AB396" s="8">
        <f t="shared" ca="1" si="67"/>
        <v>10.241891100912603</v>
      </c>
      <c r="AC396" s="16">
        <f ca="1">IF($AO395=0,K395+Q395,IF($AP395=0,K395+Q395,9999))</f>
        <v>6.5521764384101724</v>
      </c>
      <c r="AD396" s="16">
        <f ca="1">IF($AO395=0,L395+R395,IF($AP395=0,L395+R395,9999))</f>
        <v>5.6807889610258524</v>
      </c>
      <c r="AE396" s="16">
        <f ca="1">IF($AO395=0,M395+S395,IF($AP395=0,M395+S395,9999))</f>
        <v>7.9011849148079589</v>
      </c>
      <c r="AF396" s="16">
        <f ca="1">IF($AO395=0,N395+T395,IF($AP395=0,N395+T395,9999))</f>
        <v>12.145024289528408</v>
      </c>
      <c r="AG396" s="16">
        <f ca="1">IF($AO395=0,O395+U395,IF($AP395=0,O395+U395,9999))</f>
        <v>18.923652088646278</v>
      </c>
      <c r="AH396" s="16">
        <f ca="1">IF($AO395=0,P395+V395,IF($AP395=0,P395+V395,9999))</f>
        <v>9.0191465587628894</v>
      </c>
      <c r="AI396" s="17">
        <f t="shared" ca="1" si="68"/>
        <v>1.0396381523872484</v>
      </c>
      <c r="AJ396" s="17">
        <f t="shared" ca="1" si="69"/>
        <v>17.814222172912142</v>
      </c>
      <c r="AK396" s="17">
        <f t="shared" ca="1" si="70"/>
        <v>2.6372110201117911</v>
      </c>
      <c r="AL396" s="17">
        <f t="shared" ca="1" si="71"/>
        <v>1.7464795619356113</v>
      </c>
      <c r="AM396" s="17">
        <f t="shared" ca="1" si="72"/>
        <v>6.1696997485337581</v>
      </c>
      <c r="AN396" s="17">
        <f t="shared" ca="1" si="73"/>
        <v>8.3485776205528968</v>
      </c>
      <c r="AO396">
        <f t="shared" ca="1" si="65"/>
        <v>0</v>
      </c>
      <c r="AP396">
        <f t="shared" ca="1" si="66"/>
        <v>1</v>
      </c>
      <c r="AQ396">
        <f ca="1">MAX(0, COUNTIF(E396:J396, "Breakdown") - COUNTIF(AO396:AP396, 1))</f>
        <v>2</v>
      </c>
      <c r="AR396" s="12">
        <f ca="1">(AQ396 * 50) + ((AO396 + AP396) * 10)</f>
        <v>110</v>
      </c>
      <c r="AS396">
        <f ca="1">IF(COUNTIF(E396:J396, "Breakdown") &gt;= 6, 1, 0)</f>
        <v>0</v>
      </c>
    </row>
    <row r="397" spans="4:45">
      <c r="D397">
        <v>394</v>
      </c>
      <c r="E397" s="6" t="str">
        <f ca="1">IF(K397&lt;W397,"Operational","Breakdown")</f>
        <v>Operational</v>
      </c>
      <c r="F397" s="6" t="str">
        <f ca="1">IF(L397&lt;X397,"Operational","Breakdown")</f>
        <v>Operational</v>
      </c>
      <c r="G397" s="6" t="str">
        <f ca="1">IF(M397&lt;Y397,"Operational","Breakdown")</f>
        <v>Operational</v>
      </c>
      <c r="H397" s="6" t="str">
        <f ca="1">IF(N397&lt;Z397,"Operational","Breakdown")</f>
        <v>Operational</v>
      </c>
      <c r="I397" s="6" t="str">
        <f ca="1">IF(O397&lt;AA397,"Operational","Breakdown")</f>
        <v>Operational</v>
      </c>
      <c r="J397" s="6" t="str">
        <f ca="1">IF(P397&lt;AB397,"Operational","Breakdown")</f>
        <v>Operational</v>
      </c>
      <c r="K397" s="16">
        <v>0.99436506418345527</v>
      </c>
      <c r="L397" s="16">
        <v>16.396529464448939</v>
      </c>
      <c r="M397" s="16">
        <v>1.6206678535737151</v>
      </c>
      <c r="N397" s="16">
        <v>0.19415285567095147</v>
      </c>
      <c r="O397" s="16">
        <v>3.3661396578386258</v>
      </c>
      <c r="P397" s="16">
        <v>9.567837078509708</v>
      </c>
      <c r="Q397" s="9">
        <v>0.87794071521417372</v>
      </c>
      <c r="R397" s="9">
        <v>0.94534294962572274</v>
      </c>
      <c r="S397" s="9">
        <v>3.1692135883386778</v>
      </c>
      <c r="T397" s="9">
        <v>1.1631310157827401</v>
      </c>
      <c r="U397" s="9">
        <v>0.20796187129871888</v>
      </c>
      <c r="V397" s="9">
        <v>1.7940840038547656</v>
      </c>
      <c r="W397" s="8">
        <f t="shared" ca="1" si="64"/>
        <v>9.404866010032169</v>
      </c>
      <c r="X397" s="8">
        <f t="shared" ca="1" si="64"/>
        <v>16.985766044419016</v>
      </c>
      <c r="Y397" s="8">
        <f t="shared" ca="1" si="64"/>
        <v>18.456234913807535</v>
      </c>
      <c r="Z397" s="8">
        <f t="shared" ca="1" si="64"/>
        <v>14.545790857665828</v>
      </c>
      <c r="AA397" s="8">
        <f t="shared" ca="1" si="64"/>
        <v>28.281768545003686</v>
      </c>
      <c r="AB397" s="8">
        <f t="shared" ca="1" si="67"/>
        <v>16.993641814260641</v>
      </c>
      <c r="AC397" s="16">
        <f ca="1">IF($AO396=0,K396+Q396,IF($AP396=0,K396+Q396,9999))</f>
        <v>16.321967435364286</v>
      </c>
      <c r="AD397" s="16">
        <f ca="1">IF($AO396=0,L396+R396,IF($AP396=0,L396+R396,9999))</f>
        <v>18.556267500268969</v>
      </c>
      <c r="AE397" s="16">
        <f ca="1">IF($AO396=0,M396+S396,IF($AP396=0,M396+S396,9999))</f>
        <v>4.5619076952366724</v>
      </c>
      <c r="AF397" s="16">
        <f ca="1">IF($AO396=0,N396+T396,IF($AP396=0,N396+T396,9999))</f>
        <v>36.870649556883116</v>
      </c>
      <c r="AG397" s="16">
        <f ca="1">IF($AO396=0,O396+U396,IF($AP396=0,O396+U396,9999))</f>
        <v>11.224339565667906</v>
      </c>
      <c r="AH397" s="16">
        <f ca="1">IF($AO396=0,P396+V396,IF($AP396=0,P396+V396,9999))</f>
        <v>17.288849585607387</v>
      </c>
      <c r="AI397" s="17">
        <f t="shared" ca="1" si="68"/>
        <v>4.9932273162961973</v>
      </c>
      <c r="AJ397" s="17">
        <f t="shared" ca="1" si="69"/>
        <v>5.6807889610258524</v>
      </c>
      <c r="AK397" s="17">
        <f t="shared" ca="1" si="70"/>
        <v>4.5883163034547678</v>
      </c>
      <c r="AL397" s="17">
        <f t="shared" ca="1" si="71"/>
        <v>4.7798260410383246</v>
      </c>
      <c r="AM397" s="17">
        <f t="shared" ca="1" si="72"/>
        <v>13.420345126663948</v>
      </c>
      <c r="AN397" s="17">
        <f t="shared" ca="1" si="73"/>
        <v>9.0191465587628894</v>
      </c>
      <c r="AO397">
        <f t="shared" ca="1" si="65"/>
        <v>0</v>
      </c>
      <c r="AP397">
        <f t="shared" ca="1" si="66"/>
        <v>0</v>
      </c>
      <c r="AQ397">
        <f ca="1">MAX(0, COUNTIF(E397:J397, "Breakdown") - COUNTIF(AO397:AP397, 1))</f>
        <v>0</v>
      </c>
      <c r="AR397" s="12">
        <f ca="1">(AQ397 * 50) + ((AO397 + AP397) * 10)</f>
        <v>0</v>
      </c>
      <c r="AS397">
        <f ca="1">IF(COUNTIF(E397:J397, "Breakdown") &gt;= 6, 1, 0)</f>
        <v>0</v>
      </c>
    </row>
    <row r="398" spans="4:45">
      <c r="D398">
        <v>395</v>
      </c>
      <c r="E398" s="6" t="str">
        <f ca="1">IF(K398&lt;W398,"Operational","Breakdown")</f>
        <v>Operational</v>
      </c>
      <c r="F398" s="6" t="str">
        <f ca="1">IF(L398&lt;X398,"Operational","Breakdown")</f>
        <v>Operational</v>
      </c>
      <c r="G398" s="6" t="str">
        <f ca="1">IF(M398&lt;Y398,"Operational","Breakdown")</f>
        <v>Breakdown</v>
      </c>
      <c r="H398" s="6" t="str">
        <f ca="1">IF(N398&lt;Z398,"Operational","Breakdown")</f>
        <v>Operational</v>
      </c>
      <c r="I398" s="6" t="str">
        <f ca="1">IF(O398&lt;AA398,"Operational","Breakdown")</f>
        <v>Operational</v>
      </c>
      <c r="J398" s="6" t="str">
        <f ca="1">IF(P398&lt;AB398,"Operational","Breakdown")</f>
        <v>Operational</v>
      </c>
      <c r="K398" s="16">
        <v>5.9827429577463409</v>
      </c>
      <c r="L398" s="16">
        <v>5.5469886645101605</v>
      </c>
      <c r="M398" s="16">
        <v>8.2337361032018173</v>
      </c>
      <c r="N398" s="16">
        <v>4.3959296637083307</v>
      </c>
      <c r="O398" s="16">
        <v>0.99038983206051678</v>
      </c>
      <c r="P398" s="16">
        <v>4.6591681602100996</v>
      </c>
      <c r="Q398" s="9">
        <v>0.31028869921785396</v>
      </c>
      <c r="R398" s="9">
        <v>3.3082862525603494</v>
      </c>
      <c r="S398" s="9">
        <v>6.5416305509737371E-2</v>
      </c>
      <c r="T398" s="9">
        <v>1.4364962815919804</v>
      </c>
      <c r="U398" s="9">
        <v>1.7203907746557541</v>
      </c>
      <c r="V398" s="9">
        <v>1.1502331465704214E-2</v>
      </c>
      <c r="W398" s="8">
        <f t="shared" ca="1" si="64"/>
        <v>24.527841278000174</v>
      </c>
      <c r="X398" s="8">
        <f t="shared" ca="1" si="64"/>
        <v>18.065517436303477</v>
      </c>
      <c r="Y398" s="8">
        <f t="shared" ca="1" si="64"/>
        <v>8.0472473890644949</v>
      </c>
      <c r="Z398" s="8">
        <f t="shared" ca="1" si="64"/>
        <v>14.821212053138499</v>
      </c>
      <c r="AA398" s="8">
        <f t="shared" ca="1" si="64"/>
        <v>35.70090135788486</v>
      </c>
      <c r="AB398" s="8">
        <f t="shared" ca="1" si="67"/>
        <v>24.344762097756671</v>
      </c>
      <c r="AC398" s="16">
        <f ca="1">IF($AO397=0,K397+Q397,IF($AP397=0,K397+Q397,9999))</f>
        <v>1.872305779397629</v>
      </c>
      <c r="AD398" s="16">
        <f ca="1">IF($AO397=0,L397+R397,IF($AP397=0,L397+R397,9999))</f>
        <v>17.341872414074661</v>
      </c>
      <c r="AE398" s="16">
        <f ca="1">IF($AO397=0,M397+S397,IF($AP397=0,M397+S397,9999))</f>
        <v>4.7898814419123932</v>
      </c>
      <c r="AF398" s="16">
        <f ca="1">IF($AO397=0,N397+T397,IF($AP397=0,N397+T397,9999))</f>
        <v>1.3572838714536917</v>
      </c>
      <c r="AG398" s="16">
        <f ca="1">IF($AO397=0,O397+U397,IF($AP397=0,O397+U397,9999))</f>
        <v>3.5741015291373448</v>
      </c>
      <c r="AH398" s="16">
        <f ca="1">IF($AO397=0,P397+V397,IF($AP397=0,P397+V397,9999))</f>
        <v>11.361921082364473</v>
      </c>
      <c r="AI398" s="17">
        <f t="shared" ca="1" si="68"/>
        <v>9.404866010032169</v>
      </c>
      <c r="AJ398" s="17">
        <f t="shared" ca="1" si="69"/>
        <v>16.985766044419016</v>
      </c>
      <c r="AK398" s="17">
        <f t="shared" ca="1" si="70"/>
        <v>4.5619076952366724</v>
      </c>
      <c r="AL398" s="17">
        <f t="shared" ca="1" si="71"/>
        <v>14.545790857665828</v>
      </c>
      <c r="AM398" s="17">
        <f t="shared" ca="1" si="72"/>
        <v>11.224339565667906</v>
      </c>
      <c r="AN398" s="17">
        <f t="shared" ca="1" si="73"/>
        <v>16.993641814260641</v>
      </c>
      <c r="AO398">
        <f t="shared" ca="1" si="65"/>
        <v>0</v>
      </c>
      <c r="AP398">
        <f t="shared" ca="1" si="66"/>
        <v>0</v>
      </c>
      <c r="AQ398">
        <f ca="1">MAX(0, COUNTIF(E398:J398, "Breakdown") - COUNTIF(AO398:AP398, 1))</f>
        <v>1</v>
      </c>
      <c r="AR398" s="12">
        <f ca="1">(AQ398 * 50) + ((AO398 + AP398) * 10)</f>
        <v>50</v>
      </c>
      <c r="AS398">
        <f ca="1">IF(COUNTIF(E398:J398, "Breakdown") &gt;= 6, 1, 0)</f>
        <v>0</v>
      </c>
    </row>
    <row r="399" spans="4:45">
      <c r="D399">
        <v>396</v>
      </c>
      <c r="E399" s="6" t="str">
        <f ca="1">IF(K399&lt;W399,"Operational","Breakdown")</f>
        <v>Breakdown</v>
      </c>
      <c r="F399" s="6" t="str">
        <f ca="1">IF(L399&lt;X399,"Operational","Breakdown")</f>
        <v>Operational</v>
      </c>
      <c r="G399" s="6" t="str">
        <f ca="1">IF(M399&lt;Y399,"Operational","Breakdown")</f>
        <v>Operational</v>
      </c>
      <c r="H399" s="6" t="str">
        <f ca="1">IF(N399&lt;Z399,"Operational","Breakdown")</f>
        <v>Operational</v>
      </c>
      <c r="I399" s="6" t="str">
        <f ca="1">IF(O399&lt;AA399,"Operational","Breakdown")</f>
        <v>Operational</v>
      </c>
      <c r="J399" s="6" t="str">
        <f ca="1">IF(P399&lt;AB399,"Operational","Breakdown")</f>
        <v>Operational</v>
      </c>
      <c r="K399" s="16">
        <v>13.587720954064155</v>
      </c>
      <c r="L399" s="16">
        <v>4.6596363528216012</v>
      </c>
      <c r="M399" s="16">
        <v>0.84905843030697115</v>
      </c>
      <c r="N399" s="16">
        <v>3.5737195678950218</v>
      </c>
      <c r="O399" s="16">
        <v>10.388272017746127</v>
      </c>
      <c r="P399" s="16">
        <v>5.6315608119330394</v>
      </c>
      <c r="Q399" s="9">
        <v>0.77498728924100713</v>
      </c>
      <c r="R399" s="9">
        <v>3.8495815463833383</v>
      </c>
      <c r="S399" s="9">
        <v>0.26354522526526819</v>
      </c>
      <c r="T399" s="9">
        <v>7.1332422143255574</v>
      </c>
      <c r="U399" s="9">
        <v>1.7783738529339881</v>
      </c>
      <c r="V399" s="9">
        <v>0.74273401660820237</v>
      </c>
      <c r="W399" s="8">
        <f t="shared" ca="1" si="64"/>
        <v>5.7877418009095347</v>
      </c>
      <c r="X399" s="8">
        <f t="shared" ca="1" si="64"/>
        <v>34.628452153921728</v>
      </c>
      <c r="Y399" s="8">
        <f t="shared" ca="1" si="64"/>
        <v>12.015878836030707</v>
      </c>
      <c r="Z399" s="8">
        <f t="shared" ca="1" si="64"/>
        <v>6.8460988916501258</v>
      </c>
      <c r="AA399" s="8">
        <f t="shared" ca="1" si="64"/>
        <v>12.161045804546537</v>
      </c>
      <c r="AB399" s="8">
        <f t="shared" ca="1" si="67"/>
        <v>18.45393125892684</v>
      </c>
      <c r="AC399" s="16">
        <f ca="1">IF($AO398=0,K398+Q398,IF($AP398=0,K398+Q398,9999))</f>
        <v>6.2930316569641951</v>
      </c>
      <c r="AD399" s="16">
        <f ca="1">IF($AO398=0,L398+R398,IF($AP398=0,L398+R398,9999))</f>
        <v>8.8552749170705098</v>
      </c>
      <c r="AE399" s="16">
        <f ca="1">IF($AO398=0,M398+S398,IF($AP398=0,M398+S398,9999))</f>
        <v>8.2991524087115547</v>
      </c>
      <c r="AF399" s="16">
        <f ca="1">IF($AO398=0,N398+T398,IF($AP398=0,N398+T398,9999))</f>
        <v>5.8324259453003116</v>
      </c>
      <c r="AG399" s="16">
        <f ca="1">IF($AO398=0,O398+U398,IF($AP398=0,O398+U398,9999))</f>
        <v>2.7107806067162707</v>
      </c>
      <c r="AH399" s="16">
        <f ca="1">IF($AO398=0,P398+V398,IF($AP398=0,P398+V398,9999))</f>
        <v>4.6706704916758035</v>
      </c>
      <c r="AI399" s="17">
        <f t="shared" ca="1" si="68"/>
        <v>1.872305779397629</v>
      </c>
      <c r="AJ399" s="17">
        <f t="shared" ca="1" si="69"/>
        <v>17.341872414074661</v>
      </c>
      <c r="AK399" s="17">
        <f t="shared" ca="1" si="70"/>
        <v>4.7898814419123932</v>
      </c>
      <c r="AL399" s="17">
        <f t="shared" ca="1" si="71"/>
        <v>1.3572838714536917</v>
      </c>
      <c r="AM399" s="17">
        <f t="shared" ca="1" si="72"/>
        <v>3.5741015291373448</v>
      </c>
      <c r="AN399" s="17">
        <f t="shared" ca="1" si="73"/>
        <v>11.361921082364473</v>
      </c>
      <c r="AO399">
        <f t="shared" ca="1" si="65"/>
        <v>0</v>
      </c>
      <c r="AP399">
        <f t="shared" ca="1" si="66"/>
        <v>1</v>
      </c>
      <c r="AQ399">
        <f ca="1">MAX(0, COUNTIF(E399:J399, "Breakdown") - COUNTIF(AO399:AP399, 1))</f>
        <v>0</v>
      </c>
      <c r="AR399" s="12">
        <f ca="1">(AQ399 * 50) + ((AO399 + AP399) * 10)</f>
        <v>10</v>
      </c>
      <c r="AS399">
        <f ca="1">IF(COUNTIF(E399:J399, "Breakdown") &gt;= 6, 1, 0)</f>
        <v>0</v>
      </c>
    </row>
    <row r="400" spans="4:45">
      <c r="D400">
        <v>397</v>
      </c>
      <c r="E400" s="6" t="str">
        <f ca="1">IF(K400&lt;W400,"Operational","Breakdown")</f>
        <v>Operational</v>
      </c>
      <c r="F400" s="6" t="str">
        <f ca="1">IF(L400&lt;X400,"Operational","Breakdown")</f>
        <v>Operational</v>
      </c>
      <c r="G400" s="6" t="str">
        <f ca="1">IF(M400&lt;Y400,"Operational","Breakdown")</f>
        <v>Operational</v>
      </c>
      <c r="H400" s="6" t="str">
        <f ca="1">IF(N400&lt;Z400,"Operational","Breakdown")</f>
        <v>Operational</v>
      </c>
      <c r="I400" s="6" t="str">
        <f ca="1">IF(O400&lt;AA400,"Operational","Breakdown")</f>
        <v>Operational</v>
      </c>
      <c r="J400" s="6" t="str">
        <f ca="1">IF(P400&lt;AB400,"Operational","Breakdown")</f>
        <v>Breakdown</v>
      </c>
      <c r="K400" s="16">
        <v>5.9381268255394959</v>
      </c>
      <c r="L400" s="16">
        <v>7.8034758036927396</v>
      </c>
      <c r="M400" s="16">
        <v>2.7412682862987858</v>
      </c>
      <c r="N400" s="16">
        <v>1.3289273146108882</v>
      </c>
      <c r="O400" s="16">
        <v>4.0867257680480726</v>
      </c>
      <c r="P400" s="16">
        <v>19.646451607492484</v>
      </c>
      <c r="Q400" s="9">
        <v>0.62789524845893929</v>
      </c>
      <c r="R400" s="9">
        <v>3.1060326741461934</v>
      </c>
      <c r="S400" s="9">
        <v>5.2084155380734529</v>
      </c>
      <c r="T400" s="9">
        <v>7.1436613117121406E-2</v>
      </c>
      <c r="U400" s="9">
        <v>1.6002431050566202</v>
      </c>
      <c r="V400" s="9">
        <v>4.6108461321931289</v>
      </c>
      <c r="W400" s="8">
        <f t="shared" ca="1" si="64"/>
        <v>11.999752166220762</v>
      </c>
      <c r="X400" s="8">
        <f t="shared" ca="1" si="64"/>
        <v>13.432845091022935</v>
      </c>
      <c r="Y400" s="8">
        <f t="shared" ca="1" si="64"/>
        <v>12.453048546924347</v>
      </c>
      <c r="Z400" s="8">
        <f t="shared" ca="1" si="64"/>
        <v>23.498751375857818</v>
      </c>
      <c r="AA400" s="8">
        <f t="shared" ca="1" si="64"/>
        <v>5.0198963627648547</v>
      </c>
      <c r="AB400" s="8">
        <f t="shared" ca="1" si="67"/>
        <v>11.139209549651049</v>
      </c>
      <c r="AC400" s="16">
        <f ca="1">IF($AO399=0,K399+Q399,IF($AP399=0,K399+Q399,9999))</f>
        <v>14.362708243305162</v>
      </c>
      <c r="AD400" s="16">
        <f ca="1">IF($AO399=0,L399+R399,IF($AP399=0,L399+R399,9999))</f>
        <v>8.5092178992049394</v>
      </c>
      <c r="AE400" s="16">
        <f ca="1">IF($AO399=0,M399+S399,IF($AP399=0,M399+S399,9999))</f>
        <v>1.1126036555722394</v>
      </c>
      <c r="AF400" s="16">
        <f ca="1">IF($AO399=0,N399+T399,IF($AP399=0,N399+T399,9999))</f>
        <v>10.70696178222058</v>
      </c>
      <c r="AG400" s="16">
        <f ca="1">IF($AO399=0,O399+U399,IF($AP399=0,O399+U399,9999))</f>
        <v>12.166645870680115</v>
      </c>
      <c r="AH400" s="16">
        <f ca="1">IF($AO399=0,P399+V399,IF($AP399=0,P399+V399,9999))</f>
        <v>6.3742948285412417</v>
      </c>
      <c r="AI400" s="17">
        <f t="shared" ca="1" si="68"/>
        <v>5.7877418009095347</v>
      </c>
      <c r="AJ400" s="17">
        <f t="shared" ca="1" si="69"/>
        <v>8.8552749170705098</v>
      </c>
      <c r="AK400" s="17">
        <f t="shared" ca="1" si="70"/>
        <v>8.2991524087115547</v>
      </c>
      <c r="AL400" s="17">
        <f t="shared" ca="1" si="71"/>
        <v>5.8324259453003116</v>
      </c>
      <c r="AM400" s="17">
        <f t="shared" ca="1" si="72"/>
        <v>2.7107806067162707</v>
      </c>
      <c r="AN400" s="17">
        <f t="shared" ca="1" si="73"/>
        <v>4.6706704916758035</v>
      </c>
      <c r="AO400">
        <f t="shared" ca="1" si="65"/>
        <v>0</v>
      </c>
      <c r="AP400">
        <f t="shared" ca="1" si="66"/>
        <v>0</v>
      </c>
      <c r="AQ400">
        <f ca="1">MAX(0, COUNTIF(E400:J400, "Breakdown") - COUNTIF(AO400:AP400, 1))</f>
        <v>1</v>
      </c>
      <c r="AR400" s="12">
        <f ca="1">(AQ400 * 50) + ((AO400 + AP400) * 10)</f>
        <v>50</v>
      </c>
      <c r="AS400">
        <f ca="1">IF(COUNTIF(E400:J400, "Breakdown") &gt;= 6, 1, 0)</f>
        <v>0</v>
      </c>
    </row>
    <row r="401" spans="4:45">
      <c r="D401">
        <v>398</v>
      </c>
      <c r="E401" s="6" t="str">
        <f ca="1">IF(K401&lt;W401,"Operational","Breakdown")</f>
        <v>Operational</v>
      </c>
      <c r="F401" s="6" t="str">
        <f ca="1">IF(L401&lt;X401,"Operational","Breakdown")</f>
        <v>Operational</v>
      </c>
      <c r="G401" s="6" t="str">
        <f ca="1">IF(M401&lt;Y401,"Operational","Breakdown")</f>
        <v>Operational</v>
      </c>
      <c r="H401" s="6" t="str">
        <f ca="1">IF(N401&lt;Z401,"Operational","Breakdown")</f>
        <v>Operational</v>
      </c>
      <c r="I401" s="6" t="str">
        <f ca="1">IF(O401&lt;AA401,"Operational","Breakdown")</f>
        <v>Operational</v>
      </c>
      <c r="J401" s="6" t="str">
        <f ca="1">IF(P401&lt;AB401,"Operational","Breakdown")</f>
        <v>Operational</v>
      </c>
      <c r="K401" s="16">
        <v>0.73814098309053988</v>
      </c>
      <c r="L401" s="16">
        <v>0.29220138797975859</v>
      </c>
      <c r="M401" s="16">
        <v>7.3266741998925173</v>
      </c>
      <c r="N401" s="16">
        <v>4.7402703761200096</v>
      </c>
      <c r="O401" s="16">
        <v>9.3360053581421649</v>
      </c>
      <c r="P401" s="16">
        <v>0.26147643078913563</v>
      </c>
      <c r="Q401" s="9">
        <v>2.3054124975802313</v>
      </c>
      <c r="R401" s="9">
        <v>3.2513268316963182</v>
      </c>
      <c r="S401" s="9">
        <v>7.6517207932811129</v>
      </c>
      <c r="T401" s="9">
        <v>1.6434745195597225</v>
      </c>
      <c r="U401" s="9">
        <v>0.65452851237062504</v>
      </c>
      <c r="V401" s="9">
        <v>1.3540327711512392</v>
      </c>
      <c r="W401" s="8">
        <f t="shared" ca="1" si="64"/>
        <v>17.610703315294682</v>
      </c>
      <c r="X401" s="8">
        <f t="shared" ca="1" si="64"/>
        <v>13.986069470079457</v>
      </c>
      <c r="Y401" s="8">
        <f t="shared" ca="1" si="64"/>
        <v>21.06090044307296</v>
      </c>
      <c r="Z401" s="8">
        <f t="shared" ca="1" si="64"/>
        <v>11.707516470702458</v>
      </c>
      <c r="AA401" s="8">
        <f t="shared" ca="1" si="64"/>
        <v>19.53568673803662</v>
      </c>
      <c r="AB401" s="8">
        <f t="shared" ca="1" si="67"/>
        <v>10.893273608336528</v>
      </c>
      <c r="AC401" s="16">
        <f ca="1">IF($AO400=0,K400+Q400,IF($AP400=0,K400+Q400,9999))</f>
        <v>6.5660220739984352</v>
      </c>
      <c r="AD401" s="16">
        <f ca="1">IF($AO400=0,L400+R400,IF($AP400=0,L400+R400,9999))</f>
        <v>10.909508477838934</v>
      </c>
      <c r="AE401" s="16">
        <f ca="1">IF($AO400=0,M400+S400,IF($AP400=0,M400+S400,9999))</f>
        <v>7.9496838243722383</v>
      </c>
      <c r="AF401" s="16">
        <f ca="1">IF($AO400=0,N400+T400,IF($AP400=0,N400+T400,9999))</f>
        <v>1.4003639277280095</v>
      </c>
      <c r="AG401" s="16">
        <f ca="1">IF($AO400=0,O400+U400,IF($AP400=0,O400+U400,9999))</f>
        <v>5.6869688731046928</v>
      </c>
      <c r="AH401" s="16">
        <f ca="1">IF($AO400=0,P400+V400,IF($AP400=0,P400+V400,9999))</f>
        <v>24.257297739685612</v>
      </c>
      <c r="AI401" s="17">
        <f t="shared" ca="1" si="68"/>
        <v>11.999752166220762</v>
      </c>
      <c r="AJ401" s="17">
        <f t="shared" ca="1" si="69"/>
        <v>8.5092178992049394</v>
      </c>
      <c r="AK401" s="17">
        <f t="shared" ca="1" si="70"/>
        <v>1.1126036555722394</v>
      </c>
      <c r="AL401" s="17">
        <f t="shared" ca="1" si="71"/>
        <v>10.70696178222058</v>
      </c>
      <c r="AM401" s="17">
        <f t="shared" ca="1" si="72"/>
        <v>5.0198963627648547</v>
      </c>
      <c r="AN401" s="17">
        <f t="shared" ca="1" si="73"/>
        <v>6.3742948285412417</v>
      </c>
      <c r="AO401">
        <f t="shared" ca="1" si="65"/>
        <v>0</v>
      </c>
      <c r="AP401">
        <f t="shared" ca="1" si="66"/>
        <v>0</v>
      </c>
      <c r="AQ401">
        <f ca="1">MAX(0, COUNTIF(E401:J401, "Breakdown") - COUNTIF(AO401:AP401, 1))</f>
        <v>0</v>
      </c>
      <c r="AR401" s="12">
        <f ca="1">(AQ401 * 50) + ((AO401 + AP401) * 10)</f>
        <v>0</v>
      </c>
      <c r="AS401">
        <f ca="1">IF(COUNTIF(E401:J401, "Breakdown") &gt;= 6, 1, 0)</f>
        <v>0</v>
      </c>
    </row>
    <row r="402" spans="4:45">
      <c r="D402">
        <v>399</v>
      </c>
      <c r="E402" s="6" t="str">
        <f ca="1">IF(K402&lt;W402,"Operational","Breakdown")</f>
        <v>Operational</v>
      </c>
      <c r="F402" s="6" t="str">
        <f ca="1">IF(L402&lt;X402,"Operational","Breakdown")</f>
        <v>Operational</v>
      </c>
      <c r="G402" s="6" t="str">
        <f ca="1">IF(M402&lt;Y402,"Operational","Breakdown")</f>
        <v>Breakdown</v>
      </c>
      <c r="H402" s="6" t="str">
        <f ca="1">IF(N402&lt;Z402,"Operational","Breakdown")</f>
        <v>Operational</v>
      </c>
      <c r="I402" s="6" t="str">
        <f ca="1">IF(O402&lt;AA402,"Operational","Breakdown")</f>
        <v>Operational</v>
      </c>
      <c r="J402" s="6" t="str">
        <f ca="1">IF(P402&lt;AB402,"Operational","Breakdown")</f>
        <v>Operational</v>
      </c>
      <c r="K402" s="16">
        <v>1.8892650845216408</v>
      </c>
      <c r="L402" s="16">
        <v>7.8490782425518972</v>
      </c>
      <c r="M402" s="16">
        <v>39.261480983646805</v>
      </c>
      <c r="N402" s="16">
        <v>5.679352925340849</v>
      </c>
      <c r="O402" s="16">
        <v>6.0478171001113648</v>
      </c>
      <c r="P402" s="16">
        <v>3.2115391493291261</v>
      </c>
      <c r="Q402" s="9">
        <v>3.3564515336532481</v>
      </c>
      <c r="R402" s="9">
        <v>0.76819028633307607</v>
      </c>
      <c r="S402" s="9">
        <v>0.51605066989433956</v>
      </c>
      <c r="T402" s="9">
        <v>2.7409251877641925</v>
      </c>
      <c r="U402" s="9">
        <v>2.8605224951940467</v>
      </c>
      <c r="V402" s="9">
        <v>0.97873531106549283</v>
      </c>
      <c r="W402" s="8">
        <f t="shared" ca="1" si="64"/>
        <v>7.0388782773070755</v>
      </c>
      <c r="X402" s="8">
        <f t="shared" ca="1" si="64"/>
        <v>37.633095348303328</v>
      </c>
      <c r="Y402" s="8">
        <f t="shared" ca="1" si="64"/>
        <v>24.179323445633692</v>
      </c>
      <c r="Z402" s="8">
        <f t="shared" ca="1" si="64"/>
        <v>26.990607924466381</v>
      </c>
      <c r="AA402" s="8">
        <f t="shared" ca="1" si="64"/>
        <v>7.5462634115514229</v>
      </c>
      <c r="AB402" s="8">
        <f t="shared" ca="1" si="67"/>
        <v>32.621430344991111</v>
      </c>
      <c r="AC402" s="16">
        <f ca="1">IF($AO401=0,K401+Q401,IF($AP401=0,K401+Q401,9999))</f>
        <v>3.0435534806707709</v>
      </c>
      <c r="AD402" s="16">
        <f ca="1">IF($AO401=0,L401+R401,IF($AP401=0,L401+R401,9999))</f>
        <v>3.5435282196760767</v>
      </c>
      <c r="AE402" s="16">
        <f ca="1">IF($AO401=0,M401+S401,IF($AP401=0,M401+S401,9999))</f>
        <v>14.97839499317363</v>
      </c>
      <c r="AF402" s="16">
        <f ca="1">IF($AO401=0,N401+T401,IF($AP401=0,N401+T401,9999))</f>
        <v>6.3837448956797322</v>
      </c>
      <c r="AG402" s="16">
        <f ca="1">IF($AO401=0,O401+U401,IF($AP401=0,O401+U401,9999))</f>
        <v>9.99053387051279</v>
      </c>
      <c r="AH402" s="16">
        <f ca="1">IF($AO401=0,P401+V401,IF($AP401=0,P401+V401,9999))</f>
        <v>1.615509201940375</v>
      </c>
      <c r="AI402" s="17">
        <f t="shared" ca="1" si="68"/>
        <v>6.5660220739984352</v>
      </c>
      <c r="AJ402" s="17">
        <f t="shared" ca="1" si="69"/>
        <v>10.909508477838934</v>
      </c>
      <c r="AK402" s="17">
        <f t="shared" ca="1" si="70"/>
        <v>7.9496838243722383</v>
      </c>
      <c r="AL402" s="17">
        <f t="shared" ca="1" si="71"/>
        <v>1.4003639277280095</v>
      </c>
      <c r="AM402" s="17">
        <f t="shared" ca="1" si="72"/>
        <v>5.6869688731046928</v>
      </c>
      <c r="AN402" s="17">
        <f t="shared" ca="1" si="73"/>
        <v>10.893273608336528</v>
      </c>
      <c r="AO402">
        <f t="shared" ca="1" si="65"/>
        <v>0</v>
      </c>
      <c r="AP402">
        <f t="shared" ca="1" si="66"/>
        <v>0</v>
      </c>
      <c r="AQ402">
        <f ca="1">MAX(0, COUNTIF(E402:J402, "Breakdown") - COUNTIF(AO402:AP402, 1))</f>
        <v>1</v>
      </c>
      <c r="AR402" s="12">
        <f ca="1">(AQ402 * 50) + ((AO402 + AP402) * 10)</f>
        <v>50</v>
      </c>
      <c r="AS402">
        <f ca="1">IF(COUNTIF(E402:J402, "Breakdown") &gt;= 6, 1, 0)</f>
        <v>0</v>
      </c>
    </row>
    <row r="403" spans="4:45">
      <c r="D403">
        <v>400</v>
      </c>
      <c r="E403" s="6" t="str">
        <f ca="1">IF(K403&lt;W403,"Operational","Breakdown")</f>
        <v>Operational</v>
      </c>
      <c r="F403" s="6" t="str">
        <f ca="1">IF(L403&lt;X403,"Operational","Breakdown")</f>
        <v>Breakdown</v>
      </c>
      <c r="G403" s="6" t="str">
        <f ca="1">IF(M403&lt;Y403,"Operational","Breakdown")</f>
        <v>Operational</v>
      </c>
      <c r="H403" s="6" t="str">
        <f ca="1">IF(N403&lt;Z403,"Operational","Breakdown")</f>
        <v>Operational</v>
      </c>
      <c r="I403" s="6" t="str">
        <f ca="1">IF(O403&lt;AA403,"Operational","Breakdown")</f>
        <v>Operational</v>
      </c>
      <c r="J403" s="6" t="str">
        <f ca="1">IF(P403&lt;AB403,"Operational","Breakdown")</f>
        <v>Breakdown</v>
      </c>
      <c r="K403" s="16">
        <v>2.0324343729970837</v>
      </c>
      <c r="L403" s="16">
        <v>10.221723061709618</v>
      </c>
      <c r="M403" s="16">
        <v>8.3658773545288589</v>
      </c>
      <c r="N403" s="16">
        <v>9.1140867545225834</v>
      </c>
      <c r="O403" s="16">
        <v>7.8931541547981778</v>
      </c>
      <c r="P403" s="16">
        <v>6.0076847129864861</v>
      </c>
      <c r="Q403" s="9">
        <v>1.8109589577503515</v>
      </c>
      <c r="R403" s="9">
        <v>0.47692663015359149</v>
      </c>
      <c r="S403" s="9">
        <v>3.434609142541261</v>
      </c>
      <c r="T403" s="9">
        <v>0.50616961702563001</v>
      </c>
      <c r="U403" s="9">
        <v>4.0176732710479843</v>
      </c>
      <c r="V403" s="9">
        <v>0.76807737200145154</v>
      </c>
      <c r="W403" s="8">
        <f t="shared" ca="1" si="64"/>
        <v>3.7543536984527002</v>
      </c>
      <c r="X403" s="8">
        <f t="shared" ca="1" si="64"/>
        <v>6.7007353411638766</v>
      </c>
      <c r="Y403" s="8">
        <f t="shared" ca="1" si="64"/>
        <v>29.376566453376608</v>
      </c>
      <c r="Z403" s="8">
        <f t="shared" ca="1" si="64"/>
        <v>17.12300308334633</v>
      </c>
      <c r="AA403" s="8">
        <f t="shared" ca="1" si="64"/>
        <v>15.405083644601117</v>
      </c>
      <c r="AB403" s="8">
        <f t="shared" ca="1" si="67"/>
        <v>5.4027302431646858</v>
      </c>
      <c r="AC403" s="16">
        <f ca="1">IF($AO402=0,K402+Q402,IF($AP402=0,K402+Q402,9999))</f>
        <v>5.2457166181748889</v>
      </c>
      <c r="AD403" s="16">
        <f ca="1">IF($AO402=0,L402+R402,IF($AP402=0,L402+R402,9999))</f>
        <v>8.6172685288849742</v>
      </c>
      <c r="AE403" s="16">
        <f ca="1">IF($AO402=0,M402+S402,IF($AP402=0,M402+S402,9999))</f>
        <v>39.777531653541146</v>
      </c>
      <c r="AF403" s="16">
        <f ca="1">IF($AO402=0,N402+T402,IF($AP402=0,N402+T402,9999))</f>
        <v>8.4202781131050415</v>
      </c>
      <c r="AG403" s="16">
        <f ca="1">IF($AO402=0,O402+U402,IF($AP402=0,O402+U402,9999))</f>
        <v>8.9083395953054119</v>
      </c>
      <c r="AH403" s="16">
        <f ca="1">IF($AO402=0,P402+V402,IF($AP402=0,P402+V402,9999))</f>
        <v>4.1902744603946189</v>
      </c>
      <c r="AI403" s="17">
        <f t="shared" ca="1" si="68"/>
        <v>3.0435534806707709</v>
      </c>
      <c r="AJ403" s="17">
        <f t="shared" ca="1" si="69"/>
        <v>3.5435282196760767</v>
      </c>
      <c r="AK403" s="17">
        <f t="shared" ca="1" si="70"/>
        <v>14.97839499317363</v>
      </c>
      <c r="AL403" s="17">
        <f t="shared" ca="1" si="71"/>
        <v>6.3837448956797322</v>
      </c>
      <c r="AM403" s="17">
        <f t="shared" ca="1" si="72"/>
        <v>7.5462634115514229</v>
      </c>
      <c r="AN403" s="17">
        <f t="shared" ca="1" si="73"/>
        <v>1.615509201940375</v>
      </c>
      <c r="AO403">
        <f t="shared" ca="1" si="65"/>
        <v>0</v>
      </c>
      <c r="AP403">
        <f t="shared" ca="1" si="66"/>
        <v>0</v>
      </c>
      <c r="AQ403">
        <f ca="1">MAX(0, COUNTIF(E403:J403, "Breakdown") - COUNTIF(AO403:AP403, 1))</f>
        <v>2</v>
      </c>
      <c r="AR403" s="12">
        <f ca="1">(AQ403 * 50) + ((AO403 + AP403) * 10)</f>
        <v>100</v>
      </c>
      <c r="AS403">
        <f ca="1">IF(COUNTIF(E403:J403, "Breakdown") &gt;= 6, 1, 0)</f>
        <v>0</v>
      </c>
    </row>
    <row r="404" spans="4:45">
      <c r="D404">
        <v>401</v>
      </c>
      <c r="E404" s="6" t="str">
        <f ca="1">IF(K404&lt;W404,"Operational","Breakdown")</f>
        <v>Operational</v>
      </c>
      <c r="F404" s="6" t="str">
        <f ca="1">IF(L404&lt;X404,"Operational","Breakdown")</f>
        <v>Operational</v>
      </c>
      <c r="G404" s="6" t="str">
        <f ca="1">IF(M404&lt;Y404,"Operational","Breakdown")</f>
        <v>Operational</v>
      </c>
      <c r="H404" s="6" t="str">
        <f ca="1">IF(N404&lt;Z404,"Operational","Breakdown")</f>
        <v>Breakdown</v>
      </c>
      <c r="I404" s="6" t="str">
        <f ca="1">IF(O404&lt;AA404,"Operational","Breakdown")</f>
        <v>Operational</v>
      </c>
      <c r="J404" s="6" t="str">
        <f ca="1">IF(P404&lt;AB404,"Operational","Breakdown")</f>
        <v>Breakdown</v>
      </c>
      <c r="K404" s="16">
        <v>1.2354549849794076</v>
      </c>
      <c r="L404" s="16">
        <v>1.6133271099972017</v>
      </c>
      <c r="M404" s="16">
        <v>16.140176790463713</v>
      </c>
      <c r="N404" s="16">
        <v>22.327062152315282</v>
      </c>
      <c r="O404" s="16">
        <v>11.472970279136803</v>
      </c>
      <c r="P404" s="16">
        <v>11.910317551075575</v>
      </c>
      <c r="Q404" s="9">
        <v>5.7105659403021471</v>
      </c>
      <c r="R404" s="9">
        <v>0.29975683066859016</v>
      </c>
      <c r="S404" s="9">
        <v>2.5208894378955673</v>
      </c>
      <c r="T404" s="9">
        <v>1.0481967234400174</v>
      </c>
      <c r="U404" s="9">
        <v>2.3450326259836309</v>
      </c>
      <c r="V404" s="9">
        <v>0.41287906476520592</v>
      </c>
      <c r="W404" s="8">
        <f t="shared" ca="1" si="64"/>
        <v>15.301533959891552</v>
      </c>
      <c r="X404" s="8">
        <f t="shared" ca="1" si="64"/>
        <v>24.948115245638796</v>
      </c>
      <c r="Y404" s="8">
        <f t="shared" ca="1" si="64"/>
        <v>42.016719637653885</v>
      </c>
      <c r="Z404" s="8">
        <f t="shared" ca="1" si="64"/>
        <v>15.440614063044141</v>
      </c>
      <c r="AA404" s="8">
        <f t="shared" ca="1" si="64"/>
        <v>12.405185451638358</v>
      </c>
      <c r="AB404" s="8">
        <f t="shared" ca="1" si="67"/>
        <v>10.452049931434619</v>
      </c>
      <c r="AC404" s="16">
        <f ca="1">IF($AO403=0,K403+Q403,IF($AP403=0,K403+Q403,9999))</f>
        <v>3.8433933307474355</v>
      </c>
      <c r="AD404" s="16">
        <f ca="1">IF($AO403=0,L403+R403,IF($AP403=0,L403+R403,9999))</f>
        <v>10.69864969186321</v>
      </c>
      <c r="AE404" s="16">
        <f ca="1">IF($AO403=0,M403+S403,IF($AP403=0,M403+S403,9999))</f>
        <v>11.80048649707012</v>
      </c>
      <c r="AF404" s="16">
        <f ca="1">IF($AO403=0,N403+T403,IF($AP403=0,N403+T403,9999))</f>
        <v>9.6202563715482139</v>
      </c>
      <c r="AG404" s="16">
        <f ca="1">IF($AO403=0,O403+U403,IF($AP403=0,O403+U403,9999))</f>
        <v>11.910827425846161</v>
      </c>
      <c r="AH404" s="16">
        <f ca="1">IF($AO403=0,P403+V403,IF($AP403=0,P403+V403,9999))</f>
        <v>6.7757620849879379</v>
      </c>
      <c r="AI404" s="17">
        <f t="shared" ca="1" si="68"/>
        <v>3.7543536984527002</v>
      </c>
      <c r="AJ404" s="17">
        <f t="shared" ca="1" si="69"/>
        <v>6.7007353411638766</v>
      </c>
      <c r="AK404" s="17">
        <f t="shared" ca="1" si="70"/>
        <v>29.376566453376608</v>
      </c>
      <c r="AL404" s="17">
        <f t="shared" ca="1" si="71"/>
        <v>8.4202781131050415</v>
      </c>
      <c r="AM404" s="17">
        <f t="shared" ca="1" si="72"/>
        <v>8.9083395953054119</v>
      </c>
      <c r="AN404" s="17">
        <f t="shared" ca="1" si="73"/>
        <v>4.1902744603946189</v>
      </c>
      <c r="AO404">
        <f t="shared" ca="1" si="65"/>
        <v>0</v>
      </c>
      <c r="AP404">
        <f t="shared" ca="1" si="66"/>
        <v>0</v>
      </c>
      <c r="AQ404">
        <f ca="1">MAX(0, COUNTIF(E404:J404, "Breakdown") - COUNTIF(AO404:AP404, 1))</f>
        <v>2</v>
      </c>
      <c r="AR404" s="12">
        <f ca="1">(AQ404 * 50) + ((AO404 + AP404) * 10)</f>
        <v>100</v>
      </c>
      <c r="AS404">
        <f ca="1">IF(COUNTIF(E404:J404, "Breakdown") &gt;= 6, 1, 0)</f>
        <v>0</v>
      </c>
    </row>
    <row r="405" spans="4:45">
      <c r="D405">
        <v>402</v>
      </c>
      <c r="E405" s="6" t="str">
        <f ca="1">IF(K405&lt;W405,"Operational","Breakdown")</f>
        <v>Operational</v>
      </c>
      <c r="F405" s="6" t="str">
        <f ca="1">IF(L405&lt;X405,"Operational","Breakdown")</f>
        <v>Operational</v>
      </c>
      <c r="G405" s="6" t="str">
        <f ca="1">IF(M405&lt;Y405,"Operational","Breakdown")</f>
        <v>Operational</v>
      </c>
      <c r="H405" s="6" t="str">
        <f ca="1">IF(N405&lt;Z405,"Operational","Breakdown")</f>
        <v>Operational</v>
      </c>
      <c r="I405" s="6" t="str">
        <f ca="1">IF(O405&lt;AA405,"Operational","Breakdown")</f>
        <v>Operational</v>
      </c>
      <c r="J405" s="6" t="str">
        <f ca="1">IF(P405&lt;AB405,"Operational","Breakdown")</f>
        <v>Operational</v>
      </c>
      <c r="K405" s="16">
        <v>0.14675897033825738</v>
      </c>
      <c r="L405" s="16">
        <v>6.6411566380497931</v>
      </c>
      <c r="M405" s="16">
        <v>3.0411808194971912</v>
      </c>
      <c r="N405" s="16">
        <v>5.069454142934072</v>
      </c>
      <c r="O405" s="16">
        <v>2.546843997054554</v>
      </c>
      <c r="P405" s="16">
        <v>0.2470944161234758</v>
      </c>
      <c r="Q405" s="9">
        <v>3.2077359606198717</v>
      </c>
      <c r="R405" s="9">
        <v>1.7356313732184323</v>
      </c>
      <c r="S405" s="9">
        <v>2.6314635269896773</v>
      </c>
      <c r="T405" s="9">
        <v>8.7635371277121177</v>
      </c>
      <c r="U405" s="9">
        <v>1.5185386972250445</v>
      </c>
      <c r="V405" s="9">
        <v>2.266950046336226</v>
      </c>
      <c r="W405" s="8">
        <f t="shared" ca="1" si="64"/>
        <v>5.8322546261074919</v>
      </c>
      <c r="X405" s="8">
        <f t="shared" ca="1" si="64"/>
        <v>13.454506011437115</v>
      </c>
      <c r="Y405" s="8">
        <f t="shared" ca="1" si="64"/>
        <v>19.007370216171047</v>
      </c>
      <c r="Z405" s="8">
        <f t="shared" ca="1" si="64"/>
        <v>16.983502169307059</v>
      </c>
      <c r="AA405" s="8">
        <f t="shared" ca="1" si="64"/>
        <v>13.060348654385663</v>
      </c>
      <c r="AB405" s="8">
        <f t="shared" ca="1" si="67"/>
        <v>8.3183732012156035</v>
      </c>
      <c r="AC405" s="16">
        <f ca="1">IF($AO404=0,K404+Q404,IF($AP404=0,K404+Q404,9999))</f>
        <v>6.9460209252815552</v>
      </c>
      <c r="AD405" s="16">
        <f ca="1">IF($AO404=0,L404+R404,IF($AP404=0,L404+R404,9999))</f>
        <v>1.9130839406657918</v>
      </c>
      <c r="AE405" s="16">
        <f ca="1">IF($AO404=0,M404+S404,IF($AP404=0,M404+S404,9999))</f>
        <v>18.661066228359282</v>
      </c>
      <c r="AF405" s="16">
        <f ca="1">IF($AO404=0,N404+T404,IF($AP404=0,N404+T404,9999))</f>
        <v>23.3752588757553</v>
      </c>
      <c r="AG405" s="16">
        <f ca="1">IF($AO404=0,O404+U404,IF($AP404=0,O404+U404,9999))</f>
        <v>13.818002905120434</v>
      </c>
      <c r="AH405" s="16">
        <f ca="1">IF($AO404=0,P404+V404,IF($AP404=0,P404+V404,9999))</f>
        <v>12.323196615840782</v>
      </c>
      <c r="AI405" s="17">
        <f t="shared" ca="1" si="68"/>
        <v>3.8433933307474355</v>
      </c>
      <c r="AJ405" s="17">
        <f t="shared" ca="1" si="69"/>
        <v>10.69864969186321</v>
      </c>
      <c r="AK405" s="17">
        <f t="shared" ca="1" si="70"/>
        <v>11.80048649707012</v>
      </c>
      <c r="AL405" s="17">
        <f t="shared" ca="1" si="71"/>
        <v>9.6202563715482139</v>
      </c>
      <c r="AM405" s="17">
        <f t="shared" ca="1" si="72"/>
        <v>11.910827425846161</v>
      </c>
      <c r="AN405" s="17">
        <f t="shared" ca="1" si="73"/>
        <v>6.7757620849879379</v>
      </c>
      <c r="AO405">
        <f t="shared" ca="1" si="65"/>
        <v>0</v>
      </c>
      <c r="AP405">
        <f t="shared" ca="1" si="66"/>
        <v>0</v>
      </c>
      <c r="AQ405">
        <f ca="1">MAX(0, COUNTIF(E405:J405, "Breakdown") - COUNTIF(AO405:AP405, 1))</f>
        <v>0</v>
      </c>
      <c r="AR405" s="12">
        <f ca="1">(AQ405 * 50) + ((AO405 + AP405) * 10)</f>
        <v>0</v>
      </c>
      <c r="AS405">
        <f ca="1">IF(COUNTIF(E405:J405, "Breakdown") &gt;= 6, 1, 0)</f>
        <v>0</v>
      </c>
    </row>
    <row r="406" spans="4:45">
      <c r="D406">
        <v>403</v>
      </c>
      <c r="E406" s="6" t="str">
        <f ca="1">IF(K406&lt;W406,"Operational","Breakdown")</f>
        <v>Operational</v>
      </c>
      <c r="F406" s="6" t="str">
        <f ca="1">IF(L406&lt;X406,"Operational","Breakdown")</f>
        <v>Breakdown</v>
      </c>
      <c r="G406" s="6" t="str">
        <f ca="1">IF(M406&lt;Y406,"Operational","Breakdown")</f>
        <v>Operational</v>
      </c>
      <c r="H406" s="6" t="str">
        <f ca="1">IF(N406&lt;Z406,"Operational","Breakdown")</f>
        <v>Operational</v>
      </c>
      <c r="I406" s="6" t="str">
        <f ca="1">IF(O406&lt;AA406,"Operational","Breakdown")</f>
        <v>Operational</v>
      </c>
      <c r="J406" s="6" t="str">
        <f ca="1">IF(P406&lt;AB406,"Operational","Breakdown")</f>
        <v>Operational</v>
      </c>
      <c r="K406" s="16">
        <v>8.8121903157366948</v>
      </c>
      <c r="L406" s="16">
        <v>18.125976888005578</v>
      </c>
      <c r="M406" s="16">
        <v>10.065286965329369</v>
      </c>
      <c r="N406" s="16">
        <v>5.0308156858384245E-2</v>
      </c>
      <c r="O406" s="16">
        <v>1.7794538779227251</v>
      </c>
      <c r="P406" s="16">
        <v>3.6314280606913281</v>
      </c>
      <c r="Q406" s="9">
        <v>2.9647502665389589</v>
      </c>
      <c r="R406" s="9">
        <v>3.4463529038661371</v>
      </c>
      <c r="S406" s="9">
        <v>1.364029376070492</v>
      </c>
      <c r="T406" s="9">
        <v>0.25750583454908899</v>
      </c>
      <c r="U406" s="9">
        <v>5.5338399740103705</v>
      </c>
      <c r="V406" s="9">
        <v>3.3849175763836827</v>
      </c>
      <c r="W406" s="8">
        <f t="shared" ca="1" si="64"/>
        <v>15.680915788553103</v>
      </c>
      <c r="X406" s="8">
        <f t="shared" ca="1" si="64"/>
        <v>7.5297621242432848</v>
      </c>
      <c r="Y406" s="8">
        <f t="shared" ca="1" si="64"/>
        <v>19.124037632289227</v>
      </c>
      <c r="Z406" s="8">
        <f t="shared" ca="1" si="64"/>
        <v>19.820345849886195</v>
      </c>
      <c r="AA406" s="8">
        <f t="shared" ca="1" si="64"/>
        <v>18.301322902201605</v>
      </c>
      <c r="AB406" s="8">
        <f t="shared" ca="1" si="67"/>
        <v>18.082035814850329</v>
      </c>
      <c r="AC406" s="16">
        <f ca="1">IF($AO405=0,K405+Q405,IF($AP405=0,K405+Q405,9999))</f>
        <v>3.3544949309581291</v>
      </c>
      <c r="AD406" s="16">
        <f ca="1">IF($AO405=0,L405+R405,IF($AP405=0,L405+R405,9999))</f>
        <v>8.3767880112682249</v>
      </c>
      <c r="AE406" s="16">
        <f ca="1">IF($AO405=0,M405+S405,IF($AP405=0,M405+S405,9999))</f>
        <v>5.6726443464868685</v>
      </c>
      <c r="AF406" s="16">
        <f ca="1">IF($AO405=0,N405+T405,IF($AP405=0,N405+T405,9999))</f>
        <v>13.83299127064619</v>
      </c>
      <c r="AG406" s="16">
        <f ca="1">IF($AO405=0,O405+U405,IF($AP405=0,O405+U405,9999))</f>
        <v>4.0653826942795988</v>
      </c>
      <c r="AH406" s="16">
        <f ca="1">IF($AO405=0,P405+V405,IF($AP405=0,P405+V405,9999))</f>
        <v>2.5140444624597018</v>
      </c>
      <c r="AI406" s="17">
        <f t="shared" ca="1" si="68"/>
        <v>5.8322546261074919</v>
      </c>
      <c r="AJ406" s="17">
        <f t="shared" ca="1" si="69"/>
        <v>1.9130839406657918</v>
      </c>
      <c r="AK406" s="17">
        <f t="shared" ca="1" si="70"/>
        <v>18.661066228359282</v>
      </c>
      <c r="AL406" s="17">
        <f t="shared" ca="1" si="71"/>
        <v>16.983502169307059</v>
      </c>
      <c r="AM406" s="17">
        <f t="shared" ca="1" si="72"/>
        <v>13.060348654385663</v>
      </c>
      <c r="AN406" s="17">
        <f t="shared" ca="1" si="73"/>
        <v>8.3183732012156035</v>
      </c>
      <c r="AO406">
        <f t="shared" ca="1" si="65"/>
        <v>0</v>
      </c>
      <c r="AP406">
        <f t="shared" ca="1" si="66"/>
        <v>0</v>
      </c>
      <c r="AQ406">
        <f ca="1">MAX(0, COUNTIF(E406:J406, "Breakdown") - COUNTIF(AO406:AP406, 1))</f>
        <v>1</v>
      </c>
      <c r="AR406" s="12">
        <f ca="1">(AQ406 * 50) + ((AO406 + AP406) * 10)</f>
        <v>50</v>
      </c>
      <c r="AS406">
        <f ca="1">IF(COUNTIF(E406:J406, "Breakdown") &gt;= 6, 1, 0)</f>
        <v>0</v>
      </c>
    </row>
    <row r="407" spans="4:45">
      <c r="D407">
        <v>404</v>
      </c>
      <c r="E407" s="6" t="str">
        <f ca="1">IF(K407&lt;W407,"Operational","Breakdown")</f>
        <v>Breakdown</v>
      </c>
      <c r="F407" s="6" t="str">
        <f ca="1">IF(L407&lt;X407,"Operational","Breakdown")</f>
        <v>Operational</v>
      </c>
      <c r="G407" s="6" t="str">
        <f ca="1">IF(M407&lt;Y407,"Operational","Breakdown")</f>
        <v>Operational</v>
      </c>
      <c r="H407" s="6" t="str">
        <f ca="1">IF(N407&lt;Z407,"Operational","Breakdown")</f>
        <v>Operational</v>
      </c>
      <c r="I407" s="6" t="str">
        <f ca="1">IF(O407&lt;AA407,"Operational","Breakdown")</f>
        <v>Breakdown</v>
      </c>
      <c r="J407" s="6" t="str">
        <f ca="1">IF(P407&lt;AB407,"Operational","Breakdown")</f>
        <v>Breakdown</v>
      </c>
      <c r="K407" s="16">
        <v>23.698512290640384</v>
      </c>
      <c r="L407" s="16">
        <v>2.0488364251286395</v>
      </c>
      <c r="M407" s="16">
        <v>1.8174012404482294</v>
      </c>
      <c r="N407" s="16">
        <v>0.69857113095802315</v>
      </c>
      <c r="O407" s="16">
        <v>8.1193383134583357</v>
      </c>
      <c r="P407" s="16">
        <v>45.803823240247851</v>
      </c>
      <c r="Q407" s="9">
        <v>1.094581314245386</v>
      </c>
      <c r="R407" s="9">
        <v>1.0476229838502247</v>
      </c>
      <c r="S407" s="9">
        <v>1.4520472393557615</v>
      </c>
      <c r="T407" s="9">
        <v>0.564636143706569</v>
      </c>
      <c r="U407" s="9">
        <v>4.4667238659205806</v>
      </c>
      <c r="V407" s="9">
        <v>1.8327426216936222</v>
      </c>
      <c r="W407" s="8">
        <f t="shared" ca="1" si="64"/>
        <v>4.1374082056844266</v>
      </c>
      <c r="X407" s="8">
        <f t="shared" ca="1" si="64"/>
        <v>15.371836740587739</v>
      </c>
      <c r="Y407" s="8">
        <f t="shared" ca="1" si="64"/>
        <v>8.0592739842088239</v>
      </c>
      <c r="Z407" s="8">
        <f t="shared" ca="1" si="64"/>
        <v>27.998483292313026</v>
      </c>
      <c r="AA407" s="8">
        <f t="shared" ca="1" si="64"/>
        <v>7.3592373984235255</v>
      </c>
      <c r="AB407" s="8">
        <f t="shared" ca="1" si="67"/>
        <v>3.9384384396447061</v>
      </c>
      <c r="AC407" s="16">
        <f ca="1">IF($AO406=0,K406+Q406,IF($AP406=0,K406+Q406,9999))</f>
        <v>11.776940582275653</v>
      </c>
      <c r="AD407" s="16">
        <f ca="1">IF($AO406=0,L406+R406,IF($AP406=0,L406+R406,9999))</f>
        <v>21.572329791871717</v>
      </c>
      <c r="AE407" s="16">
        <f ca="1">IF($AO406=0,M406+S406,IF($AP406=0,M406+S406,9999))</f>
        <v>11.429316341399861</v>
      </c>
      <c r="AF407" s="16">
        <f ca="1">IF($AO406=0,N406+T406,IF($AP406=0,N406+T406,9999))</f>
        <v>0.30781399140747323</v>
      </c>
      <c r="AG407" s="16">
        <f ca="1">IF($AO406=0,O406+U406,IF($AP406=0,O406+U406,9999))</f>
        <v>7.3132938519330954</v>
      </c>
      <c r="AH407" s="16">
        <f ca="1">IF($AO406=0,P406+V406,IF($AP406=0,P406+V406,9999))</f>
        <v>7.0163456370750108</v>
      </c>
      <c r="AI407" s="17">
        <f t="shared" ca="1" si="68"/>
        <v>3.3544949309581291</v>
      </c>
      <c r="AJ407" s="17">
        <f t="shared" ca="1" si="69"/>
        <v>7.5297621242432848</v>
      </c>
      <c r="AK407" s="17">
        <f t="shared" ca="1" si="70"/>
        <v>5.6726443464868685</v>
      </c>
      <c r="AL407" s="17">
        <f t="shared" ca="1" si="71"/>
        <v>13.83299127064619</v>
      </c>
      <c r="AM407" s="17">
        <f t="shared" ca="1" si="72"/>
        <v>4.0653826942795988</v>
      </c>
      <c r="AN407" s="17">
        <f t="shared" ca="1" si="73"/>
        <v>2.5140444624597018</v>
      </c>
      <c r="AO407">
        <f t="shared" ca="1" si="65"/>
        <v>0</v>
      </c>
      <c r="AP407">
        <f t="shared" ca="1" si="66"/>
        <v>1</v>
      </c>
      <c r="AQ407">
        <f ca="1">MAX(0, COUNTIF(E407:J407, "Breakdown") - COUNTIF(AO407:AP407, 1))</f>
        <v>2</v>
      </c>
      <c r="AR407" s="12">
        <f ca="1">(AQ407 * 50) + ((AO407 + AP407) * 10)</f>
        <v>110</v>
      </c>
      <c r="AS407">
        <f ca="1">IF(COUNTIF(E407:J407, "Breakdown") &gt;= 6, 1, 0)</f>
        <v>0</v>
      </c>
    </row>
    <row r="408" spans="4:45">
      <c r="D408">
        <v>405</v>
      </c>
      <c r="E408" s="6" t="str">
        <f ca="1">IF(K408&lt;W408,"Operational","Breakdown")</f>
        <v>Operational</v>
      </c>
      <c r="F408" s="6" t="str">
        <f ca="1">IF(L408&lt;X408,"Operational","Breakdown")</f>
        <v>Operational</v>
      </c>
      <c r="G408" s="6" t="str">
        <f ca="1">IF(M408&lt;Y408,"Operational","Breakdown")</f>
        <v>Operational</v>
      </c>
      <c r="H408" s="6" t="str">
        <f ca="1">IF(N408&lt;Z408,"Operational","Breakdown")</f>
        <v>Operational</v>
      </c>
      <c r="I408" s="6" t="str">
        <f ca="1">IF(O408&lt;AA408,"Operational","Breakdown")</f>
        <v>Breakdown</v>
      </c>
      <c r="J408" s="6" t="str">
        <f ca="1">IF(P408&lt;AB408,"Operational","Breakdown")</f>
        <v>Operational</v>
      </c>
      <c r="K408" s="16">
        <v>0.37228115024367359</v>
      </c>
      <c r="L408" s="16">
        <v>1.5833068724102726</v>
      </c>
      <c r="M408" s="16">
        <v>3.9388686640522925</v>
      </c>
      <c r="N408" s="16">
        <v>0.41248769456380557</v>
      </c>
      <c r="O408" s="16">
        <v>9.8953174890668887</v>
      </c>
      <c r="P408" s="16">
        <v>0.29236422624148289</v>
      </c>
      <c r="Q408" s="9">
        <v>0.81926194101425709</v>
      </c>
      <c r="R408" s="9">
        <v>0.89838367615162085</v>
      </c>
      <c r="S408" s="9">
        <v>2.3454686153431263E-2</v>
      </c>
      <c r="T408" s="9">
        <v>0.46530345225183323</v>
      </c>
      <c r="U408" s="9">
        <v>0.10224730822380038</v>
      </c>
      <c r="V408" s="9">
        <v>6.3531669155019035</v>
      </c>
      <c r="W408" s="8">
        <f t="shared" ca="1" si="64"/>
        <v>7.1526922553845722</v>
      </c>
      <c r="X408" s="8">
        <f t="shared" ca="1" si="64"/>
        <v>24.685042220972505</v>
      </c>
      <c r="Y408" s="8">
        <f t="shared" ca="1" si="64"/>
        <v>8.9486016738695735</v>
      </c>
      <c r="Z408" s="8">
        <f t="shared" ca="1" si="64"/>
        <v>1.2905077572757189</v>
      </c>
      <c r="AA408" s="8">
        <f t="shared" ca="1" si="64"/>
        <v>9.4044966347740697</v>
      </c>
      <c r="AB408" s="8">
        <f t="shared" ca="1" si="67"/>
        <v>4.7194068535121962</v>
      </c>
      <c r="AC408" s="16">
        <f ca="1">IF($AO407=0,K407+Q407,IF($AP407=0,K407+Q407,9999))</f>
        <v>24.793093604885769</v>
      </c>
      <c r="AD408" s="16">
        <f ca="1">IF($AO407=0,L407+R407,IF($AP407=0,L407+R407,9999))</f>
        <v>3.0964594089788644</v>
      </c>
      <c r="AE408" s="16">
        <f ca="1">IF($AO407=0,M407+S407,IF($AP407=0,M407+S407,9999))</f>
        <v>3.2694484798039909</v>
      </c>
      <c r="AF408" s="16">
        <f ca="1">IF($AO407=0,N407+T407,IF($AP407=0,N407+T407,9999))</f>
        <v>1.2632072746645922</v>
      </c>
      <c r="AG408" s="16">
        <f ca="1">IF($AO407=0,O407+U407,IF($AP407=0,O407+U407,9999))</f>
        <v>12.586062179378917</v>
      </c>
      <c r="AH408" s="16">
        <f ca="1">IF($AO407=0,P407+V407,IF($AP407=0,P407+V407,9999))</f>
        <v>47.63656586194147</v>
      </c>
      <c r="AI408" s="17">
        <f t="shared" ca="1" si="68"/>
        <v>4.1374082056844266</v>
      </c>
      <c r="AJ408" s="17">
        <f t="shared" ca="1" si="69"/>
        <v>15.371836740587739</v>
      </c>
      <c r="AK408" s="17">
        <f t="shared" ca="1" si="70"/>
        <v>8.0592739842088239</v>
      </c>
      <c r="AL408" s="17">
        <f t="shared" ca="1" si="71"/>
        <v>0.30781399140747323</v>
      </c>
      <c r="AM408" s="17">
        <f t="shared" ca="1" si="72"/>
        <v>7.3132938519330954</v>
      </c>
      <c r="AN408" s="17">
        <f t="shared" ca="1" si="73"/>
        <v>3.9384384396447061</v>
      </c>
      <c r="AO408">
        <f t="shared" ca="1" si="65"/>
        <v>0</v>
      </c>
      <c r="AP408">
        <f t="shared" ca="1" si="66"/>
        <v>0</v>
      </c>
      <c r="AQ408">
        <f ca="1">MAX(0, COUNTIF(E408:J408, "Breakdown") - COUNTIF(AO408:AP408, 1))</f>
        <v>1</v>
      </c>
      <c r="AR408" s="12">
        <f ca="1">(AQ408 * 50) + ((AO408 + AP408) * 10)</f>
        <v>50</v>
      </c>
      <c r="AS408">
        <f ca="1">IF(COUNTIF(E408:J408, "Breakdown") &gt;= 6, 1, 0)</f>
        <v>0</v>
      </c>
    </row>
    <row r="409" spans="4:45">
      <c r="D409">
        <v>406</v>
      </c>
      <c r="E409" s="6" t="str">
        <f ca="1">IF(K409&lt;W409,"Operational","Breakdown")</f>
        <v>Operational</v>
      </c>
      <c r="F409" s="6" t="str">
        <f ca="1">IF(L409&lt;X409,"Operational","Breakdown")</f>
        <v>Operational</v>
      </c>
      <c r="G409" s="6" t="str">
        <f ca="1">IF(M409&lt;Y409,"Operational","Breakdown")</f>
        <v>Operational</v>
      </c>
      <c r="H409" s="6" t="str">
        <f ca="1">IF(N409&lt;Z409,"Operational","Breakdown")</f>
        <v>Operational</v>
      </c>
      <c r="I409" s="6" t="str">
        <f ca="1">IF(O409&lt;AA409,"Operational","Breakdown")</f>
        <v>Operational</v>
      </c>
      <c r="J409" s="6" t="str">
        <f ca="1">IF(P409&lt;AB409,"Operational","Breakdown")</f>
        <v>Breakdown</v>
      </c>
      <c r="K409" s="16">
        <v>4.4682964119640918</v>
      </c>
      <c r="L409" s="16">
        <v>0.77029484323476338</v>
      </c>
      <c r="M409" s="16">
        <v>6.585862773971833</v>
      </c>
      <c r="N409" s="16">
        <v>1.3816964066873263</v>
      </c>
      <c r="O409" s="16">
        <v>3.4680780957704278</v>
      </c>
      <c r="P409" s="16">
        <v>12.144580516645824</v>
      </c>
      <c r="Q409" s="9">
        <v>9.0238384257355937E-3</v>
      </c>
      <c r="R409" s="9">
        <v>0.70011573432478524</v>
      </c>
      <c r="S409" s="9">
        <v>5.868149393109519</v>
      </c>
      <c r="T409" s="9">
        <v>2.9331018108078761</v>
      </c>
      <c r="U409" s="9">
        <v>1.5040188659190834</v>
      </c>
      <c r="V409" s="9">
        <v>0.62063786670008037</v>
      </c>
      <c r="W409" s="8">
        <f t="shared" ca="1" si="64"/>
        <v>8.6550302530016907</v>
      </c>
      <c r="X409" s="8">
        <f t="shared" ca="1" si="64"/>
        <v>4.8624671062746634</v>
      </c>
      <c r="Y409" s="8">
        <f t="shared" ca="1" si="64"/>
        <v>10.384694181209316</v>
      </c>
      <c r="Z409" s="8">
        <f t="shared" ca="1" si="64"/>
        <v>9.7249578341547469</v>
      </c>
      <c r="AA409" s="8">
        <f t="shared" ca="1" si="64"/>
        <v>13.313530436636981</v>
      </c>
      <c r="AB409" s="8">
        <f t="shared" ca="1" si="67"/>
        <v>6.9236665067273417</v>
      </c>
      <c r="AC409" s="16">
        <f ca="1">IF($AO408=0,K408+Q408,IF($AP408=0,K408+Q408,9999))</f>
        <v>1.1915430912579308</v>
      </c>
      <c r="AD409" s="16">
        <f ca="1">IF($AO408=0,L408+R408,IF($AP408=0,L408+R408,9999))</f>
        <v>2.4816905485618932</v>
      </c>
      <c r="AE409" s="16">
        <f ca="1">IF($AO408=0,M408+S408,IF($AP408=0,M408+S408,9999))</f>
        <v>3.9623233502057236</v>
      </c>
      <c r="AF409" s="16">
        <f ca="1">IF($AO408=0,N408+T408,IF($AP408=0,N408+T408,9999))</f>
        <v>0.87779114681563875</v>
      </c>
      <c r="AG409" s="16">
        <f ca="1">IF($AO408=0,O408+U408,IF($AP408=0,O408+U408,9999))</f>
        <v>9.9975647972906891</v>
      </c>
      <c r="AH409" s="16">
        <f ca="1">IF($AO408=0,P408+V408,IF($AP408=0,P408+V408,9999))</f>
        <v>6.645531141743386</v>
      </c>
      <c r="AI409" s="17">
        <f t="shared" ca="1" si="68"/>
        <v>7.1526922553845722</v>
      </c>
      <c r="AJ409" s="17">
        <f t="shared" ca="1" si="69"/>
        <v>3.0964594089788644</v>
      </c>
      <c r="AK409" s="17">
        <f t="shared" ca="1" si="70"/>
        <v>3.2694484798039909</v>
      </c>
      <c r="AL409" s="17">
        <f t="shared" ca="1" si="71"/>
        <v>1.2632072746645922</v>
      </c>
      <c r="AM409" s="17">
        <f t="shared" ca="1" si="72"/>
        <v>9.4044966347740697</v>
      </c>
      <c r="AN409" s="17">
        <f t="shared" ca="1" si="73"/>
        <v>4.7194068535121962</v>
      </c>
      <c r="AO409">
        <f t="shared" ca="1" si="65"/>
        <v>0</v>
      </c>
      <c r="AP409">
        <f t="shared" ca="1" si="66"/>
        <v>0</v>
      </c>
      <c r="AQ409">
        <f ca="1">MAX(0, COUNTIF(E409:J409, "Breakdown") - COUNTIF(AO409:AP409, 1))</f>
        <v>1</v>
      </c>
      <c r="AR409" s="12">
        <f ca="1">(AQ409 * 50) + ((AO409 + AP409) * 10)</f>
        <v>50</v>
      </c>
      <c r="AS409">
        <f ca="1">IF(COUNTIF(E409:J409, "Breakdown") &gt;= 6, 1, 0)</f>
        <v>0</v>
      </c>
    </row>
    <row r="410" spans="4:45">
      <c r="D410">
        <v>407</v>
      </c>
      <c r="E410" s="6" t="str">
        <f ca="1">IF(K410&lt;W410,"Operational","Breakdown")</f>
        <v>Operational</v>
      </c>
      <c r="F410" s="6" t="str">
        <f ca="1">IF(L410&lt;X410,"Operational","Breakdown")</f>
        <v>Operational</v>
      </c>
      <c r="G410" s="6" t="str">
        <f ca="1">IF(M410&lt;Y410,"Operational","Breakdown")</f>
        <v>Operational</v>
      </c>
      <c r="H410" s="6" t="str">
        <f ca="1">IF(N410&lt;Z410,"Operational","Breakdown")</f>
        <v>Operational</v>
      </c>
      <c r="I410" s="6" t="str">
        <f ca="1">IF(O410&lt;AA410,"Operational","Breakdown")</f>
        <v>Operational</v>
      </c>
      <c r="J410" s="6" t="str">
        <f ca="1">IF(P410&lt;AB410,"Operational","Breakdown")</f>
        <v>Breakdown</v>
      </c>
      <c r="K410" s="16">
        <v>5.3672655320863853</v>
      </c>
      <c r="L410" s="16">
        <v>15.72350438897659</v>
      </c>
      <c r="M410" s="16">
        <v>23.615938069902768</v>
      </c>
      <c r="N410" s="16">
        <v>0.3220149998969466</v>
      </c>
      <c r="O410" s="16">
        <v>13.882773040214712</v>
      </c>
      <c r="P410" s="16">
        <v>16.449390785172419</v>
      </c>
      <c r="Q410" s="9">
        <v>4.9986585549382951</v>
      </c>
      <c r="R410" s="9">
        <v>0.55772660646543248</v>
      </c>
      <c r="S410" s="9">
        <v>1.1760400395751933</v>
      </c>
      <c r="T410" s="9">
        <v>4.3568073048099674</v>
      </c>
      <c r="U410" s="9">
        <v>2.9158988969268536</v>
      </c>
      <c r="V410" s="9">
        <v>3.5921699748369296</v>
      </c>
      <c r="W410" s="8">
        <f t="shared" ca="1" si="64"/>
        <v>20.052819676106072</v>
      </c>
      <c r="X410" s="8">
        <f t="shared" ca="1" si="64"/>
        <v>18.370209289154758</v>
      </c>
      <c r="Y410" s="8">
        <f t="shared" ca="1" si="64"/>
        <v>43.253291211795315</v>
      </c>
      <c r="Z410" s="8">
        <f t="shared" ca="1" si="64"/>
        <v>6.839324698890425</v>
      </c>
      <c r="AA410" s="8">
        <f t="shared" ca="1" si="64"/>
        <v>14.571694196356997</v>
      </c>
      <c r="AB410" s="8">
        <f t="shared" ca="1" si="67"/>
        <v>7.9824753516961477</v>
      </c>
      <c r="AC410" s="16">
        <f ca="1">IF($AO409=0,K409+Q409,IF($AP409=0,K409+Q409,9999))</f>
        <v>4.4773202503898277</v>
      </c>
      <c r="AD410" s="16">
        <f ca="1">IF($AO409=0,L409+R409,IF($AP409=0,L409+R409,9999))</f>
        <v>1.4704105775595486</v>
      </c>
      <c r="AE410" s="16">
        <f ca="1">IF($AO409=0,M409+S409,IF($AP409=0,M409+S409,9999))</f>
        <v>12.454012167081352</v>
      </c>
      <c r="AF410" s="16">
        <f ca="1">IF($AO409=0,N409+T409,IF($AP409=0,N409+T409,9999))</f>
        <v>4.314798217495202</v>
      </c>
      <c r="AG410" s="16">
        <f ca="1">IF($AO409=0,O409+U409,IF($AP409=0,O409+U409,9999))</f>
        <v>4.9720969616895108</v>
      </c>
      <c r="AH410" s="16">
        <f ca="1">IF($AO409=0,P409+V409,IF($AP409=0,P409+V409,9999))</f>
        <v>12.765218383345905</v>
      </c>
      <c r="AI410" s="17">
        <f t="shared" ca="1" si="68"/>
        <v>1.1915430912579308</v>
      </c>
      <c r="AJ410" s="17">
        <f t="shared" ca="1" si="69"/>
        <v>2.4816905485618932</v>
      </c>
      <c r="AK410" s="17">
        <f t="shared" ca="1" si="70"/>
        <v>3.9623233502057236</v>
      </c>
      <c r="AL410" s="17">
        <f t="shared" ca="1" si="71"/>
        <v>0.87779114681563875</v>
      </c>
      <c r="AM410" s="17">
        <f t="shared" ca="1" si="72"/>
        <v>9.9975647972906891</v>
      </c>
      <c r="AN410" s="17">
        <f t="shared" ca="1" si="73"/>
        <v>6.645531141743386</v>
      </c>
      <c r="AO410">
        <f t="shared" ca="1" si="65"/>
        <v>0</v>
      </c>
      <c r="AP410">
        <f t="shared" ca="1" si="66"/>
        <v>0</v>
      </c>
      <c r="AQ410">
        <f ca="1">MAX(0, COUNTIF(E410:J410, "Breakdown") - COUNTIF(AO410:AP410, 1))</f>
        <v>1</v>
      </c>
      <c r="AR410" s="12">
        <f ca="1">(AQ410 * 50) + ((AO410 + AP410) * 10)</f>
        <v>50</v>
      </c>
      <c r="AS410">
        <f ca="1">IF(COUNTIF(E410:J410, "Breakdown") &gt;= 6, 1, 0)</f>
        <v>0</v>
      </c>
    </row>
    <row r="411" spans="4:45">
      <c r="D411">
        <v>408</v>
      </c>
      <c r="E411" s="6" t="str">
        <f ca="1">IF(K411&lt;W411,"Operational","Breakdown")</f>
        <v>Breakdown</v>
      </c>
      <c r="F411" s="6" t="str">
        <f ca="1">IF(L411&lt;X411,"Operational","Breakdown")</f>
        <v>Operational</v>
      </c>
      <c r="G411" s="6" t="str">
        <f ca="1">IF(M411&lt;Y411,"Operational","Breakdown")</f>
        <v>Operational</v>
      </c>
      <c r="H411" s="6" t="str">
        <f ca="1">IF(N411&lt;Z411,"Operational","Breakdown")</f>
        <v>Breakdown</v>
      </c>
      <c r="I411" s="6" t="str">
        <f ca="1">IF(O411&lt;AA411,"Operational","Breakdown")</f>
        <v>Breakdown</v>
      </c>
      <c r="J411" s="6" t="str">
        <f ca="1">IF(P411&lt;AB411,"Operational","Breakdown")</f>
        <v>Operational</v>
      </c>
      <c r="K411" s="16">
        <v>21.46429361370582</v>
      </c>
      <c r="L411" s="16">
        <v>15.950870454471341</v>
      </c>
      <c r="M411" s="16">
        <v>5.3880316055100073</v>
      </c>
      <c r="N411" s="16">
        <v>16.866937460501479</v>
      </c>
      <c r="O411" s="16">
        <v>19.364770113537091</v>
      </c>
      <c r="P411" s="16">
        <v>0.89879281668037558</v>
      </c>
      <c r="Q411" s="9">
        <v>1.2602182855069626</v>
      </c>
      <c r="R411" s="9">
        <v>0.83310778339470326</v>
      </c>
      <c r="S411" s="9">
        <v>6.3054324639133269E-2</v>
      </c>
      <c r="T411" s="9">
        <v>1.2569500504824309</v>
      </c>
      <c r="U411" s="9">
        <v>2.8646962880016722</v>
      </c>
      <c r="V411" s="9">
        <v>0.12298552250330727</v>
      </c>
      <c r="W411" s="8">
        <f t="shared" ca="1" si="64"/>
        <v>11.085629537396853</v>
      </c>
      <c r="X411" s="8">
        <f t="shared" ca="1" si="64"/>
        <v>24.981854646009911</v>
      </c>
      <c r="Y411" s="8">
        <f t="shared" ca="1" si="64"/>
        <v>18.715422749272513</v>
      </c>
      <c r="Z411" s="8">
        <f t="shared" ca="1" si="64"/>
        <v>6.7602484931391729</v>
      </c>
      <c r="AA411" s="8">
        <f t="shared" ca="1" si="64"/>
        <v>12.496681556657125</v>
      </c>
      <c r="AB411" s="8">
        <f t="shared" ca="1" si="67"/>
        <v>14.909474574074217</v>
      </c>
      <c r="AC411" s="16">
        <f ca="1">IF($AO410=0,K410+Q410,IF($AP410=0,K410+Q410,9999))</f>
        <v>10.36592408702468</v>
      </c>
      <c r="AD411" s="16">
        <f ca="1">IF($AO410=0,L410+R410,IF($AP410=0,L410+R410,9999))</f>
        <v>16.281230995442023</v>
      </c>
      <c r="AE411" s="16">
        <f ca="1">IF($AO410=0,M410+S410,IF($AP410=0,M410+S410,9999))</f>
        <v>24.791978109477959</v>
      </c>
      <c r="AF411" s="16">
        <f ca="1">IF($AO410=0,N410+T410,IF($AP410=0,N410+T410,9999))</f>
        <v>4.6788223047069142</v>
      </c>
      <c r="AG411" s="16">
        <f ca="1">IF($AO410=0,O410+U410,IF($AP410=0,O410+U410,9999))</f>
        <v>16.798671937141567</v>
      </c>
      <c r="AH411" s="16">
        <f ca="1">IF($AO410=0,P410+V410,IF($AP410=0,P410+V410,9999))</f>
        <v>20.041560760009347</v>
      </c>
      <c r="AI411" s="17">
        <f t="shared" ca="1" si="68"/>
        <v>4.4773202503898277</v>
      </c>
      <c r="AJ411" s="17">
        <f t="shared" ca="1" si="69"/>
        <v>1.4704105775595486</v>
      </c>
      <c r="AK411" s="17">
        <f t="shared" ca="1" si="70"/>
        <v>12.454012167081352</v>
      </c>
      <c r="AL411" s="17">
        <f t="shared" ca="1" si="71"/>
        <v>4.314798217495202</v>
      </c>
      <c r="AM411" s="17">
        <f t="shared" ca="1" si="72"/>
        <v>4.9720969616895108</v>
      </c>
      <c r="AN411" s="17">
        <f t="shared" ca="1" si="73"/>
        <v>7.9824753516961477</v>
      </c>
      <c r="AO411">
        <f t="shared" ca="1" si="65"/>
        <v>0</v>
      </c>
      <c r="AP411">
        <f t="shared" ca="1" si="66"/>
        <v>1</v>
      </c>
      <c r="AQ411">
        <f ca="1">MAX(0, COUNTIF(E411:J411, "Breakdown") - COUNTIF(AO411:AP411, 1))</f>
        <v>2</v>
      </c>
      <c r="AR411" s="12">
        <f ca="1">(AQ411 * 50) + ((AO411 + AP411) * 10)</f>
        <v>110</v>
      </c>
      <c r="AS411">
        <f ca="1">IF(COUNTIF(E411:J411, "Breakdown") &gt;= 6, 1, 0)</f>
        <v>0</v>
      </c>
    </row>
    <row r="412" spans="4:45">
      <c r="D412">
        <v>409</v>
      </c>
      <c r="E412" s="6" t="str">
        <f ca="1">IF(K412&lt;W412,"Operational","Breakdown")</f>
        <v>Operational</v>
      </c>
      <c r="F412" s="6" t="str">
        <f ca="1">IF(L412&lt;X412,"Operational","Breakdown")</f>
        <v>Operational</v>
      </c>
      <c r="G412" s="6" t="str">
        <f ca="1">IF(M412&lt;Y412,"Operational","Breakdown")</f>
        <v>Operational</v>
      </c>
      <c r="H412" s="6" t="str">
        <f ca="1">IF(N412&lt;Z412,"Operational","Breakdown")</f>
        <v>Operational</v>
      </c>
      <c r="I412" s="6" t="str">
        <f ca="1">IF(O412&lt;AA412,"Operational","Breakdown")</f>
        <v>Operational</v>
      </c>
      <c r="J412" s="6" t="str">
        <f ca="1">IF(P412&lt;AB412,"Operational","Breakdown")</f>
        <v>Breakdown</v>
      </c>
      <c r="K412" s="16">
        <v>1.3033087619763228</v>
      </c>
      <c r="L412" s="16">
        <v>4.8676631891328075</v>
      </c>
      <c r="M412" s="16">
        <v>4.7176494845611732</v>
      </c>
      <c r="N412" s="16">
        <v>7.6029177425033891</v>
      </c>
      <c r="O412" s="16">
        <v>1.4665978999049289</v>
      </c>
      <c r="P412" s="16">
        <v>31.456160111143156</v>
      </c>
      <c r="Q412" s="9">
        <v>0.29160002024610315</v>
      </c>
      <c r="R412" s="9">
        <v>1.0951391282786147</v>
      </c>
      <c r="S412" s="9">
        <v>0.2016284261773762</v>
      </c>
      <c r="T412" s="9">
        <v>0.83189177856547358</v>
      </c>
      <c r="U412" s="9">
        <v>9.1466614090788454</v>
      </c>
      <c r="V412" s="9">
        <v>1.4473699135893736</v>
      </c>
      <c r="W412" s="8">
        <f t="shared" ca="1" si="64"/>
        <v>27.172271774486035</v>
      </c>
      <c r="X412" s="8">
        <f t="shared" ca="1" si="64"/>
        <v>21.212886250021512</v>
      </c>
      <c r="Y412" s="8">
        <f t="shared" ca="1" si="64"/>
        <v>20.768870893652434</v>
      </c>
      <c r="Z412" s="8">
        <f t="shared" ca="1" si="64"/>
        <v>12.567996393963622</v>
      </c>
      <c r="AA412" s="8">
        <f t="shared" ca="1" si="64"/>
        <v>12.533061278782291</v>
      </c>
      <c r="AB412" s="8">
        <f t="shared" ca="1" si="67"/>
        <v>31.211604650287079</v>
      </c>
      <c r="AC412" s="16">
        <f ca="1">IF($AO411=0,K411+Q411,IF($AP411=0,K411+Q411,9999))</f>
        <v>22.724511899212782</v>
      </c>
      <c r="AD412" s="16">
        <f ca="1">IF($AO411=0,L411+R411,IF($AP411=0,L411+R411,9999))</f>
        <v>16.783978237866044</v>
      </c>
      <c r="AE412" s="16">
        <f ca="1">IF($AO411=0,M411+S411,IF($AP411=0,M411+S411,9999))</f>
        <v>5.4510859301491408</v>
      </c>
      <c r="AF412" s="16">
        <f ca="1">IF($AO411=0,N411+T411,IF($AP411=0,N411+T411,9999))</f>
        <v>18.123887510983909</v>
      </c>
      <c r="AG412" s="16">
        <f ca="1">IF($AO411=0,O411+U411,IF($AP411=0,O411+U411,9999))</f>
        <v>22.229466401538762</v>
      </c>
      <c r="AH412" s="16">
        <f ca="1">IF($AO411=0,P411+V411,IF($AP411=0,P411+V411,9999))</f>
        <v>1.0217783391836828</v>
      </c>
      <c r="AI412" s="17">
        <f t="shared" ca="1" si="68"/>
        <v>10.36592408702468</v>
      </c>
      <c r="AJ412" s="17">
        <f t="shared" ca="1" si="69"/>
        <v>16.281230995442023</v>
      </c>
      <c r="AK412" s="17">
        <f t="shared" ca="1" si="70"/>
        <v>18.715422749272513</v>
      </c>
      <c r="AL412" s="17">
        <f t="shared" ca="1" si="71"/>
        <v>4.6788223047069142</v>
      </c>
      <c r="AM412" s="17">
        <f t="shared" ca="1" si="72"/>
        <v>12.496681556657125</v>
      </c>
      <c r="AN412" s="17">
        <f t="shared" ca="1" si="73"/>
        <v>14.909474574074217</v>
      </c>
      <c r="AO412">
        <f t="shared" ca="1" si="65"/>
        <v>0</v>
      </c>
      <c r="AP412">
        <f t="shared" ca="1" si="66"/>
        <v>0</v>
      </c>
      <c r="AQ412">
        <f ca="1">MAX(0, COUNTIF(E412:J412, "Breakdown") - COUNTIF(AO412:AP412, 1))</f>
        <v>1</v>
      </c>
      <c r="AR412" s="12">
        <f ca="1">(AQ412 * 50) + ((AO412 + AP412) * 10)</f>
        <v>50</v>
      </c>
      <c r="AS412">
        <f ca="1">IF(COUNTIF(E412:J412, "Breakdown") &gt;= 6, 1, 0)</f>
        <v>0</v>
      </c>
    </row>
    <row r="413" spans="4:45">
      <c r="D413">
        <v>410</v>
      </c>
      <c r="E413" s="6" t="str">
        <f ca="1">IF(K413&lt;W413,"Operational","Breakdown")</f>
        <v>Operational</v>
      </c>
      <c r="F413" s="6" t="str">
        <f ca="1">IF(L413&lt;X413,"Operational","Breakdown")</f>
        <v>Breakdown</v>
      </c>
      <c r="G413" s="6" t="str">
        <f ca="1">IF(M413&lt;Y413,"Operational","Breakdown")</f>
        <v>Operational</v>
      </c>
      <c r="H413" s="6" t="str">
        <f ca="1">IF(N413&lt;Z413,"Operational","Breakdown")</f>
        <v>Operational</v>
      </c>
      <c r="I413" s="6" t="str">
        <f ca="1">IF(O413&lt;AA413,"Operational","Breakdown")</f>
        <v>Operational</v>
      </c>
      <c r="J413" s="6" t="str">
        <f ca="1">IF(P413&lt;AB413,"Operational","Breakdown")</f>
        <v>Breakdown</v>
      </c>
      <c r="K413" s="16">
        <v>2.7022130627127412</v>
      </c>
      <c r="L413" s="16">
        <v>34.327245305391507</v>
      </c>
      <c r="M413" s="16">
        <v>0.29431692762379402</v>
      </c>
      <c r="N413" s="16">
        <v>12.887471248905566</v>
      </c>
      <c r="O413" s="16">
        <v>6.7527733611096332</v>
      </c>
      <c r="P413" s="16">
        <v>10.656670653698349</v>
      </c>
      <c r="Q413" s="9">
        <v>2.3434125903251641</v>
      </c>
      <c r="R413" s="9">
        <v>0.22757135707554108</v>
      </c>
      <c r="S413" s="9">
        <v>4.9847028496460964E-2</v>
      </c>
      <c r="T413" s="9">
        <v>2.5311909434955107</v>
      </c>
      <c r="U413" s="9">
        <v>1.9232495675239547</v>
      </c>
      <c r="V413" s="9">
        <v>3.1630179135004757</v>
      </c>
      <c r="W413" s="8">
        <f t="shared" ref="W413:AA463" ca="1" si="74">AI413-8*LN(RAND())</f>
        <v>23.234054773319588</v>
      </c>
      <c r="X413" s="8">
        <f t="shared" ca="1" si="74"/>
        <v>24.188569391707784</v>
      </c>
      <c r="Y413" s="8">
        <f t="shared" ca="1" si="74"/>
        <v>10.056424967226569</v>
      </c>
      <c r="Z413" s="8">
        <f t="shared" ca="1" si="74"/>
        <v>15.158871837281445</v>
      </c>
      <c r="AA413" s="8">
        <f t="shared" ca="1" si="74"/>
        <v>18.595787610524777</v>
      </c>
      <c r="AB413" s="8">
        <f t="shared" ca="1" si="67"/>
        <v>3.4165622903312238</v>
      </c>
      <c r="AC413" s="16">
        <f ca="1">IF($AO412=0,K412+Q412,IF($AP412=0,K412+Q412,9999))</f>
        <v>1.5949087822224259</v>
      </c>
      <c r="AD413" s="16">
        <f ca="1">IF($AO412=0,L412+R412,IF($AP412=0,L412+R412,9999))</f>
        <v>5.9628023174114224</v>
      </c>
      <c r="AE413" s="16">
        <f ca="1">IF($AO412=0,M412+S412,IF($AP412=0,M412+S412,9999))</f>
        <v>4.9192779107385496</v>
      </c>
      <c r="AF413" s="16">
        <f ca="1">IF($AO412=0,N412+T412,IF($AP412=0,N412+T412,9999))</f>
        <v>8.4348095210688623</v>
      </c>
      <c r="AG413" s="16">
        <f ca="1">IF($AO412=0,O412+U412,IF($AP412=0,O412+U412,9999))</f>
        <v>10.613259308983775</v>
      </c>
      <c r="AH413" s="16">
        <f ca="1">IF($AO412=0,P412+V412,IF($AP412=0,P412+V412,9999))</f>
        <v>32.903530024732532</v>
      </c>
      <c r="AI413" s="17">
        <f t="shared" ca="1" si="68"/>
        <v>22.724511899212782</v>
      </c>
      <c r="AJ413" s="17">
        <f t="shared" ca="1" si="69"/>
        <v>16.783978237866044</v>
      </c>
      <c r="AK413" s="17">
        <f t="shared" ca="1" si="70"/>
        <v>5.4510859301491408</v>
      </c>
      <c r="AL413" s="17">
        <f t="shared" ca="1" si="71"/>
        <v>12.567996393963622</v>
      </c>
      <c r="AM413" s="17">
        <f t="shared" ca="1" si="72"/>
        <v>12.533061278782291</v>
      </c>
      <c r="AN413" s="17">
        <f t="shared" ca="1" si="73"/>
        <v>1.0217783391836828</v>
      </c>
      <c r="AO413">
        <f t="shared" ca="1" si="65"/>
        <v>0</v>
      </c>
      <c r="AP413">
        <f t="shared" ca="1" si="66"/>
        <v>0</v>
      </c>
      <c r="AQ413">
        <f ca="1">MAX(0, COUNTIF(E413:J413, "Breakdown") - COUNTIF(AO413:AP413, 1))</f>
        <v>2</v>
      </c>
      <c r="AR413" s="12">
        <f ca="1">(AQ413 * 50) + ((AO413 + AP413) * 10)</f>
        <v>100</v>
      </c>
      <c r="AS413">
        <f ca="1">IF(COUNTIF(E413:J413, "Breakdown") &gt;= 6, 1, 0)</f>
        <v>0</v>
      </c>
    </row>
    <row r="414" spans="4:45">
      <c r="D414">
        <v>411</v>
      </c>
      <c r="E414" s="6" t="str">
        <f ca="1">IF(K414&lt;W414,"Operational","Breakdown")</f>
        <v>Operational</v>
      </c>
      <c r="F414" s="6" t="str">
        <f ca="1">IF(L414&lt;X414,"Operational","Breakdown")</f>
        <v>Operational</v>
      </c>
      <c r="G414" s="6" t="str">
        <f ca="1">IF(M414&lt;Y414,"Operational","Breakdown")</f>
        <v>Operational</v>
      </c>
      <c r="H414" s="6" t="str">
        <f ca="1">IF(N414&lt;Z414,"Operational","Breakdown")</f>
        <v>Operational</v>
      </c>
      <c r="I414" s="6" t="str">
        <f ca="1">IF(O414&lt;AA414,"Operational","Breakdown")</f>
        <v>Operational</v>
      </c>
      <c r="J414" s="6" t="str">
        <f ca="1">IF(P414&lt;AB414,"Operational","Breakdown")</f>
        <v>Breakdown</v>
      </c>
      <c r="K414" s="16">
        <v>2.5630479273393387</v>
      </c>
      <c r="L414" s="16">
        <v>8.809796738986142</v>
      </c>
      <c r="M414" s="16">
        <v>9.2795281881416294</v>
      </c>
      <c r="N414" s="16">
        <v>3.5981430922781317</v>
      </c>
      <c r="O414" s="16">
        <v>4.5859095456003445</v>
      </c>
      <c r="P414" s="16">
        <v>19.063094789191982</v>
      </c>
      <c r="Q414" s="9">
        <v>5.3200202561586112</v>
      </c>
      <c r="R414" s="9">
        <v>4.8216211056416851</v>
      </c>
      <c r="S414" s="9">
        <v>2.3003212319725446</v>
      </c>
      <c r="T414" s="9">
        <v>0.15650614790329268</v>
      </c>
      <c r="U414" s="9">
        <v>1.4498261522782392</v>
      </c>
      <c r="V414" s="9">
        <v>0.47427969393580965</v>
      </c>
      <c r="W414" s="8">
        <f t="shared" ca="1" si="74"/>
        <v>18.364999094279479</v>
      </c>
      <c r="X414" s="8">
        <f t="shared" ca="1" si="74"/>
        <v>13.217337990507426</v>
      </c>
      <c r="Y414" s="8">
        <f t="shared" ca="1" si="74"/>
        <v>30.142163885442944</v>
      </c>
      <c r="Z414" s="8">
        <f t="shared" ca="1" si="74"/>
        <v>18.516507796273224</v>
      </c>
      <c r="AA414" s="8">
        <f t="shared" ca="1" si="74"/>
        <v>30.917736079006509</v>
      </c>
      <c r="AB414" s="8">
        <f t="shared" ca="1" si="67"/>
        <v>3.6792952422397889</v>
      </c>
      <c r="AC414" s="16">
        <f ca="1">IF($AO413=0,K413+Q413,IF($AP413=0,K413+Q413,9999))</f>
        <v>5.0456256530379058</v>
      </c>
      <c r="AD414" s="16">
        <f ca="1">IF($AO413=0,L413+R413,IF($AP413=0,L413+R413,9999))</f>
        <v>34.554816662467047</v>
      </c>
      <c r="AE414" s="16">
        <f ca="1">IF($AO413=0,M413+S413,IF($AP413=0,M413+S413,9999))</f>
        <v>0.34416395612025497</v>
      </c>
      <c r="AF414" s="16">
        <f ca="1">IF($AO413=0,N413+T413,IF($AP413=0,N413+T413,9999))</f>
        <v>15.418662192401076</v>
      </c>
      <c r="AG414" s="16">
        <f ca="1">IF($AO413=0,O413+U413,IF($AP413=0,O413+U413,9999))</f>
        <v>8.6760229286335875</v>
      </c>
      <c r="AH414" s="16">
        <f ca="1">IF($AO413=0,P413+V413,IF($AP413=0,P413+V413,9999))</f>
        <v>13.819688567198824</v>
      </c>
      <c r="AI414" s="17">
        <f t="shared" ca="1" si="68"/>
        <v>1.5949087822224259</v>
      </c>
      <c r="AJ414" s="17">
        <f t="shared" ca="1" si="69"/>
        <v>5.9628023174114224</v>
      </c>
      <c r="AK414" s="17">
        <f t="shared" ca="1" si="70"/>
        <v>4.9192779107385496</v>
      </c>
      <c r="AL414" s="17">
        <f t="shared" ca="1" si="71"/>
        <v>8.4348095210688623</v>
      </c>
      <c r="AM414" s="17">
        <f t="shared" ca="1" si="72"/>
        <v>10.613259308983775</v>
      </c>
      <c r="AN414" s="17">
        <f t="shared" ca="1" si="73"/>
        <v>3.4165622903312238</v>
      </c>
      <c r="AO414">
        <f t="shared" ca="1" si="65"/>
        <v>0</v>
      </c>
      <c r="AP414">
        <f t="shared" ca="1" si="66"/>
        <v>0</v>
      </c>
      <c r="AQ414">
        <f ca="1">MAX(0, COUNTIF(E414:J414, "Breakdown") - COUNTIF(AO414:AP414, 1))</f>
        <v>1</v>
      </c>
      <c r="AR414" s="12">
        <f ca="1">(AQ414 * 50) + ((AO414 + AP414) * 10)</f>
        <v>50</v>
      </c>
      <c r="AS414">
        <f ca="1">IF(COUNTIF(E414:J414, "Breakdown") &gt;= 6, 1, 0)</f>
        <v>0</v>
      </c>
    </row>
    <row r="415" spans="4:45">
      <c r="D415">
        <v>412</v>
      </c>
      <c r="E415" s="6" t="str">
        <f ca="1">IF(K415&lt;W415,"Operational","Breakdown")</f>
        <v>Breakdown</v>
      </c>
      <c r="F415" s="6" t="str">
        <f ca="1">IF(L415&lt;X415,"Operational","Breakdown")</f>
        <v>Operational</v>
      </c>
      <c r="G415" s="6" t="str">
        <f ca="1">IF(M415&lt;Y415,"Operational","Breakdown")</f>
        <v>Breakdown</v>
      </c>
      <c r="H415" s="6" t="str">
        <f ca="1">IF(N415&lt;Z415,"Operational","Breakdown")</f>
        <v>Operational</v>
      </c>
      <c r="I415" s="6" t="str">
        <f ca="1">IF(O415&lt;AA415,"Operational","Breakdown")</f>
        <v>Operational</v>
      </c>
      <c r="J415" s="6" t="str">
        <f ca="1">IF(P415&lt;AB415,"Operational","Breakdown")</f>
        <v>Operational</v>
      </c>
      <c r="K415" s="16">
        <v>18.2968490747222</v>
      </c>
      <c r="L415" s="16">
        <v>2.7037773723582608</v>
      </c>
      <c r="M415" s="16">
        <v>22.098123397164084</v>
      </c>
      <c r="N415" s="16">
        <v>0.39296443230191203</v>
      </c>
      <c r="O415" s="16">
        <v>9.4541909181474857</v>
      </c>
      <c r="P415" s="16">
        <v>3.4470431659990894</v>
      </c>
      <c r="Q415" s="9">
        <v>1.4358722357139742</v>
      </c>
      <c r="R415" s="9">
        <v>0.67142783751057855</v>
      </c>
      <c r="S415" s="9">
        <v>0.37911377733672347</v>
      </c>
      <c r="T415" s="9">
        <v>8.1081658956209086</v>
      </c>
      <c r="U415" s="9">
        <v>1.599170663276791</v>
      </c>
      <c r="V415" s="9">
        <v>1.384274099810834</v>
      </c>
      <c r="W415" s="8">
        <f t="shared" ca="1" si="74"/>
        <v>7.9902672128594938</v>
      </c>
      <c r="X415" s="8">
        <f t="shared" ca="1" si="74"/>
        <v>13.585099552758175</v>
      </c>
      <c r="Y415" s="8">
        <f t="shared" ca="1" si="74"/>
        <v>3.571566589369529</v>
      </c>
      <c r="Z415" s="8">
        <f t="shared" ca="1" si="74"/>
        <v>16.396878109595708</v>
      </c>
      <c r="AA415" s="8">
        <f t="shared" ca="1" si="74"/>
        <v>12.070045800874922</v>
      </c>
      <c r="AB415" s="8">
        <f t="shared" ca="1" si="67"/>
        <v>13.325689304408112</v>
      </c>
      <c r="AC415" s="16">
        <f ca="1">IF($AO414=0,K414+Q414,IF($AP414=0,K414+Q414,9999))</f>
        <v>7.8830681834979499</v>
      </c>
      <c r="AD415" s="16">
        <f ca="1">IF($AO414=0,L414+R414,IF($AP414=0,L414+R414,9999))</f>
        <v>13.631417844627826</v>
      </c>
      <c r="AE415" s="16">
        <f ca="1">IF($AO414=0,M414+S414,IF($AP414=0,M414+S414,9999))</f>
        <v>11.579849420114174</v>
      </c>
      <c r="AF415" s="16">
        <f ca="1">IF($AO414=0,N414+T414,IF($AP414=0,N414+T414,9999))</f>
        <v>3.7546492401814242</v>
      </c>
      <c r="AG415" s="16">
        <f ca="1">IF($AO414=0,O414+U414,IF($AP414=0,O414+U414,9999))</f>
        <v>6.0357356978785841</v>
      </c>
      <c r="AH415" s="16">
        <f ca="1">IF($AO414=0,P414+V414,IF($AP414=0,P414+V414,9999))</f>
        <v>19.537374483127792</v>
      </c>
      <c r="AI415" s="17">
        <f t="shared" ca="1" si="68"/>
        <v>5.0456256530379058</v>
      </c>
      <c r="AJ415" s="17">
        <f t="shared" ca="1" si="69"/>
        <v>13.217337990507426</v>
      </c>
      <c r="AK415" s="17">
        <f t="shared" ca="1" si="70"/>
        <v>0.34416395612025497</v>
      </c>
      <c r="AL415" s="17">
        <f t="shared" ca="1" si="71"/>
        <v>15.418662192401076</v>
      </c>
      <c r="AM415" s="17">
        <f t="shared" ca="1" si="72"/>
        <v>8.6760229286335875</v>
      </c>
      <c r="AN415" s="17">
        <f t="shared" ca="1" si="73"/>
        <v>3.6792952422397889</v>
      </c>
      <c r="AO415">
        <f t="shared" ca="1" si="65"/>
        <v>1</v>
      </c>
      <c r="AP415">
        <f t="shared" ca="1" si="66"/>
        <v>1</v>
      </c>
      <c r="AQ415">
        <f ca="1">MAX(0, COUNTIF(E415:J415, "Breakdown") - COUNTIF(AO415:AP415, 1))</f>
        <v>0</v>
      </c>
      <c r="AR415" s="12">
        <f ca="1">(AQ415 * 50) + ((AO415 + AP415) * 10)</f>
        <v>20</v>
      </c>
      <c r="AS415">
        <f ca="1">IF(COUNTIF(E415:J415, "Breakdown") &gt;= 6, 1, 0)</f>
        <v>0</v>
      </c>
    </row>
    <row r="416" spans="4:45">
      <c r="D416">
        <v>413</v>
      </c>
      <c r="E416" s="6" t="str">
        <f ca="1">IF(K416&lt;W416,"Operational","Breakdown")</f>
        <v>Operational</v>
      </c>
      <c r="F416" s="6" t="str">
        <f ca="1">IF(L416&lt;X416,"Operational","Breakdown")</f>
        <v>Operational</v>
      </c>
      <c r="G416" s="6" t="str">
        <f ca="1">IF(M416&lt;Y416,"Operational","Breakdown")</f>
        <v>Breakdown</v>
      </c>
      <c r="H416" s="6" t="str">
        <f ca="1">IF(N416&lt;Z416,"Operational","Breakdown")</f>
        <v>Operational</v>
      </c>
      <c r="I416" s="6" t="str">
        <f ca="1">IF(O416&lt;AA416,"Operational","Breakdown")</f>
        <v>Breakdown</v>
      </c>
      <c r="J416" s="6" t="str">
        <f ca="1">IF(P416&lt;AB416,"Operational","Breakdown")</f>
        <v>Operational</v>
      </c>
      <c r="K416" s="16">
        <v>7.8020358257104618</v>
      </c>
      <c r="L416" s="16">
        <v>4.2723515999014392</v>
      </c>
      <c r="M416" s="16">
        <v>5.2741475726434688</v>
      </c>
      <c r="N416" s="16">
        <v>6.0391522499433821</v>
      </c>
      <c r="O416" s="16">
        <v>15.413225853112316</v>
      </c>
      <c r="P416" s="16">
        <v>3.5690926921149719</v>
      </c>
      <c r="Q416" s="9">
        <v>2.8008645065129492</v>
      </c>
      <c r="R416" s="9">
        <v>3.7336128942777242</v>
      </c>
      <c r="S416" s="9">
        <v>3.7314918020332701</v>
      </c>
      <c r="T416" s="9">
        <v>0.54762137892140317</v>
      </c>
      <c r="U416" s="9">
        <v>0.96134048271669459</v>
      </c>
      <c r="V416" s="9">
        <v>0.76366089711631746</v>
      </c>
      <c r="W416" s="8">
        <f t="shared" ca="1" si="74"/>
        <v>17.754391062632649</v>
      </c>
      <c r="X416" s="8">
        <f t="shared" ca="1" si="74"/>
        <v>29.884714353272329</v>
      </c>
      <c r="Y416" s="8">
        <f t="shared" ca="1" si="74"/>
        <v>3.6972004808787813</v>
      </c>
      <c r="Z416" s="8">
        <f t="shared" ca="1" si="74"/>
        <v>13.495568064570342</v>
      </c>
      <c r="AA416" s="8">
        <f t="shared" ca="1" si="74"/>
        <v>6.2986111694789271</v>
      </c>
      <c r="AB416" s="8">
        <f t="shared" ca="1" si="67"/>
        <v>31.892225383370999</v>
      </c>
      <c r="AC416" s="16">
        <f ca="1">IF($AO415=0,K415+Q415,IF($AP415=0,K415+Q415,9999))</f>
        <v>9999</v>
      </c>
      <c r="AD416" s="16">
        <f ca="1">IF($AO415=0,L415+R415,IF($AP415=0,L415+R415,9999))</f>
        <v>9999</v>
      </c>
      <c r="AE416" s="16">
        <f ca="1">IF($AO415=0,M415+S415,IF($AP415=0,M415+S415,9999))</f>
        <v>9999</v>
      </c>
      <c r="AF416" s="16">
        <f ca="1">IF($AO415=0,N415+T415,IF($AP415=0,N415+T415,9999))</f>
        <v>9999</v>
      </c>
      <c r="AG416" s="16">
        <f ca="1">IF($AO415=0,O415+U415,IF($AP415=0,O415+U415,9999))</f>
        <v>9999</v>
      </c>
      <c r="AH416" s="16">
        <f ca="1">IF($AO415=0,P415+V415,IF($AP415=0,P415+V415,9999))</f>
        <v>9999</v>
      </c>
      <c r="AI416" s="17">
        <f t="shared" ca="1" si="68"/>
        <v>7.8830681834979499</v>
      </c>
      <c r="AJ416" s="17">
        <f t="shared" ca="1" si="69"/>
        <v>13.585099552758175</v>
      </c>
      <c r="AK416" s="17">
        <f t="shared" ca="1" si="70"/>
        <v>3.571566589369529</v>
      </c>
      <c r="AL416" s="17">
        <f t="shared" ca="1" si="71"/>
        <v>3.7546492401814242</v>
      </c>
      <c r="AM416" s="17">
        <f t="shared" ca="1" si="72"/>
        <v>6.0357356978785841</v>
      </c>
      <c r="AN416" s="17">
        <f t="shared" ca="1" si="73"/>
        <v>13.325689304408112</v>
      </c>
      <c r="AO416">
        <f t="shared" ca="1" si="65"/>
        <v>0</v>
      </c>
      <c r="AP416">
        <f t="shared" ca="1" si="66"/>
        <v>0</v>
      </c>
      <c r="AQ416">
        <f ca="1">MAX(0, COUNTIF(E416:J416, "Breakdown") - COUNTIF(AO416:AP416, 1))</f>
        <v>2</v>
      </c>
      <c r="AR416" s="12">
        <f ca="1">(AQ416 * 50) + ((AO416 + AP416) * 10)</f>
        <v>100</v>
      </c>
      <c r="AS416">
        <f ca="1">IF(COUNTIF(E416:J416, "Breakdown") &gt;= 6, 1, 0)</f>
        <v>0</v>
      </c>
    </row>
    <row r="417" spans="4:45">
      <c r="D417">
        <v>414</v>
      </c>
      <c r="E417" s="6" t="str">
        <f ca="1">IF(K417&lt;W417,"Operational","Breakdown")</f>
        <v>Operational</v>
      </c>
      <c r="F417" s="6" t="str">
        <f ca="1">IF(L417&lt;X417,"Operational","Breakdown")</f>
        <v>Operational</v>
      </c>
      <c r="G417" s="6" t="str">
        <f ca="1">IF(M417&lt;Y417,"Operational","Breakdown")</f>
        <v>Operational</v>
      </c>
      <c r="H417" s="6" t="str">
        <f ca="1">IF(N417&lt;Z417,"Operational","Breakdown")</f>
        <v>Operational</v>
      </c>
      <c r="I417" s="6" t="str">
        <f ca="1">IF(O417&lt;AA417,"Operational","Breakdown")</f>
        <v>Operational</v>
      </c>
      <c r="J417" s="6" t="str">
        <f ca="1">IF(P417&lt;AB417,"Operational","Breakdown")</f>
        <v>Operational</v>
      </c>
      <c r="K417" s="16">
        <v>13.882042708680963</v>
      </c>
      <c r="L417" s="16">
        <v>1.1406925888514587</v>
      </c>
      <c r="M417" s="16">
        <v>2.3843898127210528</v>
      </c>
      <c r="N417" s="16">
        <v>6.0259749778377456</v>
      </c>
      <c r="O417" s="16">
        <v>12.659658275431214</v>
      </c>
      <c r="P417" s="16">
        <v>7.8616193160092678</v>
      </c>
      <c r="Q417" s="9">
        <v>0.48920208888357869</v>
      </c>
      <c r="R417" s="9">
        <v>1.3544978343343623</v>
      </c>
      <c r="S417" s="9">
        <v>0.95466558567428983</v>
      </c>
      <c r="T417" s="9">
        <v>6.8146565097700185</v>
      </c>
      <c r="U417" s="9">
        <v>3.0870700044524142</v>
      </c>
      <c r="V417" s="9">
        <v>5.0663191343824883</v>
      </c>
      <c r="W417" s="8">
        <f t="shared" ca="1" si="74"/>
        <v>17.811972931036863</v>
      </c>
      <c r="X417" s="8">
        <f t="shared" ca="1" si="74"/>
        <v>31.009170272994936</v>
      </c>
      <c r="Y417" s="8">
        <f t="shared" ca="1" si="74"/>
        <v>8.5257573856162736</v>
      </c>
      <c r="Z417" s="8">
        <f t="shared" ca="1" si="74"/>
        <v>14.931406841181078</v>
      </c>
      <c r="AA417" s="8">
        <f t="shared" ca="1" si="74"/>
        <v>17.641531128349872</v>
      </c>
      <c r="AB417" s="8">
        <f t="shared" ca="1" si="67"/>
        <v>40.635731491704007</v>
      </c>
      <c r="AC417" s="16">
        <f ca="1">IF($AO416=0,K416+Q416,IF($AP416=0,K416+Q416,9999))</f>
        <v>10.602900332223411</v>
      </c>
      <c r="AD417" s="16">
        <f ca="1">IF($AO416=0,L416+R416,IF($AP416=0,L416+R416,9999))</f>
        <v>8.0059644941791639</v>
      </c>
      <c r="AE417" s="16">
        <f ca="1">IF($AO416=0,M416+S416,IF($AP416=0,M416+S416,9999))</f>
        <v>9.0056393746767398</v>
      </c>
      <c r="AF417" s="16">
        <f ca="1">IF($AO416=0,N416+T416,IF($AP416=0,N416+T416,9999))</f>
        <v>6.5867736288647851</v>
      </c>
      <c r="AG417" s="16">
        <f ca="1">IF($AO416=0,O416+U416,IF($AP416=0,O416+U416,9999))</f>
        <v>16.374566335829009</v>
      </c>
      <c r="AH417" s="16">
        <f ca="1">IF($AO416=0,P416+V416,IF($AP416=0,P416+V416,9999))</f>
        <v>4.3327535892312898</v>
      </c>
      <c r="AI417" s="17">
        <f t="shared" ca="1" si="68"/>
        <v>17.754391062632649</v>
      </c>
      <c r="AJ417" s="17">
        <f t="shared" ca="1" si="69"/>
        <v>29.884714353272329</v>
      </c>
      <c r="AK417" s="17">
        <f t="shared" ca="1" si="70"/>
        <v>3.6972004808787813</v>
      </c>
      <c r="AL417" s="17">
        <f t="shared" ca="1" si="71"/>
        <v>13.495568064570342</v>
      </c>
      <c r="AM417" s="17">
        <f t="shared" ca="1" si="72"/>
        <v>6.2986111694789271</v>
      </c>
      <c r="AN417" s="17">
        <f t="shared" ca="1" si="73"/>
        <v>31.892225383370999</v>
      </c>
      <c r="AO417">
        <f t="shared" ca="1" si="65"/>
        <v>0</v>
      </c>
      <c r="AP417">
        <f t="shared" ca="1" si="66"/>
        <v>0</v>
      </c>
      <c r="AQ417">
        <f ca="1">MAX(0, COUNTIF(E417:J417, "Breakdown") - COUNTIF(AO417:AP417, 1))</f>
        <v>0</v>
      </c>
      <c r="AR417" s="12">
        <f ca="1">(AQ417 * 50) + ((AO417 + AP417) * 10)</f>
        <v>0</v>
      </c>
      <c r="AS417">
        <f ca="1">IF(COUNTIF(E417:J417, "Breakdown") &gt;= 6, 1, 0)</f>
        <v>0</v>
      </c>
    </row>
    <row r="418" spans="4:45">
      <c r="D418">
        <v>415</v>
      </c>
      <c r="E418" s="6" t="str">
        <f ca="1">IF(K418&lt;W418,"Operational","Breakdown")</f>
        <v>Operational</v>
      </c>
      <c r="F418" s="6" t="str">
        <f ca="1">IF(L418&lt;X418,"Operational","Breakdown")</f>
        <v>Operational</v>
      </c>
      <c r="G418" s="6" t="str">
        <f ca="1">IF(M418&lt;Y418,"Operational","Breakdown")</f>
        <v>Operational</v>
      </c>
      <c r="H418" s="6" t="str">
        <f ca="1">IF(N418&lt;Z418,"Operational","Breakdown")</f>
        <v>Operational</v>
      </c>
      <c r="I418" s="6" t="str">
        <f ca="1">IF(O418&lt;AA418,"Operational","Breakdown")</f>
        <v>Operational</v>
      </c>
      <c r="J418" s="6" t="str">
        <f ca="1">IF(P418&lt;AB418,"Operational","Breakdown")</f>
        <v>Operational</v>
      </c>
      <c r="K418" s="16">
        <v>3.1806964314358774</v>
      </c>
      <c r="L418" s="16">
        <v>5.3463410922239332</v>
      </c>
      <c r="M418" s="16">
        <v>3.0237323612804707</v>
      </c>
      <c r="N418" s="16">
        <v>5.7980547802926807</v>
      </c>
      <c r="O418" s="16">
        <v>2.6123668079504059</v>
      </c>
      <c r="P418" s="16">
        <v>0.49459982552851689</v>
      </c>
      <c r="Q418" s="9">
        <v>2.7250328642038766</v>
      </c>
      <c r="R418" s="9">
        <v>0.27923152995836609</v>
      </c>
      <c r="S418" s="9">
        <v>2.5240259785829071</v>
      </c>
      <c r="T418" s="9">
        <v>0.64852750305454498</v>
      </c>
      <c r="U418" s="9">
        <v>3.3499585204994178</v>
      </c>
      <c r="V418" s="9">
        <v>5.5442165620194883</v>
      </c>
      <c r="W418" s="8">
        <f t="shared" ca="1" si="74"/>
        <v>11.139954184246424</v>
      </c>
      <c r="X418" s="8">
        <f t="shared" ca="1" si="74"/>
        <v>10.448761098775343</v>
      </c>
      <c r="Y418" s="8">
        <f t="shared" ca="1" si="74"/>
        <v>20.122610382885878</v>
      </c>
      <c r="Z418" s="8">
        <f t="shared" ca="1" si="74"/>
        <v>8.388710505519855</v>
      </c>
      <c r="AA418" s="8">
        <f t="shared" ca="1" si="74"/>
        <v>22.431556608261047</v>
      </c>
      <c r="AB418" s="8">
        <f t="shared" ca="1" si="67"/>
        <v>15.184260196192342</v>
      </c>
      <c r="AC418" s="16">
        <f ca="1">IF($AO417=0,K417+Q417,IF($AP417=0,K417+Q417,9999))</f>
        <v>14.371244797564541</v>
      </c>
      <c r="AD418" s="16">
        <f ca="1">IF($AO417=0,L417+R417,IF($AP417=0,L417+R417,9999))</f>
        <v>2.4951904231858211</v>
      </c>
      <c r="AE418" s="16">
        <f ca="1">IF($AO417=0,M417+S417,IF($AP417=0,M417+S417,9999))</f>
        <v>3.3390553983953426</v>
      </c>
      <c r="AF418" s="16">
        <f ca="1">IF($AO417=0,N417+T417,IF($AP417=0,N417+T417,9999))</f>
        <v>12.840631487607764</v>
      </c>
      <c r="AG418" s="16">
        <f ca="1">IF($AO417=0,O417+U417,IF($AP417=0,O417+U417,9999))</f>
        <v>15.746728279883628</v>
      </c>
      <c r="AH418" s="16">
        <f ca="1">IF($AO417=0,P417+V417,IF($AP417=0,P417+V417,9999))</f>
        <v>12.927938450391757</v>
      </c>
      <c r="AI418" s="17">
        <f t="shared" ca="1" si="68"/>
        <v>10.602900332223411</v>
      </c>
      <c r="AJ418" s="17">
        <f t="shared" ca="1" si="69"/>
        <v>8.0059644941791639</v>
      </c>
      <c r="AK418" s="17">
        <f t="shared" ca="1" si="70"/>
        <v>8.5257573856162736</v>
      </c>
      <c r="AL418" s="17">
        <f t="shared" ca="1" si="71"/>
        <v>6.5867736288647851</v>
      </c>
      <c r="AM418" s="17">
        <f t="shared" ca="1" si="72"/>
        <v>16.374566335829009</v>
      </c>
      <c r="AN418" s="17">
        <f t="shared" ca="1" si="73"/>
        <v>4.3327535892312898</v>
      </c>
      <c r="AO418">
        <f t="shared" ca="1" si="65"/>
        <v>0</v>
      </c>
      <c r="AP418">
        <f t="shared" ca="1" si="66"/>
        <v>0</v>
      </c>
      <c r="AQ418">
        <f ca="1">MAX(0, COUNTIF(E418:J418, "Breakdown") - COUNTIF(AO418:AP418, 1))</f>
        <v>0</v>
      </c>
      <c r="AR418" s="12">
        <f ca="1">(AQ418 * 50) + ((AO418 + AP418) * 10)</f>
        <v>0</v>
      </c>
      <c r="AS418">
        <f ca="1">IF(COUNTIF(E418:J418, "Breakdown") &gt;= 6, 1, 0)</f>
        <v>0</v>
      </c>
    </row>
    <row r="419" spans="4:45">
      <c r="D419">
        <v>416</v>
      </c>
      <c r="E419" s="6" t="str">
        <f ca="1">IF(K419&lt;W419,"Operational","Breakdown")</f>
        <v>Operational</v>
      </c>
      <c r="F419" s="6" t="str">
        <f ca="1">IF(L419&lt;X419,"Operational","Breakdown")</f>
        <v>Operational</v>
      </c>
      <c r="G419" s="6" t="str">
        <f ca="1">IF(M419&lt;Y419,"Operational","Breakdown")</f>
        <v>Breakdown</v>
      </c>
      <c r="H419" s="6" t="str">
        <f ca="1">IF(N419&lt;Z419,"Operational","Breakdown")</f>
        <v>Breakdown</v>
      </c>
      <c r="I419" s="6" t="str">
        <f ca="1">IF(O419&lt;AA419,"Operational","Breakdown")</f>
        <v>Operational</v>
      </c>
      <c r="J419" s="6" t="str">
        <f ca="1">IF(P419&lt;AB419,"Operational","Breakdown")</f>
        <v>Operational</v>
      </c>
      <c r="K419" s="16">
        <v>9.563100663754275</v>
      </c>
      <c r="L419" s="16">
        <v>10.858179081556742</v>
      </c>
      <c r="M419" s="16">
        <v>13.726691846608244</v>
      </c>
      <c r="N419" s="16">
        <v>30.815999450166586</v>
      </c>
      <c r="O419" s="16">
        <v>0.49193783254109608</v>
      </c>
      <c r="P419" s="16">
        <v>0.57023306267884344</v>
      </c>
      <c r="Q419" s="9">
        <v>1.7402749733683878</v>
      </c>
      <c r="R419" s="9">
        <v>0.88988860227231337</v>
      </c>
      <c r="S419" s="9">
        <v>5.6914935479247255</v>
      </c>
      <c r="T419" s="9">
        <v>2.6682754603558405</v>
      </c>
      <c r="U419" s="9">
        <v>1.8855623831500505</v>
      </c>
      <c r="V419" s="9">
        <v>1.0988597415309618</v>
      </c>
      <c r="W419" s="8">
        <f t="shared" ca="1" si="74"/>
        <v>24.267470771940165</v>
      </c>
      <c r="X419" s="8">
        <f t="shared" ca="1" si="74"/>
        <v>15.041827203322574</v>
      </c>
      <c r="Y419" s="8">
        <f t="shared" ca="1" si="74"/>
        <v>11.541283341459298</v>
      </c>
      <c r="Z419" s="8">
        <f t="shared" ca="1" si="74"/>
        <v>12.581007478740389</v>
      </c>
      <c r="AA419" s="8">
        <f t="shared" ca="1" si="74"/>
        <v>23.208677372270589</v>
      </c>
      <c r="AB419" s="8">
        <f t="shared" ca="1" si="67"/>
        <v>22.061534787733166</v>
      </c>
      <c r="AC419" s="16">
        <f ca="1">IF($AO418=0,K418+Q418,IF($AP418=0,K418+Q418,9999))</f>
        <v>5.9057292956397536</v>
      </c>
      <c r="AD419" s="16">
        <f ca="1">IF($AO418=0,L418+R418,IF($AP418=0,L418+R418,9999))</f>
        <v>5.6255726221822995</v>
      </c>
      <c r="AE419" s="16">
        <f ca="1">IF($AO418=0,M418+S418,IF($AP418=0,M418+S418,9999))</f>
        <v>5.5477583398633783</v>
      </c>
      <c r="AF419" s="16">
        <f ca="1">IF($AO418=0,N418+T418,IF($AP418=0,N418+T418,9999))</f>
        <v>6.4465822833472259</v>
      </c>
      <c r="AG419" s="16">
        <f ca="1">IF($AO418=0,O418+U418,IF($AP418=0,O418+U418,9999))</f>
        <v>5.9623253284498237</v>
      </c>
      <c r="AH419" s="16">
        <f ca="1">IF($AO418=0,P418+V418,IF($AP418=0,P418+V418,9999))</f>
        <v>6.038816387548005</v>
      </c>
      <c r="AI419" s="17">
        <f t="shared" ca="1" si="68"/>
        <v>11.139954184246424</v>
      </c>
      <c r="AJ419" s="17">
        <f t="shared" ca="1" si="69"/>
        <v>2.4951904231858211</v>
      </c>
      <c r="AK419" s="17">
        <f t="shared" ca="1" si="70"/>
        <v>3.3390553983953426</v>
      </c>
      <c r="AL419" s="17">
        <f t="shared" ca="1" si="71"/>
        <v>8.388710505519855</v>
      </c>
      <c r="AM419" s="17">
        <f t="shared" ca="1" si="72"/>
        <v>15.746728279883628</v>
      </c>
      <c r="AN419" s="17">
        <f t="shared" ca="1" si="73"/>
        <v>12.927938450391757</v>
      </c>
      <c r="AO419">
        <f t="shared" ca="1" si="65"/>
        <v>0</v>
      </c>
      <c r="AP419">
        <f t="shared" ca="1" si="66"/>
        <v>0</v>
      </c>
      <c r="AQ419">
        <f ca="1">MAX(0, COUNTIF(E419:J419, "Breakdown") - COUNTIF(AO419:AP419, 1))</f>
        <v>2</v>
      </c>
      <c r="AR419" s="12">
        <f ca="1">(AQ419 * 50) + ((AO419 + AP419) * 10)</f>
        <v>100</v>
      </c>
      <c r="AS419">
        <f ca="1">IF(COUNTIF(E419:J419, "Breakdown") &gt;= 6, 1, 0)</f>
        <v>0</v>
      </c>
    </row>
    <row r="420" spans="4:45">
      <c r="D420">
        <v>417</v>
      </c>
      <c r="E420" s="6" t="str">
        <f ca="1">IF(K420&lt;W420,"Operational","Breakdown")</f>
        <v>Operational</v>
      </c>
      <c r="F420" s="6" t="str">
        <f ca="1">IF(L420&lt;X420,"Operational","Breakdown")</f>
        <v>Operational</v>
      </c>
      <c r="G420" s="6" t="str">
        <f ca="1">IF(M420&lt;Y420,"Operational","Breakdown")</f>
        <v>Breakdown</v>
      </c>
      <c r="H420" s="6" t="str">
        <f ca="1">IF(N420&lt;Z420,"Operational","Breakdown")</f>
        <v>Operational</v>
      </c>
      <c r="I420" s="6" t="str">
        <f ca="1">IF(O420&lt;AA420,"Operational","Breakdown")</f>
        <v>Breakdown</v>
      </c>
      <c r="J420" s="6" t="str">
        <f ca="1">IF(P420&lt;AB420,"Operational","Breakdown")</f>
        <v>Operational</v>
      </c>
      <c r="K420" s="16">
        <v>2.0203303813219833</v>
      </c>
      <c r="L420" s="16">
        <v>0.95052770883549431</v>
      </c>
      <c r="M420" s="16">
        <v>19.307633442668017</v>
      </c>
      <c r="N420" s="16">
        <v>2.4867206842875427</v>
      </c>
      <c r="O420" s="16">
        <v>29.791842000132629</v>
      </c>
      <c r="P420" s="16">
        <v>0.13317176333443001</v>
      </c>
      <c r="Q420" s="9">
        <v>1.5463650051038711</v>
      </c>
      <c r="R420" s="9">
        <v>1.9731451080763676</v>
      </c>
      <c r="S420" s="9">
        <v>2.7445521995039037</v>
      </c>
      <c r="T420" s="9">
        <v>0.81520809641176584</v>
      </c>
      <c r="U420" s="9">
        <v>2.243884130114429</v>
      </c>
      <c r="V420" s="9">
        <v>1.1291591805732233</v>
      </c>
      <c r="W420" s="8">
        <f t="shared" ca="1" si="74"/>
        <v>12.629330355472312</v>
      </c>
      <c r="X420" s="8">
        <f t="shared" ca="1" si="74"/>
        <v>20.07925532183571</v>
      </c>
      <c r="Y420" s="8">
        <f t="shared" ca="1" si="74"/>
        <v>17.102080005751549</v>
      </c>
      <c r="Z420" s="8">
        <f t="shared" ca="1" si="74"/>
        <v>7.7074988234696837</v>
      </c>
      <c r="AA420" s="8">
        <f t="shared" ca="1" si="74"/>
        <v>20.79348252510194</v>
      </c>
      <c r="AB420" s="8">
        <f t="shared" ca="1" si="67"/>
        <v>9.4861996254237244</v>
      </c>
      <c r="AC420" s="16">
        <f ca="1">IF($AO419=0,K419+Q419,IF($AP419=0,K419+Q419,9999))</f>
        <v>11.303375637122663</v>
      </c>
      <c r="AD420" s="16">
        <f ca="1">IF($AO419=0,L419+R419,IF($AP419=0,L419+R419,9999))</f>
        <v>11.748067683829055</v>
      </c>
      <c r="AE420" s="16">
        <f ca="1">IF($AO419=0,M419+S419,IF($AP419=0,M419+S419,9999))</f>
        <v>19.418185394532969</v>
      </c>
      <c r="AF420" s="16">
        <f ca="1">IF($AO419=0,N419+T419,IF($AP419=0,N419+T419,9999))</f>
        <v>33.48427491052243</v>
      </c>
      <c r="AG420" s="16">
        <f ca="1">IF($AO419=0,O419+U419,IF($AP419=0,O419+U419,9999))</f>
        <v>2.3775002156911467</v>
      </c>
      <c r="AH420" s="16">
        <f ca="1">IF($AO419=0,P419+V419,IF($AP419=0,P419+V419,9999))</f>
        <v>1.6690928042098052</v>
      </c>
      <c r="AI420" s="17">
        <f t="shared" ca="1" si="68"/>
        <v>5.9057292956397536</v>
      </c>
      <c r="AJ420" s="17">
        <f t="shared" ca="1" si="69"/>
        <v>5.6255726221822995</v>
      </c>
      <c r="AK420" s="17">
        <f t="shared" ca="1" si="70"/>
        <v>5.5477583398633783</v>
      </c>
      <c r="AL420" s="17">
        <f t="shared" ca="1" si="71"/>
        <v>6.4465822833472259</v>
      </c>
      <c r="AM420" s="17">
        <f t="shared" ca="1" si="72"/>
        <v>5.9623253284498237</v>
      </c>
      <c r="AN420" s="17">
        <f t="shared" ca="1" si="73"/>
        <v>6.038816387548005</v>
      </c>
      <c r="AO420">
        <f t="shared" ca="1" si="65"/>
        <v>0</v>
      </c>
      <c r="AP420">
        <f t="shared" ca="1" si="66"/>
        <v>0</v>
      </c>
      <c r="AQ420">
        <f ca="1">MAX(0, COUNTIF(E420:J420, "Breakdown") - COUNTIF(AO420:AP420, 1))</f>
        <v>2</v>
      </c>
      <c r="AR420" s="12">
        <f ca="1">(AQ420 * 50) + ((AO420 + AP420) * 10)</f>
        <v>100</v>
      </c>
      <c r="AS420">
        <f ca="1">IF(COUNTIF(E420:J420, "Breakdown") &gt;= 6, 1, 0)</f>
        <v>0</v>
      </c>
    </row>
    <row r="421" spans="4:45">
      <c r="D421">
        <v>418</v>
      </c>
      <c r="E421" s="6" t="str">
        <f ca="1">IF(K421&lt;W421,"Operational","Breakdown")</f>
        <v>Operational</v>
      </c>
      <c r="F421" s="6" t="str">
        <f ca="1">IF(L421&lt;X421,"Operational","Breakdown")</f>
        <v>Operational</v>
      </c>
      <c r="G421" s="6" t="str">
        <f ca="1">IF(M421&lt;Y421,"Operational","Breakdown")</f>
        <v>Breakdown</v>
      </c>
      <c r="H421" s="6" t="str">
        <f ca="1">IF(N421&lt;Z421,"Operational","Breakdown")</f>
        <v>Operational</v>
      </c>
      <c r="I421" s="6" t="str">
        <f ca="1">IF(O421&lt;AA421,"Operational","Breakdown")</f>
        <v>Operational</v>
      </c>
      <c r="J421" s="6" t="str">
        <f ca="1">IF(P421&lt;AB421,"Operational","Breakdown")</f>
        <v>Operational</v>
      </c>
      <c r="K421" s="16">
        <v>7.0409272267068816</v>
      </c>
      <c r="L421" s="16">
        <v>1.8731395104139321</v>
      </c>
      <c r="M421" s="16">
        <v>17.151296957241918</v>
      </c>
      <c r="N421" s="16">
        <v>15.442330025463981</v>
      </c>
      <c r="O421" s="16">
        <v>10.569831640531749</v>
      </c>
      <c r="P421" s="16">
        <v>0.14061196255205013</v>
      </c>
      <c r="Q421" s="9">
        <v>0.80750507367604774</v>
      </c>
      <c r="R421" s="9">
        <v>0.74019395589909653</v>
      </c>
      <c r="S421" s="9">
        <v>1.8857636751205806</v>
      </c>
      <c r="T421" s="9">
        <v>2.2039590209743944</v>
      </c>
      <c r="U421" s="9">
        <v>0.99874230670051733</v>
      </c>
      <c r="V421" s="9">
        <v>6.5100422074898037E-2</v>
      </c>
      <c r="W421" s="8">
        <f t="shared" ca="1" si="74"/>
        <v>12.91285657295551</v>
      </c>
      <c r="X421" s="8">
        <f t="shared" ca="1" si="74"/>
        <v>15.382528735898108</v>
      </c>
      <c r="Y421" s="8">
        <f t="shared" ca="1" si="74"/>
        <v>17.115132601615141</v>
      </c>
      <c r="Z421" s="8">
        <f t="shared" ca="1" si="74"/>
        <v>18.401496596378756</v>
      </c>
      <c r="AA421" s="8">
        <f t="shared" ca="1" si="74"/>
        <v>12.071454328357099</v>
      </c>
      <c r="AB421" s="8">
        <f t="shared" ca="1" si="67"/>
        <v>25.971709042234615</v>
      </c>
      <c r="AC421" s="16">
        <f ca="1">IF($AO420=0,K420+Q420,IF($AP420=0,K420+Q420,9999))</f>
        <v>3.5666953864258542</v>
      </c>
      <c r="AD421" s="16">
        <f ca="1">IF($AO420=0,L420+R420,IF($AP420=0,L420+R420,9999))</f>
        <v>2.923672816911862</v>
      </c>
      <c r="AE421" s="16">
        <f ca="1">IF($AO420=0,M420+S420,IF($AP420=0,M420+S420,9999))</f>
        <v>22.052185642171921</v>
      </c>
      <c r="AF421" s="16">
        <f ca="1">IF($AO420=0,N420+T420,IF($AP420=0,N420+T420,9999))</f>
        <v>3.3019287806993085</v>
      </c>
      <c r="AG421" s="16">
        <f ca="1">IF($AO420=0,O420+U420,IF($AP420=0,O420+U420,9999))</f>
        <v>32.035726130247056</v>
      </c>
      <c r="AH421" s="16">
        <f ca="1">IF($AO420=0,P420+V420,IF($AP420=0,P420+V420,9999))</f>
        <v>1.2623309439076533</v>
      </c>
      <c r="AI421" s="17">
        <f t="shared" ca="1" si="68"/>
        <v>11.303375637122663</v>
      </c>
      <c r="AJ421" s="17">
        <f t="shared" ca="1" si="69"/>
        <v>11.748067683829055</v>
      </c>
      <c r="AK421" s="17">
        <f t="shared" ca="1" si="70"/>
        <v>17.102080005751549</v>
      </c>
      <c r="AL421" s="17">
        <f t="shared" ca="1" si="71"/>
        <v>7.7074988234696837</v>
      </c>
      <c r="AM421" s="17">
        <f t="shared" ca="1" si="72"/>
        <v>2.3775002156911467</v>
      </c>
      <c r="AN421" s="17">
        <f t="shared" ca="1" si="73"/>
        <v>1.6690928042098052</v>
      </c>
      <c r="AO421">
        <f t="shared" ca="1" si="65"/>
        <v>0</v>
      </c>
      <c r="AP421">
        <f t="shared" ca="1" si="66"/>
        <v>0</v>
      </c>
      <c r="AQ421">
        <f ca="1">MAX(0, COUNTIF(E421:J421, "Breakdown") - COUNTIF(AO421:AP421, 1))</f>
        <v>1</v>
      </c>
      <c r="AR421" s="12">
        <f ca="1">(AQ421 * 50) + ((AO421 + AP421) * 10)</f>
        <v>50</v>
      </c>
      <c r="AS421">
        <f ca="1">IF(COUNTIF(E421:J421, "Breakdown") &gt;= 6, 1, 0)</f>
        <v>0</v>
      </c>
    </row>
    <row r="422" spans="4:45">
      <c r="D422">
        <v>419</v>
      </c>
      <c r="E422" s="6" t="str">
        <f ca="1">IF(K422&lt;W422,"Operational","Breakdown")</f>
        <v>Operational</v>
      </c>
      <c r="F422" s="6" t="str">
        <f ca="1">IF(L422&lt;X422,"Operational","Breakdown")</f>
        <v>Operational</v>
      </c>
      <c r="G422" s="6" t="str">
        <f ca="1">IF(M422&lt;Y422,"Operational","Breakdown")</f>
        <v>Operational</v>
      </c>
      <c r="H422" s="6" t="str">
        <f ca="1">IF(N422&lt;Z422,"Operational","Breakdown")</f>
        <v>Operational</v>
      </c>
      <c r="I422" s="6" t="str">
        <f ca="1">IF(O422&lt;AA422,"Operational","Breakdown")</f>
        <v>Operational</v>
      </c>
      <c r="J422" s="6" t="str">
        <f ca="1">IF(P422&lt;AB422,"Operational","Breakdown")</f>
        <v>Operational</v>
      </c>
      <c r="K422" s="16">
        <v>3.2905963966660408</v>
      </c>
      <c r="L422" s="16">
        <v>1.27548050186526</v>
      </c>
      <c r="M422" s="16">
        <v>9.5620007920215695</v>
      </c>
      <c r="N422" s="16">
        <v>9.281303091318911</v>
      </c>
      <c r="O422" s="16">
        <v>1.0508222423345066</v>
      </c>
      <c r="P422" s="16">
        <v>2.1689036831355888</v>
      </c>
      <c r="Q422" s="9">
        <v>2.2338385358928772</v>
      </c>
      <c r="R422" s="9">
        <v>0.62427199374474673</v>
      </c>
      <c r="S422" s="9">
        <v>3.9280211776122696E-2</v>
      </c>
      <c r="T422" s="9">
        <v>14.394138663387128</v>
      </c>
      <c r="U422" s="9">
        <v>0.67219436721773174</v>
      </c>
      <c r="V422" s="9">
        <v>1.884021334627443</v>
      </c>
      <c r="W422" s="8">
        <f t="shared" ca="1" si="74"/>
        <v>8.1133878172525584</v>
      </c>
      <c r="X422" s="8">
        <f t="shared" ca="1" si="74"/>
        <v>23.975094849362314</v>
      </c>
      <c r="Y422" s="8">
        <f t="shared" ca="1" si="74"/>
        <v>22.574089086085593</v>
      </c>
      <c r="Z422" s="8">
        <f t="shared" ca="1" si="74"/>
        <v>15.480140599491055</v>
      </c>
      <c r="AA422" s="8">
        <f t="shared" ca="1" si="74"/>
        <v>26.798518324551623</v>
      </c>
      <c r="AB422" s="8">
        <f t="shared" ca="1" si="67"/>
        <v>17.984206597262002</v>
      </c>
      <c r="AC422" s="16">
        <f ca="1">IF($AO421=0,K421+Q421,IF($AP421=0,K421+Q421,9999))</f>
        <v>7.848432300382929</v>
      </c>
      <c r="AD422" s="16">
        <f ca="1">IF($AO421=0,L421+R421,IF($AP421=0,L421+R421,9999))</f>
        <v>2.6133334663130285</v>
      </c>
      <c r="AE422" s="16">
        <f ca="1">IF($AO421=0,M421+S421,IF($AP421=0,M421+S421,9999))</f>
        <v>19.037060632362497</v>
      </c>
      <c r="AF422" s="16">
        <f ca="1">IF($AO421=0,N421+T421,IF($AP421=0,N421+T421,9999))</f>
        <v>17.646289046438376</v>
      </c>
      <c r="AG422" s="16">
        <f ca="1">IF($AO421=0,O421+U421,IF($AP421=0,O421+U421,9999))</f>
        <v>11.568573947232267</v>
      </c>
      <c r="AH422" s="16">
        <f ca="1">IF($AO421=0,P421+V421,IF($AP421=0,P421+V421,9999))</f>
        <v>0.20571238462694819</v>
      </c>
      <c r="AI422" s="17">
        <f t="shared" ca="1" si="68"/>
        <v>3.5666953864258542</v>
      </c>
      <c r="AJ422" s="17">
        <f t="shared" ca="1" si="69"/>
        <v>2.923672816911862</v>
      </c>
      <c r="AK422" s="17">
        <f t="shared" ca="1" si="70"/>
        <v>17.115132601615141</v>
      </c>
      <c r="AL422" s="17">
        <f t="shared" ca="1" si="71"/>
        <v>3.3019287806993085</v>
      </c>
      <c r="AM422" s="17">
        <f t="shared" ca="1" si="72"/>
        <v>12.071454328357099</v>
      </c>
      <c r="AN422" s="17">
        <f t="shared" ca="1" si="73"/>
        <v>1.2623309439076533</v>
      </c>
      <c r="AO422">
        <f t="shared" ca="1" si="65"/>
        <v>0</v>
      </c>
      <c r="AP422">
        <f t="shared" ca="1" si="66"/>
        <v>0</v>
      </c>
      <c r="AQ422">
        <f ca="1">MAX(0, COUNTIF(E422:J422, "Breakdown") - COUNTIF(AO422:AP422, 1))</f>
        <v>0</v>
      </c>
      <c r="AR422" s="12">
        <f ca="1">(AQ422 * 50) + ((AO422 + AP422) * 10)</f>
        <v>0</v>
      </c>
      <c r="AS422">
        <f ca="1">IF(COUNTIF(E422:J422, "Breakdown") &gt;= 6, 1, 0)</f>
        <v>0</v>
      </c>
    </row>
    <row r="423" spans="4:45">
      <c r="D423">
        <v>420</v>
      </c>
      <c r="E423" s="6" t="str">
        <f ca="1">IF(K423&lt;W423,"Operational","Breakdown")</f>
        <v>Operational</v>
      </c>
      <c r="F423" s="6" t="str">
        <f ca="1">IF(L423&lt;X423,"Operational","Breakdown")</f>
        <v>Breakdown</v>
      </c>
      <c r="G423" s="6" t="str">
        <f ca="1">IF(M423&lt;Y423,"Operational","Breakdown")</f>
        <v>Operational</v>
      </c>
      <c r="H423" s="6" t="str">
        <f ca="1">IF(N423&lt;Z423,"Operational","Breakdown")</f>
        <v>Operational</v>
      </c>
      <c r="I423" s="6" t="str">
        <f ca="1">IF(O423&lt;AA423,"Operational","Breakdown")</f>
        <v>Operational</v>
      </c>
      <c r="J423" s="6" t="str">
        <f ca="1">IF(P423&lt;AB423,"Operational","Breakdown")</f>
        <v>Operational</v>
      </c>
      <c r="K423" s="16">
        <v>13.065527507351515</v>
      </c>
      <c r="L423" s="16">
        <v>10.05299597246627</v>
      </c>
      <c r="M423" s="16">
        <v>3.8734566216030104</v>
      </c>
      <c r="N423" s="16">
        <v>7.8344293304519361</v>
      </c>
      <c r="O423" s="16">
        <v>3.5110638879182221</v>
      </c>
      <c r="P423" s="16">
        <v>1.3991539465179836</v>
      </c>
      <c r="Q423" s="9">
        <v>3.9131945529106598</v>
      </c>
      <c r="R423" s="9">
        <v>3.6878338501158665</v>
      </c>
      <c r="S423" s="9">
        <v>0.48890488689059103</v>
      </c>
      <c r="T423" s="9">
        <v>1.3786710281164216</v>
      </c>
      <c r="U423" s="9">
        <v>0.8058655443417756</v>
      </c>
      <c r="V423" s="9">
        <v>0.66719572100701385</v>
      </c>
      <c r="W423" s="8">
        <f t="shared" ca="1" si="74"/>
        <v>13.098636942144369</v>
      </c>
      <c r="X423" s="8">
        <f t="shared" ca="1" si="74"/>
        <v>3.4144656368183068</v>
      </c>
      <c r="Y423" s="8">
        <f t="shared" ca="1" si="74"/>
        <v>20.143757593249802</v>
      </c>
      <c r="Z423" s="8">
        <f t="shared" ca="1" si="74"/>
        <v>23.635658157625773</v>
      </c>
      <c r="AA423" s="8">
        <f t="shared" ca="1" si="74"/>
        <v>21.758160259220769</v>
      </c>
      <c r="AB423" s="8">
        <f t="shared" ca="1" si="67"/>
        <v>9.6146304347436953</v>
      </c>
      <c r="AC423" s="16">
        <f ca="1">IF($AO422=0,K422+Q422,IF($AP422=0,K422+Q422,9999))</f>
        <v>5.5244349325589184</v>
      </c>
      <c r="AD423" s="16">
        <f ca="1">IF($AO422=0,L422+R422,IF($AP422=0,L422+R422,9999))</f>
        <v>1.8997524956100067</v>
      </c>
      <c r="AE423" s="16">
        <f ca="1">IF($AO422=0,M422+S422,IF($AP422=0,M422+S422,9999))</f>
        <v>9.601281003797693</v>
      </c>
      <c r="AF423" s="16">
        <f ca="1">IF($AO422=0,N422+T422,IF($AP422=0,N422+T422,9999))</f>
        <v>23.675441754706039</v>
      </c>
      <c r="AG423" s="16">
        <f ca="1">IF($AO422=0,O422+U422,IF($AP422=0,O422+U422,9999))</f>
        <v>1.7230166095522383</v>
      </c>
      <c r="AH423" s="16">
        <f ca="1">IF($AO422=0,P422+V422,IF($AP422=0,P422+V422,9999))</f>
        <v>4.052925017763032</v>
      </c>
      <c r="AI423" s="17">
        <f t="shared" ca="1" si="68"/>
        <v>7.848432300382929</v>
      </c>
      <c r="AJ423" s="17">
        <f t="shared" ca="1" si="69"/>
        <v>2.6133334663130285</v>
      </c>
      <c r="AK423" s="17">
        <f t="shared" ca="1" si="70"/>
        <v>19.037060632362497</v>
      </c>
      <c r="AL423" s="17">
        <f t="shared" ca="1" si="71"/>
        <v>15.480140599491055</v>
      </c>
      <c r="AM423" s="17">
        <f t="shared" ca="1" si="72"/>
        <v>11.568573947232267</v>
      </c>
      <c r="AN423" s="17">
        <f t="shared" ca="1" si="73"/>
        <v>0.20571238462694819</v>
      </c>
      <c r="AO423">
        <f t="shared" ca="1" si="65"/>
        <v>0</v>
      </c>
      <c r="AP423">
        <f t="shared" ca="1" si="66"/>
        <v>0</v>
      </c>
      <c r="AQ423">
        <f ca="1">MAX(0, COUNTIF(E423:J423, "Breakdown") - COUNTIF(AO423:AP423, 1))</f>
        <v>1</v>
      </c>
      <c r="AR423" s="12">
        <f ca="1">(AQ423 * 50) + ((AO423 + AP423) * 10)</f>
        <v>50</v>
      </c>
      <c r="AS423">
        <f ca="1">IF(COUNTIF(E423:J423, "Breakdown") &gt;= 6, 1, 0)</f>
        <v>0</v>
      </c>
    </row>
    <row r="424" spans="4:45">
      <c r="D424">
        <v>421</v>
      </c>
      <c r="E424" s="6" t="str">
        <f ca="1">IF(K424&lt;W424,"Operational","Breakdown")</f>
        <v>Breakdown</v>
      </c>
      <c r="F424" s="6" t="str">
        <f ca="1">IF(L424&lt;X424,"Operational","Breakdown")</f>
        <v>Operational</v>
      </c>
      <c r="G424" s="6" t="str">
        <f ca="1">IF(M424&lt;Y424,"Operational","Breakdown")</f>
        <v>Operational</v>
      </c>
      <c r="H424" s="6" t="str">
        <f ca="1">IF(N424&lt;Z424,"Operational","Breakdown")</f>
        <v>Operational</v>
      </c>
      <c r="I424" s="6" t="str">
        <f ca="1">IF(O424&lt;AA424,"Operational","Breakdown")</f>
        <v>Breakdown</v>
      </c>
      <c r="J424" s="6" t="str">
        <f ca="1">IF(P424&lt;AB424,"Operational","Breakdown")</f>
        <v>Breakdown</v>
      </c>
      <c r="K424" s="16">
        <v>13.242444902738578</v>
      </c>
      <c r="L424" s="16">
        <v>10.35652890026881</v>
      </c>
      <c r="M424" s="16">
        <v>9.8678100118431757</v>
      </c>
      <c r="N424" s="16">
        <v>2.7784931273206799</v>
      </c>
      <c r="O424" s="16">
        <v>13.286901398460119</v>
      </c>
      <c r="P424" s="16">
        <v>18.30476022986192</v>
      </c>
      <c r="Q424" s="9">
        <v>0.55088037313824845</v>
      </c>
      <c r="R424" s="9">
        <v>0.66982593843716309</v>
      </c>
      <c r="S424" s="9">
        <v>1.0914591043319901</v>
      </c>
      <c r="T424" s="9">
        <v>0.55932620768232932</v>
      </c>
      <c r="U424" s="9">
        <v>0.70665278896142913</v>
      </c>
      <c r="V424" s="9">
        <v>0.68495619824040987</v>
      </c>
      <c r="W424" s="8">
        <f t="shared" ca="1" si="74"/>
        <v>7.524755639650003</v>
      </c>
      <c r="X424" s="8">
        <f t="shared" ca="1" si="74"/>
        <v>10.622093548216817</v>
      </c>
      <c r="Y424" s="8">
        <f t="shared" ca="1" si="74"/>
        <v>16.607149539215683</v>
      </c>
      <c r="Z424" s="8">
        <f t="shared" ca="1" si="74"/>
        <v>37.086054010969157</v>
      </c>
      <c r="AA424" s="8">
        <f t="shared" ca="1" si="74"/>
        <v>5.5859659839881184</v>
      </c>
      <c r="AB424" s="8">
        <f t="shared" ca="1" si="67"/>
        <v>5.1113576972536947</v>
      </c>
      <c r="AC424" s="16">
        <f ca="1">IF($AO423=0,K423+Q423,IF($AP423=0,K423+Q423,9999))</f>
        <v>16.978722060262175</v>
      </c>
      <c r="AD424" s="16">
        <f ca="1">IF($AO423=0,L423+R423,IF($AP423=0,L423+R423,9999))</f>
        <v>13.740829822582137</v>
      </c>
      <c r="AE424" s="16">
        <f ca="1">IF($AO423=0,M423+S423,IF($AP423=0,M423+S423,9999))</f>
        <v>4.3623615084936018</v>
      </c>
      <c r="AF424" s="16">
        <f ca="1">IF($AO423=0,N423+T423,IF($AP423=0,N423+T423,9999))</f>
        <v>9.213100358568358</v>
      </c>
      <c r="AG424" s="16">
        <f ca="1">IF($AO423=0,O423+U423,IF($AP423=0,O423+U423,9999))</f>
        <v>4.3169294322599976</v>
      </c>
      <c r="AH424" s="16">
        <f ca="1">IF($AO423=0,P423+V423,IF($AP423=0,P423+V423,9999))</f>
        <v>2.0663496675249977</v>
      </c>
      <c r="AI424" s="17">
        <f t="shared" ca="1" si="68"/>
        <v>5.5244349325589184</v>
      </c>
      <c r="AJ424" s="17">
        <f t="shared" ca="1" si="69"/>
        <v>1.8997524956100067</v>
      </c>
      <c r="AK424" s="17">
        <f t="shared" ca="1" si="70"/>
        <v>9.601281003797693</v>
      </c>
      <c r="AL424" s="17">
        <f t="shared" ca="1" si="71"/>
        <v>23.635658157625773</v>
      </c>
      <c r="AM424" s="17">
        <f t="shared" ca="1" si="72"/>
        <v>1.7230166095522383</v>
      </c>
      <c r="AN424" s="17">
        <f t="shared" ca="1" si="73"/>
        <v>4.052925017763032</v>
      </c>
      <c r="AO424">
        <f t="shared" ca="1" si="65"/>
        <v>0</v>
      </c>
      <c r="AP424">
        <f t="shared" ca="1" si="66"/>
        <v>1</v>
      </c>
      <c r="AQ424">
        <f ca="1">MAX(0, COUNTIF(E424:J424, "Breakdown") - COUNTIF(AO424:AP424, 1))</f>
        <v>2</v>
      </c>
      <c r="AR424" s="12">
        <f ca="1">(AQ424 * 50) + ((AO424 + AP424) * 10)</f>
        <v>110</v>
      </c>
      <c r="AS424">
        <f ca="1">IF(COUNTIF(E424:J424, "Breakdown") &gt;= 6, 1, 0)</f>
        <v>0</v>
      </c>
    </row>
    <row r="425" spans="4:45">
      <c r="D425">
        <v>422</v>
      </c>
      <c r="E425" s="6" t="str">
        <f ca="1">IF(K425&lt;W425,"Operational","Breakdown")</f>
        <v>Breakdown</v>
      </c>
      <c r="F425" s="6" t="str">
        <f ca="1">IF(L425&lt;X425,"Operational","Breakdown")</f>
        <v>Operational</v>
      </c>
      <c r="G425" s="6" t="str">
        <f ca="1">IF(M425&lt;Y425,"Operational","Breakdown")</f>
        <v>Operational</v>
      </c>
      <c r="H425" s="6" t="str">
        <f ca="1">IF(N425&lt;Z425,"Operational","Breakdown")</f>
        <v>Operational</v>
      </c>
      <c r="I425" s="6" t="str">
        <f ca="1">IF(O425&lt;AA425,"Operational","Breakdown")</f>
        <v>Breakdown</v>
      </c>
      <c r="J425" s="6" t="str">
        <f ca="1">IF(P425&lt;AB425,"Operational","Breakdown")</f>
        <v>Operational</v>
      </c>
      <c r="K425" s="16">
        <v>23.724876325534616</v>
      </c>
      <c r="L425" s="16">
        <v>8.000257427409478</v>
      </c>
      <c r="M425" s="16">
        <v>2.7990047566480709</v>
      </c>
      <c r="N425" s="16">
        <v>0.74186987009486705</v>
      </c>
      <c r="O425" s="16">
        <v>11.070584318844901</v>
      </c>
      <c r="P425" s="16">
        <v>1.4449288975128785</v>
      </c>
      <c r="Q425" s="9">
        <v>1.3171370678768193</v>
      </c>
      <c r="R425" s="9">
        <v>0.70544690196742177</v>
      </c>
      <c r="S425" s="9">
        <v>1.5418877407231673</v>
      </c>
      <c r="T425" s="9">
        <v>1.8162923468247438</v>
      </c>
      <c r="U425" s="9">
        <v>0.51548428923106593</v>
      </c>
      <c r="V425" s="9">
        <v>0.56452945310489056</v>
      </c>
      <c r="W425" s="8">
        <f t="shared" ca="1" si="74"/>
        <v>11.224145142720772</v>
      </c>
      <c r="X425" s="8">
        <f t="shared" ca="1" si="74"/>
        <v>13.267928309827834</v>
      </c>
      <c r="Y425" s="8">
        <f t="shared" ca="1" si="74"/>
        <v>7.2431425136246972</v>
      </c>
      <c r="Z425" s="8">
        <f t="shared" ca="1" si="74"/>
        <v>10.694569652189852</v>
      </c>
      <c r="AA425" s="8">
        <f t="shared" ca="1" si="74"/>
        <v>10.480194710743607</v>
      </c>
      <c r="AB425" s="8">
        <f t="shared" ca="1" si="67"/>
        <v>9.1588011738426811</v>
      </c>
      <c r="AC425" s="16">
        <f ca="1">IF($AO424=0,K424+Q424,IF($AP424=0,K424+Q424,9999))</f>
        <v>13.793325275876827</v>
      </c>
      <c r="AD425" s="16">
        <f ca="1">IF($AO424=0,L424+R424,IF($AP424=0,L424+R424,9999))</f>
        <v>11.026354838705974</v>
      </c>
      <c r="AE425" s="16">
        <f ca="1">IF($AO424=0,M424+S424,IF($AP424=0,M424+S424,9999))</f>
        <v>10.959269116175166</v>
      </c>
      <c r="AF425" s="16">
        <f ca="1">IF($AO424=0,N424+T424,IF($AP424=0,N424+T424,9999))</f>
        <v>3.337819335003009</v>
      </c>
      <c r="AG425" s="16">
        <f ca="1">IF($AO424=0,O424+U424,IF($AP424=0,O424+U424,9999))</f>
        <v>13.993554187421548</v>
      </c>
      <c r="AH425" s="16">
        <f ca="1">IF($AO424=0,P424+V424,IF($AP424=0,P424+V424,9999))</f>
        <v>18.98971642810233</v>
      </c>
      <c r="AI425" s="17">
        <f t="shared" ca="1" si="68"/>
        <v>7.524755639650003</v>
      </c>
      <c r="AJ425" s="17">
        <f t="shared" ca="1" si="69"/>
        <v>10.622093548216817</v>
      </c>
      <c r="AK425" s="17">
        <f t="shared" ca="1" si="70"/>
        <v>4.3623615084936018</v>
      </c>
      <c r="AL425" s="17">
        <f t="shared" ca="1" si="71"/>
        <v>9.213100358568358</v>
      </c>
      <c r="AM425" s="17">
        <f t="shared" ca="1" si="72"/>
        <v>4.3169294322599976</v>
      </c>
      <c r="AN425" s="17">
        <f t="shared" ca="1" si="73"/>
        <v>2.0663496675249977</v>
      </c>
      <c r="AO425">
        <f t="shared" ca="1" si="65"/>
        <v>0</v>
      </c>
      <c r="AP425">
        <f t="shared" ca="1" si="66"/>
        <v>1</v>
      </c>
      <c r="AQ425">
        <f ca="1">MAX(0, COUNTIF(E425:J425, "Breakdown") - COUNTIF(AO425:AP425, 1))</f>
        <v>1</v>
      </c>
      <c r="AR425" s="12">
        <f ca="1">(AQ425 * 50) + ((AO425 + AP425) * 10)</f>
        <v>60</v>
      </c>
      <c r="AS425">
        <f ca="1">IF(COUNTIF(E425:J425, "Breakdown") &gt;= 6, 1, 0)</f>
        <v>0</v>
      </c>
    </row>
    <row r="426" spans="4:45">
      <c r="D426">
        <v>423</v>
      </c>
      <c r="E426" s="6" t="str">
        <f ca="1">IF(K426&lt;W426,"Operational","Breakdown")</f>
        <v>Operational</v>
      </c>
      <c r="F426" s="6" t="str">
        <f ca="1">IF(L426&lt;X426,"Operational","Breakdown")</f>
        <v>Operational</v>
      </c>
      <c r="G426" s="6" t="str">
        <f ca="1">IF(M426&lt;Y426,"Operational","Breakdown")</f>
        <v>Operational</v>
      </c>
      <c r="H426" s="6" t="str">
        <f ca="1">IF(N426&lt;Z426,"Operational","Breakdown")</f>
        <v>Operational</v>
      </c>
      <c r="I426" s="6" t="str">
        <f ca="1">IF(O426&lt;AA426,"Operational","Breakdown")</f>
        <v>Operational</v>
      </c>
      <c r="J426" s="6" t="str">
        <f ca="1">IF(P426&lt;AB426,"Operational","Breakdown")</f>
        <v>Operational</v>
      </c>
      <c r="K426" s="16">
        <v>10.41092609460893</v>
      </c>
      <c r="L426" s="16">
        <v>7.9881375573365494</v>
      </c>
      <c r="M426" s="16">
        <v>1.5578413396644879</v>
      </c>
      <c r="N426" s="16">
        <v>6.1194068958889485</v>
      </c>
      <c r="O426" s="16">
        <v>4.5858507554838228</v>
      </c>
      <c r="P426" s="16">
        <v>1.976346895236252</v>
      </c>
      <c r="Q426" s="9">
        <v>1.6041481459775744</v>
      </c>
      <c r="R426" s="9">
        <v>1.9596630107732429</v>
      </c>
      <c r="S426" s="9">
        <v>0.83486450127023792</v>
      </c>
      <c r="T426" s="9">
        <v>3.2670733574113897</v>
      </c>
      <c r="U426" s="9">
        <v>0.21847285639698358</v>
      </c>
      <c r="V426" s="9">
        <v>5.3045973962075426</v>
      </c>
      <c r="W426" s="8">
        <f t="shared" ca="1" si="74"/>
        <v>13.241355857417036</v>
      </c>
      <c r="X426" s="8">
        <f t="shared" ca="1" si="74"/>
        <v>25.030578000364855</v>
      </c>
      <c r="Y426" s="8">
        <f t="shared" ca="1" si="74"/>
        <v>10.244713860991823</v>
      </c>
      <c r="Z426" s="8">
        <f t="shared" ca="1" si="74"/>
        <v>17.279505340686807</v>
      </c>
      <c r="AA426" s="8">
        <f t="shared" ca="1" si="74"/>
        <v>12.117581436775469</v>
      </c>
      <c r="AB426" s="8">
        <f t="shared" ca="1" si="67"/>
        <v>16.961149376255605</v>
      </c>
      <c r="AC426" s="16">
        <f ca="1">IF($AO425=0,K425+Q425,IF($AP425=0,K425+Q425,9999))</f>
        <v>25.042013393411434</v>
      </c>
      <c r="AD426" s="16">
        <f ca="1">IF($AO425=0,L425+R425,IF($AP425=0,L425+R425,9999))</f>
        <v>8.7057043293768999</v>
      </c>
      <c r="AE426" s="16">
        <f ca="1">IF($AO425=0,M425+S425,IF($AP425=0,M425+S425,9999))</f>
        <v>4.3408924973712377</v>
      </c>
      <c r="AF426" s="16">
        <f ca="1">IF($AO425=0,N425+T425,IF($AP425=0,N425+T425,9999))</f>
        <v>2.558162216919611</v>
      </c>
      <c r="AG426" s="16">
        <f ca="1">IF($AO425=0,O425+U425,IF($AP425=0,O425+U425,9999))</f>
        <v>11.586068608075967</v>
      </c>
      <c r="AH426" s="16">
        <f ca="1">IF($AO425=0,P425+V425,IF($AP425=0,P425+V425,9999))</f>
        <v>2.009458350617769</v>
      </c>
      <c r="AI426" s="17">
        <f t="shared" ca="1" si="68"/>
        <v>11.224145142720772</v>
      </c>
      <c r="AJ426" s="17">
        <f t="shared" ca="1" si="69"/>
        <v>11.026354838705974</v>
      </c>
      <c r="AK426" s="17">
        <f t="shared" ca="1" si="70"/>
        <v>7.2431425136246972</v>
      </c>
      <c r="AL426" s="17">
        <f t="shared" ca="1" si="71"/>
        <v>3.337819335003009</v>
      </c>
      <c r="AM426" s="17">
        <f t="shared" ca="1" si="72"/>
        <v>10.480194710743607</v>
      </c>
      <c r="AN426" s="17">
        <f t="shared" ca="1" si="73"/>
        <v>9.1588011738426811</v>
      </c>
      <c r="AO426">
        <f t="shared" ca="1" si="65"/>
        <v>0</v>
      </c>
      <c r="AP426">
        <f t="shared" ca="1" si="66"/>
        <v>0</v>
      </c>
      <c r="AQ426">
        <f ca="1">MAX(0, COUNTIF(E426:J426, "Breakdown") - COUNTIF(AO426:AP426, 1))</f>
        <v>0</v>
      </c>
      <c r="AR426" s="12">
        <f ca="1">(AQ426 * 50) + ((AO426 + AP426) * 10)</f>
        <v>0</v>
      </c>
      <c r="AS426">
        <f ca="1">IF(COUNTIF(E426:J426, "Breakdown") &gt;= 6, 1, 0)</f>
        <v>0</v>
      </c>
    </row>
    <row r="427" spans="4:45">
      <c r="D427">
        <v>424</v>
      </c>
      <c r="E427" s="6" t="str">
        <f ca="1">IF(K427&lt;W427,"Operational","Breakdown")</f>
        <v>Operational</v>
      </c>
      <c r="F427" s="6" t="str">
        <f ca="1">IF(L427&lt;X427,"Operational","Breakdown")</f>
        <v>Operational</v>
      </c>
      <c r="G427" s="6" t="str">
        <f ca="1">IF(M427&lt;Y427,"Operational","Breakdown")</f>
        <v>Operational</v>
      </c>
      <c r="H427" s="6" t="str">
        <f ca="1">IF(N427&lt;Z427,"Operational","Breakdown")</f>
        <v>Operational</v>
      </c>
      <c r="I427" s="6" t="str">
        <f ca="1">IF(O427&lt;AA427,"Operational","Breakdown")</f>
        <v>Operational</v>
      </c>
      <c r="J427" s="6" t="str">
        <f ca="1">IF(P427&lt;AB427,"Operational","Breakdown")</f>
        <v>Breakdown</v>
      </c>
      <c r="K427" s="16">
        <v>6.3180586325992341</v>
      </c>
      <c r="L427" s="16">
        <v>1.8905746167983766</v>
      </c>
      <c r="M427" s="16">
        <v>6.405037752081423</v>
      </c>
      <c r="N427" s="16">
        <v>11.166748330013723</v>
      </c>
      <c r="O427" s="16">
        <v>5.4694158428457564</v>
      </c>
      <c r="P427" s="16">
        <v>26.529024601420968</v>
      </c>
      <c r="Q427" s="9">
        <v>1.6420661165242176</v>
      </c>
      <c r="R427" s="9">
        <v>0.12165762403842427</v>
      </c>
      <c r="S427" s="9">
        <v>0.83861345028592205</v>
      </c>
      <c r="T427" s="9">
        <v>3.6840574042147964</v>
      </c>
      <c r="U427" s="9">
        <v>1.1056910086135594</v>
      </c>
      <c r="V427" s="9">
        <v>9.2155407478592188E-2</v>
      </c>
      <c r="W427" s="8">
        <f t="shared" ca="1" si="74"/>
        <v>18.153539556791085</v>
      </c>
      <c r="X427" s="8">
        <f t="shared" ca="1" si="74"/>
        <v>9.5932373574765553</v>
      </c>
      <c r="Y427" s="8">
        <f t="shared" ca="1" si="74"/>
        <v>7.3407912399362374</v>
      </c>
      <c r="Z427" s="8">
        <f t="shared" ca="1" si="74"/>
        <v>22.387935074564638</v>
      </c>
      <c r="AA427" s="8">
        <f t="shared" ca="1" si="74"/>
        <v>16.632685861931552</v>
      </c>
      <c r="AB427" s="8">
        <f t="shared" ca="1" si="67"/>
        <v>4.8537143746806093</v>
      </c>
      <c r="AC427" s="16">
        <f ca="1">IF($AO426=0,K426+Q426,IF($AP426=0,K426+Q426,9999))</f>
        <v>12.015074240586504</v>
      </c>
      <c r="AD427" s="16">
        <f ca="1">IF($AO426=0,L426+R426,IF($AP426=0,L426+R426,9999))</f>
        <v>9.947800568109793</v>
      </c>
      <c r="AE427" s="16">
        <f ca="1">IF($AO426=0,M426+S426,IF($AP426=0,M426+S426,9999))</f>
        <v>2.3927058409347257</v>
      </c>
      <c r="AF427" s="16">
        <f ca="1">IF($AO426=0,N426+T426,IF($AP426=0,N426+T426,9999))</f>
        <v>9.3864802533003378</v>
      </c>
      <c r="AG427" s="16">
        <f ca="1">IF($AO426=0,O426+U426,IF($AP426=0,O426+U426,9999))</f>
        <v>4.8043236118808066</v>
      </c>
      <c r="AH427" s="16">
        <f ca="1">IF($AO426=0,P426+V426,IF($AP426=0,P426+V426,9999))</f>
        <v>7.2809442914437943</v>
      </c>
      <c r="AI427" s="17">
        <f t="shared" ca="1" si="68"/>
        <v>13.241355857417036</v>
      </c>
      <c r="AJ427" s="17">
        <f t="shared" ca="1" si="69"/>
        <v>8.7057043293768999</v>
      </c>
      <c r="AK427" s="17">
        <f t="shared" ca="1" si="70"/>
        <v>4.3408924973712377</v>
      </c>
      <c r="AL427" s="17">
        <f t="shared" ca="1" si="71"/>
        <v>2.558162216919611</v>
      </c>
      <c r="AM427" s="17">
        <f t="shared" ca="1" si="72"/>
        <v>11.586068608075967</v>
      </c>
      <c r="AN427" s="17">
        <f t="shared" ca="1" si="73"/>
        <v>2.009458350617769</v>
      </c>
      <c r="AO427">
        <f t="shared" ca="1" si="65"/>
        <v>0</v>
      </c>
      <c r="AP427">
        <f t="shared" ca="1" si="66"/>
        <v>0</v>
      </c>
      <c r="AQ427">
        <f ca="1">MAX(0, COUNTIF(E427:J427, "Breakdown") - COUNTIF(AO427:AP427, 1))</f>
        <v>1</v>
      </c>
      <c r="AR427" s="12">
        <f ca="1">(AQ427 * 50) + ((AO427 + AP427) * 10)</f>
        <v>50</v>
      </c>
      <c r="AS427">
        <f ca="1">IF(COUNTIF(E427:J427, "Breakdown") &gt;= 6, 1, 0)</f>
        <v>0</v>
      </c>
    </row>
    <row r="428" spans="4:45">
      <c r="D428">
        <v>425</v>
      </c>
      <c r="E428" s="6" t="str">
        <f ca="1">IF(K428&lt;W428,"Operational","Breakdown")</f>
        <v>Operational</v>
      </c>
      <c r="F428" s="6" t="str">
        <f ca="1">IF(L428&lt;X428,"Operational","Breakdown")</f>
        <v>Operational</v>
      </c>
      <c r="G428" s="6" t="str">
        <f ca="1">IF(M428&lt;Y428,"Operational","Breakdown")</f>
        <v>Operational</v>
      </c>
      <c r="H428" s="6" t="str">
        <f ca="1">IF(N428&lt;Z428,"Operational","Breakdown")</f>
        <v>Operational</v>
      </c>
      <c r="I428" s="6" t="str">
        <f ca="1">IF(O428&lt;AA428,"Operational","Breakdown")</f>
        <v>Breakdown</v>
      </c>
      <c r="J428" s="6" t="str">
        <f ca="1">IF(P428&lt;AB428,"Operational","Breakdown")</f>
        <v>Operational</v>
      </c>
      <c r="K428" s="16">
        <v>5.8260348118472889</v>
      </c>
      <c r="L428" s="16">
        <v>2.4303874163573864</v>
      </c>
      <c r="M428" s="16">
        <v>1.2479345319340103</v>
      </c>
      <c r="N428" s="16">
        <v>3.2635544833854584</v>
      </c>
      <c r="O428" s="16">
        <v>8.4999711942386931</v>
      </c>
      <c r="P428" s="16">
        <v>5.8162344195510292</v>
      </c>
      <c r="Q428" s="9">
        <v>3.6879141197416891</v>
      </c>
      <c r="R428" s="9">
        <v>1.4684009314823057</v>
      </c>
      <c r="S428" s="9">
        <v>0.51294615989773817</v>
      </c>
      <c r="T428" s="9">
        <v>1.3538772982730076</v>
      </c>
      <c r="U428" s="9">
        <v>1.2546407664171004</v>
      </c>
      <c r="V428" s="9">
        <v>0.28334660314568777</v>
      </c>
      <c r="W428" s="8">
        <f t="shared" ca="1" si="74"/>
        <v>25.293937948324178</v>
      </c>
      <c r="X428" s="8">
        <f t="shared" ca="1" si="74"/>
        <v>11.016879814287229</v>
      </c>
      <c r="Y428" s="8">
        <f t="shared" ca="1" si="74"/>
        <v>5.9204862737330757</v>
      </c>
      <c r="Z428" s="8">
        <f t="shared" ca="1" si="74"/>
        <v>52.115304665910216</v>
      </c>
      <c r="AA428" s="8">
        <f t="shared" ca="1" si="74"/>
        <v>8.3360423460986546</v>
      </c>
      <c r="AB428" s="8">
        <f t="shared" ca="1" si="67"/>
        <v>10.800343693907294</v>
      </c>
      <c r="AC428" s="16">
        <f ca="1">IF($AO427=0,K427+Q427,IF($AP427=0,K427+Q427,9999))</f>
        <v>7.9601247491234517</v>
      </c>
      <c r="AD428" s="16">
        <f ca="1">IF($AO427=0,L427+R427,IF($AP427=0,L427+R427,9999))</f>
        <v>2.0122322408368007</v>
      </c>
      <c r="AE428" s="16">
        <f ca="1">IF($AO427=0,M427+S427,IF($AP427=0,M427+S427,9999))</f>
        <v>7.2436512023673449</v>
      </c>
      <c r="AF428" s="16">
        <f ca="1">IF($AO427=0,N427+T427,IF($AP427=0,N427+T427,9999))</f>
        <v>14.850805734228519</v>
      </c>
      <c r="AG428" s="16">
        <f ca="1">IF($AO427=0,O427+U427,IF($AP427=0,O427+U427,9999))</f>
        <v>6.5751068514593154</v>
      </c>
      <c r="AH428" s="16">
        <f ca="1">IF($AO427=0,P427+V427,IF($AP427=0,P427+V427,9999))</f>
        <v>26.621180008899561</v>
      </c>
      <c r="AI428" s="17">
        <f t="shared" ca="1" si="68"/>
        <v>12.015074240586504</v>
      </c>
      <c r="AJ428" s="17">
        <f t="shared" ca="1" si="69"/>
        <v>9.5932373574765553</v>
      </c>
      <c r="AK428" s="17">
        <f t="shared" ca="1" si="70"/>
        <v>2.3927058409347257</v>
      </c>
      <c r="AL428" s="17">
        <f t="shared" ca="1" si="71"/>
        <v>9.3864802533003378</v>
      </c>
      <c r="AM428" s="17">
        <f t="shared" ca="1" si="72"/>
        <v>4.8043236118808066</v>
      </c>
      <c r="AN428" s="17">
        <f t="shared" ca="1" si="73"/>
        <v>4.8537143746806093</v>
      </c>
      <c r="AO428">
        <f t="shared" ca="1" si="65"/>
        <v>0</v>
      </c>
      <c r="AP428">
        <f t="shared" ca="1" si="66"/>
        <v>0</v>
      </c>
      <c r="AQ428">
        <f ca="1">MAX(0, COUNTIF(E428:J428, "Breakdown") - COUNTIF(AO428:AP428, 1))</f>
        <v>1</v>
      </c>
      <c r="AR428" s="12">
        <f ca="1">(AQ428 * 50) + ((AO428 + AP428) * 10)</f>
        <v>50</v>
      </c>
      <c r="AS428">
        <f ca="1">IF(COUNTIF(E428:J428, "Breakdown") &gt;= 6, 1, 0)</f>
        <v>0</v>
      </c>
    </row>
    <row r="429" spans="4:45">
      <c r="D429">
        <v>426</v>
      </c>
      <c r="E429" s="6" t="str">
        <f ca="1">IF(K429&lt;W429,"Operational","Breakdown")</f>
        <v>Operational</v>
      </c>
      <c r="F429" s="6" t="str">
        <f ca="1">IF(L429&lt;X429,"Operational","Breakdown")</f>
        <v>Breakdown</v>
      </c>
      <c r="G429" s="6" t="str">
        <f ca="1">IF(M429&lt;Y429,"Operational","Breakdown")</f>
        <v>Operational</v>
      </c>
      <c r="H429" s="6" t="str">
        <f ca="1">IF(N429&lt;Z429,"Operational","Breakdown")</f>
        <v>Operational</v>
      </c>
      <c r="I429" s="6" t="str">
        <f ca="1">IF(O429&lt;AA429,"Operational","Breakdown")</f>
        <v>Operational</v>
      </c>
      <c r="J429" s="6" t="str">
        <f ca="1">IF(P429&lt;AB429,"Operational","Breakdown")</f>
        <v>Operational</v>
      </c>
      <c r="K429" s="16">
        <v>0.65713506233595542</v>
      </c>
      <c r="L429" s="16">
        <v>3.5634008062149443</v>
      </c>
      <c r="M429" s="16">
        <v>2.8079829008809041</v>
      </c>
      <c r="N429" s="16">
        <v>3.5511206322002113</v>
      </c>
      <c r="O429" s="16">
        <v>3.4608992682006168</v>
      </c>
      <c r="P429" s="16">
        <v>4.8390610991352609</v>
      </c>
      <c r="Q429" s="9">
        <v>2.242712283477124</v>
      </c>
      <c r="R429" s="9">
        <v>3.6725286154514167</v>
      </c>
      <c r="S429" s="9">
        <v>0.76447228729850014</v>
      </c>
      <c r="T429" s="9">
        <v>0.75184866904686087</v>
      </c>
      <c r="U429" s="9">
        <v>0.68389658050031721</v>
      </c>
      <c r="V429" s="9">
        <v>5.5474410391561708</v>
      </c>
      <c r="W429" s="8">
        <f t="shared" ca="1" si="74"/>
        <v>10.782227448204956</v>
      </c>
      <c r="X429" s="8">
        <f t="shared" ca="1" si="74"/>
        <v>2.1364452438822825</v>
      </c>
      <c r="Y429" s="8">
        <f t="shared" ca="1" si="74"/>
        <v>6.7699928704512011</v>
      </c>
      <c r="Z429" s="8">
        <f t="shared" ca="1" si="74"/>
        <v>17.041575670328214</v>
      </c>
      <c r="AA429" s="8">
        <f t="shared" ca="1" si="74"/>
        <v>10.124172670267216</v>
      </c>
      <c r="AB429" s="8">
        <f t="shared" ca="1" si="67"/>
        <v>18.035842687391117</v>
      </c>
      <c r="AC429" s="16">
        <f ca="1">IF($AO428=0,K428+Q428,IF($AP428=0,K428+Q428,9999))</f>
        <v>9.5139489315889776</v>
      </c>
      <c r="AD429" s="16">
        <f ca="1">IF($AO428=0,L428+R428,IF($AP428=0,L428+R428,9999))</f>
        <v>3.8987883478396919</v>
      </c>
      <c r="AE429" s="16">
        <f ca="1">IF($AO428=0,M428+S428,IF($AP428=0,M428+S428,9999))</f>
        <v>1.7608806918317486</v>
      </c>
      <c r="AF429" s="16">
        <f ca="1">IF($AO428=0,N428+T428,IF($AP428=0,N428+T428,9999))</f>
        <v>4.6174317816584658</v>
      </c>
      <c r="AG429" s="16">
        <f ca="1">IF($AO428=0,O428+U428,IF($AP428=0,O428+U428,9999))</f>
        <v>9.7546119606557937</v>
      </c>
      <c r="AH429" s="16">
        <f ca="1">IF($AO428=0,P428+V428,IF($AP428=0,P428+V428,9999))</f>
        <v>6.0995810226967171</v>
      </c>
      <c r="AI429" s="17">
        <f t="shared" ca="1" si="68"/>
        <v>7.9601247491234517</v>
      </c>
      <c r="AJ429" s="17">
        <f t="shared" ca="1" si="69"/>
        <v>2.0122322408368007</v>
      </c>
      <c r="AK429" s="17">
        <f t="shared" ca="1" si="70"/>
        <v>5.9204862737330757</v>
      </c>
      <c r="AL429" s="17">
        <f t="shared" ca="1" si="71"/>
        <v>14.850805734228519</v>
      </c>
      <c r="AM429" s="17">
        <f t="shared" ca="1" si="72"/>
        <v>6.5751068514593154</v>
      </c>
      <c r="AN429" s="17">
        <f t="shared" ca="1" si="73"/>
        <v>10.800343693907294</v>
      </c>
      <c r="AO429">
        <f t="shared" ca="1" si="65"/>
        <v>0</v>
      </c>
      <c r="AP429">
        <f t="shared" ca="1" si="66"/>
        <v>0</v>
      </c>
      <c r="AQ429">
        <f ca="1">MAX(0, COUNTIF(E429:J429, "Breakdown") - COUNTIF(AO429:AP429, 1))</f>
        <v>1</v>
      </c>
      <c r="AR429" s="12">
        <f ca="1">(AQ429 * 50) + ((AO429 + AP429) * 10)</f>
        <v>50</v>
      </c>
      <c r="AS429">
        <f ca="1">IF(COUNTIF(E429:J429, "Breakdown") &gt;= 6, 1, 0)</f>
        <v>0</v>
      </c>
    </row>
    <row r="430" spans="4:45">
      <c r="D430">
        <v>427</v>
      </c>
      <c r="E430" s="6" t="str">
        <f ca="1">IF(K430&lt;W430,"Operational","Breakdown")</f>
        <v>Operational</v>
      </c>
      <c r="F430" s="6" t="str">
        <f ca="1">IF(L430&lt;X430,"Operational","Breakdown")</f>
        <v>Breakdown</v>
      </c>
      <c r="G430" s="6" t="str">
        <f ca="1">IF(M430&lt;Y430,"Operational","Breakdown")</f>
        <v>Operational</v>
      </c>
      <c r="H430" s="6" t="str">
        <f ca="1">IF(N430&lt;Z430,"Operational","Breakdown")</f>
        <v>Operational</v>
      </c>
      <c r="I430" s="6" t="str">
        <f ca="1">IF(O430&lt;AA430,"Operational","Breakdown")</f>
        <v>Operational</v>
      </c>
      <c r="J430" s="6" t="str">
        <f ca="1">IF(P430&lt;AB430,"Operational","Breakdown")</f>
        <v>Breakdown</v>
      </c>
      <c r="K430" s="16">
        <v>7.1788205770222291</v>
      </c>
      <c r="L430" s="16">
        <v>20.840028473903612</v>
      </c>
      <c r="M430" s="16">
        <v>4.1492312027682816</v>
      </c>
      <c r="N430" s="16">
        <v>7.1138297230886689</v>
      </c>
      <c r="O430" s="16">
        <v>8.1626518459235982</v>
      </c>
      <c r="P430" s="16">
        <v>16.674993594600608</v>
      </c>
      <c r="Q430" s="9">
        <v>4.6674332027192893</v>
      </c>
      <c r="R430" s="9">
        <v>0.29694829991855781</v>
      </c>
      <c r="S430" s="9">
        <v>0.75239763197477838</v>
      </c>
      <c r="T430" s="9">
        <v>2.6777544582618127</v>
      </c>
      <c r="U430" s="9">
        <v>0.40654213052013682</v>
      </c>
      <c r="V430" s="9">
        <v>1.3956066159154923</v>
      </c>
      <c r="W430" s="8">
        <f t="shared" ca="1" si="74"/>
        <v>13.59696453763895</v>
      </c>
      <c r="X430" s="8">
        <f t="shared" ca="1" si="74"/>
        <v>7.3859006511504717</v>
      </c>
      <c r="Y430" s="8">
        <f t="shared" ca="1" si="74"/>
        <v>14.142496574319601</v>
      </c>
      <c r="Z430" s="8">
        <f t="shared" ca="1" si="74"/>
        <v>27.929566210295448</v>
      </c>
      <c r="AA430" s="8">
        <f t="shared" ca="1" si="74"/>
        <v>10.301308529975612</v>
      </c>
      <c r="AB430" s="8">
        <f t="shared" ca="1" si="67"/>
        <v>9.4498268143027939</v>
      </c>
      <c r="AC430" s="16">
        <f ca="1">IF($AO429=0,K429+Q429,IF($AP429=0,K429+Q429,9999))</f>
        <v>2.8998473458130793</v>
      </c>
      <c r="AD430" s="16">
        <f ca="1">IF($AO429=0,L429+R429,IF($AP429=0,L429+R429,9999))</f>
        <v>7.235929421666361</v>
      </c>
      <c r="AE430" s="16">
        <f ca="1">IF($AO429=0,M429+S429,IF($AP429=0,M429+S429,9999))</f>
        <v>3.5724551881794042</v>
      </c>
      <c r="AF430" s="16">
        <f ca="1">IF($AO429=0,N429+T429,IF($AP429=0,N429+T429,9999))</f>
        <v>4.3029693012470727</v>
      </c>
      <c r="AG430" s="16">
        <f ca="1">IF($AO429=0,O429+U429,IF($AP429=0,O429+U429,9999))</f>
        <v>4.1447958487009338</v>
      </c>
      <c r="AH430" s="16">
        <f ca="1">IF($AO429=0,P429+V429,IF($AP429=0,P429+V429,9999))</f>
        <v>10.386502138291432</v>
      </c>
      <c r="AI430" s="17">
        <f t="shared" ca="1" si="68"/>
        <v>9.5139489315889776</v>
      </c>
      <c r="AJ430" s="17">
        <f t="shared" ca="1" si="69"/>
        <v>2.1364452438822825</v>
      </c>
      <c r="AK430" s="17">
        <f t="shared" ca="1" si="70"/>
        <v>1.7608806918317486</v>
      </c>
      <c r="AL430" s="17">
        <f t="shared" ca="1" si="71"/>
        <v>4.6174317816584658</v>
      </c>
      <c r="AM430" s="17">
        <f t="shared" ca="1" si="72"/>
        <v>9.7546119606557937</v>
      </c>
      <c r="AN430" s="17">
        <f t="shared" ca="1" si="73"/>
        <v>6.0995810226967171</v>
      </c>
      <c r="AO430">
        <f t="shared" ca="1" si="65"/>
        <v>0</v>
      </c>
      <c r="AP430">
        <f t="shared" ca="1" si="66"/>
        <v>0</v>
      </c>
      <c r="AQ430">
        <f ca="1">MAX(0, COUNTIF(E430:J430, "Breakdown") - COUNTIF(AO430:AP430, 1))</f>
        <v>2</v>
      </c>
      <c r="AR430" s="12">
        <f ca="1">(AQ430 * 50) + ((AO430 + AP430) * 10)</f>
        <v>100</v>
      </c>
      <c r="AS430">
        <f ca="1">IF(COUNTIF(E430:J430, "Breakdown") &gt;= 6, 1, 0)</f>
        <v>0</v>
      </c>
    </row>
    <row r="431" spans="4:45">
      <c r="D431">
        <v>428</v>
      </c>
      <c r="E431" s="6" t="str">
        <f ca="1">IF(K431&lt;W431,"Operational","Breakdown")</f>
        <v>Operational</v>
      </c>
      <c r="F431" s="6" t="str">
        <f ca="1">IF(L431&lt;X431,"Operational","Breakdown")</f>
        <v>Breakdown</v>
      </c>
      <c r="G431" s="6" t="str">
        <f ca="1">IF(M431&lt;Y431,"Operational","Breakdown")</f>
        <v>Breakdown</v>
      </c>
      <c r="H431" s="6" t="str">
        <f ca="1">IF(N431&lt;Z431,"Operational","Breakdown")</f>
        <v>Breakdown</v>
      </c>
      <c r="I431" s="6" t="str">
        <f ca="1">IF(O431&lt;AA431,"Operational","Breakdown")</f>
        <v>Operational</v>
      </c>
      <c r="J431" s="6" t="str">
        <f ca="1">IF(P431&lt;AB431,"Operational","Breakdown")</f>
        <v>Operational</v>
      </c>
      <c r="K431" s="16">
        <v>7.4382446313318216</v>
      </c>
      <c r="L431" s="16">
        <v>13.642819346921412</v>
      </c>
      <c r="M431" s="16">
        <v>12.86277365388745</v>
      </c>
      <c r="N431" s="16">
        <v>11.657228684761677</v>
      </c>
      <c r="O431" s="16">
        <v>5.4505937191830514</v>
      </c>
      <c r="P431" s="16">
        <v>9.6179062073351602</v>
      </c>
      <c r="Q431" s="9">
        <v>0.62277833430960039</v>
      </c>
      <c r="R431" s="9">
        <v>0.5218107105194485</v>
      </c>
      <c r="S431" s="9">
        <v>0.50095782890374496</v>
      </c>
      <c r="T431" s="9">
        <v>3.7225225958502866</v>
      </c>
      <c r="U431" s="9">
        <v>1.22326734967746</v>
      </c>
      <c r="V431" s="9">
        <v>0.74440617549064536</v>
      </c>
      <c r="W431" s="8">
        <f t="shared" ca="1" si="74"/>
        <v>32.755796814955204</v>
      </c>
      <c r="X431" s="8">
        <f t="shared" ca="1" si="74"/>
        <v>12.713783218362728</v>
      </c>
      <c r="Y431" s="8">
        <f t="shared" ca="1" si="74"/>
        <v>9.5841908570031311</v>
      </c>
      <c r="Z431" s="8">
        <f t="shared" ca="1" si="74"/>
        <v>5.3151667744526438</v>
      </c>
      <c r="AA431" s="8">
        <f t="shared" ca="1" si="74"/>
        <v>9.0866199378108199</v>
      </c>
      <c r="AB431" s="8">
        <f t="shared" ca="1" si="67"/>
        <v>20.169415073469271</v>
      </c>
      <c r="AC431" s="16">
        <f ca="1">IF($AO430=0,K430+Q430,IF($AP430=0,K430+Q430,9999))</f>
        <v>11.846253779741518</v>
      </c>
      <c r="AD431" s="16">
        <f ca="1">IF($AO430=0,L430+R430,IF($AP430=0,L430+R430,9999))</f>
        <v>21.13697677382217</v>
      </c>
      <c r="AE431" s="16">
        <f ca="1">IF($AO430=0,M430+S430,IF($AP430=0,M430+S430,9999))</f>
        <v>4.9016288347430601</v>
      </c>
      <c r="AF431" s="16">
        <f ca="1">IF($AO430=0,N430+T430,IF($AP430=0,N430+T430,9999))</f>
        <v>9.7915841813504816</v>
      </c>
      <c r="AG431" s="16">
        <f ca="1">IF($AO430=0,O430+U430,IF($AP430=0,O430+U430,9999))</f>
        <v>8.569193976443735</v>
      </c>
      <c r="AH431" s="16">
        <f ca="1">IF($AO430=0,P430+V430,IF($AP430=0,P430+V430,9999))</f>
        <v>18.070600210516101</v>
      </c>
      <c r="AI431" s="17">
        <f t="shared" ca="1" si="68"/>
        <v>2.8998473458130793</v>
      </c>
      <c r="AJ431" s="17">
        <f t="shared" ca="1" si="69"/>
        <v>7.235929421666361</v>
      </c>
      <c r="AK431" s="17">
        <f t="shared" ca="1" si="70"/>
        <v>3.5724551881794042</v>
      </c>
      <c r="AL431" s="17">
        <f t="shared" ca="1" si="71"/>
        <v>4.3029693012470727</v>
      </c>
      <c r="AM431" s="17">
        <f t="shared" ca="1" si="72"/>
        <v>4.1447958487009338</v>
      </c>
      <c r="AN431" s="17">
        <f t="shared" ca="1" si="73"/>
        <v>9.4498268143027939</v>
      </c>
      <c r="AO431">
        <f t="shared" ca="1" si="65"/>
        <v>0</v>
      </c>
      <c r="AP431">
        <f t="shared" ca="1" si="66"/>
        <v>0</v>
      </c>
      <c r="AQ431">
        <f ca="1">MAX(0, COUNTIF(E431:J431, "Breakdown") - COUNTIF(AO431:AP431, 1))</f>
        <v>3</v>
      </c>
      <c r="AR431" s="12">
        <f ca="1">(AQ431 * 50) + ((AO431 + AP431) * 10)</f>
        <v>150</v>
      </c>
      <c r="AS431">
        <f ca="1">IF(COUNTIF(E431:J431, "Breakdown") &gt;= 6, 1, 0)</f>
        <v>0</v>
      </c>
    </row>
    <row r="432" spans="4:45">
      <c r="D432">
        <v>429</v>
      </c>
      <c r="E432" s="6" t="str">
        <f ca="1">IF(K432&lt;W432,"Operational","Breakdown")</f>
        <v>Operational</v>
      </c>
      <c r="F432" s="6" t="str">
        <f ca="1">IF(L432&lt;X432,"Operational","Breakdown")</f>
        <v>Operational</v>
      </c>
      <c r="G432" s="6" t="str">
        <f ca="1">IF(M432&lt;Y432,"Operational","Breakdown")</f>
        <v>Operational</v>
      </c>
      <c r="H432" s="6" t="str">
        <f ca="1">IF(N432&lt;Z432,"Operational","Breakdown")</f>
        <v>Operational</v>
      </c>
      <c r="I432" s="6" t="str">
        <f ca="1">IF(O432&lt;AA432,"Operational","Breakdown")</f>
        <v>Breakdown</v>
      </c>
      <c r="J432" s="6" t="str">
        <f ca="1">IF(P432&lt;AB432,"Operational","Breakdown")</f>
        <v>Operational</v>
      </c>
      <c r="K432" s="16">
        <v>2.159887717789819</v>
      </c>
      <c r="L432" s="16">
        <v>3.533328450499583</v>
      </c>
      <c r="M432" s="16">
        <v>2.919571836045062</v>
      </c>
      <c r="N432" s="16">
        <v>1.2183095427916171</v>
      </c>
      <c r="O432" s="16">
        <v>14.199610340829754</v>
      </c>
      <c r="P432" s="16">
        <v>3.9056549867408759</v>
      </c>
      <c r="Q432" s="9">
        <v>1.1603961606907567</v>
      </c>
      <c r="R432" s="9">
        <v>1.7091539422517723</v>
      </c>
      <c r="S432" s="9">
        <v>0.75704832488810714</v>
      </c>
      <c r="T432" s="9">
        <v>0.19962832966904914</v>
      </c>
      <c r="U432" s="9">
        <v>1.9698068795256061</v>
      </c>
      <c r="V432" s="9">
        <v>0.2829007009076614</v>
      </c>
      <c r="W432" s="8">
        <f t="shared" ca="1" si="74"/>
        <v>11.953276263014835</v>
      </c>
      <c r="X432" s="8">
        <f t="shared" ca="1" si="74"/>
        <v>33.997881418526148</v>
      </c>
      <c r="Y432" s="8">
        <f t="shared" ca="1" si="74"/>
        <v>9.2274709817768574</v>
      </c>
      <c r="Z432" s="8">
        <f t="shared" ca="1" si="74"/>
        <v>16.69003588855411</v>
      </c>
      <c r="AA432" s="8">
        <f t="shared" ca="1" si="74"/>
        <v>10.712277139186744</v>
      </c>
      <c r="AB432" s="8">
        <f t="shared" ca="1" si="67"/>
        <v>20.778533499438669</v>
      </c>
      <c r="AC432" s="16">
        <f ca="1">IF($AO431=0,K431+Q431,IF($AP431=0,K431+Q431,9999))</f>
        <v>8.0610229656414223</v>
      </c>
      <c r="AD432" s="16">
        <f ca="1">IF($AO431=0,L431+R431,IF($AP431=0,L431+R431,9999))</f>
        <v>14.16463005744086</v>
      </c>
      <c r="AE432" s="16">
        <f ca="1">IF($AO431=0,M431+S431,IF($AP431=0,M431+S431,9999))</f>
        <v>13.363731482791195</v>
      </c>
      <c r="AF432" s="16">
        <f ca="1">IF($AO431=0,N431+T431,IF($AP431=0,N431+T431,9999))</f>
        <v>15.379751280611963</v>
      </c>
      <c r="AG432" s="16">
        <f ca="1">IF($AO431=0,O431+U431,IF($AP431=0,O431+U431,9999))</f>
        <v>6.6738610688605116</v>
      </c>
      <c r="AH432" s="16">
        <f ca="1">IF($AO431=0,P431+V431,IF($AP431=0,P431+V431,9999))</f>
        <v>10.362312382825806</v>
      </c>
      <c r="AI432" s="17">
        <f t="shared" ca="1" si="68"/>
        <v>11.846253779741518</v>
      </c>
      <c r="AJ432" s="17">
        <f t="shared" ca="1" si="69"/>
        <v>12.713783218362728</v>
      </c>
      <c r="AK432" s="17">
        <f t="shared" ca="1" si="70"/>
        <v>4.9016288347430601</v>
      </c>
      <c r="AL432" s="17">
        <f t="shared" ca="1" si="71"/>
        <v>5.3151667744526438</v>
      </c>
      <c r="AM432" s="17">
        <f t="shared" ca="1" si="72"/>
        <v>8.569193976443735</v>
      </c>
      <c r="AN432" s="17">
        <f t="shared" ca="1" si="73"/>
        <v>18.070600210516101</v>
      </c>
      <c r="AO432">
        <f t="shared" ca="1" si="65"/>
        <v>0</v>
      </c>
      <c r="AP432">
        <f t="shared" ca="1" si="66"/>
        <v>0</v>
      </c>
      <c r="AQ432">
        <f ca="1">MAX(0, COUNTIF(E432:J432, "Breakdown") - COUNTIF(AO432:AP432, 1))</f>
        <v>1</v>
      </c>
      <c r="AR432" s="12">
        <f ca="1">(AQ432 * 50) + ((AO432 + AP432) * 10)</f>
        <v>50</v>
      </c>
      <c r="AS432">
        <f ca="1">IF(COUNTIF(E432:J432, "Breakdown") &gt;= 6, 1, 0)</f>
        <v>0</v>
      </c>
    </row>
    <row r="433" spans="4:45">
      <c r="D433">
        <v>430</v>
      </c>
      <c r="E433" s="6" t="str">
        <f ca="1">IF(K433&lt;W433,"Operational","Breakdown")</f>
        <v>Operational</v>
      </c>
      <c r="F433" s="6" t="str">
        <f ca="1">IF(L433&lt;X433,"Operational","Breakdown")</f>
        <v>Operational</v>
      </c>
      <c r="G433" s="6" t="str">
        <f ca="1">IF(M433&lt;Y433,"Operational","Breakdown")</f>
        <v>Operational</v>
      </c>
      <c r="H433" s="6" t="str">
        <f ca="1">IF(N433&lt;Z433,"Operational","Breakdown")</f>
        <v>Operational</v>
      </c>
      <c r="I433" s="6" t="str">
        <f ca="1">IF(O433&lt;AA433,"Operational","Breakdown")</f>
        <v>Operational</v>
      </c>
      <c r="J433" s="6" t="str">
        <f ca="1">IF(P433&lt;AB433,"Operational","Breakdown")</f>
        <v>Operational</v>
      </c>
      <c r="K433" s="16">
        <v>9.9421609188910551</v>
      </c>
      <c r="L433" s="16">
        <v>13.152437371932468</v>
      </c>
      <c r="M433" s="16">
        <v>4.5488590040553234</v>
      </c>
      <c r="N433" s="16">
        <v>9.5198740458191473</v>
      </c>
      <c r="O433" s="16">
        <v>3.4443925690139192</v>
      </c>
      <c r="P433" s="16">
        <v>5.5281712952209938</v>
      </c>
      <c r="Q433" s="9">
        <v>1.0930237422949167</v>
      </c>
      <c r="R433" s="9">
        <v>1.5256973480820446</v>
      </c>
      <c r="S433" s="9">
        <v>3.2798278888490664</v>
      </c>
      <c r="T433" s="9">
        <v>5.9731105918868508</v>
      </c>
      <c r="U433" s="9">
        <v>0.59776366119457092</v>
      </c>
      <c r="V433" s="9">
        <v>5.2620855843404621</v>
      </c>
      <c r="W433" s="8">
        <f t="shared" ca="1" si="74"/>
        <v>20.971016376587194</v>
      </c>
      <c r="X433" s="8">
        <f t="shared" ca="1" si="74"/>
        <v>16.897920081661148</v>
      </c>
      <c r="Y433" s="8">
        <f t="shared" ca="1" si="74"/>
        <v>37.043411606128046</v>
      </c>
      <c r="Z433" s="8">
        <f t="shared" ca="1" si="74"/>
        <v>18.103215493964562</v>
      </c>
      <c r="AA433" s="8">
        <f t="shared" ca="1" si="74"/>
        <v>13.31683173624735</v>
      </c>
      <c r="AB433" s="8">
        <f t="shared" ca="1" si="67"/>
        <v>27.869648394402923</v>
      </c>
      <c r="AC433" s="16">
        <f ca="1">IF($AO432=0,K432+Q432,IF($AP432=0,K432+Q432,9999))</f>
        <v>3.3202838784805757</v>
      </c>
      <c r="AD433" s="16">
        <f ca="1">IF($AO432=0,L432+R432,IF($AP432=0,L432+R432,9999))</f>
        <v>5.2424823927513557</v>
      </c>
      <c r="AE433" s="16">
        <f ca="1">IF($AO432=0,M432+S432,IF($AP432=0,M432+S432,9999))</f>
        <v>3.6766201609331692</v>
      </c>
      <c r="AF433" s="16">
        <f ca="1">IF($AO432=0,N432+T432,IF($AP432=0,N432+T432,9999))</f>
        <v>1.4179378724606662</v>
      </c>
      <c r="AG433" s="16">
        <f ca="1">IF($AO432=0,O432+U432,IF($AP432=0,O432+U432,9999))</f>
        <v>16.16941722035536</v>
      </c>
      <c r="AH433" s="16">
        <f ca="1">IF($AO432=0,P432+V432,IF($AP432=0,P432+V432,9999))</f>
        <v>4.1885556876485373</v>
      </c>
      <c r="AI433" s="17">
        <f t="shared" ca="1" si="68"/>
        <v>8.0610229656414223</v>
      </c>
      <c r="AJ433" s="17">
        <f t="shared" ca="1" si="69"/>
        <v>14.16463005744086</v>
      </c>
      <c r="AK433" s="17">
        <f t="shared" ca="1" si="70"/>
        <v>9.2274709817768574</v>
      </c>
      <c r="AL433" s="17">
        <f t="shared" ca="1" si="71"/>
        <v>15.379751280611963</v>
      </c>
      <c r="AM433" s="17">
        <f t="shared" ca="1" si="72"/>
        <v>6.6738610688605116</v>
      </c>
      <c r="AN433" s="17">
        <f t="shared" ca="1" si="73"/>
        <v>10.362312382825806</v>
      </c>
      <c r="AO433">
        <f t="shared" ca="1" si="65"/>
        <v>0</v>
      </c>
      <c r="AP433">
        <f t="shared" ca="1" si="66"/>
        <v>0</v>
      </c>
      <c r="AQ433">
        <f ca="1">MAX(0, COUNTIF(E433:J433, "Breakdown") - COUNTIF(AO433:AP433, 1))</f>
        <v>0</v>
      </c>
      <c r="AR433" s="12">
        <f ca="1">(AQ433 * 50) + ((AO433 + AP433) * 10)</f>
        <v>0</v>
      </c>
      <c r="AS433">
        <f ca="1">IF(COUNTIF(E433:J433, "Breakdown") &gt;= 6, 1, 0)</f>
        <v>0</v>
      </c>
    </row>
    <row r="434" spans="4:45">
      <c r="D434">
        <v>431</v>
      </c>
      <c r="E434" s="6" t="str">
        <f ca="1">IF(K434&lt;W434,"Operational","Breakdown")</f>
        <v>Operational</v>
      </c>
      <c r="F434" s="6" t="str">
        <f ca="1">IF(L434&lt;X434,"Operational","Breakdown")</f>
        <v>Operational</v>
      </c>
      <c r="G434" s="6" t="str">
        <f ca="1">IF(M434&lt;Y434,"Operational","Breakdown")</f>
        <v>Breakdown</v>
      </c>
      <c r="H434" s="6" t="str">
        <f ca="1">IF(N434&lt;Z434,"Operational","Breakdown")</f>
        <v>Breakdown</v>
      </c>
      <c r="I434" s="6" t="str">
        <f ca="1">IF(O434&lt;AA434,"Operational","Breakdown")</f>
        <v>Operational</v>
      </c>
      <c r="J434" s="6" t="str">
        <f ca="1">IF(P434&lt;AB434,"Operational","Breakdown")</f>
        <v>Operational</v>
      </c>
      <c r="K434" s="16">
        <v>3.5538326047976261</v>
      </c>
      <c r="L434" s="16">
        <v>1.3859392577693763</v>
      </c>
      <c r="M434" s="16">
        <v>22.664193213416645</v>
      </c>
      <c r="N434" s="16">
        <v>30.84723691864977</v>
      </c>
      <c r="O434" s="16">
        <v>6.2626625120596495</v>
      </c>
      <c r="P434" s="16">
        <v>0.76280967586077997</v>
      </c>
      <c r="Q434" s="9">
        <v>0.99417959712453285</v>
      </c>
      <c r="R434" s="9">
        <v>2.6404143153388646</v>
      </c>
      <c r="S434" s="9">
        <v>6.0031784429716426</v>
      </c>
      <c r="T434" s="9">
        <v>2.8356421129715996</v>
      </c>
      <c r="U434" s="9">
        <v>1.7786845867724606</v>
      </c>
      <c r="V434" s="9">
        <v>0.49731676613917286</v>
      </c>
      <c r="W434" s="8">
        <f t="shared" ca="1" si="74"/>
        <v>8.6753812731980382</v>
      </c>
      <c r="X434" s="8">
        <f t="shared" ca="1" si="74"/>
        <v>8.1597864632331447</v>
      </c>
      <c r="Y434" s="8">
        <f t="shared" ca="1" si="74"/>
        <v>14.740565385063167</v>
      </c>
      <c r="Z434" s="8">
        <f t="shared" ca="1" si="74"/>
        <v>6.2112811046497676</v>
      </c>
      <c r="AA434" s="8">
        <f t="shared" ca="1" si="74"/>
        <v>22.623332197534133</v>
      </c>
      <c r="AB434" s="8">
        <f t="shared" ca="1" si="67"/>
        <v>13.950537096767295</v>
      </c>
      <c r="AC434" s="16">
        <f ca="1">IF($AO433=0,K433+Q433,IF($AP433=0,K433+Q433,9999))</f>
        <v>11.035184661185973</v>
      </c>
      <c r="AD434" s="16">
        <f ca="1">IF($AO433=0,L433+R433,IF($AP433=0,L433+R433,9999))</f>
        <v>14.678134720014512</v>
      </c>
      <c r="AE434" s="16">
        <f ca="1">IF($AO433=0,M433+S433,IF($AP433=0,M433+S433,9999))</f>
        <v>7.8286868929043898</v>
      </c>
      <c r="AF434" s="16">
        <f ca="1">IF($AO433=0,N433+T433,IF($AP433=0,N433+T433,9999))</f>
        <v>15.492984637705998</v>
      </c>
      <c r="AG434" s="16">
        <f ca="1">IF($AO433=0,O433+U433,IF($AP433=0,O433+U433,9999))</f>
        <v>4.0421562302084899</v>
      </c>
      <c r="AH434" s="16">
        <f ca="1">IF($AO433=0,P433+V433,IF($AP433=0,P433+V433,9999))</f>
        <v>10.790256879561456</v>
      </c>
      <c r="AI434" s="17">
        <f t="shared" ca="1" si="68"/>
        <v>3.3202838784805757</v>
      </c>
      <c r="AJ434" s="17">
        <f t="shared" ca="1" si="69"/>
        <v>5.2424823927513557</v>
      </c>
      <c r="AK434" s="17">
        <f t="shared" ca="1" si="70"/>
        <v>3.6766201609331692</v>
      </c>
      <c r="AL434" s="17">
        <f t="shared" ca="1" si="71"/>
        <v>1.4179378724606662</v>
      </c>
      <c r="AM434" s="17">
        <f t="shared" ca="1" si="72"/>
        <v>13.31683173624735</v>
      </c>
      <c r="AN434" s="17">
        <f t="shared" ca="1" si="73"/>
        <v>4.1885556876485373</v>
      </c>
      <c r="AO434">
        <f t="shared" ca="1" si="65"/>
        <v>0</v>
      </c>
      <c r="AP434">
        <f t="shared" ca="1" si="66"/>
        <v>0</v>
      </c>
      <c r="AQ434">
        <f ca="1">MAX(0, COUNTIF(E434:J434, "Breakdown") - COUNTIF(AO434:AP434, 1))</f>
        <v>2</v>
      </c>
      <c r="AR434" s="12">
        <f ca="1">(AQ434 * 50) + ((AO434 + AP434) * 10)</f>
        <v>100</v>
      </c>
      <c r="AS434">
        <f ca="1">IF(COUNTIF(E434:J434, "Breakdown") &gt;= 6, 1, 0)</f>
        <v>0</v>
      </c>
    </row>
    <row r="435" spans="4:45">
      <c r="D435">
        <v>432</v>
      </c>
      <c r="E435" s="6" t="str">
        <f ca="1">IF(K435&lt;W435,"Operational","Breakdown")</f>
        <v>Operational</v>
      </c>
      <c r="F435" s="6" t="str">
        <f ca="1">IF(L435&lt;X435,"Operational","Breakdown")</f>
        <v>Operational</v>
      </c>
      <c r="G435" s="6" t="str">
        <f ca="1">IF(M435&lt;Y435,"Operational","Breakdown")</f>
        <v>Operational</v>
      </c>
      <c r="H435" s="6" t="str">
        <f ca="1">IF(N435&lt;Z435,"Operational","Breakdown")</f>
        <v>Operational</v>
      </c>
      <c r="I435" s="6" t="str">
        <f ca="1">IF(O435&lt;AA435,"Operational","Breakdown")</f>
        <v>Breakdown</v>
      </c>
      <c r="J435" s="6" t="str">
        <f ca="1">IF(P435&lt;AB435,"Operational","Breakdown")</f>
        <v>Operational</v>
      </c>
      <c r="K435" s="16">
        <v>0.76360175333115454</v>
      </c>
      <c r="L435" s="16">
        <v>9.444667395327091</v>
      </c>
      <c r="M435" s="16">
        <v>7.4830452643648311</v>
      </c>
      <c r="N435" s="16">
        <v>6.9502976734426207</v>
      </c>
      <c r="O435" s="16">
        <v>17.887655079993873</v>
      </c>
      <c r="P435" s="16">
        <v>1.1016090839442614</v>
      </c>
      <c r="Q435" s="9">
        <v>0.93047436211434897</v>
      </c>
      <c r="R435" s="9">
        <v>0.39307424710073258</v>
      </c>
      <c r="S435" s="9">
        <v>0.4796716068836826</v>
      </c>
      <c r="T435" s="9">
        <v>3.5956839325081087</v>
      </c>
      <c r="U435" s="9">
        <v>2.2138025855886498</v>
      </c>
      <c r="V435" s="9">
        <v>2.3581332563070358E-2</v>
      </c>
      <c r="W435" s="8">
        <f t="shared" ca="1" si="74"/>
        <v>9.164621633141472</v>
      </c>
      <c r="X435" s="8">
        <f t="shared" ca="1" si="74"/>
        <v>25.524762178881019</v>
      </c>
      <c r="Y435" s="8">
        <f t="shared" ca="1" si="74"/>
        <v>21.366127682538625</v>
      </c>
      <c r="Z435" s="8">
        <f t="shared" ca="1" si="74"/>
        <v>8.2328395723503061</v>
      </c>
      <c r="AA435" s="8">
        <f t="shared" ca="1" si="74"/>
        <v>15.780566007636981</v>
      </c>
      <c r="AB435" s="8">
        <f t="shared" ca="1" si="67"/>
        <v>20.09256284072567</v>
      </c>
      <c r="AC435" s="16">
        <f ca="1">IF($AO434=0,K434+Q434,IF($AP434=0,K434+Q434,9999))</f>
        <v>4.5480122019221589</v>
      </c>
      <c r="AD435" s="16">
        <f ca="1">IF($AO434=0,L434+R434,IF($AP434=0,L434+R434,9999))</f>
        <v>4.0263535731082412</v>
      </c>
      <c r="AE435" s="16">
        <f ca="1">IF($AO434=0,M434+S434,IF($AP434=0,M434+S434,9999))</f>
        <v>28.667371656388287</v>
      </c>
      <c r="AF435" s="16">
        <f ca="1">IF($AO434=0,N434+T434,IF($AP434=0,N434+T434,9999))</f>
        <v>33.682879031621368</v>
      </c>
      <c r="AG435" s="16">
        <f ca="1">IF($AO434=0,O434+U434,IF($AP434=0,O434+U434,9999))</f>
        <v>8.0413470988321105</v>
      </c>
      <c r="AH435" s="16">
        <f ca="1">IF($AO434=0,P434+V434,IF($AP434=0,P434+V434,9999))</f>
        <v>1.2601264419999527</v>
      </c>
      <c r="AI435" s="17">
        <f t="shared" ca="1" si="68"/>
        <v>8.6753812731980382</v>
      </c>
      <c r="AJ435" s="17">
        <f t="shared" ca="1" si="69"/>
        <v>8.1597864632331447</v>
      </c>
      <c r="AK435" s="17">
        <f t="shared" ca="1" si="70"/>
        <v>7.8286868929043898</v>
      </c>
      <c r="AL435" s="17">
        <f t="shared" ca="1" si="71"/>
        <v>6.2112811046497676</v>
      </c>
      <c r="AM435" s="17">
        <f t="shared" ca="1" si="72"/>
        <v>4.0421562302084899</v>
      </c>
      <c r="AN435" s="17">
        <f t="shared" ca="1" si="73"/>
        <v>10.790256879561456</v>
      </c>
      <c r="AO435">
        <f t="shared" ca="1" si="65"/>
        <v>0</v>
      </c>
      <c r="AP435">
        <f t="shared" ca="1" si="66"/>
        <v>0</v>
      </c>
      <c r="AQ435">
        <f ca="1">MAX(0, COUNTIF(E435:J435, "Breakdown") - COUNTIF(AO435:AP435, 1))</f>
        <v>1</v>
      </c>
      <c r="AR435" s="12">
        <f ca="1">(AQ435 * 50) + ((AO435 + AP435) * 10)</f>
        <v>50</v>
      </c>
      <c r="AS435">
        <f ca="1">IF(COUNTIF(E435:J435, "Breakdown") &gt;= 6, 1, 0)</f>
        <v>0</v>
      </c>
    </row>
    <row r="436" spans="4:45">
      <c r="D436">
        <v>433</v>
      </c>
      <c r="E436" s="6" t="str">
        <f ca="1">IF(K436&lt;W436,"Operational","Breakdown")</f>
        <v>Operational</v>
      </c>
      <c r="F436" s="6" t="str">
        <f ca="1">IF(L436&lt;X436,"Operational","Breakdown")</f>
        <v>Breakdown</v>
      </c>
      <c r="G436" s="6" t="str">
        <f ca="1">IF(M436&lt;Y436,"Operational","Breakdown")</f>
        <v>Operational</v>
      </c>
      <c r="H436" s="6" t="str">
        <f ca="1">IF(N436&lt;Z436,"Operational","Breakdown")</f>
        <v>Breakdown</v>
      </c>
      <c r="I436" s="6" t="str">
        <f ca="1">IF(O436&lt;AA436,"Operational","Breakdown")</f>
        <v>Operational</v>
      </c>
      <c r="J436" s="6" t="str">
        <f ca="1">IF(P436&lt;AB436,"Operational","Breakdown")</f>
        <v>Operational</v>
      </c>
      <c r="K436" s="16">
        <v>10.802244819676639</v>
      </c>
      <c r="L436" s="16">
        <v>8.9750766026653803</v>
      </c>
      <c r="M436" s="16">
        <v>7.6355489867165014</v>
      </c>
      <c r="N436" s="16">
        <v>16.388980426814946</v>
      </c>
      <c r="O436" s="16">
        <v>0.386743353194682</v>
      </c>
      <c r="P436" s="16">
        <v>1.4195359816105864</v>
      </c>
      <c r="Q436" s="9">
        <v>0.19404455789099306</v>
      </c>
      <c r="R436" s="9">
        <v>0.37668300408958461</v>
      </c>
      <c r="S436" s="9">
        <v>0.2213009037377924</v>
      </c>
      <c r="T436" s="9">
        <v>0.37619328427606497</v>
      </c>
      <c r="U436" s="9">
        <v>6.3233220146912433E-2</v>
      </c>
      <c r="V436" s="9">
        <v>0.89922770029719479</v>
      </c>
      <c r="W436" s="8">
        <f t="shared" ca="1" si="74"/>
        <v>44.268399715243902</v>
      </c>
      <c r="X436" s="8">
        <f t="shared" ca="1" si="74"/>
        <v>4.1041446206574062</v>
      </c>
      <c r="Y436" s="8">
        <f t="shared" ca="1" si="74"/>
        <v>24.454800300446273</v>
      </c>
      <c r="Z436" s="8">
        <f t="shared" ca="1" si="74"/>
        <v>10.468327029590242</v>
      </c>
      <c r="AA436" s="8">
        <f t="shared" ca="1" si="74"/>
        <v>13.170641672716727</v>
      </c>
      <c r="AB436" s="8">
        <f t="shared" ca="1" si="67"/>
        <v>2.5189560540521514</v>
      </c>
      <c r="AC436" s="16">
        <f ca="1">IF($AO435=0,K435+Q435,IF($AP435=0,K435+Q435,9999))</f>
        <v>1.6940761154455035</v>
      </c>
      <c r="AD436" s="16">
        <f ca="1">IF($AO435=0,L435+R435,IF($AP435=0,L435+R435,9999))</f>
        <v>9.8377416424278241</v>
      </c>
      <c r="AE436" s="16">
        <f ca="1">IF($AO435=0,M435+S435,IF($AP435=0,M435+S435,9999))</f>
        <v>7.9627168712485137</v>
      </c>
      <c r="AF436" s="16">
        <f ca="1">IF($AO435=0,N435+T435,IF($AP435=0,N435+T435,9999))</f>
        <v>10.545981605950729</v>
      </c>
      <c r="AG436" s="16">
        <f ca="1">IF($AO435=0,O435+U435,IF($AP435=0,O435+U435,9999))</f>
        <v>20.101457665582522</v>
      </c>
      <c r="AH436" s="16">
        <f ca="1">IF($AO435=0,P435+V435,IF($AP435=0,P435+V435,9999))</f>
        <v>1.1251904165073316</v>
      </c>
      <c r="AI436" s="17">
        <f t="shared" ca="1" si="68"/>
        <v>4.5480122019221589</v>
      </c>
      <c r="AJ436" s="17">
        <f t="shared" ca="1" si="69"/>
        <v>4.0263535731082412</v>
      </c>
      <c r="AK436" s="17">
        <f t="shared" ca="1" si="70"/>
        <v>21.366127682538625</v>
      </c>
      <c r="AL436" s="17">
        <f t="shared" ca="1" si="71"/>
        <v>8.2328395723503061</v>
      </c>
      <c r="AM436" s="17">
        <f t="shared" ca="1" si="72"/>
        <v>8.0413470988321105</v>
      </c>
      <c r="AN436" s="17">
        <f t="shared" ca="1" si="73"/>
        <v>1.2601264419999527</v>
      </c>
      <c r="AO436">
        <f t="shared" ca="1" si="65"/>
        <v>0</v>
      </c>
      <c r="AP436">
        <f t="shared" ca="1" si="66"/>
        <v>0</v>
      </c>
      <c r="AQ436">
        <f ca="1">MAX(0, COUNTIF(E436:J436, "Breakdown") - COUNTIF(AO436:AP436, 1))</f>
        <v>2</v>
      </c>
      <c r="AR436" s="12">
        <f ca="1">(AQ436 * 50) + ((AO436 + AP436) * 10)</f>
        <v>100</v>
      </c>
      <c r="AS436">
        <f ca="1">IF(COUNTIF(E436:J436, "Breakdown") &gt;= 6, 1, 0)</f>
        <v>0</v>
      </c>
    </row>
    <row r="437" spans="4:45">
      <c r="D437">
        <v>434</v>
      </c>
      <c r="E437" s="6" t="str">
        <f ca="1">IF(K437&lt;W437,"Operational","Breakdown")</f>
        <v>Breakdown</v>
      </c>
      <c r="F437" s="6" t="str">
        <f ca="1">IF(L437&lt;X437,"Operational","Breakdown")</f>
        <v>Breakdown</v>
      </c>
      <c r="G437" s="6" t="str">
        <f ca="1">IF(M437&lt;Y437,"Operational","Breakdown")</f>
        <v>Operational</v>
      </c>
      <c r="H437" s="6" t="str">
        <f ca="1">IF(N437&lt;Z437,"Operational","Breakdown")</f>
        <v>Operational</v>
      </c>
      <c r="I437" s="6" t="str">
        <f ca="1">IF(O437&lt;AA437,"Operational","Breakdown")</f>
        <v>Operational</v>
      </c>
      <c r="J437" s="6" t="str">
        <f ca="1">IF(P437&lt;AB437,"Operational","Breakdown")</f>
        <v>Breakdown</v>
      </c>
      <c r="K437" s="16">
        <v>5.6725390463451664</v>
      </c>
      <c r="L437" s="16">
        <v>20.706590357934495</v>
      </c>
      <c r="M437" s="16">
        <v>2.3729793985512551</v>
      </c>
      <c r="N437" s="16">
        <v>2.5261781093633093</v>
      </c>
      <c r="O437" s="16">
        <v>5.7899450547929252</v>
      </c>
      <c r="P437" s="16">
        <v>3.8262925378830395</v>
      </c>
      <c r="Q437" s="9">
        <v>3.7425918579686464</v>
      </c>
      <c r="R437" s="9">
        <v>0.59104046153234668</v>
      </c>
      <c r="S437" s="9">
        <v>0.69163971446591366</v>
      </c>
      <c r="T437" s="9">
        <v>0.63623242071724773</v>
      </c>
      <c r="U437" s="9">
        <v>0.11731917122483462</v>
      </c>
      <c r="V437" s="9">
        <v>5.0824968918702158</v>
      </c>
      <c r="W437" s="8">
        <f t="shared" ca="1" si="74"/>
        <v>2.6406286467975231</v>
      </c>
      <c r="X437" s="8">
        <f t="shared" ca="1" si="74"/>
        <v>4.9021321400349942</v>
      </c>
      <c r="Y437" s="8">
        <f t="shared" ca="1" si="74"/>
        <v>11.840999877037799</v>
      </c>
      <c r="Z437" s="8">
        <f t="shared" ca="1" si="74"/>
        <v>22.840550318118435</v>
      </c>
      <c r="AA437" s="8">
        <f t="shared" ca="1" si="74"/>
        <v>20.12824100914575</v>
      </c>
      <c r="AB437" s="8">
        <f t="shared" ca="1" si="67"/>
        <v>2.475236526973152</v>
      </c>
      <c r="AC437" s="16">
        <f ca="1">IF($AO436=0,K436+Q436,IF($AP436=0,K436+Q436,9999))</f>
        <v>10.996289377567633</v>
      </c>
      <c r="AD437" s="16">
        <f ca="1">IF($AO436=0,L436+R436,IF($AP436=0,L436+R436,9999))</f>
        <v>9.3517596067549658</v>
      </c>
      <c r="AE437" s="16">
        <f ca="1">IF($AO436=0,M436+S436,IF($AP436=0,M436+S436,9999))</f>
        <v>7.8568498904542938</v>
      </c>
      <c r="AF437" s="16">
        <f ca="1">IF($AO436=0,N436+T436,IF($AP436=0,N436+T436,9999))</f>
        <v>16.765173711091013</v>
      </c>
      <c r="AG437" s="16">
        <f ca="1">IF($AO436=0,O436+U436,IF($AP436=0,O436+U436,9999))</f>
        <v>0.44997657334159447</v>
      </c>
      <c r="AH437" s="16">
        <f ca="1">IF($AO436=0,P436+V436,IF($AP436=0,P436+V436,9999))</f>
        <v>2.318763681907781</v>
      </c>
      <c r="AI437" s="17">
        <f t="shared" ca="1" si="68"/>
        <v>1.6940761154455035</v>
      </c>
      <c r="AJ437" s="17">
        <f t="shared" ca="1" si="69"/>
        <v>4.1041446206574062</v>
      </c>
      <c r="AK437" s="17">
        <f t="shared" ca="1" si="70"/>
        <v>7.9627168712485137</v>
      </c>
      <c r="AL437" s="17">
        <f t="shared" ca="1" si="71"/>
        <v>10.468327029590242</v>
      </c>
      <c r="AM437" s="17">
        <f t="shared" ca="1" si="72"/>
        <v>13.170641672716727</v>
      </c>
      <c r="AN437" s="17">
        <f t="shared" ca="1" si="73"/>
        <v>1.1251904165073316</v>
      </c>
      <c r="AO437">
        <f t="shared" ca="1" si="65"/>
        <v>0</v>
      </c>
      <c r="AP437">
        <f t="shared" ca="1" si="66"/>
        <v>0</v>
      </c>
      <c r="AQ437">
        <f ca="1">MAX(0, COUNTIF(E437:J437, "Breakdown") - COUNTIF(AO437:AP437, 1))</f>
        <v>3</v>
      </c>
      <c r="AR437" s="12">
        <f ca="1">(AQ437 * 50) + ((AO437 + AP437) * 10)</f>
        <v>150</v>
      </c>
      <c r="AS437">
        <f ca="1">IF(COUNTIF(E437:J437, "Breakdown") &gt;= 6, 1, 0)</f>
        <v>0</v>
      </c>
    </row>
    <row r="438" spans="4:45">
      <c r="D438">
        <v>435</v>
      </c>
      <c r="E438" s="6" t="str">
        <f ca="1">IF(K438&lt;W438,"Operational","Breakdown")</f>
        <v>Operational</v>
      </c>
      <c r="F438" s="6" t="str">
        <f ca="1">IF(L438&lt;X438,"Operational","Breakdown")</f>
        <v>Operational</v>
      </c>
      <c r="G438" s="6" t="str">
        <f ca="1">IF(M438&lt;Y438,"Operational","Breakdown")</f>
        <v>Operational</v>
      </c>
      <c r="H438" s="6" t="str">
        <f ca="1">IF(N438&lt;Z438,"Operational","Breakdown")</f>
        <v>Operational</v>
      </c>
      <c r="I438" s="6" t="str">
        <f ca="1">IF(O438&lt;AA438,"Operational","Breakdown")</f>
        <v>Breakdown</v>
      </c>
      <c r="J438" s="6" t="str">
        <f ca="1">IF(P438&lt;AB438,"Operational","Breakdown")</f>
        <v>Breakdown</v>
      </c>
      <c r="K438" s="16">
        <v>1.6382031905017529</v>
      </c>
      <c r="L438" s="16">
        <v>14.26256858025935</v>
      </c>
      <c r="M438" s="16">
        <v>4.0363933329232156</v>
      </c>
      <c r="N438" s="16">
        <v>10.14048648657011</v>
      </c>
      <c r="O438" s="16">
        <v>15.558291018421038</v>
      </c>
      <c r="P438" s="16">
        <v>16.777848077514879</v>
      </c>
      <c r="Q438" s="9">
        <v>1.7438215149274958</v>
      </c>
      <c r="R438" s="9">
        <v>1.5963918199783467</v>
      </c>
      <c r="S438" s="9">
        <v>3.7070269192977019</v>
      </c>
      <c r="T438" s="9">
        <v>8.5429090952530137E-2</v>
      </c>
      <c r="U438" s="9">
        <v>0.87171560768129575</v>
      </c>
      <c r="V438" s="9">
        <v>3.7165022099170462</v>
      </c>
      <c r="W438" s="8">
        <f t="shared" ca="1" si="74"/>
        <v>9.0467179019632624</v>
      </c>
      <c r="X438" s="8">
        <f t="shared" ca="1" si="74"/>
        <v>43.525284036484763</v>
      </c>
      <c r="Y438" s="8">
        <f t="shared" ca="1" si="74"/>
        <v>19.173040052991631</v>
      </c>
      <c r="Z438" s="8">
        <f t="shared" ca="1" si="74"/>
        <v>21.694334717408363</v>
      </c>
      <c r="AA438" s="8">
        <f t="shared" ca="1" si="74"/>
        <v>1.5208754786164542</v>
      </c>
      <c r="AB438" s="8">
        <f t="shared" ca="1" si="67"/>
        <v>10.198449153729365</v>
      </c>
      <c r="AC438" s="16">
        <f ca="1">IF($AO437=0,K437+Q437,IF($AP437=0,K437+Q437,9999))</f>
        <v>9.4151309043138127</v>
      </c>
      <c r="AD438" s="16">
        <f ca="1">IF($AO437=0,L437+R437,IF($AP437=0,L437+R437,9999))</f>
        <v>21.297630819466843</v>
      </c>
      <c r="AE438" s="16">
        <f ca="1">IF($AO437=0,M437+S437,IF($AP437=0,M437+S437,9999))</f>
        <v>3.0646191130171685</v>
      </c>
      <c r="AF438" s="16">
        <f ca="1">IF($AO437=0,N437+T437,IF($AP437=0,N437+T437,9999))</f>
        <v>3.1624105300805572</v>
      </c>
      <c r="AG438" s="16">
        <f ca="1">IF($AO437=0,O437+U437,IF($AP437=0,O437+U437,9999))</f>
        <v>5.9072642260177597</v>
      </c>
      <c r="AH438" s="16">
        <f ca="1">IF($AO437=0,P437+V437,IF($AP437=0,P437+V437,9999))</f>
        <v>8.9087894297532557</v>
      </c>
      <c r="AI438" s="17">
        <f t="shared" ca="1" si="68"/>
        <v>2.6406286467975231</v>
      </c>
      <c r="AJ438" s="17">
        <f t="shared" ca="1" si="69"/>
        <v>4.9021321400349942</v>
      </c>
      <c r="AK438" s="17">
        <f t="shared" ca="1" si="70"/>
        <v>7.8568498904542938</v>
      </c>
      <c r="AL438" s="17">
        <f t="shared" ca="1" si="71"/>
        <v>16.765173711091013</v>
      </c>
      <c r="AM438" s="17">
        <f t="shared" ca="1" si="72"/>
        <v>0.44997657334159447</v>
      </c>
      <c r="AN438" s="17">
        <f t="shared" ca="1" si="73"/>
        <v>2.318763681907781</v>
      </c>
      <c r="AO438">
        <f t="shared" ca="1" si="65"/>
        <v>0</v>
      </c>
      <c r="AP438">
        <f t="shared" ca="1" si="66"/>
        <v>0</v>
      </c>
      <c r="AQ438">
        <f ca="1">MAX(0, COUNTIF(E438:J438, "Breakdown") - COUNTIF(AO438:AP438, 1))</f>
        <v>2</v>
      </c>
      <c r="AR438" s="12">
        <f ca="1">(AQ438 * 50) + ((AO438 + AP438) * 10)</f>
        <v>100</v>
      </c>
      <c r="AS438">
        <f ca="1">IF(COUNTIF(E438:J438, "Breakdown") &gt;= 6, 1, 0)</f>
        <v>0</v>
      </c>
    </row>
    <row r="439" spans="4:45">
      <c r="D439">
        <v>436</v>
      </c>
      <c r="E439" s="6" t="str">
        <f ca="1">IF(K439&lt;W439,"Operational","Breakdown")</f>
        <v>Operational</v>
      </c>
      <c r="F439" s="6" t="str">
        <f ca="1">IF(L439&lt;X439,"Operational","Breakdown")</f>
        <v>Operational</v>
      </c>
      <c r="G439" s="6" t="str">
        <f ca="1">IF(M439&lt;Y439,"Operational","Breakdown")</f>
        <v>Operational</v>
      </c>
      <c r="H439" s="6" t="str">
        <f ca="1">IF(N439&lt;Z439,"Operational","Breakdown")</f>
        <v>Operational</v>
      </c>
      <c r="I439" s="6" t="str">
        <f ca="1">IF(O439&lt;AA439,"Operational","Breakdown")</f>
        <v>Operational</v>
      </c>
      <c r="J439" s="6" t="str">
        <f ca="1">IF(P439&lt;AB439,"Operational","Breakdown")</f>
        <v>Operational</v>
      </c>
      <c r="K439" s="16">
        <v>26.518717517655357</v>
      </c>
      <c r="L439" s="16">
        <v>25.716848627707073</v>
      </c>
      <c r="M439" s="16">
        <v>8.5154230162818242E-2</v>
      </c>
      <c r="N439" s="16">
        <v>3.4271915056186195</v>
      </c>
      <c r="O439" s="16">
        <v>1.1399037828662359</v>
      </c>
      <c r="P439" s="16">
        <v>6.2557173313510823</v>
      </c>
      <c r="Q439" s="9">
        <v>11.09112829621748</v>
      </c>
      <c r="R439" s="9">
        <v>0.74267590560549834</v>
      </c>
      <c r="S439" s="9">
        <v>1.7839423788273781</v>
      </c>
      <c r="T439" s="9">
        <v>1.4966243336580438</v>
      </c>
      <c r="U439" s="9">
        <v>0.12395663487019067</v>
      </c>
      <c r="V439" s="9">
        <v>1.9555920970004805</v>
      </c>
      <c r="W439" s="8">
        <f t="shared" ca="1" si="74"/>
        <v>28.098031842572848</v>
      </c>
      <c r="X439" s="8">
        <f t="shared" ca="1" si="74"/>
        <v>47.875082341390566</v>
      </c>
      <c r="Y439" s="8">
        <f t="shared" ca="1" si="74"/>
        <v>8.0006245903345814</v>
      </c>
      <c r="Z439" s="8">
        <f t="shared" ca="1" si="74"/>
        <v>15.045048299996687</v>
      </c>
      <c r="AA439" s="8">
        <f t="shared" ca="1" si="74"/>
        <v>4.0923351432494677</v>
      </c>
      <c r="AB439" s="8">
        <f t="shared" ca="1" si="67"/>
        <v>13.258237405653162</v>
      </c>
      <c r="AC439" s="16">
        <f ca="1">IF($AO438=0,K438+Q438,IF($AP438=0,K438+Q438,9999))</f>
        <v>3.3820247054292487</v>
      </c>
      <c r="AD439" s="16">
        <f ca="1">IF($AO438=0,L438+R438,IF($AP438=0,L438+R438,9999))</f>
        <v>15.858960400237697</v>
      </c>
      <c r="AE439" s="16">
        <f ca="1">IF($AO438=0,M438+S438,IF($AP438=0,M438+S438,9999))</f>
        <v>7.7434202522209175</v>
      </c>
      <c r="AF439" s="16">
        <f ca="1">IF($AO438=0,N438+T438,IF($AP438=0,N438+T438,9999))</f>
        <v>10.22591557752264</v>
      </c>
      <c r="AG439" s="16">
        <f ca="1">IF($AO438=0,O438+U438,IF($AP438=0,O438+U438,9999))</f>
        <v>16.430006626102333</v>
      </c>
      <c r="AH439" s="16">
        <f ca="1">IF($AO438=0,P438+V438,IF($AP438=0,P438+V438,9999))</f>
        <v>20.494350287431924</v>
      </c>
      <c r="AI439" s="17">
        <f t="shared" ca="1" si="68"/>
        <v>9.0467179019632624</v>
      </c>
      <c r="AJ439" s="17">
        <f t="shared" ca="1" si="69"/>
        <v>21.297630819466843</v>
      </c>
      <c r="AK439" s="17">
        <f t="shared" ca="1" si="70"/>
        <v>3.0646191130171685</v>
      </c>
      <c r="AL439" s="17">
        <f t="shared" ca="1" si="71"/>
        <v>3.1624105300805572</v>
      </c>
      <c r="AM439" s="17">
        <f t="shared" ca="1" si="72"/>
        <v>1.5208754786164542</v>
      </c>
      <c r="AN439" s="17">
        <f t="shared" ca="1" si="73"/>
        <v>8.9087894297532557</v>
      </c>
      <c r="AO439">
        <f t="shared" ca="1" si="65"/>
        <v>0</v>
      </c>
      <c r="AP439">
        <f t="shared" ca="1" si="66"/>
        <v>0</v>
      </c>
      <c r="AQ439">
        <f ca="1">MAX(0, COUNTIF(E439:J439, "Breakdown") - COUNTIF(AO439:AP439, 1))</f>
        <v>0</v>
      </c>
      <c r="AR439" s="12">
        <f ca="1">(AQ439 * 50) + ((AO439 + AP439) * 10)</f>
        <v>0</v>
      </c>
      <c r="AS439">
        <f ca="1">IF(COUNTIF(E439:J439, "Breakdown") &gt;= 6, 1, 0)</f>
        <v>0</v>
      </c>
    </row>
    <row r="440" spans="4:45">
      <c r="D440">
        <v>437</v>
      </c>
      <c r="E440" s="6" t="str">
        <f ca="1">IF(K440&lt;W440,"Operational","Breakdown")</f>
        <v>Operational</v>
      </c>
      <c r="F440" s="6" t="str">
        <f ca="1">IF(L440&lt;X440,"Operational","Breakdown")</f>
        <v>Operational</v>
      </c>
      <c r="G440" s="6" t="str">
        <f ca="1">IF(M440&lt;Y440,"Operational","Breakdown")</f>
        <v>Operational</v>
      </c>
      <c r="H440" s="6" t="str">
        <f ca="1">IF(N440&lt;Z440,"Operational","Breakdown")</f>
        <v>Operational</v>
      </c>
      <c r="I440" s="6" t="str">
        <f ca="1">IF(O440&lt;AA440,"Operational","Breakdown")</f>
        <v>Operational</v>
      </c>
      <c r="J440" s="6" t="str">
        <f ca="1">IF(P440&lt;AB440,"Operational","Breakdown")</f>
        <v>Operational</v>
      </c>
      <c r="K440" s="16">
        <v>1.0581498917523247</v>
      </c>
      <c r="L440" s="16">
        <v>4.7833361879929157</v>
      </c>
      <c r="M440" s="16">
        <v>11.198184981508039</v>
      </c>
      <c r="N440" s="16">
        <v>4.9567071621550873</v>
      </c>
      <c r="O440" s="16">
        <v>4.6433051385561299</v>
      </c>
      <c r="P440" s="16">
        <v>8.0161009092745221</v>
      </c>
      <c r="Q440" s="9">
        <v>1.0933517581911254E-2</v>
      </c>
      <c r="R440" s="9">
        <v>1.4811486656581137</v>
      </c>
      <c r="S440" s="9">
        <v>6.9321444798468672</v>
      </c>
      <c r="T440" s="9">
        <v>2.5774296555686633</v>
      </c>
      <c r="U440" s="9">
        <v>0.49318480921321134</v>
      </c>
      <c r="V440" s="9">
        <v>1.9226649214628722</v>
      </c>
      <c r="W440" s="8">
        <f t="shared" ca="1" si="74"/>
        <v>6.0712059513519279</v>
      </c>
      <c r="X440" s="8">
        <f t="shared" ca="1" si="74"/>
        <v>20.929172308293644</v>
      </c>
      <c r="Y440" s="8">
        <f t="shared" ca="1" si="74"/>
        <v>12.336225041079157</v>
      </c>
      <c r="Z440" s="8">
        <f t="shared" ca="1" si="74"/>
        <v>11.914459928978268</v>
      </c>
      <c r="AA440" s="8">
        <f t="shared" ca="1" si="74"/>
        <v>7.9183317811128422</v>
      </c>
      <c r="AB440" s="8">
        <f t="shared" ca="1" si="67"/>
        <v>20.70576464647403</v>
      </c>
      <c r="AC440" s="16">
        <f ca="1">IF($AO439=0,K439+Q439,IF($AP439=0,K439+Q439,9999))</f>
        <v>37.609845813872838</v>
      </c>
      <c r="AD440" s="16">
        <f ca="1">IF($AO439=0,L439+R439,IF($AP439=0,L439+R439,9999))</f>
        <v>26.459524533312571</v>
      </c>
      <c r="AE440" s="16">
        <f ca="1">IF($AO439=0,M439+S439,IF($AP439=0,M439+S439,9999))</f>
        <v>1.8690966089901964</v>
      </c>
      <c r="AF440" s="16">
        <f ca="1">IF($AO439=0,N439+T439,IF($AP439=0,N439+T439,9999))</f>
        <v>4.9238158392766636</v>
      </c>
      <c r="AG440" s="16">
        <f ca="1">IF($AO439=0,O439+U439,IF($AP439=0,O439+U439,9999))</f>
        <v>1.2638604177364265</v>
      </c>
      <c r="AH440" s="16">
        <f ca="1">IF($AO439=0,P439+V439,IF($AP439=0,P439+V439,9999))</f>
        <v>8.2113094283515622</v>
      </c>
      <c r="AI440" s="17">
        <f t="shared" ca="1" si="68"/>
        <v>3.3820247054292487</v>
      </c>
      <c r="AJ440" s="17">
        <f t="shared" ca="1" si="69"/>
        <v>15.858960400237697</v>
      </c>
      <c r="AK440" s="17">
        <f t="shared" ca="1" si="70"/>
        <v>7.7434202522209175</v>
      </c>
      <c r="AL440" s="17">
        <f t="shared" ca="1" si="71"/>
        <v>10.22591557752264</v>
      </c>
      <c r="AM440" s="17">
        <f t="shared" ca="1" si="72"/>
        <v>4.0923351432494677</v>
      </c>
      <c r="AN440" s="17">
        <f t="shared" ca="1" si="73"/>
        <v>13.258237405653162</v>
      </c>
      <c r="AO440">
        <f t="shared" ca="1" si="65"/>
        <v>0</v>
      </c>
      <c r="AP440">
        <f t="shared" ca="1" si="66"/>
        <v>0</v>
      </c>
      <c r="AQ440">
        <f ca="1">MAX(0, COUNTIF(E440:J440, "Breakdown") - COUNTIF(AO440:AP440, 1))</f>
        <v>0</v>
      </c>
      <c r="AR440" s="12">
        <f ca="1">(AQ440 * 50) + ((AO440 + AP440) * 10)</f>
        <v>0</v>
      </c>
      <c r="AS440">
        <f ca="1">IF(COUNTIF(E440:J440, "Breakdown") &gt;= 6, 1, 0)</f>
        <v>0</v>
      </c>
    </row>
    <row r="441" spans="4:45">
      <c r="D441">
        <v>438</v>
      </c>
      <c r="E441" s="6" t="str">
        <f ca="1">IF(K441&lt;W441,"Operational","Breakdown")</f>
        <v>Operational</v>
      </c>
      <c r="F441" s="6" t="str">
        <f ca="1">IF(L441&lt;X441,"Operational","Breakdown")</f>
        <v>Operational</v>
      </c>
      <c r="G441" s="6" t="str">
        <f ca="1">IF(M441&lt;Y441,"Operational","Breakdown")</f>
        <v>Breakdown</v>
      </c>
      <c r="H441" s="6" t="str">
        <f ca="1">IF(N441&lt;Z441,"Operational","Breakdown")</f>
        <v>Operational</v>
      </c>
      <c r="I441" s="6" t="str">
        <f ca="1">IF(O441&lt;AA441,"Operational","Breakdown")</f>
        <v>Operational</v>
      </c>
      <c r="J441" s="6" t="str">
        <f ca="1">IF(P441&lt;AB441,"Operational","Breakdown")</f>
        <v>Breakdown</v>
      </c>
      <c r="K441" s="16">
        <v>1.6755625157703178</v>
      </c>
      <c r="L441" s="16">
        <v>8.8524940547645841</v>
      </c>
      <c r="M441" s="16">
        <v>2.8679279870801269</v>
      </c>
      <c r="N441" s="16">
        <v>8.5823220398164484</v>
      </c>
      <c r="O441" s="16">
        <v>1.340220883070649</v>
      </c>
      <c r="P441" s="16">
        <v>23.158470166472032</v>
      </c>
      <c r="Q441" s="9">
        <v>1.4106352587190554</v>
      </c>
      <c r="R441" s="9">
        <v>1.0591244480320332</v>
      </c>
      <c r="S441" s="9">
        <v>0.75261131300600081</v>
      </c>
      <c r="T441" s="9">
        <v>1.6996978287502231</v>
      </c>
      <c r="U441" s="9">
        <v>0.45621568571622928</v>
      </c>
      <c r="V441" s="9">
        <v>2.8941257377866711</v>
      </c>
      <c r="W441" s="8">
        <f t="shared" ca="1" si="74"/>
        <v>14.837864469429496</v>
      </c>
      <c r="X441" s="8">
        <f t="shared" ca="1" si="74"/>
        <v>32.181638134896048</v>
      </c>
      <c r="Y441" s="8">
        <f t="shared" ca="1" si="74"/>
        <v>2.2474077149712564</v>
      </c>
      <c r="Z441" s="8">
        <f t="shared" ca="1" si="74"/>
        <v>11.616409404422356</v>
      </c>
      <c r="AA441" s="8">
        <f t="shared" ca="1" si="74"/>
        <v>2.3845672098587967</v>
      </c>
      <c r="AB441" s="8">
        <f t="shared" ca="1" si="67"/>
        <v>13.576660005307282</v>
      </c>
      <c r="AC441" s="16">
        <f ca="1">IF($AO440=0,K440+Q440,IF($AP440=0,K440+Q440,9999))</f>
        <v>1.0690834093342358</v>
      </c>
      <c r="AD441" s="16">
        <f ca="1">IF($AO440=0,L440+R440,IF($AP440=0,L440+R440,9999))</f>
        <v>6.2644848536510294</v>
      </c>
      <c r="AE441" s="16">
        <f ca="1">IF($AO440=0,M440+S440,IF($AP440=0,M440+S440,9999))</f>
        <v>18.130329461354904</v>
      </c>
      <c r="AF441" s="16">
        <f ca="1">IF($AO440=0,N440+T440,IF($AP440=0,N440+T440,9999))</f>
        <v>7.5341368177237502</v>
      </c>
      <c r="AG441" s="16">
        <f ca="1">IF($AO440=0,O440+U440,IF($AP440=0,O440+U440,9999))</f>
        <v>5.1364899477693413</v>
      </c>
      <c r="AH441" s="16">
        <f ca="1">IF($AO440=0,P440+V440,IF($AP440=0,P440+V440,9999))</f>
        <v>9.9387658307373936</v>
      </c>
      <c r="AI441" s="17">
        <f t="shared" ca="1" si="68"/>
        <v>6.0712059513519279</v>
      </c>
      <c r="AJ441" s="17">
        <f t="shared" ca="1" si="69"/>
        <v>20.929172308293644</v>
      </c>
      <c r="AK441" s="17">
        <f t="shared" ca="1" si="70"/>
        <v>1.8690966089901964</v>
      </c>
      <c r="AL441" s="17">
        <f t="shared" ca="1" si="71"/>
        <v>4.9238158392766636</v>
      </c>
      <c r="AM441" s="17">
        <f t="shared" ca="1" si="72"/>
        <v>1.2638604177364265</v>
      </c>
      <c r="AN441" s="17">
        <f t="shared" ca="1" si="73"/>
        <v>8.2113094283515622</v>
      </c>
      <c r="AO441">
        <f t="shared" ca="1" si="65"/>
        <v>0</v>
      </c>
      <c r="AP441">
        <f t="shared" ca="1" si="66"/>
        <v>0</v>
      </c>
      <c r="AQ441">
        <f ca="1">MAX(0, COUNTIF(E441:J441, "Breakdown") - COUNTIF(AO441:AP441, 1))</f>
        <v>2</v>
      </c>
      <c r="AR441" s="12">
        <f ca="1">(AQ441 * 50) + ((AO441 + AP441) * 10)</f>
        <v>100</v>
      </c>
      <c r="AS441">
        <f ca="1">IF(COUNTIF(E441:J441, "Breakdown") &gt;= 6, 1, 0)</f>
        <v>0</v>
      </c>
    </row>
    <row r="442" spans="4:45">
      <c r="D442">
        <v>439</v>
      </c>
      <c r="E442" s="6" t="str">
        <f ca="1">IF(K442&lt;W442,"Operational","Breakdown")</f>
        <v>Operational</v>
      </c>
      <c r="F442" s="6" t="str">
        <f ca="1">IF(L442&lt;X442,"Operational","Breakdown")</f>
        <v>Operational</v>
      </c>
      <c r="G442" s="6" t="str">
        <f ca="1">IF(M442&lt;Y442,"Operational","Breakdown")</f>
        <v>Operational</v>
      </c>
      <c r="H442" s="6" t="str">
        <f ca="1">IF(N442&lt;Z442,"Operational","Breakdown")</f>
        <v>Operational</v>
      </c>
      <c r="I442" s="6" t="str">
        <f ca="1">IF(O442&lt;AA442,"Operational","Breakdown")</f>
        <v>Breakdown</v>
      </c>
      <c r="J442" s="6" t="str">
        <f ca="1">IF(P442&lt;AB442,"Operational","Breakdown")</f>
        <v>Operational</v>
      </c>
      <c r="K442" s="16">
        <v>12.570914074130386</v>
      </c>
      <c r="L442" s="16">
        <v>1.9139677916735622</v>
      </c>
      <c r="M442" s="16">
        <v>6.3102996444178956</v>
      </c>
      <c r="N442" s="16">
        <v>6.1286143184058819</v>
      </c>
      <c r="O442" s="16">
        <v>6.0420136111438056</v>
      </c>
      <c r="P442" s="16">
        <v>3.1568406972950487</v>
      </c>
      <c r="Q442" s="9">
        <v>5.8215269013382125</v>
      </c>
      <c r="R442" s="9">
        <v>0.40366450358178807</v>
      </c>
      <c r="S442" s="9">
        <v>4.5614689636994292</v>
      </c>
      <c r="T442" s="9">
        <v>0.95030316004003368</v>
      </c>
      <c r="U442" s="9">
        <v>3.6447424695407888</v>
      </c>
      <c r="V442" s="9">
        <v>7.397702330332633</v>
      </c>
      <c r="W442" s="8">
        <f t="shared" ca="1" si="74"/>
        <v>17.900664750517969</v>
      </c>
      <c r="X442" s="8">
        <f t="shared" ca="1" si="74"/>
        <v>27.007786047085318</v>
      </c>
      <c r="Y442" s="8">
        <f t="shared" ca="1" si="74"/>
        <v>9.590521536311833</v>
      </c>
      <c r="Z442" s="8">
        <f t="shared" ca="1" si="74"/>
        <v>17.014488760098345</v>
      </c>
      <c r="AA442" s="8">
        <f t="shared" ca="1" si="74"/>
        <v>4.9627588592218554</v>
      </c>
      <c r="AB442" s="8">
        <f t="shared" ca="1" si="67"/>
        <v>11.130829274516541</v>
      </c>
      <c r="AC442" s="16">
        <f ca="1">IF($AO441=0,K441+Q441,IF($AP441=0,K441+Q441,9999))</f>
        <v>3.0861977744893734</v>
      </c>
      <c r="AD442" s="16">
        <f ca="1">IF($AO441=0,L441+R441,IF($AP441=0,L441+R441,9999))</f>
        <v>9.9116185027966175</v>
      </c>
      <c r="AE442" s="16">
        <f ca="1">IF($AO441=0,M441+S441,IF($AP441=0,M441+S441,9999))</f>
        <v>3.6205393000861275</v>
      </c>
      <c r="AF442" s="16">
        <f ca="1">IF($AO441=0,N441+T441,IF($AP441=0,N441+T441,9999))</f>
        <v>10.282019868566671</v>
      </c>
      <c r="AG442" s="16">
        <f ca="1">IF($AO441=0,O441+U441,IF($AP441=0,O441+U441,9999))</f>
        <v>1.7964365687868784</v>
      </c>
      <c r="AH442" s="16">
        <f ca="1">IF($AO441=0,P441+V441,IF($AP441=0,P441+V441,9999))</f>
        <v>26.052595904258702</v>
      </c>
      <c r="AI442" s="17">
        <f t="shared" ca="1" si="68"/>
        <v>1.0690834093342358</v>
      </c>
      <c r="AJ442" s="17">
        <f t="shared" ca="1" si="69"/>
        <v>6.2644848536510294</v>
      </c>
      <c r="AK442" s="17">
        <f t="shared" ca="1" si="70"/>
        <v>2.2474077149712564</v>
      </c>
      <c r="AL442" s="17">
        <f t="shared" ca="1" si="71"/>
        <v>7.5341368177237502</v>
      </c>
      <c r="AM442" s="17">
        <f t="shared" ca="1" si="72"/>
        <v>2.3845672098587967</v>
      </c>
      <c r="AN442" s="17">
        <f t="shared" ca="1" si="73"/>
        <v>9.9387658307373936</v>
      </c>
      <c r="AO442">
        <f t="shared" ca="1" si="65"/>
        <v>0</v>
      </c>
      <c r="AP442">
        <f t="shared" ca="1" si="66"/>
        <v>0</v>
      </c>
      <c r="AQ442">
        <f ca="1">MAX(0, COUNTIF(E442:J442, "Breakdown") - COUNTIF(AO442:AP442, 1))</f>
        <v>1</v>
      </c>
      <c r="AR442" s="12">
        <f ca="1">(AQ442 * 50) + ((AO442 + AP442) * 10)</f>
        <v>50</v>
      </c>
      <c r="AS442">
        <f ca="1">IF(COUNTIF(E442:J442, "Breakdown") &gt;= 6, 1, 0)</f>
        <v>0</v>
      </c>
    </row>
    <row r="443" spans="4:45">
      <c r="D443">
        <v>440</v>
      </c>
      <c r="E443" s="6" t="str">
        <f ca="1">IF(K443&lt;W443,"Operational","Breakdown")</f>
        <v>Operational</v>
      </c>
      <c r="F443" s="6" t="str">
        <f ca="1">IF(L443&lt;X443,"Operational","Breakdown")</f>
        <v>Operational</v>
      </c>
      <c r="G443" s="6" t="str">
        <f ca="1">IF(M443&lt;Y443,"Operational","Breakdown")</f>
        <v>Breakdown</v>
      </c>
      <c r="H443" s="6" t="str">
        <f ca="1">IF(N443&lt;Z443,"Operational","Breakdown")</f>
        <v>Operational</v>
      </c>
      <c r="I443" s="6" t="str">
        <f ca="1">IF(O443&lt;AA443,"Operational","Breakdown")</f>
        <v>Breakdown</v>
      </c>
      <c r="J443" s="6" t="str">
        <f ca="1">IF(P443&lt;AB443,"Operational","Breakdown")</f>
        <v>Operational</v>
      </c>
      <c r="K443" s="16">
        <v>1.6414799555582298</v>
      </c>
      <c r="L443" s="16">
        <v>16.602587653524754</v>
      </c>
      <c r="M443" s="16">
        <v>14.630097213252315</v>
      </c>
      <c r="N443" s="16">
        <v>9.4613886661268669</v>
      </c>
      <c r="O443" s="16">
        <v>4.7351115889535595</v>
      </c>
      <c r="P443" s="16">
        <v>1.0124532312423011</v>
      </c>
      <c r="Q443" s="9">
        <v>1.0600384987039317E-2</v>
      </c>
      <c r="R443" s="9">
        <v>3.647010059965841</v>
      </c>
      <c r="S443" s="9">
        <v>8.1780781631874095</v>
      </c>
      <c r="T443" s="9">
        <v>0.74442533959821078</v>
      </c>
      <c r="U443" s="9">
        <v>3.0417540569677506</v>
      </c>
      <c r="V443" s="9">
        <v>3.633389750122864</v>
      </c>
      <c r="W443" s="8">
        <f t="shared" ca="1" si="74"/>
        <v>16.747902367948747</v>
      </c>
      <c r="X443" s="8">
        <f t="shared" ca="1" si="74"/>
        <v>19.040861498675742</v>
      </c>
      <c r="Y443" s="8">
        <f t="shared" ca="1" si="74"/>
        <v>9.5347644676272907</v>
      </c>
      <c r="Z443" s="8">
        <f t="shared" ca="1" si="74"/>
        <v>12.573104028156223</v>
      </c>
      <c r="AA443" s="8">
        <f t="shared" ca="1" si="74"/>
        <v>4.3225843396629244</v>
      </c>
      <c r="AB443" s="8">
        <f t="shared" ca="1" si="67"/>
        <v>15.133795336219297</v>
      </c>
      <c r="AC443" s="16">
        <f ca="1">IF($AO442=0,K442+Q442,IF($AP442=0,K442+Q442,9999))</f>
        <v>18.392440975468599</v>
      </c>
      <c r="AD443" s="16">
        <f ca="1">IF($AO442=0,L442+R442,IF($AP442=0,L442+R442,9999))</f>
        <v>2.3176322952553505</v>
      </c>
      <c r="AE443" s="16">
        <f ca="1">IF($AO442=0,M442+S442,IF($AP442=0,M442+S442,9999))</f>
        <v>10.871768608117325</v>
      </c>
      <c r="AF443" s="16">
        <f ca="1">IF($AO442=0,N442+T442,IF($AP442=0,N442+T442,9999))</f>
        <v>7.0789174784459155</v>
      </c>
      <c r="AG443" s="16">
        <f ca="1">IF($AO442=0,O442+U442,IF($AP442=0,O442+U442,9999))</f>
        <v>9.686756080684594</v>
      </c>
      <c r="AH443" s="16">
        <f ca="1">IF($AO442=0,P442+V442,IF($AP442=0,P442+V442,9999))</f>
        <v>10.554543027627682</v>
      </c>
      <c r="AI443" s="17">
        <f t="shared" ca="1" si="68"/>
        <v>3.0861977744893734</v>
      </c>
      <c r="AJ443" s="17">
        <f t="shared" ca="1" si="69"/>
        <v>9.9116185027966175</v>
      </c>
      <c r="AK443" s="17">
        <f t="shared" ca="1" si="70"/>
        <v>3.6205393000861275</v>
      </c>
      <c r="AL443" s="17">
        <f t="shared" ca="1" si="71"/>
        <v>10.282019868566671</v>
      </c>
      <c r="AM443" s="17">
        <f t="shared" ca="1" si="72"/>
        <v>1.7964365687868784</v>
      </c>
      <c r="AN443" s="17">
        <f t="shared" ca="1" si="73"/>
        <v>11.130829274516541</v>
      </c>
      <c r="AO443">
        <f t="shared" ca="1" si="65"/>
        <v>0</v>
      </c>
      <c r="AP443">
        <f t="shared" ca="1" si="66"/>
        <v>0</v>
      </c>
      <c r="AQ443">
        <f ca="1">MAX(0, COUNTIF(E443:J443, "Breakdown") - COUNTIF(AO443:AP443, 1))</f>
        <v>2</v>
      </c>
      <c r="AR443" s="12">
        <f ca="1">(AQ443 * 50) + ((AO443 + AP443) * 10)</f>
        <v>100</v>
      </c>
      <c r="AS443">
        <f ca="1">IF(COUNTIF(E443:J443, "Breakdown") &gt;= 6, 1, 0)</f>
        <v>0</v>
      </c>
    </row>
    <row r="444" spans="4:45">
      <c r="D444">
        <v>441</v>
      </c>
      <c r="E444" s="6" t="str">
        <f ca="1">IF(K444&lt;W444,"Operational","Breakdown")</f>
        <v>Operational</v>
      </c>
      <c r="F444" s="6" t="str">
        <f ca="1">IF(L444&lt;X444,"Operational","Breakdown")</f>
        <v>Operational</v>
      </c>
      <c r="G444" s="6" t="str">
        <f ca="1">IF(M444&lt;Y444,"Operational","Breakdown")</f>
        <v>Operational</v>
      </c>
      <c r="H444" s="6" t="str">
        <f ca="1">IF(N444&lt;Z444,"Operational","Breakdown")</f>
        <v>Operational</v>
      </c>
      <c r="I444" s="6" t="str">
        <f ca="1">IF(O444&lt;AA444,"Operational","Breakdown")</f>
        <v>Operational</v>
      </c>
      <c r="J444" s="6" t="str">
        <f ca="1">IF(P444&lt;AB444,"Operational","Breakdown")</f>
        <v>Operational</v>
      </c>
      <c r="K444" s="16">
        <v>7.5958809016082887</v>
      </c>
      <c r="L444" s="16">
        <v>1.6266199471365463</v>
      </c>
      <c r="M444" s="16">
        <v>0.24026000152427227</v>
      </c>
      <c r="N444" s="16">
        <v>5.4336418754690223</v>
      </c>
      <c r="O444" s="16">
        <v>2.3071663318678106</v>
      </c>
      <c r="P444" s="16">
        <v>6.0995634680095812</v>
      </c>
      <c r="Q444" s="9">
        <v>3.0682865801301231</v>
      </c>
      <c r="R444" s="9">
        <v>2.134350843301299</v>
      </c>
      <c r="S444" s="9">
        <v>1.7739101096483538</v>
      </c>
      <c r="T444" s="9">
        <v>2.3041172677786999</v>
      </c>
      <c r="U444" s="9">
        <v>0.41456216234339893</v>
      </c>
      <c r="V444" s="9">
        <v>2.867434382149888</v>
      </c>
      <c r="W444" s="8">
        <f t="shared" ca="1" si="74"/>
        <v>31.543201567889412</v>
      </c>
      <c r="X444" s="8">
        <f t="shared" ca="1" si="74"/>
        <v>26.469613277671662</v>
      </c>
      <c r="Y444" s="8">
        <f t="shared" ca="1" si="74"/>
        <v>23.311900725759163</v>
      </c>
      <c r="Z444" s="8">
        <f t="shared" ca="1" si="74"/>
        <v>15.277555929481931</v>
      </c>
      <c r="AA444" s="8">
        <f t="shared" ca="1" si="74"/>
        <v>41.354590876634639</v>
      </c>
      <c r="AB444" s="8">
        <f t="shared" ca="1" si="67"/>
        <v>23.527883237716559</v>
      </c>
      <c r="AC444" s="16">
        <f ca="1">IF($AO443=0,K443+Q443,IF($AP443=0,K443+Q443,9999))</f>
        <v>1.6520803405452691</v>
      </c>
      <c r="AD444" s="16">
        <f ca="1">IF($AO443=0,L443+R443,IF($AP443=0,L443+R443,9999))</f>
        <v>20.249597713490594</v>
      </c>
      <c r="AE444" s="16">
        <f ca="1">IF($AO443=0,M443+S443,IF($AP443=0,M443+S443,9999))</f>
        <v>22.808175376439724</v>
      </c>
      <c r="AF444" s="16">
        <f ca="1">IF($AO443=0,N443+T443,IF($AP443=0,N443+T443,9999))</f>
        <v>10.205814005725077</v>
      </c>
      <c r="AG444" s="16">
        <f ca="1">IF($AO443=0,O443+U443,IF($AP443=0,O443+U443,9999))</f>
        <v>7.7768656459213101</v>
      </c>
      <c r="AH444" s="16">
        <f ca="1">IF($AO443=0,P443+V443,IF($AP443=0,P443+V443,9999))</f>
        <v>4.6458429813651652</v>
      </c>
      <c r="AI444" s="17">
        <f t="shared" ca="1" si="68"/>
        <v>16.747902367948747</v>
      </c>
      <c r="AJ444" s="17">
        <f t="shared" ca="1" si="69"/>
        <v>2.3176322952553505</v>
      </c>
      <c r="AK444" s="17">
        <f t="shared" ca="1" si="70"/>
        <v>9.5347644676272907</v>
      </c>
      <c r="AL444" s="17">
        <f t="shared" ca="1" si="71"/>
        <v>7.0789174784459155</v>
      </c>
      <c r="AM444" s="17">
        <f t="shared" ca="1" si="72"/>
        <v>4.3225843396629244</v>
      </c>
      <c r="AN444" s="17">
        <f t="shared" ca="1" si="73"/>
        <v>10.554543027627682</v>
      </c>
      <c r="AO444">
        <f t="shared" ca="1" si="65"/>
        <v>0</v>
      </c>
      <c r="AP444">
        <f t="shared" ca="1" si="66"/>
        <v>0</v>
      </c>
      <c r="AQ444">
        <f ca="1">MAX(0, COUNTIF(E444:J444, "Breakdown") - COUNTIF(AO444:AP444, 1))</f>
        <v>0</v>
      </c>
      <c r="AR444" s="12">
        <f ca="1">(AQ444 * 50) + ((AO444 + AP444) * 10)</f>
        <v>0</v>
      </c>
      <c r="AS444">
        <f ca="1">IF(COUNTIF(E444:J444, "Breakdown") &gt;= 6, 1, 0)</f>
        <v>0</v>
      </c>
    </row>
    <row r="445" spans="4:45">
      <c r="D445">
        <v>442</v>
      </c>
      <c r="E445" s="6" t="str">
        <f ca="1">IF(K445&lt;W445,"Operational","Breakdown")</f>
        <v>Operational</v>
      </c>
      <c r="F445" s="6" t="str">
        <f ca="1">IF(L445&lt;X445,"Operational","Breakdown")</f>
        <v>Operational</v>
      </c>
      <c r="G445" s="6" t="str">
        <f ca="1">IF(M445&lt;Y445,"Operational","Breakdown")</f>
        <v>Operational</v>
      </c>
      <c r="H445" s="6" t="str">
        <f ca="1">IF(N445&lt;Z445,"Operational","Breakdown")</f>
        <v>Operational</v>
      </c>
      <c r="I445" s="6" t="str">
        <f ca="1">IF(O445&lt;AA445,"Operational","Breakdown")</f>
        <v>Operational</v>
      </c>
      <c r="J445" s="6" t="str">
        <f ca="1">IF(P445&lt;AB445,"Operational","Breakdown")</f>
        <v>Operational</v>
      </c>
      <c r="K445" s="16">
        <v>7.0941689045431104</v>
      </c>
      <c r="L445" s="16">
        <v>0.68972742027177381</v>
      </c>
      <c r="M445" s="16">
        <v>4.0119003153314541</v>
      </c>
      <c r="N445" s="16">
        <v>7.9319337290164285</v>
      </c>
      <c r="O445" s="16">
        <v>8.687517184225241</v>
      </c>
      <c r="P445" s="16">
        <v>8.3530391121098102</v>
      </c>
      <c r="Q445" s="9">
        <v>0.14620492624682518</v>
      </c>
      <c r="R445" s="9">
        <v>0.34902227408063102</v>
      </c>
      <c r="S445" s="9">
        <v>2.6561889951106736</v>
      </c>
      <c r="T445" s="9">
        <v>1.5494590182327683E-2</v>
      </c>
      <c r="U445" s="9">
        <v>5.734617150371375</v>
      </c>
      <c r="V445" s="9">
        <v>3.3368312211797124</v>
      </c>
      <c r="W445" s="8">
        <f t="shared" ca="1" si="74"/>
        <v>8.1667413126443016</v>
      </c>
      <c r="X445" s="8">
        <f t="shared" ca="1" si="74"/>
        <v>24.44930080228659</v>
      </c>
      <c r="Y445" s="8">
        <f t="shared" ca="1" si="74"/>
        <v>47.705118281072046</v>
      </c>
      <c r="Z445" s="8">
        <f t="shared" ca="1" si="74"/>
        <v>13.894915907419758</v>
      </c>
      <c r="AA445" s="8">
        <f t="shared" ca="1" si="74"/>
        <v>25.618959714093293</v>
      </c>
      <c r="AB445" s="8">
        <f t="shared" ca="1" si="67"/>
        <v>17.625231986654185</v>
      </c>
      <c r="AC445" s="16">
        <f ca="1">IF($AO444=0,K444+Q444,IF($AP444=0,K444+Q444,9999))</f>
        <v>10.664167481738412</v>
      </c>
      <c r="AD445" s="16">
        <f ca="1">IF($AO444=0,L444+R444,IF($AP444=0,L444+R444,9999))</f>
        <v>3.7609707904378453</v>
      </c>
      <c r="AE445" s="16">
        <f ca="1">IF($AO444=0,M444+S444,IF($AP444=0,M444+S444,9999))</f>
        <v>2.0141701111726262</v>
      </c>
      <c r="AF445" s="16">
        <f ca="1">IF($AO444=0,N444+T444,IF($AP444=0,N444+T444,9999))</f>
        <v>7.7377591432477217</v>
      </c>
      <c r="AG445" s="16">
        <f ca="1">IF($AO444=0,O444+U444,IF($AP444=0,O444+U444,9999))</f>
        <v>2.7217284942112094</v>
      </c>
      <c r="AH445" s="16">
        <f ca="1">IF($AO444=0,P444+V444,IF($AP444=0,P444+V444,9999))</f>
        <v>8.9669978501594692</v>
      </c>
      <c r="AI445" s="17">
        <f t="shared" ca="1" si="68"/>
        <v>1.6520803405452691</v>
      </c>
      <c r="AJ445" s="17">
        <f t="shared" ca="1" si="69"/>
        <v>20.249597713490594</v>
      </c>
      <c r="AK445" s="17">
        <f t="shared" ca="1" si="70"/>
        <v>22.808175376439724</v>
      </c>
      <c r="AL445" s="17">
        <f t="shared" ca="1" si="71"/>
        <v>10.205814005725077</v>
      </c>
      <c r="AM445" s="17">
        <f t="shared" ca="1" si="72"/>
        <v>7.7768656459213101</v>
      </c>
      <c r="AN445" s="17">
        <f t="shared" ca="1" si="73"/>
        <v>4.6458429813651652</v>
      </c>
      <c r="AO445">
        <f t="shared" ca="1" si="65"/>
        <v>0</v>
      </c>
      <c r="AP445">
        <f t="shared" ca="1" si="66"/>
        <v>0</v>
      </c>
      <c r="AQ445">
        <f ca="1">MAX(0, COUNTIF(E445:J445, "Breakdown") - COUNTIF(AO445:AP445, 1))</f>
        <v>0</v>
      </c>
      <c r="AR445" s="12">
        <f ca="1">(AQ445 * 50) + ((AO445 + AP445) * 10)</f>
        <v>0</v>
      </c>
      <c r="AS445">
        <f ca="1">IF(COUNTIF(E445:J445, "Breakdown") &gt;= 6, 1, 0)</f>
        <v>0</v>
      </c>
    </row>
    <row r="446" spans="4:45">
      <c r="D446">
        <v>443</v>
      </c>
      <c r="E446" s="6" t="str">
        <f ca="1">IF(K446&lt;W446,"Operational","Breakdown")</f>
        <v>Operational</v>
      </c>
      <c r="F446" s="6" t="str">
        <f ca="1">IF(L446&lt;X446,"Operational","Breakdown")</f>
        <v>Operational</v>
      </c>
      <c r="G446" s="6" t="str">
        <f ca="1">IF(M446&lt;Y446,"Operational","Breakdown")</f>
        <v>Operational</v>
      </c>
      <c r="H446" s="6" t="str">
        <f ca="1">IF(N446&lt;Z446,"Operational","Breakdown")</f>
        <v>Operational</v>
      </c>
      <c r="I446" s="6" t="str">
        <f ca="1">IF(O446&lt;AA446,"Operational","Breakdown")</f>
        <v>Breakdown</v>
      </c>
      <c r="J446" s="6" t="str">
        <f ca="1">IF(P446&lt;AB446,"Operational","Breakdown")</f>
        <v>Operational</v>
      </c>
      <c r="K446" s="16">
        <v>0.70794467267697003</v>
      </c>
      <c r="L446" s="16">
        <v>11.029271777157302</v>
      </c>
      <c r="M446" s="16">
        <v>7.515594217637438</v>
      </c>
      <c r="N446" s="16">
        <v>7.8111541192386102</v>
      </c>
      <c r="O446" s="16">
        <v>11.567186397527625</v>
      </c>
      <c r="P446" s="16">
        <v>0.47745568342862793</v>
      </c>
      <c r="Q446" s="9">
        <v>3.5065301248205247</v>
      </c>
      <c r="R446" s="9">
        <v>0.40261322046064008</v>
      </c>
      <c r="S446" s="9">
        <v>1.5745990462123332</v>
      </c>
      <c r="T446" s="9">
        <v>0.35230577843775363</v>
      </c>
      <c r="U446" s="9">
        <v>1.8607345107819095</v>
      </c>
      <c r="V446" s="9">
        <v>1.7352125286240525</v>
      </c>
      <c r="W446" s="8">
        <f t="shared" ca="1" si="74"/>
        <v>12.261973392450397</v>
      </c>
      <c r="X446" s="8">
        <f t="shared" ca="1" si="74"/>
        <v>13.934702035589206</v>
      </c>
      <c r="Y446" s="8">
        <f t="shared" ca="1" si="74"/>
        <v>11.500308583933876</v>
      </c>
      <c r="Z446" s="8">
        <f t="shared" ca="1" si="74"/>
        <v>13.47227967856872</v>
      </c>
      <c r="AA446" s="8">
        <f t="shared" ca="1" si="74"/>
        <v>8.3361696289535843</v>
      </c>
      <c r="AB446" s="8">
        <f t="shared" ca="1" si="67"/>
        <v>15.441655996983382</v>
      </c>
      <c r="AC446" s="16">
        <f ca="1">IF($AO445=0,K445+Q445,IF($AP445=0,K445+Q445,9999))</f>
        <v>7.2403738307899355</v>
      </c>
      <c r="AD446" s="16">
        <f ca="1">IF($AO445=0,L445+R445,IF($AP445=0,L445+R445,9999))</f>
        <v>1.0387496943524048</v>
      </c>
      <c r="AE446" s="16">
        <f ca="1">IF($AO445=0,M445+S445,IF($AP445=0,M445+S445,9999))</f>
        <v>6.6680893104421273</v>
      </c>
      <c r="AF446" s="16">
        <f ca="1">IF($AO445=0,N445+T445,IF($AP445=0,N445+T445,9999))</f>
        <v>7.9474283191987558</v>
      </c>
      <c r="AG446" s="16">
        <f ca="1">IF($AO445=0,O445+U445,IF($AP445=0,O445+U445,9999))</f>
        <v>14.422134334596617</v>
      </c>
      <c r="AH446" s="16">
        <f ca="1">IF($AO445=0,P445+V445,IF($AP445=0,P445+V445,9999))</f>
        <v>11.689870333289523</v>
      </c>
      <c r="AI446" s="17">
        <f t="shared" ca="1" si="68"/>
        <v>8.1667413126443016</v>
      </c>
      <c r="AJ446" s="17">
        <f t="shared" ca="1" si="69"/>
        <v>3.7609707904378453</v>
      </c>
      <c r="AK446" s="17">
        <f t="shared" ca="1" si="70"/>
        <v>2.0141701111726262</v>
      </c>
      <c r="AL446" s="17">
        <f t="shared" ca="1" si="71"/>
        <v>7.7377591432477217</v>
      </c>
      <c r="AM446" s="17">
        <f t="shared" ca="1" si="72"/>
        <v>2.7217284942112094</v>
      </c>
      <c r="AN446" s="17">
        <f t="shared" ca="1" si="73"/>
        <v>8.9669978501594692</v>
      </c>
      <c r="AO446">
        <f t="shared" ca="1" si="65"/>
        <v>0</v>
      </c>
      <c r="AP446">
        <f t="shared" ca="1" si="66"/>
        <v>0</v>
      </c>
      <c r="AQ446">
        <f ca="1">MAX(0, COUNTIF(E446:J446, "Breakdown") - COUNTIF(AO446:AP446, 1))</f>
        <v>1</v>
      </c>
      <c r="AR446" s="12">
        <f ca="1">(AQ446 * 50) + ((AO446 + AP446) * 10)</f>
        <v>50</v>
      </c>
      <c r="AS446">
        <f ca="1">IF(COUNTIF(E446:J446, "Breakdown") &gt;= 6, 1, 0)</f>
        <v>0</v>
      </c>
    </row>
    <row r="447" spans="4:45">
      <c r="D447">
        <v>444</v>
      </c>
      <c r="E447" s="6" t="str">
        <f ca="1">IF(K447&lt;W447,"Operational","Breakdown")</f>
        <v>Operational</v>
      </c>
      <c r="F447" s="6" t="str">
        <f ca="1">IF(L447&lt;X447,"Operational","Breakdown")</f>
        <v>Operational</v>
      </c>
      <c r="G447" s="6" t="str">
        <f ca="1">IF(M447&lt;Y447,"Operational","Breakdown")</f>
        <v>Breakdown</v>
      </c>
      <c r="H447" s="6" t="str">
        <f ca="1">IF(N447&lt;Z447,"Operational","Breakdown")</f>
        <v>Operational</v>
      </c>
      <c r="I447" s="6" t="str">
        <f ca="1">IF(O447&lt;AA447,"Operational","Breakdown")</f>
        <v>Operational</v>
      </c>
      <c r="J447" s="6" t="str">
        <f ca="1">IF(P447&lt;AB447,"Operational","Breakdown")</f>
        <v>Breakdown</v>
      </c>
      <c r="K447" s="16">
        <v>1.9401090669096108</v>
      </c>
      <c r="L447" s="16">
        <v>2.4912228481779439</v>
      </c>
      <c r="M447" s="16">
        <v>11.283560958408263</v>
      </c>
      <c r="N447" s="16">
        <v>4.0550886667892856</v>
      </c>
      <c r="O447" s="16">
        <v>8.4943110125931049</v>
      </c>
      <c r="P447" s="16">
        <v>50.084223134822025</v>
      </c>
      <c r="Q447" s="9">
        <v>5.0328058819818589</v>
      </c>
      <c r="R447" s="9">
        <v>9.8998773663221531E-2</v>
      </c>
      <c r="S447" s="9">
        <v>1.8200504100740296</v>
      </c>
      <c r="T447" s="9">
        <v>2.2851460237407601</v>
      </c>
      <c r="U447" s="9">
        <v>0.27082050730895113</v>
      </c>
      <c r="V447" s="9">
        <v>0.93204555931131916</v>
      </c>
      <c r="W447" s="8">
        <f t="shared" ca="1" si="74"/>
        <v>9.4009233578568399</v>
      </c>
      <c r="X447" s="8">
        <f t="shared" ca="1" si="74"/>
        <v>3.6864918406862248</v>
      </c>
      <c r="Y447" s="8">
        <f t="shared" ca="1" si="74"/>
        <v>10.556968671832955</v>
      </c>
      <c r="Z447" s="8">
        <f t="shared" ca="1" si="74"/>
        <v>11.848953957522543</v>
      </c>
      <c r="AA447" s="8">
        <f t="shared" ca="1" si="74"/>
        <v>9.5107397835781864</v>
      </c>
      <c r="AB447" s="8">
        <f t="shared" ca="1" si="67"/>
        <v>16.320900170609676</v>
      </c>
      <c r="AC447" s="16">
        <f ca="1">IF($AO446=0,K446+Q446,IF($AP446=0,K446+Q446,9999))</f>
        <v>4.2144747974974948</v>
      </c>
      <c r="AD447" s="16">
        <f ca="1">IF($AO446=0,L446+R446,IF($AP446=0,L446+R446,9999))</f>
        <v>11.431884997617942</v>
      </c>
      <c r="AE447" s="16">
        <f ca="1">IF($AO446=0,M446+S446,IF($AP446=0,M446+S446,9999))</f>
        <v>9.0901932638497716</v>
      </c>
      <c r="AF447" s="16">
        <f ca="1">IF($AO446=0,N446+T446,IF($AP446=0,N446+T446,9999))</f>
        <v>8.163459897676363</v>
      </c>
      <c r="AG447" s="16">
        <f ca="1">IF($AO446=0,O446+U446,IF($AP446=0,O446+U446,9999))</f>
        <v>13.427920908309535</v>
      </c>
      <c r="AH447" s="16">
        <f ca="1">IF($AO446=0,P446+V446,IF($AP446=0,P446+V446,9999))</f>
        <v>2.2126682120526806</v>
      </c>
      <c r="AI447" s="17">
        <f t="shared" ca="1" si="68"/>
        <v>7.2403738307899355</v>
      </c>
      <c r="AJ447" s="17">
        <f t="shared" ca="1" si="69"/>
        <v>1.0387496943524048</v>
      </c>
      <c r="AK447" s="17">
        <f t="shared" ca="1" si="70"/>
        <v>6.6680893104421273</v>
      </c>
      <c r="AL447" s="17">
        <f t="shared" ca="1" si="71"/>
        <v>7.9474283191987558</v>
      </c>
      <c r="AM447" s="17">
        <f t="shared" ca="1" si="72"/>
        <v>8.3361696289535843</v>
      </c>
      <c r="AN447" s="17">
        <f t="shared" ca="1" si="73"/>
        <v>11.689870333289523</v>
      </c>
      <c r="AO447">
        <f t="shared" ca="1" si="65"/>
        <v>0</v>
      </c>
      <c r="AP447">
        <f t="shared" ca="1" si="66"/>
        <v>0</v>
      </c>
      <c r="AQ447">
        <f ca="1">MAX(0, COUNTIF(E447:J447, "Breakdown") - COUNTIF(AO447:AP447, 1))</f>
        <v>2</v>
      </c>
      <c r="AR447" s="12">
        <f ca="1">(AQ447 * 50) + ((AO447 + AP447) * 10)</f>
        <v>100</v>
      </c>
      <c r="AS447">
        <f ca="1">IF(COUNTIF(E447:J447, "Breakdown") &gt;= 6, 1, 0)</f>
        <v>0</v>
      </c>
    </row>
    <row r="448" spans="4:45">
      <c r="D448">
        <v>445</v>
      </c>
      <c r="E448" s="6" t="str">
        <f ca="1">IF(K448&lt;W448,"Operational","Breakdown")</f>
        <v>Operational</v>
      </c>
      <c r="F448" s="6" t="str">
        <f ca="1">IF(L448&lt;X448,"Operational","Breakdown")</f>
        <v>Operational</v>
      </c>
      <c r="G448" s="6" t="str">
        <f ca="1">IF(M448&lt;Y448,"Operational","Breakdown")</f>
        <v>Operational</v>
      </c>
      <c r="H448" s="6" t="str">
        <f ca="1">IF(N448&lt;Z448,"Operational","Breakdown")</f>
        <v>Operational</v>
      </c>
      <c r="I448" s="6" t="str">
        <f ca="1">IF(O448&lt;AA448,"Operational","Breakdown")</f>
        <v>Operational</v>
      </c>
      <c r="J448" s="6" t="str">
        <f ca="1">IF(P448&lt;AB448,"Operational","Breakdown")</f>
        <v>Operational</v>
      </c>
      <c r="K448" s="16">
        <v>2.4483172614950997</v>
      </c>
      <c r="L448" s="16">
        <v>4.9679714856779542</v>
      </c>
      <c r="M448" s="16">
        <v>5.0364147704579523</v>
      </c>
      <c r="N448" s="16">
        <v>5.8576511398312521</v>
      </c>
      <c r="O448" s="16">
        <v>11.193024495712958</v>
      </c>
      <c r="P448" s="16">
        <v>3.3930328517677122</v>
      </c>
      <c r="Q448" s="9">
        <v>0.64807667318972517</v>
      </c>
      <c r="R448" s="9">
        <v>5.6735376767519332</v>
      </c>
      <c r="S448" s="9">
        <v>0.44266863802271866</v>
      </c>
      <c r="T448" s="9">
        <v>1.1152172337310666</v>
      </c>
      <c r="U448" s="9">
        <v>0.48063714743717828</v>
      </c>
      <c r="V448" s="9">
        <v>2.1458743562997178</v>
      </c>
      <c r="W448" s="8">
        <f t="shared" ca="1" si="74"/>
        <v>8.3015463123926274</v>
      </c>
      <c r="X448" s="8">
        <f t="shared" ca="1" si="74"/>
        <v>17.026125960987997</v>
      </c>
      <c r="Y448" s="8">
        <f t="shared" ca="1" si="74"/>
        <v>16.379910585027101</v>
      </c>
      <c r="Z448" s="8">
        <f t="shared" ca="1" si="74"/>
        <v>8.4060268998993841</v>
      </c>
      <c r="AA448" s="8">
        <f t="shared" ca="1" si="74"/>
        <v>21.566764366368929</v>
      </c>
      <c r="AB448" s="8">
        <f t="shared" ca="1" si="67"/>
        <v>5.8771303744975443</v>
      </c>
      <c r="AC448" s="16">
        <f ca="1">IF($AO447=0,K447+Q447,IF($AP447=0,K447+Q447,9999))</f>
        <v>6.9729149488914697</v>
      </c>
      <c r="AD448" s="16">
        <f ca="1">IF($AO447=0,L447+R447,IF($AP447=0,L447+R447,9999))</f>
        <v>2.5902216218411653</v>
      </c>
      <c r="AE448" s="16">
        <f ca="1">IF($AO447=0,M447+S447,IF($AP447=0,M447+S447,9999))</f>
        <v>13.103611368482293</v>
      </c>
      <c r="AF448" s="16">
        <f ca="1">IF($AO447=0,N447+T447,IF($AP447=0,N447+T447,9999))</f>
        <v>6.3402346905300462</v>
      </c>
      <c r="AG448" s="16">
        <f ca="1">IF($AO447=0,O447+U447,IF($AP447=0,O447+U447,9999))</f>
        <v>8.7651315199020559</v>
      </c>
      <c r="AH448" s="16">
        <f ca="1">IF($AO447=0,P447+V447,IF($AP447=0,P447+V447,9999))</f>
        <v>51.016268694133345</v>
      </c>
      <c r="AI448" s="17">
        <f t="shared" ca="1" si="68"/>
        <v>4.2144747974974948</v>
      </c>
      <c r="AJ448" s="17">
        <f t="shared" ca="1" si="69"/>
        <v>3.6864918406862248</v>
      </c>
      <c r="AK448" s="17">
        <f t="shared" ca="1" si="70"/>
        <v>9.0901932638497716</v>
      </c>
      <c r="AL448" s="17">
        <f t="shared" ca="1" si="71"/>
        <v>8.163459897676363</v>
      </c>
      <c r="AM448" s="17">
        <f t="shared" ca="1" si="72"/>
        <v>9.5107397835781864</v>
      </c>
      <c r="AN448" s="17">
        <f t="shared" ca="1" si="73"/>
        <v>2.2126682120526806</v>
      </c>
      <c r="AO448">
        <f t="shared" ca="1" si="65"/>
        <v>0</v>
      </c>
      <c r="AP448">
        <f t="shared" ca="1" si="66"/>
        <v>0</v>
      </c>
      <c r="AQ448">
        <f ca="1">MAX(0, COUNTIF(E448:J448, "Breakdown") - COUNTIF(AO448:AP448, 1))</f>
        <v>0</v>
      </c>
      <c r="AR448" s="12">
        <f ca="1">(AQ448 * 50) + ((AO448 + AP448) * 10)</f>
        <v>0</v>
      </c>
      <c r="AS448">
        <f ca="1">IF(COUNTIF(E448:J448, "Breakdown") &gt;= 6, 1, 0)</f>
        <v>0</v>
      </c>
    </row>
    <row r="449" spans="4:45">
      <c r="D449">
        <v>446</v>
      </c>
      <c r="E449" s="6" t="str">
        <f ca="1">IF(K449&lt;W449,"Operational","Breakdown")</f>
        <v>Breakdown</v>
      </c>
      <c r="F449" s="6" t="str">
        <f ca="1">IF(L449&lt;X449,"Operational","Breakdown")</f>
        <v>Operational</v>
      </c>
      <c r="G449" s="6" t="str">
        <f ca="1">IF(M449&lt;Y449,"Operational","Breakdown")</f>
        <v>Operational</v>
      </c>
      <c r="H449" s="6" t="str">
        <f ca="1">IF(N449&lt;Z449,"Operational","Breakdown")</f>
        <v>Operational</v>
      </c>
      <c r="I449" s="6" t="str">
        <f ca="1">IF(O449&lt;AA449,"Operational","Breakdown")</f>
        <v>Operational</v>
      </c>
      <c r="J449" s="6" t="str">
        <f ca="1">IF(P449&lt;AB449,"Operational","Breakdown")</f>
        <v>Operational</v>
      </c>
      <c r="K449" s="16">
        <v>10.794121126442374</v>
      </c>
      <c r="L449" s="16">
        <v>4.5213385244658575</v>
      </c>
      <c r="M449" s="16">
        <v>1.4338403300126472</v>
      </c>
      <c r="N449" s="16">
        <v>2.1202902021835119</v>
      </c>
      <c r="O449" s="16">
        <v>0.67613045569239394</v>
      </c>
      <c r="P449" s="16">
        <v>5.0311581569341701</v>
      </c>
      <c r="Q449" s="9">
        <v>3.8189527990656358</v>
      </c>
      <c r="R449" s="9">
        <v>1.1420908161914662</v>
      </c>
      <c r="S449" s="9">
        <v>4.0280526251274908</v>
      </c>
      <c r="T449" s="9">
        <v>6.1785842855144475</v>
      </c>
      <c r="U449" s="9">
        <v>0.29060168638002826</v>
      </c>
      <c r="V449" s="9">
        <v>1.4320240155558228</v>
      </c>
      <c r="W449" s="8">
        <f t="shared" ca="1" si="74"/>
        <v>7.7180526282776007</v>
      </c>
      <c r="X449" s="8">
        <f t="shared" ca="1" si="74"/>
        <v>8.3331059759718435</v>
      </c>
      <c r="Y449" s="8">
        <f t="shared" ca="1" si="74"/>
        <v>21.033586086283158</v>
      </c>
      <c r="Z449" s="8">
        <f t="shared" ca="1" si="74"/>
        <v>23.389064543193697</v>
      </c>
      <c r="AA449" s="8">
        <f t="shared" ca="1" si="74"/>
        <v>9.4365419770264349</v>
      </c>
      <c r="AB449" s="8">
        <f t="shared" ca="1" si="67"/>
        <v>11.307818937979913</v>
      </c>
      <c r="AC449" s="16">
        <f ca="1">IF($AO448=0,K448+Q448,IF($AP448=0,K448+Q448,9999))</f>
        <v>3.0963939346848246</v>
      </c>
      <c r="AD449" s="16">
        <f ca="1">IF($AO448=0,L448+R448,IF($AP448=0,L448+R448,9999))</f>
        <v>10.641509162429887</v>
      </c>
      <c r="AE449" s="16">
        <f ca="1">IF($AO448=0,M448+S448,IF($AP448=0,M448+S448,9999))</f>
        <v>5.4790834084806708</v>
      </c>
      <c r="AF449" s="16">
        <f ca="1">IF($AO448=0,N448+T448,IF($AP448=0,N448+T448,9999))</f>
        <v>6.9728683735623189</v>
      </c>
      <c r="AG449" s="16">
        <f ca="1">IF($AO448=0,O448+U448,IF($AP448=0,O448+U448,9999))</f>
        <v>11.673661643150137</v>
      </c>
      <c r="AH449" s="16">
        <f ca="1">IF($AO448=0,P448+V448,IF($AP448=0,P448+V448,9999))</f>
        <v>5.53890720806743</v>
      </c>
      <c r="AI449" s="17">
        <f t="shared" ca="1" si="68"/>
        <v>6.9729149488914697</v>
      </c>
      <c r="AJ449" s="17">
        <f t="shared" ca="1" si="69"/>
        <v>2.5902216218411653</v>
      </c>
      <c r="AK449" s="17">
        <f t="shared" ca="1" si="70"/>
        <v>13.103611368482293</v>
      </c>
      <c r="AL449" s="17">
        <f t="shared" ca="1" si="71"/>
        <v>6.3402346905300462</v>
      </c>
      <c r="AM449" s="17">
        <f t="shared" ca="1" si="72"/>
        <v>8.7651315199020559</v>
      </c>
      <c r="AN449" s="17">
        <f t="shared" ca="1" si="73"/>
        <v>5.8771303744975443</v>
      </c>
      <c r="AO449">
        <f t="shared" ca="1" si="65"/>
        <v>0</v>
      </c>
      <c r="AP449">
        <f t="shared" ca="1" si="66"/>
        <v>1</v>
      </c>
      <c r="AQ449">
        <f ca="1">MAX(0, COUNTIF(E449:J449, "Breakdown") - COUNTIF(AO449:AP449, 1))</f>
        <v>0</v>
      </c>
      <c r="AR449" s="12">
        <f ca="1">(AQ449 * 50) + ((AO449 + AP449) * 10)</f>
        <v>10</v>
      </c>
      <c r="AS449">
        <f ca="1">IF(COUNTIF(E449:J449, "Breakdown") &gt;= 6, 1, 0)</f>
        <v>0</v>
      </c>
    </row>
    <row r="450" spans="4:45">
      <c r="D450">
        <v>447</v>
      </c>
      <c r="E450" s="6" t="str">
        <f ca="1">IF(K450&lt;W450,"Operational","Breakdown")</f>
        <v>Breakdown</v>
      </c>
      <c r="F450" s="6" t="str">
        <f ca="1">IF(L450&lt;X450,"Operational","Breakdown")</f>
        <v>Operational</v>
      </c>
      <c r="G450" s="6" t="str">
        <f ca="1">IF(M450&lt;Y450,"Operational","Breakdown")</f>
        <v>Breakdown</v>
      </c>
      <c r="H450" s="6" t="str">
        <f ca="1">IF(N450&lt;Z450,"Operational","Breakdown")</f>
        <v>Operational</v>
      </c>
      <c r="I450" s="6" t="str">
        <f ca="1">IF(O450&lt;AA450,"Operational","Breakdown")</f>
        <v>Operational</v>
      </c>
      <c r="J450" s="6" t="str">
        <f ca="1">IF(P450&lt;AB450,"Operational","Breakdown")</f>
        <v>Operational</v>
      </c>
      <c r="K450" s="16">
        <v>6.7315406263151916</v>
      </c>
      <c r="L450" s="16">
        <v>6.7256654200778279</v>
      </c>
      <c r="M450" s="16">
        <v>8.4536248867806876</v>
      </c>
      <c r="N450" s="16">
        <v>8.3971090654890812</v>
      </c>
      <c r="O450" s="16">
        <v>7.4016314437374602</v>
      </c>
      <c r="P450" s="16">
        <v>6.673283820074297</v>
      </c>
      <c r="Q450" s="9">
        <v>2.7137742258590141</v>
      </c>
      <c r="R450" s="9">
        <v>1.2061569375112464</v>
      </c>
      <c r="S450" s="9">
        <v>1.7302338868638527</v>
      </c>
      <c r="T450" s="9">
        <v>0.76495948443758455</v>
      </c>
      <c r="U450" s="9">
        <v>0.31344934800447471</v>
      </c>
      <c r="V450" s="9">
        <v>0.2029974943699322</v>
      </c>
      <c r="W450" s="8">
        <f t="shared" ca="1" si="74"/>
        <v>4.6303998764163987</v>
      </c>
      <c r="X450" s="8">
        <f t="shared" ca="1" si="74"/>
        <v>14.527205188995346</v>
      </c>
      <c r="Y450" s="8">
        <f t="shared" ca="1" si="74"/>
        <v>6.3530032155566278</v>
      </c>
      <c r="Z450" s="8">
        <f t="shared" ca="1" si="74"/>
        <v>15.138195002193338</v>
      </c>
      <c r="AA450" s="8">
        <f t="shared" ca="1" si="74"/>
        <v>14.271293008157281</v>
      </c>
      <c r="AB450" s="8">
        <f t="shared" ca="1" si="67"/>
        <v>18.138102684172352</v>
      </c>
      <c r="AC450" s="16">
        <f ca="1">IF($AO449=0,K449+Q449,IF($AP449=0,K449+Q449,9999))</f>
        <v>14.61307392550801</v>
      </c>
      <c r="AD450" s="16">
        <f ca="1">IF($AO449=0,L449+R449,IF($AP449=0,L449+R449,9999))</f>
        <v>5.6634293406573235</v>
      </c>
      <c r="AE450" s="16">
        <f ca="1">IF($AO449=0,M449+S449,IF($AP449=0,M449+S449,9999))</f>
        <v>5.4618929551401383</v>
      </c>
      <c r="AF450" s="16">
        <f ca="1">IF($AO449=0,N449+T449,IF($AP449=0,N449+T449,9999))</f>
        <v>8.2988744876979599</v>
      </c>
      <c r="AG450" s="16">
        <f ca="1">IF($AO449=0,O449+U449,IF($AP449=0,O449+U449,9999))</f>
        <v>0.9667321420724222</v>
      </c>
      <c r="AH450" s="16">
        <f ca="1">IF($AO449=0,P449+V449,IF($AP449=0,P449+V449,9999))</f>
        <v>6.4631821724899927</v>
      </c>
      <c r="AI450" s="17">
        <f t="shared" ca="1" si="68"/>
        <v>3.0963939346848246</v>
      </c>
      <c r="AJ450" s="17">
        <f t="shared" ca="1" si="69"/>
        <v>8.3331059759718435</v>
      </c>
      <c r="AK450" s="17">
        <f t="shared" ca="1" si="70"/>
        <v>5.4790834084806708</v>
      </c>
      <c r="AL450" s="17">
        <f t="shared" ca="1" si="71"/>
        <v>6.9728683735623189</v>
      </c>
      <c r="AM450" s="17">
        <f t="shared" ca="1" si="72"/>
        <v>9.4365419770264349</v>
      </c>
      <c r="AN450" s="17">
        <f t="shared" ca="1" si="73"/>
        <v>5.53890720806743</v>
      </c>
      <c r="AO450">
        <f t="shared" ca="1" si="65"/>
        <v>1</v>
      </c>
      <c r="AP450">
        <f t="shared" ca="1" si="66"/>
        <v>1</v>
      </c>
      <c r="AQ450">
        <f ca="1">MAX(0, COUNTIF(E450:J450, "Breakdown") - COUNTIF(AO450:AP450, 1))</f>
        <v>0</v>
      </c>
      <c r="AR450" s="12">
        <f ca="1">(AQ450 * 50) + ((AO450 + AP450) * 10)</f>
        <v>20</v>
      </c>
      <c r="AS450">
        <f ca="1">IF(COUNTIF(E450:J450, "Breakdown") &gt;= 6, 1, 0)</f>
        <v>0</v>
      </c>
    </row>
    <row r="451" spans="4:45">
      <c r="D451">
        <v>448</v>
      </c>
      <c r="E451" s="6" t="str">
        <f ca="1">IF(K451&lt;W451,"Operational","Breakdown")</f>
        <v>Operational</v>
      </c>
      <c r="F451" s="6" t="str">
        <f ca="1">IF(L451&lt;X451,"Operational","Breakdown")</f>
        <v>Operational</v>
      </c>
      <c r="G451" s="6" t="str">
        <f ca="1">IF(M451&lt;Y451,"Operational","Breakdown")</f>
        <v>Operational</v>
      </c>
      <c r="H451" s="6" t="str">
        <f ca="1">IF(N451&lt;Z451,"Operational","Breakdown")</f>
        <v>Operational</v>
      </c>
      <c r="I451" s="6" t="str">
        <f ca="1">IF(O451&lt;AA451,"Operational","Breakdown")</f>
        <v>Operational</v>
      </c>
      <c r="J451" s="6" t="str">
        <f ca="1">IF(P451&lt;AB451,"Operational","Breakdown")</f>
        <v>Operational</v>
      </c>
      <c r="K451" s="16">
        <v>0.49603759075239084</v>
      </c>
      <c r="L451" s="16">
        <v>14.085072762527599</v>
      </c>
      <c r="M451" s="16">
        <v>3.5072357567598025</v>
      </c>
      <c r="N451" s="16">
        <v>0.87614801235161954</v>
      </c>
      <c r="O451" s="16">
        <v>2.3846553064875557</v>
      </c>
      <c r="P451" s="16">
        <v>4.2897735394621002</v>
      </c>
      <c r="Q451" s="9">
        <v>1.5519300878755915</v>
      </c>
      <c r="R451" s="9">
        <v>3.7961141433808758</v>
      </c>
      <c r="S451" s="9">
        <v>0.72446623119093712</v>
      </c>
      <c r="T451" s="9">
        <v>1.5770880450305504</v>
      </c>
      <c r="U451" s="9">
        <v>4.2967649601624167</v>
      </c>
      <c r="V451" s="9">
        <v>3.9076442722058107</v>
      </c>
      <c r="W451" s="8">
        <f t="shared" ca="1" si="74"/>
        <v>4.7727114565460127</v>
      </c>
      <c r="X451" s="8">
        <f t="shared" ca="1" si="74"/>
        <v>29.474789185342345</v>
      </c>
      <c r="Y451" s="8">
        <f t="shared" ca="1" si="74"/>
        <v>11.044257043937254</v>
      </c>
      <c r="Z451" s="8">
        <f t="shared" ca="1" si="74"/>
        <v>16.984504395052785</v>
      </c>
      <c r="AA451" s="8">
        <f t="shared" ca="1" si="74"/>
        <v>11.82349044465494</v>
      </c>
      <c r="AB451" s="8">
        <f t="shared" ca="1" si="67"/>
        <v>11.860836434017875</v>
      </c>
      <c r="AC451" s="16">
        <f ca="1">IF($AO450=0,K450+Q450,IF($AP450=0,K450+Q450,9999))</f>
        <v>9999</v>
      </c>
      <c r="AD451" s="16">
        <f ca="1">IF($AO450=0,L450+R450,IF($AP450=0,L450+R450,9999))</f>
        <v>9999</v>
      </c>
      <c r="AE451" s="16">
        <f ca="1">IF($AO450=0,M450+S450,IF($AP450=0,M450+S450,9999))</f>
        <v>9999</v>
      </c>
      <c r="AF451" s="16">
        <f ca="1">IF($AO450=0,N450+T450,IF($AP450=0,N450+T450,9999))</f>
        <v>9999</v>
      </c>
      <c r="AG451" s="16">
        <f ca="1">IF($AO450=0,O450+U450,IF($AP450=0,O450+U450,9999))</f>
        <v>9999</v>
      </c>
      <c r="AH451" s="16">
        <f ca="1">IF($AO450=0,P450+V450,IF($AP450=0,P450+V450,9999))</f>
        <v>9999</v>
      </c>
      <c r="AI451" s="17">
        <f t="shared" ca="1" si="68"/>
        <v>4.6303998764163987</v>
      </c>
      <c r="AJ451" s="17">
        <f t="shared" ca="1" si="69"/>
        <v>5.6634293406573235</v>
      </c>
      <c r="AK451" s="17">
        <f t="shared" ca="1" si="70"/>
        <v>5.4618929551401383</v>
      </c>
      <c r="AL451" s="17">
        <f t="shared" ca="1" si="71"/>
        <v>8.2988744876979599</v>
      </c>
      <c r="AM451" s="17">
        <f t="shared" ca="1" si="72"/>
        <v>0.9667321420724222</v>
      </c>
      <c r="AN451" s="17">
        <f t="shared" ca="1" si="73"/>
        <v>6.4631821724899927</v>
      </c>
      <c r="AO451">
        <f t="shared" ca="1" si="65"/>
        <v>0</v>
      </c>
      <c r="AP451">
        <f t="shared" ca="1" si="66"/>
        <v>0</v>
      </c>
      <c r="AQ451">
        <f ca="1">MAX(0, COUNTIF(E451:J451, "Breakdown") - COUNTIF(AO451:AP451, 1))</f>
        <v>0</v>
      </c>
      <c r="AR451" s="12">
        <f ca="1">(AQ451 * 50) + ((AO451 + AP451) * 10)</f>
        <v>0</v>
      </c>
      <c r="AS451">
        <f ca="1">IF(COUNTIF(E451:J451, "Breakdown") &gt;= 6, 1, 0)</f>
        <v>0</v>
      </c>
    </row>
    <row r="452" spans="4:45">
      <c r="D452">
        <v>449</v>
      </c>
      <c r="E452" s="6" t="str">
        <f ca="1">IF(K452&lt;W452,"Operational","Breakdown")</f>
        <v>Breakdown</v>
      </c>
      <c r="F452" s="6" t="str">
        <f ca="1">IF(L452&lt;X452,"Operational","Breakdown")</f>
        <v>Operational</v>
      </c>
      <c r="G452" s="6" t="str">
        <f ca="1">IF(M452&lt;Y452,"Operational","Breakdown")</f>
        <v>Operational</v>
      </c>
      <c r="H452" s="6" t="str">
        <f ca="1">IF(N452&lt;Z452,"Operational","Breakdown")</f>
        <v>Operational</v>
      </c>
      <c r="I452" s="6" t="str">
        <f ca="1">IF(O452&lt;AA452,"Operational","Breakdown")</f>
        <v>Operational</v>
      </c>
      <c r="J452" s="6" t="str">
        <f ca="1">IF(P452&lt;AB452,"Operational","Breakdown")</f>
        <v>Operational</v>
      </c>
      <c r="K452" s="16">
        <v>22.741921214688823</v>
      </c>
      <c r="L452" s="16">
        <v>8.9242623544094588</v>
      </c>
      <c r="M452" s="16">
        <v>15.750045110436465</v>
      </c>
      <c r="N452" s="16">
        <v>12.586654037376491</v>
      </c>
      <c r="O452" s="16">
        <v>12.641037660505885</v>
      </c>
      <c r="P452" s="16">
        <v>0.78421361470204753</v>
      </c>
      <c r="Q452" s="9">
        <v>0.38041459433685193</v>
      </c>
      <c r="R452" s="9">
        <v>4.7888424147606337</v>
      </c>
      <c r="S452" s="9">
        <v>6.0001460989816513</v>
      </c>
      <c r="T452" s="9">
        <v>2.5535735126985131</v>
      </c>
      <c r="U452" s="9">
        <v>0.44253162032290477</v>
      </c>
      <c r="V452" s="9">
        <v>0.50039865740818912</v>
      </c>
      <c r="W452" s="8">
        <f t="shared" ca="1" si="74"/>
        <v>14.357260613712963</v>
      </c>
      <c r="X452" s="8">
        <f t="shared" ca="1" si="74"/>
        <v>41.863504282488393</v>
      </c>
      <c r="Y452" s="8">
        <f t="shared" ca="1" si="74"/>
        <v>24.196457213129971</v>
      </c>
      <c r="Z452" s="8">
        <f t="shared" ca="1" si="74"/>
        <v>18.469010568182092</v>
      </c>
      <c r="AA452" s="8">
        <f t="shared" ca="1" si="74"/>
        <v>16.369096279369948</v>
      </c>
      <c r="AB452" s="8">
        <f t="shared" ca="1" si="67"/>
        <v>29.443228817817108</v>
      </c>
      <c r="AC452" s="16">
        <f ca="1">IF($AO451=0,K451+Q451,IF($AP451=0,K451+Q451,9999))</f>
        <v>2.0479676786279821</v>
      </c>
      <c r="AD452" s="16">
        <f ca="1">IF($AO451=0,L451+R451,IF($AP451=0,L451+R451,9999))</f>
        <v>17.881186905908475</v>
      </c>
      <c r="AE452" s="16">
        <f ca="1">IF($AO451=0,M451+S451,IF($AP451=0,M451+S451,9999))</f>
        <v>4.2317019879507392</v>
      </c>
      <c r="AF452" s="16">
        <f ca="1">IF($AO451=0,N451+T451,IF($AP451=0,N451+T451,9999))</f>
        <v>2.4532360573821701</v>
      </c>
      <c r="AG452" s="16">
        <f ca="1">IF($AO451=0,O451+U451,IF($AP451=0,O451+U451,9999))</f>
        <v>6.6814202666499725</v>
      </c>
      <c r="AH452" s="16">
        <f ca="1">IF($AO451=0,P451+V451,IF($AP451=0,P451+V451,9999))</f>
        <v>8.1974178116679113</v>
      </c>
      <c r="AI452" s="17">
        <f t="shared" ca="1" si="68"/>
        <v>4.7727114565460127</v>
      </c>
      <c r="AJ452" s="17">
        <f t="shared" ca="1" si="69"/>
        <v>29.474789185342345</v>
      </c>
      <c r="AK452" s="17">
        <f t="shared" ca="1" si="70"/>
        <v>11.044257043937254</v>
      </c>
      <c r="AL452" s="17">
        <f t="shared" ca="1" si="71"/>
        <v>16.984504395052785</v>
      </c>
      <c r="AM452" s="17">
        <f t="shared" ca="1" si="72"/>
        <v>11.82349044465494</v>
      </c>
      <c r="AN452" s="17">
        <f t="shared" ca="1" si="73"/>
        <v>11.860836434017875</v>
      </c>
      <c r="AO452">
        <f t="shared" ref="AO452:AO515" ca="1" si="75">IF(AND(E452="Breakdown", G452&lt;&gt;"Operational"), 1, 0)</f>
        <v>0</v>
      </c>
      <c r="AP452">
        <f t="shared" ref="AP452:AP515" ca="1" si="76">IF(AND(E452="Breakdown", F452="Operational"), 1, 0)</f>
        <v>1</v>
      </c>
      <c r="AQ452">
        <f ca="1">MAX(0, COUNTIF(E452:J452, "Breakdown") - COUNTIF(AO452:AP452, 1))</f>
        <v>0</v>
      </c>
      <c r="AR452" s="12">
        <f ca="1">(AQ452 * 50) + ((AO452 + AP452) * 10)</f>
        <v>10</v>
      </c>
      <c r="AS452">
        <f ca="1">IF(COUNTIF(E452:J452, "Breakdown") &gt;= 6, 1, 0)</f>
        <v>0</v>
      </c>
    </row>
    <row r="453" spans="4:45">
      <c r="D453">
        <v>450</v>
      </c>
      <c r="E453" s="6" t="str">
        <f ca="1">IF(K453&lt;W453,"Operational","Breakdown")</f>
        <v>Breakdown</v>
      </c>
      <c r="F453" s="6" t="str">
        <f ca="1">IF(L453&lt;X453,"Operational","Breakdown")</f>
        <v>Operational</v>
      </c>
      <c r="G453" s="6" t="str">
        <f ca="1">IF(M453&lt;Y453,"Operational","Breakdown")</f>
        <v>Operational</v>
      </c>
      <c r="H453" s="6" t="str">
        <f ca="1">IF(N453&lt;Z453,"Operational","Breakdown")</f>
        <v>Operational</v>
      </c>
      <c r="I453" s="6" t="str">
        <f ca="1">IF(O453&lt;AA453,"Operational","Breakdown")</f>
        <v>Operational</v>
      </c>
      <c r="J453" s="6" t="str">
        <f ca="1">IF(P453&lt;AB453,"Operational","Breakdown")</f>
        <v>Operational</v>
      </c>
      <c r="K453" s="16">
        <v>33.154308401914001</v>
      </c>
      <c r="L453" s="16">
        <v>0.97615073290952514</v>
      </c>
      <c r="M453" s="16">
        <v>8.7574956959604187</v>
      </c>
      <c r="N453" s="16">
        <v>3.0538815959686891</v>
      </c>
      <c r="O453" s="16">
        <v>5.2106835894737626</v>
      </c>
      <c r="P453" s="16">
        <v>2.8429243718719137</v>
      </c>
      <c r="Q453" s="9">
        <v>3.9258566536507717</v>
      </c>
      <c r="R453" s="9">
        <v>1.3405182274151379</v>
      </c>
      <c r="S453" s="9">
        <v>4.0584274071555928</v>
      </c>
      <c r="T453" s="9">
        <v>0.5074281967720774</v>
      </c>
      <c r="U453" s="9">
        <v>1.0357294281340446</v>
      </c>
      <c r="V453" s="9">
        <v>3.8141573420757022</v>
      </c>
      <c r="W453" s="8">
        <f t="shared" ca="1" si="74"/>
        <v>3.8638378008595504</v>
      </c>
      <c r="X453" s="8">
        <f t="shared" ca="1" si="74"/>
        <v>18.99011267595429</v>
      </c>
      <c r="Y453" s="8">
        <f t="shared" ca="1" si="74"/>
        <v>11.647922472471759</v>
      </c>
      <c r="Z453" s="8">
        <f t="shared" ca="1" si="74"/>
        <v>10.553319848636942</v>
      </c>
      <c r="AA453" s="8">
        <f t="shared" ca="1" si="74"/>
        <v>11.332996176347503</v>
      </c>
      <c r="AB453" s="8">
        <f t="shared" ref="AB453:AB516" ca="1" si="77">AN453-8*LN(RAND())</f>
        <v>13.956374268753091</v>
      </c>
      <c r="AC453" s="16">
        <f ca="1">IF($AO452=0,K452+Q452,IF($AP452=0,K452+Q452,9999))</f>
        <v>23.122335809025675</v>
      </c>
      <c r="AD453" s="16">
        <f ca="1">IF($AO452=0,L452+R452,IF($AP452=0,L452+R452,9999))</f>
        <v>13.713104769170092</v>
      </c>
      <c r="AE453" s="16">
        <f ca="1">IF($AO452=0,M452+S452,IF($AP452=0,M452+S452,9999))</f>
        <v>21.750191209418116</v>
      </c>
      <c r="AF453" s="16">
        <f ca="1">IF($AO452=0,N452+T452,IF($AP452=0,N452+T452,9999))</f>
        <v>15.140227550075004</v>
      </c>
      <c r="AG453" s="16">
        <f ca="1">IF($AO452=0,O452+U452,IF($AP452=0,O452+U452,9999))</f>
        <v>13.08356928082879</v>
      </c>
      <c r="AH453" s="16">
        <f ca="1">IF($AO452=0,P452+V452,IF($AP452=0,P452+V452,9999))</f>
        <v>1.2846122721102367</v>
      </c>
      <c r="AI453" s="17">
        <f t="shared" ref="AI453:AI516" ca="1" si="78">MIN(W452,AC452)</f>
        <v>2.0479676786279821</v>
      </c>
      <c r="AJ453" s="17">
        <f t="shared" ref="AJ453:AJ516" ca="1" si="79">MIN(X452,AD452)</f>
        <v>17.881186905908475</v>
      </c>
      <c r="AK453" s="17">
        <f t="shared" ref="AK453:AK516" ca="1" si="80">MIN(Y452,AE452)</f>
        <v>4.2317019879507392</v>
      </c>
      <c r="AL453" s="17">
        <f t="shared" ref="AL453:AL516" ca="1" si="81">MIN(Z452,AF452)</f>
        <v>2.4532360573821701</v>
      </c>
      <c r="AM453" s="17">
        <f t="shared" ref="AM453:AM516" ca="1" si="82">MIN(AA452,AG452)</f>
        <v>6.6814202666499725</v>
      </c>
      <c r="AN453" s="17">
        <f t="shared" ref="AN453:AN516" ca="1" si="83">MIN(AB452,AH452)</f>
        <v>8.1974178116679113</v>
      </c>
      <c r="AO453">
        <f t="shared" ca="1" si="75"/>
        <v>0</v>
      </c>
      <c r="AP453">
        <f t="shared" ca="1" si="76"/>
        <v>1</v>
      </c>
      <c r="AQ453">
        <f ca="1">MAX(0, COUNTIF(E453:J453, "Breakdown") - COUNTIF(AO453:AP453, 1))</f>
        <v>0</v>
      </c>
      <c r="AR453" s="12">
        <f ca="1">(AQ453 * 50) + ((AO453 + AP453) * 10)</f>
        <v>10</v>
      </c>
      <c r="AS453">
        <f ca="1">IF(COUNTIF(E453:J453, "Breakdown") &gt;= 6, 1, 0)</f>
        <v>0</v>
      </c>
    </row>
    <row r="454" spans="4:45">
      <c r="D454">
        <v>451</v>
      </c>
      <c r="E454" s="6" t="str">
        <f ca="1">IF(K454&lt;W454,"Operational","Breakdown")</f>
        <v>Operational</v>
      </c>
      <c r="F454" s="6" t="str">
        <f ca="1">IF(L454&lt;X454,"Operational","Breakdown")</f>
        <v>Operational</v>
      </c>
      <c r="G454" s="6" t="str">
        <f ca="1">IF(M454&lt;Y454,"Operational","Breakdown")</f>
        <v>Operational</v>
      </c>
      <c r="H454" s="6" t="str">
        <f ca="1">IF(N454&lt;Z454,"Operational","Breakdown")</f>
        <v>Operational</v>
      </c>
      <c r="I454" s="6" t="str">
        <f ca="1">IF(O454&lt;AA454,"Operational","Breakdown")</f>
        <v>Operational</v>
      </c>
      <c r="J454" s="6" t="str">
        <f ca="1">IF(P454&lt;AB454,"Operational","Breakdown")</f>
        <v>Breakdown</v>
      </c>
      <c r="K454" s="16">
        <v>5.2202614489487686</v>
      </c>
      <c r="L454" s="16">
        <v>14.163170761939165</v>
      </c>
      <c r="M454" s="16">
        <v>0.91294177153517331</v>
      </c>
      <c r="N454" s="16">
        <v>5.2853082520926877</v>
      </c>
      <c r="O454" s="16">
        <v>16.390744105383124</v>
      </c>
      <c r="P454" s="16">
        <v>21.865740066213171</v>
      </c>
      <c r="Q454" s="9">
        <v>0.81321117703726264</v>
      </c>
      <c r="R454" s="9">
        <v>0.44710074183031806</v>
      </c>
      <c r="S454" s="9">
        <v>2.7007258182588094</v>
      </c>
      <c r="T454" s="9">
        <v>0.44216595510600815</v>
      </c>
      <c r="U454" s="9">
        <v>7.9186739436179654E-2</v>
      </c>
      <c r="V454" s="9">
        <v>5.2705302524770969</v>
      </c>
      <c r="W454" s="8">
        <f t="shared" ca="1" si="74"/>
        <v>16.159382123862994</v>
      </c>
      <c r="X454" s="8">
        <f t="shared" ca="1" si="74"/>
        <v>14.199736918930613</v>
      </c>
      <c r="Y454" s="8">
        <f t="shared" ca="1" si="74"/>
        <v>19.254901187788178</v>
      </c>
      <c r="Z454" s="8">
        <f t="shared" ca="1" si="74"/>
        <v>17.535800238097234</v>
      </c>
      <c r="AA454" s="8">
        <f t="shared" ca="1" si="74"/>
        <v>34.974592432618437</v>
      </c>
      <c r="AB454" s="8">
        <f t="shared" ca="1" si="77"/>
        <v>10.630030642316857</v>
      </c>
      <c r="AC454" s="16">
        <f ca="1">IF($AO453=0,K453+Q453,IF($AP453=0,K453+Q453,9999))</f>
        <v>37.08016505556477</v>
      </c>
      <c r="AD454" s="16">
        <f ca="1">IF($AO453=0,L453+R453,IF($AP453=0,L453+R453,9999))</f>
        <v>2.3166689603246633</v>
      </c>
      <c r="AE454" s="16">
        <f ca="1">IF($AO453=0,M453+S453,IF($AP453=0,M453+S453,9999))</f>
        <v>12.815923103116011</v>
      </c>
      <c r="AF454" s="16">
        <f ca="1">IF($AO453=0,N453+T453,IF($AP453=0,N453+T453,9999))</f>
        <v>3.5613097927407664</v>
      </c>
      <c r="AG454" s="16">
        <f ca="1">IF($AO453=0,O453+U453,IF($AP453=0,O453+U453,9999))</f>
        <v>6.2464130176078072</v>
      </c>
      <c r="AH454" s="16">
        <f ca="1">IF($AO453=0,P453+V453,IF($AP453=0,P453+V453,9999))</f>
        <v>6.6570817139476155</v>
      </c>
      <c r="AI454" s="17">
        <f t="shared" ca="1" si="78"/>
        <v>3.8638378008595504</v>
      </c>
      <c r="AJ454" s="17">
        <f t="shared" ca="1" si="79"/>
        <v>13.713104769170092</v>
      </c>
      <c r="AK454" s="17">
        <f t="shared" ca="1" si="80"/>
        <v>11.647922472471759</v>
      </c>
      <c r="AL454" s="17">
        <f t="shared" ca="1" si="81"/>
        <v>10.553319848636942</v>
      </c>
      <c r="AM454" s="17">
        <f t="shared" ca="1" si="82"/>
        <v>11.332996176347503</v>
      </c>
      <c r="AN454" s="17">
        <f t="shared" ca="1" si="83"/>
        <v>1.2846122721102367</v>
      </c>
      <c r="AO454">
        <f t="shared" ca="1" si="75"/>
        <v>0</v>
      </c>
      <c r="AP454">
        <f t="shared" ca="1" si="76"/>
        <v>0</v>
      </c>
      <c r="AQ454">
        <f ca="1">MAX(0, COUNTIF(E454:J454, "Breakdown") - COUNTIF(AO454:AP454, 1))</f>
        <v>1</v>
      </c>
      <c r="AR454" s="12">
        <f ca="1">(AQ454 * 50) + ((AO454 + AP454) * 10)</f>
        <v>50</v>
      </c>
      <c r="AS454">
        <f ca="1">IF(COUNTIF(E454:J454, "Breakdown") &gt;= 6, 1, 0)</f>
        <v>0</v>
      </c>
    </row>
    <row r="455" spans="4:45">
      <c r="D455">
        <v>452</v>
      </c>
      <c r="E455" s="6" t="str">
        <f ca="1">IF(K455&lt;W455,"Operational","Breakdown")</f>
        <v>Operational</v>
      </c>
      <c r="F455" s="6" t="str">
        <f ca="1">IF(L455&lt;X455,"Operational","Breakdown")</f>
        <v>Operational</v>
      </c>
      <c r="G455" s="6" t="str">
        <f ca="1">IF(M455&lt;Y455,"Operational","Breakdown")</f>
        <v>Operational</v>
      </c>
      <c r="H455" s="6" t="str">
        <f ca="1">IF(N455&lt;Z455,"Operational","Breakdown")</f>
        <v>Operational</v>
      </c>
      <c r="I455" s="6" t="str">
        <f ca="1">IF(O455&lt;AA455,"Operational","Breakdown")</f>
        <v>Breakdown</v>
      </c>
      <c r="J455" s="6" t="str">
        <f ca="1">IF(P455&lt;AB455,"Operational","Breakdown")</f>
        <v>Operational</v>
      </c>
      <c r="K455" s="16">
        <v>13.39547147231308</v>
      </c>
      <c r="L455" s="16">
        <v>15.28149170100575</v>
      </c>
      <c r="M455" s="16">
        <v>14.706531386450711</v>
      </c>
      <c r="N455" s="16">
        <v>2.7207123709932928</v>
      </c>
      <c r="O455" s="16">
        <v>18.022505178517587</v>
      </c>
      <c r="P455" s="16">
        <v>6.7042123819681896</v>
      </c>
      <c r="Q455" s="9">
        <v>0.14223689467384076</v>
      </c>
      <c r="R455" s="9">
        <v>5.9955122722749108</v>
      </c>
      <c r="S455" s="9">
        <v>0.1551624290595395</v>
      </c>
      <c r="T455" s="9">
        <v>0.34829448533500534</v>
      </c>
      <c r="U455" s="9">
        <v>7.147174178500812</v>
      </c>
      <c r="V455" s="9">
        <v>0.27690721924554051</v>
      </c>
      <c r="W455" s="8">
        <f t="shared" ca="1" si="74"/>
        <v>29.689383769336324</v>
      </c>
      <c r="X455" s="8">
        <f t="shared" ca="1" si="74"/>
        <v>19.723384600850689</v>
      </c>
      <c r="Y455" s="8">
        <f t="shared" ca="1" si="74"/>
        <v>28.199402363281102</v>
      </c>
      <c r="Z455" s="8">
        <f t="shared" ca="1" si="74"/>
        <v>9.3287698646158717</v>
      </c>
      <c r="AA455" s="8">
        <f t="shared" ca="1" si="74"/>
        <v>11.378329052476779</v>
      </c>
      <c r="AB455" s="8">
        <f t="shared" ca="1" si="77"/>
        <v>26.344614456551867</v>
      </c>
      <c r="AC455" s="16">
        <f ca="1">IF($AO454=0,K454+Q454,IF($AP454=0,K454+Q454,9999))</f>
        <v>6.0334726259860316</v>
      </c>
      <c r="AD455" s="16">
        <f ca="1">IF($AO454=0,L454+R454,IF($AP454=0,L454+R454,9999))</f>
        <v>14.610271503769484</v>
      </c>
      <c r="AE455" s="16">
        <f ca="1">IF($AO454=0,M454+S454,IF($AP454=0,M454+S454,9999))</f>
        <v>3.6136675897939829</v>
      </c>
      <c r="AF455" s="16">
        <f ca="1">IF($AO454=0,N454+T454,IF($AP454=0,N454+T454,9999))</f>
        <v>5.7274742071986955</v>
      </c>
      <c r="AG455" s="16">
        <f ca="1">IF($AO454=0,O454+U454,IF($AP454=0,O454+U454,9999))</f>
        <v>16.469930844819302</v>
      </c>
      <c r="AH455" s="16">
        <f ca="1">IF($AO454=0,P454+V454,IF($AP454=0,P454+V454,9999))</f>
        <v>27.136270318690269</v>
      </c>
      <c r="AI455" s="17">
        <f t="shared" ca="1" si="78"/>
        <v>16.159382123862994</v>
      </c>
      <c r="AJ455" s="17">
        <f t="shared" ca="1" si="79"/>
        <v>2.3166689603246633</v>
      </c>
      <c r="AK455" s="17">
        <f t="shared" ca="1" si="80"/>
        <v>12.815923103116011</v>
      </c>
      <c r="AL455" s="17">
        <f t="shared" ca="1" si="81"/>
        <v>3.5613097927407664</v>
      </c>
      <c r="AM455" s="17">
        <f t="shared" ca="1" si="82"/>
        <v>6.2464130176078072</v>
      </c>
      <c r="AN455" s="17">
        <f t="shared" ca="1" si="83"/>
        <v>6.6570817139476155</v>
      </c>
      <c r="AO455">
        <f t="shared" ca="1" si="75"/>
        <v>0</v>
      </c>
      <c r="AP455">
        <f t="shared" ca="1" si="76"/>
        <v>0</v>
      </c>
      <c r="AQ455">
        <f ca="1">MAX(0, COUNTIF(E455:J455, "Breakdown") - COUNTIF(AO455:AP455, 1))</f>
        <v>1</v>
      </c>
      <c r="AR455" s="12">
        <f ca="1">(AQ455 * 50) + ((AO455 + AP455) * 10)</f>
        <v>50</v>
      </c>
      <c r="AS455">
        <f ca="1">IF(COUNTIF(E455:J455, "Breakdown") &gt;= 6, 1, 0)</f>
        <v>0</v>
      </c>
    </row>
    <row r="456" spans="4:45">
      <c r="D456">
        <v>453</v>
      </c>
      <c r="E456" s="6" t="str">
        <f ca="1">IF(K456&lt;W456,"Operational","Breakdown")</f>
        <v>Operational</v>
      </c>
      <c r="F456" s="6" t="str">
        <f ca="1">IF(L456&lt;X456,"Operational","Breakdown")</f>
        <v>Operational</v>
      </c>
      <c r="G456" s="6" t="str">
        <f ca="1">IF(M456&lt;Y456,"Operational","Breakdown")</f>
        <v>Breakdown</v>
      </c>
      <c r="H456" s="6" t="str">
        <f ca="1">IF(N456&lt;Z456,"Operational","Breakdown")</f>
        <v>Operational</v>
      </c>
      <c r="I456" s="6" t="str">
        <f ca="1">IF(O456&lt;AA456,"Operational","Breakdown")</f>
        <v>Operational</v>
      </c>
      <c r="J456" s="6" t="str">
        <f ca="1">IF(P456&lt;AB456,"Operational","Breakdown")</f>
        <v>Operational</v>
      </c>
      <c r="K456" s="16">
        <v>2.033147843438591</v>
      </c>
      <c r="L456" s="16">
        <v>12.90906896091975</v>
      </c>
      <c r="M456" s="16">
        <v>13.344154157173268</v>
      </c>
      <c r="N456" s="16">
        <v>2.642414472064063</v>
      </c>
      <c r="O456" s="16">
        <v>3.3245109637810359</v>
      </c>
      <c r="P456" s="16">
        <v>7.2396744008713343</v>
      </c>
      <c r="Q456" s="9">
        <v>8.8601941060560213E-2</v>
      </c>
      <c r="R456" s="9">
        <v>0.7028226143556402</v>
      </c>
      <c r="S456" s="9">
        <v>1.4813620921599171</v>
      </c>
      <c r="T456" s="9">
        <v>1.3348498646999343</v>
      </c>
      <c r="U456" s="9">
        <v>3.2858624612390011</v>
      </c>
      <c r="V456" s="9">
        <v>0.5044556663650217</v>
      </c>
      <c r="W456" s="8">
        <f t="shared" ca="1" si="74"/>
        <v>16.832569005827743</v>
      </c>
      <c r="X456" s="8">
        <f t="shared" ca="1" si="74"/>
        <v>27.522107442734661</v>
      </c>
      <c r="Y456" s="8">
        <f t="shared" ca="1" si="74"/>
        <v>7.4248030323771372</v>
      </c>
      <c r="Z456" s="8">
        <f t="shared" ca="1" si="74"/>
        <v>9.6572769503297007</v>
      </c>
      <c r="AA456" s="8">
        <f t="shared" ca="1" si="74"/>
        <v>11.965819938056681</v>
      </c>
      <c r="AB456" s="8">
        <f t="shared" ca="1" si="77"/>
        <v>36.831759403383288</v>
      </c>
      <c r="AC456" s="16">
        <f ca="1">IF($AO455=0,K455+Q455,IF($AP455=0,K455+Q455,9999))</f>
        <v>13.537708366986921</v>
      </c>
      <c r="AD456" s="16">
        <f ca="1">IF($AO455=0,L455+R455,IF($AP455=0,L455+R455,9999))</f>
        <v>21.27700397328066</v>
      </c>
      <c r="AE456" s="16">
        <f ca="1">IF($AO455=0,M455+S455,IF($AP455=0,M455+S455,9999))</f>
        <v>14.86169381551025</v>
      </c>
      <c r="AF456" s="16">
        <f ca="1">IF($AO455=0,N455+T455,IF($AP455=0,N455+T455,9999))</f>
        <v>3.0690068563282979</v>
      </c>
      <c r="AG456" s="16">
        <f ca="1">IF($AO455=0,O455+U455,IF($AP455=0,O455+U455,9999))</f>
        <v>25.169679357018399</v>
      </c>
      <c r="AH456" s="16">
        <f ca="1">IF($AO455=0,P455+V455,IF($AP455=0,P455+V455,9999))</f>
        <v>6.98111960121373</v>
      </c>
      <c r="AI456" s="17">
        <f t="shared" ca="1" si="78"/>
        <v>6.0334726259860316</v>
      </c>
      <c r="AJ456" s="17">
        <f t="shared" ca="1" si="79"/>
        <v>14.610271503769484</v>
      </c>
      <c r="AK456" s="17">
        <f t="shared" ca="1" si="80"/>
        <v>3.6136675897939829</v>
      </c>
      <c r="AL456" s="17">
        <f t="shared" ca="1" si="81"/>
        <v>5.7274742071986955</v>
      </c>
      <c r="AM456" s="17">
        <f t="shared" ca="1" si="82"/>
        <v>11.378329052476779</v>
      </c>
      <c r="AN456" s="17">
        <f t="shared" ca="1" si="83"/>
        <v>26.344614456551867</v>
      </c>
      <c r="AO456">
        <f t="shared" ca="1" si="75"/>
        <v>0</v>
      </c>
      <c r="AP456">
        <f t="shared" ca="1" si="76"/>
        <v>0</v>
      </c>
      <c r="AQ456">
        <f ca="1">MAX(0, COUNTIF(E456:J456, "Breakdown") - COUNTIF(AO456:AP456, 1))</f>
        <v>1</v>
      </c>
      <c r="AR456" s="12">
        <f ca="1">(AQ456 * 50) + ((AO456 + AP456) * 10)</f>
        <v>50</v>
      </c>
      <c r="AS456">
        <f ca="1">IF(COUNTIF(E456:J456, "Breakdown") &gt;= 6, 1, 0)</f>
        <v>0</v>
      </c>
    </row>
    <row r="457" spans="4:45">
      <c r="D457">
        <v>454</v>
      </c>
      <c r="E457" s="6" t="str">
        <f ca="1">IF(K457&lt;W457,"Operational","Breakdown")</f>
        <v>Operational</v>
      </c>
      <c r="F457" s="6" t="str">
        <f ca="1">IF(L457&lt;X457,"Operational","Breakdown")</f>
        <v>Operational</v>
      </c>
      <c r="G457" s="6" t="str">
        <f ca="1">IF(M457&lt;Y457,"Operational","Breakdown")</f>
        <v>Operational</v>
      </c>
      <c r="H457" s="6" t="str">
        <f ca="1">IF(N457&lt;Z457,"Operational","Breakdown")</f>
        <v>Operational</v>
      </c>
      <c r="I457" s="6" t="str">
        <f ca="1">IF(O457&lt;AA457,"Operational","Breakdown")</f>
        <v>Operational</v>
      </c>
      <c r="J457" s="6" t="str">
        <f ca="1">IF(P457&lt;AB457,"Operational","Breakdown")</f>
        <v>Operational</v>
      </c>
      <c r="K457" s="16">
        <v>2.2992605272577737</v>
      </c>
      <c r="L457" s="16">
        <v>0.60746768396645345</v>
      </c>
      <c r="M457" s="16">
        <v>2.2124004722368293</v>
      </c>
      <c r="N457" s="16">
        <v>1.9320207816515698</v>
      </c>
      <c r="O457" s="16">
        <v>7.71709552255549</v>
      </c>
      <c r="P457" s="16">
        <v>9.1389080291441207</v>
      </c>
      <c r="Q457" s="9">
        <v>2.3952755623959581</v>
      </c>
      <c r="R457" s="9">
        <v>1.4071076417378667</v>
      </c>
      <c r="S457" s="9">
        <v>1.4915121823719948</v>
      </c>
      <c r="T457" s="9">
        <v>0.3110263865259677</v>
      </c>
      <c r="U457" s="9">
        <v>2.4434876693242655</v>
      </c>
      <c r="V457" s="9">
        <v>1.6636146861807872</v>
      </c>
      <c r="W457" s="8">
        <f t="shared" ca="1" si="74"/>
        <v>17.803525188222299</v>
      </c>
      <c r="X457" s="8">
        <f t="shared" ca="1" si="74"/>
        <v>25.130285913458675</v>
      </c>
      <c r="Y457" s="8">
        <f t="shared" ca="1" si="74"/>
        <v>15.651875634657546</v>
      </c>
      <c r="Z457" s="8">
        <f t="shared" ca="1" si="74"/>
        <v>14.828956540789189</v>
      </c>
      <c r="AA457" s="8">
        <f t="shared" ca="1" si="74"/>
        <v>22.376667279889112</v>
      </c>
      <c r="AB457" s="8">
        <f t="shared" ca="1" si="77"/>
        <v>22.305903145749113</v>
      </c>
      <c r="AC457" s="16">
        <f ca="1">IF($AO456=0,K456+Q456,IF($AP456=0,K456+Q456,9999))</f>
        <v>2.1217497844991513</v>
      </c>
      <c r="AD457" s="16">
        <f ca="1">IF($AO456=0,L456+R456,IF($AP456=0,L456+R456,9999))</f>
        <v>13.61189157527539</v>
      </c>
      <c r="AE457" s="16">
        <f ca="1">IF($AO456=0,M456+S456,IF($AP456=0,M456+S456,9999))</f>
        <v>14.825516249333186</v>
      </c>
      <c r="AF457" s="16">
        <f ca="1">IF($AO456=0,N456+T456,IF($AP456=0,N456+T456,9999))</f>
        <v>3.977264336763997</v>
      </c>
      <c r="AG457" s="16">
        <f ca="1">IF($AO456=0,O456+U456,IF($AP456=0,O456+U456,9999))</f>
        <v>6.610373425020037</v>
      </c>
      <c r="AH457" s="16">
        <f ca="1">IF($AO456=0,P456+V456,IF($AP456=0,P456+V456,9999))</f>
        <v>7.7441300672363562</v>
      </c>
      <c r="AI457" s="17">
        <f t="shared" ca="1" si="78"/>
        <v>13.537708366986921</v>
      </c>
      <c r="AJ457" s="17">
        <f t="shared" ca="1" si="79"/>
        <v>21.27700397328066</v>
      </c>
      <c r="AK457" s="17">
        <f t="shared" ca="1" si="80"/>
        <v>7.4248030323771372</v>
      </c>
      <c r="AL457" s="17">
        <f t="shared" ca="1" si="81"/>
        <v>3.0690068563282979</v>
      </c>
      <c r="AM457" s="17">
        <f t="shared" ca="1" si="82"/>
        <v>11.965819938056681</v>
      </c>
      <c r="AN457" s="17">
        <f t="shared" ca="1" si="83"/>
        <v>6.98111960121373</v>
      </c>
      <c r="AO457">
        <f t="shared" ca="1" si="75"/>
        <v>0</v>
      </c>
      <c r="AP457">
        <f t="shared" ca="1" si="76"/>
        <v>0</v>
      </c>
      <c r="AQ457">
        <f ca="1">MAX(0, COUNTIF(E457:J457, "Breakdown") - COUNTIF(AO457:AP457, 1))</f>
        <v>0</v>
      </c>
      <c r="AR457" s="12">
        <f ca="1">(AQ457 * 50) + ((AO457 + AP457) * 10)</f>
        <v>0</v>
      </c>
      <c r="AS457">
        <f ca="1">IF(COUNTIF(E457:J457, "Breakdown") &gt;= 6, 1, 0)</f>
        <v>0</v>
      </c>
    </row>
    <row r="458" spans="4:45">
      <c r="D458">
        <v>455</v>
      </c>
      <c r="E458" s="6" t="str">
        <f ca="1">IF(K458&lt;W458,"Operational","Breakdown")</f>
        <v>Breakdown</v>
      </c>
      <c r="F458" s="6" t="str">
        <f ca="1">IF(L458&lt;X458,"Operational","Breakdown")</f>
        <v>Operational</v>
      </c>
      <c r="G458" s="6" t="str">
        <f ca="1">IF(M458&lt;Y458,"Operational","Breakdown")</f>
        <v>Operational</v>
      </c>
      <c r="H458" s="6" t="str">
        <f ca="1">IF(N458&lt;Z458,"Operational","Breakdown")</f>
        <v>Operational</v>
      </c>
      <c r="I458" s="6" t="str">
        <f ca="1">IF(O458&lt;AA458,"Operational","Breakdown")</f>
        <v>Operational</v>
      </c>
      <c r="J458" s="6" t="str">
        <f ca="1">IF(P458&lt;AB458,"Operational","Breakdown")</f>
        <v>Operational</v>
      </c>
      <c r="K458" s="16">
        <v>20.853923311615375</v>
      </c>
      <c r="L458" s="16">
        <v>3.7027277896839852</v>
      </c>
      <c r="M458" s="16">
        <v>5.4958134819072209</v>
      </c>
      <c r="N458" s="16">
        <v>4.2344509531946173</v>
      </c>
      <c r="O458" s="16">
        <v>5.5000105592308479</v>
      </c>
      <c r="P458" s="16">
        <v>8.9522918372475466</v>
      </c>
      <c r="Q458" s="9">
        <v>3.5449714601527322</v>
      </c>
      <c r="R458" s="9">
        <v>0.58835695442444746</v>
      </c>
      <c r="S458" s="9">
        <v>0.63991544148469992</v>
      </c>
      <c r="T458" s="9">
        <v>0.73271044802578944</v>
      </c>
      <c r="U458" s="9">
        <v>0.77200640370037343</v>
      </c>
      <c r="V458" s="9">
        <v>4.4198703058612834</v>
      </c>
      <c r="W458" s="8">
        <f t="shared" ca="1" si="74"/>
        <v>4.2341720602129573</v>
      </c>
      <c r="X458" s="8">
        <f t="shared" ca="1" si="74"/>
        <v>41.313082618604284</v>
      </c>
      <c r="Y458" s="8">
        <f t="shared" ca="1" si="74"/>
        <v>20.086791270591785</v>
      </c>
      <c r="Z458" s="8">
        <f t="shared" ca="1" si="74"/>
        <v>9.7736741570319605</v>
      </c>
      <c r="AA458" s="8">
        <f t="shared" ca="1" si="74"/>
        <v>19.182649174213552</v>
      </c>
      <c r="AB458" s="8">
        <f t="shared" ca="1" si="77"/>
        <v>19.069170548087008</v>
      </c>
      <c r="AC458" s="16">
        <f ca="1">IF($AO457=0,K457+Q457,IF($AP457=0,K457+Q457,9999))</f>
        <v>4.6945360896537318</v>
      </c>
      <c r="AD458" s="16">
        <f ca="1">IF($AO457=0,L457+R457,IF($AP457=0,L457+R457,9999))</f>
        <v>2.0145753257043202</v>
      </c>
      <c r="AE458" s="16">
        <f ca="1">IF($AO457=0,M457+S457,IF($AP457=0,M457+S457,9999))</f>
        <v>3.7039126546088239</v>
      </c>
      <c r="AF458" s="16">
        <f ca="1">IF($AO457=0,N457+T457,IF($AP457=0,N457+T457,9999))</f>
        <v>2.2430471681775375</v>
      </c>
      <c r="AG458" s="16">
        <f ca="1">IF($AO457=0,O457+U457,IF($AP457=0,O457+U457,9999))</f>
        <v>10.160583191879756</v>
      </c>
      <c r="AH458" s="16">
        <f ca="1">IF($AO457=0,P457+V457,IF($AP457=0,P457+V457,9999))</f>
        <v>10.802522715324908</v>
      </c>
      <c r="AI458" s="17">
        <f t="shared" ca="1" si="78"/>
        <v>2.1217497844991513</v>
      </c>
      <c r="AJ458" s="17">
        <f t="shared" ca="1" si="79"/>
        <v>13.61189157527539</v>
      </c>
      <c r="AK458" s="17">
        <f t="shared" ca="1" si="80"/>
        <v>14.825516249333186</v>
      </c>
      <c r="AL458" s="17">
        <f t="shared" ca="1" si="81"/>
        <v>3.977264336763997</v>
      </c>
      <c r="AM458" s="17">
        <f t="shared" ca="1" si="82"/>
        <v>6.610373425020037</v>
      </c>
      <c r="AN458" s="17">
        <f t="shared" ca="1" si="83"/>
        <v>7.7441300672363562</v>
      </c>
      <c r="AO458">
        <f t="shared" ca="1" si="75"/>
        <v>0</v>
      </c>
      <c r="AP458">
        <f t="shared" ca="1" si="76"/>
        <v>1</v>
      </c>
      <c r="AQ458">
        <f ca="1">MAX(0, COUNTIF(E458:J458, "Breakdown") - COUNTIF(AO458:AP458, 1))</f>
        <v>0</v>
      </c>
      <c r="AR458" s="12">
        <f ca="1">(AQ458 * 50) + ((AO458 + AP458) * 10)</f>
        <v>10</v>
      </c>
      <c r="AS458">
        <f ca="1">IF(COUNTIF(E458:J458, "Breakdown") &gt;= 6, 1, 0)</f>
        <v>0</v>
      </c>
    </row>
    <row r="459" spans="4:45">
      <c r="D459">
        <v>456</v>
      </c>
      <c r="E459" s="6" t="str">
        <f ca="1">IF(K459&lt;W459,"Operational","Breakdown")</f>
        <v>Operational</v>
      </c>
      <c r="F459" s="6" t="str">
        <f ca="1">IF(L459&lt;X459,"Operational","Breakdown")</f>
        <v>Breakdown</v>
      </c>
      <c r="G459" s="6" t="str">
        <f ca="1">IF(M459&lt;Y459,"Operational","Breakdown")</f>
        <v>Breakdown</v>
      </c>
      <c r="H459" s="6" t="str">
        <f ca="1">IF(N459&lt;Z459,"Operational","Breakdown")</f>
        <v>Operational</v>
      </c>
      <c r="I459" s="6" t="str">
        <f ca="1">IF(O459&lt;AA459,"Operational","Breakdown")</f>
        <v>Operational</v>
      </c>
      <c r="J459" s="6" t="str">
        <f ca="1">IF(P459&lt;AB459,"Operational","Breakdown")</f>
        <v>Operational</v>
      </c>
      <c r="K459" s="16">
        <v>6.2937991665434936</v>
      </c>
      <c r="L459" s="16">
        <v>26.130138527554852</v>
      </c>
      <c r="M459" s="16">
        <v>9.7260669812354639</v>
      </c>
      <c r="N459" s="16">
        <v>22.50037780432223</v>
      </c>
      <c r="O459" s="16">
        <v>4.2684150953136211</v>
      </c>
      <c r="P459" s="16">
        <v>5.5372963282594885</v>
      </c>
      <c r="Q459" s="9">
        <v>1.0494462187084457</v>
      </c>
      <c r="R459" s="9">
        <v>7.7154730435880378E-2</v>
      </c>
      <c r="S459" s="9">
        <v>2.2509063429260685</v>
      </c>
      <c r="T459" s="9">
        <v>5.3295299292067215E-2</v>
      </c>
      <c r="U459" s="9">
        <v>0.42227955193934535</v>
      </c>
      <c r="V459" s="9">
        <v>0.42451377991789241</v>
      </c>
      <c r="W459" s="8">
        <f t="shared" ca="1" si="74"/>
        <v>9.1786740328512444</v>
      </c>
      <c r="X459" s="8">
        <f t="shared" ca="1" si="74"/>
        <v>10.306687735860777</v>
      </c>
      <c r="Y459" s="8">
        <f t="shared" ca="1" si="74"/>
        <v>4.7287066880158157</v>
      </c>
      <c r="Z459" s="8">
        <f t="shared" ca="1" si="74"/>
        <v>25.159714721845678</v>
      </c>
      <c r="AA459" s="8">
        <f t="shared" ca="1" si="74"/>
        <v>28.043920439020123</v>
      </c>
      <c r="AB459" s="8">
        <f t="shared" ca="1" si="77"/>
        <v>24.492530897074822</v>
      </c>
      <c r="AC459" s="16">
        <f ca="1">IF($AO458=0,K458+Q458,IF($AP458=0,K458+Q458,9999))</f>
        <v>24.398894771768106</v>
      </c>
      <c r="AD459" s="16">
        <f ca="1">IF($AO458=0,L458+R458,IF($AP458=0,L458+R458,9999))</f>
        <v>4.2910847441084323</v>
      </c>
      <c r="AE459" s="16">
        <f ca="1">IF($AO458=0,M458+S458,IF($AP458=0,M458+S458,9999))</f>
        <v>6.1357289233919206</v>
      </c>
      <c r="AF459" s="16">
        <f ca="1">IF($AO458=0,N458+T458,IF($AP458=0,N458+T458,9999))</f>
        <v>4.9671614012204071</v>
      </c>
      <c r="AG459" s="16">
        <f ca="1">IF($AO458=0,O458+U458,IF($AP458=0,O458+U458,9999))</f>
        <v>6.2720169629312217</v>
      </c>
      <c r="AH459" s="16">
        <f ca="1">IF($AO458=0,P458+V458,IF($AP458=0,P458+V458,9999))</f>
        <v>13.372162143108831</v>
      </c>
      <c r="AI459" s="17">
        <f t="shared" ca="1" si="78"/>
        <v>4.2341720602129573</v>
      </c>
      <c r="AJ459" s="17">
        <f t="shared" ca="1" si="79"/>
        <v>2.0145753257043202</v>
      </c>
      <c r="AK459" s="17">
        <f t="shared" ca="1" si="80"/>
        <v>3.7039126546088239</v>
      </c>
      <c r="AL459" s="17">
        <f t="shared" ca="1" si="81"/>
        <v>2.2430471681775375</v>
      </c>
      <c r="AM459" s="17">
        <f t="shared" ca="1" si="82"/>
        <v>10.160583191879756</v>
      </c>
      <c r="AN459" s="17">
        <f t="shared" ca="1" si="83"/>
        <v>10.802522715324908</v>
      </c>
      <c r="AO459">
        <f t="shared" ca="1" si="75"/>
        <v>0</v>
      </c>
      <c r="AP459">
        <f t="shared" ca="1" si="76"/>
        <v>0</v>
      </c>
      <c r="AQ459">
        <f ca="1">MAX(0, COUNTIF(E459:J459, "Breakdown") - COUNTIF(AO459:AP459, 1))</f>
        <v>2</v>
      </c>
      <c r="AR459" s="12">
        <f ca="1">(AQ459 * 50) + ((AO459 + AP459) * 10)</f>
        <v>100</v>
      </c>
      <c r="AS459">
        <f ca="1">IF(COUNTIF(E459:J459, "Breakdown") &gt;= 6, 1, 0)</f>
        <v>0</v>
      </c>
    </row>
    <row r="460" spans="4:45">
      <c r="D460">
        <v>457</v>
      </c>
      <c r="E460" s="6" t="str">
        <f ca="1">IF(K460&lt;W460,"Operational","Breakdown")</f>
        <v>Breakdown</v>
      </c>
      <c r="F460" s="6" t="str">
        <f ca="1">IF(L460&lt;X460,"Operational","Breakdown")</f>
        <v>Breakdown</v>
      </c>
      <c r="G460" s="6" t="str">
        <f ca="1">IF(M460&lt;Y460,"Operational","Breakdown")</f>
        <v>Operational</v>
      </c>
      <c r="H460" s="6" t="str">
        <f ca="1">IF(N460&lt;Z460,"Operational","Breakdown")</f>
        <v>Breakdown</v>
      </c>
      <c r="I460" s="6" t="str">
        <f ca="1">IF(O460&lt;AA460,"Operational","Breakdown")</f>
        <v>Operational</v>
      </c>
      <c r="J460" s="6" t="str">
        <f ca="1">IF(P460&lt;AB460,"Operational","Breakdown")</f>
        <v>Breakdown</v>
      </c>
      <c r="K460" s="16">
        <v>18.588305182006923</v>
      </c>
      <c r="L460" s="16">
        <v>27.411353913255009</v>
      </c>
      <c r="M460" s="16">
        <v>3.8115765625013509</v>
      </c>
      <c r="N460" s="16">
        <v>9.6591207950694429</v>
      </c>
      <c r="O460" s="16">
        <v>10.346205271729664</v>
      </c>
      <c r="P460" s="16">
        <v>30.825665344929032</v>
      </c>
      <c r="Q460" s="9">
        <v>0.95522304838696459</v>
      </c>
      <c r="R460" s="9">
        <v>2.224131311510483</v>
      </c>
      <c r="S460" s="9">
        <v>5.7333765983138809</v>
      </c>
      <c r="T460" s="9">
        <v>0.42187917216958309</v>
      </c>
      <c r="U460" s="9">
        <v>1.1612775821517991</v>
      </c>
      <c r="V460" s="9">
        <v>2.193641056119457</v>
      </c>
      <c r="W460" s="8">
        <f t="shared" ca="1" si="74"/>
        <v>10.554387507841135</v>
      </c>
      <c r="X460" s="8">
        <f t="shared" ca="1" si="74"/>
        <v>10.901024368528763</v>
      </c>
      <c r="Y460" s="8">
        <f t="shared" ca="1" si="74"/>
        <v>6.9681927045217016</v>
      </c>
      <c r="Z460" s="8">
        <f t="shared" ca="1" si="74"/>
        <v>8.435308575015986</v>
      </c>
      <c r="AA460" s="8">
        <f t="shared" ca="1" si="74"/>
        <v>25.141004501268228</v>
      </c>
      <c r="AB460" s="8">
        <f t="shared" ca="1" si="77"/>
        <v>14.008688331697293</v>
      </c>
      <c r="AC460" s="16">
        <f ca="1">IF($AO459=0,K459+Q459,IF($AP459=0,K459+Q459,9999))</f>
        <v>7.3432453852519393</v>
      </c>
      <c r="AD460" s="16">
        <f ca="1">IF($AO459=0,L459+R459,IF($AP459=0,L459+R459,9999))</f>
        <v>26.207293257990731</v>
      </c>
      <c r="AE460" s="16">
        <f ca="1">IF($AO459=0,M459+S459,IF($AP459=0,M459+S459,9999))</f>
        <v>11.976973324161532</v>
      </c>
      <c r="AF460" s="16">
        <f ca="1">IF($AO459=0,N459+T459,IF($AP459=0,N459+T459,9999))</f>
        <v>22.553673103614297</v>
      </c>
      <c r="AG460" s="16">
        <f ca="1">IF($AO459=0,O459+U459,IF($AP459=0,O459+U459,9999))</f>
        <v>4.6906946472529665</v>
      </c>
      <c r="AH460" s="16">
        <f ca="1">IF($AO459=0,P459+V459,IF($AP459=0,P459+V459,9999))</f>
        <v>5.9618101081773807</v>
      </c>
      <c r="AI460" s="17">
        <f t="shared" ca="1" si="78"/>
        <v>9.1786740328512444</v>
      </c>
      <c r="AJ460" s="17">
        <f t="shared" ca="1" si="79"/>
        <v>4.2910847441084323</v>
      </c>
      <c r="AK460" s="17">
        <f t="shared" ca="1" si="80"/>
        <v>4.7287066880158157</v>
      </c>
      <c r="AL460" s="17">
        <f t="shared" ca="1" si="81"/>
        <v>4.9671614012204071</v>
      </c>
      <c r="AM460" s="17">
        <f t="shared" ca="1" si="82"/>
        <v>6.2720169629312217</v>
      </c>
      <c r="AN460" s="17">
        <f t="shared" ca="1" si="83"/>
        <v>13.372162143108831</v>
      </c>
      <c r="AO460">
        <f t="shared" ca="1" si="75"/>
        <v>0</v>
      </c>
      <c r="AP460">
        <f t="shared" ca="1" si="76"/>
        <v>0</v>
      </c>
      <c r="AQ460">
        <f ca="1">MAX(0, COUNTIF(E460:J460, "Breakdown") - COUNTIF(AO460:AP460, 1))</f>
        <v>4</v>
      </c>
      <c r="AR460" s="12">
        <f ca="1">(AQ460 * 50) + ((AO460 + AP460) * 10)</f>
        <v>200</v>
      </c>
      <c r="AS460">
        <f ca="1">IF(COUNTIF(E460:J460, "Breakdown") &gt;= 6, 1, 0)</f>
        <v>0</v>
      </c>
    </row>
    <row r="461" spans="4:45">
      <c r="D461">
        <v>458</v>
      </c>
      <c r="E461" s="6" t="str">
        <f ca="1">IF(K461&lt;W461,"Operational","Breakdown")</f>
        <v>Operational</v>
      </c>
      <c r="F461" s="6" t="str">
        <f ca="1">IF(L461&lt;X461,"Operational","Breakdown")</f>
        <v>Operational</v>
      </c>
      <c r="G461" s="6" t="str">
        <f ca="1">IF(M461&lt;Y461,"Operational","Breakdown")</f>
        <v>Operational</v>
      </c>
      <c r="H461" s="6" t="str">
        <f ca="1">IF(N461&lt;Z461,"Operational","Breakdown")</f>
        <v>Operational</v>
      </c>
      <c r="I461" s="6" t="str">
        <f ca="1">IF(O461&lt;AA461,"Operational","Breakdown")</f>
        <v>Breakdown</v>
      </c>
      <c r="J461" s="6" t="str">
        <f ca="1">IF(P461&lt;AB461,"Operational","Breakdown")</f>
        <v>Operational</v>
      </c>
      <c r="K461" s="16">
        <v>6.5833220514858652</v>
      </c>
      <c r="L461" s="16">
        <v>4.6618027027183517</v>
      </c>
      <c r="M461" s="16">
        <v>2.0743297741690014</v>
      </c>
      <c r="N461" s="16">
        <v>3.3199875111922759</v>
      </c>
      <c r="O461" s="16">
        <v>28.764993260951137</v>
      </c>
      <c r="P461" s="16">
        <v>21.252180515510918</v>
      </c>
      <c r="Q461" s="9">
        <v>2.8300741453215004</v>
      </c>
      <c r="R461" s="9">
        <v>0.66387718894962933</v>
      </c>
      <c r="S461" s="9">
        <v>6.2657381758447581</v>
      </c>
      <c r="T461" s="9">
        <v>4.8477720099993684</v>
      </c>
      <c r="U461" s="9">
        <v>6.2529661707462019</v>
      </c>
      <c r="V461" s="9">
        <v>3.2094142496146407</v>
      </c>
      <c r="W461" s="8">
        <f t="shared" ca="1" si="74"/>
        <v>10.192562130594604</v>
      </c>
      <c r="X461" s="8">
        <f t="shared" ca="1" si="74"/>
        <v>19.60407712441836</v>
      </c>
      <c r="Y461" s="8">
        <f t="shared" ca="1" si="74"/>
        <v>7.0946324709742923</v>
      </c>
      <c r="Z461" s="8">
        <f t="shared" ca="1" si="74"/>
        <v>18.869180458236894</v>
      </c>
      <c r="AA461" s="8">
        <f t="shared" ca="1" si="74"/>
        <v>4.7195218933945826</v>
      </c>
      <c r="AB461" s="8">
        <f t="shared" ca="1" si="77"/>
        <v>44.343803907602783</v>
      </c>
      <c r="AC461" s="16">
        <f ca="1">IF($AO460=0,K460+Q460,IF($AP460=0,K460+Q460,9999))</f>
        <v>19.543528230393889</v>
      </c>
      <c r="AD461" s="16">
        <f ca="1">IF($AO460=0,L460+R460,IF($AP460=0,L460+R460,9999))</f>
        <v>29.635485224765493</v>
      </c>
      <c r="AE461" s="16">
        <f ca="1">IF($AO460=0,M460+S460,IF($AP460=0,M460+S460,9999))</f>
        <v>9.5449531608152327</v>
      </c>
      <c r="AF461" s="16">
        <f ca="1">IF($AO460=0,N460+T460,IF($AP460=0,N460+T460,9999))</f>
        <v>10.080999967239025</v>
      </c>
      <c r="AG461" s="16">
        <f ca="1">IF($AO460=0,O460+U460,IF($AP460=0,O460+U460,9999))</f>
        <v>11.507482853881463</v>
      </c>
      <c r="AH461" s="16">
        <f ca="1">IF($AO460=0,P460+V460,IF($AP460=0,P460+V460,9999))</f>
        <v>33.019306401048489</v>
      </c>
      <c r="AI461" s="17">
        <f t="shared" ca="1" si="78"/>
        <v>7.3432453852519393</v>
      </c>
      <c r="AJ461" s="17">
        <f t="shared" ca="1" si="79"/>
        <v>10.901024368528763</v>
      </c>
      <c r="AK461" s="17">
        <f t="shared" ca="1" si="80"/>
        <v>6.9681927045217016</v>
      </c>
      <c r="AL461" s="17">
        <f t="shared" ca="1" si="81"/>
        <v>8.435308575015986</v>
      </c>
      <c r="AM461" s="17">
        <f t="shared" ca="1" si="82"/>
        <v>4.6906946472529665</v>
      </c>
      <c r="AN461" s="17">
        <f t="shared" ca="1" si="83"/>
        <v>5.9618101081773807</v>
      </c>
      <c r="AO461">
        <f t="shared" ca="1" si="75"/>
        <v>0</v>
      </c>
      <c r="AP461">
        <f t="shared" ca="1" si="76"/>
        <v>0</v>
      </c>
      <c r="AQ461">
        <f ca="1">MAX(0, COUNTIF(E461:J461, "Breakdown") - COUNTIF(AO461:AP461, 1))</f>
        <v>1</v>
      </c>
      <c r="AR461" s="12">
        <f ca="1">(AQ461 * 50) + ((AO461 + AP461) * 10)</f>
        <v>50</v>
      </c>
      <c r="AS461">
        <f ca="1">IF(COUNTIF(E461:J461, "Breakdown") &gt;= 6, 1, 0)</f>
        <v>0</v>
      </c>
    </row>
    <row r="462" spans="4:45">
      <c r="D462">
        <v>459</v>
      </c>
      <c r="E462" s="6" t="str">
        <f ca="1">IF(K462&lt;W462,"Operational","Breakdown")</f>
        <v>Operational</v>
      </c>
      <c r="F462" s="6" t="str">
        <f ca="1">IF(L462&lt;X462,"Operational","Breakdown")</f>
        <v>Operational</v>
      </c>
      <c r="G462" s="6" t="str">
        <f ca="1">IF(M462&lt;Y462,"Operational","Breakdown")</f>
        <v>Operational</v>
      </c>
      <c r="H462" s="6" t="str">
        <f ca="1">IF(N462&lt;Z462,"Operational","Breakdown")</f>
        <v>Operational</v>
      </c>
      <c r="I462" s="6" t="str">
        <f ca="1">IF(O462&lt;AA462,"Operational","Breakdown")</f>
        <v>Operational</v>
      </c>
      <c r="J462" s="6" t="str">
        <f ca="1">IF(P462&lt;AB462,"Operational","Breakdown")</f>
        <v>Operational</v>
      </c>
      <c r="K462" s="16">
        <v>11.396080919576022</v>
      </c>
      <c r="L462" s="16">
        <v>11.395628171330319</v>
      </c>
      <c r="M462" s="16">
        <v>5.3849883363016371</v>
      </c>
      <c r="N462" s="16">
        <v>5.4328911444549171</v>
      </c>
      <c r="O462" s="16">
        <v>1.2822208648980367</v>
      </c>
      <c r="P462" s="16">
        <v>6.2212251646267589</v>
      </c>
      <c r="Q462" s="9">
        <v>0.23654106980530021</v>
      </c>
      <c r="R462" s="9">
        <v>2.7626534287535329</v>
      </c>
      <c r="S462" s="9">
        <v>2.0533031638349946</v>
      </c>
      <c r="T462" s="9">
        <v>1.6001769871438138</v>
      </c>
      <c r="U462" s="9">
        <v>0.44814165193720146</v>
      </c>
      <c r="V462" s="9">
        <v>0.41105019790858682</v>
      </c>
      <c r="W462" s="8">
        <f t="shared" ca="1" si="74"/>
        <v>19.551590952701837</v>
      </c>
      <c r="X462" s="8">
        <f t="shared" ca="1" si="74"/>
        <v>22.619241252906441</v>
      </c>
      <c r="Y462" s="8">
        <f t="shared" ca="1" si="74"/>
        <v>13.737815141479176</v>
      </c>
      <c r="Z462" s="8">
        <f t="shared" ca="1" si="74"/>
        <v>14.856597527347091</v>
      </c>
      <c r="AA462" s="8">
        <f t="shared" ca="1" si="74"/>
        <v>28.578341016587785</v>
      </c>
      <c r="AB462" s="8">
        <f t="shared" ca="1" si="77"/>
        <v>40.132696870397197</v>
      </c>
      <c r="AC462" s="16">
        <f ca="1">IF($AO461=0,K461+Q461,IF($AP461=0,K461+Q461,9999))</f>
        <v>9.4133961968073656</v>
      </c>
      <c r="AD462" s="16">
        <f ca="1">IF($AO461=0,L461+R461,IF($AP461=0,L461+R461,9999))</f>
        <v>5.3256798916679813</v>
      </c>
      <c r="AE462" s="16">
        <f ca="1">IF($AO461=0,M461+S461,IF($AP461=0,M461+S461,9999))</f>
        <v>8.3400679500137596</v>
      </c>
      <c r="AF462" s="16">
        <f ca="1">IF($AO461=0,N461+T461,IF($AP461=0,N461+T461,9999))</f>
        <v>8.1677595211916447</v>
      </c>
      <c r="AG462" s="16">
        <f ca="1">IF($AO461=0,O461+U461,IF($AP461=0,O461+U461,9999))</f>
        <v>35.017959431697335</v>
      </c>
      <c r="AH462" s="16">
        <f ca="1">IF($AO461=0,P461+V461,IF($AP461=0,P461+V461,9999))</f>
        <v>24.461594765125561</v>
      </c>
      <c r="AI462" s="17">
        <f t="shared" ca="1" si="78"/>
        <v>10.192562130594604</v>
      </c>
      <c r="AJ462" s="17">
        <f t="shared" ca="1" si="79"/>
        <v>19.60407712441836</v>
      </c>
      <c r="AK462" s="17">
        <f t="shared" ca="1" si="80"/>
        <v>7.0946324709742923</v>
      </c>
      <c r="AL462" s="17">
        <f t="shared" ca="1" si="81"/>
        <v>10.080999967239025</v>
      </c>
      <c r="AM462" s="17">
        <f t="shared" ca="1" si="82"/>
        <v>4.7195218933945826</v>
      </c>
      <c r="AN462" s="17">
        <f t="shared" ca="1" si="83"/>
        <v>33.019306401048489</v>
      </c>
      <c r="AO462">
        <f t="shared" ca="1" si="75"/>
        <v>0</v>
      </c>
      <c r="AP462">
        <f t="shared" ca="1" si="76"/>
        <v>0</v>
      </c>
      <c r="AQ462">
        <f ca="1">MAX(0, COUNTIF(E462:J462, "Breakdown") - COUNTIF(AO462:AP462, 1))</f>
        <v>0</v>
      </c>
      <c r="AR462" s="12">
        <f ca="1">(AQ462 * 50) + ((AO462 + AP462) * 10)</f>
        <v>0</v>
      </c>
      <c r="AS462">
        <f ca="1">IF(COUNTIF(E462:J462, "Breakdown") &gt;= 6, 1, 0)</f>
        <v>0</v>
      </c>
    </row>
    <row r="463" spans="4:45">
      <c r="D463">
        <v>460</v>
      </c>
      <c r="E463" s="6" t="str">
        <f ca="1">IF(K463&lt;W463,"Operational","Breakdown")</f>
        <v>Operational</v>
      </c>
      <c r="F463" s="6" t="str">
        <f ca="1">IF(L463&lt;X463,"Operational","Breakdown")</f>
        <v>Operational</v>
      </c>
      <c r="G463" s="6" t="str">
        <f ca="1">IF(M463&lt;Y463,"Operational","Breakdown")</f>
        <v>Operational</v>
      </c>
      <c r="H463" s="6" t="str">
        <f ca="1">IF(N463&lt;Z463,"Operational","Breakdown")</f>
        <v>Operational</v>
      </c>
      <c r="I463" s="6" t="str">
        <f ca="1">IF(O463&lt;AA463,"Operational","Breakdown")</f>
        <v>Operational</v>
      </c>
      <c r="J463" s="6" t="str">
        <f ca="1">IF(P463&lt;AB463,"Operational","Breakdown")</f>
        <v>Operational</v>
      </c>
      <c r="K463" s="16">
        <v>1.6173340384631643</v>
      </c>
      <c r="L463" s="16">
        <v>0.9674897257602616</v>
      </c>
      <c r="M463" s="16">
        <v>10.779568444786872</v>
      </c>
      <c r="N463" s="16">
        <v>6.6152203735556219</v>
      </c>
      <c r="O463" s="16">
        <v>1.7505593444052816</v>
      </c>
      <c r="P463" s="16">
        <v>6.8501838454727642</v>
      </c>
      <c r="Q463" s="9">
        <v>2.3145249397189636</v>
      </c>
      <c r="R463" s="9">
        <v>2.1004110903940969</v>
      </c>
      <c r="S463" s="9">
        <v>0.80202098724856619</v>
      </c>
      <c r="T463" s="9">
        <v>0.14731021615975218</v>
      </c>
      <c r="U463" s="9">
        <v>0.47568525936928169</v>
      </c>
      <c r="V463" s="9">
        <v>8.9418687031779864</v>
      </c>
      <c r="W463" s="8">
        <f t="shared" ca="1" si="74"/>
        <v>10.78335238958503</v>
      </c>
      <c r="X463" s="8">
        <f t="shared" ca="1" si="74"/>
        <v>12.038919112544244</v>
      </c>
      <c r="Y463" s="8">
        <f t="shared" ca="1" si="74"/>
        <v>11.098548456156161</v>
      </c>
      <c r="Z463" s="8">
        <f t="shared" ca="1" si="74"/>
        <v>22.262890160191368</v>
      </c>
      <c r="AA463" s="8">
        <f t="shared" ca="1" si="74"/>
        <v>39.047187557771174</v>
      </c>
      <c r="AB463" s="8">
        <f t="shared" ca="1" si="77"/>
        <v>67.004426258750158</v>
      </c>
      <c r="AC463" s="16">
        <f ca="1">IF($AO462=0,K462+Q462,IF($AP462=0,K462+Q462,9999))</f>
        <v>11.632621989381322</v>
      </c>
      <c r="AD463" s="16">
        <f ca="1">IF($AO462=0,L462+R462,IF($AP462=0,L462+R462,9999))</f>
        <v>14.158281600083852</v>
      </c>
      <c r="AE463" s="16">
        <f ca="1">IF($AO462=0,M462+S462,IF($AP462=0,M462+S462,9999))</f>
        <v>7.4382915001366321</v>
      </c>
      <c r="AF463" s="16">
        <f ca="1">IF($AO462=0,N462+T462,IF($AP462=0,N462+T462,9999))</f>
        <v>7.0330681315987311</v>
      </c>
      <c r="AG463" s="16">
        <f ca="1">IF($AO462=0,O462+U462,IF($AP462=0,O462+U462,9999))</f>
        <v>1.7303625168352381</v>
      </c>
      <c r="AH463" s="16">
        <f ca="1">IF($AO462=0,P462+V462,IF($AP462=0,P462+V462,9999))</f>
        <v>6.6322753625353457</v>
      </c>
      <c r="AI463" s="17">
        <f t="shared" ca="1" si="78"/>
        <v>9.4133961968073656</v>
      </c>
      <c r="AJ463" s="17">
        <f t="shared" ca="1" si="79"/>
        <v>5.3256798916679813</v>
      </c>
      <c r="AK463" s="17">
        <f t="shared" ca="1" si="80"/>
        <v>8.3400679500137596</v>
      </c>
      <c r="AL463" s="17">
        <f t="shared" ca="1" si="81"/>
        <v>8.1677595211916447</v>
      </c>
      <c r="AM463" s="17">
        <f t="shared" ca="1" si="82"/>
        <v>28.578341016587785</v>
      </c>
      <c r="AN463" s="17">
        <f t="shared" ca="1" si="83"/>
        <v>24.461594765125561</v>
      </c>
      <c r="AO463">
        <f t="shared" ca="1" si="75"/>
        <v>0</v>
      </c>
      <c r="AP463">
        <f t="shared" ca="1" si="76"/>
        <v>0</v>
      </c>
      <c r="AQ463">
        <f ca="1">MAX(0, COUNTIF(E463:J463, "Breakdown") - COUNTIF(AO463:AP463, 1))</f>
        <v>0</v>
      </c>
      <c r="AR463" s="12">
        <f ca="1">(AQ463 * 50) + ((AO463 + AP463) * 10)</f>
        <v>0</v>
      </c>
      <c r="AS463">
        <f ca="1">IF(COUNTIF(E463:J463, "Breakdown") &gt;= 6, 1, 0)</f>
        <v>0</v>
      </c>
    </row>
    <row r="464" spans="4:45">
      <c r="D464">
        <v>461</v>
      </c>
      <c r="E464" s="6" t="str">
        <f ca="1">IF(K464&lt;W464,"Operational","Breakdown")</f>
        <v>Operational</v>
      </c>
      <c r="F464" s="6" t="str">
        <f ca="1">IF(L464&lt;X464,"Operational","Breakdown")</f>
        <v>Operational</v>
      </c>
      <c r="G464" s="6" t="str">
        <f ca="1">IF(M464&lt;Y464,"Operational","Breakdown")</f>
        <v>Operational</v>
      </c>
      <c r="H464" s="6" t="str">
        <f ca="1">IF(N464&lt;Z464,"Operational","Breakdown")</f>
        <v>Breakdown</v>
      </c>
      <c r="I464" s="6" t="str">
        <f ca="1">IF(O464&lt;AA464,"Operational","Breakdown")</f>
        <v>Operational</v>
      </c>
      <c r="J464" s="6" t="str">
        <f ca="1">IF(P464&lt;AB464,"Operational","Breakdown")</f>
        <v>Operational</v>
      </c>
      <c r="K464" s="16">
        <v>0.92168683164591503</v>
      </c>
      <c r="L464" s="16">
        <v>1.754365503247582</v>
      </c>
      <c r="M464" s="16">
        <v>4.8825456516347767</v>
      </c>
      <c r="N464" s="16">
        <v>18.40168157180975</v>
      </c>
      <c r="O464" s="16">
        <v>1.919063091371296</v>
      </c>
      <c r="P464" s="16">
        <v>2.1660111709899748</v>
      </c>
      <c r="Q464" s="9">
        <v>0.18333966688191941</v>
      </c>
      <c r="R464" s="9">
        <v>6.6974781407863091</v>
      </c>
      <c r="S464" s="9">
        <v>0.5099106312200925</v>
      </c>
      <c r="T464" s="9">
        <v>1.2132224074895985</v>
      </c>
      <c r="U464" s="9">
        <v>0.83218463965015987</v>
      </c>
      <c r="V464" s="9">
        <v>1.2400081100849487</v>
      </c>
      <c r="W464" s="8">
        <f t="shared" ref="W464:AA514" ca="1" si="84">AI464-8*LN(RAND())</f>
        <v>16.791332539475665</v>
      </c>
      <c r="X464" s="8">
        <f t="shared" ca="1" si="84"/>
        <v>13.955829953973076</v>
      </c>
      <c r="Y464" s="8">
        <f t="shared" ca="1" si="84"/>
        <v>11.333816581492894</v>
      </c>
      <c r="Z464" s="8">
        <f t="shared" ca="1" si="84"/>
        <v>12.234638495961551</v>
      </c>
      <c r="AA464" s="8">
        <f t="shared" ca="1" si="84"/>
        <v>3.7420501627554197</v>
      </c>
      <c r="AB464" s="8">
        <f t="shared" ca="1" si="77"/>
        <v>13.361067042204105</v>
      </c>
      <c r="AC464" s="16">
        <f ca="1">IF($AO463=0,K463+Q463,IF($AP463=0,K463+Q463,9999))</f>
        <v>3.9318589781821278</v>
      </c>
      <c r="AD464" s="16">
        <f ca="1">IF($AO463=0,L463+R463,IF($AP463=0,L463+R463,9999))</f>
        <v>3.0679008161543586</v>
      </c>
      <c r="AE464" s="16">
        <f ca="1">IF($AO463=0,M463+S463,IF($AP463=0,M463+S463,9999))</f>
        <v>11.581589432035438</v>
      </c>
      <c r="AF464" s="16">
        <f ca="1">IF($AO463=0,N463+T463,IF($AP463=0,N463+T463,9999))</f>
        <v>6.7625305897153742</v>
      </c>
      <c r="AG464" s="16">
        <f ca="1">IF($AO463=0,O463+U463,IF($AP463=0,O463+U463,9999))</f>
        <v>2.2262446037745631</v>
      </c>
      <c r="AH464" s="16">
        <f ca="1">IF($AO463=0,P463+V463,IF($AP463=0,P463+V463,9999))</f>
        <v>15.792052548650751</v>
      </c>
      <c r="AI464" s="17">
        <f t="shared" ca="1" si="78"/>
        <v>10.78335238958503</v>
      </c>
      <c r="AJ464" s="17">
        <f t="shared" ca="1" si="79"/>
        <v>12.038919112544244</v>
      </c>
      <c r="AK464" s="17">
        <f t="shared" ca="1" si="80"/>
        <v>7.4382915001366321</v>
      </c>
      <c r="AL464" s="17">
        <f t="shared" ca="1" si="81"/>
        <v>7.0330681315987311</v>
      </c>
      <c r="AM464" s="17">
        <f t="shared" ca="1" si="82"/>
        <v>1.7303625168352381</v>
      </c>
      <c r="AN464" s="17">
        <f t="shared" ca="1" si="83"/>
        <v>6.6322753625353457</v>
      </c>
      <c r="AO464">
        <f t="shared" ca="1" si="75"/>
        <v>0</v>
      </c>
      <c r="AP464">
        <f t="shared" ca="1" si="76"/>
        <v>0</v>
      </c>
      <c r="AQ464">
        <f ca="1">MAX(0, COUNTIF(E464:J464, "Breakdown") - COUNTIF(AO464:AP464, 1))</f>
        <v>1</v>
      </c>
      <c r="AR464" s="12">
        <f ca="1">(AQ464 * 50) + ((AO464 + AP464) * 10)</f>
        <v>50</v>
      </c>
      <c r="AS464">
        <f ca="1">IF(COUNTIF(E464:J464, "Breakdown") &gt;= 6, 1, 0)</f>
        <v>0</v>
      </c>
    </row>
    <row r="465" spans="4:45">
      <c r="D465">
        <v>462</v>
      </c>
      <c r="E465" s="6" t="str">
        <f ca="1">IF(K465&lt;W465,"Operational","Breakdown")</f>
        <v>Operational</v>
      </c>
      <c r="F465" s="6" t="str">
        <f ca="1">IF(L465&lt;X465,"Operational","Breakdown")</f>
        <v>Breakdown</v>
      </c>
      <c r="G465" s="6" t="str">
        <f ca="1">IF(M465&lt;Y465,"Operational","Breakdown")</f>
        <v>Operational</v>
      </c>
      <c r="H465" s="6" t="str">
        <f ca="1">IF(N465&lt;Z465,"Operational","Breakdown")</f>
        <v>Operational</v>
      </c>
      <c r="I465" s="6" t="str">
        <f ca="1">IF(O465&lt;AA465,"Operational","Breakdown")</f>
        <v>Operational</v>
      </c>
      <c r="J465" s="6" t="str">
        <f ca="1">IF(P465&lt;AB465,"Operational","Breakdown")</f>
        <v>Operational</v>
      </c>
      <c r="K465" s="16">
        <v>1.6237416654097687</v>
      </c>
      <c r="L465" s="16">
        <v>13.253173104309839</v>
      </c>
      <c r="M465" s="16">
        <v>8.3950315164703007</v>
      </c>
      <c r="N465" s="16">
        <v>1.1979379703381758</v>
      </c>
      <c r="O465" s="16">
        <v>1.3236660507909261</v>
      </c>
      <c r="P465" s="16">
        <v>21.005783799566306</v>
      </c>
      <c r="Q465" s="9">
        <v>2.6272974342431428</v>
      </c>
      <c r="R465" s="9">
        <v>7.7613727637442703E-2</v>
      </c>
      <c r="S465" s="9">
        <v>3.1988971465209744E-2</v>
      </c>
      <c r="T465" s="9">
        <v>0.43245430477069519</v>
      </c>
      <c r="U465" s="9">
        <v>1.7874466743208615</v>
      </c>
      <c r="V465" s="9">
        <v>1.5436648893011764</v>
      </c>
      <c r="W465" s="8">
        <f t="shared" ca="1" si="84"/>
        <v>18.646536985444175</v>
      </c>
      <c r="X465" s="8">
        <f t="shared" ca="1" si="84"/>
        <v>9.0757954321635168</v>
      </c>
      <c r="Y465" s="8">
        <f t="shared" ca="1" si="84"/>
        <v>19.891943641335828</v>
      </c>
      <c r="Z465" s="8">
        <f t="shared" ca="1" si="84"/>
        <v>29.223322043187007</v>
      </c>
      <c r="AA465" s="8">
        <f t="shared" ca="1" si="84"/>
        <v>43.734852979066211</v>
      </c>
      <c r="AB465" s="8">
        <f t="shared" ca="1" si="77"/>
        <v>29.104533893136228</v>
      </c>
      <c r="AC465" s="16">
        <f ca="1">IF($AO464=0,K464+Q464,IF($AP464=0,K464+Q464,9999))</f>
        <v>1.1050264985278344</v>
      </c>
      <c r="AD465" s="16">
        <f ca="1">IF($AO464=0,L464+R464,IF($AP464=0,L464+R464,9999))</f>
        <v>8.4518436440338913</v>
      </c>
      <c r="AE465" s="16">
        <f ca="1">IF($AO464=0,M464+S464,IF($AP464=0,M464+S464,9999))</f>
        <v>5.3924562828548694</v>
      </c>
      <c r="AF465" s="16">
        <f ca="1">IF($AO464=0,N464+T464,IF($AP464=0,N464+T464,9999))</f>
        <v>19.614903979299349</v>
      </c>
      <c r="AG465" s="16">
        <f ca="1">IF($AO464=0,O464+U464,IF($AP464=0,O464+U464,9999))</f>
        <v>2.751247731021456</v>
      </c>
      <c r="AH465" s="16">
        <f ca="1">IF($AO464=0,P464+V464,IF($AP464=0,P464+V464,9999))</f>
        <v>3.4060192810749235</v>
      </c>
      <c r="AI465" s="17">
        <f t="shared" ca="1" si="78"/>
        <v>3.9318589781821278</v>
      </c>
      <c r="AJ465" s="17">
        <f t="shared" ca="1" si="79"/>
        <v>3.0679008161543586</v>
      </c>
      <c r="AK465" s="17">
        <f t="shared" ca="1" si="80"/>
        <v>11.333816581492894</v>
      </c>
      <c r="AL465" s="17">
        <f t="shared" ca="1" si="81"/>
        <v>6.7625305897153742</v>
      </c>
      <c r="AM465" s="17">
        <f t="shared" ca="1" si="82"/>
        <v>2.2262446037745631</v>
      </c>
      <c r="AN465" s="17">
        <f t="shared" ca="1" si="83"/>
        <v>13.361067042204105</v>
      </c>
      <c r="AO465">
        <f t="shared" ca="1" si="75"/>
        <v>0</v>
      </c>
      <c r="AP465">
        <f t="shared" ca="1" si="76"/>
        <v>0</v>
      </c>
      <c r="AQ465">
        <f ca="1">MAX(0, COUNTIF(E465:J465, "Breakdown") - COUNTIF(AO465:AP465, 1))</f>
        <v>1</v>
      </c>
      <c r="AR465" s="12">
        <f ca="1">(AQ465 * 50) + ((AO465 + AP465) * 10)</f>
        <v>50</v>
      </c>
      <c r="AS465">
        <f ca="1">IF(COUNTIF(E465:J465, "Breakdown") &gt;= 6, 1, 0)</f>
        <v>0</v>
      </c>
    </row>
    <row r="466" spans="4:45">
      <c r="D466">
        <v>463</v>
      </c>
      <c r="E466" s="6" t="str">
        <f ca="1">IF(K466&lt;W466,"Operational","Breakdown")</f>
        <v>Operational</v>
      </c>
      <c r="F466" s="6" t="str">
        <f ca="1">IF(L466&lt;X466,"Operational","Breakdown")</f>
        <v>Operational</v>
      </c>
      <c r="G466" s="6" t="str">
        <f ca="1">IF(M466&lt;Y466,"Operational","Breakdown")</f>
        <v>Operational</v>
      </c>
      <c r="H466" s="6" t="str">
        <f ca="1">IF(N466&lt;Z466,"Operational","Breakdown")</f>
        <v>Operational</v>
      </c>
      <c r="I466" s="6" t="str">
        <f ca="1">IF(O466&lt;AA466,"Operational","Breakdown")</f>
        <v>Breakdown</v>
      </c>
      <c r="J466" s="6" t="str">
        <f ca="1">IF(P466&lt;AB466,"Operational","Breakdown")</f>
        <v>Operational</v>
      </c>
      <c r="K466" s="16">
        <v>9.4363139080794394</v>
      </c>
      <c r="L466" s="16">
        <v>3.2157827873794997</v>
      </c>
      <c r="M466" s="16">
        <v>5.3346564887351215</v>
      </c>
      <c r="N466" s="16">
        <v>7.5245512458372614</v>
      </c>
      <c r="O466" s="16">
        <v>8.3482332019318655</v>
      </c>
      <c r="P466" s="16">
        <v>1.3722779964243157</v>
      </c>
      <c r="Q466" s="9">
        <v>0.13252950599637572</v>
      </c>
      <c r="R466" s="9">
        <v>3.7771165299163254</v>
      </c>
      <c r="S466" s="9">
        <v>0.21967773481348221</v>
      </c>
      <c r="T466" s="9">
        <v>3.7806280114435049</v>
      </c>
      <c r="U466" s="9">
        <v>7.2373411077776204</v>
      </c>
      <c r="V466" s="9">
        <v>2.4104329455754678</v>
      </c>
      <c r="W466" s="8">
        <f t="shared" ca="1" si="84"/>
        <v>18.933940609715805</v>
      </c>
      <c r="X466" s="8">
        <f t="shared" ca="1" si="84"/>
        <v>8.9350622848288754</v>
      </c>
      <c r="Y466" s="8">
        <f t="shared" ca="1" si="84"/>
        <v>7.1523331634057943</v>
      </c>
      <c r="Z466" s="8">
        <f t="shared" ca="1" si="84"/>
        <v>33.655608725059409</v>
      </c>
      <c r="AA466" s="8">
        <f t="shared" ca="1" si="84"/>
        <v>3.8475289509451955</v>
      </c>
      <c r="AB466" s="8">
        <f t="shared" ca="1" si="77"/>
        <v>24.624969288641715</v>
      </c>
      <c r="AC466" s="16">
        <f ca="1">IF($AO465=0,K465+Q465,IF($AP465=0,K465+Q465,9999))</f>
        <v>4.2510390996529113</v>
      </c>
      <c r="AD466" s="16">
        <f ca="1">IF($AO465=0,L465+R465,IF($AP465=0,L465+R465,9999))</f>
        <v>13.330786831947282</v>
      </c>
      <c r="AE466" s="16">
        <f ca="1">IF($AO465=0,M465+S465,IF($AP465=0,M465+S465,9999))</f>
        <v>8.4270204879355113</v>
      </c>
      <c r="AF466" s="16">
        <f ca="1">IF($AO465=0,N465+T465,IF($AP465=0,N465+T465,9999))</f>
        <v>1.6303922751088711</v>
      </c>
      <c r="AG466" s="16">
        <f ca="1">IF($AO465=0,O465+U465,IF($AP465=0,O465+U465,9999))</f>
        <v>3.1111127251117878</v>
      </c>
      <c r="AH466" s="16">
        <f ca="1">IF($AO465=0,P465+V465,IF($AP465=0,P465+V465,9999))</f>
        <v>22.549448688867482</v>
      </c>
      <c r="AI466" s="17">
        <f t="shared" ca="1" si="78"/>
        <v>1.1050264985278344</v>
      </c>
      <c r="AJ466" s="17">
        <f t="shared" ca="1" si="79"/>
        <v>8.4518436440338913</v>
      </c>
      <c r="AK466" s="17">
        <f t="shared" ca="1" si="80"/>
        <v>5.3924562828548694</v>
      </c>
      <c r="AL466" s="17">
        <f t="shared" ca="1" si="81"/>
        <v>19.614903979299349</v>
      </c>
      <c r="AM466" s="17">
        <f t="shared" ca="1" si="82"/>
        <v>2.751247731021456</v>
      </c>
      <c r="AN466" s="17">
        <f t="shared" ca="1" si="83"/>
        <v>3.4060192810749235</v>
      </c>
      <c r="AO466">
        <f t="shared" ca="1" si="75"/>
        <v>0</v>
      </c>
      <c r="AP466">
        <f t="shared" ca="1" si="76"/>
        <v>0</v>
      </c>
      <c r="AQ466">
        <f ca="1">MAX(0, COUNTIF(E466:J466, "Breakdown") - COUNTIF(AO466:AP466, 1))</f>
        <v>1</v>
      </c>
      <c r="AR466" s="12">
        <f ca="1">(AQ466 * 50) + ((AO466 + AP466) * 10)</f>
        <v>50</v>
      </c>
      <c r="AS466">
        <f ca="1">IF(COUNTIF(E466:J466, "Breakdown") &gt;= 6, 1, 0)</f>
        <v>0</v>
      </c>
    </row>
    <row r="467" spans="4:45">
      <c r="D467">
        <v>464</v>
      </c>
      <c r="E467" s="6" t="str">
        <f ca="1">IF(K467&lt;W467,"Operational","Breakdown")</f>
        <v>Operational</v>
      </c>
      <c r="F467" s="6" t="str">
        <f ca="1">IF(L467&lt;X467,"Operational","Breakdown")</f>
        <v>Operational</v>
      </c>
      <c r="G467" s="6" t="str">
        <f ca="1">IF(M467&lt;Y467,"Operational","Breakdown")</f>
        <v>Operational</v>
      </c>
      <c r="H467" s="6" t="str">
        <f ca="1">IF(N467&lt;Z467,"Operational","Breakdown")</f>
        <v>Breakdown</v>
      </c>
      <c r="I467" s="6" t="str">
        <f ca="1">IF(O467&lt;AA467,"Operational","Breakdown")</f>
        <v>Breakdown</v>
      </c>
      <c r="J467" s="6" t="str">
        <f ca="1">IF(P467&lt;AB467,"Operational","Breakdown")</f>
        <v>Operational</v>
      </c>
      <c r="K467" s="16">
        <v>2.514184472343584</v>
      </c>
      <c r="L467" s="16">
        <v>5.4631279273954645</v>
      </c>
      <c r="M467" s="16">
        <v>0.55809446868216883</v>
      </c>
      <c r="N467" s="16">
        <v>6.6449865093638669</v>
      </c>
      <c r="O467" s="16">
        <v>12.23536315323382</v>
      </c>
      <c r="P467" s="16">
        <v>3.2569445249293252</v>
      </c>
      <c r="Q467" s="9">
        <v>4.8735054383199143</v>
      </c>
      <c r="R467" s="9">
        <v>1.2005946613287199</v>
      </c>
      <c r="S467" s="9">
        <v>0.89803039021510733</v>
      </c>
      <c r="T467" s="9">
        <v>1.4007626697605977</v>
      </c>
      <c r="U467" s="9">
        <v>0.44665139616855926</v>
      </c>
      <c r="V467" s="9">
        <v>5.0551649736960504</v>
      </c>
      <c r="W467" s="8">
        <f t="shared" ca="1" si="84"/>
        <v>7.8517917806972779</v>
      </c>
      <c r="X467" s="8">
        <f t="shared" ca="1" si="84"/>
        <v>20.919802572769406</v>
      </c>
      <c r="Y467" s="8">
        <f t="shared" ca="1" si="84"/>
        <v>18.433204873195539</v>
      </c>
      <c r="Z467" s="8">
        <f t="shared" ca="1" si="84"/>
        <v>2.5414707215160468</v>
      </c>
      <c r="AA467" s="8">
        <f t="shared" ca="1" si="84"/>
        <v>8.7430746403616482</v>
      </c>
      <c r="AB467" s="8">
        <f t="shared" ca="1" si="77"/>
        <v>25.667041233766902</v>
      </c>
      <c r="AC467" s="16">
        <f ca="1">IF($AO466=0,K466+Q466,IF($AP466=0,K466+Q466,9999))</f>
        <v>9.5688434140758147</v>
      </c>
      <c r="AD467" s="16">
        <f ca="1">IF($AO466=0,L466+R466,IF($AP466=0,L466+R466,9999))</f>
        <v>6.9928993172958247</v>
      </c>
      <c r="AE467" s="16">
        <f ca="1">IF($AO466=0,M466+S466,IF($AP466=0,M466+S466,9999))</f>
        <v>5.5543342235486035</v>
      </c>
      <c r="AF467" s="16">
        <f ca="1">IF($AO466=0,N466+T466,IF($AP466=0,N466+T466,9999))</f>
        <v>11.305179257280766</v>
      </c>
      <c r="AG467" s="16">
        <f ca="1">IF($AO466=0,O466+U466,IF($AP466=0,O466+U466,9999))</f>
        <v>15.585574309709486</v>
      </c>
      <c r="AH467" s="16">
        <f ca="1">IF($AO466=0,P466+V466,IF($AP466=0,P466+V466,9999))</f>
        <v>3.7827109419997837</v>
      </c>
      <c r="AI467" s="17">
        <f t="shared" ca="1" si="78"/>
        <v>4.2510390996529113</v>
      </c>
      <c r="AJ467" s="17">
        <f t="shared" ca="1" si="79"/>
        <v>8.9350622848288754</v>
      </c>
      <c r="AK467" s="17">
        <f t="shared" ca="1" si="80"/>
        <v>7.1523331634057943</v>
      </c>
      <c r="AL467" s="17">
        <f t="shared" ca="1" si="81"/>
        <v>1.6303922751088711</v>
      </c>
      <c r="AM467" s="17">
        <f t="shared" ca="1" si="82"/>
        <v>3.1111127251117878</v>
      </c>
      <c r="AN467" s="17">
        <f t="shared" ca="1" si="83"/>
        <v>22.549448688867482</v>
      </c>
      <c r="AO467">
        <f t="shared" ca="1" si="75"/>
        <v>0</v>
      </c>
      <c r="AP467">
        <f t="shared" ca="1" si="76"/>
        <v>0</v>
      </c>
      <c r="AQ467">
        <f ca="1">MAX(0, COUNTIF(E467:J467, "Breakdown") - COUNTIF(AO467:AP467, 1))</f>
        <v>2</v>
      </c>
      <c r="AR467" s="12">
        <f ca="1">(AQ467 * 50) + ((AO467 + AP467) * 10)</f>
        <v>100</v>
      </c>
      <c r="AS467">
        <f ca="1">IF(COUNTIF(E467:J467, "Breakdown") &gt;= 6, 1, 0)</f>
        <v>0</v>
      </c>
    </row>
    <row r="468" spans="4:45">
      <c r="D468">
        <v>465</v>
      </c>
      <c r="E468" s="6" t="str">
        <f ca="1">IF(K468&lt;W468,"Operational","Breakdown")</f>
        <v>Operational</v>
      </c>
      <c r="F468" s="6" t="str">
        <f ca="1">IF(L468&lt;X468,"Operational","Breakdown")</f>
        <v>Operational</v>
      </c>
      <c r="G468" s="6" t="str">
        <f ca="1">IF(M468&lt;Y468,"Operational","Breakdown")</f>
        <v>Breakdown</v>
      </c>
      <c r="H468" s="6" t="str">
        <f ca="1">IF(N468&lt;Z468,"Operational","Breakdown")</f>
        <v>Operational</v>
      </c>
      <c r="I468" s="6" t="str">
        <f ca="1">IF(O468&lt;AA468,"Operational","Breakdown")</f>
        <v>Operational</v>
      </c>
      <c r="J468" s="6" t="str">
        <f ca="1">IF(P468&lt;AB468,"Operational","Breakdown")</f>
        <v>Operational</v>
      </c>
      <c r="K468" s="16">
        <v>14.82379584215003</v>
      </c>
      <c r="L468" s="16">
        <v>3.9730317506566535</v>
      </c>
      <c r="M468" s="16">
        <v>14.223184379256081</v>
      </c>
      <c r="N468" s="16">
        <v>0.69280629446041953</v>
      </c>
      <c r="O468" s="16">
        <v>3.0648507982367179</v>
      </c>
      <c r="P468" s="16">
        <v>4.2723151440667513</v>
      </c>
      <c r="Q468" s="9">
        <v>1.1945073198389131</v>
      </c>
      <c r="R468" s="9">
        <v>1.2983327734674655</v>
      </c>
      <c r="S468" s="9">
        <v>0.41674341253746561</v>
      </c>
      <c r="T468" s="9">
        <v>2.3206106821827346</v>
      </c>
      <c r="U468" s="9">
        <v>3.634530829261104</v>
      </c>
      <c r="V468" s="9">
        <v>6.5030445676462643</v>
      </c>
      <c r="W468" s="8">
        <f t="shared" ca="1" si="84"/>
        <v>17.482349209689055</v>
      </c>
      <c r="X468" s="8">
        <f t="shared" ca="1" si="84"/>
        <v>9.9844253683250184</v>
      </c>
      <c r="Y468" s="8">
        <f t="shared" ca="1" si="84"/>
        <v>5.7202556034281367</v>
      </c>
      <c r="Z468" s="8">
        <f t="shared" ca="1" si="84"/>
        <v>19.835673614878679</v>
      </c>
      <c r="AA468" s="8">
        <f t="shared" ca="1" si="84"/>
        <v>9.684859828475286</v>
      </c>
      <c r="AB468" s="8">
        <f t="shared" ca="1" si="77"/>
        <v>61.066172376845074</v>
      </c>
      <c r="AC468" s="16">
        <f ca="1">IF($AO467=0,K467+Q467,IF($AP467=0,K467+Q467,9999))</f>
        <v>7.3876899106634983</v>
      </c>
      <c r="AD468" s="16">
        <f ca="1">IF($AO467=0,L467+R467,IF($AP467=0,L467+R467,9999))</f>
        <v>6.663722588724184</v>
      </c>
      <c r="AE468" s="16">
        <f ca="1">IF($AO467=0,M467+S467,IF($AP467=0,M467+S467,9999))</f>
        <v>1.4561248588972762</v>
      </c>
      <c r="AF468" s="16">
        <f ca="1">IF($AO467=0,N467+T467,IF($AP467=0,N467+T467,9999))</f>
        <v>8.0457491791244653</v>
      </c>
      <c r="AG468" s="16">
        <f ca="1">IF($AO467=0,O467+U467,IF($AP467=0,O467+U467,9999))</f>
        <v>12.682014549402378</v>
      </c>
      <c r="AH468" s="16">
        <f ca="1">IF($AO467=0,P467+V467,IF($AP467=0,P467+V467,9999))</f>
        <v>8.3121094986253752</v>
      </c>
      <c r="AI468" s="17">
        <f t="shared" ca="1" si="78"/>
        <v>7.8517917806972779</v>
      </c>
      <c r="AJ468" s="17">
        <f t="shared" ca="1" si="79"/>
        <v>6.9928993172958247</v>
      </c>
      <c r="AK468" s="17">
        <f t="shared" ca="1" si="80"/>
        <v>5.5543342235486035</v>
      </c>
      <c r="AL468" s="17">
        <f t="shared" ca="1" si="81"/>
        <v>2.5414707215160468</v>
      </c>
      <c r="AM468" s="17">
        <f t="shared" ca="1" si="82"/>
        <v>8.7430746403616482</v>
      </c>
      <c r="AN468" s="17">
        <f t="shared" ca="1" si="83"/>
        <v>3.7827109419997837</v>
      </c>
      <c r="AO468">
        <f t="shared" ca="1" si="75"/>
        <v>0</v>
      </c>
      <c r="AP468">
        <f t="shared" ca="1" si="76"/>
        <v>0</v>
      </c>
      <c r="AQ468">
        <f ca="1">MAX(0, COUNTIF(E468:J468, "Breakdown") - COUNTIF(AO468:AP468, 1))</f>
        <v>1</v>
      </c>
      <c r="AR468" s="12">
        <f ca="1">(AQ468 * 50) + ((AO468 + AP468) * 10)</f>
        <v>50</v>
      </c>
      <c r="AS468">
        <f ca="1">IF(COUNTIF(E468:J468, "Breakdown") &gt;= 6, 1, 0)</f>
        <v>0</v>
      </c>
    </row>
    <row r="469" spans="4:45">
      <c r="D469">
        <v>466</v>
      </c>
      <c r="E469" s="6" t="str">
        <f ca="1">IF(K469&lt;W469,"Operational","Breakdown")</f>
        <v>Operational</v>
      </c>
      <c r="F469" s="6" t="str">
        <f ca="1">IF(L469&lt;X469,"Operational","Breakdown")</f>
        <v>Breakdown</v>
      </c>
      <c r="G469" s="6" t="str">
        <f ca="1">IF(M469&lt;Y469,"Operational","Breakdown")</f>
        <v>Operational</v>
      </c>
      <c r="H469" s="6" t="str">
        <f ca="1">IF(N469&lt;Z469,"Operational","Breakdown")</f>
        <v>Operational</v>
      </c>
      <c r="I469" s="6" t="str">
        <f ca="1">IF(O469&lt;AA469,"Operational","Breakdown")</f>
        <v>Operational</v>
      </c>
      <c r="J469" s="6" t="str">
        <f ca="1">IF(P469&lt;AB469,"Operational","Breakdown")</f>
        <v>Breakdown</v>
      </c>
      <c r="K469" s="16">
        <v>2.0022947163194691</v>
      </c>
      <c r="L469" s="16">
        <v>31.281453711588128</v>
      </c>
      <c r="M469" s="16">
        <v>1.006584592115378</v>
      </c>
      <c r="N469" s="16">
        <v>3.9785709517208789</v>
      </c>
      <c r="O469" s="16">
        <v>3.8921631722358745</v>
      </c>
      <c r="P469" s="16">
        <v>18.975506460421293</v>
      </c>
      <c r="Q469" s="9">
        <v>0.95286014364618365</v>
      </c>
      <c r="R469" s="9">
        <v>2.9675984888943208</v>
      </c>
      <c r="S469" s="9">
        <v>0.48669646591517685</v>
      </c>
      <c r="T469" s="9">
        <v>2.0581645037554677</v>
      </c>
      <c r="U469" s="9">
        <v>0.83971163424067163</v>
      </c>
      <c r="V469" s="9">
        <v>0.21004091665171298</v>
      </c>
      <c r="W469" s="8">
        <f t="shared" ca="1" si="84"/>
        <v>15.227490442368275</v>
      </c>
      <c r="X469" s="8">
        <f t="shared" ca="1" si="84"/>
        <v>11.209508943915994</v>
      </c>
      <c r="Y469" s="8">
        <f t="shared" ca="1" si="84"/>
        <v>15.849329592569703</v>
      </c>
      <c r="Z469" s="8">
        <f t="shared" ca="1" si="84"/>
        <v>12.578486986953706</v>
      </c>
      <c r="AA469" s="8">
        <f t="shared" ca="1" si="84"/>
        <v>11.422360084848686</v>
      </c>
      <c r="AB469" s="8">
        <f t="shared" ca="1" si="77"/>
        <v>8.4595910691210037</v>
      </c>
      <c r="AC469" s="16">
        <f ca="1">IF($AO468=0,K468+Q468,IF($AP468=0,K468+Q468,9999))</f>
        <v>16.018303161988943</v>
      </c>
      <c r="AD469" s="16">
        <f ca="1">IF($AO468=0,L468+R468,IF($AP468=0,L468+R468,9999))</f>
        <v>5.2713645241241185</v>
      </c>
      <c r="AE469" s="16">
        <f ca="1">IF($AO468=0,M468+S468,IF($AP468=0,M468+S468,9999))</f>
        <v>14.639927791793546</v>
      </c>
      <c r="AF469" s="16">
        <f ca="1">IF($AO468=0,N468+T468,IF($AP468=0,N468+T468,9999))</f>
        <v>3.0134169766431542</v>
      </c>
      <c r="AG469" s="16">
        <f ca="1">IF($AO468=0,O468+U468,IF($AP468=0,O468+U468,9999))</f>
        <v>6.6993816274978215</v>
      </c>
      <c r="AH469" s="16">
        <f ca="1">IF($AO468=0,P468+V468,IF($AP468=0,P468+V468,9999))</f>
        <v>10.775359711713016</v>
      </c>
      <c r="AI469" s="17">
        <f t="shared" ca="1" si="78"/>
        <v>7.3876899106634983</v>
      </c>
      <c r="AJ469" s="17">
        <f t="shared" ca="1" si="79"/>
        <v>6.663722588724184</v>
      </c>
      <c r="AK469" s="17">
        <f t="shared" ca="1" si="80"/>
        <v>1.4561248588972762</v>
      </c>
      <c r="AL469" s="17">
        <f t="shared" ca="1" si="81"/>
        <v>8.0457491791244653</v>
      </c>
      <c r="AM469" s="17">
        <f t="shared" ca="1" si="82"/>
        <v>9.684859828475286</v>
      </c>
      <c r="AN469" s="17">
        <f t="shared" ca="1" si="83"/>
        <v>8.3121094986253752</v>
      </c>
      <c r="AO469">
        <f t="shared" ca="1" si="75"/>
        <v>0</v>
      </c>
      <c r="AP469">
        <f t="shared" ca="1" si="76"/>
        <v>0</v>
      </c>
      <c r="AQ469">
        <f ca="1">MAX(0, COUNTIF(E469:J469, "Breakdown") - COUNTIF(AO469:AP469, 1))</f>
        <v>2</v>
      </c>
      <c r="AR469" s="12">
        <f ca="1">(AQ469 * 50) + ((AO469 + AP469) * 10)</f>
        <v>100</v>
      </c>
      <c r="AS469">
        <f ca="1">IF(COUNTIF(E469:J469, "Breakdown") &gt;= 6, 1, 0)</f>
        <v>0</v>
      </c>
    </row>
    <row r="470" spans="4:45">
      <c r="D470">
        <v>467</v>
      </c>
      <c r="E470" s="6" t="str">
        <f ca="1">IF(K470&lt;W470,"Operational","Breakdown")</f>
        <v>Operational</v>
      </c>
      <c r="F470" s="6" t="str">
        <f ca="1">IF(L470&lt;X470,"Operational","Breakdown")</f>
        <v>Breakdown</v>
      </c>
      <c r="G470" s="6" t="str">
        <f ca="1">IF(M470&lt;Y470,"Operational","Breakdown")</f>
        <v>Operational</v>
      </c>
      <c r="H470" s="6" t="str">
        <f ca="1">IF(N470&lt;Z470,"Operational","Breakdown")</f>
        <v>Breakdown</v>
      </c>
      <c r="I470" s="6" t="str">
        <f ca="1">IF(O470&lt;AA470,"Operational","Breakdown")</f>
        <v>Breakdown</v>
      </c>
      <c r="J470" s="6" t="str">
        <f ca="1">IF(P470&lt;AB470,"Operational","Breakdown")</f>
        <v>Operational</v>
      </c>
      <c r="K470" s="16">
        <v>0.25389585645738671</v>
      </c>
      <c r="L470" s="16">
        <v>17.14678342460267</v>
      </c>
      <c r="M470" s="16">
        <v>4.2581233438726436</v>
      </c>
      <c r="N470" s="16">
        <v>27.336557937625521</v>
      </c>
      <c r="O470" s="16">
        <v>26.164515752776829</v>
      </c>
      <c r="P470" s="16">
        <v>2.7432392956997118</v>
      </c>
      <c r="Q470" s="9">
        <v>0.81402423334282525</v>
      </c>
      <c r="R470" s="9">
        <v>3.1790051474733927</v>
      </c>
      <c r="S470" s="9">
        <v>4.9427774327617762</v>
      </c>
      <c r="T470" s="9">
        <v>0.95126315797383232</v>
      </c>
      <c r="U470" s="9">
        <v>0.17487984155594063</v>
      </c>
      <c r="V470" s="9">
        <v>0.74683052726131161</v>
      </c>
      <c r="W470" s="8">
        <f t="shared" ca="1" si="84"/>
        <v>16.970810234522531</v>
      </c>
      <c r="X470" s="8">
        <f t="shared" ca="1" si="84"/>
        <v>15.723096414125752</v>
      </c>
      <c r="Y470" s="8">
        <f t="shared" ca="1" si="84"/>
        <v>19.999672966370674</v>
      </c>
      <c r="Z470" s="8">
        <f t="shared" ca="1" si="84"/>
        <v>8.9205814970465234</v>
      </c>
      <c r="AA470" s="8">
        <f t="shared" ca="1" si="84"/>
        <v>9.2047984348355119</v>
      </c>
      <c r="AB470" s="8">
        <f t="shared" ca="1" si="77"/>
        <v>16.466098529478501</v>
      </c>
      <c r="AC470" s="16">
        <f ca="1">IF($AO469=0,K469+Q469,IF($AP469=0,K469+Q469,9999))</f>
        <v>2.9551548599656527</v>
      </c>
      <c r="AD470" s="16">
        <f ca="1">IF($AO469=0,L469+R469,IF($AP469=0,L469+R469,9999))</f>
        <v>34.249052200482446</v>
      </c>
      <c r="AE470" s="16">
        <f ca="1">IF($AO469=0,M469+S469,IF($AP469=0,M469+S469,9999))</f>
        <v>1.4932810580305549</v>
      </c>
      <c r="AF470" s="16">
        <f ca="1">IF($AO469=0,N469+T469,IF($AP469=0,N469+T469,9999))</f>
        <v>6.0367354554763466</v>
      </c>
      <c r="AG470" s="16">
        <f ca="1">IF($AO469=0,O469+U469,IF($AP469=0,O469+U469,9999))</f>
        <v>4.7318748064765463</v>
      </c>
      <c r="AH470" s="16">
        <f ca="1">IF($AO469=0,P469+V469,IF($AP469=0,P469+V469,9999))</f>
        <v>19.185547377073007</v>
      </c>
      <c r="AI470" s="17">
        <f t="shared" ca="1" si="78"/>
        <v>15.227490442368275</v>
      </c>
      <c r="AJ470" s="17">
        <f t="shared" ca="1" si="79"/>
        <v>5.2713645241241185</v>
      </c>
      <c r="AK470" s="17">
        <f t="shared" ca="1" si="80"/>
        <v>14.639927791793546</v>
      </c>
      <c r="AL470" s="17">
        <f t="shared" ca="1" si="81"/>
        <v>3.0134169766431542</v>
      </c>
      <c r="AM470" s="17">
        <f t="shared" ca="1" si="82"/>
        <v>6.6993816274978215</v>
      </c>
      <c r="AN470" s="17">
        <f t="shared" ca="1" si="83"/>
        <v>8.4595910691210037</v>
      </c>
      <c r="AO470">
        <f t="shared" ca="1" si="75"/>
        <v>0</v>
      </c>
      <c r="AP470">
        <f t="shared" ca="1" si="76"/>
        <v>0</v>
      </c>
      <c r="AQ470">
        <f ca="1">MAX(0, COUNTIF(E470:J470, "Breakdown") - COUNTIF(AO470:AP470, 1))</f>
        <v>3</v>
      </c>
      <c r="AR470" s="12">
        <f ca="1">(AQ470 * 50) + ((AO470 + AP470) * 10)</f>
        <v>150</v>
      </c>
      <c r="AS470">
        <f ca="1">IF(COUNTIF(E470:J470, "Breakdown") &gt;= 6, 1, 0)</f>
        <v>0</v>
      </c>
    </row>
    <row r="471" spans="4:45">
      <c r="D471">
        <v>468</v>
      </c>
      <c r="E471" s="6" t="str">
        <f ca="1">IF(K471&lt;W471,"Operational","Breakdown")</f>
        <v>Breakdown</v>
      </c>
      <c r="F471" s="6" t="str">
        <f ca="1">IF(L471&lt;X471,"Operational","Breakdown")</f>
        <v>Operational</v>
      </c>
      <c r="G471" s="6" t="str">
        <f ca="1">IF(M471&lt;Y471,"Operational","Breakdown")</f>
        <v>Operational</v>
      </c>
      <c r="H471" s="6" t="str">
        <f ca="1">IF(N471&lt;Z471,"Operational","Breakdown")</f>
        <v>Breakdown</v>
      </c>
      <c r="I471" s="6" t="str">
        <f ca="1">IF(O471&lt;AA471,"Operational","Breakdown")</f>
        <v>Operational</v>
      </c>
      <c r="J471" s="6" t="str">
        <f ca="1">IF(P471&lt;AB471,"Operational","Breakdown")</f>
        <v>Operational</v>
      </c>
      <c r="K471" s="16">
        <v>15.015585132224622</v>
      </c>
      <c r="L471" s="16">
        <v>3.5169857302501755</v>
      </c>
      <c r="M471" s="16">
        <v>6.3905548758588822</v>
      </c>
      <c r="N471" s="16">
        <v>20.391299956802278</v>
      </c>
      <c r="O471" s="16">
        <v>1.4121214494622469</v>
      </c>
      <c r="P471" s="16">
        <v>4.7732071104057656</v>
      </c>
      <c r="Q471" s="9">
        <v>0.87130484486937554</v>
      </c>
      <c r="R471" s="9">
        <v>0.16483346511428301</v>
      </c>
      <c r="S471" s="9">
        <v>1.8758480734758767</v>
      </c>
      <c r="T471" s="9">
        <v>3.2932436937281229</v>
      </c>
      <c r="U471" s="9">
        <v>8.160116905340993E-2</v>
      </c>
      <c r="V471" s="9">
        <v>1.4175134827103557</v>
      </c>
      <c r="W471" s="8">
        <f t="shared" ca="1" si="84"/>
        <v>6.75800643349673</v>
      </c>
      <c r="X471" s="8">
        <f t="shared" ca="1" si="84"/>
        <v>29.315713701440409</v>
      </c>
      <c r="Y471" s="8">
        <f t="shared" ca="1" si="84"/>
        <v>6.9329143019874895</v>
      </c>
      <c r="Z471" s="8">
        <f t="shared" ca="1" si="84"/>
        <v>9.780404457687661</v>
      </c>
      <c r="AA471" s="8">
        <f t="shared" ca="1" si="84"/>
        <v>24.356024594175452</v>
      </c>
      <c r="AB471" s="8">
        <f t="shared" ca="1" si="77"/>
        <v>26.124807856032319</v>
      </c>
      <c r="AC471" s="16">
        <f ca="1">IF($AO470=0,K470+Q470,IF($AP470=0,K470+Q470,9999))</f>
        <v>1.0679200898002119</v>
      </c>
      <c r="AD471" s="16">
        <f ca="1">IF($AO470=0,L470+R470,IF($AP470=0,L470+R470,9999))</f>
        <v>20.325788572076064</v>
      </c>
      <c r="AE471" s="16">
        <f ca="1">IF($AO470=0,M470+S470,IF($AP470=0,M470+S470,9999))</f>
        <v>9.2009007766344197</v>
      </c>
      <c r="AF471" s="16">
        <f ca="1">IF($AO470=0,N470+T470,IF($AP470=0,N470+T470,9999))</f>
        <v>28.287821095599355</v>
      </c>
      <c r="AG471" s="16">
        <f ca="1">IF($AO470=0,O470+U470,IF($AP470=0,O470+U470,9999))</f>
        <v>26.339395594332771</v>
      </c>
      <c r="AH471" s="16">
        <f ca="1">IF($AO470=0,P470+V470,IF($AP470=0,P470+V470,9999))</f>
        <v>3.4900698229610234</v>
      </c>
      <c r="AI471" s="17">
        <f t="shared" ca="1" si="78"/>
        <v>2.9551548599656527</v>
      </c>
      <c r="AJ471" s="17">
        <f t="shared" ca="1" si="79"/>
        <v>15.723096414125752</v>
      </c>
      <c r="AK471" s="17">
        <f t="shared" ca="1" si="80"/>
        <v>1.4932810580305549</v>
      </c>
      <c r="AL471" s="17">
        <f t="shared" ca="1" si="81"/>
        <v>6.0367354554763466</v>
      </c>
      <c r="AM471" s="17">
        <f t="shared" ca="1" si="82"/>
        <v>4.7318748064765463</v>
      </c>
      <c r="AN471" s="17">
        <f t="shared" ca="1" si="83"/>
        <v>16.466098529478501</v>
      </c>
      <c r="AO471">
        <f t="shared" ca="1" si="75"/>
        <v>0</v>
      </c>
      <c r="AP471">
        <f t="shared" ca="1" si="76"/>
        <v>1</v>
      </c>
      <c r="AQ471">
        <f ca="1">MAX(0, COUNTIF(E471:J471, "Breakdown") - COUNTIF(AO471:AP471, 1))</f>
        <v>1</v>
      </c>
      <c r="AR471" s="12">
        <f ca="1">(AQ471 * 50) + ((AO471 + AP471) * 10)</f>
        <v>60</v>
      </c>
      <c r="AS471">
        <f ca="1">IF(COUNTIF(E471:J471, "Breakdown") &gt;= 6, 1, 0)</f>
        <v>0</v>
      </c>
    </row>
    <row r="472" spans="4:45">
      <c r="D472">
        <v>469</v>
      </c>
      <c r="E472" s="6" t="str">
        <f ca="1">IF(K472&lt;W472,"Operational","Breakdown")</f>
        <v>Breakdown</v>
      </c>
      <c r="F472" s="6" t="str">
        <f ca="1">IF(L472&lt;X472,"Operational","Breakdown")</f>
        <v>Operational</v>
      </c>
      <c r="G472" s="6" t="str">
        <f ca="1">IF(M472&lt;Y472,"Operational","Breakdown")</f>
        <v>Operational</v>
      </c>
      <c r="H472" s="6" t="str">
        <f ca="1">IF(N472&lt;Z472,"Operational","Breakdown")</f>
        <v>Operational</v>
      </c>
      <c r="I472" s="6" t="str">
        <f ca="1">IF(O472&lt;AA472,"Operational","Breakdown")</f>
        <v>Operational</v>
      </c>
      <c r="J472" s="6" t="str">
        <f ca="1">IF(P472&lt;AB472,"Operational","Breakdown")</f>
        <v>Breakdown</v>
      </c>
      <c r="K472" s="16">
        <v>7.6615744004458257</v>
      </c>
      <c r="L472" s="16">
        <v>0.94927920060849025</v>
      </c>
      <c r="M472" s="16">
        <v>11.046102161709541</v>
      </c>
      <c r="N472" s="16">
        <v>7.7886896827062104</v>
      </c>
      <c r="O472" s="16">
        <v>9.9628762074766684</v>
      </c>
      <c r="P472" s="16">
        <v>10.569578307929103</v>
      </c>
      <c r="Q472" s="9">
        <v>6.8284082352118372E-2</v>
      </c>
      <c r="R472" s="9">
        <v>2.3661527297878484</v>
      </c>
      <c r="S472" s="9">
        <v>1.7550660750074267</v>
      </c>
      <c r="T472" s="9">
        <v>0.84549837316164977</v>
      </c>
      <c r="U472" s="9">
        <v>1.0245406101467878</v>
      </c>
      <c r="V472" s="9">
        <v>1.2821802492549905</v>
      </c>
      <c r="W472" s="8">
        <f t="shared" ca="1" si="84"/>
        <v>5.2021319375499626</v>
      </c>
      <c r="X472" s="8">
        <f t="shared" ca="1" si="84"/>
        <v>39.172425756901802</v>
      </c>
      <c r="Y472" s="8">
        <f t="shared" ca="1" si="84"/>
        <v>20.640730597035443</v>
      </c>
      <c r="Z472" s="8">
        <f t="shared" ca="1" si="84"/>
        <v>13.223622021209383</v>
      </c>
      <c r="AA472" s="8">
        <f t="shared" ca="1" si="84"/>
        <v>58.7972443722715</v>
      </c>
      <c r="AB472" s="8">
        <f t="shared" ca="1" si="77"/>
        <v>10.048412879553842</v>
      </c>
      <c r="AC472" s="16">
        <f ca="1">IF($AO471=0,K471+Q471,IF($AP471=0,K471+Q471,9999))</f>
        <v>15.886889977093997</v>
      </c>
      <c r="AD472" s="16">
        <f ca="1">IF($AO471=0,L471+R471,IF($AP471=0,L471+R471,9999))</f>
        <v>3.6818191953644583</v>
      </c>
      <c r="AE472" s="16">
        <f ca="1">IF($AO471=0,M471+S471,IF($AP471=0,M471+S471,9999))</f>
        <v>8.2664029493347595</v>
      </c>
      <c r="AF472" s="16">
        <f ca="1">IF($AO471=0,N471+T471,IF($AP471=0,N471+T471,9999))</f>
        <v>23.684543650530401</v>
      </c>
      <c r="AG472" s="16">
        <f ca="1">IF($AO471=0,O471+U471,IF($AP471=0,O471+U471,9999))</f>
        <v>1.4937226185156569</v>
      </c>
      <c r="AH472" s="16">
        <f ca="1">IF($AO471=0,P471+V471,IF($AP471=0,P471+V471,9999))</f>
        <v>6.1907205931161213</v>
      </c>
      <c r="AI472" s="17">
        <f t="shared" ca="1" si="78"/>
        <v>1.0679200898002119</v>
      </c>
      <c r="AJ472" s="17">
        <f t="shared" ca="1" si="79"/>
        <v>20.325788572076064</v>
      </c>
      <c r="AK472" s="17">
        <f t="shared" ca="1" si="80"/>
        <v>6.9329143019874895</v>
      </c>
      <c r="AL472" s="17">
        <f t="shared" ca="1" si="81"/>
        <v>9.780404457687661</v>
      </c>
      <c r="AM472" s="17">
        <f t="shared" ca="1" si="82"/>
        <v>24.356024594175452</v>
      </c>
      <c r="AN472" s="17">
        <f t="shared" ca="1" si="83"/>
        <v>3.4900698229610234</v>
      </c>
      <c r="AO472">
        <f t="shared" ca="1" si="75"/>
        <v>0</v>
      </c>
      <c r="AP472">
        <f t="shared" ca="1" si="76"/>
        <v>1</v>
      </c>
      <c r="AQ472">
        <f ca="1">MAX(0, COUNTIF(E472:J472, "Breakdown") - COUNTIF(AO472:AP472, 1))</f>
        <v>1</v>
      </c>
      <c r="AR472" s="12">
        <f ca="1">(AQ472 * 50) + ((AO472 + AP472) * 10)</f>
        <v>60</v>
      </c>
      <c r="AS472">
        <f ca="1">IF(COUNTIF(E472:J472, "Breakdown") &gt;= 6, 1, 0)</f>
        <v>0</v>
      </c>
    </row>
    <row r="473" spans="4:45">
      <c r="D473">
        <v>470</v>
      </c>
      <c r="E473" s="6" t="str">
        <f ca="1">IF(K473&lt;W473,"Operational","Breakdown")</f>
        <v>Operational</v>
      </c>
      <c r="F473" s="6" t="str">
        <f ca="1">IF(L473&lt;X473,"Operational","Breakdown")</f>
        <v>Breakdown</v>
      </c>
      <c r="G473" s="6" t="str">
        <f ca="1">IF(M473&lt;Y473,"Operational","Breakdown")</f>
        <v>Operational</v>
      </c>
      <c r="H473" s="6" t="str">
        <f ca="1">IF(N473&lt;Z473,"Operational","Breakdown")</f>
        <v>Operational</v>
      </c>
      <c r="I473" s="6" t="str">
        <f ca="1">IF(O473&lt;AA473,"Operational","Breakdown")</f>
        <v>Operational</v>
      </c>
      <c r="J473" s="6" t="str">
        <f ca="1">IF(P473&lt;AB473,"Operational","Breakdown")</f>
        <v>Operational</v>
      </c>
      <c r="K473" s="16">
        <v>11.850200021843351</v>
      </c>
      <c r="L473" s="16">
        <v>7.8073039588630326</v>
      </c>
      <c r="M473" s="16">
        <v>3.2655202500983918</v>
      </c>
      <c r="N473" s="16">
        <v>0.46108732044968181</v>
      </c>
      <c r="O473" s="16">
        <v>1.0016934969230979</v>
      </c>
      <c r="P473" s="16">
        <v>0.63388614659652209</v>
      </c>
      <c r="Q473" s="9">
        <v>1.273028999224691</v>
      </c>
      <c r="R473" s="9">
        <v>3.4228668261302206</v>
      </c>
      <c r="S473" s="9">
        <v>3.5561373434002936</v>
      </c>
      <c r="T473" s="9">
        <v>0.79812999588695932</v>
      </c>
      <c r="U473" s="9">
        <v>2.7070757675403088</v>
      </c>
      <c r="V473" s="9">
        <v>1.9156877465750111</v>
      </c>
      <c r="W473" s="8">
        <f t="shared" ca="1" si="84"/>
        <v>17.665916660385939</v>
      </c>
      <c r="X473" s="8">
        <f t="shared" ca="1" si="84"/>
        <v>5.2584746148368238</v>
      </c>
      <c r="Y473" s="8">
        <f t="shared" ca="1" si="84"/>
        <v>8.7661676971552644</v>
      </c>
      <c r="Z473" s="8">
        <f t="shared" ca="1" si="84"/>
        <v>17.74216812874317</v>
      </c>
      <c r="AA473" s="8">
        <f t="shared" ca="1" si="84"/>
        <v>3.1400310841496353</v>
      </c>
      <c r="AB473" s="8">
        <f t="shared" ca="1" si="77"/>
        <v>7.6575073918150975</v>
      </c>
      <c r="AC473" s="16">
        <f ca="1">IF($AO472=0,K472+Q472,IF($AP472=0,K472+Q472,9999))</f>
        <v>7.729858482797944</v>
      </c>
      <c r="AD473" s="16">
        <f ca="1">IF($AO472=0,L472+R472,IF($AP472=0,L472+R472,9999))</f>
        <v>3.3154319303963389</v>
      </c>
      <c r="AE473" s="16">
        <f ca="1">IF($AO472=0,M472+S472,IF($AP472=0,M472+S472,9999))</f>
        <v>12.801168236716968</v>
      </c>
      <c r="AF473" s="16">
        <f ca="1">IF($AO472=0,N472+T472,IF($AP472=0,N472+T472,9999))</f>
        <v>8.6341880558678596</v>
      </c>
      <c r="AG473" s="16">
        <f ca="1">IF($AO472=0,O472+U472,IF($AP472=0,O472+U472,9999))</f>
        <v>10.987416817623457</v>
      </c>
      <c r="AH473" s="16">
        <f ca="1">IF($AO472=0,P472+V472,IF($AP472=0,P472+V472,9999))</f>
        <v>11.851758557184093</v>
      </c>
      <c r="AI473" s="17">
        <f t="shared" ca="1" si="78"/>
        <v>5.2021319375499626</v>
      </c>
      <c r="AJ473" s="17">
        <f t="shared" ca="1" si="79"/>
        <v>3.6818191953644583</v>
      </c>
      <c r="AK473" s="17">
        <f t="shared" ca="1" si="80"/>
        <v>8.2664029493347595</v>
      </c>
      <c r="AL473" s="17">
        <f t="shared" ca="1" si="81"/>
        <v>13.223622021209383</v>
      </c>
      <c r="AM473" s="17">
        <f t="shared" ca="1" si="82"/>
        <v>1.4937226185156569</v>
      </c>
      <c r="AN473" s="17">
        <f t="shared" ca="1" si="83"/>
        <v>6.1907205931161213</v>
      </c>
      <c r="AO473">
        <f t="shared" ca="1" si="75"/>
        <v>0</v>
      </c>
      <c r="AP473">
        <f t="shared" ca="1" si="76"/>
        <v>0</v>
      </c>
      <c r="AQ473">
        <f ca="1">MAX(0, COUNTIF(E473:J473, "Breakdown") - COUNTIF(AO473:AP473, 1))</f>
        <v>1</v>
      </c>
      <c r="AR473" s="12">
        <f ca="1">(AQ473 * 50) + ((AO473 + AP473) * 10)</f>
        <v>50</v>
      </c>
      <c r="AS473">
        <f ca="1">IF(COUNTIF(E473:J473, "Breakdown") &gt;= 6, 1, 0)</f>
        <v>0</v>
      </c>
    </row>
    <row r="474" spans="4:45">
      <c r="D474">
        <v>471</v>
      </c>
      <c r="E474" s="6" t="str">
        <f ca="1">IF(K474&lt;W474,"Operational","Breakdown")</f>
        <v>Operational</v>
      </c>
      <c r="F474" s="6" t="str">
        <f ca="1">IF(L474&lt;X474,"Operational","Breakdown")</f>
        <v>Operational</v>
      </c>
      <c r="G474" s="6" t="str">
        <f ca="1">IF(M474&lt;Y474,"Operational","Breakdown")</f>
        <v>Operational</v>
      </c>
      <c r="H474" s="6" t="str">
        <f ca="1">IF(N474&lt;Z474,"Operational","Breakdown")</f>
        <v>Operational</v>
      </c>
      <c r="I474" s="6" t="str">
        <f ca="1">IF(O474&lt;AA474,"Operational","Breakdown")</f>
        <v>Breakdown</v>
      </c>
      <c r="J474" s="6" t="str">
        <f ca="1">IF(P474&lt;AB474,"Operational","Breakdown")</f>
        <v>Breakdown</v>
      </c>
      <c r="K474" s="16">
        <v>0.37118408727592794</v>
      </c>
      <c r="L474" s="16">
        <v>4.6035177860621248</v>
      </c>
      <c r="M474" s="16">
        <v>12.22868374540406</v>
      </c>
      <c r="N474" s="16">
        <v>3.4933153696557575</v>
      </c>
      <c r="O474" s="16">
        <v>14.284433082505895</v>
      </c>
      <c r="P474" s="16">
        <v>13.459239989100242</v>
      </c>
      <c r="Q474" s="9">
        <v>0.75595747508593458</v>
      </c>
      <c r="R474" s="9">
        <v>2.3803850192355842</v>
      </c>
      <c r="S474" s="9">
        <v>0.48697824376117621</v>
      </c>
      <c r="T474" s="9">
        <v>1.3902175860421808E-2</v>
      </c>
      <c r="U474" s="9">
        <v>0.8961795152660329</v>
      </c>
      <c r="V474" s="9">
        <v>2.7292314948983685</v>
      </c>
      <c r="W474" s="8">
        <f t="shared" ca="1" si="84"/>
        <v>7.784160542471378</v>
      </c>
      <c r="X474" s="8">
        <f t="shared" ca="1" si="84"/>
        <v>10.914330021343853</v>
      </c>
      <c r="Y474" s="8">
        <f t="shared" ca="1" si="84"/>
        <v>39.079468122787084</v>
      </c>
      <c r="Z474" s="8">
        <f t="shared" ca="1" si="84"/>
        <v>9.2997083786243522</v>
      </c>
      <c r="AA474" s="8">
        <f t="shared" ca="1" si="84"/>
        <v>14.166431385937857</v>
      </c>
      <c r="AB474" s="8">
        <f t="shared" ca="1" si="77"/>
        <v>11.734294123413189</v>
      </c>
      <c r="AC474" s="16">
        <f ca="1">IF($AO473=0,K473+Q473,IF($AP473=0,K473+Q473,9999))</f>
        <v>13.123229021068042</v>
      </c>
      <c r="AD474" s="16">
        <f ca="1">IF($AO473=0,L473+R473,IF($AP473=0,L473+R473,9999))</f>
        <v>11.230170784993254</v>
      </c>
      <c r="AE474" s="16">
        <f ca="1">IF($AO473=0,M473+S473,IF($AP473=0,M473+S473,9999))</f>
        <v>6.8216575934986849</v>
      </c>
      <c r="AF474" s="16">
        <f ca="1">IF($AO473=0,N473+T473,IF($AP473=0,N473+T473,9999))</f>
        <v>1.2592173163366411</v>
      </c>
      <c r="AG474" s="16">
        <f ca="1">IF($AO473=0,O473+U473,IF($AP473=0,O473+U473,9999))</f>
        <v>3.7087692644634069</v>
      </c>
      <c r="AH474" s="16">
        <f ca="1">IF($AO473=0,P473+V473,IF($AP473=0,P473+V473,9999))</f>
        <v>2.5495738931715333</v>
      </c>
      <c r="AI474" s="17">
        <f t="shared" ca="1" si="78"/>
        <v>7.729858482797944</v>
      </c>
      <c r="AJ474" s="17">
        <f t="shared" ca="1" si="79"/>
        <v>3.3154319303963389</v>
      </c>
      <c r="AK474" s="17">
        <f t="shared" ca="1" si="80"/>
        <v>8.7661676971552644</v>
      </c>
      <c r="AL474" s="17">
        <f t="shared" ca="1" si="81"/>
        <v>8.6341880558678596</v>
      </c>
      <c r="AM474" s="17">
        <f t="shared" ca="1" si="82"/>
        <v>3.1400310841496353</v>
      </c>
      <c r="AN474" s="17">
        <f t="shared" ca="1" si="83"/>
        <v>7.6575073918150975</v>
      </c>
      <c r="AO474">
        <f t="shared" ca="1" si="75"/>
        <v>0</v>
      </c>
      <c r="AP474">
        <f t="shared" ca="1" si="76"/>
        <v>0</v>
      </c>
      <c r="AQ474">
        <f ca="1">MAX(0, COUNTIF(E474:J474, "Breakdown") - COUNTIF(AO474:AP474, 1))</f>
        <v>2</v>
      </c>
      <c r="AR474" s="12">
        <f ca="1">(AQ474 * 50) + ((AO474 + AP474) * 10)</f>
        <v>100</v>
      </c>
      <c r="AS474">
        <f ca="1">IF(COUNTIF(E474:J474, "Breakdown") &gt;= 6, 1, 0)</f>
        <v>0</v>
      </c>
    </row>
    <row r="475" spans="4:45">
      <c r="D475">
        <v>472</v>
      </c>
      <c r="E475" s="6" t="str">
        <f ca="1">IF(K475&lt;W475,"Operational","Breakdown")</f>
        <v>Operational</v>
      </c>
      <c r="F475" s="6" t="str">
        <f ca="1">IF(L475&lt;X475,"Operational","Breakdown")</f>
        <v>Operational</v>
      </c>
      <c r="G475" s="6" t="str">
        <f ca="1">IF(M475&lt;Y475,"Operational","Breakdown")</f>
        <v>Breakdown</v>
      </c>
      <c r="H475" s="6" t="str">
        <f ca="1">IF(N475&lt;Z475,"Operational","Breakdown")</f>
        <v>Breakdown</v>
      </c>
      <c r="I475" s="6" t="str">
        <f ca="1">IF(O475&lt;AA475,"Operational","Breakdown")</f>
        <v>Breakdown</v>
      </c>
      <c r="J475" s="6" t="str">
        <f ca="1">IF(P475&lt;AB475,"Operational","Breakdown")</f>
        <v>Operational</v>
      </c>
      <c r="K475" s="16">
        <v>4.1749412743299716</v>
      </c>
      <c r="L475" s="16">
        <v>6.798473654160766</v>
      </c>
      <c r="M475" s="16">
        <v>12.185155797580739</v>
      </c>
      <c r="N475" s="16">
        <v>18.731350892246645</v>
      </c>
      <c r="O475" s="16">
        <v>16.134166544105007</v>
      </c>
      <c r="P475" s="16">
        <v>3.5620799954168665</v>
      </c>
      <c r="Q475" s="9">
        <v>1.9671398448335091</v>
      </c>
      <c r="R475" s="9">
        <v>5.6389522657174824</v>
      </c>
      <c r="S475" s="9">
        <v>0.86836142810107986</v>
      </c>
      <c r="T475" s="9">
        <v>5.2497545452538015</v>
      </c>
      <c r="U475" s="9">
        <v>0.71217590804209152</v>
      </c>
      <c r="V475" s="9">
        <v>1.5171412505252979</v>
      </c>
      <c r="W475" s="8">
        <f t="shared" ca="1" si="84"/>
        <v>20.262172772781689</v>
      </c>
      <c r="X475" s="8">
        <f t="shared" ca="1" si="84"/>
        <v>19.971485460759151</v>
      </c>
      <c r="Y475" s="8">
        <f t="shared" ca="1" si="84"/>
        <v>10.485693239328954</v>
      </c>
      <c r="Z475" s="8">
        <f t="shared" ca="1" si="84"/>
        <v>7.6683109764680379</v>
      </c>
      <c r="AA475" s="8">
        <f t="shared" ca="1" si="84"/>
        <v>8.0011800712081715</v>
      </c>
      <c r="AB475" s="8">
        <f t="shared" ca="1" si="77"/>
        <v>5.5581237410569031</v>
      </c>
      <c r="AC475" s="16">
        <f ca="1">IF($AO474=0,K474+Q474,IF($AP474=0,K474+Q474,9999))</f>
        <v>1.1271415623618626</v>
      </c>
      <c r="AD475" s="16">
        <f ca="1">IF($AO474=0,L474+R474,IF($AP474=0,L474+R474,9999))</f>
        <v>6.983902805297709</v>
      </c>
      <c r="AE475" s="16">
        <f ca="1">IF($AO474=0,M474+S474,IF($AP474=0,M474+S474,9999))</f>
        <v>12.715661989165236</v>
      </c>
      <c r="AF475" s="16">
        <f ca="1">IF($AO474=0,N474+T474,IF($AP474=0,N474+T474,9999))</f>
        <v>3.5072175455161791</v>
      </c>
      <c r="AG475" s="16">
        <f ca="1">IF($AO474=0,O474+U474,IF($AP474=0,O474+U474,9999))</f>
        <v>15.180612597771928</v>
      </c>
      <c r="AH475" s="16">
        <f ca="1">IF($AO474=0,P474+V474,IF($AP474=0,P474+V474,9999))</f>
        <v>16.188471483998612</v>
      </c>
      <c r="AI475" s="17">
        <f t="shared" ca="1" si="78"/>
        <v>7.784160542471378</v>
      </c>
      <c r="AJ475" s="17">
        <f t="shared" ca="1" si="79"/>
        <v>10.914330021343853</v>
      </c>
      <c r="AK475" s="17">
        <f t="shared" ca="1" si="80"/>
        <v>6.8216575934986849</v>
      </c>
      <c r="AL475" s="17">
        <f t="shared" ca="1" si="81"/>
        <v>1.2592173163366411</v>
      </c>
      <c r="AM475" s="17">
        <f t="shared" ca="1" si="82"/>
        <v>3.7087692644634069</v>
      </c>
      <c r="AN475" s="17">
        <f t="shared" ca="1" si="83"/>
        <v>2.5495738931715333</v>
      </c>
      <c r="AO475">
        <f t="shared" ca="1" si="75"/>
        <v>0</v>
      </c>
      <c r="AP475">
        <f t="shared" ca="1" si="76"/>
        <v>0</v>
      </c>
      <c r="AQ475">
        <f ca="1">MAX(0, COUNTIF(E475:J475, "Breakdown") - COUNTIF(AO475:AP475, 1))</f>
        <v>3</v>
      </c>
      <c r="AR475" s="12">
        <f ca="1">(AQ475 * 50) + ((AO475 + AP475) * 10)</f>
        <v>150</v>
      </c>
      <c r="AS475">
        <f ca="1">IF(COUNTIF(E475:J475, "Breakdown") &gt;= 6, 1, 0)</f>
        <v>0</v>
      </c>
    </row>
    <row r="476" spans="4:45">
      <c r="D476">
        <v>473</v>
      </c>
      <c r="E476" s="6" t="str">
        <f ca="1">IF(K476&lt;W476,"Operational","Breakdown")</f>
        <v>Breakdown</v>
      </c>
      <c r="F476" s="6" t="str">
        <f ca="1">IF(L476&lt;X476,"Operational","Breakdown")</f>
        <v>Breakdown</v>
      </c>
      <c r="G476" s="6" t="str">
        <f ca="1">IF(M476&lt;Y476,"Operational","Breakdown")</f>
        <v>Operational</v>
      </c>
      <c r="H476" s="6" t="str">
        <f ca="1">IF(N476&lt;Z476,"Operational","Breakdown")</f>
        <v>Breakdown</v>
      </c>
      <c r="I476" s="6" t="str">
        <f ca="1">IF(O476&lt;AA476,"Operational","Breakdown")</f>
        <v>Operational</v>
      </c>
      <c r="J476" s="6" t="str">
        <f ca="1">IF(P476&lt;AB476,"Operational","Breakdown")</f>
        <v>Operational</v>
      </c>
      <c r="K476" s="16">
        <v>2.6614468655905643</v>
      </c>
      <c r="L476" s="16">
        <v>19.814824012913608</v>
      </c>
      <c r="M476" s="16">
        <v>0.15446713370976745</v>
      </c>
      <c r="N476" s="16">
        <v>18.536457888291938</v>
      </c>
      <c r="O476" s="16">
        <v>7.2624807635428921</v>
      </c>
      <c r="P476" s="16">
        <v>0.66685384472679188</v>
      </c>
      <c r="Q476" s="9">
        <v>1.4731778090472822</v>
      </c>
      <c r="R476" s="9">
        <v>1.8902631700910753</v>
      </c>
      <c r="S476" s="9">
        <v>7.4562425880992604</v>
      </c>
      <c r="T476" s="9">
        <v>0.77947983338082361</v>
      </c>
      <c r="U476" s="9">
        <v>0.24683797475348138</v>
      </c>
      <c r="V476" s="9">
        <v>1.6173845359368055</v>
      </c>
      <c r="W476" s="8">
        <f t="shared" ca="1" si="84"/>
        <v>2.1978113062197253</v>
      </c>
      <c r="X476" s="8">
        <f t="shared" ca="1" si="84"/>
        <v>8.2326672535818197</v>
      </c>
      <c r="Y476" s="8">
        <f t="shared" ca="1" si="84"/>
        <v>10.706870703327164</v>
      </c>
      <c r="Z476" s="8">
        <f t="shared" ca="1" si="84"/>
        <v>12.341553998535506</v>
      </c>
      <c r="AA476" s="8">
        <f t="shared" ca="1" si="84"/>
        <v>8.9268805822174375</v>
      </c>
      <c r="AB476" s="8">
        <f t="shared" ca="1" si="77"/>
        <v>25.977851217381716</v>
      </c>
      <c r="AC476" s="16">
        <f ca="1">IF($AO475=0,K475+Q475,IF($AP475=0,K475+Q475,9999))</f>
        <v>6.142081119163481</v>
      </c>
      <c r="AD476" s="16">
        <f ca="1">IF($AO475=0,L475+R475,IF($AP475=0,L475+R475,9999))</f>
        <v>12.437425919878248</v>
      </c>
      <c r="AE476" s="16">
        <f ca="1">IF($AO475=0,M475+S475,IF($AP475=0,M475+S475,9999))</f>
        <v>13.053517225681819</v>
      </c>
      <c r="AF476" s="16">
        <f ca="1">IF($AO475=0,N475+T475,IF($AP475=0,N475+T475,9999))</f>
        <v>23.981105437500446</v>
      </c>
      <c r="AG476" s="16">
        <f ca="1">IF($AO475=0,O475+U475,IF($AP475=0,O475+U475,9999))</f>
        <v>16.846342452147098</v>
      </c>
      <c r="AH476" s="16">
        <f ca="1">IF($AO475=0,P475+V475,IF($AP475=0,P475+V475,9999))</f>
        <v>5.0792212459421648</v>
      </c>
      <c r="AI476" s="17">
        <f t="shared" ca="1" si="78"/>
        <v>1.1271415623618626</v>
      </c>
      <c r="AJ476" s="17">
        <f t="shared" ca="1" si="79"/>
        <v>6.983902805297709</v>
      </c>
      <c r="AK476" s="17">
        <f t="shared" ca="1" si="80"/>
        <v>10.485693239328954</v>
      </c>
      <c r="AL476" s="17">
        <f t="shared" ca="1" si="81"/>
        <v>3.5072175455161791</v>
      </c>
      <c r="AM476" s="17">
        <f t="shared" ca="1" si="82"/>
        <v>8.0011800712081715</v>
      </c>
      <c r="AN476" s="17">
        <f t="shared" ca="1" si="83"/>
        <v>5.5581237410569031</v>
      </c>
      <c r="AO476">
        <f t="shared" ca="1" si="75"/>
        <v>0</v>
      </c>
      <c r="AP476">
        <f t="shared" ca="1" si="76"/>
        <v>0</v>
      </c>
      <c r="AQ476">
        <f ca="1">MAX(0, COUNTIF(E476:J476, "Breakdown") - COUNTIF(AO476:AP476, 1))</f>
        <v>3</v>
      </c>
      <c r="AR476" s="12">
        <f ca="1">(AQ476 * 50) + ((AO476 + AP476) * 10)</f>
        <v>150</v>
      </c>
      <c r="AS476">
        <f ca="1">IF(COUNTIF(E476:J476, "Breakdown") &gt;= 6, 1, 0)</f>
        <v>0</v>
      </c>
    </row>
    <row r="477" spans="4:45">
      <c r="D477">
        <v>474</v>
      </c>
      <c r="E477" s="6" t="str">
        <f ca="1">IF(K477&lt;W477,"Operational","Breakdown")</f>
        <v>Operational</v>
      </c>
      <c r="F477" s="6" t="str">
        <f ca="1">IF(L477&lt;X477,"Operational","Breakdown")</f>
        <v>Operational</v>
      </c>
      <c r="G477" s="6" t="str">
        <f ca="1">IF(M477&lt;Y477,"Operational","Breakdown")</f>
        <v>Operational</v>
      </c>
      <c r="H477" s="6" t="str">
        <f ca="1">IF(N477&lt;Z477,"Operational","Breakdown")</f>
        <v>Operational</v>
      </c>
      <c r="I477" s="6" t="str">
        <f ca="1">IF(O477&lt;AA477,"Operational","Breakdown")</f>
        <v>Breakdown</v>
      </c>
      <c r="J477" s="6" t="str">
        <f ca="1">IF(P477&lt;AB477,"Operational","Breakdown")</f>
        <v>Operational</v>
      </c>
      <c r="K477" s="16">
        <v>10.744616611774129</v>
      </c>
      <c r="L477" s="16">
        <v>6.1836441300636853</v>
      </c>
      <c r="M477" s="16">
        <v>4.2492492569118001</v>
      </c>
      <c r="N477" s="16">
        <v>8.6420590516518452</v>
      </c>
      <c r="O477" s="16">
        <v>17.004605954942537</v>
      </c>
      <c r="P477" s="16">
        <v>2.6867649516458321</v>
      </c>
      <c r="Q477" s="9">
        <v>1.6505781396956669</v>
      </c>
      <c r="R477" s="9">
        <v>2.2192585696316196</v>
      </c>
      <c r="S477" s="9">
        <v>2.1681245944538987</v>
      </c>
      <c r="T477" s="9">
        <v>0.95098036694463373</v>
      </c>
      <c r="U477" s="9">
        <v>1.5860074805150526</v>
      </c>
      <c r="V477" s="9">
        <v>1.4173541249432767E-2</v>
      </c>
      <c r="W477" s="8">
        <f t="shared" ca="1" si="84"/>
        <v>15.933742125922029</v>
      </c>
      <c r="X477" s="8">
        <f t="shared" ca="1" si="84"/>
        <v>11.28036905138533</v>
      </c>
      <c r="Y477" s="8">
        <f t="shared" ca="1" si="84"/>
        <v>13.521262624969342</v>
      </c>
      <c r="Z477" s="8">
        <f t="shared" ca="1" si="84"/>
        <v>16.294967095541327</v>
      </c>
      <c r="AA477" s="8">
        <f t="shared" ca="1" si="84"/>
        <v>9.758031453829263</v>
      </c>
      <c r="AB477" s="8">
        <f t="shared" ca="1" si="77"/>
        <v>30.175686152872697</v>
      </c>
      <c r="AC477" s="16">
        <f ca="1">IF($AO476=0,K476+Q476,IF($AP476=0,K476+Q476,9999))</f>
        <v>4.1346246746378466</v>
      </c>
      <c r="AD477" s="16">
        <f ca="1">IF($AO476=0,L476+R476,IF($AP476=0,L476+R476,9999))</f>
        <v>21.705087183004682</v>
      </c>
      <c r="AE477" s="16">
        <f ca="1">IF($AO476=0,M476+S476,IF($AP476=0,M476+S476,9999))</f>
        <v>7.6107097218090276</v>
      </c>
      <c r="AF477" s="16">
        <f ca="1">IF($AO476=0,N476+T476,IF($AP476=0,N476+T476,9999))</f>
        <v>19.315937721672761</v>
      </c>
      <c r="AG477" s="16">
        <f ca="1">IF($AO476=0,O476+U476,IF($AP476=0,O476+U476,9999))</f>
        <v>7.5093187382963738</v>
      </c>
      <c r="AH477" s="16">
        <f ca="1">IF($AO476=0,P476+V476,IF($AP476=0,P476+V476,9999))</f>
        <v>2.2842383806635973</v>
      </c>
      <c r="AI477" s="17">
        <f t="shared" ca="1" si="78"/>
        <v>2.1978113062197253</v>
      </c>
      <c r="AJ477" s="17">
        <f t="shared" ca="1" si="79"/>
        <v>8.2326672535818197</v>
      </c>
      <c r="AK477" s="17">
        <f t="shared" ca="1" si="80"/>
        <v>10.706870703327164</v>
      </c>
      <c r="AL477" s="17">
        <f t="shared" ca="1" si="81"/>
        <v>12.341553998535506</v>
      </c>
      <c r="AM477" s="17">
        <f t="shared" ca="1" si="82"/>
        <v>8.9268805822174375</v>
      </c>
      <c r="AN477" s="17">
        <f t="shared" ca="1" si="83"/>
        <v>5.0792212459421648</v>
      </c>
      <c r="AO477">
        <f t="shared" ca="1" si="75"/>
        <v>0</v>
      </c>
      <c r="AP477">
        <f t="shared" ca="1" si="76"/>
        <v>0</v>
      </c>
      <c r="AQ477">
        <f ca="1">MAX(0, COUNTIF(E477:J477, "Breakdown") - COUNTIF(AO477:AP477, 1))</f>
        <v>1</v>
      </c>
      <c r="AR477" s="12">
        <f ca="1">(AQ477 * 50) + ((AO477 + AP477) * 10)</f>
        <v>50</v>
      </c>
      <c r="AS477">
        <f ca="1">IF(COUNTIF(E477:J477, "Breakdown") &gt;= 6, 1, 0)</f>
        <v>0</v>
      </c>
    </row>
    <row r="478" spans="4:45">
      <c r="D478">
        <v>475</v>
      </c>
      <c r="E478" s="6" t="str">
        <f ca="1">IF(K478&lt;W478,"Operational","Breakdown")</f>
        <v>Operational</v>
      </c>
      <c r="F478" s="6" t="str">
        <f ca="1">IF(L478&lt;X478,"Operational","Breakdown")</f>
        <v>Breakdown</v>
      </c>
      <c r="G478" s="6" t="str">
        <f ca="1">IF(M478&lt;Y478,"Operational","Breakdown")</f>
        <v>Operational</v>
      </c>
      <c r="H478" s="6" t="str">
        <f ca="1">IF(N478&lt;Z478,"Operational","Breakdown")</f>
        <v>Operational</v>
      </c>
      <c r="I478" s="6" t="str">
        <f ca="1">IF(O478&lt;AA478,"Operational","Breakdown")</f>
        <v>Operational</v>
      </c>
      <c r="J478" s="6" t="str">
        <f ca="1">IF(P478&lt;AB478,"Operational","Breakdown")</f>
        <v>Breakdown</v>
      </c>
      <c r="K478" s="16">
        <v>7.3237597866675559</v>
      </c>
      <c r="L478" s="16">
        <v>19.639757496240847</v>
      </c>
      <c r="M478" s="16">
        <v>9.571152734804258</v>
      </c>
      <c r="N478" s="16">
        <v>3.9593638738208528</v>
      </c>
      <c r="O478" s="16">
        <v>1.682406772797743</v>
      </c>
      <c r="P478" s="16">
        <v>2.835732665168607</v>
      </c>
      <c r="Q478" s="9">
        <v>1.7568454624647063</v>
      </c>
      <c r="R478" s="9">
        <v>2.2978266782962726</v>
      </c>
      <c r="S478" s="9">
        <v>7.3430669489732772E-2</v>
      </c>
      <c r="T478" s="9">
        <v>0.29569082669113739</v>
      </c>
      <c r="U478" s="9">
        <v>2.5323771145177578</v>
      </c>
      <c r="V478" s="9">
        <v>0.23628276938536499</v>
      </c>
      <c r="W478" s="8">
        <f t="shared" ca="1" si="84"/>
        <v>13.29404950278253</v>
      </c>
      <c r="X478" s="8">
        <f t="shared" ca="1" si="84"/>
        <v>15.056821057438352</v>
      </c>
      <c r="Y478" s="8">
        <f t="shared" ca="1" si="84"/>
        <v>17.225499218384691</v>
      </c>
      <c r="Z478" s="8">
        <f t="shared" ca="1" si="84"/>
        <v>24.224343598843355</v>
      </c>
      <c r="AA478" s="8">
        <f t="shared" ca="1" si="84"/>
        <v>9.5756404237138728</v>
      </c>
      <c r="AB478" s="8">
        <f t="shared" ca="1" si="77"/>
        <v>2.5545628395057944</v>
      </c>
      <c r="AC478" s="16">
        <f ca="1">IF($AO477=0,K477+Q477,IF($AP477=0,K477+Q477,9999))</f>
        <v>12.395194751469795</v>
      </c>
      <c r="AD478" s="16">
        <f ca="1">IF($AO477=0,L477+R477,IF($AP477=0,L477+R477,9999))</f>
        <v>8.4029026996953053</v>
      </c>
      <c r="AE478" s="16">
        <f ca="1">IF($AO477=0,M477+S477,IF($AP477=0,M477+S477,9999))</f>
        <v>6.4173738513656993</v>
      </c>
      <c r="AF478" s="16">
        <f ca="1">IF($AO477=0,N477+T477,IF($AP477=0,N477+T477,9999))</f>
        <v>9.5930394185964794</v>
      </c>
      <c r="AG478" s="16">
        <f ca="1">IF($AO477=0,O477+U477,IF($AP477=0,O477+U477,9999))</f>
        <v>18.590613435457591</v>
      </c>
      <c r="AH478" s="16">
        <f ca="1">IF($AO477=0,P477+V477,IF($AP477=0,P477+V477,9999))</f>
        <v>2.7009384928952649</v>
      </c>
      <c r="AI478" s="17">
        <f t="shared" ca="1" si="78"/>
        <v>4.1346246746378466</v>
      </c>
      <c r="AJ478" s="17">
        <f t="shared" ca="1" si="79"/>
        <v>11.28036905138533</v>
      </c>
      <c r="AK478" s="17">
        <f t="shared" ca="1" si="80"/>
        <v>7.6107097218090276</v>
      </c>
      <c r="AL478" s="17">
        <f t="shared" ca="1" si="81"/>
        <v>16.294967095541327</v>
      </c>
      <c r="AM478" s="17">
        <f t="shared" ca="1" si="82"/>
        <v>7.5093187382963738</v>
      </c>
      <c r="AN478" s="17">
        <f t="shared" ca="1" si="83"/>
        <v>2.2842383806635973</v>
      </c>
      <c r="AO478">
        <f t="shared" ca="1" si="75"/>
        <v>0</v>
      </c>
      <c r="AP478">
        <f t="shared" ca="1" si="76"/>
        <v>0</v>
      </c>
      <c r="AQ478">
        <f ca="1">MAX(0, COUNTIF(E478:J478, "Breakdown") - COUNTIF(AO478:AP478, 1))</f>
        <v>2</v>
      </c>
      <c r="AR478" s="12">
        <f ca="1">(AQ478 * 50) + ((AO478 + AP478) * 10)</f>
        <v>100</v>
      </c>
      <c r="AS478">
        <f ca="1">IF(COUNTIF(E478:J478, "Breakdown") &gt;= 6, 1, 0)</f>
        <v>0</v>
      </c>
    </row>
    <row r="479" spans="4:45">
      <c r="D479">
        <v>476</v>
      </c>
      <c r="E479" s="6" t="str">
        <f ca="1">IF(K479&lt;W479,"Operational","Breakdown")</f>
        <v>Operational</v>
      </c>
      <c r="F479" s="6" t="str">
        <f ca="1">IF(L479&lt;X479,"Operational","Breakdown")</f>
        <v>Operational</v>
      </c>
      <c r="G479" s="6" t="str">
        <f ca="1">IF(M479&lt;Y479,"Operational","Breakdown")</f>
        <v>Breakdown</v>
      </c>
      <c r="H479" s="6" t="str">
        <f ca="1">IF(N479&lt;Z479,"Operational","Breakdown")</f>
        <v>Operational</v>
      </c>
      <c r="I479" s="6" t="str">
        <f ca="1">IF(O479&lt;AA479,"Operational","Breakdown")</f>
        <v>Operational</v>
      </c>
      <c r="J479" s="6" t="str">
        <f ca="1">IF(P479&lt;AB479,"Operational","Breakdown")</f>
        <v>Operational</v>
      </c>
      <c r="K479" s="16">
        <v>15.805762752460495</v>
      </c>
      <c r="L479" s="16">
        <v>5.5136772559847858</v>
      </c>
      <c r="M479" s="16">
        <v>9.7912861160313334</v>
      </c>
      <c r="N479" s="16">
        <v>4.906830094244353</v>
      </c>
      <c r="O479" s="16">
        <v>0.40602966869989127</v>
      </c>
      <c r="P479" s="16">
        <v>8.1478479310341765</v>
      </c>
      <c r="Q479" s="9">
        <v>1.806037127020762</v>
      </c>
      <c r="R479" s="9">
        <v>5.7468918971945809E-2</v>
      </c>
      <c r="S479" s="9">
        <v>0.37554144856230609</v>
      </c>
      <c r="T479" s="9">
        <v>2.3192795425570512</v>
      </c>
      <c r="U479" s="9">
        <v>0.51625972401398512</v>
      </c>
      <c r="V479" s="9">
        <v>1.3085743300619943</v>
      </c>
      <c r="W479" s="8">
        <f t="shared" ca="1" si="84"/>
        <v>26.027678819431401</v>
      </c>
      <c r="X479" s="8">
        <f t="shared" ca="1" si="84"/>
        <v>10.124405451057052</v>
      </c>
      <c r="Y479" s="8">
        <f t="shared" ca="1" si="84"/>
        <v>8.2064814724911095</v>
      </c>
      <c r="Z479" s="8">
        <f t="shared" ca="1" si="84"/>
        <v>20.766959511734484</v>
      </c>
      <c r="AA479" s="8">
        <f t="shared" ca="1" si="84"/>
        <v>34.496208375571278</v>
      </c>
      <c r="AB479" s="8">
        <f t="shared" ca="1" si="77"/>
        <v>10.783251534575577</v>
      </c>
      <c r="AC479" s="16">
        <f ca="1">IF($AO478=0,K478+Q478,IF($AP478=0,K478+Q478,9999))</f>
        <v>9.0806052491322617</v>
      </c>
      <c r="AD479" s="16">
        <f ca="1">IF($AO478=0,L478+R478,IF($AP478=0,L478+R478,9999))</f>
        <v>21.937584174537118</v>
      </c>
      <c r="AE479" s="16">
        <f ca="1">IF($AO478=0,M478+S478,IF($AP478=0,M478+S478,9999))</f>
        <v>9.6445834042939911</v>
      </c>
      <c r="AF479" s="16">
        <f ca="1">IF($AO478=0,N478+T478,IF($AP478=0,N478+T478,9999))</f>
        <v>4.2550547005119901</v>
      </c>
      <c r="AG479" s="16">
        <f ca="1">IF($AO478=0,O478+U478,IF($AP478=0,O478+U478,9999))</f>
        <v>4.2147838873155008</v>
      </c>
      <c r="AH479" s="16">
        <f ca="1">IF($AO478=0,P478+V478,IF($AP478=0,P478+V478,9999))</f>
        <v>3.0720154345539719</v>
      </c>
      <c r="AI479" s="17">
        <f t="shared" ca="1" si="78"/>
        <v>12.395194751469795</v>
      </c>
      <c r="AJ479" s="17">
        <f t="shared" ca="1" si="79"/>
        <v>8.4029026996953053</v>
      </c>
      <c r="AK479" s="17">
        <f t="shared" ca="1" si="80"/>
        <v>6.4173738513656993</v>
      </c>
      <c r="AL479" s="17">
        <f t="shared" ca="1" si="81"/>
        <v>9.5930394185964794</v>
      </c>
      <c r="AM479" s="17">
        <f t="shared" ca="1" si="82"/>
        <v>9.5756404237138728</v>
      </c>
      <c r="AN479" s="17">
        <f t="shared" ca="1" si="83"/>
        <v>2.5545628395057944</v>
      </c>
      <c r="AO479">
        <f t="shared" ca="1" si="75"/>
        <v>0</v>
      </c>
      <c r="AP479">
        <f t="shared" ca="1" si="76"/>
        <v>0</v>
      </c>
      <c r="AQ479">
        <f ca="1">MAX(0, COUNTIF(E479:J479, "Breakdown") - COUNTIF(AO479:AP479, 1))</f>
        <v>1</v>
      </c>
      <c r="AR479" s="12">
        <f ca="1">(AQ479 * 50) + ((AO479 + AP479) * 10)</f>
        <v>50</v>
      </c>
      <c r="AS479">
        <f ca="1">IF(COUNTIF(E479:J479, "Breakdown") &gt;= 6, 1, 0)</f>
        <v>0</v>
      </c>
    </row>
    <row r="480" spans="4:45">
      <c r="D480">
        <v>477</v>
      </c>
      <c r="E480" s="6" t="str">
        <f ca="1">IF(K480&lt;W480,"Operational","Breakdown")</f>
        <v>Operational</v>
      </c>
      <c r="F480" s="6" t="str">
        <f ca="1">IF(L480&lt;X480,"Operational","Breakdown")</f>
        <v>Operational</v>
      </c>
      <c r="G480" s="6" t="str">
        <f ca="1">IF(M480&lt;Y480,"Operational","Breakdown")</f>
        <v>Operational</v>
      </c>
      <c r="H480" s="6" t="str">
        <f ca="1">IF(N480&lt;Z480,"Operational","Breakdown")</f>
        <v>Operational</v>
      </c>
      <c r="I480" s="6" t="str">
        <f ca="1">IF(O480&lt;AA480,"Operational","Breakdown")</f>
        <v>Operational</v>
      </c>
      <c r="J480" s="6" t="str">
        <f ca="1">IF(P480&lt;AB480,"Operational","Breakdown")</f>
        <v>Operational</v>
      </c>
      <c r="K480" s="16">
        <v>8.8738047729797991</v>
      </c>
      <c r="L480" s="16">
        <v>3.9595229143982476</v>
      </c>
      <c r="M480" s="16">
        <v>10.596866414918917</v>
      </c>
      <c r="N480" s="16">
        <v>9.3525159886310121</v>
      </c>
      <c r="O480" s="16">
        <v>7.7580213583172943</v>
      </c>
      <c r="P480" s="16">
        <v>2.4085341579481017</v>
      </c>
      <c r="Q480" s="9">
        <v>0.38142606419867126</v>
      </c>
      <c r="R480" s="9">
        <v>0.55104632502273077</v>
      </c>
      <c r="S480" s="9">
        <v>1.9707433252945492</v>
      </c>
      <c r="T480" s="9">
        <v>2.6892377404936467</v>
      </c>
      <c r="U480" s="9">
        <v>1.7518256284761238</v>
      </c>
      <c r="V480" s="9">
        <v>2.5797815788623812</v>
      </c>
      <c r="W480" s="8">
        <f t="shared" ca="1" si="84"/>
        <v>10.963870688632595</v>
      </c>
      <c r="X480" s="8">
        <f t="shared" ca="1" si="84"/>
        <v>12.508702730785043</v>
      </c>
      <c r="Y480" s="8">
        <f t="shared" ca="1" si="84"/>
        <v>29.028205043664322</v>
      </c>
      <c r="Z480" s="8">
        <f t="shared" ca="1" si="84"/>
        <v>12.947611508023993</v>
      </c>
      <c r="AA480" s="8">
        <f t="shared" ca="1" si="84"/>
        <v>11.926135048502129</v>
      </c>
      <c r="AB480" s="8">
        <f t="shared" ca="1" si="77"/>
        <v>10.004919901095572</v>
      </c>
      <c r="AC480" s="16">
        <f ca="1">IF($AO479=0,K479+Q479,IF($AP479=0,K479+Q479,9999))</f>
        <v>17.611799879481257</v>
      </c>
      <c r="AD480" s="16">
        <f ca="1">IF($AO479=0,L479+R479,IF($AP479=0,L479+R479,9999))</f>
        <v>5.5711461749567315</v>
      </c>
      <c r="AE480" s="16">
        <f ca="1">IF($AO479=0,M479+S479,IF($AP479=0,M479+S479,9999))</f>
        <v>10.166827564593639</v>
      </c>
      <c r="AF480" s="16">
        <f ca="1">IF($AO479=0,N479+T479,IF($AP479=0,N479+T479,9999))</f>
        <v>7.2261096368014037</v>
      </c>
      <c r="AG480" s="16">
        <f ca="1">IF($AO479=0,O479+U479,IF($AP479=0,O479+U479,9999))</f>
        <v>0.92228939271387644</v>
      </c>
      <c r="AH480" s="16">
        <f ca="1">IF($AO479=0,P479+V479,IF($AP479=0,P479+V479,9999))</f>
        <v>9.4564222610961703</v>
      </c>
      <c r="AI480" s="17">
        <f t="shared" ca="1" si="78"/>
        <v>9.0806052491322617</v>
      </c>
      <c r="AJ480" s="17">
        <f t="shared" ca="1" si="79"/>
        <v>10.124405451057052</v>
      </c>
      <c r="AK480" s="17">
        <f t="shared" ca="1" si="80"/>
        <v>8.2064814724911095</v>
      </c>
      <c r="AL480" s="17">
        <f t="shared" ca="1" si="81"/>
        <v>4.2550547005119901</v>
      </c>
      <c r="AM480" s="17">
        <f t="shared" ca="1" si="82"/>
        <v>4.2147838873155008</v>
      </c>
      <c r="AN480" s="17">
        <f t="shared" ca="1" si="83"/>
        <v>3.0720154345539719</v>
      </c>
      <c r="AO480">
        <f t="shared" ca="1" si="75"/>
        <v>0</v>
      </c>
      <c r="AP480">
        <f t="shared" ca="1" si="76"/>
        <v>0</v>
      </c>
      <c r="AQ480">
        <f ca="1">MAX(0, COUNTIF(E480:J480, "Breakdown") - COUNTIF(AO480:AP480, 1))</f>
        <v>0</v>
      </c>
      <c r="AR480" s="12">
        <f ca="1">(AQ480 * 50) + ((AO480 + AP480) * 10)</f>
        <v>0</v>
      </c>
      <c r="AS480">
        <f ca="1">IF(COUNTIF(E480:J480, "Breakdown") &gt;= 6, 1, 0)</f>
        <v>0</v>
      </c>
    </row>
    <row r="481" spans="4:45">
      <c r="D481">
        <v>478</v>
      </c>
      <c r="E481" s="6" t="str">
        <f ca="1">IF(K481&lt;W481,"Operational","Breakdown")</f>
        <v>Operational</v>
      </c>
      <c r="F481" s="6" t="str">
        <f ca="1">IF(L481&lt;X481,"Operational","Breakdown")</f>
        <v>Operational</v>
      </c>
      <c r="G481" s="6" t="str">
        <f ca="1">IF(M481&lt;Y481,"Operational","Breakdown")</f>
        <v>Operational</v>
      </c>
      <c r="H481" s="6" t="str">
        <f ca="1">IF(N481&lt;Z481,"Operational","Breakdown")</f>
        <v>Operational</v>
      </c>
      <c r="I481" s="6" t="str">
        <f ca="1">IF(O481&lt;AA481,"Operational","Breakdown")</f>
        <v>Breakdown</v>
      </c>
      <c r="J481" s="6" t="str">
        <f ca="1">IF(P481&lt;AB481,"Operational","Breakdown")</f>
        <v>Breakdown</v>
      </c>
      <c r="K481" s="16">
        <v>4.9163398953665203</v>
      </c>
      <c r="L481" s="16">
        <v>12.307097267620168</v>
      </c>
      <c r="M481" s="16">
        <v>3.8813346703502352</v>
      </c>
      <c r="N481" s="16">
        <v>7.3428437861369531</v>
      </c>
      <c r="O481" s="16">
        <v>12.365899321144077</v>
      </c>
      <c r="P481" s="16">
        <v>27.90817931636029</v>
      </c>
      <c r="Q481" s="9">
        <v>1.5970876095937361</v>
      </c>
      <c r="R481" s="9">
        <v>0.47250350911732597</v>
      </c>
      <c r="S481" s="9">
        <v>1.1124317158557098</v>
      </c>
      <c r="T481" s="9">
        <v>3.5183140767376893E-2</v>
      </c>
      <c r="U481" s="9">
        <v>2.5647019041798074</v>
      </c>
      <c r="V481" s="9">
        <v>2.3571617897200996</v>
      </c>
      <c r="W481" s="8">
        <f t="shared" ca="1" si="84"/>
        <v>15.283083631091081</v>
      </c>
      <c r="X481" s="8">
        <f t="shared" ca="1" si="84"/>
        <v>19.137468767746412</v>
      </c>
      <c r="Y481" s="8">
        <f t="shared" ca="1" si="84"/>
        <v>15.075337219603979</v>
      </c>
      <c r="Z481" s="8">
        <f t="shared" ca="1" si="84"/>
        <v>10.386075035761376</v>
      </c>
      <c r="AA481" s="8">
        <f t="shared" ca="1" si="84"/>
        <v>3.1338683280578739</v>
      </c>
      <c r="AB481" s="8">
        <f t="shared" ca="1" si="77"/>
        <v>21.712629864150056</v>
      </c>
      <c r="AC481" s="16">
        <f ca="1">IF($AO480=0,K480+Q480,IF($AP480=0,K480+Q480,9999))</f>
        <v>9.2552308371784697</v>
      </c>
      <c r="AD481" s="16">
        <f ca="1">IF($AO480=0,L480+R480,IF($AP480=0,L480+R480,9999))</f>
        <v>4.5105692394209784</v>
      </c>
      <c r="AE481" s="16">
        <f ca="1">IF($AO480=0,M480+S480,IF($AP480=0,M480+S480,9999))</f>
        <v>12.567609740213467</v>
      </c>
      <c r="AF481" s="16">
        <f ca="1">IF($AO480=0,N480+T480,IF($AP480=0,N480+T480,9999))</f>
        <v>12.041753729124659</v>
      </c>
      <c r="AG481" s="16">
        <f ca="1">IF($AO480=0,O480+U480,IF($AP480=0,O480+U480,9999))</f>
        <v>9.5098469867934181</v>
      </c>
      <c r="AH481" s="16">
        <f ca="1">IF($AO480=0,P480+V480,IF($AP480=0,P480+V480,9999))</f>
        <v>4.9883157368104829</v>
      </c>
      <c r="AI481" s="17">
        <f t="shared" ca="1" si="78"/>
        <v>10.963870688632595</v>
      </c>
      <c r="AJ481" s="17">
        <f t="shared" ca="1" si="79"/>
        <v>5.5711461749567315</v>
      </c>
      <c r="AK481" s="17">
        <f t="shared" ca="1" si="80"/>
        <v>10.166827564593639</v>
      </c>
      <c r="AL481" s="17">
        <f t="shared" ca="1" si="81"/>
        <v>7.2261096368014037</v>
      </c>
      <c r="AM481" s="17">
        <f t="shared" ca="1" si="82"/>
        <v>0.92228939271387644</v>
      </c>
      <c r="AN481" s="17">
        <f t="shared" ca="1" si="83"/>
        <v>9.4564222610961703</v>
      </c>
      <c r="AO481">
        <f t="shared" ca="1" si="75"/>
        <v>0</v>
      </c>
      <c r="AP481">
        <f t="shared" ca="1" si="76"/>
        <v>0</v>
      </c>
      <c r="AQ481">
        <f ca="1">MAX(0, COUNTIF(E481:J481, "Breakdown") - COUNTIF(AO481:AP481, 1))</f>
        <v>2</v>
      </c>
      <c r="AR481" s="12">
        <f ca="1">(AQ481 * 50) + ((AO481 + AP481) * 10)</f>
        <v>100</v>
      </c>
      <c r="AS481">
        <f ca="1">IF(COUNTIF(E481:J481, "Breakdown") &gt;= 6, 1, 0)</f>
        <v>0</v>
      </c>
    </row>
    <row r="482" spans="4:45">
      <c r="D482">
        <v>479</v>
      </c>
      <c r="E482" s="6" t="str">
        <f ca="1">IF(K482&lt;W482,"Operational","Breakdown")</f>
        <v>Operational</v>
      </c>
      <c r="F482" s="6" t="str">
        <f ca="1">IF(L482&lt;X482,"Operational","Breakdown")</f>
        <v>Breakdown</v>
      </c>
      <c r="G482" s="6" t="str">
        <f ca="1">IF(M482&lt;Y482,"Operational","Breakdown")</f>
        <v>Operational</v>
      </c>
      <c r="H482" s="6" t="str">
        <f ca="1">IF(N482&lt;Z482,"Operational","Breakdown")</f>
        <v>Operational</v>
      </c>
      <c r="I482" s="6" t="str">
        <f ca="1">IF(O482&lt;AA482,"Operational","Breakdown")</f>
        <v>Breakdown</v>
      </c>
      <c r="J482" s="6" t="str">
        <f ca="1">IF(P482&lt;AB482,"Operational","Breakdown")</f>
        <v>Operational</v>
      </c>
      <c r="K482" s="16">
        <v>11.656216429277823</v>
      </c>
      <c r="L482" s="16">
        <v>16.022527392563148</v>
      </c>
      <c r="M482" s="16">
        <v>1.4345549516540357</v>
      </c>
      <c r="N482" s="16">
        <v>3.8178338618685705</v>
      </c>
      <c r="O482" s="16">
        <v>6.9099002135505501</v>
      </c>
      <c r="P482" s="16">
        <v>6.1616457265484659</v>
      </c>
      <c r="Q482" s="9">
        <v>1.3720483746237981</v>
      </c>
      <c r="R482" s="9">
        <v>4.2230094663246254</v>
      </c>
      <c r="S482" s="9">
        <v>0.55734838825304545</v>
      </c>
      <c r="T482" s="9">
        <v>1.1182415595233244</v>
      </c>
      <c r="U482" s="9">
        <v>3.7890296601491933</v>
      </c>
      <c r="V482" s="9">
        <v>1.9567555449333427</v>
      </c>
      <c r="W482" s="8">
        <f t="shared" ca="1" si="84"/>
        <v>12.342051402182475</v>
      </c>
      <c r="X482" s="8">
        <f t="shared" ca="1" si="84"/>
        <v>4.7386035284278094</v>
      </c>
      <c r="Y482" s="8">
        <f t="shared" ca="1" si="84"/>
        <v>25.190062771140262</v>
      </c>
      <c r="Z482" s="8">
        <f t="shared" ca="1" si="84"/>
        <v>14.311860081159127</v>
      </c>
      <c r="AA482" s="8">
        <f t="shared" ca="1" si="84"/>
        <v>3.5039136744070838</v>
      </c>
      <c r="AB482" s="8">
        <f t="shared" ca="1" si="77"/>
        <v>13.295113675407146</v>
      </c>
      <c r="AC482" s="16">
        <f ca="1">IF($AO481=0,K481+Q481,IF($AP481=0,K481+Q481,9999))</f>
        <v>6.5134275049602568</v>
      </c>
      <c r="AD482" s="16">
        <f ca="1">IF($AO481=0,L481+R481,IF($AP481=0,L481+R481,9999))</f>
        <v>12.779600776737494</v>
      </c>
      <c r="AE482" s="16">
        <f ca="1">IF($AO481=0,M481+S481,IF($AP481=0,M481+S481,9999))</f>
        <v>4.9937663862059445</v>
      </c>
      <c r="AF482" s="16">
        <f ca="1">IF($AO481=0,N481+T481,IF($AP481=0,N481+T481,9999))</f>
        <v>7.3780269269043304</v>
      </c>
      <c r="AG482" s="16">
        <f ca="1">IF($AO481=0,O481+U481,IF($AP481=0,O481+U481,9999))</f>
        <v>14.930601225323885</v>
      </c>
      <c r="AH482" s="16">
        <f ca="1">IF($AO481=0,P481+V481,IF($AP481=0,P481+V481,9999))</f>
        <v>30.265341106080388</v>
      </c>
      <c r="AI482" s="17">
        <f t="shared" ca="1" si="78"/>
        <v>9.2552308371784697</v>
      </c>
      <c r="AJ482" s="17">
        <f t="shared" ca="1" si="79"/>
        <v>4.5105692394209784</v>
      </c>
      <c r="AK482" s="17">
        <f t="shared" ca="1" si="80"/>
        <v>12.567609740213467</v>
      </c>
      <c r="AL482" s="17">
        <f t="shared" ca="1" si="81"/>
        <v>10.386075035761376</v>
      </c>
      <c r="AM482" s="17">
        <f t="shared" ca="1" si="82"/>
        <v>3.1338683280578739</v>
      </c>
      <c r="AN482" s="17">
        <f t="shared" ca="1" si="83"/>
        <v>4.9883157368104829</v>
      </c>
      <c r="AO482">
        <f t="shared" ca="1" si="75"/>
        <v>0</v>
      </c>
      <c r="AP482">
        <f t="shared" ca="1" si="76"/>
        <v>0</v>
      </c>
      <c r="AQ482">
        <f ca="1">MAX(0, COUNTIF(E482:J482, "Breakdown") - COUNTIF(AO482:AP482, 1))</f>
        <v>2</v>
      </c>
      <c r="AR482" s="12">
        <f ca="1">(AQ482 * 50) + ((AO482 + AP482) * 10)</f>
        <v>100</v>
      </c>
      <c r="AS482">
        <f ca="1">IF(COUNTIF(E482:J482, "Breakdown") &gt;= 6, 1, 0)</f>
        <v>0</v>
      </c>
    </row>
    <row r="483" spans="4:45">
      <c r="D483">
        <v>480</v>
      </c>
      <c r="E483" s="6" t="str">
        <f ca="1">IF(K483&lt;W483,"Operational","Breakdown")</f>
        <v>Breakdown</v>
      </c>
      <c r="F483" s="6" t="str">
        <f ca="1">IF(L483&lt;X483,"Operational","Breakdown")</f>
        <v>Operational</v>
      </c>
      <c r="G483" s="6" t="str">
        <f ca="1">IF(M483&lt;Y483,"Operational","Breakdown")</f>
        <v>Breakdown</v>
      </c>
      <c r="H483" s="6" t="str">
        <f ca="1">IF(N483&lt;Z483,"Operational","Breakdown")</f>
        <v>Operational</v>
      </c>
      <c r="I483" s="6" t="str">
        <f ca="1">IF(O483&lt;AA483,"Operational","Breakdown")</f>
        <v>Operational</v>
      </c>
      <c r="J483" s="6" t="str">
        <f ca="1">IF(P483&lt;AB483,"Operational","Breakdown")</f>
        <v>Operational</v>
      </c>
      <c r="K483" s="16">
        <v>15.300938087273735</v>
      </c>
      <c r="L483" s="16">
        <v>6.4455132718546002</v>
      </c>
      <c r="M483" s="16">
        <v>30.9782353713472</v>
      </c>
      <c r="N483" s="16">
        <v>18.836380053605456</v>
      </c>
      <c r="O483" s="16">
        <v>7.8316620918596822</v>
      </c>
      <c r="P483" s="16">
        <v>6.3488598646482739</v>
      </c>
      <c r="Q483" s="9">
        <v>4.1522261936869338</v>
      </c>
      <c r="R483" s="9">
        <v>0.98358071791786672</v>
      </c>
      <c r="S483" s="9">
        <v>0.45783236082818601</v>
      </c>
      <c r="T483" s="9">
        <v>1.9891992563954752</v>
      </c>
      <c r="U483" s="9">
        <v>1.4862463439240927</v>
      </c>
      <c r="V483" s="9">
        <v>0.40438423251697364</v>
      </c>
      <c r="W483" s="8">
        <f t="shared" ca="1" si="84"/>
        <v>9.5497214068499439</v>
      </c>
      <c r="X483" s="8">
        <f t="shared" ca="1" si="84"/>
        <v>7.4769544556427601</v>
      </c>
      <c r="Y483" s="8">
        <f t="shared" ca="1" si="84"/>
        <v>17.092868029548853</v>
      </c>
      <c r="Z483" s="8">
        <f t="shared" ca="1" si="84"/>
        <v>75.29745387319285</v>
      </c>
      <c r="AA483" s="8">
        <f t="shared" ca="1" si="84"/>
        <v>22.685540062473805</v>
      </c>
      <c r="AB483" s="8">
        <f t="shared" ca="1" si="77"/>
        <v>36.441938187633582</v>
      </c>
      <c r="AC483" s="16">
        <f ca="1">IF($AO482=0,K482+Q482,IF($AP482=0,K482+Q482,9999))</f>
        <v>13.028264803901621</v>
      </c>
      <c r="AD483" s="16">
        <f ca="1">IF($AO482=0,L482+R482,IF($AP482=0,L482+R482,9999))</f>
        <v>20.245536858887775</v>
      </c>
      <c r="AE483" s="16">
        <f ca="1">IF($AO482=0,M482+S482,IF($AP482=0,M482+S482,9999))</f>
        <v>1.9919033399070811</v>
      </c>
      <c r="AF483" s="16">
        <f ca="1">IF($AO482=0,N482+T482,IF($AP482=0,N482+T482,9999))</f>
        <v>4.9360754213918945</v>
      </c>
      <c r="AG483" s="16">
        <f ca="1">IF($AO482=0,O482+U482,IF($AP482=0,O482+U482,9999))</f>
        <v>10.698929873699743</v>
      </c>
      <c r="AH483" s="16">
        <f ca="1">IF($AO482=0,P482+V482,IF($AP482=0,P482+V482,9999))</f>
        <v>8.1184012714818081</v>
      </c>
      <c r="AI483" s="17">
        <f t="shared" ca="1" si="78"/>
        <v>6.5134275049602568</v>
      </c>
      <c r="AJ483" s="17">
        <f t="shared" ca="1" si="79"/>
        <v>4.7386035284278094</v>
      </c>
      <c r="AK483" s="17">
        <f t="shared" ca="1" si="80"/>
        <v>4.9937663862059445</v>
      </c>
      <c r="AL483" s="17">
        <f t="shared" ca="1" si="81"/>
        <v>7.3780269269043304</v>
      </c>
      <c r="AM483" s="17">
        <f t="shared" ca="1" si="82"/>
        <v>3.5039136744070838</v>
      </c>
      <c r="AN483" s="17">
        <f t="shared" ca="1" si="83"/>
        <v>13.295113675407146</v>
      </c>
      <c r="AO483">
        <f t="shared" ca="1" si="75"/>
        <v>1</v>
      </c>
      <c r="AP483">
        <f t="shared" ca="1" si="76"/>
        <v>1</v>
      </c>
      <c r="AQ483">
        <f ca="1">MAX(0, COUNTIF(E483:J483, "Breakdown") - COUNTIF(AO483:AP483, 1))</f>
        <v>0</v>
      </c>
      <c r="AR483" s="12">
        <f ca="1">(AQ483 * 50) + ((AO483 + AP483) * 10)</f>
        <v>20</v>
      </c>
      <c r="AS483">
        <f ca="1">IF(COUNTIF(E483:J483, "Breakdown") &gt;= 6, 1, 0)</f>
        <v>0</v>
      </c>
    </row>
    <row r="484" spans="4:45">
      <c r="D484">
        <v>481</v>
      </c>
      <c r="E484" s="6" t="str">
        <f ca="1">IF(K484&lt;W484,"Operational","Breakdown")</f>
        <v>Operational</v>
      </c>
      <c r="F484" s="6" t="str">
        <f ca="1">IF(L484&lt;X484,"Operational","Breakdown")</f>
        <v>Operational</v>
      </c>
      <c r="G484" s="6" t="str">
        <f ca="1">IF(M484&lt;Y484,"Operational","Breakdown")</f>
        <v>Operational</v>
      </c>
      <c r="H484" s="6" t="str">
        <f ca="1">IF(N484&lt;Z484,"Operational","Breakdown")</f>
        <v>Breakdown</v>
      </c>
      <c r="I484" s="6" t="str">
        <f ca="1">IF(O484&lt;AA484,"Operational","Breakdown")</f>
        <v>Operational</v>
      </c>
      <c r="J484" s="6" t="str">
        <f ca="1">IF(P484&lt;AB484,"Operational","Breakdown")</f>
        <v>Operational</v>
      </c>
      <c r="K484" s="16">
        <v>4.2331201992085994</v>
      </c>
      <c r="L484" s="16">
        <v>2.0628445917529019</v>
      </c>
      <c r="M484" s="16">
        <v>7.4352628885800929</v>
      </c>
      <c r="N484" s="16">
        <v>16.545652200740314</v>
      </c>
      <c r="O484" s="16">
        <v>1.1269004039519928</v>
      </c>
      <c r="P484" s="16">
        <v>2.1937935632617926</v>
      </c>
      <c r="Q484" s="9">
        <v>0.63658737820977429</v>
      </c>
      <c r="R484" s="9">
        <v>1.4538452374378334</v>
      </c>
      <c r="S484" s="9">
        <v>3.0943408605199223</v>
      </c>
      <c r="T484" s="9">
        <v>5.9834978923888285</v>
      </c>
      <c r="U484" s="9">
        <v>8.1088279298897916</v>
      </c>
      <c r="V484" s="9">
        <v>5.0492900343170977</v>
      </c>
      <c r="W484" s="8">
        <f t="shared" ca="1" si="84"/>
        <v>13.160155572951078</v>
      </c>
      <c r="X484" s="8">
        <f t="shared" ca="1" si="84"/>
        <v>9.3680000056342667</v>
      </c>
      <c r="Y484" s="8">
        <f t="shared" ca="1" si="84"/>
        <v>13.337707231073731</v>
      </c>
      <c r="Z484" s="8">
        <f t="shared" ca="1" si="84"/>
        <v>14.933744120358163</v>
      </c>
      <c r="AA484" s="8">
        <f t="shared" ca="1" si="84"/>
        <v>21.57928904326667</v>
      </c>
      <c r="AB484" s="8">
        <f t="shared" ca="1" si="77"/>
        <v>13.890975370883272</v>
      </c>
      <c r="AC484" s="16">
        <f ca="1">IF($AO483=0,K483+Q483,IF($AP483=0,K483+Q483,9999))</f>
        <v>9999</v>
      </c>
      <c r="AD484" s="16">
        <f ca="1">IF($AO483=0,L483+R483,IF($AP483=0,L483+R483,9999))</f>
        <v>9999</v>
      </c>
      <c r="AE484" s="16">
        <f ca="1">IF($AO483=0,M483+S483,IF($AP483=0,M483+S483,9999))</f>
        <v>9999</v>
      </c>
      <c r="AF484" s="16">
        <f ca="1">IF($AO483=0,N483+T483,IF($AP483=0,N483+T483,9999))</f>
        <v>9999</v>
      </c>
      <c r="AG484" s="16">
        <f ca="1">IF($AO483=0,O483+U483,IF($AP483=0,O483+U483,9999))</f>
        <v>9999</v>
      </c>
      <c r="AH484" s="16">
        <f ca="1">IF($AO483=0,P483+V483,IF($AP483=0,P483+V483,9999))</f>
        <v>9999</v>
      </c>
      <c r="AI484" s="17">
        <f t="shared" ca="1" si="78"/>
        <v>9.5497214068499439</v>
      </c>
      <c r="AJ484" s="17">
        <f t="shared" ca="1" si="79"/>
        <v>7.4769544556427601</v>
      </c>
      <c r="AK484" s="17">
        <f t="shared" ca="1" si="80"/>
        <v>1.9919033399070811</v>
      </c>
      <c r="AL484" s="17">
        <f t="shared" ca="1" si="81"/>
        <v>4.9360754213918945</v>
      </c>
      <c r="AM484" s="17">
        <f t="shared" ca="1" si="82"/>
        <v>10.698929873699743</v>
      </c>
      <c r="AN484" s="17">
        <f t="shared" ca="1" si="83"/>
        <v>8.1184012714818081</v>
      </c>
      <c r="AO484">
        <f t="shared" ca="1" si="75"/>
        <v>0</v>
      </c>
      <c r="AP484">
        <f t="shared" ca="1" si="76"/>
        <v>0</v>
      </c>
      <c r="AQ484">
        <f ca="1">MAX(0, COUNTIF(E484:J484, "Breakdown") - COUNTIF(AO484:AP484, 1))</f>
        <v>1</v>
      </c>
      <c r="AR484" s="12">
        <f ca="1">(AQ484 * 50) + ((AO484 + AP484) * 10)</f>
        <v>50</v>
      </c>
      <c r="AS484">
        <f ca="1">IF(COUNTIF(E484:J484, "Breakdown") &gt;= 6, 1, 0)</f>
        <v>0</v>
      </c>
    </row>
    <row r="485" spans="4:45">
      <c r="D485">
        <v>482</v>
      </c>
      <c r="E485" s="6" t="str">
        <f ca="1">IF(K485&lt;W485,"Operational","Breakdown")</f>
        <v>Operational</v>
      </c>
      <c r="F485" s="6" t="str">
        <f ca="1">IF(L485&lt;X485,"Operational","Breakdown")</f>
        <v>Operational</v>
      </c>
      <c r="G485" s="6" t="str">
        <f ca="1">IF(M485&lt;Y485,"Operational","Breakdown")</f>
        <v>Breakdown</v>
      </c>
      <c r="H485" s="6" t="str">
        <f ca="1">IF(N485&lt;Z485,"Operational","Breakdown")</f>
        <v>Operational</v>
      </c>
      <c r="I485" s="6" t="str">
        <f ca="1">IF(O485&lt;AA485,"Operational","Breakdown")</f>
        <v>Operational</v>
      </c>
      <c r="J485" s="6" t="str">
        <f ca="1">IF(P485&lt;AB485,"Operational","Breakdown")</f>
        <v>Operational</v>
      </c>
      <c r="K485" s="16">
        <v>14.395720777544224</v>
      </c>
      <c r="L485" s="16">
        <v>4.9270975385266098</v>
      </c>
      <c r="M485" s="16">
        <v>13.657334571778149</v>
      </c>
      <c r="N485" s="16">
        <v>1.1270557375562789</v>
      </c>
      <c r="O485" s="16">
        <v>1.4447630058689962</v>
      </c>
      <c r="P485" s="16">
        <v>2.4491227642137536</v>
      </c>
      <c r="Q485" s="9">
        <v>3.6863012871834631</v>
      </c>
      <c r="R485" s="9">
        <v>1.5594462837076615</v>
      </c>
      <c r="S485" s="9">
        <v>0.81270364735088174</v>
      </c>
      <c r="T485" s="9">
        <v>0.84386492837308447</v>
      </c>
      <c r="U485" s="9">
        <v>4.9736470362727854</v>
      </c>
      <c r="V485" s="9">
        <v>0.39426516548963664</v>
      </c>
      <c r="W485" s="8">
        <f t="shared" ca="1" si="84"/>
        <v>15.66518295260053</v>
      </c>
      <c r="X485" s="8">
        <f t="shared" ca="1" si="84"/>
        <v>26.994168543666881</v>
      </c>
      <c r="Y485" s="8">
        <f t="shared" ca="1" si="84"/>
        <v>13.583077405006055</v>
      </c>
      <c r="Z485" s="8">
        <f t="shared" ca="1" si="84"/>
        <v>28.687996791108397</v>
      </c>
      <c r="AA485" s="8">
        <f t="shared" ca="1" si="84"/>
        <v>25.737586816989804</v>
      </c>
      <c r="AB485" s="8">
        <f t="shared" ca="1" si="77"/>
        <v>27.156211554989916</v>
      </c>
      <c r="AC485" s="16">
        <f ca="1">IF($AO484=0,K484+Q484,IF($AP484=0,K484+Q484,9999))</f>
        <v>4.8697075774183736</v>
      </c>
      <c r="AD485" s="16">
        <f ca="1">IF($AO484=0,L484+R484,IF($AP484=0,L484+R484,9999))</f>
        <v>3.5166898291907351</v>
      </c>
      <c r="AE485" s="16">
        <f ca="1">IF($AO484=0,M484+S484,IF($AP484=0,M484+S484,9999))</f>
        <v>10.529603749100016</v>
      </c>
      <c r="AF485" s="16">
        <f ca="1">IF($AO484=0,N484+T484,IF($AP484=0,N484+T484,9999))</f>
        <v>22.529150093129143</v>
      </c>
      <c r="AG485" s="16">
        <f ca="1">IF($AO484=0,O484+U484,IF($AP484=0,O484+U484,9999))</f>
        <v>9.2357283338417844</v>
      </c>
      <c r="AH485" s="16">
        <f ca="1">IF($AO484=0,P484+V484,IF($AP484=0,P484+V484,9999))</f>
        <v>7.2430835975788899</v>
      </c>
      <c r="AI485" s="17">
        <f t="shared" ca="1" si="78"/>
        <v>13.160155572951078</v>
      </c>
      <c r="AJ485" s="17">
        <f t="shared" ca="1" si="79"/>
        <v>9.3680000056342667</v>
      </c>
      <c r="AK485" s="17">
        <f t="shared" ca="1" si="80"/>
        <v>13.337707231073731</v>
      </c>
      <c r="AL485" s="17">
        <f t="shared" ca="1" si="81"/>
        <v>14.933744120358163</v>
      </c>
      <c r="AM485" s="17">
        <f t="shared" ca="1" si="82"/>
        <v>21.57928904326667</v>
      </c>
      <c r="AN485" s="17">
        <f t="shared" ca="1" si="83"/>
        <v>13.890975370883272</v>
      </c>
      <c r="AO485">
        <f t="shared" ca="1" si="75"/>
        <v>0</v>
      </c>
      <c r="AP485">
        <f t="shared" ca="1" si="76"/>
        <v>0</v>
      </c>
      <c r="AQ485">
        <f ca="1">MAX(0, COUNTIF(E485:J485, "Breakdown") - COUNTIF(AO485:AP485, 1))</f>
        <v>1</v>
      </c>
      <c r="AR485" s="12">
        <f ca="1">(AQ485 * 50) + ((AO485 + AP485) * 10)</f>
        <v>50</v>
      </c>
      <c r="AS485">
        <f ca="1">IF(COUNTIF(E485:J485, "Breakdown") &gt;= 6, 1, 0)</f>
        <v>0</v>
      </c>
    </row>
    <row r="486" spans="4:45">
      <c r="D486">
        <v>483</v>
      </c>
      <c r="E486" s="6" t="str">
        <f ca="1">IF(K486&lt;W486,"Operational","Breakdown")</f>
        <v>Operational</v>
      </c>
      <c r="F486" s="6" t="str">
        <f ca="1">IF(L486&lt;X486,"Operational","Breakdown")</f>
        <v>Operational</v>
      </c>
      <c r="G486" s="6" t="str">
        <f ca="1">IF(M486&lt;Y486,"Operational","Breakdown")</f>
        <v>Operational</v>
      </c>
      <c r="H486" s="6" t="str">
        <f ca="1">IF(N486&lt;Z486,"Operational","Breakdown")</f>
        <v>Operational</v>
      </c>
      <c r="I486" s="6" t="str">
        <f ca="1">IF(O486&lt;AA486,"Operational","Breakdown")</f>
        <v>Operational</v>
      </c>
      <c r="J486" s="6" t="str">
        <f ca="1">IF(P486&lt;AB486,"Operational","Breakdown")</f>
        <v>Operational</v>
      </c>
      <c r="K486" s="16">
        <v>7.334043907991326</v>
      </c>
      <c r="L486" s="16">
        <v>9.3221438981428157</v>
      </c>
      <c r="M486" s="16">
        <v>4.716314116067271</v>
      </c>
      <c r="N486" s="16">
        <v>2.2965722147039411</v>
      </c>
      <c r="O486" s="16">
        <v>0.64074317191603869</v>
      </c>
      <c r="P486" s="16">
        <v>3.3163249617529971</v>
      </c>
      <c r="Q486" s="9">
        <v>0.54749352771939808</v>
      </c>
      <c r="R486" s="9">
        <v>1.6914415619176839</v>
      </c>
      <c r="S486" s="9">
        <v>3.8215277453490919</v>
      </c>
      <c r="T486" s="9">
        <v>6.6824002165067412E-2</v>
      </c>
      <c r="U486" s="9">
        <v>0.52305907561522602</v>
      </c>
      <c r="V486" s="9">
        <v>0.62159076149576065</v>
      </c>
      <c r="W486" s="8">
        <f t="shared" ca="1" si="84"/>
        <v>10.042177118551008</v>
      </c>
      <c r="X486" s="8">
        <f t="shared" ca="1" si="84"/>
        <v>17.958096129680129</v>
      </c>
      <c r="Y486" s="8">
        <f t="shared" ca="1" si="84"/>
        <v>10.838113448509212</v>
      </c>
      <c r="Z486" s="8">
        <f t="shared" ca="1" si="84"/>
        <v>25.25716064646242</v>
      </c>
      <c r="AA486" s="8">
        <f t="shared" ca="1" si="84"/>
        <v>12.132770555639667</v>
      </c>
      <c r="AB486" s="8">
        <f t="shared" ca="1" si="77"/>
        <v>9.0338544031120449</v>
      </c>
      <c r="AC486" s="16">
        <f ca="1">IF($AO485=0,K485+Q485,IF($AP485=0,K485+Q485,9999))</f>
        <v>18.082022064727688</v>
      </c>
      <c r="AD486" s="16">
        <f ca="1">IF($AO485=0,L485+R485,IF($AP485=0,L485+R485,9999))</f>
        <v>6.4865438222342711</v>
      </c>
      <c r="AE486" s="16">
        <f ca="1">IF($AO485=0,M485+S485,IF($AP485=0,M485+S485,9999))</f>
        <v>14.47003821912903</v>
      </c>
      <c r="AF486" s="16">
        <f ca="1">IF($AO485=0,N485+T485,IF($AP485=0,N485+T485,9999))</f>
        <v>1.9709206659293632</v>
      </c>
      <c r="AG486" s="16">
        <f ca="1">IF($AO485=0,O485+U485,IF($AP485=0,O485+U485,9999))</f>
        <v>6.4184100421417813</v>
      </c>
      <c r="AH486" s="16">
        <f ca="1">IF($AO485=0,P485+V485,IF($AP485=0,P485+V485,9999))</f>
        <v>2.8433879297033902</v>
      </c>
      <c r="AI486" s="17">
        <f t="shared" ca="1" si="78"/>
        <v>4.8697075774183736</v>
      </c>
      <c r="AJ486" s="17">
        <f t="shared" ca="1" si="79"/>
        <v>3.5166898291907351</v>
      </c>
      <c r="AK486" s="17">
        <f t="shared" ca="1" si="80"/>
        <v>10.529603749100016</v>
      </c>
      <c r="AL486" s="17">
        <f t="shared" ca="1" si="81"/>
        <v>22.529150093129143</v>
      </c>
      <c r="AM486" s="17">
        <f t="shared" ca="1" si="82"/>
        <v>9.2357283338417844</v>
      </c>
      <c r="AN486" s="17">
        <f t="shared" ca="1" si="83"/>
        <v>7.2430835975788899</v>
      </c>
      <c r="AO486">
        <f t="shared" ca="1" si="75"/>
        <v>0</v>
      </c>
      <c r="AP486">
        <f t="shared" ca="1" si="76"/>
        <v>0</v>
      </c>
      <c r="AQ486">
        <f ca="1">MAX(0, COUNTIF(E486:J486, "Breakdown") - COUNTIF(AO486:AP486, 1))</f>
        <v>0</v>
      </c>
      <c r="AR486" s="12">
        <f ca="1">(AQ486 * 50) + ((AO486 + AP486) * 10)</f>
        <v>0</v>
      </c>
      <c r="AS486">
        <f ca="1">IF(COUNTIF(E486:J486, "Breakdown") &gt;= 6, 1, 0)</f>
        <v>0</v>
      </c>
    </row>
    <row r="487" spans="4:45">
      <c r="D487">
        <v>484</v>
      </c>
      <c r="E487" s="6" t="str">
        <f ca="1">IF(K487&lt;W487,"Operational","Breakdown")</f>
        <v>Operational</v>
      </c>
      <c r="F487" s="6" t="str">
        <f ca="1">IF(L487&lt;X487,"Operational","Breakdown")</f>
        <v>Operational</v>
      </c>
      <c r="G487" s="6" t="str">
        <f ca="1">IF(M487&lt;Y487,"Operational","Breakdown")</f>
        <v>Operational</v>
      </c>
      <c r="H487" s="6" t="str">
        <f ca="1">IF(N487&lt;Z487,"Operational","Breakdown")</f>
        <v>Breakdown</v>
      </c>
      <c r="I487" s="6" t="str">
        <f ca="1">IF(O487&lt;AA487,"Operational","Breakdown")</f>
        <v>Operational</v>
      </c>
      <c r="J487" s="6" t="str">
        <f ca="1">IF(P487&lt;AB487,"Operational","Breakdown")</f>
        <v>Operational</v>
      </c>
      <c r="K487" s="16">
        <v>9.4820538497115692</v>
      </c>
      <c r="L487" s="16">
        <v>0.31800946892214299</v>
      </c>
      <c r="M487" s="16">
        <v>15.945164842695952</v>
      </c>
      <c r="N487" s="16">
        <v>13.805907622543391</v>
      </c>
      <c r="O487" s="16">
        <v>1.9078792040366765</v>
      </c>
      <c r="P487" s="16">
        <v>6.4889659646514</v>
      </c>
      <c r="Q487" s="9">
        <v>4.9121055249394789</v>
      </c>
      <c r="R487" s="9">
        <v>0.32410956215116599</v>
      </c>
      <c r="S487" s="9">
        <v>2.1743235705750887</v>
      </c>
      <c r="T487" s="9">
        <v>3.4147401870520078</v>
      </c>
      <c r="U487" s="9">
        <v>0.20027306745677731</v>
      </c>
      <c r="V487" s="9">
        <v>0.27087204204486043</v>
      </c>
      <c r="W487" s="8">
        <f t="shared" ca="1" si="84"/>
        <v>15.715127744281121</v>
      </c>
      <c r="X487" s="8">
        <f t="shared" ca="1" si="84"/>
        <v>10.976941324206715</v>
      </c>
      <c r="Y487" s="8">
        <f t="shared" ca="1" si="84"/>
        <v>38.087795091032234</v>
      </c>
      <c r="Z487" s="8">
        <f t="shared" ca="1" si="84"/>
        <v>12.523561825089521</v>
      </c>
      <c r="AA487" s="8">
        <f t="shared" ca="1" si="84"/>
        <v>16.522749169033109</v>
      </c>
      <c r="AB487" s="8">
        <f t="shared" ca="1" si="77"/>
        <v>13.454983123488708</v>
      </c>
      <c r="AC487" s="16">
        <f ca="1">IF($AO486=0,K486+Q486,IF($AP486=0,K486+Q486,9999))</f>
        <v>7.8815374357107242</v>
      </c>
      <c r="AD487" s="16">
        <f ca="1">IF($AO486=0,L486+R486,IF($AP486=0,L486+R486,9999))</f>
        <v>11.013585460060499</v>
      </c>
      <c r="AE487" s="16">
        <f ca="1">IF($AO486=0,M486+S486,IF($AP486=0,M486+S486,9999))</f>
        <v>8.5378418614163625</v>
      </c>
      <c r="AF487" s="16">
        <f ca="1">IF($AO486=0,N486+T486,IF($AP486=0,N486+T486,9999))</f>
        <v>2.3633962168690084</v>
      </c>
      <c r="AG487" s="16">
        <f ca="1">IF($AO486=0,O486+U486,IF($AP486=0,O486+U486,9999))</f>
        <v>1.1638022475312648</v>
      </c>
      <c r="AH487" s="16">
        <f ca="1">IF($AO486=0,P486+V486,IF($AP486=0,P486+V486,9999))</f>
        <v>3.9379157232487576</v>
      </c>
      <c r="AI487" s="17">
        <f t="shared" ca="1" si="78"/>
        <v>10.042177118551008</v>
      </c>
      <c r="AJ487" s="17">
        <f t="shared" ca="1" si="79"/>
        <v>6.4865438222342711</v>
      </c>
      <c r="AK487" s="17">
        <f t="shared" ca="1" si="80"/>
        <v>10.838113448509212</v>
      </c>
      <c r="AL487" s="17">
        <f t="shared" ca="1" si="81"/>
        <v>1.9709206659293632</v>
      </c>
      <c r="AM487" s="17">
        <f t="shared" ca="1" si="82"/>
        <v>6.4184100421417813</v>
      </c>
      <c r="AN487" s="17">
        <f t="shared" ca="1" si="83"/>
        <v>2.8433879297033902</v>
      </c>
      <c r="AO487">
        <f t="shared" ca="1" si="75"/>
        <v>0</v>
      </c>
      <c r="AP487">
        <f t="shared" ca="1" si="76"/>
        <v>0</v>
      </c>
      <c r="AQ487">
        <f ca="1">MAX(0, COUNTIF(E487:J487, "Breakdown") - COUNTIF(AO487:AP487, 1))</f>
        <v>1</v>
      </c>
      <c r="AR487" s="12">
        <f ca="1">(AQ487 * 50) + ((AO487 + AP487) * 10)</f>
        <v>50</v>
      </c>
      <c r="AS487">
        <f ca="1">IF(COUNTIF(E487:J487, "Breakdown") &gt;= 6, 1, 0)</f>
        <v>0</v>
      </c>
    </row>
    <row r="488" spans="4:45">
      <c r="D488">
        <v>485</v>
      </c>
      <c r="E488" s="6" t="str">
        <f ca="1">IF(K488&lt;W488,"Operational","Breakdown")</f>
        <v>Operational</v>
      </c>
      <c r="F488" s="6" t="str">
        <f ca="1">IF(L488&lt;X488,"Operational","Breakdown")</f>
        <v>Operational</v>
      </c>
      <c r="G488" s="6" t="str">
        <f ca="1">IF(M488&lt;Y488,"Operational","Breakdown")</f>
        <v>Operational</v>
      </c>
      <c r="H488" s="6" t="str">
        <f ca="1">IF(N488&lt;Z488,"Operational","Breakdown")</f>
        <v>Operational</v>
      </c>
      <c r="I488" s="6" t="str">
        <f ca="1">IF(O488&lt;AA488,"Operational","Breakdown")</f>
        <v>Operational</v>
      </c>
      <c r="J488" s="6" t="str">
        <f ca="1">IF(P488&lt;AB488,"Operational","Breakdown")</f>
        <v>Breakdown</v>
      </c>
      <c r="K488" s="16">
        <v>14.178381452287695</v>
      </c>
      <c r="L488" s="16">
        <v>0.88160217109766981</v>
      </c>
      <c r="M488" s="16">
        <v>1.0395907061644454</v>
      </c>
      <c r="N488" s="16">
        <v>4.5136590672221004</v>
      </c>
      <c r="O488" s="16">
        <v>2.1599808504181635</v>
      </c>
      <c r="P488" s="16">
        <v>12.656083635057314</v>
      </c>
      <c r="Q488" s="9">
        <v>1.5364104015569504</v>
      </c>
      <c r="R488" s="9">
        <v>0.428741015865374</v>
      </c>
      <c r="S488" s="9">
        <v>2.5148341090209523</v>
      </c>
      <c r="T488" s="9">
        <v>2.0933236275983194</v>
      </c>
      <c r="U488" s="9">
        <v>3.3434984871531186</v>
      </c>
      <c r="V488" s="9">
        <v>0.99328367662902783</v>
      </c>
      <c r="W488" s="8">
        <f t="shared" ca="1" si="84"/>
        <v>18.874069464299218</v>
      </c>
      <c r="X488" s="8">
        <f t="shared" ca="1" si="84"/>
        <v>12.418864422256711</v>
      </c>
      <c r="Y488" s="8">
        <f t="shared" ca="1" si="84"/>
        <v>15.220850132698329</v>
      </c>
      <c r="Z488" s="8">
        <f t="shared" ca="1" si="84"/>
        <v>7.202051833052403</v>
      </c>
      <c r="AA488" s="8">
        <f t="shared" ca="1" si="84"/>
        <v>8.0841010605985169</v>
      </c>
      <c r="AB488" s="8">
        <f t="shared" ca="1" si="77"/>
        <v>7.4382220747575829</v>
      </c>
      <c r="AC488" s="16">
        <f ca="1">IF($AO487=0,K487+Q487,IF($AP487=0,K487+Q487,9999))</f>
        <v>14.394159374651048</v>
      </c>
      <c r="AD488" s="16">
        <f ca="1">IF($AO487=0,L487+R487,IF($AP487=0,L487+R487,9999))</f>
        <v>0.64211903107330892</v>
      </c>
      <c r="AE488" s="16">
        <f ca="1">IF($AO487=0,M487+S487,IF($AP487=0,M487+S487,9999))</f>
        <v>18.119488413271043</v>
      </c>
      <c r="AF488" s="16">
        <f ca="1">IF($AO487=0,N487+T487,IF($AP487=0,N487+T487,9999))</f>
        <v>17.220647809595398</v>
      </c>
      <c r="AG488" s="16">
        <f ca="1">IF($AO487=0,O487+U487,IF($AP487=0,O487+U487,9999))</f>
        <v>2.108152271493454</v>
      </c>
      <c r="AH488" s="16">
        <f ca="1">IF($AO487=0,P487+V487,IF($AP487=0,P487+V487,9999))</f>
        <v>6.7598380066962607</v>
      </c>
      <c r="AI488" s="17">
        <f t="shared" ca="1" si="78"/>
        <v>7.8815374357107242</v>
      </c>
      <c r="AJ488" s="17">
        <f t="shared" ca="1" si="79"/>
        <v>10.976941324206715</v>
      </c>
      <c r="AK488" s="17">
        <f t="shared" ca="1" si="80"/>
        <v>8.5378418614163625</v>
      </c>
      <c r="AL488" s="17">
        <f t="shared" ca="1" si="81"/>
        <v>2.3633962168690084</v>
      </c>
      <c r="AM488" s="17">
        <f t="shared" ca="1" si="82"/>
        <v>1.1638022475312648</v>
      </c>
      <c r="AN488" s="17">
        <f t="shared" ca="1" si="83"/>
        <v>3.9379157232487576</v>
      </c>
      <c r="AO488">
        <f t="shared" ca="1" si="75"/>
        <v>0</v>
      </c>
      <c r="AP488">
        <f t="shared" ca="1" si="76"/>
        <v>0</v>
      </c>
      <c r="AQ488">
        <f ca="1">MAX(0, COUNTIF(E488:J488, "Breakdown") - COUNTIF(AO488:AP488, 1))</f>
        <v>1</v>
      </c>
      <c r="AR488" s="12">
        <f ca="1">(AQ488 * 50) + ((AO488 + AP488) * 10)</f>
        <v>50</v>
      </c>
      <c r="AS488">
        <f ca="1">IF(COUNTIF(E488:J488, "Breakdown") &gt;= 6, 1, 0)</f>
        <v>0</v>
      </c>
    </row>
    <row r="489" spans="4:45">
      <c r="D489">
        <v>486</v>
      </c>
      <c r="E489" s="6" t="str">
        <f ca="1">IF(K489&lt;W489,"Operational","Breakdown")</f>
        <v>Operational</v>
      </c>
      <c r="F489" s="6" t="str">
        <f ca="1">IF(L489&lt;X489,"Operational","Breakdown")</f>
        <v>Operational</v>
      </c>
      <c r="G489" s="6" t="str">
        <f ca="1">IF(M489&lt;Y489,"Operational","Breakdown")</f>
        <v>Operational</v>
      </c>
      <c r="H489" s="6" t="str">
        <f ca="1">IF(N489&lt;Z489,"Operational","Breakdown")</f>
        <v>Operational</v>
      </c>
      <c r="I489" s="6" t="str">
        <f ca="1">IF(O489&lt;AA489,"Operational","Breakdown")</f>
        <v>Breakdown</v>
      </c>
      <c r="J489" s="6" t="str">
        <f ca="1">IF(P489&lt;AB489,"Operational","Breakdown")</f>
        <v>Operational</v>
      </c>
      <c r="K489" s="16">
        <v>2.5366600581590473</v>
      </c>
      <c r="L489" s="16">
        <v>2.014228597978609</v>
      </c>
      <c r="M489" s="16">
        <v>22.545537161253495</v>
      </c>
      <c r="N489" s="16">
        <v>3.2014101940300601</v>
      </c>
      <c r="O489" s="16">
        <v>7.8900883722531585</v>
      </c>
      <c r="P489" s="16">
        <v>5.0128152725061588</v>
      </c>
      <c r="Q489" s="9">
        <v>4.9134140395864483</v>
      </c>
      <c r="R489" s="9">
        <v>1.8864094744245556</v>
      </c>
      <c r="S489" s="9">
        <v>0.91770244922925381</v>
      </c>
      <c r="T489" s="9">
        <v>5.941511721141878</v>
      </c>
      <c r="U489" s="9">
        <v>4.5634023076993172E-2</v>
      </c>
      <c r="V489" s="9">
        <v>1.8151674283960637</v>
      </c>
      <c r="W489" s="8">
        <f t="shared" ca="1" si="84"/>
        <v>23.926363528248743</v>
      </c>
      <c r="X489" s="8">
        <f t="shared" ca="1" si="84"/>
        <v>14.482754230853249</v>
      </c>
      <c r="Y489" s="8">
        <f t="shared" ca="1" si="84"/>
        <v>30.989827458849646</v>
      </c>
      <c r="Z489" s="8">
        <f t="shared" ca="1" si="84"/>
        <v>7.3785767319715854</v>
      </c>
      <c r="AA489" s="8">
        <f t="shared" ca="1" si="84"/>
        <v>7.2551314231430721</v>
      </c>
      <c r="AB489" s="8">
        <f t="shared" ca="1" si="77"/>
        <v>12.683300431357711</v>
      </c>
      <c r="AC489" s="16">
        <f ca="1">IF($AO488=0,K488+Q488,IF($AP488=0,K488+Q488,9999))</f>
        <v>15.714791853844645</v>
      </c>
      <c r="AD489" s="16">
        <f ca="1">IF($AO488=0,L488+R488,IF($AP488=0,L488+R488,9999))</f>
        <v>1.3103431869630437</v>
      </c>
      <c r="AE489" s="16">
        <f ca="1">IF($AO488=0,M488+S488,IF($AP488=0,M488+S488,9999))</f>
        <v>3.5544248151853974</v>
      </c>
      <c r="AF489" s="16">
        <f ca="1">IF($AO488=0,N488+T488,IF($AP488=0,N488+T488,9999))</f>
        <v>6.6069826948204202</v>
      </c>
      <c r="AG489" s="16">
        <f ca="1">IF($AO488=0,O488+U488,IF($AP488=0,O488+U488,9999))</f>
        <v>5.5034793375712816</v>
      </c>
      <c r="AH489" s="16">
        <f ca="1">IF($AO488=0,P488+V488,IF($AP488=0,P488+V488,9999))</f>
        <v>13.649367311686342</v>
      </c>
      <c r="AI489" s="17">
        <f t="shared" ca="1" si="78"/>
        <v>14.394159374651048</v>
      </c>
      <c r="AJ489" s="17">
        <f t="shared" ca="1" si="79"/>
        <v>0.64211903107330892</v>
      </c>
      <c r="AK489" s="17">
        <f t="shared" ca="1" si="80"/>
        <v>15.220850132698329</v>
      </c>
      <c r="AL489" s="17">
        <f t="shared" ca="1" si="81"/>
        <v>7.202051833052403</v>
      </c>
      <c r="AM489" s="17">
        <f t="shared" ca="1" si="82"/>
        <v>2.108152271493454</v>
      </c>
      <c r="AN489" s="17">
        <f t="shared" ca="1" si="83"/>
        <v>6.7598380066962607</v>
      </c>
      <c r="AO489">
        <f t="shared" ca="1" si="75"/>
        <v>0</v>
      </c>
      <c r="AP489">
        <f t="shared" ca="1" si="76"/>
        <v>0</v>
      </c>
      <c r="AQ489">
        <f ca="1">MAX(0, COUNTIF(E489:J489, "Breakdown") - COUNTIF(AO489:AP489, 1))</f>
        <v>1</v>
      </c>
      <c r="AR489" s="12">
        <f ca="1">(AQ489 * 50) + ((AO489 + AP489) * 10)</f>
        <v>50</v>
      </c>
      <c r="AS489">
        <f ca="1">IF(COUNTIF(E489:J489, "Breakdown") &gt;= 6, 1, 0)</f>
        <v>0</v>
      </c>
    </row>
    <row r="490" spans="4:45">
      <c r="D490">
        <v>487</v>
      </c>
      <c r="E490" s="6" t="str">
        <f ca="1">IF(K490&lt;W490,"Operational","Breakdown")</f>
        <v>Operational</v>
      </c>
      <c r="F490" s="6" t="str">
        <f ca="1">IF(L490&lt;X490,"Operational","Breakdown")</f>
        <v>Operational</v>
      </c>
      <c r="G490" s="6" t="str">
        <f ca="1">IF(M490&lt;Y490,"Operational","Breakdown")</f>
        <v>Operational</v>
      </c>
      <c r="H490" s="6" t="str">
        <f ca="1">IF(N490&lt;Z490,"Operational","Breakdown")</f>
        <v>Operational</v>
      </c>
      <c r="I490" s="6" t="str">
        <f ca="1">IF(O490&lt;AA490,"Operational","Breakdown")</f>
        <v>Breakdown</v>
      </c>
      <c r="J490" s="6" t="str">
        <f ca="1">IF(P490&lt;AB490,"Operational","Breakdown")</f>
        <v>Operational</v>
      </c>
      <c r="K490" s="16">
        <v>10.138492967725332</v>
      </c>
      <c r="L490" s="16">
        <v>16.739065865688421</v>
      </c>
      <c r="M490" s="16">
        <v>3.0327670215880427</v>
      </c>
      <c r="N490" s="16">
        <v>8.1602346175801195</v>
      </c>
      <c r="O490" s="16">
        <v>26.215022083353389</v>
      </c>
      <c r="P490" s="16">
        <v>2.4758429555337007</v>
      </c>
      <c r="Q490" s="9">
        <v>1.9029839411909921</v>
      </c>
      <c r="R490" s="9">
        <v>1.5849189692214887</v>
      </c>
      <c r="S490" s="9">
        <v>1.1975902278704129</v>
      </c>
      <c r="T490" s="9">
        <v>1.9008797859907975</v>
      </c>
      <c r="U490" s="9">
        <v>2.2679056048829498</v>
      </c>
      <c r="V490" s="9">
        <v>0.45988486762424985</v>
      </c>
      <c r="W490" s="8">
        <f t="shared" ca="1" si="84"/>
        <v>17.961272945903328</v>
      </c>
      <c r="X490" s="8">
        <f t="shared" ca="1" si="84"/>
        <v>18.510255795333407</v>
      </c>
      <c r="Y490" s="8">
        <f t="shared" ca="1" si="84"/>
        <v>29.471940444831979</v>
      </c>
      <c r="Z490" s="8">
        <f t="shared" ca="1" si="84"/>
        <v>14.641752153069188</v>
      </c>
      <c r="AA490" s="8">
        <f t="shared" ca="1" si="84"/>
        <v>9.8762592421425772</v>
      </c>
      <c r="AB490" s="8">
        <f t="shared" ca="1" si="77"/>
        <v>22.81212013796565</v>
      </c>
      <c r="AC490" s="16">
        <f ca="1">IF($AO489=0,K489+Q489,IF($AP489=0,K489+Q489,9999))</f>
        <v>7.450074097745496</v>
      </c>
      <c r="AD490" s="16">
        <f ca="1">IF($AO489=0,L489+R489,IF($AP489=0,L489+R489,9999))</f>
        <v>3.9006380724031646</v>
      </c>
      <c r="AE490" s="16">
        <f ca="1">IF($AO489=0,M489+S489,IF($AP489=0,M489+S489,9999))</f>
        <v>23.463239610482749</v>
      </c>
      <c r="AF490" s="16">
        <f ca="1">IF($AO489=0,N489+T489,IF($AP489=0,N489+T489,9999))</f>
        <v>9.1429219151719376</v>
      </c>
      <c r="AG490" s="16">
        <f ca="1">IF($AO489=0,O489+U489,IF($AP489=0,O489+U489,9999))</f>
        <v>7.9357223953301519</v>
      </c>
      <c r="AH490" s="16">
        <f ca="1">IF($AO489=0,P489+V489,IF($AP489=0,P489+V489,9999))</f>
        <v>6.827982700902222</v>
      </c>
      <c r="AI490" s="17">
        <f t="shared" ca="1" si="78"/>
        <v>15.714791853844645</v>
      </c>
      <c r="AJ490" s="17">
        <f t="shared" ca="1" si="79"/>
        <v>1.3103431869630437</v>
      </c>
      <c r="AK490" s="17">
        <f t="shared" ca="1" si="80"/>
        <v>3.5544248151853974</v>
      </c>
      <c r="AL490" s="17">
        <f t="shared" ca="1" si="81"/>
        <v>6.6069826948204202</v>
      </c>
      <c r="AM490" s="17">
        <f t="shared" ca="1" si="82"/>
        <v>5.5034793375712816</v>
      </c>
      <c r="AN490" s="17">
        <f t="shared" ca="1" si="83"/>
        <v>12.683300431357711</v>
      </c>
      <c r="AO490">
        <f t="shared" ca="1" si="75"/>
        <v>0</v>
      </c>
      <c r="AP490">
        <f t="shared" ca="1" si="76"/>
        <v>0</v>
      </c>
      <c r="AQ490">
        <f ca="1">MAX(0, COUNTIF(E490:J490, "Breakdown") - COUNTIF(AO490:AP490, 1))</f>
        <v>1</v>
      </c>
      <c r="AR490" s="12">
        <f ca="1">(AQ490 * 50) + ((AO490 + AP490) * 10)</f>
        <v>50</v>
      </c>
      <c r="AS490">
        <f ca="1">IF(COUNTIF(E490:J490, "Breakdown") &gt;= 6, 1, 0)</f>
        <v>0</v>
      </c>
    </row>
    <row r="491" spans="4:45">
      <c r="D491">
        <v>488</v>
      </c>
      <c r="E491" s="6" t="str">
        <f ca="1">IF(K491&lt;W491,"Operational","Breakdown")</f>
        <v>Operational</v>
      </c>
      <c r="F491" s="6" t="str">
        <f ca="1">IF(L491&lt;X491,"Operational","Breakdown")</f>
        <v>Operational</v>
      </c>
      <c r="G491" s="6" t="str">
        <f ca="1">IF(M491&lt;Y491,"Operational","Breakdown")</f>
        <v>Operational</v>
      </c>
      <c r="H491" s="6" t="str">
        <f ca="1">IF(N491&lt;Z491,"Operational","Breakdown")</f>
        <v>Operational</v>
      </c>
      <c r="I491" s="6" t="str">
        <f ca="1">IF(O491&lt;AA491,"Operational","Breakdown")</f>
        <v>Operational</v>
      </c>
      <c r="J491" s="6" t="str">
        <f ca="1">IF(P491&lt;AB491,"Operational","Breakdown")</f>
        <v>Breakdown</v>
      </c>
      <c r="K491" s="16">
        <v>5.8061432693893416</v>
      </c>
      <c r="L491" s="16">
        <v>2.7136552451297162</v>
      </c>
      <c r="M491" s="16">
        <v>1.1099371878463777</v>
      </c>
      <c r="N491" s="16">
        <v>1.2327555432656092</v>
      </c>
      <c r="O491" s="16">
        <v>3.7827355790565695</v>
      </c>
      <c r="P491" s="16">
        <v>19.912301775671416</v>
      </c>
      <c r="Q491" s="9">
        <v>3.8942376353816992</v>
      </c>
      <c r="R491" s="9">
        <v>1.3095191627840252</v>
      </c>
      <c r="S491" s="9">
        <v>0.38459394646719497</v>
      </c>
      <c r="T491" s="9">
        <v>3.1969502888673085</v>
      </c>
      <c r="U491" s="9">
        <v>6.8915265444380482</v>
      </c>
      <c r="V491" s="9">
        <v>2.6987143162768326</v>
      </c>
      <c r="W491" s="8">
        <f t="shared" ca="1" si="84"/>
        <v>13.98168981603534</v>
      </c>
      <c r="X491" s="8">
        <f t="shared" ca="1" si="84"/>
        <v>8.2636824923408057</v>
      </c>
      <c r="Y491" s="8">
        <f t="shared" ca="1" si="84"/>
        <v>37.654140533305409</v>
      </c>
      <c r="Z491" s="8">
        <f t="shared" ca="1" si="84"/>
        <v>10.38062514079505</v>
      </c>
      <c r="AA491" s="8">
        <f t="shared" ca="1" si="84"/>
        <v>10.133324588356857</v>
      </c>
      <c r="AB491" s="8">
        <f t="shared" ca="1" si="77"/>
        <v>10.699112525640263</v>
      </c>
      <c r="AC491" s="16">
        <f ca="1">IF($AO490=0,K490+Q490,IF($AP490=0,K490+Q490,9999))</f>
        <v>12.041476908916325</v>
      </c>
      <c r="AD491" s="16">
        <f ca="1">IF($AO490=0,L490+R490,IF($AP490=0,L490+R490,9999))</f>
        <v>18.323984834909908</v>
      </c>
      <c r="AE491" s="16">
        <f ca="1">IF($AO490=0,M490+S490,IF($AP490=0,M490+S490,9999))</f>
        <v>4.2303572494584554</v>
      </c>
      <c r="AF491" s="16">
        <f ca="1">IF($AO490=0,N490+T490,IF($AP490=0,N490+T490,9999))</f>
        <v>10.061114403570917</v>
      </c>
      <c r="AG491" s="16">
        <f ca="1">IF($AO490=0,O490+U490,IF($AP490=0,O490+U490,9999))</f>
        <v>28.482927688236337</v>
      </c>
      <c r="AH491" s="16">
        <f ca="1">IF($AO490=0,P490+V490,IF($AP490=0,P490+V490,9999))</f>
        <v>2.9357278231579507</v>
      </c>
      <c r="AI491" s="17">
        <f t="shared" ca="1" si="78"/>
        <v>7.450074097745496</v>
      </c>
      <c r="AJ491" s="17">
        <f t="shared" ca="1" si="79"/>
        <v>3.9006380724031646</v>
      </c>
      <c r="AK491" s="17">
        <f t="shared" ca="1" si="80"/>
        <v>23.463239610482749</v>
      </c>
      <c r="AL491" s="17">
        <f t="shared" ca="1" si="81"/>
        <v>9.1429219151719376</v>
      </c>
      <c r="AM491" s="17">
        <f t="shared" ca="1" si="82"/>
        <v>7.9357223953301519</v>
      </c>
      <c r="AN491" s="17">
        <f t="shared" ca="1" si="83"/>
        <v>6.827982700902222</v>
      </c>
      <c r="AO491">
        <f t="shared" ca="1" si="75"/>
        <v>0</v>
      </c>
      <c r="AP491">
        <f t="shared" ca="1" si="76"/>
        <v>0</v>
      </c>
      <c r="AQ491">
        <f ca="1">MAX(0, COUNTIF(E491:J491, "Breakdown") - COUNTIF(AO491:AP491, 1))</f>
        <v>1</v>
      </c>
      <c r="AR491" s="12">
        <f ca="1">(AQ491 * 50) + ((AO491 + AP491) * 10)</f>
        <v>50</v>
      </c>
      <c r="AS491">
        <f ca="1">IF(COUNTIF(E491:J491, "Breakdown") &gt;= 6, 1, 0)</f>
        <v>0</v>
      </c>
    </row>
    <row r="492" spans="4:45">
      <c r="D492">
        <v>489</v>
      </c>
      <c r="E492" s="6" t="str">
        <f ca="1">IF(K492&lt;W492,"Operational","Breakdown")</f>
        <v>Operational</v>
      </c>
      <c r="F492" s="6" t="str">
        <f ca="1">IF(L492&lt;X492,"Operational","Breakdown")</f>
        <v>Operational</v>
      </c>
      <c r="G492" s="6" t="str">
        <f ca="1">IF(M492&lt;Y492,"Operational","Breakdown")</f>
        <v>Operational</v>
      </c>
      <c r="H492" s="6" t="str">
        <f ca="1">IF(N492&lt;Z492,"Operational","Breakdown")</f>
        <v>Operational</v>
      </c>
      <c r="I492" s="6" t="str">
        <f ca="1">IF(O492&lt;AA492,"Operational","Breakdown")</f>
        <v>Breakdown</v>
      </c>
      <c r="J492" s="6" t="str">
        <f ca="1">IF(P492&lt;AB492,"Operational","Breakdown")</f>
        <v>Operational</v>
      </c>
      <c r="K492" s="16">
        <v>0.22784100087029088</v>
      </c>
      <c r="L492" s="16">
        <v>3.6299293576507221</v>
      </c>
      <c r="M492" s="16">
        <v>2.1118137798442831</v>
      </c>
      <c r="N492" s="16">
        <v>6.5334013017078707</v>
      </c>
      <c r="O492" s="16">
        <v>20.024195875776304</v>
      </c>
      <c r="P492" s="16">
        <v>3.0749754213686322</v>
      </c>
      <c r="Q492" s="9">
        <v>2.7867525821753714</v>
      </c>
      <c r="R492" s="9">
        <v>1.2731102372586789</v>
      </c>
      <c r="S492" s="9">
        <v>1.1781767410063062</v>
      </c>
      <c r="T492" s="9">
        <v>9.7085043824041168</v>
      </c>
      <c r="U492" s="9">
        <v>2.5855419867471632</v>
      </c>
      <c r="V492" s="9">
        <v>0.4582918622059291</v>
      </c>
      <c r="W492" s="8">
        <f t="shared" ca="1" si="84"/>
        <v>13.699774563937616</v>
      </c>
      <c r="X492" s="8">
        <f t="shared" ca="1" si="84"/>
        <v>9.8198782489003555</v>
      </c>
      <c r="Y492" s="8">
        <f t="shared" ca="1" si="84"/>
        <v>13.19167752147302</v>
      </c>
      <c r="Z492" s="8">
        <f t="shared" ca="1" si="84"/>
        <v>11.776595677657955</v>
      </c>
      <c r="AA492" s="8">
        <f t="shared" ca="1" si="84"/>
        <v>13.983089676147847</v>
      </c>
      <c r="AB492" s="8">
        <f t="shared" ca="1" si="77"/>
        <v>3.0838543917518466</v>
      </c>
      <c r="AC492" s="16">
        <f ca="1">IF($AO491=0,K491+Q491,IF($AP491=0,K491+Q491,9999))</f>
        <v>9.7003809047710412</v>
      </c>
      <c r="AD492" s="16">
        <f ca="1">IF($AO491=0,L491+R491,IF($AP491=0,L491+R491,9999))</f>
        <v>4.023174407913741</v>
      </c>
      <c r="AE492" s="16">
        <f ca="1">IF($AO491=0,M491+S491,IF($AP491=0,M491+S491,9999))</f>
        <v>1.4945311343135728</v>
      </c>
      <c r="AF492" s="16">
        <f ca="1">IF($AO491=0,N491+T491,IF($AP491=0,N491+T491,9999))</f>
        <v>4.4297058321329175</v>
      </c>
      <c r="AG492" s="16">
        <f ca="1">IF($AO491=0,O491+U491,IF($AP491=0,O491+U491,9999))</f>
        <v>10.674262123494618</v>
      </c>
      <c r="AH492" s="16">
        <f ca="1">IF($AO491=0,P491+V491,IF($AP491=0,P491+V491,9999))</f>
        <v>22.611016091948247</v>
      </c>
      <c r="AI492" s="17">
        <f t="shared" ca="1" si="78"/>
        <v>12.041476908916325</v>
      </c>
      <c r="AJ492" s="17">
        <f t="shared" ca="1" si="79"/>
        <v>8.2636824923408057</v>
      </c>
      <c r="AK492" s="17">
        <f t="shared" ca="1" si="80"/>
        <v>4.2303572494584554</v>
      </c>
      <c r="AL492" s="17">
        <f t="shared" ca="1" si="81"/>
        <v>10.061114403570917</v>
      </c>
      <c r="AM492" s="17">
        <f t="shared" ca="1" si="82"/>
        <v>10.133324588356857</v>
      </c>
      <c r="AN492" s="17">
        <f t="shared" ca="1" si="83"/>
        <v>2.9357278231579507</v>
      </c>
      <c r="AO492">
        <f t="shared" ca="1" si="75"/>
        <v>0</v>
      </c>
      <c r="AP492">
        <f t="shared" ca="1" si="76"/>
        <v>0</v>
      </c>
      <c r="AQ492">
        <f ca="1">MAX(0, COUNTIF(E492:J492, "Breakdown") - COUNTIF(AO492:AP492, 1))</f>
        <v>1</v>
      </c>
      <c r="AR492" s="12">
        <f ca="1">(AQ492 * 50) + ((AO492 + AP492) * 10)</f>
        <v>50</v>
      </c>
      <c r="AS492">
        <f ca="1">IF(COUNTIF(E492:J492, "Breakdown") &gt;= 6, 1, 0)</f>
        <v>0</v>
      </c>
    </row>
    <row r="493" spans="4:45">
      <c r="D493">
        <v>490</v>
      </c>
      <c r="E493" s="6" t="str">
        <f ca="1">IF(K493&lt;W493,"Operational","Breakdown")</f>
        <v>Operational</v>
      </c>
      <c r="F493" s="6" t="str">
        <f ca="1">IF(L493&lt;X493,"Operational","Breakdown")</f>
        <v>Breakdown</v>
      </c>
      <c r="G493" s="6" t="str">
        <f ca="1">IF(M493&lt;Y493,"Operational","Breakdown")</f>
        <v>Breakdown</v>
      </c>
      <c r="H493" s="6" t="str">
        <f ca="1">IF(N493&lt;Z493,"Operational","Breakdown")</f>
        <v>Operational</v>
      </c>
      <c r="I493" s="6" t="str">
        <f ca="1">IF(O493&lt;AA493,"Operational","Breakdown")</f>
        <v>Operational</v>
      </c>
      <c r="J493" s="6" t="str">
        <f ca="1">IF(P493&lt;AB493,"Operational","Breakdown")</f>
        <v>Operational</v>
      </c>
      <c r="K493" s="16">
        <v>13.261030291359852</v>
      </c>
      <c r="L493" s="16">
        <v>28.584123389643835</v>
      </c>
      <c r="M493" s="16">
        <v>18.954259564305456</v>
      </c>
      <c r="N493" s="16">
        <v>2.0492374439233019</v>
      </c>
      <c r="O493" s="16">
        <v>1.1507929478702372</v>
      </c>
      <c r="P493" s="16">
        <v>6.4367414109800585</v>
      </c>
      <c r="Q493" s="9">
        <v>2.6106909054356509</v>
      </c>
      <c r="R493" s="9">
        <v>3.7777719638447049</v>
      </c>
      <c r="S493" s="9">
        <v>0.15807583808763404</v>
      </c>
      <c r="T493" s="9">
        <v>0.10295127338600661</v>
      </c>
      <c r="U493" s="9">
        <v>2.3610775886572153</v>
      </c>
      <c r="V493" s="9">
        <v>0.52597579887963397</v>
      </c>
      <c r="W493" s="8">
        <f t="shared" ca="1" si="84"/>
        <v>16.74648106604289</v>
      </c>
      <c r="X493" s="8">
        <f t="shared" ca="1" si="84"/>
        <v>15.309525534768436</v>
      </c>
      <c r="Y493" s="8">
        <f t="shared" ca="1" si="84"/>
        <v>1.8101073551782381</v>
      </c>
      <c r="Z493" s="8">
        <f t="shared" ca="1" si="84"/>
        <v>5.9137368942489452</v>
      </c>
      <c r="AA493" s="8">
        <f t="shared" ca="1" si="84"/>
        <v>15.943696797883884</v>
      </c>
      <c r="AB493" s="8">
        <f t="shared" ca="1" si="77"/>
        <v>10.585812570651985</v>
      </c>
      <c r="AC493" s="16">
        <f ca="1">IF($AO492=0,K492+Q492,IF($AP492=0,K492+Q492,9999))</f>
        <v>3.0145935830456621</v>
      </c>
      <c r="AD493" s="16">
        <f ca="1">IF($AO492=0,L492+R492,IF($AP492=0,L492+R492,9999))</f>
        <v>4.9030395949094014</v>
      </c>
      <c r="AE493" s="16">
        <f ca="1">IF($AO492=0,M492+S492,IF($AP492=0,M492+S492,9999))</f>
        <v>3.2899905208505893</v>
      </c>
      <c r="AF493" s="16">
        <f ca="1">IF($AO492=0,N492+T492,IF($AP492=0,N492+T492,9999))</f>
        <v>16.241905684111988</v>
      </c>
      <c r="AG493" s="16">
        <f ca="1">IF($AO492=0,O492+U492,IF($AP492=0,O492+U492,9999))</f>
        <v>22.609737862523467</v>
      </c>
      <c r="AH493" s="16">
        <f ca="1">IF($AO492=0,P492+V492,IF($AP492=0,P492+V492,9999))</f>
        <v>3.5332672835745615</v>
      </c>
      <c r="AI493" s="17">
        <f t="shared" ca="1" si="78"/>
        <v>9.7003809047710412</v>
      </c>
      <c r="AJ493" s="17">
        <f t="shared" ca="1" si="79"/>
        <v>4.023174407913741</v>
      </c>
      <c r="AK493" s="17">
        <f t="shared" ca="1" si="80"/>
        <v>1.4945311343135728</v>
      </c>
      <c r="AL493" s="17">
        <f t="shared" ca="1" si="81"/>
        <v>4.4297058321329175</v>
      </c>
      <c r="AM493" s="17">
        <f t="shared" ca="1" si="82"/>
        <v>10.674262123494618</v>
      </c>
      <c r="AN493" s="17">
        <f t="shared" ca="1" si="83"/>
        <v>3.0838543917518466</v>
      </c>
      <c r="AO493">
        <f t="shared" ca="1" si="75"/>
        <v>0</v>
      </c>
      <c r="AP493">
        <f t="shared" ca="1" si="76"/>
        <v>0</v>
      </c>
      <c r="AQ493">
        <f ca="1">MAX(0, COUNTIF(E493:J493, "Breakdown") - COUNTIF(AO493:AP493, 1))</f>
        <v>2</v>
      </c>
      <c r="AR493" s="12">
        <f ca="1">(AQ493 * 50) + ((AO493 + AP493) * 10)</f>
        <v>100</v>
      </c>
      <c r="AS493">
        <f ca="1">IF(COUNTIF(E493:J493, "Breakdown") &gt;= 6, 1, 0)</f>
        <v>0</v>
      </c>
    </row>
    <row r="494" spans="4:45">
      <c r="D494">
        <v>491</v>
      </c>
      <c r="E494" s="6" t="str">
        <f ca="1">IF(K494&lt;W494,"Operational","Breakdown")</f>
        <v>Operational</v>
      </c>
      <c r="F494" s="6" t="str">
        <f ca="1">IF(L494&lt;X494,"Operational","Breakdown")</f>
        <v>Operational</v>
      </c>
      <c r="G494" s="6" t="str">
        <f ca="1">IF(M494&lt;Y494,"Operational","Breakdown")</f>
        <v>Operational</v>
      </c>
      <c r="H494" s="6" t="str">
        <f ca="1">IF(N494&lt;Z494,"Operational","Breakdown")</f>
        <v>Operational</v>
      </c>
      <c r="I494" s="6" t="str">
        <f ca="1">IF(O494&lt;AA494,"Operational","Breakdown")</f>
        <v>Operational</v>
      </c>
      <c r="J494" s="6" t="str">
        <f ca="1">IF(P494&lt;AB494,"Operational","Breakdown")</f>
        <v>Breakdown</v>
      </c>
      <c r="K494" s="16">
        <v>3.5295267931792926</v>
      </c>
      <c r="L494" s="16">
        <v>15.470383725698415</v>
      </c>
      <c r="M494" s="16">
        <v>2.4538872151980926</v>
      </c>
      <c r="N494" s="16">
        <v>1.5648564703046257</v>
      </c>
      <c r="O494" s="16">
        <v>1.9949118641071408</v>
      </c>
      <c r="P494" s="16">
        <v>11.106308865258532</v>
      </c>
      <c r="Q494" s="9">
        <v>4.9578354405515137</v>
      </c>
      <c r="R494" s="9">
        <v>1.6948319579512801</v>
      </c>
      <c r="S494" s="9">
        <v>1.2079119561231544</v>
      </c>
      <c r="T494" s="9">
        <v>3.1815457370310303</v>
      </c>
      <c r="U494" s="9">
        <v>8.7393210430564547</v>
      </c>
      <c r="V494" s="9">
        <v>0.63309620968635705</v>
      </c>
      <c r="W494" s="8">
        <f t="shared" ca="1" si="84"/>
        <v>38.656426423442213</v>
      </c>
      <c r="X494" s="8">
        <f t="shared" ca="1" si="84"/>
        <v>38.941631188029923</v>
      </c>
      <c r="Y494" s="8">
        <f t="shared" ca="1" si="84"/>
        <v>15.517150665703012</v>
      </c>
      <c r="Z494" s="8">
        <f t="shared" ca="1" si="84"/>
        <v>16.693986857826957</v>
      </c>
      <c r="AA494" s="8">
        <f t="shared" ca="1" si="84"/>
        <v>27.526348629786924</v>
      </c>
      <c r="AB494" s="8">
        <f t="shared" ca="1" si="77"/>
        <v>4.7094950799231006</v>
      </c>
      <c r="AC494" s="16">
        <f ca="1">IF($AO493=0,K493+Q493,IF($AP493=0,K493+Q493,9999))</f>
        <v>15.871721196795502</v>
      </c>
      <c r="AD494" s="16">
        <f ca="1">IF($AO493=0,L493+R493,IF($AP493=0,L493+R493,9999))</f>
        <v>32.361895353488542</v>
      </c>
      <c r="AE494" s="16">
        <f ca="1">IF($AO493=0,M493+S493,IF($AP493=0,M493+S493,9999))</f>
        <v>19.112335402393089</v>
      </c>
      <c r="AF494" s="16">
        <f ca="1">IF($AO493=0,N493+T493,IF($AP493=0,N493+T493,9999))</f>
        <v>2.1521887173093086</v>
      </c>
      <c r="AG494" s="16">
        <f ca="1">IF($AO493=0,O493+U493,IF($AP493=0,O493+U493,9999))</f>
        <v>3.5118705365274527</v>
      </c>
      <c r="AH494" s="16">
        <f ca="1">IF($AO493=0,P493+V493,IF($AP493=0,P493+V493,9999))</f>
        <v>6.9627172098596928</v>
      </c>
      <c r="AI494" s="17">
        <f t="shared" ca="1" si="78"/>
        <v>3.0145935830456621</v>
      </c>
      <c r="AJ494" s="17">
        <f t="shared" ca="1" si="79"/>
        <v>4.9030395949094014</v>
      </c>
      <c r="AK494" s="17">
        <f t="shared" ca="1" si="80"/>
        <v>1.8101073551782381</v>
      </c>
      <c r="AL494" s="17">
        <f t="shared" ca="1" si="81"/>
        <v>5.9137368942489452</v>
      </c>
      <c r="AM494" s="17">
        <f t="shared" ca="1" si="82"/>
        <v>15.943696797883884</v>
      </c>
      <c r="AN494" s="17">
        <f t="shared" ca="1" si="83"/>
        <v>3.5332672835745615</v>
      </c>
      <c r="AO494">
        <f t="shared" ca="1" si="75"/>
        <v>0</v>
      </c>
      <c r="AP494">
        <f t="shared" ca="1" si="76"/>
        <v>0</v>
      </c>
      <c r="AQ494">
        <f ca="1">MAX(0, COUNTIF(E494:J494, "Breakdown") - COUNTIF(AO494:AP494, 1))</f>
        <v>1</v>
      </c>
      <c r="AR494" s="12">
        <f ca="1">(AQ494 * 50) + ((AO494 + AP494) * 10)</f>
        <v>50</v>
      </c>
      <c r="AS494">
        <f ca="1">IF(COUNTIF(E494:J494, "Breakdown") &gt;= 6, 1, 0)</f>
        <v>0</v>
      </c>
    </row>
    <row r="495" spans="4:45">
      <c r="D495">
        <v>492</v>
      </c>
      <c r="E495" s="6" t="str">
        <f ca="1">IF(K495&lt;W495,"Operational","Breakdown")</f>
        <v>Operational</v>
      </c>
      <c r="F495" s="6" t="str">
        <f ca="1">IF(L495&lt;X495,"Operational","Breakdown")</f>
        <v>Operational</v>
      </c>
      <c r="G495" s="6" t="str">
        <f ca="1">IF(M495&lt;Y495,"Operational","Breakdown")</f>
        <v>Operational</v>
      </c>
      <c r="H495" s="6" t="str">
        <f ca="1">IF(N495&lt;Z495,"Operational","Breakdown")</f>
        <v>Breakdown</v>
      </c>
      <c r="I495" s="6" t="str">
        <f ca="1">IF(O495&lt;AA495,"Operational","Breakdown")</f>
        <v>Breakdown</v>
      </c>
      <c r="J495" s="6" t="str">
        <f ca="1">IF(P495&lt;AB495,"Operational","Breakdown")</f>
        <v>Operational</v>
      </c>
      <c r="K495" s="16">
        <v>0.18344152735010311</v>
      </c>
      <c r="L495" s="16">
        <v>1.2254251369219329</v>
      </c>
      <c r="M495" s="16">
        <v>3.3518027452246963</v>
      </c>
      <c r="N495" s="16">
        <v>8.2857229136963717</v>
      </c>
      <c r="O495" s="16">
        <v>6.8544820561350832</v>
      </c>
      <c r="P495" s="16">
        <v>7.6074047098364304</v>
      </c>
      <c r="Q495" s="9">
        <v>0.844343286689206</v>
      </c>
      <c r="R495" s="9">
        <v>4.8941634459294097</v>
      </c>
      <c r="S495" s="9">
        <v>5.4810455745513949</v>
      </c>
      <c r="T495" s="9">
        <v>5.3007605663226451</v>
      </c>
      <c r="U495" s="9">
        <v>0.33144087961569407</v>
      </c>
      <c r="V495" s="9">
        <v>4.1694996164070934</v>
      </c>
      <c r="W495" s="8">
        <f t="shared" ca="1" si="84"/>
        <v>21.369261658341678</v>
      </c>
      <c r="X495" s="8">
        <f t="shared" ca="1" si="84"/>
        <v>35.073511364565043</v>
      </c>
      <c r="Y495" s="8">
        <f t="shared" ca="1" si="84"/>
        <v>27.279594782077325</v>
      </c>
      <c r="Z495" s="8">
        <f t="shared" ca="1" si="84"/>
        <v>4.2301403645568634</v>
      </c>
      <c r="AA495" s="8">
        <f t="shared" ca="1" si="84"/>
        <v>6.3734846921469552</v>
      </c>
      <c r="AB495" s="8">
        <f t="shared" ca="1" si="77"/>
        <v>15.442065122461578</v>
      </c>
      <c r="AC495" s="16">
        <f ca="1">IF($AO494=0,K494+Q494,IF($AP494=0,K494+Q494,9999))</f>
        <v>8.4873622337308063</v>
      </c>
      <c r="AD495" s="16">
        <f ca="1">IF($AO494=0,L494+R494,IF($AP494=0,L494+R494,9999))</f>
        <v>17.165215683649695</v>
      </c>
      <c r="AE495" s="16">
        <f ca="1">IF($AO494=0,M494+S494,IF($AP494=0,M494+S494,9999))</f>
        <v>3.6617991713212472</v>
      </c>
      <c r="AF495" s="16">
        <f ca="1">IF($AO494=0,N494+T494,IF($AP494=0,N494+T494,9999))</f>
        <v>4.746402207335656</v>
      </c>
      <c r="AG495" s="16">
        <f ca="1">IF($AO494=0,O494+U494,IF($AP494=0,O494+U494,9999))</f>
        <v>10.734232907163596</v>
      </c>
      <c r="AH495" s="16">
        <f ca="1">IF($AO494=0,P494+V494,IF($AP494=0,P494+V494,9999))</f>
        <v>11.739405074944889</v>
      </c>
      <c r="AI495" s="17">
        <f t="shared" ca="1" si="78"/>
        <v>15.871721196795502</v>
      </c>
      <c r="AJ495" s="17">
        <f t="shared" ca="1" si="79"/>
        <v>32.361895353488542</v>
      </c>
      <c r="AK495" s="17">
        <f t="shared" ca="1" si="80"/>
        <v>15.517150665703012</v>
      </c>
      <c r="AL495" s="17">
        <f t="shared" ca="1" si="81"/>
        <v>2.1521887173093086</v>
      </c>
      <c r="AM495" s="17">
        <f t="shared" ca="1" si="82"/>
        <v>3.5118705365274527</v>
      </c>
      <c r="AN495" s="17">
        <f t="shared" ca="1" si="83"/>
        <v>4.7094950799231006</v>
      </c>
      <c r="AO495">
        <f t="shared" ca="1" si="75"/>
        <v>0</v>
      </c>
      <c r="AP495">
        <f t="shared" ca="1" si="76"/>
        <v>0</v>
      </c>
      <c r="AQ495">
        <f ca="1">MAX(0, COUNTIF(E495:J495, "Breakdown") - COUNTIF(AO495:AP495, 1))</f>
        <v>2</v>
      </c>
      <c r="AR495" s="12">
        <f ca="1">(AQ495 * 50) + ((AO495 + AP495) * 10)</f>
        <v>100</v>
      </c>
      <c r="AS495">
        <f ca="1">IF(COUNTIF(E495:J495, "Breakdown") &gt;= 6, 1, 0)</f>
        <v>0</v>
      </c>
    </row>
    <row r="496" spans="4:45">
      <c r="D496">
        <v>493</v>
      </c>
      <c r="E496" s="6" t="str">
        <f ca="1">IF(K496&lt;W496,"Operational","Breakdown")</f>
        <v>Operational</v>
      </c>
      <c r="F496" s="6" t="str">
        <f ca="1">IF(L496&lt;X496,"Operational","Breakdown")</f>
        <v>Operational</v>
      </c>
      <c r="G496" s="6" t="str">
        <f ca="1">IF(M496&lt;Y496,"Operational","Breakdown")</f>
        <v>Operational</v>
      </c>
      <c r="H496" s="6" t="str">
        <f ca="1">IF(N496&lt;Z496,"Operational","Breakdown")</f>
        <v>Operational</v>
      </c>
      <c r="I496" s="6" t="str">
        <f ca="1">IF(O496&lt;AA496,"Operational","Breakdown")</f>
        <v>Operational</v>
      </c>
      <c r="J496" s="6" t="str">
        <f ca="1">IF(P496&lt;AB496,"Operational","Breakdown")</f>
        <v>Operational</v>
      </c>
      <c r="K496" s="16">
        <v>4.1556184116021377</v>
      </c>
      <c r="L496" s="16">
        <v>8.1772468651652535</v>
      </c>
      <c r="M496" s="16">
        <v>2.6977838582190179</v>
      </c>
      <c r="N496" s="16">
        <v>11.320407986135047</v>
      </c>
      <c r="O496" s="16">
        <v>14.694003321834538</v>
      </c>
      <c r="P496" s="16">
        <v>0.44844083554106684</v>
      </c>
      <c r="Q496" s="9">
        <v>0.71539140631829923</v>
      </c>
      <c r="R496" s="9">
        <v>4.6840583690580226</v>
      </c>
      <c r="S496" s="9">
        <v>1.012899540335253</v>
      </c>
      <c r="T496" s="9">
        <v>2.267839111985781</v>
      </c>
      <c r="U496" s="9">
        <v>1.689368929416915</v>
      </c>
      <c r="V496" s="9">
        <v>2.1956320780328284</v>
      </c>
      <c r="W496" s="8">
        <f t="shared" ca="1" si="84"/>
        <v>24.782186704712593</v>
      </c>
      <c r="X496" s="8">
        <f t="shared" ca="1" si="84"/>
        <v>20.294030912083194</v>
      </c>
      <c r="Y496" s="8">
        <f t="shared" ca="1" si="84"/>
        <v>7.7066137945513944</v>
      </c>
      <c r="Z496" s="8">
        <f t="shared" ca="1" si="84"/>
        <v>27.113085521677966</v>
      </c>
      <c r="AA496" s="8">
        <f t="shared" ca="1" si="84"/>
        <v>24.240601319670031</v>
      </c>
      <c r="AB496" s="8">
        <f t="shared" ca="1" si="77"/>
        <v>12.524947758003174</v>
      </c>
      <c r="AC496" s="16">
        <f ca="1">IF($AO495=0,K495+Q495,IF($AP495=0,K495+Q495,9999))</f>
        <v>1.0277848140393091</v>
      </c>
      <c r="AD496" s="16">
        <f ca="1">IF($AO495=0,L495+R495,IF($AP495=0,L495+R495,9999))</f>
        <v>6.1195885828513426</v>
      </c>
      <c r="AE496" s="16">
        <f ca="1">IF($AO495=0,M495+S495,IF($AP495=0,M495+S495,9999))</f>
        <v>8.8328483197760903</v>
      </c>
      <c r="AF496" s="16">
        <f ca="1">IF($AO495=0,N495+T495,IF($AP495=0,N495+T495,9999))</f>
        <v>13.586483480019016</v>
      </c>
      <c r="AG496" s="16">
        <f ca="1">IF($AO495=0,O495+U495,IF($AP495=0,O495+U495,9999))</f>
        <v>7.185922935750777</v>
      </c>
      <c r="AH496" s="16">
        <f ca="1">IF($AO495=0,P495+V495,IF($AP495=0,P495+V495,9999))</f>
        <v>11.776904326243525</v>
      </c>
      <c r="AI496" s="17">
        <f t="shared" ca="1" si="78"/>
        <v>8.4873622337308063</v>
      </c>
      <c r="AJ496" s="17">
        <f t="shared" ca="1" si="79"/>
        <v>17.165215683649695</v>
      </c>
      <c r="AK496" s="17">
        <f t="shared" ca="1" si="80"/>
        <v>3.6617991713212472</v>
      </c>
      <c r="AL496" s="17">
        <f t="shared" ca="1" si="81"/>
        <v>4.2301403645568634</v>
      </c>
      <c r="AM496" s="17">
        <f t="shared" ca="1" si="82"/>
        <v>6.3734846921469552</v>
      </c>
      <c r="AN496" s="17">
        <f t="shared" ca="1" si="83"/>
        <v>11.739405074944889</v>
      </c>
      <c r="AO496">
        <f t="shared" ca="1" si="75"/>
        <v>0</v>
      </c>
      <c r="AP496">
        <f t="shared" ca="1" si="76"/>
        <v>0</v>
      </c>
      <c r="AQ496">
        <f ca="1">MAX(0, COUNTIF(E496:J496, "Breakdown") - COUNTIF(AO496:AP496, 1))</f>
        <v>0</v>
      </c>
      <c r="AR496" s="12">
        <f ca="1">(AQ496 * 50) + ((AO496 + AP496) * 10)</f>
        <v>0</v>
      </c>
      <c r="AS496">
        <f ca="1">IF(COUNTIF(E496:J496, "Breakdown") &gt;= 6, 1, 0)</f>
        <v>0</v>
      </c>
    </row>
    <row r="497" spans="4:45">
      <c r="D497">
        <v>494</v>
      </c>
      <c r="E497" s="6" t="str">
        <f ca="1">IF(K497&lt;W497,"Operational","Breakdown")</f>
        <v>Breakdown</v>
      </c>
      <c r="F497" s="6" t="str">
        <f ca="1">IF(L497&lt;X497,"Operational","Breakdown")</f>
        <v>Operational</v>
      </c>
      <c r="G497" s="6" t="str">
        <f ca="1">IF(M497&lt;Y497,"Operational","Breakdown")</f>
        <v>Breakdown</v>
      </c>
      <c r="H497" s="6" t="str">
        <f ca="1">IF(N497&lt;Z497,"Operational","Breakdown")</f>
        <v>Operational</v>
      </c>
      <c r="I497" s="6" t="str">
        <f ca="1">IF(O497&lt;AA497,"Operational","Breakdown")</f>
        <v>Operational</v>
      </c>
      <c r="J497" s="6" t="str">
        <f ca="1">IF(P497&lt;AB497,"Operational","Breakdown")</f>
        <v>Breakdown</v>
      </c>
      <c r="K497" s="16">
        <v>17.67129744954973</v>
      </c>
      <c r="L497" s="16">
        <v>6.7805227465942253E-2</v>
      </c>
      <c r="M497" s="16">
        <v>20.599342992098091</v>
      </c>
      <c r="N497" s="16">
        <v>3.2128928876177958</v>
      </c>
      <c r="O497" s="16">
        <v>3.983067110672414</v>
      </c>
      <c r="P497" s="16">
        <v>19.896968220371313</v>
      </c>
      <c r="Q497" s="9">
        <v>1.4388863548919302</v>
      </c>
      <c r="R497" s="9">
        <v>13.808003045570048</v>
      </c>
      <c r="S497" s="9">
        <v>1.820895775368961</v>
      </c>
      <c r="T497" s="9">
        <v>4.4908540188755541</v>
      </c>
      <c r="U497" s="9">
        <v>1.6894872125894099E-2</v>
      </c>
      <c r="V497" s="9">
        <v>2.5100902149492983</v>
      </c>
      <c r="W497" s="8">
        <f t="shared" ca="1" si="84"/>
        <v>11.644349624974456</v>
      </c>
      <c r="X497" s="8">
        <f t="shared" ca="1" si="84"/>
        <v>19.367069894991694</v>
      </c>
      <c r="Y497" s="8">
        <f t="shared" ca="1" si="84"/>
        <v>8.2326787145992135</v>
      </c>
      <c r="Z497" s="8">
        <f t="shared" ca="1" si="84"/>
        <v>26.767959944460848</v>
      </c>
      <c r="AA497" s="8">
        <f t="shared" ca="1" si="84"/>
        <v>10.458879442346277</v>
      </c>
      <c r="AB497" s="8">
        <f t="shared" ca="1" si="77"/>
        <v>14.422716589847038</v>
      </c>
      <c r="AC497" s="16">
        <f ca="1">IF($AO496=0,K496+Q496,IF($AP496=0,K496+Q496,9999))</f>
        <v>4.8710098179204371</v>
      </c>
      <c r="AD497" s="16">
        <f ca="1">IF($AO496=0,L496+R496,IF($AP496=0,L496+R496,9999))</f>
        <v>12.861305234223277</v>
      </c>
      <c r="AE497" s="16">
        <f ca="1">IF($AO496=0,M496+S496,IF($AP496=0,M496+S496,9999))</f>
        <v>3.7106833985542709</v>
      </c>
      <c r="AF497" s="16">
        <f ca="1">IF($AO496=0,N496+T496,IF($AP496=0,N496+T496,9999))</f>
        <v>13.588247098120828</v>
      </c>
      <c r="AG497" s="16">
        <f ca="1">IF($AO496=0,O496+U496,IF($AP496=0,O496+U496,9999))</f>
        <v>16.383372251251451</v>
      </c>
      <c r="AH497" s="16">
        <f ca="1">IF($AO496=0,P496+V496,IF($AP496=0,P496+V496,9999))</f>
        <v>2.6440729135738952</v>
      </c>
      <c r="AI497" s="17">
        <f t="shared" ca="1" si="78"/>
        <v>1.0277848140393091</v>
      </c>
      <c r="AJ497" s="17">
        <f t="shared" ca="1" si="79"/>
        <v>6.1195885828513426</v>
      </c>
      <c r="AK497" s="17">
        <f t="shared" ca="1" si="80"/>
        <v>7.7066137945513944</v>
      </c>
      <c r="AL497" s="17">
        <f t="shared" ca="1" si="81"/>
        <v>13.586483480019016</v>
      </c>
      <c r="AM497" s="17">
        <f t="shared" ca="1" si="82"/>
        <v>7.185922935750777</v>
      </c>
      <c r="AN497" s="17">
        <f t="shared" ca="1" si="83"/>
        <v>11.776904326243525</v>
      </c>
      <c r="AO497">
        <f t="shared" ca="1" si="75"/>
        <v>1</v>
      </c>
      <c r="AP497">
        <f t="shared" ca="1" si="76"/>
        <v>1</v>
      </c>
      <c r="AQ497">
        <f ca="1">MAX(0, COUNTIF(E497:J497, "Breakdown") - COUNTIF(AO497:AP497, 1))</f>
        <v>1</v>
      </c>
      <c r="AR497" s="12">
        <f ca="1">(AQ497 * 50) + ((AO497 + AP497) * 10)</f>
        <v>70</v>
      </c>
      <c r="AS497">
        <f ca="1">IF(COUNTIF(E497:J497, "Breakdown") &gt;= 6, 1, 0)</f>
        <v>0</v>
      </c>
    </row>
    <row r="498" spans="4:45">
      <c r="D498">
        <v>495</v>
      </c>
      <c r="E498" s="6" t="str">
        <f ca="1">IF(K498&lt;W498,"Operational","Breakdown")</f>
        <v>Operational</v>
      </c>
      <c r="F498" s="6" t="str">
        <f ca="1">IF(L498&lt;X498,"Operational","Breakdown")</f>
        <v>Breakdown</v>
      </c>
      <c r="G498" s="6" t="str">
        <f ca="1">IF(M498&lt;Y498,"Operational","Breakdown")</f>
        <v>Operational</v>
      </c>
      <c r="H498" s="6" t="str">
        <f ca="1">IF(N498&lt;Z498,"Operational","Breakdown")</f>
        <v>Operational</v>
      </c>
      <c r="I498" s="6" t="str">
        <f ca="1">IF(O498&lt;AA498,"Operational","Breakdown")</f>
        <v>Operational</v>
      </c>
      <c r="J498" s="6" t="str">
        <f ca="1">IF(P498&lt;AB498,"Operational","Breakdown")</f>
        <v>Operational</v>
      </c>
      <c r="K498" s="16">
        <v>2.0278905111112353</v>
      </c>
      <c r="L498" s="16">
        <v>23.521521056771604</v>
      </c>
      <c r="M498" s="16">
        <v>1.3566367106587047</v>
      </c>
      <c r="N498" s="16">
        <v>6.8312130612519804</v>
      </c>
      <c r="O498" s="16">
        <v>0.97303577560846599</v>
      </c>
      <c r="P498" s="16">
        <v>10.208925878816837</v>
      </c>
      <c r="Q498" s="9">
        <v>1.8207214083374168</v>
      </c>
      <c r="R498" s="9">
        <v>0.54170525359686272</v>
      </c>
      <c r="S498" s="9">
        <v>2.8573748940677342</v>
      </c>
      <c r="T498" s="9">
        <v>0.18337418937343897</v>
      </c>
      <c r="U498" s="9">
        <v>1.318026417681329</v>
      </c>
      <c r="V498" s="9">
        <v>0.59240309938633984</v>
      </c>
      <c r="W498" s="8">
        <f t="shared" ca="1" si="84"/>
        <v>5.8160876999629521</v>
      </c>
      <c r="X498" s="8">
        <f t="shared" ca="1" si="84"/>
        <v>14.633024793934743</v>
      </c>
      <c r="Y498" s="8">
        <f t="shared" ca="1" si="84"/>
        <v>12.988266097050303</v>
      </c>
      <c r="Z498" s="8">
        <f t="shared" ca="1" si="84"/>
        <v>32.266125061726825</v>
      </c>
      <c r="AA498" s="8">
        <f t="shared" ca="1" si="84"/>
        <v>10.807261368376762</v>
      </c>
      <c r="AB498" s="8">
        <f t="shared" ca="1" si="77"/>
        <v>47.498227020056916</v>
      </c>
      <c r="AC498" s="16">
        <f ca="1">IF($AO497=0,K497+Q497,IF($AP497=0,K497+Q497,9999))</f>
        <v>9999</v>
      </c>
      <c r="AD498" s="16">
        <f ca="1">IF($AO497=0,L497+R497,IF($AP497=0,L497+R497,9999))</f>
        <v>9999</v>
      </c>
      <c r="AE498" s="16">
        <f ca="1">IF($AO497=0,M497+S497,IF($AP497=0,M497+S497,9999))</f>
        <v>9999</v>
      </c>
      <c r="AF498" s="16">
        <f ca="1">IF($AO497=0,N497+T497,IF($AP497=0,N497+T497,9999))</f>
        <v>9999</v>
      </c>
      <c r="AG498" s="16">
        <f ca="1">IF($AO497=0,O497+U497,IF($AP497=0,O497+U497,9999))</f>
        <v>9999</v>
      </c>
      <c r="AH498" s="16">
        <f ca="1">IF($AO497=0,P497+V497,IF($AP497=0,P497+V497,9999))</f>
        <v>9999</v>
      </c>
      <c r="AI498" s="17">
        <f t="shared" ca="1" si="78"/>
        <v>4.8710098179204371</v>
      </c>
      <c r="AJ498" s="17">
        <f t="shared" ca="1" si="79"/>
        <v>12.861305234223277</v>
      </c>
      <c r="AK498" s="17">
        <f t="shared" ca="1" si="80"/>
        <v>3.7106833985542709</v>
      </c>
      <c r="AL498" s="17">
        <f t="shared" ca="1" si="81"/>
        <v>13.588247098120828</v>
      </c>
      <c r="AM498" s="17">
        <f t="shared" ca="1" si="82"/>
        <v>10.458879442346277</v>
      </c>
      <c r="AN498" s="17">
        <f t="shared" ca="1" si="83"/>
        <v>2.6440729135738952</v>
      </c>
      <c r="AO498">
        <f t="shared" ca="1" si="75"/>
        <v>0</v>
      </c>
      <c r="AP498">
        <f t="shared" ca="1" si="76"/>
        <v>0</v>
      </c>
      <c r="AQ498">
        <f ca="1">MAX(0, COUNTIF(E498:J498, "Breakdown") - COUNTIF(AO498:AP498, 1))</f>
        <v>1</v>
      </c>
      <c r="AR498" s="12">
        <f ca="1">(AQ498 * 50) + ((AO498 + AP498) * 10)</f>
        <v>50</v>
      </c>
      <c r="AS498">
        <f ca="1">IF(COUNTIF(E498:J498, "Breakdown") &gt;= 6, 1, 0)</f>
        <v>0</v>
      </c>
    </row>
    <row r="499" spans="4:45">
      <c r="D499">
        <v>496</v>
      </c>
      <c r="E499" s="6" t="str">
        <f ca="1">IF(K499&lt;W499,"Operational","Breakdown")</f>
        <v>Operational</v>
      </c>
      <c r="F499" s="6" t="str">
        <f ca="1">IF(L499&lt;X499,"Operational","Breakdown")</f>
        <v>Operational</v>
      </c>
      <c r="G499" s="6" t="str">
        <f ca="1">IF(M499&lt;Y499,"Operational","Breakdown")</f>
        <v>Operational</v>
      </c>
      <c r="H499" s="6" t="str">
        <f ca="1">IF(N499&lt;Z499,"Operational","Breakdown")</f>
        <v>Operational</v>
      </c>
      <c r="I499" s="6" t="str">
        <f ca="1">IF(O499&lt;AA499,"Operational","Breakdown")</f>
        <v>Operational</v>
      </c>
      <c r="J499" s="6" t="str">
        <f ca="1">IF(P499&lt;AB499,"Operational","Breakdown")</f>
        <v>Operational</v>
      </c>
      <c r="K499" s="16">
        <v>3.6475391808462012</v>
      </c>
      <c r="L499" s="16">
        <v>4.1289476655712987</v>
      </c>
      <c r="M499" s="16">
        <v>9.8539558275837198</v>
      </c>
      <c r="N499" s="16">
        <v>8.6574452635008381</v>
      </c>
      <c r="O499" s="16">
        <v>7.9435407555261701</v>
      </c>
      <c r="P499" s="16">
        <v>20.662826238065261</v>
      </c>
      <c r="Q499" s="9">
        <v>3.8033303352641292</v>
      </c>
      <c r="R499" s="9">
        <v>0.2025630699800807</v>
      </c>
      <c r="S499" s="9">
        <v>0.14390391540760014</v>
      </c>
      <c r="T499" s="9">
        <v>11.337106308362404</v>
      </c>
      <c r="U499" s="9">
        <v>4.251418933487499</v>
      </c>
      <c r="V499" s="9">
        <v>2.1479464813719957</v>
      </c>
      <c r="W499" s="8">
        <f t="shared" ca="1" si="84"/>
        <v>12.235144393124916</v>
      </c>
      <c r="X499" s="8">
        <f t="shared" ca="1" si="84"/>
        <v>29.349393050265078</v>
      </c>
      <c r="Y499" s="8">
        <f t="shared" ca="1" si="84"/>
        <v>16.059845197916403</v>
      </c>
      <c r="Z499" s="8">
        <f t="shared" ca="1" si="84"/>
        <v>36.54927979499287</v>
      </c>
      <c r="AA499" s="8">
        <f t="shared" ca="1" si="84"/>
        <v>13.133795007553424</v>
      </c>
      <c r="AB499" s="8">
        <f t="shared" ca="1" si="77"/>
        <v>55.357950152348593</v>
      </c>
      <c r="AC499" s="16">
        <f ca="1">IF($AO498=0,K498+Q498,IF($AP498=0,K498+Q498,9999))</f>
        <v>3.8486119194486523</v>
      </c>
      <c r="AD499" s="16">
        <f ca="1">IF($AO498=0,L498+R498,IF($AP498=0,L498+R498,9999))</f>
        <v>24.063226310368467</v>
      </c>
      <c r="AE499" s="16">
        <f ca="1">IF($AO498=0,M498+S498,IF($AP498=0,M498+S498,9999))</f>
        <v>4.2140116047264389</v>
      </c>
      <c r="AF499" s="16">
        <f ca="1">IF($AO498=0,N498+T498,IF($AP498=0,N498+T498,9999))</f>
        <v>7.0145872506254197</v>
      </c>
      <c r="AG499" s="16">
        <f ca="1">IF($AO498=0,O498+U498,IF($AP498=0,O498+U498,9999))</f>
        <v>2.291062193289795</v>
      </c>
      <c r="AH499" s="16">
        <f ca="1">IF($AO498=0,P498+V498,IF($AP498=0,P498+V498,9999))</f>
        <v>10.801328978203177</v>
      </c>
      <c r="AI499" s="17">
        <f t="shared" ca="1" si="78"/>
        <v>5.8160876999629521</v>
      </c>
      <c r="AJ499" s="17">
        <f t="shared" ca="1" si="79"/>
        <v>14.633024793934743</v>
      </c>
      <c r="AK499" s="17">
        <f t="shared" ca="1" si="80"/>
        <v>12.988266097050303</v>
      </c>
      <c r="AL499" s="17">
        <f t="shared" ca="1" si="81"/>
        <v>32.266125061726825</v>
      </c>
      <c r="AM499" s="17">
        <f t="shared" ca="1" si="82"/>
        <v>10.807261368376762</v>
      </c>
      <c r="AN499" s="17">
        <f t="shared" ca="1" si="83"/>
        <v>47.498227020056916</v>
      </c>
      <c r="AO499">
        <f t="shared" ca="1" si="75"/>
        <v>0</v>
      </c>
      <c r="AP499">
        <f t="shared" ca="1" si="76"/>
        <v>0</v>
      </c>
      <c r="AQ499">
        <f ca="1">MAX(0, COUNTIF(E499:J499, "Breakdown") - COUNTIF(AO499:AP499, 1))</f>
        <v>0</v>
      </c>
      <c r="AR499" s="12">
        <f ca="1">(AQ499 * 50) + ((AO499 + AP499) * 10)</f>
        <v>0</v>
      </c>
      <c r="AS499">
        <f ca="1">IF(COUNTIF(E499:J499, "Breakdown") &gt;= 6, 1, 0)</f>
        <v>0</v>
      </c>
    </row>
    <row r="500" spans="4:45">
      <c r="D500">
        <v>497</v>
      </c>
      <c r="E500" s="6" t="str">
        <f ca="1">IF(K500&lt;W500,"Operational","Breakdown")</f>
        <v>Breakdown</v>
      </c>
      <c r="F500" s="6" t="str">
        <f ca="1">IF(L500&lt;X500,"Operational","Breakdown")</f>
        <v>Operational</v>
      </c>
      <c r="G500" s="6" t="str">
        <f ca="1">IF(M500&lt;Y500,"Operational","Breakdown")</f>
        <v>Operational</v>
      </c>
      <c r="H500" s="6" t="str">
        <f ca="1">IF(N500&lt;Z500,"Operational","Breakdown")</f>
        <v>Breakdown</v>
      </c>
      <c r="I500" s="6" t="str">
        <f ca="1">IF(O500&lt;AA500,"Operational","Breakdown")</f>
        <v>Operational</v>
      </c>
      <c r="J500" s="6" t="str">
        <f ca="1">IF(P500&lt;AB500,"Operational","Breakdown")</f>
        <v>Breakdown</v>
      </c>
      <c r="K500" s="16">
        <v>8.3513802187173685</v>
      </c>
      <c r="L500" s="16">
        <v>7.5163964290086387</v>
      </c>
      <c r="M500" s="16">
        <v>2.965298140673069</v>
      </c>
      <c r="N500" s="16">
        <v>13.403712663366077</v>
      </c>
      <c r="O500" s="16">
        <v>2.0485692071690229</v>
      </c>
      <c r="P500" s="16">
        <v>30.221137001327765</v>
      </c>
      <c r="Q500" s="9">
        <v>1.5399911381840474</v>
      </c>
      <c r="R500" s="9">
        <v>0.79673876401029931</v>
      </c>
      <c r="S500" s="9">
        <v>1.9573473538000314</v>
      </c>
      <c r="T500" s="9">
        <v>2.5549038518238434</v>
      </c>
      <c r="U500" s="9">
        <v>0.45538925060060303</v>
      </c>
      <c r="V500" s="9">
        <v>0.74724946408982573</v>
      </c>
      <c r="W500" s="8">
        <f t="shared" ca="1" si="84"/>
        <v>4.227594298769505</v>
      </c>
      <c r="X500" s="8">
        <f t="shared" ca="1" si="84"/>
        <v>29.160297242200397</v>
      </c>
      <c r="Y500" s="8">
        <f t="shared" ca="1" si="84"/>
        <v>7.5463147445653274</v>
      </c>
      <c r="Z500" s="8">
        <f t="shared" ca="1" si="84"/>
        <v>7.7888514253663894</v>
      </c>
      <c r="AA500" s="8">
        <f t="shared" ca="1" si="84"/>
        <v>7.192378490603283</v>
      </c>
      <c r="AB500" s="8">
        <f t="shared" ca="1" si="77"/>
        <v>13.474683663609955</v>
      </c>
      <c r="AC500" s="16">
        <f ca="1">IF($AO499=0,K499+Q499,IF($AP499=0,K499+Q499,9999))</f>
        <v>7.4508695161103304</v>
      </c>
      <c r="AD500" s="16">
        <f ca="1">IF($AO499=0,L499+R499,IF($AP499=0,L499+R499,9999))</f>
        <v>4.3315107355513796</v>
      </c>
      <c r="AE500" s="16">
        <f ca="1">IF($AO499=0,M499+S499,IF($AP499=0,M499+S499,9999))</f>
        <v>9.9978597429913201</v>
      </c>
      <c r="AF500" s="16">
        <f ca="1">IF($AO499=0,N499+T499,IF($AP499=0,N499+T499,9999))</f>
        <v>19.994551571863241</v>
      </c>
      <c r="AG500" s="16">
        <f ca="1">IF($AO499=0,O499+U499,IF($AP499=0,O499+U499,9999))</f>
        <v>12.194959689013668</v>
      </c>
      <c r="AH500" s="16">
        <f ca="1">IF($AO499=0,P499+V499,IF($AP499=0,P499+V499,9999))</f>
        <v>22.810772719437256</v>
      </c>
      <c r="AI500" s="17">
        <f t="shared" ca="1" si="78"/>
        <v>3.8486119194486523</v>
      </c>
      <c r="AJ500" s="17">
        <f t="shared" ca="1" si="79"/>
        <v>24.063226310368467</v>
      </c>
      <c r="AK500" s="17">
        <f t="shared" ca="1" si="80"/>
        <v>4.2140116047264389</v>
      </c>
      <c r="AL500" s="17">
        <f t="shared" ca="1" si="81"/>
        <v>7.0145872506254197</v>
      </c>
      <c r="AM500" s="17">
        <f t="shared" ca="1" si="82"/>
        <v>2.291062193289795</v>
      </c>
      <c r="AN500" s="17">
        <f t="shared" ca="1" si="83"/>
        <v>10.801328978203177</v>
      </c>
      <c r="AO500">
        <f t="shared" ca="1" si="75"/>
        <v>0</v>
      </c>
      <c r="AP500">
        <f t="shared" ca="1" si="76"/>
        <v>1</v>
      </c>
      <c r="AQ500">
        <f ca="1">MAX(0, COUNTIF(E500:J500, "Breakdown") - COUNTIF(AO500:AP500, 1))</f>
        <v>2</v>
      </c>
      <c r="AR500" s="12">
        <f ca="1">(AQ500 * 50) + ((AO500 + AP500) * 10)</f>
        <v>110</v>
      </c>
      <c r="AS500">
        <f ca="1">IF(COUNTIF(E500:J500, "Breakdown") &gt;= 6, 1, 0)</f>
        <v>0</v>
      </c>
    </row>
    <row r="501" spans="4:45">
      <c r="D501">
        <v>498</v>
      </c>
      <c r="E501" s="6" t="str">
        <f ca="1">IF(K501&lt;W501,"Operational","Breakdown")</f>
        <v>Operational</v>
      </c>
      <c r="F501" s="6" t="str">
        <f ca="1">IF(L501&lt;X501,"Operational","Breakdown")</f>
        <v>Operational</v>
      </c>
      <c r="G501" s="6" t="str">
        <f ca="1">IF(M501&lt;Y501,"Operational","Breakdown")</f>
        <v>Operational</v>
      </c>
      <c r="H501" s="6" t="str">
        <f ca="1">IF(N501&lt;Z501,"Operational","Breakdown")</f>
        <v>Operational</v>
      </c>
      <c r="I501" s="6" t="str">
        <f ca="1">IF(O501&lt;AA501,"Operational","Breakdown")</f>
        <v>Operational</v>
      </c>
      <c r="J501" s="6" t="str">
        <f ca="1">IF(P501&lt;AB501,"Operational","Breakdown")</f>
        <v>Operational</v>
      </c>
      <c r="K501" s="16">
        <v>10.204331237758403</v>
      </c>
      <c r="L501" s="16">
        <v>3.4598522338333177</v>
      </c>
      <c r="M501" s="16">
        <v>4.7311526249095248</v>
      </c>
      <c r="N501" s="16">
        <v>3.9914499697506924</v>
      </c>
      <c r="O501" s="16">
        <v>5.2545263746498998</v>
      </c>
      <c r="P501" s="16">
        <v>8.6695005974206456</v>
      </c>
      <c r="Q501" s="9">
        <v>0.85771009833871958</v>
      </c>
      <c r="R501" s="9">
        <v>0.8517076850574925</v>
      </c>
      <c r="S501" s="9">
        <v>4.3403140902219528</v>
      </c>
      <c r="T501" s="9">
        <v>4.1932059087880454E-2</v>
      </c>
      <c r="U501" s="9">
        <v>1.4684856603981546</v>
      </c>
      <c r="V501" s="9">
        <v>0.74555148134743576</v>
      </c>
      <c r="W501" s="8">
        <f t="shared" ca="1" si="84"/>
        <v>15.83420416308932</v>
      </c>
      <c r="X501" s="8">
        <f t="shared" ca="1" si="84"/>
        <v>20.399835451825464</v>
      </c>
      <c r="Y501" s="8">
        <f t="shared" ca="1" si="84"/>
        <v>14.592550289612875</v>
      </c>
      <c r="Z501" s="8">
        <f t="shared" ca="1" si="84"/>
        <v>14.001558383059386</v>
      </c>
      <c r="AA501" s="8">
        <f t="shared" ca="1" si="84"/>
        <v>8.5126212209188576</v>
      </c>
      <c r="AB501" s="8">
        <f t="shared" ca="1" si="77"/>
        <v>14.610559877793406</v>
      </c>
      <c r="AC501" s="16">
        <f ca="1">IF($AO500=0,K500+Q500,IF($AP500=0,K500+Q500,9999))</f>
        <v>9.8913713569014163</v>
      </c>
      <c r="AD501" s="16">
        <f ca="1">IF($AO500=0,L500+R500,IF($AP500=0,L500+R500,9999))</f>
        <v>8.3131351930189386</v>
      </c>
      <c r="AE501" s="16">
        <f ca="1">IF($AO500=0,M500+S500,IF($AP500=0,M500+S500,9999))</f>
        <v>4.9226454944731</v>
      </c>
      <c r="AF501" s="16">
        <f ca="1">IF($AO500=0,N500+T500,IF($AP500=0,N500+T500,9999))</f>
        <v>15.95861651518992</v>
      </c>
      <c r="AG501" s="16">
        <f ca="1">IF($AO500=0,O500+U500,IF($AP500=0,O500+U500,9999))</f>
        <v>2.5039584577696261</v>
      </c>
      <c r="AH501" s="16">
        <f ca="1">IF($AO500=0,P500+V500,IF($AP500=0,P500+V500,9999))</f>
        <v>30.968386465417591</v>
      </c>
      <c r="AI501" s="17">
        <f t="shared" ca="1" si="78"/>
        <v>4.227594298769505</v>
      </c>
      <c r="AJ501" s="17">
        <f t="shared" ca="1" si="79"/>
        <v>4.3315107355513796</v>
      </c>
      <c r="AK501" s="17">
        <f t="shared" ca="1" si="80"/>
        <v>7.5463147445653274</v>
      </c>
      <c r="AL501" s="17">
        <f t="shared" ca="1" si="81"/>
        <v>7.7888514253663894</v>
      </c>
      <c r="AM501" s="17">
        <f t="shared" ca="1" si="82"/>
        <v>7.192378490603283</v>
      </c>
      <c r="AN501" s="17">
        <f t="shared" ca="1" si="83"/>
        <v>13.474683663609955</v>
      </c>
      <c r="AO501">
        <f t="shared" ca="1" si="75"/>
        <v>0</v>
      </c>
      <c r="AP501">
        <f t="shared" ca="1" si="76"/>
        <v>0</v>
      </c>
      <c r="AQ501">
        <f ca="1">MAX(0, COUNTIF(E501:J501, "Breakdown") - COUNTIF(AO501:AP501, 1))</f>
        <v>0</v>
      </c>
      <c r="AR501" s="12">
        <f ca="1">(AQ501 * 50) + ((AO501 + AP501) * 10)</f>
        <v>0</v>
      </c>
      <c r="AS501">
        <f ca="1">IF(COUNTIF(E501:J501, "Breakdown") &gt;= 6, 1, 0)</f>
        <v>0</v>
      </c>
    </row>
    <row r="502" spans="4:45">
      <c r="D502">
        <v>499</v>
      </c>
      <c r="E502" s="6" t="str">
        <f ca="1">IF(K502&lt;W502,"Operational","Breakdown")</f>
        <v>Breakdown</v>
      </c>
      <c r="F502" s="6" t="str">
        <f ca="1">IF(L502&lt;X502,"Operational","Breakdown")</f>
        <v>Operational</v>
      </c>
      <c r="G502" s="6" t="str">
        <f ca="1">IF(M502&lt;Y502,"Operational","Breakdown")</f>
        <v>Operational</v>
      </c>
      <c r="H502" s="6" t="str">
        <f ca="1">IF(N502&lt;Z502,"Operational","Breakdown")</f>
        <v>Operational</v>
      </c>
      <c r="I502" s="6" t="str">
        <f ca="1">IF(O502&lt;AA502,"Operational","Breakdown")</f>
        <v>Operational</v>
      </c>
      <c r="J502" s="6" t="str">
        <f ca="1">IF(P502&lt;AB502,"Operational","Breakdown")</f>
        <v>Operational</v>
      </c>
      <c r="K502" s="16">
        <v>32.325577575864664</v>
      </c>
      <c r="L502" s="16">
        <v>5.2773817525304692</v>
      </c>
      <c r="M502" s="16">
        <v>1.4455210088716746</v>
      </c>
      <c r="N502" s="16">
        <v>4.4279880983300348</v>
      </c>
      <c r="O502" s="16">
        <v>3.6959647738819772</v>
      </c>
      <c r="P502" s="16">
        <v>6.2702740049291323</v>
      </c>
      <c r="Q502" s="9">
        <v>1.2507647912728523</v>
      </c>
      <c r="R502" s="9">
        <v>0.98956755823216991</v>
      </c>
      <c r="S502" s="9">
        <v>5.5931297027996603E-2</v>
      </c>
      <c r="T502" s="9">
        <v>0.67569988312336482</v>
      </c>
      <c r="U502" s="9">
        <v>4.1837695889380822</v>
      </c>
      <c r="V502" s="9">
        <v>1.8755005680367258</v>
      </c>
      <c r="W502" s="8">
        <f t="shared" ca="1" si="84"/>
        <v>31.982129051735281</v>
      </c>
      <c r="X502" s="8">
        <f t="shared" ca="1" si="84"/>
        <v>9.732805070528288</v>
      </c>
      <c r="Y502" s="8">
        <f t="shared" ca="1" si="84"/>
        <v>16.49327608906426</v>
      </c>
      <c r="Z502" s="8">
        <f t="shared" ca="1" si="84"/>
        <v>48.401976448631174</v>
      </c>
      <c r="AA502" s="8">
        <f t="shared" ca="1" si="84"/>
        <v>5.5434915956401696</v>
      </c>
      <c r="AB502" s="8">
        <f t="shared" ca="1" si="77"/>
        <v>24.244880680913987</v>
      </c>
      <c r="AC502" s="16">
        <f ca="1">IF($AO501=0,K501+Q501,IF($AP501=0,K501+Q501,9999))</f>
        <v>11.062041336097122</v>
      </c>
      <c r="AD502" s="16">
        <f ca="1">IF($AO501=0,L501+R501,IF($AP501=0,L501+R501,9999))</f>
        <v>4.3115599188908105</v>
      </c>
      <c r="AE502" s="16">
        <f ca="1">IF($AO501=0,M501+S501,IF($AP501=0,M501+S501,9999))</f>
        <v>9.0714667151314785</v>
      </c>
      <c r="AF502" s="16">
        <f ca="1">IF($AO501=0,N501+T501,IF($AP501=0,N501+T501,9999))</f>
        <v>4.0333820288385729</v>
      </c>
      <c r="AG502" s="16">
        <f ca="1">IF($AO501=0,O501+U501,IF($AP501=0,O501+U501,9999))</f>
        <v>6.723012035048054</v>
      </c>
      <c r="AH502" s="16">
        <f ca="1">IF($AO501=0,P501+V501,IF($AP501=0,P501+V501,9999))</f>
        <v>9.4150520787680811</v>
      </c>
      <c r="AI502" s="17">
        <f t="shared" ca="1" si="78"/>
        <v>9.8913713569014163</v>
      </c>
      <c r="AJ502" s="17">
        <f t="shared" ca="1" si="79"/>
        <v>8.3131351930189386</v>
      </c>
      <c r="AK502" s="17">
        <f t="shared" ca="1" si="80"/>
        <v>4.9226454944731</v>
      </c>
      <c r="AL502" s="17">
        <f t="shared" ca="1" si="81"/>
        <v>14.001558383059386</v>
      </c>
      <c r="AM502" s="17">
        <f t="shared" ca="1" si="82"/>
        <v>2.5039584577696261</v>
      </c>
      <c r="AN502" s="17">
        <f t="shared" ca="1" si="83"/>
        <v>14.610559877793406</v>
      </c>
      <c r="AO502">
        <f t="shared" ca="1" si="75"/>
        <v>0</v>
      </c>
      <c r="AP502">
        <f t="shared" ca="1" si="76"/>
        <v>1</v>
      </c>
      <c r="AQ502">
        <f ca="1">MAX(0, COUNTIF(E502:J502, "Breakdown") - COUNTIF(AO502:AP502, 1))</f>
        <v>0</v>
      </c>
      <c r="AR502" s="12">
        <f ca="1">(AQ502 * 50) + ((AO502 + AP502) * 10)</f>
        <v>10</v>
      </c>
      <c r="AS502">
        <f ca="1">IF(COUNTIF(E502:J502, "Breakdown") &gt;= 6, 1, 0)</f>
        <v>0</v>
      </c>
    </row>
    <row r="503" spans="4:45">
      <c r="D503">
        <v>500</v>
      </c>
      <c r="E503" s="6" t="str">
        <f ca="1">IF(K503&lt;W503,"Operational","Breakdown")</f>
        <v>Operational</v>
      </c>
      <c r="F503" s="6" t="str">
        <f ca="1">IF(L503&lt;X503,"Operational","Breakdown")</f>
        <v>Operational</v>
      </c>
      <c r="G503" s="6" t="str">
        <f ca="1">IF(M503&lt;Y503,"Operational","Breakdown")</f>
        <v>Operational</v>
      </c>
      <c r="H503" s="6" t="str">
        <f ca="1">IF(N503&lt;Z503,"Operational","Breakdown")</f>
        <v>Operational</v>
      </c>
      <c r="I503" s="6" t="str">
        <f ca="1">IF(O503&lt;AA503,"Operational","Breakdown")</f>
        <v>Operational</v>
      </c>
      <c r="J503" s="6" t="str">
        <f ca="1">IF(P503&lt;AB503,"Operational","Breakdown")</f>
        <v>Operational</v>
      </c>
      <c r="K503" s="16">
        <v>3.0964340880106516</v>
      </c>
      <c r="L503" s="16">
        <v>2.207112697377867</v>
      </c>
      <c r="M503" s="16">
        <v>1.2101320096143302</v>
      </c>
      <c r="N503" s="16">
        <v>5.7074494838483751</v>
      </c>
      <c r="O503" s="16">
        <v>8.9460703128420214</v>
      </c>
      <c r="P503" s="16">
        <v>9.5025524419162704</v>
      </c>
      <c r="Q503" s="9">
        <v>7.351420660640702E-2</v>
      </c>
      <c r="R503" s="9">
        <v>0.11476419275385431</v>
      </c>
      <c r="S503" s="9">
        <v>1.1036508073867706</v>
      </c>
      <c r="T503" s="9">
        <v>0.48265184815117035</v>
      </c>
      <c r="U503" s="9">
        <v>2.505302536468982</v>
      </c>
      <c r="V503" s="9">
        <v>0.48915012760199844</v>
      </c>
      <c r="W503" s="8">
        <f t="shared" ca="1" si="84"/>
        <v>25.705586595003734</v>
      </c>
      <c r="X503" s="8">
        <f t="shared" ca="1" si="84"/>
        <v>26.631998024895946</v>
      </c>
      <c r="Y503" s="8">
        <f t="shared" ca="1" si="84"/>
        <v>17.732105583372778</v>
      </c>
      <c r="Z503" s="8">
        <f t="shared" ca="1" si="84"/>
        <v>7.6504251493640449</v>
      </c>
      <c r="AA503" s="8">
        <f t="shared" ca="1" si="84"/>
        <v>18.123135111626411</v>
      </c>
      <c r="AB503" s="8">
        <f t="shared" ca="1" si="77"/>
        <v>15.014542312409194</v>
      </c>
      <c r="AC503" s="16">
        <f ca="1">IF($AO502=0,K502+Q502,IF($AP502=0,K502+Q502,9999))</f>
        <v>33.576342367137514</v>
      </c>
      <c r="AD503" s="16">
        <f ca="1">IF($AO502=0,L502+R502,IF($AP502=0,L502+R502,9999))</f>
        <v>6.2669493107626391</v>
      </c>
      <c r="AE503" s="16">
        <f ca="1">IF($AO502=0,M502+S502,IF($AP502=0,M502+S502,9999))</f>
        <v>1.5014523058996712</v>
      </c>
      <c r="AF503" s="16">
        <f ca="1">IF($AO502=0,N502+T502,IF($AP502=0,N502+T502,9999))</f>
        <v>5.1036879814533993</v>
      </c>
      <c r="AG503" s="16">
        <f ca="1">IF($AO502=0,O502+U502,IF($AP502=0,O502+U502,9999))</f>
        <v>7.8797343628200593</v>
      </c>
      <c r="AH503" s="16">
        <f ca="1">IF($AO502=0,P502+V502,IF($AP502=0,P502+V502,9999))</f>
        <v>8.1457745729658591</v>
      </c>
      <c r="AI503" s="17">
        <f t="shared" ca="1" si="78"/>
        <v>11.062041336097122</v>
      </c>
      <c r="AJ503" s="17">
        <f t="shared" ca="1" si="79"/>
        <v>4.3115599188908105</v>
      </c>
      <c r="AK503" s="17">
        <f t="shared" ca="1" si="80"/>
        <v>9.0714667151314785</v>
      </c>
      <c r="AL503" s="17">
        <f t="shared" ca="1" si="81"/>
        <v>4.0333820288385729</v>
      </c>
      <c r="AM503" s="17">
        <f t="shared" ca="1" si="82"/>
        <v>5.5434915956401696</v>
      </c>
      <c r="AN503" s="17">
        <f t="shared" ca="1" si="83"/>
        <v>9.4150520787680811</v>
      </c>
      <c r="AO503">
        <f t="shared" ca="1" si="75"/>
        <v>0</v>
      </c>
      <c r="AP503">
        <f t="shared" ca="1" si="76"/>
        <v>0</v>
      </c>
      <c r="AQ503">
        <f ca="1">MAX(0, COUNTIF(E503:J503, "Breakdown") - COUNTIF(AO503:AP503, 1))</f>
        <v>0</v>
      </c>
      <c r="AR503" s="12">
        <f ca="1">(AQ503 * 50) + ((AO503 + AP503) * 10)</f>
        <v>0</v>
      </c>
      <c r="AS503">
        <f ca="1">IF(COUNTIF(E503:J503, "Breakdown") &gt;= 6, 1, 0)</f>
        <v>0</v>
      </c>
    </row>
    <row r="504" spans="4:45">
      <c r="D504">
        <v>501</v>
      </c>
      <c r="E504" s="6" t="str">
        <f ca="1">IF(K504&lt;W504,"Operational","Breakdown")</f>
        <v>Operational</v>
      </c>
      <c r="F504" s="6" t="str">
        <f ca="1">IF(L504&lt;X504,"Operational","Breakdown")</f>
        <v>Operational</v>
      </c>
      <c r="G504" s="6" t="str">
        <f ca="1">IF(M504&lt;Y504,"Operational","Breakdown")</f>
        <v>Operational</v>
      </c>
      <c r="H504" s="6" t="str">
        <f ca="1">IF(N504&lt;Z504,"Operational","Breakdown")</f>
        <v>Operational</v>
      </c>
      <c r="I504" s="6" t="str">
        <f ca="1">IF(O504&lt;AA504,"Operational","Breakdown")</f>
        <v>Operational</v>
      </c>
      <c r="J504" s="6" t="str">
        <f ca="1">IF(P504&lt;AB504,"Operational","Breakdown")</f>
        <v>Operational</v>
      </c>
      <c r="K504" s="16">
        <v>2.1599872431083407</v>
      </c>
      <c r="L504" s="16">
        <v>8.3225337825059267E-2</v>
      </c>
      <c r="M504" s="16">
        <v>7.6181369782366177</v>
      </c>
      <c r="N504" s="16">
        <v>1.0644995819587273</v>
      </c>
      <c r="O504" s="16">
        <v>1.4432451283952046</v>
      </c>
      <c r="P504" s="16">
        <v>5.1808947859552639</v>
      </c>
      <c r="Q504" s="9">
        <v>3.2609993144943252</v>
      </c>
      <c r="R504" s="9">
        <v>0.44048781985518953</v>
      </c>
      <c r="S504" s="9">
        <v>0.11110572645482217</v>
      </c>
      <c r="T504" s="9">
        <v>0.37308655045566891</v>
      </c>
      <c r="U504" s="9">
        <v>1.1487182795515716</v>
      </c>
      <c r="V504" s="9">
        <v>0.62289155086982306</v>
      </c>
      <c r="W504" s="8">
        <f t="shared" ca="1" si="84"/>
        <v>29.001364709227467</v>
      </c>
      <c r="X504" s="8">
        <f t="shared" ca="1" si="84"/>
        <v>12.288800717515979</v>
      </c>
      <c r="Y504" s="8">
        <f t="shared" ca="1" si="84"/>
        <v>33.799802809753629</v>
      </c>
      <c r="Z504" s="8">
        <f t="shared" ca="1" si="84"/>
        <v>7.4291899389233018</v>
      </c>
      <c r="AA504" s="8">
        <f t="shared" ca="1" si="84"/>
        <v>24.718475189186289</v>
      </c>
      <c r="AB504" s="8">
        <f t="shared" ca="1" si="77"/>
        <v>14.94409284076985</v>
      </c>
      <c r="AC504" s="16">
        <f ca="1">IF($AO503=0,K503+Q503,IF($AP503=0,K503+Q503,9999))</f>
        <v>3.1699482946170585</v>
      </c>
      <c r="AD504" s="16">
        <f ca="1">IF($AO503=0,L503+R503,IF($AP503=0,L503+R503,9999))</f>
        <v>2.3218768901317213</v>
      </c>
      <c r="AE504" s="16">
        <f ca="1">IF($AO503=0,M503+S503,IF($AP503=0,M503+S503,9999))</f>
        <v>2.3137828170011008</v>
      </c>
      <c r="AF504" s="16">
        <f ca="1">IF($AO503=0,N503+T503,IF($AP503=0,N503+T503,9999))</f>
        <v>6.1901013319995455</v>
      </c>
      <c r="AG504" s="16">
        <f ca="1">IF($AO503=0,O503+U503,IF($AP503=0,O503+U503,9999))</f>
        <v>11.451372849311003</v>
      </c>
      <c r="AH504" s="16">
        <f ca="1">IF($AO503=0,P503+V503,IF($AP503=0,P503+V503,9999))</f>
        <v>9.9917025695182691</v>
      </c>
      <c r="AI504" s="17">
        <f t="shared" ca="1" si="78"/>
        <v>25.705586595003734</v>
      </c>
      <c r="AJ504" s="17">
        <f t="shared" ca="1" si="79"/>
        <v>6.2669493107626391</v>
      </c>
      <c r="AK504" s="17">
        <f t="shared" ca="1" si="80"/>
        <v>1.5014523058996712</v>
      </c>
      <c r="AL504" s="17">
        <f t="shared" ca="1" si="81"/>
        <v>5.1036879814533993</v>
      </c>
      <c r="AM504" s="17">
        <f t="shared" ca="1" si="82"/>
        <v>7.8797343628200593</v>
      </c>
      <c r="AN504" s="17">
        <f t="shared" ca="1" si="83"/>
        <v>8.1457745729658591</v>
      </c>
      <c r="AO504">
        <f t="shared" ca="1" si="75"/>
        <v>0</v>
      </c>
      <c r="AP504">
        <f t="shared" ca="1" si="76"/>
        <v>0</v>
      </c>
      <c r="AQ504">
        <f ca="1">MAX(0, COUNTIF(E504:J504, "Breakdown") - COUNTIF(AO504:AP504, 1))</f>
        <v>0</v>
      </c>
      <c r="AR504" s="12">
        <f ca="1">(AQ504 * 50) + ((AO504 + AP504) * 10)</f>
        <v>0</v>
      </c>
      <c r="AS504">
        <f ca="1">IF(COUNTIF(E504:J504, "Breakdown") &gt;= 6, 1, 0)</f>
        <v>0</v>
      </c>
    </row>
    <row r="505" spans="4:45">
      <c r="D505">
        <v>502</v>
      </c>
      <c r="E505" s="6" t="str">
        <f ca="1">IF(K505&lt;W505,"Operational","Breakdown")</f>
        <v>Operational</v>
      </c>
      <c r="F505" s="6" t="str">
        <f ca="1">IF(L505&lt;X505,"Operational","Breakdown")</f>
        <v>Operational</v>
      </c>
      <c r="G505" s="6" t="str">
        <f ca="1">IF(M505&lt;Y505,"Operational","Breakdown")</f>
        <v>Operational</v>
      </c>
      <c r="H505" s="6" t="str">
        <f ca="1">IF(N505&lt;Z505,"Operational","Breakdown")</f>
        <v>Operational</v>
      </c>
      <c r="I505" s="6" t="str">
        <f ca="1">IF(O505&lt;AA505,"Operational","Breakdown")</f>
        <v>Operational</v>
      </c>
      <c r="J505" s="6" t="str">
        <f ca="1">IF(P505&lt;AB505,"Operational","Breakdown")</f>
        <v>Operational</v>
      </c>
      <c r="K505" s="16">
        <v>0.46572895432034328</v>
      </c>
      <c r="L505" s="16">
        <v>6.3655511131762017</v>
      </c>
      <c r="M505" s="16">
        <v>12.115409481252094</v>
      </c>
      <c r="N505" s="16">
        <v>4.690916761061013</v>
      </c>
      <c r="O505" s="16">
        <v>0.65719772813125377</v>
      </c>
      <c r="P505" s="16">
        <v>4.1977233146141044</v>
      </c>
      <c r="Q505" s="9">
        <v>4.0386563962181787</v>
      </c>
      <c r="R505" s="9">
        <v>4.0309600181839143</v>
      </c>
      <c r="S505" s="9">
        <v>6.2258702424202692</v>
      </c>
      <c r="T505" s="9">
        <v>0.80981724219286244</v>
      </c>
      <c r="U505" s="9">
        <v>0.79311269165747211</v>
      </c>
      <c r="V505" s="9">
        <v>2.8280846287556729</v>
      </c>
      <c r="W505" s="8">
        <f t="shared" ca="1" si="84"/>
        <v>10.737347088191351</v>
      </c>
      <c r="X505" s="8">
        <f t="shared" ca="1" si="84"/>
        <v>8.4657515572846869</v>
      </c>
      <c r="Y505" s="8">
        <f t="shared" ca="1" si="84"/>
        <v>21.415671166757164</v>
      </c>
      <c r="Z505" s="8">
        <f t="shared" ca="1" si="84"/>
        <v>12.473179227268199</v>
      </c>
      <c r="AA505" s="8">
        <f t="shared" ca="1" si="84"/>
        <v>24.154995400622177</v>
      </c>
      <c r="AB505" s="8">
        <f t="shared" ca="1" si="77"/>
        <v>11.18509607779044</v>
      </c>
      <c r="AC505" s="16">
        <f ca="1">IF($AO504=0,K504+Q504,IF($AP504=0,K504+Q504,9999))</f>
        <v>5.4209865576026655</v>
      </c>
      <c r="AD505" s="16">
        <f ca="1">IF($AO504=0,L504+R504,IF($AP504=0,L504+R504,9999))</f>
        <v>0.52371315768024884</v>
      </c>
      <c r="AE505" s="16">
        <f ca="1">IF($AO504=0,M504+S504,IF($AP504=0,M504+S504,9999))</f>
        <v>7.7292427046914396</v>
      </c>
      <c r="AF505" s="16">
        <f ca="1">IF($AO504=0,N504+T504,IF($AP504=0,N504+T504,9999))</f>
        <v>1.4375861324143961</v>
      </c>
      <c r="AG505" s="16">
        <f ca="1">IF($AO504=0,O504+U504,IF($AP504=0,O504+U504,9999))</f>
        <v>2.5919634079467762</v>
      </c>
      <c r="AH505" s="16">
        <f ca="1">IF($AO504=0,P504+V504,IF($AP504=0,P504+V504,9999))</f>
        <v>5.8037863368250866</v>
      </c>
      <c r="AI505" s="17">
        <f t="shared" ca="1" si="78"/>
        <v>3.1699482946170585</v>
      </c>
      <c r="AJ505" s="17">
        <f t="shared" ca="1" si="79"/>
        <v>2.3218768901317213</v>
      </c>
      <c r="AK505" s="17">
        <f t="shared" ca="1" si="80"/>
        <v>2.3137828170011008</v>
      </c>
      <c r="AL505" s="17">
        <f t="shared" ca="1" si="81"/>
        <v>6.1901013319995455</v>
      </c>
      <c r="AM505" s="17">
        <f t="shared" ca="1" si="82"/>
        <v>11.451372849311003</v>
      </c>
      <c r="AN505" s="17">
        <f t="shared" ca="1" si="83"/>
        <v>9.9917025695182691</v>
      </c>
      <c r="AO505">
        <f t="shared" ca="1" si="75"/>
        <v>0</v>
      </c>
      <c r="AP505">
        <f t="shared" ca="1" si="76"/>
        <v>0</v>
      </c>
      <c r="AQ505">
        <f ca="1">MAX(0, COUNTIF(E505:J505, "Breakdown") - COUNTIF(AO505:AP505, 1))</f>
        <v>0</v>
      </c>
      <c r="AR505" s="12">
        <f ca="1">(AQ505 * 50) + ((AO505 + AP505) * 10)</f>
        <v>0</v>
      </c>
      <c r="AS505">
        <f ca="1">IF(COUNTIF(E505:J505, "Breakdown") &gt;= 6, 1, 0)</f>
        <v>0</v>
      </c>
    </row>
    <row r="506" spans="4:45">
      <c r="D506">
        <v>503</v>
      </c>
      <c r="E506" s="6" t="str">
        <f ca="1">IF(K506&lt;W506,"Operational","Breakdown")</f>
        <v>Breakdown</v>
      </c>
      <c r="F506" s="6" t="str">
        <f ca="1">IF(L506&lt;X506,"Operational","Breakdown")</f>
        <v>Operational</v>
      </c>
      <c r="G506" s="6" t="str">
        <f ca="1">IF(M506&lt;Y506,"Operational","Breakdown")</f>
        <v>Operational</v>
      </c>
      <c r="H506" s="6" t="str">
        <f ca="1">IF(N506&lt;Z506,"Operational","Breakdown")</f>
        <v>Breakdown</v>
      </c>
      <c r="I506" s="6" t="str">
        <f ca="1">IF(O506&lt;AA506,"Operational","Breakdown")</f>
        <v>Operational</v>
      </c>
      <c r="J506" s="6" t="str">
        <f ca="1">IF(P506&lt;AB506,"Operational","Breakdown")</f>
        <v>Operational</v>
      </c>
      <c r="K506" s="16">
        <v>20.824635117557833</v>
      </c>
      <c r="L506" s="16">
        <v>1.2358960264933627</v>
      </c>
      <c r="M506" s="16">
        <v>17.922855162311713</v>
      </c>
      <c r="N506" s="16">
        <v>9.2047967627658327</v>
      </c>
      <c r="O506" s="16">
        <v>5.6202974552122518</v>
      </c>
      <c r="P506" s="16">
        <v>3.7710049440073337</v>
      </c>
      <c r="Q506" s="9">
        <v>1.4378088629603212</v>
      </c>
      <c r="R506" s="9">
        <v>0.19171967237917206</v>
      </c>
      <c r="S506" s="9">
        <v>2.5064385932964313</v>
      </c>
      <c r="T506" s="9">
        <v>5.602993965902827E-3</v>
      </c>
      <c r="U506" s="9">
        <v>2.1691296292526343</v>
      </c>
      <c r="V506" s="9">
        <v>4.573838834482868</v>
      </c>
      <c r="W506" s="8">
        <f t="shared" ca="1" si="84"/>
        <v>7.266922591444918</v>
      </c>
      <c r="X506" s="8">
        <f t="shared" ca="1" si="84"/>
        <v>6.4426255194748006</v>
      </c>
      <c r="Y506" s="8">
        <f t="shared" ca="1" si="84"/>
        <v>25.727823631402295</v>
      </c>
      <c r="Z506" s="8">
        <f t="shared" ca="1" si="84"/>
        <v>6.9207178803179668</v>
      </c>
      <c r="AA506" s="8">
        <f t="shared" ca="1" si="84"/>
        <v>11.869126976651721</v>
      </c>
      <c r="AB506" s="8">
        <f t="shared" ca="1" si="77"/>
        <v>17.469220463888899</v>
      </c>
      <c r="AC506" s="16">
        <f ca="1">IF($AO505=0,K505+Q505,IF($AP505=0,K505+Q505,9999))</f>
        <v>4.5043853505385218</v>
      </c>
      <c r="AD506" s="16">
        <f ca="1">IF($AO505=0,L505+R505,IF($AP505=0,L505+R505,9999))</f>
        <v>10.396511131360116</v>
      </c>
      <c r="AE506" s="16">
        <f ca="1">IF($AO505=0,M505+S505,IF($AP505=0,M505+S505,9999))</f>
        <v>18.341279723672365</v>
      </c>
      <c r="AF506" s="16">
        <f ca="1">IF($AO505=0,N505+T505,IF($AP505=0,N505+T505,9999))</f>
        <v>5.500734003253875</v>
      </c>
      <c r="AG506" s="16">
        <f ca="1">IF($AO505=0,O505+U505,IF($AP505=0,O505+U505,9999))</f>
        <v>1.450310419788726</v>
      </c>
      <c r="AH506" s="16">
        <f ca="1">IF($AO505=0,P505+V505,IF($AP505=0,P505+V505,9999))</f>
        <v>7.0258079433697773</v>
      </c>
      <c r="AI506" s="17">
        <f t="shared" ca="1" si="78"/>
        <v>5.4209865576026655</v>
      </c>
      <c r="AJ506" s="17">
        <f t="shared" ca="1" si="79"/>
        <v>0.52371315768024884</v>
      </c>
      <c r="AK506" s="17">
        <f t="shared" ca="1" si="80"/>
        <v>7.7292427046914396</v>
      </c>
      <c r="AL506" s="17">
        <f t="shared" ca="1" si="81"/>
        <v>1.4375861324143961</v>
      </c>
      <c r="AM506" s="17">
        <f t="shared" ca="1" si="82"/>
        <v>2.5919634079467762</v>
      </c>
      <c r="AN506" s="17">
        <f t="shared" ca="1" si="83"/>
        <v>5.8037863368250866</v>
      </c>
      <c r="AO506">
        <f t="shared" ca="1" si="75"/>
        <v>0</v>
      </c>
      <c r="AP506">
        <f t="shared" ca="1" si="76"/>
        <v>1</v>
      </c>
      <c r="AQ506">
        <f ca="1">MAX(0, COUNTIF(E506:J506, "Breakdown") - COUNTIF(AO506:AP506, 1))</f>
        <v>1</v>
      </c>
      <c r="AR506" s="12">
        <f ca="1">(AQ506 * 50) + ((AO506 + AP506) * 10)</f>
        <v>60</v>
      </c>
      <c r="AS506">
        <f ca="1">IF(COUNTIF(E506:J506, "Breakdown") &gt;= 6, 1, 0)</f>
        <v>0</v>
      </c>
    </row>
    <row r="507" spans="4:45">
      <c r="D507">
        <v>504</v>
      </c>
      <c r="E507" s="6" t="str">
        <f ca="1">IF(K507&lt;W507,"Operational","Breakdown")</f>
        <v>Operational</v>
      </c>
      <c r="F507" s="6" t="str">
        <f ca="1">IF(L507&lt;X507,"Operational","Breakdown")</f>
        <v>Operational</v>
      </c>
      <c r="G507" s="6" t="str">
        <f ca="1">IF(M507&lt;Y507,"Operational","Breakdown")</f>
        <v>Operational</v>
      </c>
      <c r="H507" s="6" t="str">
        <f ca="1">IF(N507&lt;Z507,"Operational","Breakdown")</f>
        <v>Operational</v>
      </c>
      <c r="I507" s="6" t="str">
        <f ca="1">IF(O507&lt;AA507,"Operational","Breakdown")</f>
        <v>Breakdown</v>
      </c>
      <c r="J507" s="6" t="str">
        <f ca="1">IF(P507&lt;AB507,"Operational","Breakdown")</f>
        <v>Operational</v>
      </c>
      <c r="K507" s="16">
        <v>2.2759529715857441</v>
      </c>
      <c r="L507" s="16">
        <v>3.8879321344299025</v>
      </c>
      <c r="M507" s="16">
        <v>8.238660957402633</v>
      </c>
      <c r="N507" s="16">
        <v>12.432871269850024</v>
      </c>
      <c r="O507" s="16">
        <v>20.299773642434975</v>
      </c>
      <c r="P507" s="16">
        <v>11.649013918895459</v>
      </c>
      <c r="Q507" s="9">
        <v>1.0034574128419655</v>
      </c>
      <c r="R507" s="9">
        <v>3.0318873990333679</v>
      </c>
      <c r="S507" s="9">
        <v>1.4379107261413273</v>
      </c>
      <c r="T507" s="9">
        <v>1.1654567173052817</v>
      </c>
      <c r="U507" s="9">
        <v>2.2688074129552596</v>
      </c>
      <c r="V507" s="9">
        <v>0.70617689569813957</v>
      </c>
      <c r="W507" s="8">
        <f t="shared" ca="1" si="84"/>
        <v>5.3046938216785691</v>
      </c>
      <c r="X507" s="8">
        <f t="shared" ca="1" si="84"/>
        <v>24.571727213000457</v>
      </c>
      <c r="Y507" s="8">
        <f t="shared" ca="1" si="84"/>
        <v>31.21423683458125</v>
      </c>
      <c r="Z507" s="8">
        <f t="shared" ca="1" si="84"/>
        <v>14.680852063002146</v>
      </c>
      <c r="AA507" s="8">
        <f t="shared" ca="1" si="84"/>
        <v>4.0281115776074792</v>
      </c>
      <c r="AB507" s="8">
        <f t="shared" ca="1" si="77"/>
        <v>35.52762012118356</v>
      </c>
      <c r="AC507" s="16">
        <f ca="1">IF($AO506=0,K506+Q506,IF($AP506=0,K506+Q506,9999))</f>
        <v>22.262443980518153</v>
      </c>
      <c r="AD507" s="16">
        <f ca="1">IF($AO506=0,L506+R506,IF($AP506=0,L506+R506,9999))</f>
        <v>1.4276156988725348</v>
      </c>
      <c r="AE507" s="16">
        <f ca="1">IF($AO506=0,M506+S506,IF($AP506=0,M506+S506,9999))</f>
        <v>20.429293755608143</v>
      </c>
      <c r="AF507" s="16">
        <f ca="1">IF($AO506=0,N506+T506,IF($AP506=0,N506+T506,9999))</f>
        <v>9.2103997567317357</v>
      </c>
      <c r="AG507" s="16">
        <f ca="1">IF($AO506=0,O506+U506,IF($AP506=0,O506+U506,9999))</f>
        <v>7.7894270844648865</v>
      </c>
      <c r="AH507" s="16">
        <f ca="1">IF($AO506=0,P506+V506,IF($AP506=0,P506+V506,9999))</f>
        <v>8.3448437784902012</v>
      </c>
      <c r="AI507" s="17">
        <f t="shared" ca="1" si="78"/>
        <v>4.5043853505385218</v>
      </c>
      <c r="AJ507" s="17">
        <f t="shared" ca="1" si="79"/>
        <v>6.4426255194748006</v>
      </c>
      <c r="AK507" s="17">
        <f t="shared" ca="1" si="80"/>
        <v>18.341279723672365</v>
      </c>
      <c r="AL507" s="17">
        <f t="shared" ca="1" si="81"/>
        <v>5.500734003253875</v>
      </c>
      <c r="AM507" s="17">
        <f t="shared" ca="1" si="82"/>
        <v>1.450310419788726</v>
      </c>
      <c r="AN507" s="17">
        <f t="shared" ca="1" si="83"/>
        <v>7.0258079433697773</v>
      </c>
      <c r="AO507">
        <f t="shared" ca="1" si="75"/>
        <v>0</v>
      </c>
      <c r="AP507">
        <f t="shared" ca="1" si="76"/>
        <v>0</v>
      </c>
      <c r="AQ507">
        <f ca="1">MAX(0, COUNTIF(E507:J507, "Breakdown") - COUNTIF(AO507:AP507, 1))</f>
        <v>1</v>
      </c>
      <c r="AR507" s="12">
        <f ca="1">(AQ507 * 50) + ((AO507 + AP507) * 10)</f>
        <v>50</v>
      </c>
      <c r="AS507">
        <f ca="1">IF(COUNTIF(E507:J507, "Breakdown") &gt;= 6, 1, 0)</f>
        <v>0</v>
      </c>
    </row>
    <row r="508" spans="4:45">
      <c r="D508">
        <v>505</v>
      </c>
      <c r="E508" s="6" t="str">
        <f ca="1">IF(K508&lt;W508,"Operational","Breakdown")</f>
        <v>Operational</v>
      </c>
      <c r="F508" s="6" t="str">
        <f ca="1">IF(L508&lt;X508,"Operational","Breakdown")</f>
        <v>Operational</v>
      </c>
      <c r="G508" s="6" t="str">
        <f ca="1">IF(M508&lt;Y508,"Operational","Breakdown")</f>
        <v>Operational</v>
      </c>
      <c r="H508" s="6" t="str">
        <f ca="1">IF(N508&lt;Z508,"Operational","Breakdown")</f>
        <v>Operational</v>
      </c>
      <c r="I508" s="6" t="str">
        <f ca="1">IF(O508&lt;AA508,"Operational","Breakdown")</f>
        <v>Breakdown</v>
      </c>
      <c r="J508" s="6" t="str">
        <f ca="1">IF(P508&lt;AB508,"Operational","Breakdown")</f>
        <v>Operational</v>
      </c>
      <c r="K508" s="16">
        <v>3.716472485149612</v>
      </c>
      <c r="L508" s="16">
        <v>4.6834180628921001</v>
      </c>
      <c r="M508" s="16">
        <v>7.260506068554812</v>
      </c>
      <c r="N508" s="16">
        <v>4.0193912919678674</v>
      </c>
      <c r="O508" s="16">
        <v>16.911329233880874</v>
      </c>
      <c r="P508" s="16">
        <v>3.4675926676751763</v>
      </c>
      <c r="Q508" s="9">
        <v>0.16787477091535696</v>
      </c>
      <c r="R508" s="9">
        <v>2.2493879064513784</v>
      </c>
      <c r="S508" s="9">
        <v>8.6771667024503376</v>
      </c>
      <c r="T508" s="9">
        <v>0.20752510218171349</v>
      </c>
      <c r="U508" s="9">
        <v>1.0073191474051069</v>
      </c>
      <c r="V508" s="9">
        <v>2.3878262744619336</v>
      </c>
      <c r="W508" s="8">
        <f t="shared" ca="1" si="84"/>
        <v>20.962521346904694</v>
      </c>
      <c r="X508" s="8">
        <f t="shared" ca="1" si="84"/>
        <v>17.45398541722632</v>
      </c>
      <c r="Y508" s="8">
        <f t="shared" ca="1" si="84"/>
        <v>28.585521378463358</v>
      </c>
      <c r="Z508" s="8">
        <f t="shared" ca="1" si="84"/>
        <v>48.43711271695031</v>
      </c>
      <c r="AA508" s="8">
        <f t="shared" ca="1" si="84"/>
        <v>8.0978606727256057</v>
      </c>
      <c r="AB508" s="8">
        <f t="shared" ca="1" si="77"/>
        <v>10.837235179254183</v>
      </c>
      <c r="AC508" s="16">
        <f ca="1">IF($AO507=0,K507+Q507,IF($AP507=0,K507+Q507,9999))</f>
        <v>3.2794103844277096</v>
      </c>
      <c r="AD508" s="16">
        <f ca="1">IF($AO507=0,L507+R507,IF($AP507=0,L507+R507,9999))</f>
        <v>6.9198195334632704</v>
      </c>
      <c r="AE508" s="16">
        <f ca="1">IF($AO507=0,M507+S507,IF($AP507=0,M507+S507,9999))</f>
        <v>9.6765716835439601</v>
      </c>
      <c r="AF508" s="16">
        <f ca="1">IF($AO507=0,N507+T507,IF($AP507=0,N507+T507,9999))</f>
        <v>13.598327987155304</v>
      </c>
      <c r="AG508" s="16">
        <f ca="1">IF($AO507=0,O507+U507,IF($AP507=0,O507+U507,9999))</f>
        <v>22.568581055390233</v>
      </c>
      <c r="AH508" s="16">
        <f ca="1">IF($AO507=0,P507+V507,IF($AP507=0,P507+V507,9999))</f>
        <v>12.355190814593598</v>
      </c>
      <c r="AI508" s="17">
        <f t="shared" ca="1" si="78"/>
        <v>5.3046938216785691</v>
      </c>
      <c r="AJ508" s="17">
        <f t="shared" ca="1" si="79"/>
        <v>1.4276156988725348</v>
      </c>
      <c r="AK508" s="17">
        <f t="shared" ca="1" si="80"/>
        <v>20.429293755608143</v>
      </c>
      <c r="AL508" s="17">
        <f t="shared" ca="1" si="81"/>
        <v>9.2103997567317357</v>
      </c>
      <c r="AM508" s="17">
        <f t="shared" ca="1" si="82"/>
        <v>4.0281115776074792</v>
      </c>
      <c r="AN508" s="17">
        <f t="shared" ca="1" si="83"/>
        <v>8.3448437784902012</v>
      </c>
      <c r="AO508">
        <f t="shared" ca="1" si="75"/>
        <v>0</v>
      </c>
      <c r="AP508">
        <f t="shared" ca="1" si="76"/>
        <v>0</v>
      </c>
      <c r="AQ508">
        <f ca="1">MAX(0, COUNTIF(E508:J508, "Breakdown") - COUNTIF(AO508:AP508, 1))</f>
        <v>1</v>
      </c>
      <c r="AR508" s="12">
        <f ca="1">(AQ508 * 50) + ((AO508 + AP508) * 10)</f>
        <v>50</v>
      </c>
      <c r="AS508">
        <f ca="1">IF(COUNTIF(E508:J508, "Breakdown") &gt;= 6, 1, 0)</f>
        <v>0</v>
      </c>
    </row>
    <row r="509" spans="4:45">
      <c r="D509">
        <v>506</v>
      </c>
      <c r="E509" s="6" t="str">
        <f ca="1">IF(K509&lt;W509,"Operational","Breakdown")</f>
        <v>Breakdown</v>
      </c>
      <c r="F509" s="6" t="str">
        <f ca="1">IF(L509&lt;X509,"Operational","Breakdown")</f>
        <v>Operational</v>
      </c>
      <c r="G509" s="6" t="str">
        <f ca="1">IF(M509&lt;Y509,"Operational","Breakdown")</f>
        <v>Operational</v>
      </c>
      <c r="H509" s="6" t="str">
        <f ca="1">IF(N509&lt;Z509,"Operational","Breakdown")</f>
        <v>Operational</v>
      </c>
      <c r="I509" s="6" t="str">
        <f ca="1">IF(O509&lt;AA509,"Operational","Breakdown")</f>
        <v>Operational</v>
      </c>
      <c r="J509" s="6" t="str">
        <f ca="1">IF(P509&lt;AB509,"Operational","Breakdown")</f>
        <v>Operational</v>
      </c>
      <c r="K509" s="16">
        <v>13.847420700206825</v>
      </c>
      <c r="L509" s="16">
        <v>3.0712265481161909</v>
      </c>
      <c r="M509" s="16">
        <v>5.3876331887761646</v>
      </c>
      <c r="N509" s="16">
        <v>0.22459225987101547</v>
      </c>
      <c r="O509" s="16">
        <v>0.81588412216941419</v>
      </c>
      <c r="P509" s="16">
        <v>6.2571889174048207</v>
      </c>
      <c r="Q509" s="9">
        <v>2.6227582999214221E-3</v>
      </c>
      <c r="R509" s="9">
        <v>5.6144895759915721E-2</v>
      </c>
      <c r="S509" s="9">
        <v>7.6601476413289609</v>
      </c>
      <c r="T509" s="9">
        <v>7.0466521555215058</v>
      </c>
      <c r="U509" s="9">
        <v>1.4870116388090071</v>
      </c>
      <c r="V509" s="9">
        <v>1.9684554804541994</v>
      </c>
      <c r="W509" s="8">
        <f t="shared" ca="1" si="84"/>
        <v>12.854792815803682</v>
      </c>
      <c r="X509" s="8">
        <f t="shared" ca="1" si="84"/>
        <v>7.255355816921127</v>
      </c>
      <c r="Y509" s="8">
        <f t="shared" ca="1" si="84"/>
        <v>21.218211973939759</v>
      </c>
      <c r="Z509" s="8">
        <f t="shared" ca="1" si="84"/>
        <v>19.079179628618938</v>
      </c>
      <c r="AA509" s="8">
        <f t="shared" ca="1" si="84"/>
        <v>13.747052837017929</v>
      </c>
      <c r="AB509" s="8">
        <f t="shared" ca="1" si="77"/>
        <v>34.596813824158652</v>
      </c>
      <c r="AC509" s="16">
        <f ca="1">IF($AO508=0,K508+Q508,IF($AP508=0,K508+Q508,9999))</f>
        <v>3.8843472560649692</v>
      </c>
      <c r="AD509" s="16">
        <f ca="1">IF($AO508=0,L508+R508,IF($AP508=0,L508+R508,9999))</f>
        <v>6.9328059693434785</v>
      </c>
      <c r="AE509" s="16">
        <f ca="1">IF($AO508=0,M508+S508,IF($AP508=0,M508+S508,9999))</f>
        <v>15.93767277100515</v>
      </c>
      <c r="AF509" s="16">
        <f ca="1">IF($AO508=0,N508+T508,IF($AP508=0,N508+T508,9999))</f>
        <v>4.2269163941495806</v>
      </c>
      <c r="AG509" s="16">
        <f ca="1">IF($AO508=0,O508+U508,IF($AP508=0,O508+U508,9999))</f>
        <v>17.91864838128598</v>
      </c>
      <c r="AH509" s="16">
        <f ca="1">IF($AO508=0,P508+V508,IF($AP508=0,P508+V508,9999))</f>
        <v>5.8554189421371099</v>
      </c>
      <c r="AI509" s="17">
        <f t="shared" ca="1" si="78"/>
        <v>3.2794103844277096</v>
      </c>
      <c r="AJ509" s="17">
        <f t="shared" ca="1" si="79"/>
        <v>6.9198195334632704</v>
      </c>
      <c r="AK509" s="17">
        <f t="shared" ca="1" si="80"/>
        <v>9.6765716835439601</v>
      </c>
      <c r="AL509" s="17">
        <f t="shared" ca="1" si="81"/>
        <v>13.598327987155304</v>
      </c>
      <c r="AM509" s="17">
        <f t="shared" ca="1" si="82"/>
        <v>8.0978606727256057</v>
      </c>
      <c r="AN509" s="17">
        <f t="shared" ca="1" si="83"/>
        <v>10.837235179254183</v>
      </c>
      <c r="AO509">
        <f t="shared" ca="1" si="75"/>
        <v>0</v>
      </c>
      <c r="AP509">
        <f t="shared" ca="1" si="76"/>
        <v>1</v>
      </c>
      <c r="AQ509">
        <f ca="1">MAX(0, COUNTIF(E509:J509, "Breakdown") - COUNTIF(AO509:AP509, 1))</f>
        <v>0</v>
      </c>
      <c r="AR509" s="12">
        <f ca="1">(AQ509 * 50) + ((AO509 + AP509) * 10)</f>
        <v>10</v>
      </c>
      <c r="AS509">
        <f ca="1">IF(COUNTIF(E509:J509, "Breakdown") &gt;= 6, 1, 0)</f>
        <v>0</v>
      </c>
    </row>
    <row r="510" spans="4:45">
      <c r="D510">
        <v>507</v>
      </c>
      <c r="E510" s="6" t="str">
        <f ca="1">IF(K510&lt;W510,"Operational","Breakdown")</f>
        <v>Breakdown</v>
      </c>
      <c r="F510" s="6" t="str">
        <f ca="1">IF(L510&lt;X510,"Operational","Breakdown")</f>
        <v>Operational</v>
      </c>
      <c r="G510" s="6" t="str">
        <f ca="1">IF(M510&lt;Y510,"Operational","Breakdown")</f>
        <v>Operational</v>
      </c>
      <c r="H510" s="6" t="str">
        <f ca="1">IF(N510&lt;Z510,"Operational","Breakdown")</f>
        <v>Breakdown</v>
      </c>
      <c r="I510" s="6" t="str">
        <f ca="1">IF(O510&lt;AA510,"Operational","Breakdown")</f>
        <v>Operational</v>
      </c>
      <c r="J510" s="6" t="str">
        <f ca="1">IF(P510&lt;AB510,"Operational","Breakdown")</f>
        <v>Operational</v>
      </c>
      <c r="K510" s="16">
        <v>56.428468106453415</v>
      </c>
      <c r="L510" s="16">
        <v>11.837482517004462</v>
      </c>
      <c r="M510" s="16">
        <v>1.1079256409602032</v>
      </c>
      <c r="N510" s="16">
        <v>19.982741459513132</v>
      </c>
      <c r="O510" s="16">
        <v>6.8471573345022723</v>
      </c>
      <c r="P510" s="16">
        <v>6.834682547355925</v>
      </c>
      <c r="Q510" s="9">
        <v>1.436837303885377</v>
      </c>
      <c r="R510" s="9">
        <v>2.498376925574175</v>
      </c>
      <c r="S510" s="9">
        <v>0.6845371229638626</v>
      </c>
      <c r="T510" s="9">
        <v>0.35326289479118578</v>
      </c>
      <c r="U510" s="9">
        <v>2.9373257647134481</v>
      </c>
      <c r="V510" s="9">
        <v>2.3480394508100519</v>
      </c>
      <c r="W510" s="8">
        <f t="shared" ca="1" si="84"/>
        <v>4.2251348846182912</v>
      </c>
      <c r="X510" s="8">
        <f t="shared" ca="1" si="84"/>
        <v>30.521171543473692</v>
      </c>
      <c r="Y510" s="8">
        <f t="shared" ca="1" si="84"/>
        <v>16.721070807951598</v>
      </c>
      <c r="Z510" s="8">
        <f t="shared" ca="1" si="84"/>
        <v>12.616894306879267</v>
      </c>
      <c r="AA510" s="8">
        <f t="shared" ca="1" si="84"/>
        <v>22.330777850280292</v>
      </c>
      <c r="AB510" s="8">
        <f t="shared" ca="1" si="77"/>
        <v>11.237773558490534</v>
      </c>
      <c r="AC510" s="16">
        <f ca="1">IF($AO509=0,K509+Q509,IF($AP509=0,K509+Q509,9999))</f>
        <v>13.850043458506747</v>
      </c>
      <c r="AD510" s="16">
        <f ca="1">IF($AO509=0,L509+R509,IF($AP509=0,L509+R509,9999))</f>
        <v>3.1273714438761067</v>
      </c>
      <c r="AE510" s="16">
        <f ca="1">IF($AO509=0,M509+S509,IF($AP509=0,M509+S509,9999))</f>
        <v>13.047780830105125</v>
      </c>
      <c r="AF510" s="16">
        <f ca="1">IF($AO509=0,N509+T509,IF($AP509=0,N509+T509,9999))</f>
        <v>7.2712444153925215</v>
      </c>
      <c r="AG510" s="16">
        <f ca="1">IF($AO509=0,O509+U509,IF($AP509=0,O509+U509,9999))</f>
        <v>2.3028957609784211</v>
      </c>
      <c r="AH510" s="16">
        <f ca="1">IF($AO509=0,P509+V509,IF($AP509=0,P509+V509,9999))</f>
        <v>8.2256443978590195</v>
      </c>
      <c r="AI510" s="17">
        <f t="shared" ca="1" si="78"/>
        <v>3.8843472560649692</v>
      </c>
      <c r="AJ510" s="17">
        <f t="shared" ca="1" si="79"/>
        <v>6.9328059693434785</v>
      </c>
      <c r="AK510" s="17">
        <f t="shared" ca="1" si="80"/>
        <v>15.93767277100515</v>
      </c>
      <c r="AL510" s="17">
        <f t="shared" ca="1" si="81"/>
        <v>4.2269163941495806</v>
      </c>
      <c r="AM510" s="17">
        <f t="shared" ca="1" si="82"/>
        <v>13.747052837017929</v>
      </c>
      <c r="AN510" s="17">
        <f t="shared" ca="1" si="83"/>
        <v>5.8554189421371099</v>
      </c>
      <c r="AO510">
        <f t="shared" ca="1" si="75"/>
        <v>0</v>
      </c>
      <c r="AP510">
        <f t="shared" ca="1" si="76"/>
        <v>1</v>
      </c>
      <c r="AQ510">
        <f ca="1">MAX(0, COUNTIF(E510:J510, "Breakdown") - COUNTIF(AO510:AP510, 1))</f>
        <v>1</v>
      </c>
      <c r="AR510" s="12">
        <f ca="1">(AQ510 * 50) + ((AO510 + AP510) * 10)</f>
        <v>60</v>
      </c>
      <c r="AS510">
        <f ca="1">IF(COUNTIF(E510:J510, "Breakdown") &gt;= 6, 1, 0)</f>
        <v>0</v>
      </c>
    </row>
    <row r="511" spans="4:45">
      <c r="D511">
        <v>508</v>
      </c>
      <c r="E511" s="6" t="str">
        <f ca="1">IF(K511&lt;W511,"Operational","Breakdown")</f>
        <v>Breakdown</v>
      </c>
      <c r="F511" s="6" t="str">
        <f ca="1">IF(L511&lt;X511,"Operational","Breakdown")</f>
        <v>Operational</v>
      </c>
      <c r="G511" s="6" t="str">
        <f ca="1">IF(M511&lt;Y511,"Operational","Breakdown")</f>
        <v>Operational</v>
      </c>
      <c r="H511" s="6" t="str">
        <f ca="1">IF(N511&lt;Z511,"Operational","Breakdown")</f>
        <v>Breakdown</v>
      </c>
      <c r="I511" s="6" t="str">
        <f ca="1">IF(O511&lt;AA511,"Operational","Breakdown")</f>
        <v>Operational</v>
      </c>
      <c r="J511" s="6" t="str">
        <f ca="1">IF(P511&lt;AB511,"Operational","Breakdown")</f>
        <v>Operational</v>
      </c>
      <c r="K511" s="16">
        <v>15.061798692617602</v>
      </c>
      <c r="L511" s="16">
        <v>20.015261552352307</v>
      </c>
      <c r="M511" s="16">
        <v>11.372404310470371</v>
      </c>
      <c r="N511" s="16">
        <v>22.472569007659278</v>
      </c>
      <c r="O511" s="16">
        <v>2.5714670991025383</v>
      </c>
      <c r="P511" s="16">
        <v>3.4029096655831155</v>
      </c>
      <c r="Q511" s="9">
        <v>0.75501562695307856</v>
      </c>
      <c r="R511" s="9">
        <v>0.94613246750152824</v>
      </c>
      <c r="S511" s="9">
        <v>3.6644765435026363</v>
      </c>
      <c r="T511" s="9">
        <v>0.61253652049707763</v>
      </c>
      <c r="U511" s="9">
        <v>3.8073219433178958</v>
      </c>
      <c r="V511" s="9">
        <v>3.047098655698504</v>
      </c>
      <c r="W511" s="8">
        <f t="shared" ca="1" si="84"/>
        <v>11.340002293677117</v>
      </c>
      <c r="X511" s="8">
        <f t="shared" ca="1" si="84"/>
        <v>36.997259622815129</v>
      </c>
      <c r="Y511" s="8">
        <f t="shared" ca="1" si="84"/>
        <v>22.52353186746442</v>
      </c>
      <c r="Z511" s="8">
        <f t="shared" ca="1" si="84"/>
        <v>15.401367592133491</v>
      </c>
      <c r="AA511" s="8">
        <f t="shared" ca="1" si="84"/>
        <v>16.049070545082557</v>
      </c>
      <c r="AB511" s="8">
        <f t="shared" ca="1" si="77"/>
        <v>8.52729675671522</v>
      </c>
      <c r="AC511" s="16">
        <f ca="1">IF($AO510=0,K510+Q510,IF($AP510=0,K510+Q510,9999))</f>
        <v>57.865305410338792</v>
      </c>
      <c r="AD511" s="16">
        <f ca="1">IF($AO510=0,L510+R510,IF($AP510=0,L510+R510,9999))</f>
        <v>14.335859442578638</v>
      </c>
      <c r="AE511" s="16">
        <f ca="1">IF($AO510=0,M510+S510,IF($AP510=0,M510+S510,9999))</f>
        <v>1.7924627639240658</v>
      </c>
      <c r="AF511" s="16">
        <f ca="1">IF($AO510=0,N510+T510,IF($AP510=0,N510+T510,9999))</f>
        <v>20.336004354304318</v>
      </c>
      <c r="AG511" s="16">
        <f ca="1">IF($AO510=0,O510+U510,IF($AP510=0,O510+U510,9999))</f>
        <v>9.7844830992157199</v>
      </c>
      <c r="AH511" s="16">
        <f ca="1">IF($AO510=0,P510+V510,IF($AP510=0,P510+V510,9999))</f>
        <v>9.1827219981659773</v>
      </c>
      <c r="AI511" s="17">
        <f t="shared" ca="1" si="78"/>
        <v>4.2251348846182912</v>
      </c>
      <c r="AJ511" s="17">
        <f t="shared" ca="1" si="79"/>
        <v>3.1273714438761067</v>
      </c>
      <c r="AK511" s="17">
        <f t="shared" ca="1" si="80"/>
        <v>13.047780830105125</v>
      </c>
      <c r="AL511" s="17">
        <f t="shared" ca="1" si="81"/>
        <v>7.2712444153925215</v>
      </c>
      <c r="AM511" s="17">
        <f t="shared" ca="1" si="82"/>
        <v>2.3028957609784211</v>
      </c>
      <c r="AN511" s="17">
        <f t="shared" ca="1" si="83"/>
        <v>8.2256443978590195</v>
      </c>
      <c r="AO511">
        <f t="shared" ca="1" si="75"/>
        <v>0</v>
      </c>
      <c r="AP511">
        <f t="shared" ca="1" si="76"/>
        <v>1</v>
      </c>
      <c r="AQ511">
        <f ca="1">MAX(0, COUNTIF(E511:J511, "Breakdown") - COUNTIF(AO511:AP511, 1))</f>
        <v>1</v>
      </c>
      <c r="AR511" s="12">
        <f ca="1">(AQ511 * 50) + ((AO511 + AP511) * 10)</f>
        <v>60</v>
      </c>
      <c r="AS511">
        <f ca="1">IF(COUNTIF(E511:J511, "Breakdown") &gt;= 6, 1, 0)</f>
        <v>0</v>
      </c>
    </row>
    <row r="512" spans="4:45">
      <c r="D512">
        <v>509</v>
      </c>
      <c r="E512" s="6" t="str">
        <f ca="1">IF(K512&lt;W512,"Operational","Breakdown")</f>
        <v>Operational</v>
      </c>
      <c r="F512" s="6" t="str">
        <f ca="1">IF(L512&lt;X512,"Operational","Breakdown")</f>
        <v>Operational</v>
      </c>
      <c r="G512" s="6" t="str">
        <f ca="1">IF(M512&lt;Y512,"Operational","Breakdown")</f>
        <v>Breakdown</v>
      </c>
      <c r="H512" s="6" t="str">
        <f ca="1">IF(N512&lt;Z512,"Operational","Breakdown")</f>
        <v>Operational</v>
      </c>
      <c r="I512" s="6" t="str">
        <f ca="1">IF(O512&lt;AA512,"Operational","Breakdown")</f>
        <v>Operational</v>
      </c>
      <c r="J512" s="6" t="str">
        <f ca="1">IF(P512&lt;AB512,"Operational","Breakdown")</f>
        <v>Operational</v>
      </c>
      <c r="K512" s="16">
        <v>13.181734709719539</v>
      </c>
      <c r="L512" s="16">
        <v>3.8084986417707509</v>
      </c>
      <c r="M512" s="16">
        <v>6.0465641905426954</v>
      </c>
      <c r="N512" s="16">
        <v>14.141215584484918</v>
      </c>
      <c r="O512" s="16">
        <v>23.3912679685893</v>
      </c>
      <c r="P512" s="16">
        <v>9.210421278292765</v>
      </c>
      <c r="Q512" s="9">
        <v>1.2230271482230617</v>
      </c>
      <c r="R512" s="9">
        <v>0.86508065928222266</v>
      </c>
      <c r="S512" s="9">
        <v>2.7129995320828892</v>
      </c>
      <c r="T512" s="9">
        <v>3.6719320985493176</v>
      </c>
      <c r="U512" s="9">
        <v>5.1221483973646293</v>
      </c>
      <c r="V512" s="9">
        <v>7.0985425114416909</v>
      </c>
      <c r="W512" s="8">
        <f t="shared" ca="1" si="84"/>
        <v>15.449271141508746</v>
      </c>
      <c r="X512" s="8">
        <f t="shared" ca="1" si="84"/>
        <v>16.616032713295724</v>
      </c>
      <c r="Y512" s="8">
        <f t="shared" ca="1" si="84"/>
        <v>5.4071174220666673</v>
      </c>
      <c r="Z512" s="8">
        <f t="shared" ca="1" si="84"/>
        <v>18.569220809525419</v>
      </c>
      <c r="AA512" s="8">
        <f t="shared" ca="1" si="84"/>
        <v>25.546468665587987</v>
      </c>
      <c r="AB512" s="8">
        <f t="shared" ca="1" si="77"/>
        <v>11.552062477190644</v>
      </c>
      <c r="AC512" s="16">
        <f ca="1">IF($AO511=0,K511+Q511,IF($AP511=0,K511+Q511,9999))</f>
        <v>15.81681431957068</v>
      </c>
      <c r="AD512" s="16">
        <f ca="1">IF($AO511=0,L511+R511,IF($AP511=0,L511+R511,9999))</f>
        <v>20.961394019853834</v>
      </c>
      <c r="AE512" s="16">
        <f ca="1">IF($AO511=0,M511+S511,IF($AP511=0,M511+S511,9999))</f>
        <v>15.036880853973006</v>
      </c>
      <c r="AF512" s="16">
        <f ca="1">IF($AO511=0,N511+T511,IF($AP511=0,N511+T511,9999))</f>
        <v>23.085105528156355</v>
      </c>
      <c r="AG512" s="16">
        <f ca="1">IF($AO511=0,O511+U511,IF($AP511=0,O511+U511,9999))</f>
        <v>6.3787890424204345</v>
      </c>
      <c r="AH512" s="16">
        <f ca="1">IF($AO511=0,P511+V511,IF($AP511=0,P511+V511,9999))</f>
        <v>6.4500083212816195</v>
      </c>
      <c r="AI512" s="17">
        <f t="shared" ca="1" si="78"/>
        <v>11.340002293677117</v>
      </c>
      <c r="AJ512" s="17">
        <f t="shared" ca="1" si="79"/>
        <v>14.335859442578638</v>
      </c>
      <c r="AK512" s="17">
        <f t="shared" ca="1" si="80"/>
        <v>1.7924627639240658</v>
      </c>
      <c r="AL512" s="17">
        <f t="shared" ca="1" si="81"/>
        <v>15.401367592133491</v>
      </c>
      <c r="AM512" s="17">
        <f t="shared" ca="1" si="82"/>
        <v>9.7844830992157199</v>
      </c>
      <c r="AN512" s="17">
        <f t="shared" ca="1" si="83"/>
        <v>8.52729675671522</v>
      </c>
      <c r="AO512">
        <f t="shared" ca="1" si="75"/>
        <v>0</v>
      </c>
      <c r="AP512">
        <f t="shared" ca="1" si="76"/>
        <v>0</v>
      </c>
      <c r="AQ512">
        <f ca="1">MAX(0, COUNTIF(E512:J512, "Breakdown") - COUNTIF(AO512:AP512, 1))</f>
        <v>1</v>
      </c>
      <c r="AR512" s="12">
        <f ca="1">(AQ512 * 50) + ((AO512 + AP512) * 10)</f>
        <v>50</v>
      </c>
      <c r="AS512">
        <f ca="1">IF(COUNTIF(E512:J512, "Breakdown") &gt;= 6, 1, 0)</f>
        <v>0</v>
      </c>
    </row>
    <row r="513" spans="4:45">
      <c r="D513">
        <v>510</v>
      </c>
      <c r="E513" s="6" t="str">
        <f ca="1">IF(K513&lt;W513,"Operational","Breakdown")</f>
        <v>Operational</v>
      </c>
      <c r="F513" s="6" t="str">
        <f ca="1">IF(L513&lt;X513,"Operational","Breakdown")</f>
        <v>Operational</v>
      </c>
      <c r="G513" s="6" t="str">
        <f ca="1">IF(M513&lt;Y513,"Operational","Breakdown")</f>
        <v>Operational</v>
      </c>
      <c r="H513" s="6" t="str">
        <f ca="1">IF(N513&lt;Z513,"Operational","Breakdown")</f>
        <v>Operational</v>
      </c>
      <c r="I513" s="6" t="str">
        <f ca="1">IF(O513&lt;AA513,"Operational","Breakdown")</f>
        <v>Operational</v>
      </c>
      <c r="J513" s="6" t="str">
        <f ca="1">IF(P513&lt;AB513,"Operational","Breakdown")</f>
        <v>Operational</v>
      </c>
      <c r="K513" s="16">
        <v>13.476066892986507</v>
      </c>
      <c r="L513" s="16">
        <v>0.9038708306359301</v>
      </c>
      <c r="M513" s="16">
        <v>3.197939411450835</v>
      </c>
      <c r="N513" s="16">
        <v>5.7132484999391799</v>
      </c>
      <c r="O513" s="16">
        <v>0.73775009615856113</v>
      </c>
      <c r="P513" s="16">
        <v>4.5239808856332662</v>
      </c>
      <c r="Q513" s="9">
        <v>1.4889120595266923E-2</v>
      </c>
      <c r="R513" s="9">
        <v>2.6824014496819308</v>
      </c>
      <c r="S513" s="9">
        <v>0.5305399729845548</v>
      </c>
      <c r="T513" s="9">
        <v>0.88964468233048921</v>
      </c>
      <c r="U513" s="9">
        <v>1.7700794790075918</v>
      </c>
      <c r="V513" s="9">
        <v>0.48193414599074735</v>
      </c>
      <c r="W513" s="8">
        <f t="shared" ca="1" si="84"/>
        <v>19.830376969054409</v>
      </c>
      <c r="X513" s="8">
        <f t="shared" ca="1" si="84"/>
        <v>37.546664581441206</v>
      </c>
      <c r="Y513" s="8">
        <f t="shared" ca="1" si="84"/>
        <v>16.472149451325787</v>
      </c>
      <c r="Z513" s="8">
        <f t="shared" ca="1" si="84"/>
        <v>25.346934950443792</v>
      </c>
      <c r="AA513" s="8">
        <f t="shared" ca="1" si="84"/>
        <v>7.0526377657682318</v>
      </c>
      <c r="AB513" s="8">
        <f t="shared" ca="1" si="77"/>
        <v>18.66142468731605</v>
      </c>
      <c r="AC513" s="16">
        <f ca="1">IF($AO512=0,K512+Q512,IF($AP512=0,K512+Q512,9999))</f>
        <v>14.404761857942601</v>
      </c>
      <c r="AD513" s="16">
        <f ca="1">IF($AO512=0,L512+R512,IF($AP512=0,L512+R512,9999))</f>
        <v>4.6735793010529738</v>
      </c>
      <c r="AE513" s="16">
        <f ca="1">IF($AO512=0,M512+S512,IF($AP512=0,M512+S512,9999))</f>
        <v>8.7595637226255842</v>
      </c>
      <c r="AF513" s="16">
        <f ca="1">IF($AO512=0,N512+T512,IF($AP512=0,N512+T512,9999))</f>
        <v>17.813147683034234</v>
      </c>
      <c r="AG513" s="16">
        <f ca="1">IF($AO512=0,O512+U512,IF($AP512=0,O512+U512,9999))</f>
        <v>28.51341636595393</v>
      </c>
      <c r="AH513" s="16">
        <f ca="1">IF($AO512=0,P512+V512,IF($AP512=0,P512+V512,9999))</f>
        <v>16.308963789734456</v>
      </c>
      <c r="AI513" s="17">
        <f t="shared" ca="1" si="78"/>
        <v>15.449271141508746</v>
      </c>
      <c r="AJ513" s="17">
        <f t="shared" ca="1" si="79"/>
        <v>16.616032713295724</v>
      </c>
      <c r="AK513" s="17">
        <f t="shared" ca="1" si="80"/>
        <v>5.4071174220666673</v>
      </c>
      <c r="AL513" s="17">
        <f t="shared" ca="1" si="81"/>
        <v>18.569220809525419</v>
      </c>
      <c r="AM513" s="17">
        <f t="shared" ca="1" si="82"/>
        <v>6.3787890424204345</v>
      </c>
      <c r="AN513" s="17">
        <f t="shared" ca="1" si="83"/>
        <v>6.4500083212816195</v>
      </c>
      <c r="AO513">
        <f t="shared" ca="1" si="75"/>
        <v>0</v>
      </c>
      <c r="AP513">
        <f t="shared" ca="1" si="76"/>
        <v>0</v>
      </c>
      <c r="AQ513">
        <f ca="1">MAX(0, COUNTIF(E513:J513, "Breakdown") - COUNTIF(AO513:AP513, 1))</f>
        <v>0</v>
      </c>
      <c r="AR513" s="12">
        <f ca="1">(AQ513 * 50) + ((AO513 + AP513) * 10)</f>
        <v>0</v>
      </c>
      <c r="AS513">
        <f ca="1">IF(COUNTIF(E513:J513, "Breakdown") &gt;= 6, 1, 0)</f>
        <v>0</v>
      </c>
    </row>
    <row r="514" spans="4:45">
      <c r="D514">
        <v>511</v>
      </c>
      <c r="E514" s="6" t="str">
        <f ca="1">IF(K514&lt;W514,"Operational","Breakdown")</f>
        <v>Operational</v>
      </c>
      <c r="F514" s="6" t="str">
        <f ca="1">IF(L514&lt;X514,"Operational","Breakdown")</f>
        <v>Operational</v>
      </c>
      <c r="G514" s="6" t="str">
        <f ca="1">IF(M514&lt;Y514,"Operational","Breakdown")</f>
        <v>Operational</v>
      </c>
      <c r="H514" s="6" t="str">
        <f ca="1">IF(N514&lt;Z514,"Operational","Breakdown")</f>
        <v>Operational</v>
      </c>
      <c r="I514" s="6" t="str">
        <f ca="1">IF(O514&lt;AA514,"Operational","Breakdown")</f>
        <v>Operational</v>
      </c>
      <c r="J514" s="6" t="str">
        <f ca="1">IF(P514&lt;AB514,"Operational","Breakdown")</f>
        <v>Breakdown</v>
      </c>
      <c r="K514" s="16">
        <v>1.5669380908063957</v>
      </c>
      <c r="L514" s="16">
        <v>10.588564600061494</v>
      </c>
      <c r="M514" s="16">
        <v>6.8359007903910083</v>
      </c>
      <c r="N514" s="16">
        <v>8.9790911396041917</v>
      </c>
      <c r="O514" s="16">
        <v>3.0625018963649353</v>
      </c>
      <c r="P514" s="16">
        <v>23.493997785830306</v>
      </c>
      <c r="Q514" s="9">
        <v>1.1199211901190886</v>
      </c>
      <c r="R514" s="9">
        <v>0.77961074281857623</v>
      </c>
      <c r="S514" s="9">
        <v>0.67302010247364485</v>
      </c>
      <c r="T514" s="9">
        <v>6.246150733385381</v>
      </c>
      <c r="U514" s="9">
        <v>2.2857306256432106</v>
      </c>
      <c r="V514" s="9">
        <v>3.6916349470281462</v>
      </c>
      <c r="W514" s="8">
        <f t="shared" ca="1" si="84"/>
        <v>18.025317211605401</v>
      </c>
      <c r="X514" s="8">
        <f t="shared" ca="1" si="84"/>
        <v>16.388670501749196</v>
      </c>
      <c r="Y514" s="8">
        <f t="shared" ca="1" si="84"/>
        <v>18.241927227317383</v>
      </c>
      <c r="Z514" s="8">
        <f t="shared" ca="1" si="84"/>
        <v>18.642114837353152</v>
      </c>
      <c r="AA514" s="8">
        <f t="shared" ca="1" si="84"/>
        <v>7.2837071254601087</v>
      </c>
      <c r="AB514" s="8">
        <f t="shared" ca="1" si="77"/>
        <v>16.624905887964676</v>
      </c>
      <c r="AC514" s="16">
        <f ca="1">IF($AO513=0,K513+Q513,IF($AP513=0,K513+Q513,9999))</f>
        <v>13.490956013581775</v>
      </c>
      <c r="AD514" s="16">
        <f ca="1">IF($AO513=0,L513+R513,IF($AP513=0,L513+R513,9999))</f>
        <v>3.586272280317861</v>
      </c>
      <c r="AE514" s="16">
        <f ca="1">IF($AO513=0,M513+S513,IF($AP513=0,M513+S513,9999))</f>
        <v>3.7284793844353898</v>
      </c>
      <c r="AF514" s="16">
        <f ca="1">IF($AO513=0,N513+T513,IF($AP513=0,N513+T513,9999))</f>
        <v>6.6028931822696695</v>
      </c>
      <c r="AG514" s="16">
        <f ca="1">IF($AO513=0,O513+U513,IF($AP513=0,O513+U513,9999))</f>
        <v>2.507829575166153</v>
      </c>
      <c r="AH514" s="16">
        <f ca="1">IF($AO513=0,P513+V513,IF($AP513=0,P513+V513,9999))</f>
        <v>5.0059150316240135</v>
      </c>
      <c r="AI514" s="17">
        <f t="shared" ca="1" si="78"/>
        <v>14.404761857942601</v>
      </c>
      <c r="AJ514" s="17">
        <f t="shared" ca="1" si="79"/>
        <v>4.6735793010529738</v>
      </c>
      <c r="AK514" s="17">
        <f t="shared" ca="1" si="80"/>
        <v>8.7595637226255842</v>
      </c>
      <c r="AL514" s="17">
        <f t="shared" ca="1" si="81"/>
        <v>17.813147683034234</v>
      </c>
      <c r="AM514" s="17">
        <f t="shared" ca="1" si="82"/>
        <v>7.0526377657682318</v>
      </c>
      <c r="AN514" s="17">
        <f t="shared" ca="1" si="83"/>
        <v>16.308963789734456</v>
      </c>
      <c r="AO514">
        <f t="shared" ca="1" si="75"/>
        <v>0</v>
      </c>
      <c r="AP514">
        <f t="shared" ca="1" si="76"/>
        <v>0</v>
      </c>
      <c r="AQ514">
        <f ca="1">MAX(0, COUNTIF(E514:J514, "Breakdown") - COUNTIF(AO514:AP514, 1))</f>
        <v>1</v>
      </c>
      <c r="AR514" s="12">
        <f ca="1">(AQ514 * 50) + ((AO514 + AP514) * 10)</f>
        <v>50</v>
      </c>
      <c r="AS514">
        <f ca="1">IF(COUNTIF(E514:J514, "Breakdown") &gt;= 6, 1, 0)</f>
        <v>0</v>
      </c>
    </row>
    <row r="515" spans="4:45">
      <c r="D515">
        <v>512</v>
      </c>
      <c r="E515" s="6" t="str">
        <f ca="1">IF(K515&lt;W515,"Operational","Breakdown")</f>
        <v>Operational</v>
      </c>
      <c r="F515" s="6" t="str">
        <f ca="1">IF(L515&lt;X515,"Operational","Breakdown")</f>
        <v>Operational</v>
      </c>
      <c r="G515" s="6" t="str">
        <f ca="1">IF(M515&lt;Y515,"Operational","Breakdown")</f>
        <v>Operational</v>
      </c>
      <c r="H515" s="6" t="str">
        <f ca="1">IF(N515&lt;Z515,"Operational","Breakdown")</f>
        <v>Operational</v>
      </c>
      <c r="I515" s="6" t="str">
        <f ca="1">IF(O515&lt;AA515,"Operational","Breakdown")</f>
        <v>Operational</v>
      </c>
      <c r="J515" s="6" t="str">
        <f ca="1">IF(P515&lt;AB515,"Operational","Breakdown")</f>
        <v>Operational</v>
      </c>
      <c r="K515" s="16">
        <v>1.3730004717173894</v>
      </c>
      <c r="L515" s="16">
        <v>0.11482031173649121</v>
      </c>
      <c r="M515" s="16">
        <v>2.6628539222964043</v>
      </c>
      <c r="N515" s="16">
        <v>2.0523444297107294</v>
      </c>
      <c r="O515" s="16">
        <v>1.8550191403381233</v>
      </c>
      <c r="P515" s="16">
        <v>7.327296111569777</v>
      </c>
      <c r="Q515" s="9">
        <v>0.5100472796864135</v>
      </c>
      <c r="R515" s="9">
        <v>3.0218939655657748</v>
      </c>
      <c r="S515" s="9">
        <v>0.98077357406450805</v>
      </c>
      <c r="T515" s="9">
        <v>2.9456189446435763</v>
      </c>
      <c r="U515" s="9">
        <v>0.64204585050160234</v>
      </c>
      <c r="V515" s="9">
        <v>1.7646119463119139</v>
      </c>
      <c r="W515" s="8">
        <f t="shared" ref="W515:AA565" ca="1" si="85">AI515-8*LN(RAND())</f>
        <v>16.733587261413874</v>
      </c>
      <c r="X515" s="8">
        <f t="shared" ca="1" si="85"/>
        <v>10.652757769163264</v>
      </c>
      <c r="Y515" s="8">
        <f t="shared" ca="1" si="85"/>
        <v>8.0219076270659979</v>
      </c>
      <c r="Z515" s="8">
        <f t="shared" ca="1" si="85"/>
        <v>11.479290608104115</v>
      </c>
      <c r="AA515" s="8">
        <f t="shared" ca="1" si="85"/>
        <v>25.013935688278597</v>
      </c>
      <c r="AB515" s="8">
        <f t="shared" ca="1" si="77"/>
        <v>7.9130098157258164</v>
      </c>
      <c r="AC515" s="16">
        <f ca="1">IF($AO514=0,K514+Q514,IF($AP514=0,K514+Q514,9999))</f>
        <v>2.6868592809254843</v>
      </c>
      <c r="AD515" s="16">
        <f ca="1">IF($AO514=0,L514+R514,IF($AP514=0,L514+R514,9999))</f>
        <v>11.36817534288007</v>
      </c>
      <c r="AE515" s="16">
        <f ca="1">IF($AO514=0,M514+S514,IF($AP514=0,M514+S514,9999))</f>
        <v>7.5089208928646531</v>
      </c>
      <c r="AF515" s="16">
        <f ca="1">IF($AO514=0,N514+T514,IF($AP514=0,N514+T514,9999))</f>
        <v>15.225241872989573</v>
      </c>
      <c r="AG515" s="16">
        <f ca="1">IF($AO514=0,O514+U514,IF($AP514=0,O514+U514,9999))</f>
        <v>5.3482325220081464</v>
      </c>
      <c r="AH515" s="16">
        <f ca="1">IF($AO514=0,P514+V514,IF($AP514=0,P514+V514,9999))</f>
        <v>27.185632732858451</v>
      </c>
      <c r="AI515" s="17">
        <f t="shared" ca="1" si="78"/>
        <v>13.490956013581775</v>
      </c>
      <c r="AJ515" s="17">
        <f t="shared" ca="1" si="79"/>
        <v>3.586272280317861</v>
      </c>
      <c r="AK515" s="17">
        <f t="shared" ca="1" si="80"/>
        <v>3.7284793844353898</v>
      </c>
      <c r="AL515" s="17">
        <f t="shared" ca="1" si="81"/>
        <v>6.6028931822696695</v>
      </c>
      <c r="AM515" s="17">
        <f t="shared" ca="1" si="82"/>
        <v>2.507829575166153</v>
      </c>
      <c r="AN515" s="17">
        <f t="shared" ca="1" si="83"/>
        <v>5.0059150316240135</v>
      </c>
      <c r="AO515">
        <f t="shared" ca="1" si="75"/>
        <v>0</v>
      </c>
      <c r="AP515">
        <f t="shared" ca="1" si="76"/>
        <v>0</v>
      </c>
      <c r="AQ515">
        <f ca="1">MAX(0, COUNTIF(E515:J515, "Breakdown") - COUNTIF(AO515:AP515, 1))</f>
        <v>0</v>
      </c>
      <c r="AR515" s="12">
        <f ca="1">(AQ515 * 50) + ((AO515 + AP515) * 10)</f>
        <v>0</v>
      </c>
      <c r="AS515">
        <f ca="1">IF(COUNTIF(E515:J515, "Breakdown") &gt;= 6, 1, 0)</f>
        <v>0</v>
      </c>
    </row>
    <row r="516" spans="4:45">
      <c r="D516">
        <v>513</v>
      </c>
      <c r="E516" s="6" t="str">
        <f ca="1">IF(K516&lt;W516,"Operational","Breakdown")</f>
        <v>Operational</v>
      </c>
      <c r="F516" s="6" t="str">
        <f ca="1">IF(L516&lt;X516,"Operational","Breakdown")</f>
        <v>Operational</v>
      </c>
      <c r="G516" s="6" t="str">
        <f ca="1">IF(M516&lt;Y516,"Operational","Breakdown")</f>
        <v>Operational</v>
      </c>
      <c r="H516" s="6" t="str">
        <f ca="1">IF(N516&lt;Z516,"Operational","Breakdown")</f>
        <v>Operational</v>
      </c>
      <c r="I516" s="6" t="str">
        <f ca="1">IF(O516&lt;AA516,"Operational","Breakdown")</f>
        <v>Operational</v>
      </c>
      <c r="J516" s="6" t="str">
        <f ca="1">IF(P516&lt;AB516,"Operational","Breakdown")</f>
        <v>Operational</v>
      </c>
      <c r="K516" s="16">
        <v>1.2077592657815053</v>
      </c>
      <c r="L516" s="16">
        <v>3.0358080249419581</v>
      </c>
      <c r="M516" s="16">
        <v>0.19195000874886095</v>
      </c>
      <c r="N516" s="16">
        <v>0.29584709576350754</v>
      </c>
      <c r="O516" s="16">
        <v>10.008424379306328</v>
      </c>
      <c r="P516" s="16">
        <v>4.6742228071279381</v>
      </c>
      <c r="Q516" s="9">
        <v>1.9998463984299522</v>
      </c>
      <c r="R516" s="9">
        <v>2.8530304648064231</v>
      </c>
      <c r="S516" s="9">
        <v>12.837023708736988</v>
      </c>
      <c r="T516" s="9">
        <v>0.98773620813124619</v>
      </c>
      <c r="U516" s="9">
        <v>1.1200022519787085</v>
      </c>
      <c r="V516" s="9">
        <v>2.6991732617097046</v>
      </c>
      <c r="W516" s="8">
        <f t="shared" ca="1" si="85"/>
        <v>10.511691387654974</v>
      </c>
      <c r="X516" s="8">
        <f t="shared" ca="1" si="85"/>
        <v>29.82693753738269</v>
      </c>
      <c r="Y516" s="8">
        <f t="shared" ca="1" si="85"/>
        <v>8.7067098612582257</v>
      </c>
      <c r="Z516" s="8">
        <f t="shared" ca="1" si="85"/>
        <v>17.713779852800482</v>
      </c>
      <c r="AA516" s="8">
        <f t="shared" ca="1" si="85"/>
        <v>10.289064426466119</v>
      </c>
      <c r="AB516" s="8">
        <f t="shared" ca="1" si="77"/>
        <v>12.260529448214688</v>
      </c>
      <c r="AC516" s="16">
        <f ca="1">IF($AO515=0,K515+Q515,IF($AP515=0,K515+Q515,9999))</f>
        <v>1.8830477514038029</v>
      </c>
      <c r="AD516" s="16">
        <f ca="1">IF($AO515=0,L515+R515,IF($AP515=0,L515+R515,9999))</f>
        <v>3.136714277302266</v>
      </c>
      <c r="AE516" s="16">
        <f ca="1">IF($AO515=0,M515+S515,IF($AP515=0,M515+S515,9999))</f>
        <v>3.6436274963609123</v>
      </c>
      <c r="AF516" s="16">
        <f ca="1">IF($AO515=0,N515+T515,IF($AP515=0,N515+T515,9999))</f>
        <v>4.9979633743543062</v>
      </c>
      <c r="AG516" s="16">
        <f ca="1">IF($AO515=0,O515+U515,IF($AP515=0,O515+U515,9999))</f>
        <v>2.4970649908397258</v>
      </c>
      <c r="AH516" s="16">
        <f ca="1">IF($AO515=0,P515+V515,IF($AP515=0,P515+V515,9999))</f>
        <v>9.0919080578816907</v>
      </c>
      <c r="AI516" s="17">
        <f t="shared" ca="1" si="78"/>
        <v>2.6868592809254843</v>
      </c>
      <c r="AJ516" s="17">
        <f t="shared" ca="1" si="79"/>
        <v>10.652757769163264</v>
      </c>
      <c r="AK516" s="17">
        <f t="shared" ca="1" si="80"/>
        <v>7.5089208928646531</v>
      </c>
      <c r="AL516" s="17">
        <f t="shared" ca="1" si="81"/>
        <v>11.479290608104115</v>
      </c>
      <c r="AM516" s="17">
        <f t="shared" ca="1" si="82"/>
        <v>5.3482325220081464</v>
      </c>
      <c r="AN516" s="17">
        <f t="shared" ca="1" si="83"/>
        <v>7.9130098157258164</v>
      </c>
      <c r="AO516">
        <f t="shared" ref="AO516:AO579" ca="1" si="86">IF(AND(E516="Breakdown", G516&lt;&gt;"Operational"), 1, 0)</f>
        <v>0</v>
      </c>
      <c r="AP516">
        <f t="shared" ref="AP516:AP579" ca="1" si="87">IF(AND(E516="Breakdown", F516="Operational"), 1, 0)</f>
        <v>0</v>
      </c>
      <c r="AQ516">
        <f ca="1">MAX(0, COUNTIF(E516:J516, "Breakdown") - COUNTIF(AO516:AP516, 1))</f>
        <v>0</v>
      </c>
      <c r="AR516" s="12">
        <f ca="1">(AQ516 * 50) + ((AO516 + AP516) * 10)</f>
        <v>0</v>
      </c>
      <c r="AS516">
        <f ca="1">IF(COUNTIF(E516:J516, "Breakdown") &gt;= 6, 1, 0)</f>
        <v>0</v>
      </c>
    </row>
    <row r="517" spans="4:45">
      <c r="D517">
        <v>514</v>
      </c>
      <c r="E517" s="6" t="str">
        <f ca="1">IF(K517&lt;W517,"Operational","Breakdown")</f>
        <v>Operational</v>
      </c>
      <c r="F517" s="6" t="str">
        <f ca="1">IF(L517&lt;X517,"Operational","Breakdown")</f>
        <v>Operational</v>
      </c>
      <c r="G517" s="6" t="str">
        <f ca="1">IF(M517&lt;Y517,"Operational","Breakdown")</f>
        <v>Operational</v>
      </c>
      <c r="H517" s="6" t="str">
        <f ca="1">IF(N517&lt;Z517,"Operational","Breakdown")</f>
        <v>Operational</v>
      </c>
      <c r="I517" s="6" t="str">
        <f ca="1">IF(O517&lt;AA517,"Operational","Breakdown")</f>
        <v>Breakdown</v>
      </c>
      <c r="J517" s="6" t="str">
        <f ca="1">IF(P517&lt;AB517,"Operational","Breakdown")</f>
        <v>Operational</v>
      </c>
      <c r="K517" s="16">
        <v>0.81407742137660266</v>
      </c>
      <c r="L517" s="16">
        <v>3.0034292566987286</v>
      </c>
      <c r="M517" s="16">
        <v>4.9657846460310786</v>
      </c>
      <c r="N517" s="16">
        <v>25.800523077095605</v>
      </c>
      <c r="O517" s="16">
        <v>9.8894681935671898</v>
      </c>
      <c r="P517" s="16">
        <v>2.6624713587449942</v>
      </c>
      <c r="Q517" s="9">
        <v>0.73740279173858003</v>
      </c>
      <c r="R517" s="9">
        <v>0.29893062939146403</v>
      </c>
      <c r="S517" s="9">
        <v>3.1915977975005387</v>
      </c>
      <c r="T517" s="9">
        <v>0.29665366917020536</v>
      </c>
      <c r="U517" s="9">
        <v>0.53275634028716057</v>
      </c>
      <c r="V517" s="9">
        <v>2.7109051361404273</v>
      </c>
      <c r="W517" s="8">
        <f t="shared" ca="1" si="85"/>
        <v>8.8236077717991623</v>
      </c>
      <c r="X517" s="8">
        <f t="shared" ca="1" si="85"/>
        <v>4.6898239228519323</v>
      </c>
      <c r="Y517" s="8">
        <f t="shared" ca="1" si="85"/>
        <v>6.3212049022616288</v>
      </c>
      <c r="Z517" s="8">
        <f t="shared" ca="1" si="85"/>
        <v>38.920236571414712</v>
      </c>
      <c r="AA517" s="8">
        <f t="shared" ca="1" si="85"/>
        <v>3.6995052597172671</v>
      </c>
      <c r="AB517" s="8">
        <f t="shared" ref="AB517:AB580" ca="1" si="88">AN517-8*LN(RAND())</f>
        <v>19.153532898456984</v>
      </c>
      <c r="AC517" s="16">
        <f ca="1">IF($AO516=0,K516+Q516,IF($AP516=0,K516+Q516,9999))</f>
        <v>3.2076056642114574</v>
      </c>
      <c r="AD517" s="16">
        <f ca="1">IF($AO516=0,L516+R516,IF($AP516=0,L516+R516,9999))</f>
        <v>5.8888384897483812</v>
      </c>
      <c r="AE517" s="16">
        <f ca="1">IF($AO516=0,M516+S516,IF($AP516=0,M516+S516,9999))</f>
        <v>13.028973717485849</v>
      </c>
      <c r="AF517" s="16">
        <f ca="1">IF($AO516=0,N516+T516,IF($AP516=0,N516+T516,9999))</f>
        <v>1.2835833038947537</v>
      </c>
      <c r="AG517" s="16">
        <f ca="1">IF($AO516=0,O516+U516,IF($AP516=0,O516+U516,9999))</f>
        <v>11.128426631285038</v>
      </c>
      <c r="AH517" s="16">
        <f ca="1">IF($AO516=0,P516+V516,IF($AP516=0,P516+V516,9999))</f>
        <v>7.3733960688376428</v>
      </c>
      <c r="AI517" s="17">
        <f t="shared" ref="AI517:AI580" ca="1" si="89">MIN(W516,AC516)</f>
        <v>1.8830477514038029</v>
      </c>
      <c r="AJ517" s="17">
        <f t="shared" ref="AJ517:AJ580" ca="1" si="90">MIN(X516,AD516)</f>
        <v>3.136714277302266</v>
      </c>
      <c r="AK517" s="17">
        <f t="shared" ref="AK517:AK580" ca="1" si="91">MIN(Y516,AE516)</f>
        <v>3.6436274963609123</v>
      </c>
      <c r="AL517" s="17">
        <f t="shared" ref="AL517:AL580" ca="1" si="92">MIN(Z516,AF516)</f>
        <v>4.9979633743543062</v>
      </c>
      <c r="AM517" s="17">
        <f t="shared" ref="AM517:AM580" ca="1" si="93">MIN(AA516,AG516)</f>
        <v>2.4970649908397258</v>
      </c>
      <c r="AN517" s="17">
        <f t="shared" ref="AN517:AN580" ca="1" si="94">MIN(AB516,AH516)</f>
        <v>9.0919080578816907</v>
      </c>
      <c r="AO517">
        <f t="shared" ca="1" si="86"/>
        <v>0</v>
      </c>
      <c r="AP517">
        <f t="shared" ca="1" si="87"/>
        <v>0</v>
      </c>
      <c r="AQ517">
        <f ca="1">MAX(0, COUNTIF(E517:J517, "Breakdown") - COUNTIF(AO517:AP517, 1))</f>
        <v>1</v>
      </c>
      <c r="AR517" s="12">
        <f ca="1">(AQ517 * 50) + ((AO517 + AP517) * 10)</f>
        <v>50</v>
      </c>
      <c r="AS517">
        <f ca="1">IF(COUNTIF(E517:J517, "Breakdown") &gt;= 6, 1, 0)</f>
        <v>0</v>
      </c>
    </row>
    <row r="518" spans="4:45">
      <c r="D518">
        <v>515</v>
      </c>
      <c r="E518" s="6" t="str">
        <f ca="1">IF(K518&lt;W518,"Operational","Breakdown")</f>
        <v>Operational</v>
      </c>
      <c r="F518" s="6" t="str">
        <f ca="1">IF(L518&lt;X518,"Operational","Breakdown")</f>
        <v>Breakdown</v>
      </c>
      <c r="G518" s="6" t="str">
        <f ca="1">IF(M518&lt;Y518,"Operational","Breakdown")</f>
        <v>Operational</v>
      </c>
      <c r="H518" s="6" t="str">
        <f ca="1">IF(N518&lt;Z518,"Operational","Breakdown")</f>
        <v>Breakdown</v>
      </c>
      <c r="I518" s="6" t="str">
        <f ca="1">IF(O518&lt;AA518,"Operational","Breakdown")</f>
        <v>Operational</v>
      </c>
      <c r="J518" s="6" t="str">
        <f ca="1">IF(P518&lt;AB518,"Operational","Breakdown")</f>
        <v>Operational</v>
      </c>
      <c r="K518" s="16">
        <v>0.69185610173506962</v>
      </c>
      <c r="L518" s="16">
        <v>8.0479652469302696</v>
      </c>
      <c r="M518" s="16">
        <v>3.4985025258743851</v>
      </c>
      <c r="N518" s="16">
        <v>15.87454377494606</v>
      </c>
      <c r="O518" s="16">
        <v>2.6648618008471048</v>
      </c>
      <c r="P518" s="16">
        <v>13.113680591689757</v>
      </c>
      <c r="Q518" s="9">
        <v>1.2505742511432962</v>
      </c>
      <c r="R518" s="9">
        <v>1.4908320947659901</v>
      </c>
      <c r="S518" s="9">
        <v>0.77830982634020618</v>
      </c>
      <c r="T518" s="9">
        <v>0.1117029652425261</v>
      </c>
      <c r="U518" s="9">
        <v>2.4839986431861591</v>
      </c>
      <c r="V518" s="9">
        <v>1.9854122544087995</v>
      </c>
      <c r="W518" s="8">
        <f t="shared" ca="1" si="85"/>
        <v>11.595346396779401</v>
      </c>
      <c r="X518" s="8">
        <f t="shared" ca="1" si="85"/>
        <v>8.0420525340399003</v>
      </c>
      <c r="Y518" s="8">
        <f t="shared" ca="1" si="85"/>
        <v>19.328550650689024</v>
      </c>
      <c r="Z518" s="8">
        <f t="shared" ca="1" si="85"/>
        <v>4.5587169790376159</v>
      </c>
      <c r="AA518" s="8">
        <f t="shared" ca="1" si="85"/>
        <v>12.909495803798427</v>
      </c>
      <c r="AB518" s="8">
        <f t="shared" ca="1" si="88"/>
        <v>13.146640851797549</v>
      </c>
      <c r="AC518" s="16">
        <f ca="1">IF($AO517=0,K517+Q517,IF($AP517=0,K517+Q517,9999))</f>
        <v>1.5514802131151826</v>
      </c>
      <c r="AD518" s="16">
        <f ca="1">IF($AO517=0,L517+R517,IF($AP517=0,L517+R517,9999))</f>
        <v>3.3023598860901928</v>
      </c>
      <c r="AE518" s="16">
        <f ca="1">IF($AO517=0,M517+S517,IF($AP517=0,M517+S517,9999))</f>
        <v>8.1573824435316169</v>
      </c>
      <c r="AF518" s="16">
        <f ca="1">IF($AO517=0,N517+T517,IF($AP517=0,N517+T517,9999))</f>
        <v>26.097176746265809</v>
      </c>
      <c r="AG518" s="16">
        <f ca="1">IF($AO517=0,O517+U517,IF($AP517=0,O517+U517,9999))</f>
        <v>10.422224533854351</v>
      </c>
      <c r="AH518" s="16">
        <f ca="1">IF($AO517=0,P517+V517,IF($AP517=0,P517+V517,9999))</f>
        <v>5.3733764948854219</v>
      </c>
      <c r="AI518" s="17">
        <f t="shared" ca="1" si="89"/>
        <v>3.2076056642114574</v>
      </c>
      <c r="AJ518" s="17">
        <f t="shared" ca="1" si="90"/>
        <v>4.6898239228519323</v>
      </c>
      <c r="AK518" s="17">
        <f t="shared" ca="1" si="91"/>
        <v>6.3212049022616288</v>
      </c>
      <c r="AL518" s="17">
        <f t="shared" ca="1" si="92"/>
        <v>1.2835833038947537</v>
      </c>
      <c r="AM518" s="17">
        <f t="shared" ca="1" si="93"/>
        <v>3.6995052597172671</v>
      </c>
      <c r="AN518" s="17">
        <f t="shared" ca="1" si="94"/>
        <v>7.3733960688376428</v>
      </c>
      <c r="AO518">
        <f t="shared" ca="1" si="86"/>
        <v>0</v>
      </c>
      <c r="AP518">
        <f t="shared" ca="1" si="87"/>
        <v>0</v>
      </c>
      <c r="AQ518">
        <f ca="1">MAX(0, COUNTIF(E518:J518, "Breakdown") - COUNTIF(AO518:AP518, 1))</f>
        <v>2</v>
      </c>
      <c r="AR518" s="12">
        <f ca="1">(AQ518 * 50) + ((AO518 + AP518) * 10)</f>
        <v>100</v>
      </c>
      <c r="AS518">
        <f ca="1">IF(COUNTIF(E518:J518, "Breakdown") &gt;= 6, 1, 0)</f>
        <v>0</v>
      </c>
    </row>
    <row r="519" spans="4:45">
      <c r="D519">
        <v>516</v>
      </c>
      <c r="E519" s="6" t="str">
        <f ca="1">IF(K519&lt;W519,"Operational","Breakdown")</f>
        <v>Operational</v>
      </c>
      <c r="F519" s="6" t="str">
        <f ca="1">IF(L519&lt;X519,"Operational","Breakdown")</f>
        <v>Operational</v>
      </c>
      <c r="G519" s="6" t="str">
        <f ca="1">IF(M519&lt;Y519,"Operational","Breakdown")</f>
        <v>Operational</v>
      </c>
      <c r="H519" s="6" t="str">
        <f ca="1">IF(N519&lt;Z519,"Operational","Breakdown")</f>
        <v>Operational</v>
      </c>
      <c r="I519" s="6" t="str">
        <f ca="1">IF(O519&lt;AA519,"Operational","Breakdown")</f>
        <v>Operational</v>
      </c>
      <c r="J519" s="6" t="str">
        <f ca="1">IF(P519&lt;AB519,"Operational","Breakdown")</f>
        <v>Operational</v>
      </c>
      <c r="K519" s="16">
        <v>2.184281023661089</v>
      </c>
      <c r="L519" s="16">
        <v>9.2961405636473504</v>
      </c>
      <c r="M519" s="16">
        <v>11.748469320707713</v>
      </c>
      <c r="N519" s="16">
        <v>8.8747706484854341</v>
      </c>
      <c r="O519" s="16">
        <v>0.21060680903030934</v>
      </c>
      <c r="P519" s="16">
        <v>3.3548478009273364</v>
      </c>
      <c r="Q519" s="9">
        <v>8.1684912859964182E-2</v>
      </c>
      <c r="R519" s="9">
        <v>0.38146119128108624</v>
      </c>
      <c r="S519" s="9">
        <v>2.381049653390964</v>
      </c>
      <c r="T519" s="9">
        <v>0.30604511674258172</v>
      </c>
      <c r="U519" s="9">
        <v>1.0942471243670124</v>
      </c>
      <c r="V519" s="9">
        <v>1.4999767310034</v>
      </c>
      <c r="W519" s="8">
        <f t="shared" ca="1" si="85"/>
        <v>13.809884586808392</v>
      </c>
      <c r="X519" s="8">
        <f t="shared" ca="1" si="85"/>
        <v>9.3763855698283329</v>
      </c>
      <c r="Y519" s="8">
        <f t="shared" ca="1" si="85"/>
        <v>15.410657573834808</v>
      </c>
      <c r="Z519" s="8">
        <f t="shared" ca="1" si="85"/>
        <v>32.143798372442774</v>
      </c>
      <c r="AA519" s="8">
        <f t="shared" ca="1" si="85"/>
        <v>13.9547725467172</v>
      </c>
      <c r="AB519" s="8">
        <f t="shared" ca="1" si="88"/>
        <v>10.666609006262894</v>
      </c>
      <c r="AC519" s="16">
        <f ca="1">IF($AO518=0,K518+Q518,IF($AP518=0,K518+Q518,9999))</f>
        <v>1.942430352878366</v>
      </c>
      <c r="AD519" s="16">
        <f ca="1">IF($AO518=0,L518+R518,IF($AP518=0,L518+R518,9999))</f>
        <v>9.5387973416962595</v>
      </c>
      <c r="AE519" s="16">
        <f ca="1">IF($AO518=0,M518+S518,IF($AP518=0,M518+S518,9999))</f>
        <v>4.2768123522145913</v>
      </c>
      <c r="AF519" s="16">
        <f ca="1">IF($AO518=0,N518+T518,IF($AP518=0,N518+T518,9999))</f>
        <v>15.986246740188587</v>
      </c>
      <c r="AG519" s="16">
        <f ca="1">IF($AO518=0,O518+U518,IF($AP518=0,O518+U518,9999))</f>
        <v>5.1488604440332644</v>
      </c>
      <c r="AH519" s="16">
        <f ca="1">IF($AO518=0,P518+V518,IF($AP518=0,P518+V518,9999))</f>
        <v>15.099092846098557</v>
      </c>
      <c r="AI519" s="17">
        <f t="shared" ca="1" si="89"/>
        <v>1.5514802131151826</v>
      </c>
      <c r="AJ519" s="17">
        <f t="shared" ca="1" si="90"/>
        <v>3.3023598860901928</v>
      </c>
      <c r="AK519" s="17">
        <f t="shared" ca="1" si="91"/>
        <v>8.1573824435316169</v>
      </c>
      <c r="AL519" s="17">
        <f t="shared" ca="1" si="92"/>
        <v>4.5587169790376159</v>
      </c>
      <c r="AM519" s="17">
        <f t="shared" ca="1" si="93"/>
        <v>10.422224533854351</v>
      </c>
      <c r="AN519" s="17">
        <f t="shared" ca="1" si="94"/>
        <v>5.3733764948854219</v>
      </c>
      <c r="AO519">
        <f t="shared" ca="1" si="86"/>
        <v>0</v>
      </c>
      <c r="AP519">
        <f t="shared" ca="1" si="87"/>
        <v>0</v>
      </c>
      <c r="AQ519">
        <f ca="1">MAX(0, COUNTIF(E519:J519, "Breakdown") - COUNTIF(AO519:AP519, 1))</f>
        <v>0</v>
      </c>
      <c r="AR519" s="12">
        <f ca="1">(AQ519 * 50) + ((AO519 + AP519) * 10)</f>
        <v>0</v>
      </c>
      <c r="AS519">
        <f ca="1">IF(COUNTIF(E519:J519, "Breakdown") &gt;= 6, 1, 0)</f>
        <v>0</v>
      </c>
    </row>
    <row r="520" spans="4:45">
      <c r="D520">
        <v>517</v>
      </c>
      <c r="E520" s="6" t="str">
        <f ca="1">IF(K520&lt;W520,"Operational","Breakdown")</f>
        <v>Operational</v>
      </c>
      <c r="F520" s="6" t="str">
        <f ca="1">IF(L520&lt;X520,"Operational","Breakdown")</f>
        <v>Operational</v>
      </c>
      <c r="G520" s="6" t="str">
        <f ca="1">IF(M520&lt;Y520,"Operational","Breakdown")</f>
        <v>Operational</v>
      </c>
      <c r="H520" s="6" t="str">
        <f ca="1">IF(N520&lt;Z520,"Operational","Breakdown")</f>
        <v>Operational</v>
      </c>
      <c r="I520" s="6" t="str">
        <f ca="1">IF(O520&lt;AA520,"Operational","Breakdown")</f>
        <v>Operational</v>
      </c>
      <c r="J520" s="6" t="str">
        <f ca="1">IF(P520&lt;AB520,"Operational","Breakdown")</f>
        <v>Operational</v>
      </c>
      <c r="K520" s="16">
        <v>10.247296099293683</v>
      </c>
      <c r="L520" s="16">
        <v>0.5091088615803111</v>
      </c>
      <c r="M520" s="16">
        <v>0.42186112580664781</v>
      </c>
      <c r="N520" s="16">
        <v>0.67813790305960575</v>
      </c>
      <c r="O520" s="16">
        <v>5.7192932396976426</v>
      </c>
      <c r="P520" s="16">
        <v>1.8055184437624128</v>
      </c>
      <c r="Q520" s="9">
        <v>0.10932131362386262</v>
      </c>
      <c r="R520" s="9">
        <v>0.80995432891607577</v>
      </c>
      <c r="S520" s="9">
        <v>0.70204239800925117</v>
      </c>
      <c r="T520" s="9">
        <v>1.159365768637167</v>
      </c>
      <c r="U520" s="9">
        <v>0.74096617390394348</v>
      </c>
      <c r="V520" s="9">
        <v>0.42535429762781934</v>
      </c>
      <c r="W520" s="8">
        <f t="shared" ca="1" si="85"/>
        <v>11.592355216102368</v>
      </c>
      <c r="X520" s="8">
        <f t="shared" ca="1" si="85"/>
        <v>10.176282367267014</v>
      </c>
      <c r="Y520" s="8">
        <f t="shared" ca="1" si="85"/>
        <v>15.655606311108427</v>
      </c>
      <c r="Z520" s="8">
        <f t="shared" ca="1" si="85"/>
        <v>19.890231473894701</v>
      </c>
      <c r="AA520" s="8">
        <f t="shared" ca="1" si="85"/>
        <v>7.1105861151085783</v>
      </c>
      <c r="AB520" s="8">
        <f t="shared" ca="1" si="88"/>
        <v>25.097516947645403</v>
      </c>
      <c r="AC520" s="16">
        <f ca="1">IF($AO519=0,K519+Q519,IF($AP519=0,K519+Q519,9999))</f>
        <v>2.2659659365210532</v>
      </c>
      <c r="AD520" s="16">
        <f ca="1">IF($AO519=0,L519+R519,IF($AP519=0,L519+R519,9999))</f>
        <v>9.6776017549284372</v>
      </c>
      <c r="AE520" s="16">
        <f ca="1">IF($AO519=0,M519+S519,IF($AP519=0,M519+S519,9999))</f>
        <v>14.129518974098676</v>
      </c>
      <c r="AF520" s="16">
        <f ca="1">IF($AO519=0,N519+T519,IF($AP519=0,N519+T519,9999))</f>
        <v>9.1808157652280151</v>
      </c>
      <c r="AG520" s="16">
        <f ca="1">IF($AO519=0,O519+U519,IF($AP519=0,O519+U519,9999))</f>
        <v>1.3048539333973217</v>
      </c>
      <c r="AH520" s="16">
        <f ca="1">IF($AO519=0,P519+V519,IF($AP519=0,P519+V519,9999))</f>
        <v>4.8548245319307366</v>
      </c>
      <c r="AI520" s="17">
        <f t="shared" ca="1" si="89"/>
        <v>1.942430352878366</v>
      </c>
      <c r="AJ520" s="17">
        <f t="shared" ca="1" si="90"/>
        <v>9.3763855698283329</v>
      </c>
      <c r="AK520" s="17">
        <f t="shared" ca="1" si="91"/>
        <v>4.2768123522145913</v>
      </c>
      <c r="AL520" s="17">
        <f t="shared" ca="1" si="92"/>
        <v>15.986246740188587</v>
      </c>
      <c r="AM520" s="17">
        <f t="shared" ca="1" si="93"/>
        <v>5.1488604440332644</v>
      </c>
      <c r="AN520" s="17">
        <f t="shared" ca="1" si="94"/>
        <v>10.666609006262894</v>
      </c>
      <c r="AO520">
        <f t="shared" ca="1" si="86"/>
        <v>0</v>
      </c>
      <c r="AP520">
        <f t="shared" ca="1" si="87"/>
        <v>0</v>
      </c>
      <c r="AQ520">
        <f ca="1">MAX(0, COUNTIF(E520:J520, "Breakdown") - COUNTIF(AO520:AP520, 1))</f>
        <v>0</v>
      </c>
      <c r="AR520" s="12">
        <f ca="1">(AQ520 * 50) + ((AO520 + AP520) * 10)</f>
        <v>0</v>
      </c>
      <c r="AS520">
        <f ca="1">IF(COUNTIF(E520:J520, "Breakdown") &gt;= 6, 1, 0)</f>
        <v>0</v>
      </c>
    </row>
    <row r="521" spans="4:45">
      <c r="D521">
        <v>518</v>
      </c>
      <c r="E521" s="6" t="str">
        <f ca="1">IF(K521&lt;W521,"Operational","Breakdown")</f>
        <v>Breakdown</v>
      </c>
      <c r="F521" s="6" t="str">
        <f ca="1">IF(L521&lt;X521,"Operational","Breakdown")</f>
        <v>Breakdown</v>
      </c>
      <c r="G521" s="6" t="str">
        <f ca="1">IF(M521&lt;Y521,"Operational","Breakdown")</f>
        <v>Operational</v>
      </c>
      <c r="H521" s="6" t="str">
        <f ca="1">IF(N521&lt;Z521,"Operational","Breakdown")</f>
        <v>Breakdown</v>
      </c>
      <c r="I521" s="6" t="str">
        <f ca="1">IF(O521&lt;AA521,"Operational","Breakdown")</f>
        <v>Operational</v>
      </c>
      <c r="J521" s="6" t="str">
        <f ca="1">IF(P521&lt;AB521,"Operational","Breakdown")</f>
        <v>Operational</v>
      </c>
      <c r="K521" s="16">
        <v>8.1652616510372784</v>
      </c>
      <c r="L521" s="16">
        <v>16.263823692068563</v>
      </c>
      <c r="M521" s="16">
        <v>3.1248544681914519</v>
      </c>
      <c r="N521" s="16">
        <v>22.685468481211267</v>
      </c>
      <c r="O521" s="16">
        <v>1.4902531185582724</v>
      </c>
      <c r="P521" s="16">
        <v>0.26181142660877926</v>
      </c>
      <c r="Q521" s="9">
        <v>2.7718292906318633</v>
      </c>
      <c r="R521" s="9">
        <v>0.75554801115073988</v>
      </c>
      <c r="S521" s="9">
        <v>0.93297066844010956</v>
      </c>
      <c r="T521" s="9">
        <v>0.75430887286377102</v>
      </c>
      <c r="U521" s="9">
        <v>3.0963278132064018</v>
      </c>
      <c r="V521" s="9">
        <v>0.43773233043536969</v>
      </c>
      <c r="W521" s="8">
        <f t="shared" ca="1" si="85"/>
        <v>2.8913323618065592</v>
      </c>
      <c r="X521" s="8">
        <f t="shared" ca="1" si="85"/>
        <v>12.16807579888464</v>
      </c>
      <c r="Y521" s="8">
        <f t="shared" ca="1" si="85"/>
        <v>16.615618498763261</v>
      </c>
      <c r="Z521" s="8">
        <f t="shared" ca="1" si="85"/>
        <v>15.201751342745331</v>
      </c>
      <c r="AA521" s="8">
        <f t="shared" ca="1" si="85"/>
        <v>1.8100165878823689</v>
      </c>
      <c r="AB521" s="8">
        <f t="shared" ca="1" si="88"/>
        <v>33.785303769585802</v>
      </c>
      <c r="AC521" s="16">
        <f ca="1">IF($AO520=0,K520+Q520,IF($AP520=0,K520+Q520,9999))</f>
        <v>10.356617412917545</v>
      </c>
      <c r="AD521" s="16">
        <f ca="1">IF($AO520=0,L520+R520,IF($AP520=0,L520+R520,9999))</f>
        <v>1.319063190496387</v>
      </c>
      <c r="AE521" s="16">
        <f ca="1">IF($AO520=0,M520+S520,IF($AP520=0,M520+S520,9999))</f>
        <v>1.123903523815899</v>
      </c>
      <c r="AF521" s="16">
        <f ca="1">IF($AO520=0,N520+T520,IF($AP520=0,N520+T520,9999))</f>
        <v>1.8375036716967728</v>
      </c>
      <c r="AG521" s="16">
        <f ca="1">IF($AO520=0,O520+U520,IF($AP520=0,O520+U520,9999))</f>
        <v>6.4602594136015856</v>
      </c>
      <c r="AH521" s="16">
        <f ca="1">IF($AO520=0,P520+V520,IF($AP520=0,P520+V520,9999))</f>
        <v>2.2308727413902321</v>
      </c>
      <c r="AI521" s="17">
        <f t="shared" ca="1" si="89"/>
        <v>2.2659659365210532</v>
      </c>
      <c r="AJ521" s="17">
        <f t="shared" ca="1" si="90"/>
        <v>9.6776017549284372</v>
      </c>
      <c r="AK521" s="17">
        <f t="shared" ca="1" si="91"/>
        <v>14.129518974098676</v>
      </c>
      <c r="AL521" s="17">
        <f t="shared" ca="1" si="92"/>
        <v>9.1808157652280151</v>
      </c>
      <c r="AM521" s="17">
        <f t="shared" ca="1" si="93"/>
        <v>1.3048539333973217</v>
      </c>
      <c r="AN521" s="17">
        <f t="shared" ca="1" si="94"/>
        <v>4.8548245319307366</v>
      </c>
      <c r="AO521">
        <f t="shared" ca="1" si="86"/>
        <v>0</v>
      </c>
      <c r="AP521">
        <f t="shared" ca="1" si="87"/>
        <v>0</v>
      </c>
      <c r="AQ521">
        <f ca="1">MAX(0, COUNTIF(E521:J521, "Breakdown") - COUNTIF(AO521:AP521, 1))</f>
        <v>3</v>
      </c>
      <c r="AR521" s="12">
        <f ca="1">(AQ521 * 50) + ((AO521 + AP521) * 10)</f>
        <v>150</v>
      </c>
      <c r="AS521">
        <f ca="1">IF(COUNTIF(E521:J521, "Breakdown") &gt;= 6, 1, 0)</f>
        <v>0</v>
      </c>
    </row>
    <row r="522" spans="4:45">
      <c r="D522">
        <v>519</v>
      </c>
      <c r="E522" s="6" t="str">
        <f ca="1">IF(K522&lt;W522,"Operational","Breakdown")</f>
        <v>Operational</v>
      </c>
      <c r="F522" s="6" t="str">
        <f ca="1">IF(L522&lt;X522,"Operational","Breakdown")</f>
        <v>Operational</v>
      </c>
      <c r="G522" s="6" t="str">
        <f ca="1">IF(M522&lt;Y522,"Operational","Breakdown")</f>
        <v>Operational</v>
      </c>
      <c r="H522" s="6" t="str">
        <f ca="1">IF(N522&lt;Z522,"Operational","Breakdown")</f>
        <v>Breakdown</v>
      </c>
      <c r="I522" s="6" t="str">
        <f ca="1">IF(O522&lt;AA522,"Operational","Breakdown")</f>
        <v>Operational</v>
      </c>
      <c r="J522" s="6" t="str">
        <f ca="1">IF(P522&lt;AB522,"Operational","Breakdown")</f>
        <v>Operational</v>
      </c>
      <c r="K522" s="16">
        <v>2.7395973726207936</v>
      </c>
      <c r="L522" s="16">
        <v>2.4544432499104278</v>
      </c>
      <c r="M522" s="16">
        <v>16.497077810519198</v>
      </c>
      <c r="N522" s="16">
        <v>10.611423512926555</v>
      </c>
      <c r="O522" s="16">
        <v>1.9838448499410775</v>
      </c>
      <c r="P522" s="16">
        <v>3.3763938310540573</v>
      </c>
      <c r="Q522" s="9">
        <v>0.89754520411447702</v>
      </c>
      <c r="R522" s="9">
        <v>3.7635688971842114E-2</v>
      </c>
      <c r="S522" s="9">
        <v>0.92587610763639505</v>
      </c>
      <c r="T522" s="9">
        <v>0.15477589758544485</v>
      </c>
      <c r="U522" s="9">
        <v>0.76972518640552634</v>
      </c>
      <c r="V522" s="9">
        <v>1.6930800977217226</v>
      </c>
      <c r="W522" s="8">
        <f t="shared" ca="1" si="85"/>
        <v>5.3223594676592674</v>
      </c>
      <c r="X522" s="8">
        <f t="shared" ca="1" si="85"/>
        <v>3.77690177934765</v>
      </c>
      <c r="Y522" s="8">
        <f t="shared" ca="1" si="85"/>
        <v>21.153504099734359</v>
      </c>
      <c r="Z522" s="8">
        <f t="shared" ca="1" si="85"/>
        <v>4.6615119329692973</v>
      </c>
      <c r="AA522" s="8">
        <f t="shared" ca="1" si="85"/>
        <v>15.262848651794926</v>
      </c>
      <c r="AB522" s="8">
        <f t="shared" ca="1" si="88"/>
        <v>8.628735466061471</v>
      </c>
      <c r="AC522" s="16">
        <f ca="1">IF($AO521=0,K521+Q521,IF($AP521=0,K521+Q521,9999))</f>
        <v>10.937090941669142</v>
      </c>
      <c r="AD522" s="16">
        <f ca="1">IF($AO521=0,L521+R521,IF($AP521=0,L521+R521,9999))</f>
        <v>17.019371703219303</v>
      </c>
      <c r="AE522" s="16">
        <f ca="1">IF($AO521=0,M521+S521,IF($AP521=0,M521+S521,9999))</f>
        <v>4.0578251366315614</v>
      </c>
      <c r="AF522" s="16">
        <f ca="1">IF($AO521=0,N521+T521,IF($AP521=0,N521+T521,9999))</f>
        <v>23.439777354075037</v>
      </c>
      <c r="AG522" s="16">
        <f ca="1">IF($AO521=0,O521+U521,IF($AP521=0,O521+U521,9999))</f>
        <v>4.586580931764674</v>
      </c>
      <c r="AH522" s="16">
        <f ca="1">IF($AO521=0,P521+V521,IF($AP521=0,P521+V521,9999))</f>
        <v>0.69954375704414895</v>
      </c>
      <c r="AI522" s="17">
        <f t="shared" ca="1" si="89"/>
        <v>2.8913323618065592</v>
      </c>
      <c r="AJ522" s="17">
        <f t="shared" ca="1" si="90"/>
        <v>1.319063190496387</v>
      </c>
      <c r="AK522" s="17">
        <f t="shared" ca="1" si="91"/>
        <v>1.123903523815899</v>
      </c>
      <c r="AL522" s="17">
        <f t="shared" ca="1" si="92"/>
        <v>1.8375036716967728</v>
      </c>
      <c r="AM522" s="17">
        <f t="shared" ca="1" si="93"/>
        <v>1.8100165878823689</v>
      </c>
      <c r="AN522" s="17">
        <f t="shared" ca="1" si="94"/>
        <v>2.2308727413902321</v>
      </c>
      <c r="AO522">
        <f t="shared" ca="1" si="86"/>
        <v>0</v>
      </c>
      <c r="AP522">
        <f t="shared" ca="1" si="87"/>
        <v>0</v>
      </c>
      <c r="AQ522">
        <f ca="1">MAX(0, COUNTIF(E522:J522, "Breakdown") - COUNTIF(AO522:AP522, 1))</f>
        <v>1</v>
      </c>
      <c r="AR522" s="12">
        <f ca="1">(AQ522 * 50) + ((AO522 + AP522) * 10)</f>
        <v>50</v>
      </c>
      <c r="AS522">
        <f ca="1">IF(COUNTIF(E522:J522, "Breakdown") &gt;= 6, 1, 0)</f>
        <v>0</v>
      </c>
    </row>
    <row r="523" spans="4:45">
      <c r="D523">
        <v>520</v>
      </c>
      <c r="E523" s="6" t="str">
        <f ca="1">IF(K523&lt;W523,"Operational","Breakdown")</f>
        <v>Operational</v>
      </c>
      <c r="F523" s="6" t="str">
        <f ca="1">IF(L523&lt;X523,"Operational","Breakdown")</f>
        <v>Operational</v>
      </c>
      <c r="G523" s="6" t="str">
        <f ca="1">IF(M523&lt;Y523,"Operational","Breakdown")</f>
        <v>Operational</v>
      </c>
      <c r="H523" s="6" t="str">
        <f ca="1">IF(N523&lt;Z523,"Operational","Breakdown")</f>
        <v>Breakdown</v>
      </c>
      <c r="I523" s="6" t="str">
        <f ca="1">IF(O523&lt;AA523,"Operational","Breakdown")</f>
        <v>Operational</v>
      </c>
      <c r="J523" s="6" t="str">
        <f ca="1">IF(P523&lt;AB523,"Operational","Breakdown")</f>
        <v>Breakdown</v>
      </c>
      <c r="K523" s="16">
        <v>0.74491980293748505</v>
      </c>
      <c r="L523" s="16">
        <v>5.4315276455645494</v>
      </c>
      <c r="M523" s="16">
        <v>3.2379420812471444</v>
      </c>
      <c r="N523" s="16">
        <v>13.258682022326305</v>
      </c>
      <c r="O523" s="16">
        <v>2.1638768854712587</v>
      </c>
      <c r="P523" s="16">
        <v>16.415772151195721</v>
      </c>
      <c r="Q523" s="9">
        <v>2.7822396422660169</v>
      </c>
      <c r="R523" s="9">
        <v>2.6095437539424378</v>
      </c>
      <c r="S523" s="9">
        <v>2.3307425884282318</v>
      </c>
      <c r="T523" s="9">
        <v>0.96951327428421241</v>
      </c>
      <c r="U523" s="9">
        <v>4.8586531129305275</v>
      </c>
      <c r="V523" s="9">
        <v>2.5888659962381015</v>
      </c>
      <c r="W523" s="8">
        <f t="shared" ca="1" si="85"/>
        <v>8.5797035553293775</v>
      </c>
      <c r="X523" s="8">
        <f t="shared" ca="1" si="85"/>
        <v>28.704618173289397</v>
      </c>
      <c r="Y523" s="8">
        <f t="shared" ca="1" si="85"/>
        <v>7.7468273962540977</v>
      </c>
      <c r="Z523" s="8">
        <f t="shared" ca="1" si="85"/>
        <v>5.1337479645605555</v>
      </c>
      <c r="AA523" s="8">
        <f t="shared" ca="1" si="85"/>
        <v>8.5366853507149578</v>
      </c>
      <c r="AB523" s="8">
        <f t="shared" ca="1" si="88"/>
        <v>2.1970110247352039</v>
      </c>
      <c r="AC523" s="16">
        <f ca="1">IF($AO522=0,K522+Q522,IF($AP522=0,K522+Q522,9999))</f>
        <v>3.6371425767352705</v>
      </c>
      <c r="AD523" s="16">
        <f ca="1">IF($AO522=0,L522+R522,IF($AP522=0,L522+R522,9999))</f>
        <v>2.4920789388822699</v>
      </c>
      <c r="AE523" s="16">
        <f ca="1">IF($AO522=0,M522+S522,IF($AP522=0,M522+S522,9999))</f>
        <v>17.422953918155592</v>
      </c>
      <c r="AF523" s="16">
        <f ca="1">IF($AO522=0,N522+T522,IF($AP522=0,N522+T522,9999))</f>
        <v>10.766199410512</v>
      </c>
      <c r="AG523" s="16">
        <f ca="1">IF($AO522=0,O522+U522,IF($AP522=0,O522+U522,9999))</f>
        <v>2.7535700363466038</v>
      </c>
      <c r="AH523" s="16">
        <f ca="1">IF($AO522=0,P522+V522,IF($AP522=0,P522+V522,9999))</f>
        <v>5.0694739287757802</v>
      </c>
      <c r="AI523" s="17">
        <f t="shared" ca="1" si="89"/>
        <v>5.3223594676592674</v>
      </c>
      <c r="AJ523" s="17">
        <f t="shared" ca="1" si="90"/>
        <v>3.77690177934765</v>
      </c>
      <c r="AK523" s="17">
        <f t="shared" ca="1" si="91"/>
        <v>4.0578251366315614</v>
      </c>
      <c r="AL523" s="17">
        <f t="shared" ca="1" si="92"/>
        <v>4.6615119329692973</v>
      </c>
      <c r="AM523" s="17">
        <f t="shared" ca="1" si="93"/>
        <v>4.586580931764674</v>
      </c>
      <c r="AN523" s="17">
        <f t="shared" ca="1" si="94"/>
        <v>0.69954375704414895</v>
      </c>
      <c r="AO523">
        <f t="shared" ca="1" si="86"/>
        <v>0</v>
      </c>
      <c r="AP523">
        <f t="shared" ca="1" si="87"/>
        <v>0</v>
      </c>
      <c r="AQ523">
        <f ca="1">MAX(0, COUNTIF(E523:J523, "Breakdown") - COUNTIF(AO523:AP523, 1))</f>
        <v>2</v>
      </c>
      <c r="AR523" s="12">
        <f ca="1">(AQ523 * 50) + ((AO523 + AP523) * 10)</f>
        <v>100</v>
      </c>
      <c r="AS523">
        <f ca="1">IF(COUNTIF(E523:J523, "Breakdown") &gt;= 6, 1, 0)</f>
        <v>0</v>
      </c>
    </row>
    <row r="524" spans="4:45">
      <c r="D524">
        <v>521</v>
      </c>
      <c r="E524" s="6" t="str">
        <f ca="1">IF(K524&lt;W524,"Operational","Breakdown")</f>
        <v>Operational</v>
      </c>
      <c r="F524" s="6" t="str">
        <f ca="1">IF(L524&lt;X524,"Operational","Breakdown")</f>
        <v>Breakdown</v>
      </c>
      <c r="G524" s="6" t="str">
        <f ca="1">IF(M524&lt;Y524,"Operational","Breakdown")</f>
        <v>Breakdown</v>
      </c>
      <c r="H524" s="6" t="str">
        <f ca="1">IF(N524&lt;Z524,"Operational","Breakdown")</f>
        <v>Operational</v>
      </c>
      <c r="I524" s="6" t="str">
        <f ca="1">IF(O524&lt;AA524,"Operational","Breakdown")</f>
        <v>Operational</v>
      </c>
      <c r="J524" s="6" t="str">
        <f ca="1">IF(P524&lt;AB524,"Operational","Breakdown")</f>
        <v>Breakdown</v>
      </c>
      <c r="K524" s="16">
        <v>9.0374342460751738</v>
      </c>
      <c r="L524" s="16">
        <v>9.3180521532163247</v>
      </c>
      <c r="M524" s="16">
        <v>11.247164518217021</v>
      </c>
      <c r="N524" s="16">
        <v>7.0960188856632866</v>
      </c>
      <c r="O524" s="16">
        <v>1.2368079248165222</v>
      </c>
      <c r="P524" s="16">
        <v>36.777593058240377</v>
      </c>
      <c r="Q524" s="9">
        <v>0.85477888452887263</v>
      </c>
      <c r="R524" s="9">
        <v>1.2444413790959312</v>
      </c>
      <c r="S524" s="9">
        <v>0.34939261755444023</v>
      </c>
      <c r="T524" s="9">
        <v>0.48284755146244007</v>
      </c>
      <c r="U524" s="9">
        <v>3.3375226079450795</v>
      </c>
      <c r="V524" s="9">
        <v>0.24908718910650454</v>
      </c>
      <c r="W524" s="8">
        <f t="shared" ca="1" si="85"/>
        <v>25.070199746022059</v>
      </c>
      <c r="X524" s="8">
        <f t="shared" ca="1" si="85"/>
        <v>8.4009282600608373</v>
      </c>
      <c r="Y524" s="8">
        <f t="shared" ca="1" si="85"/>
        <v>8.8508017002566994</v>
      </c>
      <c r="Z524" s="8">
        <f t="shared" ca="1" si="85"/>
        <v>14.788476637959802</v>
      </c>
      <c r="AA524" s="8">
        <f t="shared" ca="1" si="85"/>
        <v>6.2379911689778353</v>
      </c>
      <c r="AB524" s="8">
        <f t="shared" ca="1" si="88"/>
        <v>10.164028052580109</v>
      </c>
      <c r="AC524" s="16">
        <f ca="1">IF($AO523=0,K523+Q523,IF($AP523=0,K523+Q523,9999))</f>
        <v>3.5271594452035018</v>
      </c>
      <c r="AD524" s="16">
        <f ca="1">IF($AO523=0,L523+R523,IF($AP523=0,L523+R523,9999))</f>
        <v>8.0410713995069862</v>
      </c>
      <c r="AE524" s="16">
        <f ca="1">IF($AO523=0,M523+S523,IF($AP523=0,M523+S523,9999))</f>
        <v>5.5686846696753758</v>
      </c>
      <c r="AF524" s="16">
        <f ca="1">IF($AO523=0,N523+T523,IF($AP523=0,N523+T523,9999))</f>
        <v>14.228195296610517</v>
      </c>
      <c r="AG524" s="16">
        <f ca="1">IF($AO523=0,O523+U523,IF($AP523=0,O523+U523,9999))</f>
        <v>7.0225299984017866</v>
      </c>
      <c r="AH524" s="16">
        <f ca="1">IF($AO523=0,P523+V523,IF($AP523=0,P523+V523,9999))</f>
        <v>19.004638147433823</v>
      </c>
      <c r="AI524" s="17">
        <f t="shared" ca="1" si="89"/>
        <v>3.6371425767352705</v>
      </c>
      <c r="AJ524" s="17">
        <f t="shared" ca="1" si="90"/>
        <v>2.4920789388822699</v>
      </c>
      <c r="AK524" s="17">
        <f t="shared" ca="1" si="91"/>
        <v>7.7468273962540977</v>
      </c>
      <c r="AL524" s="17">
        <f t="shared" ca="1" si="92"/>
        <v>5.1337479645605555</v>
      </c>
      <c r="AM524" s="17">
        <f t="shared" ca="1" si="93"/>
        <v>2.7535700363466038</v>
      </c>
      <c r="AN524" s="17">
        <f t="shared" ca="1" si="94"/>
        <v>2.1970110247352039</v>
      </c>
      <c r="AO524">
        <f t="shared" ca="1" si="86"/>
        <v>0</v>
      </c>
      <c r="AP524">
        <f t="shared" ca="1" si="87"/>
        <v>0</v>
      </c>
      <c r="AQ524">
        <f ca="1">MAX(0, COUNTIF(E524:J524, "Breakdown") - COUNTIF(AO524:AP524, 1))</f>
        <v>3</v>
      </c>
      <c r="AR524" s="12">
        <f ca="1">(AQ524 * 50) + ((AO524 + AP524) * 10)</f>
        <v>150</v>
      </c>
      <c r="AS524">
        <f ca="1">IF(COUNTIF(E524:J524, "Breakdown") &gt;= 6, 1, 0)</f>
        <v>0</v>
      </c>
    </row>
    <row r="525" spans="4:45">
      <c r="D525">
        <v>522</v>
      </c>
      <c r="E525" s="6" t="str">
        <f ca="1">IF(K525&lt;W525,"Operational","Breakdown")</f>
        <v>Breakdown</v>
      </c>
      <c r="F525" s="6" t="str">
        <f ca="1">IF(L525&lt;X525,"Operational","Breakdown")</f>
        <v>Operational</v>
      </c>
      <c r="G525" s="6" t="str">
        <f ca="1">IF(M525&lt;Y525,"Operational","Breakdown")</f>
        <v>Operational</v>
      </c>
      <c r="H525" s="6" t="str">
        <f ca="1">IF(N525&lt;Z525,"Operational","Breakdown")</f>
        <v>Operational</v>
      </c>
      <c r="I525" s="6" t="str">
        <f ca="1">IF(O525&lt;AA525,"Operational","Breakdown")</f>
        <v>Operational</v>
      </c>
      <c r="J525" s="6" t="str">
        <f ca="1">IF(P525&lt;AB525,"Operational","Breakdown")</f>
        <v>Operational</v>
      </c>
      <c r="K525" s="16">
        <v>13.619570596202253</v>
      </c>
      <c r="L525" s="16">
        <v>0.35996225825350531</v>
      </c>
      <c r="M525" s="16">
        <v>5.9148970340474838E-2</v>
      </c>
      <c r="N525" s="16">
        <v>15.258216523606951</v>
      </c>
      <c r="O525" s="16">
        <v>5.5176601835208263</v>
      </c>
      <c r="P525" s="16">
        <v>5.8465014563420574</v>
      </c>
      <c r="Q525" s="9">
        <v>0.17076466306126073</v>
      </c>
      <c r="R525" s="9">
        <v>2.8009323259638124</v>
      </c>
      <c r="S525" s="9">
        <v>1.0956099407485322</v>
      </c>
      <c r="T525" s="9">
        <v>0.40509895873484469</v>
      </c>
      <c r="U525" s="9">
        <v>3.8883869442641386</v>
      </c>
      <c r="V525" s="9">
        <v>5.9876183216014542</v>
      </c>
      <c r="W525" s="8">
        <f t="shared" ca="1" si="85"/>
        <v>9.4400351834850262</v>
      </c>
      <c r="X525" s="8">
        <f t="shared" ca="1" si="85"/>
        <v>38.611043415145232</v>
      </c>
      <c r="Y525" s="8">
        <f t="shared" ca="1" si="85"/>
        <v>8.574612809613587</v>
      </c>
      <c r="Z525" s="8">
        <f t="shared" ca="1" si="85"/>
        <v>47.96948038656938</v>
      </c>
      <c r="AA525" s="8">
        <f t="shared" ca="1" si="85"/>
        <v>11.673304567290604</v>
      </c>
      <c r="AB525" s="8">
        <f t="shared" ca="1" si="88"/>
        <v>21.897325789770935</v>
      </c>
      <c r="AC525" s="16">
        <f ca="1">IF($AO524=0,K524+Q524,IF($AP524=0,K524+Q524,9999))</f>
        <v>9.8922131306040466</v>
      </c>
      <c r="AD525" s="16">
        <f ca="1">IF($AO524=0,L524+R524,IF($AP524=0,L524+R524,9999))</f>
        <v>10.562493532312256</v>
      </c>
      <c r="AE525" s="16">
        <f ca="1">IF($AO524=0,M524+S524,IF($AP524=0,M524+S524,9999))</f>
        <v>11.596557135771461</v>
      </c>
      <c r="AF525" s="16">
        <f ca="1">IF($AO524=0,N524+T524,IF($AP524=0,N524+T524,9999))</f>
        <v>7.5788664371257264</v>
      </c>
      <c r="AG525" s="16">
        <f ca="1">IF($AO524=0,O524+U524,IF($AP524=0,O524+U524,9999))</f>
        <v>4.5743305327616017</v>
      </c>
      <c r="AH525" s="16">
        <f ca="1">IF($AO524=0,P524+V524,IF($AP524=0,P524+V524,9999))</f>
        <v>37.026680247346881</v>
      </c>
      <c r="AI525" s="17">
        <f t="shared" ca="1" si="89"/>
        <v>3.5271594452035018</v>
      </c>
      <c r="AJ525" s="17">
        <f t="shared" ca="1" si="90"/>
        <v>8.0410713995069862</v>
      </c>
      <c r="AK525" s="17">
        <f t="shared" ca="1" si="91"/>
        <v>5.5686846696753758</v>
      </c>
      <c r="AL525" s="17">
        <f t="shared" ca="1" si="92"/>
        <v>14.228195296610517</v>
      </c>
      <c r="AM525" s="17">
        <f t="shared" ca="1" si="93"/>
        <v>6.2379911689778353</v>
      </c>
      <c r="AN525" s="17">
        <f t="shared" ca="1" si="94"/>
        <v>10.164028052580109</v>
      </c>
      <c r="AO525">
        <f t="shared" ca="1" si="86"/>
        <v>0</v>
      </c>
      <c r="AP525">
        <f t="shared" ca="1" si="87"/>
        <v>1</v>
      </c>
      <c r="AQ525">
        <f ca="1">MAX(0, COUNTIF(E525:J525, "Breakdown") - COUNTIF(AO525:AP525, 1))</f>
        <v>0</v>
      </c>
      <c r="AR525" s="12">
        <f ca="1">(AQ525 * 50) + ((AO525 + AP525) * 10)</f>
        <v>10</v>
      </c>
      <c r="AS525">
        <f ca="1">IF(COUNTIF(E525:J525, "Breakdown") &gt;= 6, 1, 0)</f>
        <v>0</v>
      </c>
    </row>
    <row r="526" spans="4:45">
      <c r="D526">
        <v>523</v>
      </c>
      <c r="E526" s="6" t="str">
        <f ca="1">IF(K526&lt;W526,"Operational","Breakdown")</f>
        <v>Operational</v>
      </c>
      <c r="F526" s="6" t="str">
        <f ca="1">IF(L526&lt;X526,"Operational","Breakdown")</f>
        <v>Operational</v>
      </c>
      <c r="G526" s="6" t="str">
        <f ca="1">IF(M526&lt;Y526,"Operational","Breakdown")</f>
        <v>Operational</v>
      </c>
      <c r="H526" s="6" t="str">
        <f ca="1">IF(N526&lt;Z526,"Operational","Breakdown")</f>
        <v>Operational</v>
      </c>
      <c r="I526" s="6" t="str">
        <f ca="1">IF(O526&lt;AA526,"Operational","Breakdown")</f>
        <v>Operational</v>
      </c>
      <c r="J526" s="6" t="str">
        <f ca="1">IF(P526&lt;AB526,"Operational","Breakdown")</f>
        <v>Operational</v>
      </c>
      <c r="K526" s="16">
        <v>7.8132566143003803</v>
      </c>
      <c r="L526" s="16">
        <v>1.6369963147608624</v>
      </c>
      <c r="M526" s="16">
        <v>3.5915327511242894</v>
      </c>
      <c r="N526" s="16">
        <v>7.5039187046562708</v>
      </c>
      <c r="O526" s="16">
        <v>2.7633229367160754</v>
      </c>
      <c r="P526" s="16">
        <v>3.9653301668349807</v>
      </c>
      <c r="Q526" s="9">
        <v>0.91798423025756071</v>
      </c>
      <c r="R526" s="9">
        <v>2.4851207414907273</v>
      </c>
      <c r="S526" s="9">
        <v>0.81403175117352822</v>
      </c>
      <c r="T526" s="9">
        <v>2.3135195988054988</v>
      </c>
      <c r="U526" s="9">
        <v>4.4019153000459367E-2</v>
      </c>
      <c r="V526" s="9">
        <v>0.43588557141365375</v>
      </c>
      <c r="W526" s="8">
        <f t="shared" ca="1" si="85"/>
        <v>11.748805623968696</v>
      </c>
      <c r="X526" s="8">
        <f t="shared" ca="1" si="85"/>
        <v>14.976243658856127</v>
      </c>
      <c r="Y526" s="8">
        <f t="shared" ca="1" si="85"/>
        <v>20.487767258275053</v>
      </c>
      <c r="Z526" s="8">
        <f t="shared" ca="1" si="85"/>
        <v>10.510851195159692</v>
      </c>
      <c r="AA526" s="8">
        <f t="shared" ca="1" si="85"/>
        <v>12.640858821331271</v>
      </c>
      <c r="AB526" s="8">
        <f t="shared" ca="1" si="88"/>
        <v>36.493021134157146</v>
      </c>
      <c r="AC526" s="16">
        <f ca="1">IF($AO525=0,K525+Q525,IF($AP525=0,K525+Q525,9999))</f>
        <v>13.790335259263514</v>
      </c>
      <c r="AD526" s="16">
        <f ca="1">IF($AO525=0,L525+R525,IF($AP525=0,L525+R525,9999))</f>
        <v>3.1608945842173175</v>
      </c>
      <c r="AE526" s="16">
        <f ca="1">IF($AO525=0,M525+S525,IF($AP525=0,M525+S525,9999))</f>
        <v>1.1547589110890071</v>
      </c>
      <c r="AF526" s="16">
        <f ca="1">IF($AO525=0,N525+T525,IF($AP525=0,N525+T525,9999))</f>
        <v>15.663315482341796</v>
      </c>
      <c r="AG526" s="16">
        <f ca="1">IF($AO525=0,O525+U525,IF($AP525=0,O525+U525,9999))</f>
        <v>9.4060471277849658</v>
      </c>
      <c r="AH526" s="16">
        <f ca="1">IF($AO525=0,P525+V525,IF($AP525=0,P525+V525,9999))</f>
        <v>11.834119777943512</v>
      </c>
      <c r="AI526" s="17">
        <f t="shared" ca="1" si="89"/>
        <v>9.4400351834850262</v>
      </c>
      <c r="AJ526" s="17">
        <f t="shared" ca="1" si="90"/>
        <v>10.562493532312256</v>
      </c>
      <c r="AK526" s="17">
        <f t="shared" ca="1" si="91"/>
        <v>8.574612809613587</v>
      </c>
      <c r="AL526" s="17">
        <f t="shared" ca="1" si="92"/>
        <v>7.5788664371257264</v>
      </c>
      <c r="AM526" s="17">
        <f t="shared" ca="1" si="93"/>
        <v>4.5743305327616017</v>
      </c>
      <c r="AN526" s="17">
        <f t="shared" ca="1" si="94"/>
        <v>21.897325789770935</v>
      </c>
      <c r="AO526">
        <f t="shared" ca="1" si="86"/>
        <v>0</v>
      </c>
      <c r="AP526">
        <f t="shared" ca="1" si="87"/>
        <v>0</v>
      </c>
      <c r="AQ526">
        <f ca="1">MAX(0, COUNTIF(E526:J526, "Breakdown") - COUNTIF(AO526:AP526, 1))</f>
        <v>0</v>
      </c>
      <c r="AR526" s="12">
        <f ca="1">(AQ526 * 50) + ((AO526 + AP526) * 10)</f>
        <v>0</v>
      </c>
      <c r="AS526">
        <f ca="1">IF(COUNTIF(E526:J526, "Breakdown") &gt;= 6, 1, 0)</f>
        <v>0</v>
      </c>
    </row>
    <row r="527" spans="4:45">
      <c r="D527">
        <v>524</v>
      </c>
      <c r="E527" s="6" t="str">
        <f ca="1">IF(K527&lt;W527,"Operational","Breakdown")</f>
        <v>Operational</v>
      </c>
      <c r="F527" s="6" t="str">
        <f ca="1">IF(L527&lt;X527,"Operational","Breakdown")</f>
        <v>Breakdown</v>
      </c>
      <c r="G527" s="6" t="str">
        <f ca="1">IF(M527&lt;Y527,"Operational","Breakdown")</f>
        <v>Breakdown</v>
      </c>
      <c r="H527" s="6" t="str">
        <f ca="1">IF(N527&lt;Z527,"Operational","Breakdown")</f>
        <v>Operational</v>
      </c>
      <c r="I527" s="6" t="str">
        <f ca="1">IF(O527&lt;AA527,"Operational","Breakdown")</f>
        <v>Operational</v>
      </c>
      <c r="J527" s="6" t="str">
        <f ca="1">IF(P527&lt;AB527,"Operational","Breakdown")</f>
        <v>Operational</v>
      </c>
      <c r="K527" s="16">
        <v>1.0495405088440195</v>
      </c>
      <c r="L527" s="16">
        <v>6.0008805287561637</v>
      </c>
      <c r="M527" s="16">
        <v>3.6866710431776966</v>
      </c>
      <c r="N527" s="16">
        <v>2.3802290860168909</v>
      </c>
      <c r="O527" s="16">
        <v>0.62046078514738412</v>
      </c>
      <c r="P527" s="16">
        <v>2.0024330377969255</v>
      </c>
      <c r="Q527" s="9">
        <v>1.2805940363477153</v>
      </c>
      <c r="R527" s="9">
        <v>0.88422967753966297</v>
      </c>
      <c r="S527" s="9">
        <v>1.1796525576762862</v>
      </c>
      <c r="T527" s="9">
        <v>1.8720021120815626</v>
      </c>
      <c r="U527" s="9">
        <v>1.8535435555776678</v>
      </c>
      <c r="V527" s="9">
        <v>8.8849229340967784E-2</v>
      </c>
      <c r="W527" s="8">
        <f t="shared" ca="1" si="85"/>
        <v>46.647534900355666</v>
      </c>
      <c r="X527" s="8">
        <f t="shared" ca="1" si="85"/>
        <v>4.584176071830524</v>
      </c>
      <c r="Y527" s="8">
        <f t="shared" ca="1" si="85"/>
        <v>1.4141055367655202</v>
      </c>
      <c r="Z527" s="8">
        <f t="shared" ca="1" si="85"/>
        <v>22.089440435831118</v>
      </c>
      <c r="AA527" s="8">
        <f t="shared" ca="1" si="85"/>
        <v>13.463433698583518</v>
      </c>
      <c r="AB527" s="8">
        <f t="shared" ca="1" si="88"/>
        <v>19.094970006060429</v>
      </c>
      <c r="AC527" s="16">
        <f ca="1">IF($AO526=0,K526+Q526,IF($AP526=0,K526+Q526,9999))</f>
        <v>8.7312408445579415</v>
      </c>
      <c r="AD527" s="16">
        <f ca="1">IF($AO526=0,L526+R526,IF($AP526=0,L526+R526,9999))</f>
        <v>4.1221170562515894</v>
      </c>
      <c r="AE527" s="16">
        <f ca="1">IF($AO526=0,M526+S526,IF($AP526=0,M526+S526,9999))</f>
        <v>4.4055645022978176</v>
      </c>
      <c r="AF527" s="16">
        <f ca="1">IF($AO526=0,N526+T526,IF($AP526=0,N526+T526,9999))</f>
        <v>9.8174383034617705</v>
      </c>
      <c r="AG527" s="16">
        <f ca="1">IF($AO526=0,O526+U526,IF($AP526=0,O526+U526,9999))</f>
        <v>2.8073420897165349</v>
      </c>
      <c r="AH527" s="16">
        <f ca="1">IF($AO526=0,P526+V526,IF($AP526=0,P526+V526,9999))</f>
        <v>4.4012157382486343</v>
      </c>
      <c r="AI527" s="17">
        <f t="shared" ca="1" si="89"/>
        <v>11.748805623968696</v>
      </c>
      <c r="AJ527" s="17">
        <f t="shared" ca="1" si="90"/>
        <v>3.1608945842173175</v>
      </c>
      <c r="AK527" s="17">
        <f t="shared" ca="1" si="91"/>
        <v>1.1547589110890071</v>
      </c>
      <c r="AL527" s="17">
        <f t="shared" ca="1" si="92"/>
        <v>10.510851195159692</v>
      </c>
      <c r="AM527" s="17">
        <f t="shared" ca="1" si="93"/>
        <v>9.4060471277849658</v>
      </c>
      <c r="AN527" s="17">
        <f t="shared" ca="1" si="94"/>
        <v>11.834119777943512</v>
      </c>
      <c r="AO527">
        <f t="shared" ca="1" si="86"/>
        <v>0</v>
      </c>
      <c r="AP527">
        <f t="shared" ca="1" si="87"/>
        <v>0</v>
      </c>
      <c r="AQ527">
        <f ca="1">MAX(0, COUNTIF(E527:J527, "Breakdown") - COUNTIF(AO527:AP527, 1))</f>
        <v>2</v>
      </c>
      <c r="AR527" s="12">
        <f ca="1">(AQ527 * 50) + ((AO527 + AP527) * 10)</f>
        <v>100</v>
      </c>
      <c r="AS527">
        <f ca="1">IF(COUNTIF(E527:J527, "Breakdown") &gt;= 6, 1, 0)</f>
        <v>0</v>
      </c>
    </row>
    <row r="528" spans="4:45">
      <c r="D528">
        <v>525</v>
      </c>
      <c r="E528" s="6" t="str">
        <f ca="1">IF(K528&lt;W528,"Operational","Breakdown")</f>
        <v>Operational</v>
      </c>
      <c r="F528" s="6" t="str">
        <f ca="1">IF(L528&lt;X528,"Operational","Breakdown")</f>
        <v>Operational</v>
      </c>
      <c r="G528" s="6" t="str">
        <f ca="1">IF(M528&lt;Y528,"Operational","Breakdown")</f>
        <v>Operational</v>
      </c>
      <c r="H528" s="6" t="str">
        <f ca="1">IF(N528&lt;Z528,"Operational","Breakdown")</f>
        <v>Operational</v>
      </c>
      <c r="I528" s="6" t="str">
        <f ca="1">IF(O528&lt;AA528,"Operational","Breakdown")</f>
        <v>Operational</v>
      </c>
      <c r="J528" s="6" t="str">
        <f ca="1">IF(P528&lt;AB528,"Operational","Breakdown")</f>
        <v>Operational</v>
      </c>
      <c r="K528" s="16">
        <v>4.2768597275129414</v>
      </c>
      <c r="L528" s="16">
        <v>5.4316400260310331</v>
      </c>
      <c r="M528" s="16">
        <v>1.3008426037506093</v>
      </c>
      <c r="N528" s="16">
        <v>5.6880729970634656</v>
      </c>
      <c r="O528" s="16">
        <v>1.240265053962712</v>
      </c>
      <c r="P528" s="16">
        <v>2.3549242092591181</v>
      </c>
      <c r="Q528" s="9">
        <v>2.884973374003756</v>
      </c>
      <c r="R528" s="9">
        <v>10.677595008623298</v>
      </c>
      <c r="S528" s="9">
        <v>0.11196309799030496</v>
      </c>
      <c r="T528" s="9">
        <v>9.848658572173272E-3</v>
      </c>
      <c r="U528" s="9">
        <v>10.449622174019348</v>
      </c>
      <c r="V528" s="9">
        <v>0.6285256386855278</v>
      </c>
      <c r="W528" s="8">
        <f t="shared" ca="1" si="85"/>
        <v>15.546447975404359</v>
      </c>
      <c r="X528" s="8">
        <f t="shared" ca="1" si="85"/>
        <v>12.177022989233098</v>
      </c>
      <c r="Y528" s="8">
        <f t="shared" ca="1" si="85"/>
        <v>18.537812274033016</v>
      </c>
      <c r="Z528" s="8">
        <f t="shared" ca="1" si="85"/>
        <v>10.629272671014807</v>
      </c>
      <c r="AA528" s="8">
        <f t="shared" ca="1" si="85"/>
        <v>9.8011655809293821</v>
      </c>
      <c r="AB528" s="8">
        <f t="shared" ca="1" si="88"/>
        <v>8.844759544686827</v>
      </c>
      <c r="AC528" s="16">
        <f ca="1">IF($AO527=0,K527+Q527,IF($AP527=0,K527+Q527,9999))</f>
        <v>2.3301345451917346</v>
      </c>
      <c r="AD528" s="16">
        <f ca="1">IF($AO527=0,L527+R527,IF($AP527=0,L527+R527,9999))</f>
        <v>6.8851102062958267</v>
      </c>
      <c r="AE528" s="16">
        <f ca="1">IF($AO527=0,M527+S527,IF($AP527=0,M527+S527,9999))</f>
        <v>4.866323600853983</v>
      </c>
      <c r="AF528" s="16">
        <f ca="1">IF($AO527=0,N527+T527,IF($AP527=0,N527+T527,9999))</f>
        <v>4.2522311980984533</v>
      </c>
      <c r="AG528" s="16">
        <f ca="1">IF($AO527=0,O527+U527,IF($AP527=0,O527+U527,9999))</f>
        <v>2.474004340725052</v>
      </c>
      <c r="AH528" s="16">
        <f ca="1">IF($AO527=0,P527+V527,IF($AP527=0,P527+V527,9999))</f>
        <v>2.0912822671378932</v>
      </c>
      <c r="AI528" s="17">
        <f t="shared" ca="1" si="89"/>
        <v>8.7312408445579415</v>
      </c>
      <c r="AJ528" s="17">
        <f t="shared" ca="1" si="90"/>
        <v>4.1221170562515894</v>
      </c>
      <c r="AK528" s="17">
        <f t="shared" ca="1" si="91"/>
        <v>1.4141055367655202</v>
      </c>
      <c r="AL528" s="17">
        <f t="shared" ca="1" si="92"/>
        <v>9.8174383034617705</v>
      </c>
      <c r="AM528" s="17">
        <f t="shared" ca="1" si="93"/>
        <v>2.8073420897165349</v>
      </c>
      <c r="AN528" s="17">
        <f t="shared" ca="1" si="94"/>
        <v>4.4012157382486343</v>
      </c>
      <c r="AO528">
        <f t="shared" ca="1" si="86"/>
        <v>0</v>
      </c>
      <c r="AP528">
        <f t="shared" ca="1" si="87"/>
        <v>0</v>
      </c>
      <c r="AQ528">
        <f ca="1">MAX(0, COUNTIF(E528:J528, "Breakdown") - COUNTIF(AO528:AP528, 1))</f>
        <v>0</v>
      </c>
      <c r="AR528" s="12">
        <f ca="1">(AQ528 * 50) + ((AO528 + AP528) * 10)</f>
        <v>0</v>
      </c>
      <c r="AS528">
        <f ca="1">IF(COUNTIF(E528:J528, "Breakdown") &gt;= 6, 1, 0)</f>
        <v>0</v>
      </c>
    </row>
    <row r="529" spans="4:45">
      <c r="D529">
        <v>526</v>
      </c>
      <c r="E529" s="6" t="str">
        <f ca="1">IF(K529&lt;W529,"Operational","Breakdown")</f>
        <v>Operational</v>
      </c>
      <c r="F529" s="6" t="str">
        <f ca="1">IF(L529&lt;X529,"Operational","Breakdown")</f>
        <v>Operational</v>
      </c>
      <c r="G529" s="6" t="str">
        <f ca="1">IF(M529&lt;Y529,"Operational","Breakdown")</f>
        <v>Breakdown</v>
      </c>
      <c r="H529" s="6" t="str">
        <f ca="1">IF(N529&lt;Z529,"Operational","Breakdown")</f>
        <v>Breakdown</v>
      </c>
      <c r="I529" s="6" t="str">
        <f ca="1">IF(O529&lt;AA529,"Operational","Breakdown")</f>
        <v>Operational</v>
      </c>
      <c r="J529" s="6" t="str">
        <f ca="1">IF(P529&lt;AB529,"Operational","Breakdown")</f>
        <v>Breakdown</v>
      </c>
      <c r="K529" s="16">
        <v>6.4734249965783865</v>
      </c>
      <c r="L529" s="16">
        <v>2.4031118548559491</v>
      </c>
      <c r="M529" s="16">
        <v>8.9906674590639888</v>
      </c>
      <c r="N529" s="16">
        <v>11.494355483967624</v>
      </c>
      <c r="O529" s="16">
        <v>4.0817179336015625</v>
      </c>
      <c r="P529" s="16">
        <v>11.804901475420094</v>
      </c>
      <c r="Q529" s="9">
        <v>0.27977997879762467</v>
      </c>
      <c r="R529" s="9">
        <v>1.1976066754612402</v>
      </c>
      <c r="S529" s="9">
        <v>1.0352438341795442</v>
      </c>
      <c r="T529" s="9">
        <v>0.79539597413840379</v>
      </c>
      <c r="U529" s="9">
        <v>0.6033110198862961</v>
      </c>
      <c r="V529" s="9">
        <v>1.2232718198784209</v>
      </c>
      <c r="W529" s="8">
        <f t="shared" ca="1" si="85"/>
        <v>6.8871854507707262</v>
      </c>
      <c r="X529" s="8">
        <f t="shared" ca="1" si="85"/>
        <v>7.7047154981290937</v>
      </c>
      <c r="Y529" s="8">
        <f t="shared" ca="1" si="85"/>
        <v>5.8758163039192324</v>
      </c>
      <c r="Z529" s="8">
        <f t="shared" ca="1" si="85"/>
        <v>4.7308789775472926</v>
      </c>
      <c r="AA529" s="8">
        <f t="shared" ca="1" si="85"/>
        <v>4.4660326426336088</v>
      </c>
      <c r="AB529" s="8">
        <f t="shared" ca="1" si="88"/>
        <v>5.4194587362572868</v>
      </c>
      <c r="AC529" s="16">
        <f ca="1">IF($AO528=0,K528+Q528,IF($AP528=0,K528+Q528,9999))</f>
        <v>7.1618331015166969</v>
      </c>
      <c r="AD529" s="16">
        <f ca="1">IF($AO528=0,L528+R528,IF($AP528=0,L528+R528,9999))</f>
        <v>16.109235034654333</v>
      </c>
      <c r="AE529" s="16">
        <f ca="1">IF($AO528=0,M528+S528,IF($AP528=0,M528+S528,9999))</f>
        <v>1.4128057017409144</v>
      </c>
      <c r="AF529" s="16">
        <f ca="1">IF($AO528=0,N528+T528,IF($AP528=0,N528+T528,9999))</f>
        <v>5.6979216556356391</v>
      </c>
      <c r="AG529" s="16">
        <f ca="1">IF($AO528=0,O528+U528,IF($AP528=0,O528+U528,9999))</f>
        <v>11.68988722798206</v>
      </c>
      <c r="AH529" s="16">
        <f ca="1">IF($AO528=0,P528+V528,IF($AP528=0,P528+V528,9999))</f>
        <v>2.9834498479446458</v>
      </c>
      <c r="AI529" s="17">
        <f t="shared" ca="1" si="89"/>
        <v>2.3301345451917346</v>
      </c>
      <c r="AJ529" s="17">
        <f t="shared" ca="1" si="90"/>
        <v>6.8851102062958267</v>
      </c>
      <c r="AK529" s="17">
        <f t="shared" ca="1" si="91"/>
        <v>4.866323600853983</v>
      </c>
      <c r="AL529" s="17">
        <f t="shared" ca="1" si="92"/>
        <v>4.2522311980984533</v>
      </c>
      <c r="AM529" s="17">
        <f t="shared" ca="1" si="93"/>
        <v>2.474004340725052</v>
      </c>
      <c r="AN529" s="17">
        <f t="shared" ca="1" si="94"/>
        <v>2.0912822671378932</v>
      </c>
      <c r="AO529">
        <f t="shared" ca="1" si="86"/>
        <v>0</v>
      </c>
      <c r="AP529">
        <f t="shared" ca="1" si="87"/>
        <v>0</v>
      </c>
      <c r="AQ529">
        <f ca="1">MAX(0, COUNTIF(E529:J529, "Breakdown") - COUNTIF(AO529:AP529, 1))</f>
        <v>3</v>
      </c>
      <c r="AR529" s="12">
        <f ca="1">(AQ529 * 50) + ((AO529 + AP529) * 10)</f>
        <v>150</v>
      </c>
      <c r="AS529">
        <f ca="1">IF(COUNTIF(E529:J529, "Breakdown") &gt;= 6, 1, 0)</f>
        <v>0</v>
      </c>
    </row>
    <row r="530" spans="4:45">
      <c r="D530">
        <v>527</v>
      </c>
      <c r="E530" s="6" t="str">
        <f ca="1">IF(K530&lt;W530,"Operational","Breakdown")</f>
        <v>Breakdown</v>
      </c>
      <c r="F530" s="6" t="str">
        <f ca="1">IF(L530&lt;X530,"Operational","Breakdown")</f>
        <v>Operational</v>
      </c>
      <c r="G530" s="6" t="str">
        <f ca="1">IF(M530&lt;Y530,"Operational","Breakdown")</f>
        <v>Operational</v>
      </c>
      <c r="H530" s="6" t="str">
        <f ca="1">IF(N530&lt;Z530,"Operational","Breakdown")</f>
        <v>Operational</v>
      </c>
      <c r="I530" s="6" t="str">
        <f ca="1">IF(O530&lt;AA530,"Operational","Breakdown")</f>
        <v>Operational</v>
      </c>
      <c r="J530" s="6" t="str">
        <f ca="1">IF(P530&lt;AB530,"Operational","Breakdown")</f>
        <v>Operational</v>
      </c>
      <c r="K530" s="16">
        <v>11.607575173335855</v>
      </c>
      <c r="L530" s="16">
        <v>3.7366449477374672</v>
      </c>
      <c r="M530" s="16">
        <v>9.9200604891672981</v>
      </c>
      <c r="N530" s="16">
        <v>7.4372340589664017</v>
      </c>
      <c r="O530" s="16">
        <v>3.6788047000302351</v>
      </c>
      <c r="P530" s="16">
        <v>2.9440860357746681</v>
      </c>
      <c r="Q530" s="9">
        <v>3.1956964470976037</v>
      </c>
      <c r="R530" s="9">
        <v>0.95926686854534837</v>
      </c>
      <c r="S530" s="9">
        <v>0.16659502700074758</v>
      </c>
      <c r="T530" s="9">
        <v>1.6106488795348322</v>
      </c>
      <c r="U530" s="9">
        <v>2.6713623892025691</v>
      </c>
      <c r="V530" s="9">
        <v>1.9312813302928153</v>
      </c>
      <c r="W530" s="8">
        <f t="shared" ca="1" si="85"/>
        <v>8.6440284883681713</v>
      </c>
      <c r="X530" s="8">
        <f t="shared" ca="1" si="85"/>
        <v>15.726240854110374</v>
      </c>
      <c r="Y530" s="8">
        <f t="shared" ca="1" si="85"/>
        <v>16.921977100130722</v>
      </c>
      <c r="Z530" s="8">
        <f t="shared" ca="1" si="85"/>
        <v>12.002556315725759</v>
      </c>
      <c r="AA530" s="8">
        <f t="shared" ca="1" si="85"/>
        <v>9.1080516077793288</v>
      </c>
      <c r="AB530" s="8">
        <f t="shared" ca="1" si="88"/>
        <v>5.273033379876213</v>
      </c>
      <c r="AC530" s="16">
        <f ca="1">IF($AO529=0,K529+Q529,IF($AP529=0,K529+Q529,9999))</f>
        <v>6.7532049753760113</v>
      </c>
      <c r="AD530" s="16">
        <f ca="1">IF($AO529=0,L529+R529,IF($AP529=0,L529+R529,9999))</f>
        <v>3.6007185303171894</v>
      </c>
      <c r="AE530" s="16">
        <f ca="1">IF($AO529=0,M529+S529,IF($AP529=0,M529+S529,9999))</f>
        <v>10.025911293243533</v>
      </c>
      <c r="AF530" s="16">
        <f ca="1">IF($AO529=0,N529+T529,IF($AP529=0,N529+T529,9999))</f>
        <v>12.289751458106029</v>
      </c>
      <c r="AG530" s="16">
        <f ca="1">IF($AO529=0,O529+U529,IF($AP529=0,O529+U529,9999))</f>
        <v>4.6850289534878584</v>
      </c>
      <c r="AH530" s="16">
        <f ca="1">IF($AO529=0,P529+V529,IF($AP529=0,P529+V529,9999))</f>
        <v>13.028173295298515</v>
      </c>
      <c r="AI530" s="17">
        <f t="shared" ca="1" si="89"/>
        <v>6.8871854507707262</v>
      </c>
      <c r="AJ530" s="17">
        <f t="shared" ca="1" si="90"/>
        <v>7.7047154981290937</v>
      </c>
      <c r="AK530" s="17">
        <f t="shared" ca="1" si="91"/>
        <v>1.4128057017409144</v>
      </c>
      <c r="AL530" s="17">
        <f t="shared" ca="1" si="92"/>
        <v>4.7308789775472926</v>
      </c>
      <c r="AM530" s="17">
        <f t="shared" ca="1" si="93"/>
        <v>4.4660326426336088</v>
      </c>
      <c r="AN530" s="17">
        <f t="shared" ca="1" si="94"/>
        <v>2.9834498479446458</v>
      </c>
      <c r="AO530">
        <f t="shared" ca="1" si="86"/>
        <v>0</v>
      </c>
      <c r="AP530">
        <f t="shared" ca="1" si="87"/>
        <v>1</v>
      </c>
      <c r="AQ530">
        <f ca="1">MAX(0, COUNTIF(E530:J530, "Breakdown") - COUNTIF(AO530:AP530, 1))</f>
        <v>0</v>
      </c>
      <c r="AR530" s="12">
        <f ca="1">(AQ530 * 50) + ((AO530 + AP530) * 10)</f>
        <v>10</v>
      </c>
      <c r="AS530">
        <f ca="1">IF(COUNTIF(E530:J530, "Breakdown") &gt;= 6, 1, 0)</f>
        <v>0</v>
      </c>
    </row>
    <row r="531" spans="4:45">
      <c r="D531">
        <v>528</v>
      </c>
      <c r="E531" s="6" t="str">
        <f ca="1">IF(K531&lt;W531,"Operational","Breakdown")</f>
        <v>Operational</v>
      </c>
      <c r="F531" s="6" t="str">
        <f ca="1">IF(L531&lt;X531,"Operational","Breakdown")</f>
        <v>Breakdown</v>
      </c>
      <c r="G531" s="6" t="str">
        <f ca="1">IF(M531&lt;Y531,"Operational","Breakdown")</f>
        <v>Operational</v>
      </c>
      <c r="H531" s="6" t="str">
        <f ca="1">IF(N531&lt;Z531,"Operational","Breakdown")</f>
        <v>Operational</v>
      </c>
      <c r="I531" s="6" t="str">
        <f ca="1">IF(O531&lt;AA531,"Operational","Breakdown")</f>
        <v>Operational</v>
      </c>
      <c r="J531" s="6" t="str">
        <f ca="1">IF(P531&lt;AB531,"Operational","Breakdown")</f>
        <v>Operational</v>
      </c>
      <c r="K531" s="16">
        <v>0.83034792827563964</v>
      </c>
      <c r="L531" s="16">
        <v>26.895073009639933</v>
      </c>
      <c r="M531" s="16">
        <v>9.608619240885087</v>
      </c>
      <c r="N531" s="16">
        <v>8.9988619804806866</v>
      </c>
      <c r="O531" s="16">
        <v>1.1783136611085285</v>
      </c>
      <c r="P531" s="16">
        <v>5.6650705638150418</v>
      </c>
      <c r="Q531" s="9">
        <v>2.8706643761918951</v>
      </c>
      <c r="R531" s="9">
        <v>4.9445675098184561</v>
      </c>
      <c r="S531" s="9">
        <v>0.29408717984158811</v>
      </c>
      <c r="T531" s="9">
        <v>0.78952551043241914</v>
      </c>
      <c r="U531" s="9">
        <v>6.3319429164979857</v>
      </c>
      <c r="V531" s="9">
        <v>0.88368270494870971</v>
      </c>
      <c r="W531" s="8">
        <f t="shared" ca="1" si="85"/>
        <v>8.3748043972096635</v>
      </c>
      <c r="X531" s="8">
        <f t="shared" ca="1" si="85"/>
        <v>4.5510880836519618</v>
      </c>
      <c r="Y531" s="8">
        <f t="shared" ca="1" si="85"/>
        <v>13.511945624296073</v>
      </c>
      <c r="Z531" s="8">
        <f t="shared" ca="1" si="85"/>
        <v>18.412408075154445</v>
      </c>
      <c r="AA531" s="8">
        <f t="shared" ca="1" si="85"/>
        <v>6.882289947415444</v>
      </c>
      <c r="AB531" s="8">
        <f t="shared" ca="1" si="88"/>
        <v>10.798505603374876</v>
      </c>
      <c r="AC531" s="16">
        <f ca="1">IF($AO530=0,K530+Q530,IF($AP530=0,K530+Q530,9999))</f>
        <v>14.803271620433458</v>
      </c>
      <c r="AD531" s="16">
        <f ca="1">IF($AO530=0,L530+R530,IF($AP530=0,L530+R530,9999))</f>
        <v>4.6959118162828153</v>
      </c>
      <c r="AE531" s="16">
        <f ca="1">IF($AO530=0,M530+S530,IF($AP530=0,M530+S530,9999))</f>
        <v>10.086655516168046</v>
      </c>
      <c r="AF531" s="16">
        <f ca="1">IF($AO530=0,N530+T530,IF($AP530=0,N530+T530,9999))</f>
        <v>9.0478829385012336</v>
      </c>
      <c r="AG531" s="16">
        <f ca="1">IF($AO530=0,O530+U530,IF($AP530=0,O530+U530,9999))</f>
        <v>6.3501670892328042</v>
      </c>
      <c r="AH531" s="16">
        <f ca="1">IF($AO530=0,P530+V530,IF($AP530=0,P530+V530,9999))</f>
        <v>4.8753673660674837</v>
      </c>
      <c r="AI531" s="17">
        <f t="shared" ca="1" si="89"/>
        <v>6.7532049753760113</v>
      </c>
      <c r="AJ531" s="17">
        <f t="shared" ca="1" si="90"/>
        <v>3.6007185303171894</v>
      </c>
      <c r="AK531" s="17">
        <f t="shared" ca="1" si="91"/>
        <v>10.025911293243533</v>
      </c>
      <c r="AL531" s="17">
        <f t="shared" ca="1" si="92"/>
        <v>12.002556315725759</v>
      </c>
      <c r="AM531" s="17">
        <f t="shared" ca="1" si="93"/>
        <v>4.6850289534878584</v>
      </c>
      <c r="AN531" s="17">
        <f t="shared" ca="1" si="94"/>
        <v>5.273033379876213</v>
      </c>
      <c r="AO531">
        <f t="shared" ca="1" si="86"/>
        <v>0</v>
      </c>
      <c r="AP531">
        <f t="shared" ca="1" si="87"/>
        <v>0</v>
      </c>
      <c r="AQ531">
        <f ca="1">MAX(0, COUNTIF(E531:J531, "Breakdown") - COUNTIF(AO531:AP531, 1))</f>
        <v>1</v>
      </c>
      <c r="AR531" s="12">
        <f ca="1">(AQ531 * 50) + ((AO531 + AP531) * 10)</f>
        <v>50</v>
      </c>
      <c r="AS531">
        <f ca="1">IF(COUNTIF(E531:J531, "Breakdown") &gt;= 6, 1, 0)</f>
        <v>0</v>
      </c>
    </row>
    <row r="532" spans="4:45">
      <c r="D532">
        <v>529</v>
      </c>
      <c r="E532" s="6" t="str">
        <f ca="1">IF(K532&lt;W532,"Operational","Breakdown")</f>
        <v>Operational</v>
      </c>
      <c r="F532" s="6" t="str">
        <f ca="1">IF(L532&lt;X532,"Operational","Breakdown")</f>
        <v>Operational</v>
      </c>
      <c r="G532" s="6" t="str">
        <f ca="1">IF(M532&lt;Y532,"Operational","Breakdown")</f>
        <v>Operational</v>
      </c>
      <c r="H532" s="6" t="str">
        <f ca="1">IF(N532&lt;Z532,"Operational","Breakdown")</f>
        <v>Operational</v>
      </c>
      <c r="I532" s="6" t="str">
        <f ca="1">IF(O532&lt;AA532,"Operational","Breakdown")</f>
        <v>Operational</v>
      </c>
      <c r="J532" s="6" t="str">
        <f ca="1">IF(P532&lt;AB532,"Operational","Breakdown")</f>
        <v>Operational</v>
      </c>
      <c r="K532" s="16">
        <v>6.6819055361583857</v>
      </c>
      <c r="L532" s="16">
        <v>0.47344661333929089</v>
      </c>
      <c r="M532" s="16">
        <v>5.0716826500041687</v>
      </c>
      <c r="N532" s="16">
        <v>9.4470311056005194</v>
      </c>
      <c r="O532" s="16">
        <v>2.4224853097059902</v>
      </c>
      <c r="P532" s="16">
        <v>4.2163822564103981</v>
      </c>
      <c r="Q532" s="9">
        <v>3.5059897030503516E-2</v>
      </c>
      <c r="R532" s="9">
        <v>1.7309427202421228</v>
      </c>
      <c r="S532" s="9">
        <v>3.0973898842266623</v>
      </c>
      <c r="T532" s="9">
        <v>2.9869039275551614</v>
      </c>
      <c r="U532" s="9">
        <v>2.6399403283474778</v>
      </c>
      <c r="V532" s="9">
        <v>5.6281863371667065</v>
      </c>
      <c r="W532" s="8">
        <f t="shared" ca="1" si="85"/>
        <v>19.107890187747184</v>
      </c>
      <c r="X532" s="8">
        <f t="shared" ca="1" si="85"/>
        <v>4.6768836170185297</v>
      </c>
      <c r="Y532" s="8">
        <f t="shared" ca="1" si="85"/>
        <v>10.871543734807666</v>
      </c>
      <c r="Z532" s="8">
        <f t="shared" ca="1" si="85"/>
        <v>29.31664339409339</v>
      </c>
      <c r="AA532" s="8">
        <f t="shared" ca="1" si="85"/>
        <v>13.436051372661687</v>
      </c>
      <c r="AB532" s="8">
        <f t="shared" ca="1" si="88"/>
        <v>13.698290045065935</v>
      </c>
      <c r="AC532" s="16">
        <f ca="1">IF($AO531=0,K531+Q531,IF($AP531=0,K531+Q531,9999))</f>
        <v>3.7010123044675347</v>
      </c>
      <c r="AD532" s="16">
        <f ca="1">IF($AO531=0,L531+R531,IF($AP531=0,L531+R531,9999))</f>
        <v>31.839640519458388</v>
      </c>
      <c r="AE532" s="16">
        <f ca="1">IF($AO531=0,M531+S531,IF($AP531=0,M531+S531,9999))</f>
        <v>9.9027064207266751</v>
      </c>
      <c r="AF532" s="16">
        <f ca="1">IF($AO531=0,N531+T531,IF($AP531=0,N531+T531,9999))</f>
        <v>9.7883874909131059</v>
      </c>
      <c r="AG532" s="16">
        <f ca="1">IF($AO531=0,O531+U531,IF($AP531=0,O531+U531,9999))</f>
        <v>7.5102565776065138</v>
      </c>
      <c r="AH532" s="16">
        <f ca="1">IF($AO531=0,P531+V531,IF($AP531=0,P531+V531,9999))</f>
        <v>6.5487532687637513</v>
      </c>
      <c r="AI532" s="17">
        <f t="shared" ca="1" si="89"/>
        <v>8.3748043972096635</v>
      </c>
      <c r="AJ532" s="17">
        <f t="shared" ca="1" si="90"/>
        <v>4.5510880836519618</v>
      </c>
      <c r="AK532" s="17">
        <f t="shared" ca="1" si="91"/>
        <v>10.086655516168046</v>
      </c>
      <c r="AL532" s="17">
        <f t="shared" ca="1" si="92"/>
        <v>9.0478829385012336</v>
      </c>
      <c r="AM532" s="17">
        <f t="shared" ca="1" si="93"/>
        <v>6.3501670892328042</v>
      </c>
      <c r="AN532" s="17">
        <f t="shared" ca="1" si="94"/>
        <v>4.8753673660674837</v>
      </c>
      <c r="AO532">
        <f t="shared" ca="1" si="86"/>
        <v>0</v>
      </c>
      <c r="AP532">
        <f t="shared" ca="1" si="87"/>
        <v>0</v>
      </c>
      <c r="AQ532">
        <f ca="1">MAX(0, COUNTIF(E532:J532, "Breakdown") - COUNTIF(AO532:AP532, 1))</f>
        <v>0</v>
      </c>
      <c r="AR532" s="12">
        <f ca="1">(AQ532 * 50) + ((AO532 + AP532) * 10)</f>
        <v>0</v>
      </c>
      <c r="AS532">
        <f ca="1">IF(COUNTIF(E532:J532, "Breakdown") &gt;= 6, 1, 0)</f>
        <v>0</v>
      </c>
    </row>
    <row r="533" spans="4:45">
      <c r="D533">
        <v>530</v>
      </c>
      <c r="E533" s="6" t="str">
        <f ca="1">IF(K533&lt;W533,"Operational","Breakdown")</f>
        <v>Operational</v>
      </c>
      <c r="F533" s="6" t="str">
        <f ca="1">IF(L533&lt;X533,"Operational","Breakdown")</f>
        <v>Operational</v>
      </c>
      <c r="G533" s="6" t="str">
        <f ca="1">IF(M533&lt;Y533,"Operational","Breakdown")</f>
        <v>Operational</v>
      </c>
      <c r="H533" s="6" t="str">
        <f ca="1">IF(N533&lt;Z533,"Operational","Breakdown")</f>
        <v>Operational</v>
      </c>
      <c r="I533" s="6" t="str">
        <f ca="1">IF(O533&lt;AA533,"Operational","Breakdown")</f>
        <v>Operational</v>
      </c>
      <c r="J533" s="6" t="str">
        <f ca="1">IF(P533&lt;AB533,"Operational","Breakdown")</f>
        <v>Operational</v>
      </c>
      <c r="K533" s="16">
        <v>1.812500655834568</v>
      </c>
      <c r="L533" s="16">
        <v>8.3805767407863936</v>
      </c>
      <c r="M533" s="16">
        <v>2.702084933055664</v>
      </c>
      <c r="N533" s="16">
        <v>6.1087389344733234</v>
      </c>
      <c r="O533" s="16">
        <v>2.0324666394113797</v>
      </c>
      <c r="P533" s="16">
        <v>0.91322047400035755</v>
      </c>
      <c r="Q533" s="9">
        <v>2.280127532033231</v>
      </c>
      <c r="R533" s="9">
        <v>1.3502448371021465</v>
      </c>
      <c r="S533" s="9">
        <v>0.1923790664197477</v>
      </c>
      <c r="T533" s="9">
        <v>1.2765280458702175</v>
      </c>
      <c r="U533" s="9">
        <v>1.1749461638299032</v>
      </c>
      <c r="V533" s="9">
        <v>0.5542809533170906</v>
      </c>
      <c r="W533" s="8">
        <f t="shared" ca="1" si="85"/>
        <v>4.6153359389041357</v>
      </c>
      <c r="X533" s="8">
        <f t="shared" ca="1" si="85"/>
        <v>11.703729371774248</v>
      </c>
      <c r="Y533" s="8">
        <f t="shared" ca="1" si="85"/>
        <v>28.819931525147041</v>
      </c>
      <c r="Z533" s="8">
        <f t="shared" ca="1" si="85"/>
        <v>17.837930376366295</v>
      </c>
      <c r="AA533" s="8">
        <f t="shared" ca="1" si="85"/>
        <v>33.581386908439072</v>
      </c>
      <c r="AB533" s="8">
        <f t="shared" ca="1" si="88"/>
        <v>13.033026018216688</v>
      </c>
      <c r="AC533" s="16">
        <f ca="1">IF($AO532=0,K532+Q532,IF($AP532=0,K532+Q532,9999))</f>
        <v>6.7169654331888893</v>
      </c>
      <c r="AD533" s="16">
        <f ca="1">IF($AO532=0,L532+R532,IF($AP532=0,L532+R532,9999))</f>
        <v>2.2043893335814135</v>
      </c>
      <c r="AE533" s="16">
        <f ca="1">IF($AO532=0,M532+S532,IF($AP532=0,M532+S532,9999))</f>
        <v>8.1690725342308319</v>
      </c>
      <c r="AF533" s="16">
        <f ca="1">IF($AO532=0,N532+T532,IF($AP532=0,N532+T532,9999))</f>
        <v>12.433935033155681</v>
      </c>
      <c r="AG533" s="16">
        <f ca="1">IF($AO532=0,O532+U532,IF($AP532=0,O532+U532,9999))</f>
        <v>5.062425638053468</v>
      </c>
      <c r="AH533" s="16">
        <f ca="1">IF($AO532=0,P532+V532,IF($AP532=0,P532+V532,9999))</f>
        <v>9.8445685935771046</v>
      </c>
      <c r="AI533" s="17">
        <f t="shared" ca="1" si="89"/>
        <v>3.7010123044675347</v>
      </c>
      <c r="AJ533" s="17">
        <f t="shared" ca="1" si="90"/>
        <v>4.6768836170185297</v>
      </c>
      <c r="AK533" s="17">
        <f t="shared" ca="1" si="91"/>
        <v>9.9027064207266751</v>
      </c>
      <c r="AL533" s="17">
        <f t="shared" ca="1" si="92"/>
        <v>9.7883874909131059</v>
      </c>
      <c r="AM533" s="17">
        <f t="shared" ca="1" si="93"/>
        <v>7.5102565776065138</v>
      </c>
      <c r="AN533" s="17">
        <f t="shared" ca="1" si="94"/>
        <v>6.5487532687637513</v>
      </c>
      <c r="AO533">
        <f t="shared" ca="1" si="86"/>
        <v>0</v>
      </c>
      <c r="AP533">
        <f t="shared" ca="1" si="87"/>
        <v>0</v>
      </c>
      <c r="AQ533">
        <f ca="1">MAX(0, COUNTIF(E533:J533, "Breakdown") - COUNTIF(AO533:AP533, 1))</f>
        <v>0</v>
      </c>
      <c r="AR533" s="12">
        <f ca="1">(AQ533 * 50) + ((AO533 + AP533) * 10)</f>
        <v>0</v>
      </c>
      <c r="AS533">
        <f ca="1">IF(COUNTIF(E533:J533, "Breakdown") &gt;= 6, 1, 0)</f>
        <v>0</v>
      </c>
    </row>
    <row r="534" spans="4:45">
      <c r="D534">
        <v>531</v>
      </c>
      <c r="E534" s="6" t="str">
        <f ca="1">IF(K534&lt;W534,"Operational","Breakdown")</f>
        <v>Breakdown</v>
      </c>
      <c r="F534" s="6" t="str">
        <f ca="1">IF(L534&lt;X534,"Operational","Breakdown")</f>
        <v>Breakdown</v>
      </c>
      <c r="G534" s="6" t="str">
        <f ca="1">IF(M534&lt;Y534,"Operational","Breakdown")</f>
        <v>Operational</v>
      </c>
      <c r="H534" s="6" t="str">
        <f ca="1">IF(N534&lt;Z534,"Operational","Breakdown")</f>
        <v>Operational</v>
      </c>
      <c r="I534" s="6" t="str">
        <f ca="1">IF(O534&lt;AA534,"Operational","Breakdown")</f>
        <v>Operational</v>
      </c>
      <c r="J534" s="6" t="str">
        <f ca="1">IF(P534&lt;AB534,"Operational","Breakdown")</f>
        <v>Breakdown</v>
      </c>
      <c r="K534" s="16">
        <v>6.4707684444401323</v>
      </c>
      <c r="L534" s="16">
        <v>18.216789469364045</v>
      </c>
      <c r="M534" s="16">
        <v>9.4302470748377143</v>
      </c>
      <c r="N534" s="16">
        <v>1.2288776934298791</v>
      </c>
      <c r="O534" s="16">
        <v>13.867498269664106</v>
      </c>
      <c r="P534" s="16">
        <v>31.968339507225291</v>
      </c>
      <c r="Q534" s="9">
        <v>5.6892896725984965</v>
      </c>
      <c r="R534" s="9">
        <v>1.3673840978913334</v>
      </c>
      <c r="S534" s="9">
        <v>0.39050344761480515</v>
      </c>
      <c r="T534" s="9">
        <v>2.9095263953981791</v>
      </c>
      <c r="U534" s="9">
        <v>6.7006746920878522</v>
      </c>
      <c r="V534" s="9">
        <v>0.31218759750204511</v>
      </c>
      <c r="W534" s="8">
        <f t="shared" ca="1" si="85"/>
        <v>4.7929721241531338</v>
      </c>
      <c r="X534" s="8">
        <f t="shared" ca="1" si="85"/>
        <v>3.375923163944452</v>
      </c>
      <c r="Y534" s="8">
        <f t="shared" ca="1" si="85"/>
        <v>16.999132553409282</v>
      </c>
      <c r="Z534" s="8">
        <f t="shared" ca="1" si="85"/>
        <v>25.788622567340386</v>
      </c>
      <c r="AA534" s="8">
        <f t="shared" ca="1" si="85"/>
        <v>14.053149296772126</v>
      </c>
      <c r="AB534" s="8">
        <f t="shared" ca="1" si="88"/>
        <v>13.634202031832183</v>
      </c>
      <c r="AC534" s="16">
        <f ca="1">IF($AO533=0,K533+Q533,IF($AP533=0,K533+Q533,9999))</f>
        <v>4.092628187867799</v>
      </c>
      <c r="AD534" s="16">
        <f ca="1">IF($AO533=0,L533+R533,IF($AP533=0,L533+R533,9999))</f>
        <v>9.7308215778885394</v>
      </c>
      <c r="AE534" s="16">
        <f ca="1">IF($AO533=0,M533+S533,IF($AP533=0,M533+S533,9999))</f>
        <v>2.8944639994754118</v>
      </c>
      <c r="AF534" s="16">
        <f ca="1">IF($AO533=0,N533+T533,IF($AP533=0,N533+T533,9999))</f>
        <v>7.3852669803435411</v>
      </c>
      <c r="AG534" s="16">
        <f ca="1">IF($AO533=0,O533+U533,IF($AP533=0,O533+U533,9999))</f>
        <v>3.207412803241283</v>
      </c>
      <c r="AH534" s="16">
        <f ca="1">IF($AO533=0,P533+V533,IF($AP533=0,P533+V533,9999))</f>
        <v>1.467501427317448</v>
      </c>
      <c r="AI534" s="17">
        <f t="shared" ca="1" si="89"/>
        <v>4.6153359389041357</v>
      </c>
      <c r="AJ534" s="17">
        <f t="shared" ca="1" si="90"/>
        <v>2.2043893335814135</v>
      </c>
      <c r="AK534" s="17">
        <f t="shared" ca="1" si="91"/>
        <v>8.1690725342308319</v>
      </c>
      <c r="AL534" s="17">
        <f t="shared" ca="1" si="92"/>
        <v>12.433935033155681</v>
      </c>
      <c r="AM534" s="17">
        <f t="shared" ca="1" si="93"/>
        <v>5.062425638053468</v>
      </c>
      <c r="AN534" s="17">
        <f t="shared" ca="1" si="94"/>
        <v>9.8445685935771046</v>
      </c>
      <c r="AO534">
        <f t="shared" ca="1" si="86"/>
        <v>0</v>
      </c>
      <c r="AP534">
        <f t="shared" ca="1" si="87"/>
        <v>0</v>
      </c>
      <c r="AQ534">
        <f ca="1">MAX(0, COUNTIF(E534:J534, "Breakdown") - COUNTIF(AO534:AP534, 1))</f>
        <v>3</v>
      </c>
      <c r="AR534" s="12">
        <f ca="1">(AQ534 * 50) + ((AO534 + AP534) * 10)</f>
        <v>150</v>
      </c>
      <c r="AS534">
        <f ca="1">IF(COUNTIF(E534:J534, "Breakdown") &gt;= 6, 1, 0)</f>
        <v>0</v>
      </c>
    </row>
    <row r="535" spans="4:45">
      <c r="D535">
        <v>532</v>
      </c>
      <c r="E535" s="6" t="str">
        <f ca="1">IF(K535&lt;W535,"Operational","Breakdown")</f>
        <v>Breakdown</v>
      </c>
      <c r="F535" s="6" t="str">
        <f ca="1">IF(L535&lt;X535,"Operational","Breakdown")</f>
        <v>Operational</v>
      </c>
      <c r="G535" s="6" t="str">
        <f ca="1">IF(M535&lt;Y535,"Operational","Breakdown")</f>
        <v>Operational</v>
      </c>
      <c r="H535" s="6" t="str">
        <f ca="1">IF(N535&lt;Z535,"Operational","Breakdown")</f>
        <v>Operational</v>
      </c>
      <c r="I535" s="6" t="str">
        <f ca="1">IF(O535&lt;AA535,"Operational","Breakdown")</f>
        <v>Operational</v>
      </c>
      <c r="J535" s="6" t="str">
        <f ca="1">IF(P535&lt;AB535,"Operational","Breakdown")</f>
        <v>Breakdown</v>
      </c>
      <c r="K535" s="16">
        <v>10.702947560420014</v>
      </c>
      <c r="L535" s="16">
        <v>9.6824035595810756</v>
      </c>
      <c r="M535" s="16">
        <v>6.1717374044845161E-2</v>
      </c>
      <c r="N535" s="16">
        <v>5.2169571178193719</v>
      </c>
      <c r="O535" s="16">
        <v>2.5632368366351388</v>
      </c>
      <c r="P535" s="16">
        <v>11.675132518982283</v>
      </c>
      <c r="Q535" s="9">
        <v>1.0902879887983352</v>
      </c>
      <c r="R535" s="9">
        <v>0.11776547060415418</v>
      </c>
      <c r="S535" s="9">
        <v>1.7276516956754666</v>
      </c>
      <c r="T535" s="9">
        <v>1.9245543216247551</v>
      </c>
      <c r="U535" s="9">
        <v>1.6713716440262008</v>
      </c>
      <c r="V535" s="9">
        <v>1.0856357435723287</v>
      </c>
      <c r="W535" s="8">
        <f t="shared" ca="1" si="85"/>
        <v>4.3999005370208222</v>
      </c>
      <c r="X535" s="8">
        <f t="shared" ca="1" si="85"/>
        <v>33.131497922155511</v>
      </c>
      <c r="Y535" s="8">
        <f t="shared" ca="1" si="85"/>
        <v>14.224827562449438</v>
      </c>
      <c r="Z535" s="8">
        <f t="shared" ca="1" si="85"/>
        <v>7.7713269053692544</v>
      </c>
      <c r="AA535" s="8">
        <f t="shared" ca="1" si="85"/>
        <v>17.885406036998617</v>
      </c>
      <c r="AB535" s="8">
        <f t="shared" ca="1" si="88"/>
        <v>6.991633714929586</v>
      </c>
      <c r="AC535" s="16">
        <f ca="1">IF($AO534=0,K534+Q534,IF($AP534=0,K534+Q534,9999))</f>
        <v>12.160058117038629</v>
      </c>
      <c r="AD535" s="16">
        <f ca="1">IF($AO534=0,L534+R534,IF($AP534=0,L534+R534,9999))</f>
        <v>19.584173567255377</v>
      </c>
      <c r="AE535" s="16">
        <f ca="1">IF($AO534=0,M534+S534,IF($AP534=0,M534+S534,9999))</f>
        <v>9.8207505224525189</v>
      </c>
      <c r="AF535" s="16">
        <f ca="1">IF($AO534=0,N534+T534,IF($AP534=0,N534+T534,9999))</f>
        <v>4.1384040888280582</v>
      </c>
      <c r="AG535" s="16">
        <f ca="1">IF($AO534=0,O534+U534,IF($AP534=0,O534+U534,9999))</f>
        <v>20.568172961751959</v>
      </c>
      <c r="AH535" s="16">
        <f ca="1">IF($AO534=0,P534+V534,IF($AP534=0,P534+V534,9999))</f>
        <v>32.280527104727334</v>
      </c>
      <c r="AI535" s="17">
        <f t="shared" ca="1" si="89"/>
        <v>4.092628187867799</v>
      </c>
      <c r="AJ535" s="17">
        <f t="shared" ca="1" si="90"/>
        <v>3.375923163944452</v>
      </c>
      <c r="AK535" s="17">
        <f t="shared" ca="1" si="91"/>
        <v>2.8944639994754118</v>
      </c>
      <c r="AL535" s="17">
        <f t="shared" ca="1" si="92"/>
        <v>7.3852669803435411</v>
      </c>
      <c r="AM535" s="17">
        <f t="shared" ca="1" si="93"/>
        <v>3.207412803241283</v>
      </c>
      <c r="AN535" s="17">
        <f t="shared" ca="1" si="94"/>
        <v>1.467501427317448</v>
      </c>
      <c r="AO535">
        <f t="shared" ca="1" si="86"/>
        <v>0</v>
      </c>
      <c r="AP535">
        <f t="shared" ca="1" si="87"/>
        <v>1</v>
      </c>
      <c r="AQ535">
        <f ca="1">MAX(0, COUNTIF(E535:J535, "Breakdown") - COUNTIF(AO535:AP535, 1))</f>
        <v>1</v>
      </c>
      <c r="AR535" s="12">
        <f ca="1">(AQ535 * 50) + ((AO535 + AP535) * 10)</f>
        <v>60</v>
      </c>
      <c r="AS535">
        <f ca="1">IF(COUNTIF(E535:J535, "Breakdown") &gt;= 6, 1, 0)</f>
        <v>0</v>
      </c>
    </row>
    <row r="536" spans="4:45">
      <c r="D536">
        <v>533</v>
      </c>
      <c r="E536" s="6" t="str">
        <f ca="1">IF(K536&lt;W536,"Operational","Breakdown")</f>
        <v>Operational</v>
      </c>
      <c r="F536" s="6" t="str">
        <f ca="1">IF(L536&lt;X536,"Operational","Breakdown")</f>
        <v>Operational</v>
      </c>
      <c r="G536" s="6" t="str">
        <f ca="1">IF(M536&lt;Y536,"Operational","Breakdown")</f>
        <v>Operational</v>
      </c>
      <c r="H536" s="6" t="str">
        <f ca="1">IF(N536&lt;Z536,"Operational","Breakdown")</f>
        <v>Operational</v>
      </c>
      <c r="I536" s="6" t="str">
        <f ca="1">IF(O536&lt;AA536,"Operational","Breakdown")</f>
        <v>Operational</v>
      </c>
      <c r="J536" s="6" t="str">
        <f ca="1">IF(P536&lt;AB536,"Operational","Breakdown")</f>
        <v>Operational</v>
      </c>
      <c r="K536" s="16">
        <v>16.024072002394718</v>
      </c>
      <c r="L536" s="16">
        <v>1.6290957823642409</v>
      </c>
      <c r="M536" s="16">
        <v>10.055633326261823</v>
      </c>
      <c r="N536" s="16">
        <v>3.4196983901839122</v>
      </c>
      <c r="O536" s="16">
        <v>5.824716452402698</v>
      </c>
      <c r="P536" s="16">
        <v>8.2674115283964902</v>
      </c>
      <c r="Q536" s="9">
        <v>0.3381271790257559</v>
      </c>
      <c r="R536" s="9">
        <v>3.6498169606029647</v>
      </c>
      <c r="S536" s="9">
        <v>3.530439999933324</v>
      </c>
      <c r="T536" s="9">
        <v>1.2827927875239085</v>
      </c>
      <c r="U536" s="9">
        <v>2.4813038971858057</v>
      </c>
      <c r="V536" s="9">
        <v>5.1048416870299924</v>
      </c>
      <c r="W536" s="8">
        <f t="shared" ca="1" si="85"/>
        <v>21.239191905951753</v>
      </c>
      <c r="X536" s="8">
        <f t="shared" ca="1" si="85"/>
        <v>23.254703805132152</v>
      </c>
      <c r="Y536" s="8">
        <f t="shared" ca="1" si="85"/>
        <v>18.859479311749848</v>
      </c>
      <c r="Z536" s="8">
        <f t="shared" ca="1" si="85"/>
        <v>8.6351464780880782</v>
      </c>
      <c r="AA536" s="8">
        <f t="shared" ca="1" si="85"/>
        <v>21.21915047749237</v>
      </c>
      <c r="AB536" s="8">
        <f t="shared" ca="1" si="88"/>
        <v>22.559973429188325</v>
      </c>
      <c r="AC536" s="16">
        <f ca="1">IF($AO535=0,K535+Q535,IF($AP535=0,K535+Q535,9999))</f>
        <v>11.79323554921835</v>
      </c>
      <c r="AD536" s="16">
        <f ca="1">IF($AO535=0,L535+R535,IF($AP535=0,L535+R535,9999))</f>
        <v>9.8001690301852289</v>
      </c>
      <c r="AE536" s="16">
        <f ca="1">IF($AO535=0,M535+S535,IF($AP535=0,M535+S535,9999))</f>
        <v>1.7893690697203117</v>
      </c>
      <c r="AF536" s="16">
        <f ca="1">IF($AO535=0,N535+T535,IF($AP535=0,N535+T535,9999))</f>
        <v>7.1415114394441268</v>
      </c>
      <c r="AG536" s="16">
        <f ca="1">IF($AO535=0,O535+U535,IF($AP535=0,O535+U535,9999))</f>
        <v>4.2346084806613398</v>
      </c>
      <c r="AH536" s="16">
        <f ca="1">IF($AO535=0,P535+V535,IF($AP535=0,P535+V535,9999))</f>
        <v>12.760768262554611</v>
      </c>
      <c r="AI536" s="17">
        <f t="shared" ca="1" si="89"/>
        <v>4.3999005370208222</v>
      </c>
      <c r="AJ536" s="17">
        <f t="shared" ca="1" si="90"/>
        <v>19.584173567255377</v>
      </c>
      <c r="AK536" s="17">
        <f t="shared" ca="1" si="91"/>
        <v>9.8207505224525189</v>
      </c>
      <c r="AL536" s="17">
        <f t="shared" ca="1" si="92"/>
        <v>4.1384040888280582</v>
      </c>
      <c r="AM536" s="17">
        <f t="shared" ca="1" si="93"/>
        <v>17.885406036998617</v>
      </c>
      <c r="AN536" s="17">
        <f t="shared" ca="1" si="94"/>
        <v>6.991633714929586</v>
      </c>
      <c r="AO536">
        <f t="shared" ca="1" si="86"/>
        <v>0</v>
      </c>
      <c r="AP536">
        <f t="shared" ca="1" si="87"/>
        <v>0</v>
      </c>
      <c r="AQ536">
        <f ca="1">MAX(0, COUNTIF(E536:J536, "Breakdown") - COUNTIF(AO536:AP536, 1))</f>
        <v>0</v>
      </c>
      <c r="AR536" s="12">
        <f ca="1">(AQ536 * 50) + ((AO536 + AP536) * 10)</f>
        <v>0</v>
      </c>
      <c r="AS536">
        <f ca="1">IF(COUNTIF(E536:J536, "Breakdown") &gt;= 6, 1, 0)</f>
        <v>0</v>
      </c>
    </row>
    <row r="537" spans="4:45">
      <c r="D537">
        <v>534</v>
      </c>
      <c r="E537" s="6" t="str">
        <f ca="1">IF(K537&lt;W537,"Operational","Breakdown")</f>
        <v>Operational</v>
      </c>
      <c r="F537" s="6" t="str">
        <f ca="1">IF(L537&lt;X537,"Operational","Breakdown")</f>
        <v>Operational</v>
      </c>
      <c r="G537" s="6" t="str">
        <f ca="1">IF(M537&lt;Y537,"Operational","Breakdown")</f>
        <v>Operational</v>
      </c>
      <c r="H537" s="6" t="str">
        <f ca="1">IF(N537&lt;Z537,"Operational","Breakdown")</f>
        <v>Breakdown</v>
      </c>
      <c r="I537" s="6" t="str">
        <f ca="1">IF(O537&lt;AA537,"Operational","Breakdown")</f>
        <v>Breakdown</v>
      </c>
      <c r="J537" s="6" t="str">
        <f ca="1">IF(P537&lt;AB537,"Operational","Breakdown")</f>
        <v>Operational</v>
      </c>
      <c r="K537" s="16">
        <v>13.156531538328116</v>
      </c>
      <c r="L537" s="16">
        <v>11.829108699956917</v>
      </c>
      <c r="M537" s="16">
        <v>0.60896033478684153</v>
      </c>
      <c r="N537" s="16">
        <v>40.314942434325452</v>
      </c>
      <c r="O537" s="16">
        <v>14.517421807425272</v>
      </c>
      <c r="P537" s="16">
        <v>4.8751139124852916</v>
      </c>
      <c r="Q537" s="9">
        <v>0.13600686293821526</v>
      </c>
      <c r="R537" s="9">
        <v>1.0990192294285004</v>
      </c>
      <c r="S537" s="9">
        <v>2.7822938289698218</v>
      </c>
      <c r="T537" s="9">
        <v>5.6671216109642781</v>
      </c>
      <c r="U537" s="9">
        <v>4.5488516198400264</v>
      </c>
      <c r="V537" s="9">
        <v>1.174104852709523</v>
      </c>
      <c r="W537" s="8">
        <f t="shared" ca="1" si="85"/>
        <v>16.509044678327044</v>
      </c>
      <c r="X537" s="8">
        <f t="shared" ca="1" si="85"/>
        <v>22.893340337288159</v>
      </c>
      <c r="Y537" s="8">
        <f t="shared" ca="1" si="85"/>
        <v>12.402675961815129</v>
      </c>
      <c r="Z537" s="8">
        <f t="shared" ca="1" si="85"/>
        <v>11.150984078353734</v>
      </c>
      <c r="AA537" s="8">
        <f t="shared" ca="1" si="85"/>
        <v>9.824268143354379</v>
      </c>
      <c r="AB537" s="8">
        <f t="shared" ca="1" si="88"/>
        <v>23.785551320869498</v>
      </c>
      <c r="AC537" s="16">
        <f ca="1">IF($AO536=0,K536+Q536,IF($AP536=0,K536+Q536,9999))</f>
        <v>16.362199181420472</v>
      </c>
      <c r="AD537" s="16">
        <f ca="1">IF($AO536=0,L536+R536,IF($AP536=0,L536+R536,9999))</f>
        <v>5.278912742967206</v>
      </c>
      <c r="AE537" s="16">
        <f ca="1">IF($AO536=0,M536+S536,IF($AP536=0,M536+S536,9999))</f>
        <v>13.586073326195148</v>
      </c>
      <c r="AF537" s="16">
        <f ca="1">IF($AO536=0,N536+T536,IF($AP536=0,N536+T536,9999))</f>
        <v>4.7024911777078202</v>
      </c>
      <c r="AG537" s="16">
        <f ca="1">IF($AO536=0,O536+U536,IF($AP536=0,O536+U536,9999))</f>
        <v>8.3060203495885041</v>
      </c>
      <c r="AH537" s="16">
        <f ca="1">IF($AO536=0,P536+V536,IF($AP536=0,P536+V536,9999))</f>
        <v>13.372253215426483</v>
      </c>
      <c r="AI537" s="17">
        <f t="shared" ca="1" si="89"/>
        <v>11.79323554921835</v>
      </c>
      <c r="AJ537" s="17">
        <f t="shared" ca="1" si="90"/>
        <v>9.8001690301852289</v>
      </c>
      <c r="AK537" s="17">
        <f t="shared" ca="1" si="91"/>
        <v>1.7893690697203117</v>
      </c>
      <c r="AL537" s="17">
        <f t="shared" ca="1" si="92"/>
        <v>7.1415114394441268</v>
      </c>
      <c r="AM537" s="17">
        <f t="shared" ca="1" si="93"/>
        <v>4.2346084806613398</v>
      </c>
      <c r="AN537" s="17">
        <f t="shared" ca="1" si="94"/>
        <v>12.760768262554611</v>
      </c>
      <c r="AO537">
        <f t="shared" ca="1" si="86"/>
        <v>0</v>
      </c>
      <c r="AP537">
        <f t="shared" ca="1" si="87"/>
        <v>0</v>
      </c>
      <c r="AQ537">
        <f ca="1">MAX(0, COUNTIF(E537:J537, "Breakdown") - COUNTIF(AO537:AP537, 1))</f>
        <v>2</v>
      </c>
      <c r="AR537" s="12">
        <f ca="1">(AQ537 * 50) + ((AO537 + AP537) * 10)</f>
        <v>100</v>
      </c>
      <c r="AS537">
        <f ca="1">IF(COUNTIF(E537:J537, "Breakdown") &gt;= 6, 1, 0)</f>
        <v>0</v>
      </c>
    </row>
    <row r="538" spans="4:45">
      <c r="D538">
        <v>535</v>
      </c>
      <c r="E538" s="6" t="str">
        <f ca="1">IF(K538&lt;W538,"Operational","Breakdown")</f>
        <v>Operational</v>
      </c>
      <c r="F538" s="6" t="str">
        <f ca="1">IF(L538&lt;X538,"Operational","Breakdown")</f>
        <v>Operational</v>
      </c>
      <c r="G538" s="6" t="str">
        <f ca="1">IF(M538&lt;Y538,"Operational","Breakdown")</f>
        <v>Operational</v>
      </c>
      <c r="H538" s="6" t="str">
        <f ca="1">IF(N538&lt;Z538,"Operational","Breakdown")</f>
        <v>Operational</v>
      </c>
      <c r="I538" s="6" t="str">
        <f ca="1">IF(O538&lt;AA538,"Operational","Breakdown")</f>
        <v>Operational</v>
      </c>
      <c r="J538" s="6" t="str">
        <f ca="1">IF(P538&lt;AB538,"Operational","Breakdown")</f>
        <v>Operational</v>
      </c>
      <c r="K538" s="16">
        <v>4.066016220413271</v>
      </c>
      <c r="L538" s="16">
        <v>0.84884301966389664</v>
      </c>
      <c r="M538" s="16">
        <v>0.30933455476050842</v>
      </c>
      <c r="N538" s="16">
        <v>9.1326510664481123E-2</v>
      </c>
      <c r="O538" s="16">
        <v>0.25420403350986936</v>
      </c>
      <c r="P538" s="16">
        <v>15.513089132514342</v>
      </c>
      <c r="Q538" s="9">
        <v>6.6944079942170179E-2</v>
      </c>
      <c r="R538" s="9">
        <v>0.20749640490842847</v>
      </c>
      <c r="S538" s="9">
        <v>3.0811375640462648</v>
      </c>
      <c r="T538" s="9">
        <v>1.8415612112276742</v>
      </c>
      <c r="U538" s="9">
        <v>6.09107351147816</v>
      </c>
      <c r="V538" s="9">
        <v>4.4285761456820625</v>
      </c>
      <c r="W538" s="8">
        <f t="shared" ca="1" si="85"/>
        <v>24.767285062150918</v>
      </c>
      <c r="X538" s="8">
        <f t="shared" ca="1" si="85"/>
        <v>13.155208542800274</v>
      </c>
      <c r="Y538" s="8">
        <f t="shared" ca="1" si="85"/>
        <v>20.111776326900177</v>
      </c>
      <c r="Z538" s="8">
        <f t="shared" ca="1" si="85"/>
        <v>10.820297398005108</v>
      </c>
      <c r="AA538" s="8">
        <f t="shared" ca="1" si="85"/>
        <v>30.661918001397261</v>
      </c>
      <c r="AB538" s="8">
        <f t="shared" ca="1" si="88"/>
        <v>15.547152159738033</v>
      </c>
      <c r="AC538" s="16">
        <f ca="1">IF($AO537=0,K537+Q537,IF($AP537=0,K537+Q537,9999))</f>
        <v>13.292538401266331</v>
      </c>
      <c r="AD538" s="16">
        <f ca="1">IF($AO537=0,L537+R537,IF($AP537=0,L537+R537,9999))</f>
        <v>12.928127929385418</v>
      </c>
      <c r="AE538" s="16">
        <f ca="1">IF($AO537=0,M537+S537,IF($AP537=0,M537+S537,9999))</f>
        <v>3.3912541637566633</v>
      </c>
      <c r="AF538" s="16">
        <f ca="1">IF($AO537=0,N537+T537,IF($AP537=0,N537+T537,9999))</f>
        <v>45.982064045289732</v>
      </c>
      <c r="AG538" s="16">
        <f ca="1">IF($AO537=0,O537+U537,IF($AP537=0,O537+U537,9999))</f>
        <v>19.066273427265298</v>
      </c>
      <c r="AH538" s="16">
        <f ca="1">IF($AO537=0,P537+V537,IF($AP537=0,P537+V537,9999))</f>
        <v>6.0492187651948148</v>
      </c>
      <c r="AI538" s="17">
        <f t="shared" ca="1" si="89"/>
        <v>16.362199181420472</v>
      </c>
      <c r="AJ538" s="17">
        <f t="shared" ca="1" si="90"/>
        <v>5.278912742967206</v>
      </c>
      <c r="AK538" s="17">
        <f t="shared" ca="1" si="91"/>
        <v>12.402675961815129</v>
      </c>
      <c r="AL538" s="17">
        <f t="shared" ca="1" si="92"/>
        <v>4.7024911777078202</v>
      </c>
      <c r="AM538" s="17">
        <f t="shared" ca="1" si="93"/>
        <v>8.3060203495885041</v>
      </c>
      <c r="AN538" s="17">
        <f t="shared" ca="1" si="94"/>
        <v>13.372253215426483</v>
      </c>
      <c r="AO538">
        <f t="shared" ca="1" si="86"/>
        <v>0</v>
      </c>
      <c r="AP538">
        <f t="shared" ca="1" si="87"/>
        <v>0</v>
      </c>
      <c r="AQ538">
        <f ca="1">MAX(0, COUNTIF(E538:J538, "Breakdown") - COUNTIF(AO538:AP538, 1))</f>
        <v>0</v>
      </c>
      <c r="AR538" s="12">
        <f ca="1">(AQ538 * 50) + ((AO538 + AP538) * 10)</f>
        <v>0</v>
      </c>
      <c r="AS538">
        <f ca="1">IF(COUNTIF(E538:J538, "Breakdown") &gt;= 6, 1, 0)</f>
        <v>0</v>
      </c>
    </row>
    <row r="539" spans="4:45">
      <c r="D539">
        <v>536</v>
      </c>
      <c r="E539" s="6" t="str">
        <f ca="1">IF(K539&lt;W539,"Operational","Breakdown")</f>
        <v>Operational</v>
      </c>
      <c r="F539" s="6" t="str">
        <f ca="1">IF(L539&lt;X539,"Operational","Breakdown")</f>
        <v>Operational</v>
      </c>
      <c r="G539" s="6" t="str">
        <f ca="1">IF(M539&lt;Y539,"Operational","Breakdown")</f>
        <v>Operational</v>
      </c>
      <c r="H539" s="6" t="str">
        <f ca="1">IF(N539&lt;Z539,"Operational","Breakdown")</f>
        <v>Breakdown</v>
      </c>
      <c r="I539" s="6" t="str">
        <f ca="1">IF(O539&lt;AA539,"Operational","Breakdown")</f>
        <v>Operational</v>
      </c>
      <c r="J539" s="6" t="str">
        <f ca="1">IF(P539&lt;AB539,"Operational","Breakdown")</f>
        <v>Operational</v>
      </c>
      <c r="K539" s="16">
        <v>3.7682253216112631</v>
      </c>
      <c r="L539" s="16">
        <v>0.20895655898217308</v>
      </c>
      <c r="M539" s="16">
        <v>2.7721963075762313</v>
      </c>
      <c r="N539" s="16">
        <v>16.845264357693971</v>
      </c>
      <c r="O539" s="16">
        <v>4.0981405973347123</v>
      </c>
      <c r="P539" s="16">
        <v>11.085818175206066</v>
      </c>
      <c r="Q539" s="9">
        <v>7.0851657184642214</v>
      </c>
      <c r="R539" s="9">
        <v>0.89867769422554855</v>
      </c>
      <c r="S539" s="9">
        <v>1.3694301489887568</v>
      </c>
      <c r="T539" s="9">
        <v>1.3729377534938343</v>
      </c>
      <c r="U539" s="9">
        <v>0.3593636706446599</v>
      </c>
      <c r="V539" s="9">
        <v>0.82092699974057393</v>
      </c>
      <c r="W539" s="8">
        <f t="shared" ca="1" si="85"/>
        <v>20.686868552875854</v>
      </c>
      <c r="X539" s="8">
        <f t="shared" ca="1" si="85"/>
        <v>20.422392059168082</v>
      </c>
      <c r="Y539" s="8">
        <f t="shared" ca="1" si="85"/>
        <v>9.1877551743664565</v>
      </c>
      <c r="Z539" s="8">
        <f t="shared" ca="1" si="85"/>
        <v>13.194017369120781</v>
      </c>
      <c r="AA539" s="8">
        <f t="shared" ca="1" si="85"/>
        <v>24.169155478102443</v>
      </c>
      <c r="AB539" s="8">
        <f t="shared" ca="1" si="88"/>
        <v>14.603693762112997</v>
      </c>
      <c r="AC539" s="16">
        <f ca="1">IF($AO538=0,K538+Q538,IF($AP538=0,K538+Q538,9999))</f>
        <v>4.1329603003554416</v>
      </c>
      <c r="AD539" s="16">
        <f ca="1">IF($AO538=0,L538+R538,IF($AP538=0,L538+R538,9999))</f>
        <v>1.0563394245723252</v>
      </c>
      <c r="AE539" s="16">
        <f ca="1">IF($AO538=0,M538+S538,IF($AP538=0,M538+S538,9999))</f>
        <v>3.3904721188067732</v>
      </c>
      <c r="AF539" s="16">
        <f ca="1">IF($AO538=0,N538+T538,IF($AP538=0,N538+T538,9999))</f>
        <v>1.9328877218921554</v>
      </c>
      <c r="AG539" s="16">
        <f ca="1">IF($AO538=0,O538+U538,IF($AP538=0,O538+U538,9999))</f>
        <v>6.3452775449880292</v>
      </c>
      <c r="AH539" s="16">
        <f ca="1">IF($AO538=0,P538+V538,IF($AP538=0,P538+V538,9999))</f>
        <v>19.941665278196403</v>
      </c>
      <c r="AI539" s="17">
        <f t="shared" ca="1" si="89"/>
        <v>13.292538401266331</v>
      </c>
      <c r="AJ539" s="17">
        <f t="shared" ca="1" si="90"/>
        <v>12.928127929385418</v>
      </c>
      <c r="AK539" s="17">
        <f t="shared" ca="1" si="91"/>
        <v>3.3912541637566633</v>
      </c>
      <c r="AL539" s="17">
        <f t="shared" ca="1" si="92"/>
        <v>10.820297398005108</v>
      </c>
      <c r="AM539" s="17">
        <f t="shared" ca="1" si="93"/>
        <v>19.066273427265298</v>
      </c>
      <c r="AN539" s="17">
        <f t="shared" ca="1" si="94"/>
        <v>6.0492187651948148</v>
      </c>
      <c r="AO539">
        <f t="shared" ca="1" si="86"/>
        <v>0</v>
      </c>
      <c r="AP539">
        <f t="shared" ca="1" si="87"/>
        <v>0</v>
      </c>
      <c r="AQ539">
        <f ca="1">MAX(0, COUNTIF(E539:J539, "Breakdown") - COUNTIF(AO539:AP539, 1))</f>
        <v>1</v>
      </c>
      <c r="AR539" s="12">
        <f ca="1">(AQ539 * 50) + ((AO539 + AP539) * 10)</f>
        <v>50</v>
      </c>
      <c r="AS539">
        <f ca="1">IF(COUNTIF(E539:J539, "Breakdown") &gt;= 6, 1, 0)</f>
        <v>0</v>
      </c>
    </row>
    <row r="540" spans="4:45">
      <c r="D540">
        <v>537</v>
      </c>
      <c r="E540" s="6" t="str">
        <f ca="1">IF(K540&lt;W540,"Operational","Breakdown")</f>
        <v>Operational</v>
      </c>
      <c r="F540" s="6" t="str">
        <f ca="1">IF(L540&lt;X540,"Operational","Breakdown")</f>
        <v>Operational</v>
      </c>
      <c r="G540" s="6" t="str">
        <f ca="1">IF(M540&lt;Y540,"Operational","Breakdown")</f>
        <v>Operational</v>
      </c>
      <c r="H540" s="6" t="str">
        <f ca="1">IF(N540&lt;Z540,"Operational","Breakdown")</f>
        <v>Operational</v>
      </c>
      <c r="I540" s="6" t="str">
        <f ca="1">IF(O540&lt;AA540,"Operational","Breakdown")</f>
        <v>Operational</v>
      </c>
      <c r="J540" s="6" t="str">
        <f ca="1">IF(P540&lt;AB540,"Operational","Breakdown")</f>
        <v>Operational</v>
      </c>
      <c r="K540" s="16">
        <v>5.1653932061417862</v>
      </c>
      <c r="L540" s="16">
        <v>3.765272719457466</v>
      </c>
      <c r="M540" s="16">
        <v>7.0030152149023941</v>
      </c>
      <c r="N540" s="16">
        <v>0.37261815795262149</v>
      </c>
      <c r="O540" s="16">
        <v>5.983830057643055</v>
      </c>
      <c r="P540" s="16">
        <v>2.3523609451873559</v>
      </c>
      <c r="Q540" s="9">
        <v>1.7830856779082487</v>
      </c>
      <c r="R540" s="9">
        <v>0.73630693878018949</v>
      </c>
      <c r="S540" s="9">
        <v>1.3063620786378913</v>
      </c>
      <c r="T540" s="9">
        <v>7.0297902940820167</v>
      </c>
      <c r="U540" s="9">
        <v>3.5151809130778795</v>
      </c>
      <c r="V540" s="9">
        <v>0.73712310185660557</v>
      </c>
      <c r="W540" s="8">
        <f t="shared" ca="1" si="85"/>
        <v>8.1618575078997928</v>
      </c>
      <c r="X540" s="8">
        <f t="shared" ca="1" si="85"/>
        <v>4.6686694915073783</v>
      </c>
      <c r="Y540" s="8">
        <f t="shared" ca="1" si="85"/>
        <v>33.539862696903903</v>
      </c>
      <c r="Z540" s="8">
        <f t="shared" ca="1" si="85"/>
        <v>4.3070401257618531</v>
      </c>
      <c r="AA540" s="8">
        <f t="shared" ca="1" si="85"/>
        <v>48.324755562785384</v>
      </c>
      <c r="AB540" s="8">
        <f t="shared" ca="1" si="88"/>
        <v>30.896955642163991</v>
      </c>
      <c r="AC540" s="16">
        <f ca="1">IF($AO539=0,K539+Q539,IF($AP539=0,K539+Q539,9999))</f>
        <v>10.853391040075484</v>
      </c>
      <c r="AD540" s="16">
        <f ca="1">IF($AO539=0,L539+R539,IF($AP539=0,L539+R539,9999))</f>
        <v>1.1076342532077217</v>
      </c>
      <c r="AE540" s="16">
        <f ca="1">IF($AO539=0,M539+S539,IF($AP539=0,M539+S539,9999))</f>
        <v>4.1416264565649881</v>
      </c>
      <c r="AF540" s="16">
        <f ca="1">IF($AO539=0,N539+T539,IF($AP539=0,N539+T539,9999))</f>
        <v>18.218202111187804</v>
      </c>
      <c r="AG540" s="16">
        <f ca="1">IF($AO539=0,O539+U539,IF($AP539=0,O539+U539,9999))</f>
        <v>4.4575042679793722</v>
      </c>
      <c r="AH540" s="16">
        <f ca="1">IF($AO539=0,P539+V539,IF($AP539=0,P539+V539,9999))</f>
        <v>11.906745174946639</v>
      </c>
      <c r="AI540" s="17">
        <f t="shared" ca="1" si="89"/>
        <v>4.1329603003554416</v>
      </c>
      <c r="AJ540" s="17">
        <f t="shared" ca="1" si="90"/>
        <v>1.0563394245723252</v>
      </c>
      <c r="AK540" s="17">
        <f t="shared" ca="1" si="91"/>
        <v>3.3904721188067732</v>
      </c>
      <c r="AL540" s="17">
        <f t="shared" ca="1" si="92"/>
        <v>1.9328877218921554</v>
      </c>
      <c r="AM540" s="17">
        <f t="shared" ca="1" si="93"/>
        <v>6.3452775449880292</v>
      </c>
      <c r="AN540" s="17">
        <f t="shared" ca="1" si="94"/>
        <v>14.603693762112997</v>
      </c>
      <c r="AO540">
        <f t="shared" ca="1" si="86"/>
        <v>0</v>
      </c>
      <c r="AP540">
        <f t="shared" ca="1" si="87"/>
        <v>0</v>
      </c>
      <c r="AQ540">
        <f ca="1">MAX(0, COUNTIF(E540:J540, "Breakdown") - COUNTIF(AO540:AP540, 1))</f>
        <v>0</v>
      </c>
      <c r="AR540" s="12">
        <f ca="1">(AQ540 * 50) + ((AO540 + AP540) * 10)</f>
        <v>0</v>
      </c>
      <c r="AS540">
        <f ca="1">IF(COUNTIF(E540:J540, "Breakdown") &gt;= 6, 1, 0)</f>
        <v>0</v>
      </c>
    </row>
    <row r="541" spans="4:45">
      <c r="D541">
        <v>538</v>
      </c>
      <c r="E541" s="6" t="str">
        <f ca="1">IF(K541&lt;W541,"Operational","Breakdown")</f>
        <v>Operational</v>
      </c>
      <c r="F541" s="6" t="str">
        <f ca="1">IF(L541&lt;X541,"Operational","Breakdown")</f>
        <v>Breakdown</v>
      </c>
      <c r="G541" s="6" t="str">
        <f ca="1">IF(M541&lt;Y541,"Operational","Breakdown")</f>
        <v>Operational</v>
      </c>
      <c r="H541" s="6" t="str">
        <f ca="1">IF(N541&lt;Z541,"Operational","Breakdown")</f>
        <v>Operational</v>
      </c>
      <c r="I541" s="6" t="str">
        <f ca="1">IF(O541&lt;AA541,"Operational","Breakdown")</f>
        <v>Breakdown</v>
      </c>
      <c r="J541" s="6" t="str">
        <f ca="1">IF(P541&lt;AB541,"Operational","Breakdown")</f>
        <v>Operational</v>
      </c>
      <c r="K541" s="16">
        <v>5.2098639792100505E-2</v>
      </c>
      <c r="L541" s="16">
        <v>10.645555195130303</v>
      </c>
      <c r="M541" s="16">
        <v>15.380441059833041</v>
      </c>
      <c r="N541" s="16">
        <v>7.3213217608602053</v>
      </c>
      <c r="O541" s="16">
        <v>21.822083421277924</v>
      </c>
      <c r="P541" s="16">
        <v>6.6524967588327915</v>
      </c>
      <c r="Q541" s="9">
        <v>1.5074028483565214</v>
      </c>
      <c r="R541" s="9">
        <v>0.97040900259428742</v>
      </c>
      <c r="S541" s="9">
        <v>1.0810078823727727</v>
      </c>
      <c r="T541" s="9">
        <v>0.39181855033349611</v>
      </c>
      <c r="U541" s="9">
        <v>0.51702804757091325</v>
      </c>
      <c r="V541" s="9">
        <v>0.59234400426007727</v>
      </c>
      <c r="W541" s="8">
        <f t="shared" ca="1" si="85"/>
        <v>19.72237033699006</v>
      </c>
      <c r="X541" s="8">
        <f t="shared" ca="1" si="85"/>
        <v>2.762365548672737</v>
      </c>
      <c r="Y541" s="8">
        <f t="shared" ca="1" si="85"/>
        <v>16.730266029657759</v>
      </c>
      <c r="Z541" s="8">
        <f t="shared" ca="1" si="85"/>
        <v>9.8659080482454158</v>
      </c>
      <c r="AA541" s="8">
        <f t="shared" ca="1" si="85"/>
        <v>12.314197540891714</v>
      </c>
      <c r="AB541" s="8">
        <f t="shared" ca="1" si="88"/>
        <v>13.002030931762313</v>
      </c>
      <c r="AC541" s="16">
        <f ca="1">IF($AO540=0,K540+Q540,IF($AP540=0,K540+Q540,9999))</f>
        <v>6.9484788840500347</v>
      </c>
      <c r="AD541" s="16">
        <f ca="1">IF($AO540=0,L540+R540,IF($AP540=0,L540+R540,9999))</f>
        <v>4.5015796582376559</v>
      </c>
      <c r="AE541" s="16">
        <f ca="1">IF($AO540=0,M540+S540,IF($AP540=0,M540+S540,9999))</f>
        <v>8.309377293540285</v>
      </c>
      <c r="AF541" s="16">
        <f ca="1">IF($AO540=0,N540+T540,IF($AP540=0,N540+T540,9999))</f>
        <v>7.4024084520346385</v>
      </c>
      <c r="AG541" s="16">
        <f ca="1">IF($AO540=0,O540+U540,IF($AP540=0,O540+U540,9999))</f>
        <v>9.4990109707209349</v>
      </c>
      <c r="AH541" s="16">
        <f ca="1">IF($AO540=0,P540+V540,IF($AP540=0,P540+V540,9999))</f>
        <v>3.0894840470439613</v>
      </c>
      <c r="AI541" s="17">
        <f t="shared" ca="1" si="89"/>
        <v>8.1618575078997928</v>
      </c>
      <c r="AJ541" s="17">
        <f t="shared" ca="1" si="90"/>
        <v>1.1076342532077217</v>
      </c>
      <c r="AK541" s="17">
        <f t="shared" ca="1" si="91"/>
        <v>4.1416264565649881</v>
      </c>
      <c r="AL541" s="17">
        <f t="shared" ca="1" si="92"/>
        <v>4.3070401257618531</v>
      </c>
      <c r="AM541" s="17">
        <f t="shared" ca="1" si="93"/>
        <v>4.4575042679793722</v>
      </c>
      <c r="AN541" s="17">
        <f t="shared" ca="1" si="94"/>
        <v>11.906745174946639</v>
      </c>
      <c r="AO541">
        <f t="shared" ca="1" si="86"/>
        <v>0</v>
      </c>
      <c r="AP541">
        <f t="shared" ca="1" si="87"/>
        <v>0</v>
      </c>
      <c r="AQ541">
        <f ca="1">MAX(0, COUNTIF(E541:J541, "Breakdown") - COUNTIF(AO541:AP541, 1))</f>
        <v>2</v>
      </c>
      <c r="AR541" s="12">
        <f ca="1">(AQ541 * 50) + ((AO541 + AP541) * 10)</f>
        <v>100</v>
      </c>
      <c r="AS541">
        <f ca="1">IF(COUNTIF(E541:J541, "Breakdown") &gt;= 6, 1, 0)</f>
        <v>0</v>
      </c>
    </row>
    <row r="542" spans="4:45">
      <c r="D542">
        <v>539</v>
      </c>
      <c r="E542" s="6" t="str">
        <f ca="1">IF(K542&lt;W542,"Operational","Breakdown")</f>
        <v>Operational</v>
      </c>
      <c r="F542" s="6" t="str">
        <f ca="1">IF(L542&lt;X542,"Operational","Breakdown")</f>
        <v>Operational</v>
      </c>
      <c r="G542" s="6" t="str">
        <f ca="1">IF(M542&lt;Y542,"Operational","Breakdown")</f>
        <v>Operational</v>
      </c>
      <c r="H542" s="6" t="str">
        <f ca="1">IF(N542&lt;Z542,"Operational","Breakdown")</f>
        <v>Breakdown</v>
      </c>
      <c r="I542" s="6" t="str">
        <f ca="1">IF(O542&lt;AA542,"Operational","Breakdown")</f>
        <v>Operational</v>
      </c>
      <c r="J542" s="6" t="str">
        <f ca="1">IF(P542&lt;AB542,"Operational","Breakdown")</f>
        <v>Breakdown</v>
      </c>
      <c r="K542" s="16">
        <v>1.2119245930433267</v>
      </c>
      <c r="L542" s="16">
        <v>6.7004148614963936</v>
      </c>
      <c r="M542" s="16">
        <v>7.7265426505540926</v>
      </c>
      <c r="N542" s="16">
        <v>17.043475364698704</v>
      </c>
      <c r="O542" s="16">
        <v>6.3069396288940105</v>
      </c>
      <c r="P542" s="16">
        <v>5.2349803611006687</v>
      </c>
      <c r="Q542" s="9">
        <v>3.1560709771769484</v>
      </c>
      <c r="R542" s="9">
        <v>3.7394089815407354</v>
      </c>
      <c r="S542" s="9">
        <v>1.847476957891264</v>
      </c>
      <c r="T542" s="9">
        <v>0.41517863249114823</v>
      </c>
      <c r="U542" s="9">
        <v>0.10787330017930351</v>
      </c>
      <c r="V542" s="9">
        <v>0.45386116068622961</v>
      </c>
      <c r="W542" s="8">
        <f t="shared" ca="1" si="85"/>
        <v>22.581243804527947</v>
      </c>
      <c r="X542" s="8">
        <f t="shared" ca="1" si="85"/>
        <v>7.3039173380101445</v>
      </c>
      <c r="Y542" s="8">
        <f t="shared" ca="1" si="85"/>
        <v>11.263188494325648</v>
      </c>
      <c r="Z542" s="8">
        <f t="shared" ca="1" si="85"/>
        <v>13.099161378339769</v>
      </c>
      <c r="AA542" s="8">
        <f t="shared" ca="1" si="85"/>
        <v>11.403084295691036</v>
      </c>
      <c r="AB542" s="8">
        <f t="shared" ca="1" si="88"/>
        <v>3.3946524279227992</v>
      </c>
      <c r="AC542" s="16">
        <f ca="1">IF($AO541=0,K541+Q541,IF($AP541=0,K541+Q541,9999))</f>
        <v>1.559501488148622</v>
      </c>
      <c r="AD542" s="16">
        <f ca="1">IF($AO541=0,L541+R541,IF($AP541=0,L541+R541,9999))</f>
        <v>11.61596419772459</v>
      </c>
      <c r="AE542" s="16">
        <f ca="1">IF($AO541=0,M541+S541,IF($AP541=0,M541+S541,9999))</f>
        <v>16.461448942205813</v>
      </c>
      <c r="AF542" s="16">
        <f ca="1">IF($AO541=0,N541+T541,IF($AP541=0,N541+T541,9999))</f>
        <v>7.7131403111937011</v>
      </c>
      <c r="AG542" s="16">
        <f ca="1">IF($AO541=0,O541+U541,IF($AP541=0,O541+U541,9999))</f>
        <v>22.339111468848838</v>
      </c>
      <c r="AH542" s="16">
        <f ca="1">IF($AO541=0,P541+V541,IF($AP541=0,P541+V541,9999))</f>
        <v>7.2448407630928688</v>
      </c>
      <c r="AI542" s="17">
        <f t="shared" ca="1" si="89"/>
        <v>6.9484788840500347</v>
      </c>
      <c r="AJ542" s="17">
        <f t="shared" ca="1" si="90"/>
        <v>2.762365548672737</v>
      </c>
      <c r="AK542" s="17">
        <f t="shared" ca="1" si="91"/>
        <v>8.309377293540285</v>
      </c>
      <c r="AL542" s="17">
        <f t="shared" ca="1" si="92"/>
        <v>7.4024084520346385</v>
      </c>
      <c r="AM542" s="17">
        <f t="shared" ca="1" si="93"/>
        <v>9.4990109707209349</v>
      </c>
      <c r="AN542" s="17">
        <f t="shared" ca="1" si="94"/>
        <v>3.0894840470439613</v>
      </c>
      <c r="AO542">
        <f t="shared" ca="1" si="86"/>
        <v>0</v>
      </c>
      <c r="AP542">
        <f t="shared" ca="1" si="87"/>
        <v>0</v>
      </c>
      <c r="AQ542">
        <f ca="1">MAX(0, COUNTIF(E542:J542, "Breakdown") - COUNTIF(AO542:AP542, 1))</f>
        <v>2</v>
      </c>
      <c r="AR542" s="12">
        <f ca="1">(AQ542 * 50) + ((AO542 + AP542) * 10)</f>
        <v>100</v>
      </c>
      <c r="AS542">
        <f ca="1">IF(COUNTIF(E542:J542, "Breakdown") &gt;= 6, 1, 0)</f>
        <v>0</v>
      </c>
    </row>
    <row r="543" spans="4:45">
      <c r="D543">
        <v>540</v>
      </c>
      <c r="E543" s="6" t="str">
        <f ca="1">IF(K543&lt;W543,"Operational","Breakdown")</f>
        <v>Breakdown</v>
      </c>
      <c r="F543" s="6" t="str">
        <f ca="1">IF(L543&lt;X543,"Operational","Breakdown")</f>
        <v>Breakdown</v>
      </c>
      <c r="G543" s="6" t="str">
        <f ca="1">IF(M543&lt;Y543,"Operational","Breakdown")</f>
        <v>Operational</v>
      </c>
      <c r="H543" s="6" t="str">
        <f ca="1">IF(N543&lt;Z543,"Operational","Breakdown")</f>
        <v>Operational</v>
      </c>
      <c r="I543" s="6" t="str">
        <f ca="1">IF(O543&lt;AA543,"Operational","Breakdown")</f>
        <v>Operational</v>
      </c>
      <c r="J543" s="6" t="str">
        <f ca="1">IF(P543&lt;AB543,"Operational","Breakdown")</f>
        <v>Breakdown</v>
      </c>
      <c r="K543" s="16">
        <v>26.671242303993573</v>
      </c>
      <c r="L543" s="16">
        <v>17.175027397572514</v>
      </c>
      <c r="M543" s="16">
        <v>12.914852249647243</v>
      </c>
      <c r="N543" s="16">
        <v>2.8510878015577292</v>
      </c>
      <c r="O543" s="16">
        <v>2.6079167754420656</v>
      </c>
      <c r="P543" s="16">
        <v>15.357626090663739</v>
      </c>
      <c r="Q543" s="9">
        <v>4.4602399061833591</v>
      </c>
      <c r="R543" s="9">
        <v>1.4702561177642979</v>
      </c>
      <c r="S543" s="9">
        <v>1.3359504091739809</v>
      </c>
      <c r="T543" s="9">
        <v>0.92973008724390704</v>
      </c>
      <c r="U543" s="9">
        <v>0.55549485212911942</v>
      </c>
      <c r="V543" s="9">
        <v>2.9455909392575674</v>
      </c>
      <c r="W543" s="8">
        <f t="shared" ca="1" si="85"/>
        <v>2.1790185427742115</v>
      </c>
      <c r="X543" s="8">
        <f t="shared" ca="1" si="85"/>
        <v>14.091720170022114</v>
      </c>
      <c r="Y543" s="8">
        <f t="shared" ca="1" si="85"/>
        <v>21.170839467268827</v>
      </c>
      <c r="Z543" s="8">
        <f t="shared" ca="1" si="85"/>
        <v>12.18702756333094</v>
      </c>
      <c r="AA543" s="8">
        <f t="shared" ca="1" si="85"/>
        <v>16.704406777701919</v>
      </c>
      <c r="AB543" s="8">
        <f t="shared" ca="1" si="88"/>
        <v>15.097415781115508</v>
      </c>
      <c r="AC543" s="16">
        <f ca="1">IF($AO542=0,K542+Q542,IF($AP542=0,K542+Q542,9999))</f>
        <v>4.3679955702202751</v>
      </c>
      <c r="AD543" s="16">
        <f ca="1">IF($AO542=0,L542+R542,IF($AP542=0,L542+R542,9999))</f>
        <v>10.439823843037129</v>
      </c>
      <c r="AE543" s="16">
        <f ca="1">IF($AO542=0,M542+S542,IF($AP542=0,M542+S542,9999))</f>
        <v>9.5740196084453562</v>
      </c>
      <c r="AF543" s="16">
        <f ca="1">IF($AO542=0,N542+T542,IF($AP542=0,N542+T542,9999))</f>
        <v>17.458653997189852</v>
      </c>
      <c r="AG543" s="16">
        <f ca="1">IF($AO542=0,O542+U542,IF($AP542=0,O542+U542,9999))</f>
        <v>6.4148129290733138</v>
      </c>
      <c r="AH543" s="16">
        <f ca="1">IF($AO542=0,P542+V542,IF($AP542=0,P542+V542,9999))</f>
        <v>5.6888415217868982</v>
      </c>
      <c r="AI543" s="17">
        <f t="shared" ca="1" si="89"/>
        <v>1.559501488148622</v>
      </c>
      <c r="AJ543" s="17">
        <f t="shared" ca="1" si="90"/>
        <v>7.3039173380101445</v>
      </c>
      <c r="AK543" s="17">
        <f t="shared" ca="1" si="91"/>
        <v>11.263188494325648</v>
      </c>
      <c r="AL543" s="17">
        <f t="shared" ca="1" si="92"/>
        <v>7.7131403111937011</v>
      </c>
      <c r="AM543" s="17">
        <f t="shared" ca="1" si="93"/>
        <v>11.403084295691036</v>
      </c>
      <c r="AN543" s="17">
        <f t="shared" ca="1" si="94"/>
        <v>3.3946524279227992</v>
      </c>
      <c r="AO543">
        <f t="shared" ca="1" si="86"/>
        <v>0</v>
      </c>
      <c r="AP543">
        <f t="shared" ca="1" si="87"/>
        <v>0</v>
      </c>
      <c r="AQ543">
        <f ca="1">MAX(0, COUNTIF(E543:J543, "Breakdown") - COUNTIF(AO543:AP543, 1))</f>
        <v>3</v>
      </c>
      <c r="AR543" s="12">
        <f ca="1">(AQ543 * 50) + ((AO543 + AP543) * 10)</f>
        <v>150</v>
      </c>
      <c r="AS543">
        <f ca="1">IF(COUNTIF(E543:J543, "Breakdown") &gt;= 6, 1, 0)</f>
        <v>0</v>
      </c>
    </row>
    <row r="544" spans="4:45">
      <c r="D544">
        <v>541</v>
      </c>
      <c r="E544" s="6" t="str">
        <f ca="1">IF(K544&lt;W544,"Operational","Breakdown")</f>
        <v>Breakdown</v>
      </c>
      <c r="F544" s="6" t="str">
        <f ca="1">IF(L544&lt;X544,"Operational","Breakdown")</f>
        <v>Operational</v>
      </c>
      <c r="G544" s="6" t="str">
        <f ca="1">IF(M544&lt;Y544,"Operational","Breakdown")</f>
        <v>Operational</v>
      </c>
      <c r="H544" s="6" t="str">
        <f ca="1">IF(N544&lt;Z544,"Operational","Breakdown")</f>
        <v>Operational</v>
      </c>
      <c r="I544" s="6" t="str">
        <f ca="1">IF(O544&lt;AA544,"Operational","Breakdown")</f>
        <v>Breakdown</v>
      </c>
      <c r="J544" s="6" t="str">
        <f ca="1">IF(P544&lt;AB544,"Operational","Breakdown")</f>
        <v>Breakdown</v>
      </c>
      <c r="K544" s="16">
        <v>25.626363118613195</v>
      </c>
      <c r="L544" s="16">
        <v>1.6712827204467604</v>
      </c>
      <c r="M544" s="16">
        <v>18.806624413896813</v>
      </c>
      <c r="N544" s="16">
        <v>2.0770059423017053</v>
      </c>
      <c r="O544" s="16">
        <v>17.913203161076687</v>
      </c>
      <c r="P544" s="16">
        <v>16.80498848566431</v>
      </c>
      <c r="Q544" s="9">
        <v>1.5603031391522155</v>
      </c>
      <c r="R544" s="9">
        <v>0.64744108451870719</v>
      </c>
      <c r="S544" s="9">
        <v>1.5778445057850092</v>
      </c>
      <c r="T544" s="9">
        <v>0.61160327985965424</v>
      </c>
      <c r="U544" s="9">
        <v>3.2571440673577863</v>
      </c>
      <c r="V544" s="9">
        <v>1.15466098360096</v>
      </c>
      <c r="W544" s="8">
        <f t="shared" ca="1" si="85"/>
        <v>8.539420020318726</v>
      </c>
      <c r="X544" s="8">
        <f t="shared" ca="1" si="85"/>
        <v>27.466077382414696</v>
      </c>
      <c r="Y544" s="8">
        <f t="shared" ca="1" si="85"/>
        <v>30.362141138351326</v>
      </c>
      <c r="Z544" s="8">
        <f t="shared" ca="1" si="85"/>
        <v>29.226396754620133</v>
      </c>
      <c r="AA544" s="8">
        <f t="shared" ca="1" si="85"/>
        <v>13.776578624238748</v>
      </c>
      <c r="AB544" s="8">
        <f t="shared" ca="1" si="88"/>
        <v>13.700436544079881</v>
      </c>
      <c r="AC544" s="16">
        <f ca="1">IF($AO543=0,K543+Q543,IF($AP543=0,K543+Q543,9999))</f>
        <v>31.131482210176934</v>
      </c>
      <c r="AD544" s="16">
        <f ca="1">IF($AO543=0,L543+R543,IF($AP543=0,L543+R543,9999))</f>
        <v>18.645283515336811</v>
      </c>
      <c r="AE544" s="16">
        <f ca="1">IF($AO543=0,M543+S543,IF($AP543=0,M543+S543,9999))</f>
        <v>14.250802658821224</v>
      </c>
      <c r="AF544" s="16">
        <f ca="1">IF($AO543=0,N543+T543,IF($AP543=0,N543+T543,9999))</f>
        <v>3.7808178888016362</v>
      </c>
      <c r="AG544" s="16">
        <f ca="1">IF($AO543=0,O543+U543,IF($AP543=0,O543+U543,9999))</f>
        <v>3.1634116275711852</v>
      </c>
      <c r="AH544" s="16">
        <f ca="1">IF($AO543=0,P543+V543,IF($AP543=0,P543+V543,9999))</f>
        <v>18.303217029921306</v>
      </c>
      <c r="AI544" s="17">
        <f t="shared" ca="1" si="89"/>
        <v>2.1790185427742115</v>
      </c>
      <c r="AJ544" s="17">
        <f t="shared" ca="1" si="90"/>
        <v>10.439823843037129</v>
      </c>
      <c r="AK544" s="17">
        <f t="shared" ca="1" si="91"/>
        <v>9.5740196084453562</v>
      </c>
      <c r="AL544" s="17">
        <f t="shared" ca="1" si="92"/>
        <v>12.18702756333094</v>
      </c>
      <c r="AM544" s="17">
        <f t="shared" ca="1" si="93"/>
        <v>6.4148129290733138</v>
      </c>
      <c r="AN544" s="17">
        <f t="shared" ca="1" si="94"/>
        <v>5.6888415217868982</v>
      </c>
      <c r="AO544">
        <f t="shared" ca="1" si="86"/>
        <v>0</v>
      </c>
      <c r="AP544">
        <f t="shared" ca="1" si="87"/>
        <v>1</v>
      </c>
      <c r="AQ544">
        <f ca="1">MAX(0, COUNTIF(E544:J544, "Breakdown") - COUNTIF(AO544:AP544, 1))</f>
        <v>2</v>
      </c>
      <c r="AR544" s="12">
        <f ca="1">(AQ544 * 50) + ((AO544 + AP544) * 10)</f>
        <v>110</v>
      </c>
      <c r="AS544">
        <f ca="1">IF(COUNTIF(E544:J544, "Breakdown") &gt;= 6, 1, 0)</f>
        <v>0</v>
      </c>
    </row>
    <row r="545" spans="4:45">
      <c r="D545">
        <v>542</v>
      </c>
      <c r="E545" s="6" t="str">
        <f ca="1">IF(K545&lt;W545,"Operational","Breakdown")</f>
        <v>Operational</v>
      </c>
      <c r="F545" s="6" t="str">
        <f ca="1">IF(L545&lt;X545,"Operational","Breakdown")</f>
        <v>Operational</v>
      </c>
      <c r="G545" s="6" t="str">
        <f ca="1">IF(M545&lt;Y545,"Operational","Breakdown")</f>
        <v>Operational</v>
      </c>
      <c r="H545" s="6" t="str">
        <f ca="1">IF(N545&lt;Z545,"Operational","Breakdown")</f>
        <v>Breakdown</v>
      </c>
      <c r="I545" s="6" t="str">
        <f ca="1">IF(O545&lt;AA545,"Operational","Breakdown")</f>
        <v>Operational</v>
      </c>
      <c r="J545" s="6" t="str">
        <f ca="1">IF(P545&lt;AB545,"Operational","Breakdown")</f>
        <v>Operational</v>
      </c>
      <c r="K545" s="16">
        <v>4.4689562032645913</v>
      </c>
      <c r="L545" s="16">
        <v>16.837533742113859</v>
      </c>
      <c r="M545" s="16">
        <v>13.194717866614932</v>
      </c>
      <c r="N545" s="16">
        <v>11.003109682058662</v>
      </c>
      <c r="O545" s="16">
        <v>1.124926401312166</v>
      </c>
      <c r="P545" s="16">
        <v>4.5812402085775652</v>
      </c>
      <c r="Q545" s="9">
        <v>1.1792276859630393</v>
      </c>
      <c r="R545" s="9">
        <v>2.6322539520917281</v>
      </c>
      <c r="S545" s="9">
        <v>3.9433235836587319</v>
      </c>
      <c r="T545" s="9">
        <v>1.8210144306720106</v>
      </c>
      <c r="U545" s="9">
        <v>0.72037844009608198</v>
      </c>
      <c r="V545" s="9">
        <v>1.1815668038534579</v>
      </c>
      <c r="W545" s="8">
        <f t="shared" ca="1" si="85"/>
        <v>12.955227449651067</v>
      </c>
      <c r="X545" s="8">
        <f t="shared" ca="1" si="85"/>
        <v>20.965413994503471</v>
      </c>
      <c r="Y545" s="8">
        <f t="shared" ca="1" si="85"/>
        <v>15.208537378902669</v>
      </c>
      <c r="Z545" s="8">
        <f t="shared" ca="1" si="85"/>
        <v>6.9308487343120966</v>
      </c>
      <c r="AA545" s="8">
        <f t="shared" ca="1" si="85"/>
        <v>14.875357572646124</v>
      </c>
      <c r="AB545" s="8">
        <f t="shared" ca="1" si="88"/>
        <v>16.538681576608838</v>
      </c>
      <c r="AC545" s="16">
        <f ca="1">IF($AO544=0,K544+Q544,IF($AP544=0,K544+Q544,9999))</f>
        <v>27.18666625776541</v>
      </c>
      <c r="AD545" s="16">
        <f ca="1">IF($AO544=0,L544+R544,IF($AP544=0,L544+R544,9999))</f>
        <v>2.3187238049654675</v>
      </c>
      <c r="AE545" s="16">
        <f ca="1">IF($AO544=0,M544+S544,IF($AP544=0,M544+S544,9999))</f>
        <v>20.384468919681822</v>
      </c>
      <c r="AF545" s="16">
        <f ca="1">IF($AO544=0,N544+T544,IF($AP544=0,N544+T544,9999))</f>
        <v>2.6886092221613596</v>
      </c>
      <c r="AG545" s="16">
        <f ca="1">IF($AO544=0,O544+U544,IF($AP544=0,O544+U544,9999))</f>
        <v>21.170347228434473</v>
      </c>
      <c r="AH545" s="16">
        <f ca="1">IF($AO544=0,P544+V544,IF($AP544=0,P544+V544,9999))</f>
        <v>17.959649469265269</v>
      </c>
      <c r="AI545" s="17">
        <f t="shared" ca="1" si="89"/>
        <v>8.539420020318726</v>
      </c>
      <c r="AJ545" s="17">
        <f t="shared" ca="1" si="90"/>
        <v>18.645283515336811</v>
      </c>
      <c r="AK545" s="17">
        <f t="shared" ca="1" si="91"/>
        <v>14.250802658821224</v>
      </c>
      <c r="AL545" s="17">
        <f t="shared" ca="1" si="92"/>
        <v>3.7808178888016362</v>
      </c>
      <c r="AM545" s="17">
        <f t="shared" ca="1" si="93"/>
        <v>3.1634116275711852</v>
      </c>
      <c r="AN545" s="17">
        <f t="shared" ca="1" si="94"/>
        <v>13.700436544079881</v>
      </c>
      <c r="AO545">
        <f t="shared" ca="1" si="86"/>
        <v>0</v>
      </c>
      <c r="AP545">
        <f t="shared" ca="1" si="87"/>
        <v>0</v>
      </c>
      <c r="AQ545">
        <f ca="1">MAX(0, COUNTIF(E545:J545, "Breakdown") - COUNTIF(AO545:AP545, 1))</f>
        <v>1</v>
      </c>
      <c r="AR545" s="12">
        <f ca="1">(AQ545 * 50) + ((AO545 + AP545) * 10)</f>
        <v>50</v>
      </c>
      <c r="AS545">
        <f ca="1">IF(COUNTIF(E545:J545, "Breakdown") &gt;= 6, 1, 0)</f>
        <v>0</v>
      </c>
    </row>
    <row r="546" spans="4:45">
      <c r="D546">
        <v>543</v>
      </c>
      <c r="E546" s="6" t="str">
        <f ca="1">IF(K546&lt;W546,"Operational","Breakdown")</f>
        <v>Operational</v>
      </c>
      <c r="F546" s="6" t="str">
        <f ca="1">IF(L546&lt;X546,"Operational","Breakdown")</f>
        <v>Operational</v>
      </c>
      <c r="G546" s="6" t="str">
        <f ca="1">IF(M546&lt;Y546,"Operational","Breakdown")</f>
        <v>Operational</v>
      </c>
      <c r="H546" s="6" t="str">
        <f ca="1">IF(N546&lt;Z546,"Operational","Breakdown")</f>
        <v>Breakdown</v>
      </c>
      <c r="I546" s="6" t="str">
        <f ca="1">IF(O546&lt;AA546,"Operational","Breakdown")</f>
        <v>Operational</v>
      </c>
      <c r="J546" s="6" t="str">
        <f ca="1">IF(P546&lt;AB546,"Operational","Breakdown")</f>
        <v>Operational</v>
      </c>
      <c r="K546" s="16">
        <v>4.207760871152705</v>
      </c>
      <c r="L546" s="16">
        <v>0.55876872950278034</v>
      </c>
      <c r="M546" s="16">
        <v>2.7017414861888688E-3</v>
      </c>
      <c r="N546" s="16">
        <v>11.153467539724517</v>
      </c>
      <c r="O546" s="16">
        <v>1.2174356779390811</v>
      </c>
      <c r="P546" s="16">
        <v>6.1495156117530554</v>
      </c>
      <c r="Q546" s="9">
        <v>1.0064655286819586E-2</v>
      </c>
      <c r="R546" s="9">
        <v>1.5547102726448756</v>
      </c>
      <c r="S546" s="9">
        <v>0.5844025081598726</v>
      </c>
      <c r="T546" s="9">
        <v>0.22726452912721559</v>
      </c>
      <c r="U546" s="9">
        <v>1.208565845766189</v>
      </c>
      <c r="V546" s="9">
        <v>0.47904692248248132</v>
      </c>
      <c r="W546" s="8">
        <f t="shared" ca="1" si="85"/>
        <v>21.66629759142306</v>
      </c>
      <c r="X546" s="8">
        <f t="shared" ca="1" si="85"/>
        <v>4.461293157569088</v>
      </c>
      <c r="Y546" s="8">
        <f t="shared" ca="1" si="85"/>
        <v>18.490034809420777</v>
      </c>
      <c r="Z546" s="8">
        <f t="shared" ca="1" si="85"/>
        <v>4.5211245455281244</v>
      </c>
      <c r="AA546" s="8">
        <f t="shared" ca="1" si="85"/>
        <v>22.959738959452583</v>
      </c>
      <c r="AB546" s="8">
        <f t="shared" ca="1" si="88"/>
        <v>38.954050816003885</v>
      </c>
      <c r="AC546" s="16">
        <f ca="1">IF($AO545=0,K545+Q545,IF($AP545=0,K545+Q545,9999))</f>
        <v>5.6481838892276306</v>
      </c>
      <c r="AD546" s="16">
        <f ca="1">IF($AO545=0,L545+R545,IF($AP545=0,L545+R545,9999))</f>
        <v>19.469787694205586</v>
      </c>
      <c r="AE546" s="16">
        <f ca="1">IF($AO545=0,M545+S545,IF($AP545=0,M545+S545,9999))</f>
        <v>17.138041450273665</v>
      </c>
      <c r="AF546" s="16">
        <f ca="1">IF($AO545=0,N545+T545,IF($AP545=0,N545+T545,9999))</f>
        <v>12.824124112730672</v>
      </c>
      <c r="AG546" s="16">
        <f ca="1">IF($AO545=0,O545+U545,IF($AP545=0,O545+U545,9999))</f>
        <v>1.845304841408248</v>
      </c>
      <c r="AH546" s="16">
        <f ca="1">IF($AO545=0,P545+V545,IF($AP545=0,P545+V545,9999))</f>
        <v>5.7628070124310229</v>
      </c>
      <c r="AI546" s="17">
        <f t="shared" ca="1" si="89"/>
        <v>12.955227449651067</v>
      </c>
      <c r="AJ546" s="17">
        <f t="shared" ca="1" si="90"/>
        <v>2.3187238049654675</v>
      </c>
      <c r="AK546" s="17">
        <f t="shared" ca="1" si="91"/>
        <v>15.208537378902669</v>
      </c>
      <c r="AL546" s="17">
        <f t="shared" ca="1" si="92"/>
        <v>2.6886092221613596</v>
      </c>
      <c r="AM546" s="17">
        <f t="shared" ca="1" si="93"/>
        <v>14.875357572646124</v>
      </c>
      <c r="AN546" s="17">
        <f t="shared" ca="1" si="94"/>
        <v>16.538681576608838</v>
      </c>
      <c r="AO546">
        <f t="shared" ca="1" si="86"/>
        <v>0</v>
      </c>
      <c r="AP546">
        <f t="shared" ca="1" si="87"/>
        <v>0</v>
      </c>
      <c r="AQ546">
        <f ca="1">MAX(0, COUNTIF(E546:J546, "Breakdown") - COUNTIF(AO546:AP546, 1))</f>
        <v>1</v>
      </c>
      <c r="AR546" s="12">
        <f ca="1">(AQ546 * 50) + ((AO546 + AP546) * 10)</f>
        <v>50</v>
      </c>
      <c r="AS546">
        <f ca="1">IF(COUNTIF(E546:J546, "Breakdown") &gt;= 6, 1, 0)</f>
        <v>0</v>
      </c>
    </row>
    <row r="547" spans="4:45">
      <c r="D547">
        <v>544</v>
      </c>
      <c r="E547" s="6" t="str">
        <f ca="1">IF(K547&lt;W547,"Operational","Breakdown")</f>
        <v>Operational</v>
      </c>
      <c r="F547" s="6" t="str">
        <f ca="1">IF(L547&lt;X547,"Operational","Breakdown")</f>
        <v>Operational</v>
      </c>
      <c r="G547" s="6" t="str">
        <f ca="1">IF(M547&lt;Y547,"Operational","Breakdown")</f>
        <v>Operational</v>
      </c>
      <c r="H547" s="6" t="str">
        <f ca="1">IF(N547&lt;Z547,"Operational","Breakdown")</f>
        <v>Operational</v>
      </c>
      <c r="I547" s="6" t="str">
        <f ca="1">IF(O547&lt;AA547,"Operational","Breakdown")</f>
        <v>Operational</v>
      </c>
      <c r="J547" s="6" t="str">
        <f ca="1">IF(P547&lt;AB547,"Operational","Breakdown")</f>
        <v>Operational</v>
      </c>
      <c r="K547" s="16">
        <v>4.4887786260406299</v>
      </c>
      <c r="L547" s="16">
        <v>0.8064148677399442</v>
      </c>
      <c r="M547" s="16">
        <v>5.5417966638354086</v>
      </c>
      <c r="N547" s="16">
        <v>2.4048910068471345</v>
      </c>
      <c r="O547" s="16">
        <v>5.4733638936736622</v>
      </c>
      <c r="P547" s="16">
        <v>14.557408660157384</v>
      </c>
      <c r="Q547" s="9">
        <v>0.6124001681048088</v>
      </c>
      <c r="R547" s="9">
        <v>1.5568418676288278</v>
      </c>
      <c r="S547" s="9">
        <v>2.1874024915516654E-2</v>
      </c>
      <c r="T547" s="9">
        <v>0.27811124502790546</v>
      </c>
      <c r="U547" s="9">
        <v>2.0275551270509187</v>
      </c>
      <c r="V547" s="9">
        <v>0.91632609125744768</v>
      </c>
      <c r="W547" s="8">
        <f t="shared" ca="1" si="85"/>
        <v>20.885164275762417</v>
      </c>
      <c r="X547" s="8">
        <f t="shared" ca="1" si="85"/>
        <v>8.0708854103677794</v>
      </c>
      <c r="Y547" s="8">
        <f t="shared" ca="1" si="85"/>
        <v>23.45318230749703</v>
      </c>
      <c r="Z547" s="8">
        <f t="shared" ca="1" si="85"/>
        <v>8.3392075559437195</v>
      </c>
      <c r="AA547" s="8">
        <f t="shared" ca="1" si="85"/>
        <v>5.667313933690842</v>
      </c>
      <c r="AB547" s="8">
        <f t="shared" ca="1" si="88"/>
        <v>16.217702415144796</v>
      </c>
      <c r="AC547" s="16">
        <f ca="1">IF($AO546=0,K546+Q546,IF($AP546=0,K546+Q546,9999))</f>
        <v>4.2178255264395244</v>
      </c>
      <c r="AD547" s="16">
        <f ca="1">IF($AO546=0,L546+R546,IF($AP546=0,L546+R546,9999))</f>
        <v>2.1134790021476562</v>
      </c>
      <c r="AE547" s="16">
        <f ca="1">IF($AO546=0,M546+S546,IF($AP546=0,M546+S546,9999))</f>
        <v>0.58710424964606145</v>
      </c>
      <c r="AF547" s="16">
        <f ca="1">IF($AO546=0,N546+T546,IF($AP546=0,N546+T546,9999))</f>
        <v>11.380732068851731</v>
      </c>
      <c r="AG547" s="16">
        <f ca="1">IF($AO546=0,O546+U546,IF($AP546=0,O546+U546,9999))</f>
        <v>2.4260015237052701</v>
      </c>
      <c r="AH547" s="16">
        <f ca="1">IF($AO546=0,P546+V546,IF($AP546=0,P546+V546,9999))</f>
        <v>6.6285625342355363</v>
      </c>
      <c r="AI547" s="17">
        <f t="shared" ca="1" si="89"/>
        <v>5.6481838892276306</v>
      </c>
      <c r="AJ547" s="17">
        <f t="shared" ca="1" si="90"/>
        <v>4.461293157569088</v>
      </c>
      <c r="AK547" s="17">
        <f t="shared" ca="1" si="91"/>
        <v>17.138041450273665</v>
      </c>
      <c r="AL547" s="17">
        <f t="shared" ca="1" si="92"/>
        <v>4.5211245455281244</v>
      </c>
      <c r="AM547" s="17">
        <f t="shared" ca="1" si="93"/>
        <v>1.845304841408248</v>
      </c>
      <c r="AN547" s="17">
        <f t="shared" ca="1" si="94"/>
        <v>5.7628070124310229</v>
      </c>
      <c r="AO547">
        <f t="shared" ca="1" si="86"/>
        <v>0</v>
      </c>
      <c r="AP547">
        <f t="shared" ca="1" si="87"/>
        <v>0</v>
      </c>
      <c r="AQ547">
        <f ca="1">MAX(0, COUNTIF(E547:J547, "Breakdown") - COUNTIF(AO547:AP547, 1))</f>
        <v>0</v>
      </c>
      <c r="AR547" s="12">
        <f ca="1">(AQ547 * 50) + ((AO547 + AP547) * 10)</f>
        <v>0</v>
      </c>
      <c r="AS547">
        <f ca="1">IF(COUNTIF(E547:J547, "Breakdown") &gt;= 6, 1, 0)</f>
        <v>0</v>
      </c>
    </row>
    <row r="548" spans="4:45">
      <c r="D548">
        <v>545</v>
      </c>
      <c r="E548" s="6" t="str">
        <f ca="1">IF(K548&lt;W548,"Operational","Breakdown")</f>
        <v>Operational</v>
      </c>
      <c r="F548" s="6" t="str">
        <f ca="1">IF(L548&lt;X548,"Operational","Breakdown")</f>
        <v>Breakdown</v>
      </c>
      <c r="G548" s="6" t="str">
        <f ca="1">IF(M548&lt;Y548,"Operational","Breakdown")</f>
        <v>Breakdown</v>
      </c>
      <c r="H548" s="6" t="str">
        <f ca="1">IF(N548&lt;Z548,"Operational","Breakdown")</f>
        <v>Operational</v>
      </c>
      <c r="I548" s="6" t="str">
        <f ca="1">IF(O548&lt;AA548,"Operational","Breakdown")</f>
        <v>Operational</v>
      </c>
      <c r="J548" s="6" t="str">
        <f ca="1">IF(P548&lt;AB548,"Operational","Breakdown")</f>
        <v>Operational</v>
      </c>
      <c r="K548" s="16">
        <v>0.45214263161720392</v>
      </c>
      <c r="L548" s="16">
        <v>22.759517426638194</v>
      </c>
      <c r="M548" s="16">
        <v>6.4407668354206056</v>
      </c>
      <c r="N548" s="16">
        <v>0.65331711830636785</v>
      </c>
      <c r="O548" s="16">
        <v>0.62941711159771363</v>
      </c>
      <c r="P548" s="16">
        <v>4.867929412833166</v>
      </c>
      <c r="Q548" s="9">
        <v>0.64252522684862268</v>
      </c>
      <c r="R548" s="9">
        <v>0.85199481318440096</v>
      </c>
      <c r="S548" s="9">
        <v>0.80506245192353076</v>
      </c>
      <c r="T548" s="9">
        <v>2.5531375518175334</v>
      </c>
      <c r="U548" s="9">
        <v>1.8640790590278713</v>
      </c>
      <c r="V548" s="9">
        <v>0.14035086926882154</v>
      </c>
      <c r="W548" s="8">
        <f t="shared" ca="1" si="85"/>
        <v>8.3399483515568562</v>
      </c>
      <c r="X548" s="8">
        <f t="shared" ca="1" si="85"/>
        <v>21.440994729341252</v>
      </c>
      <c r="Y548" s="8">
        <f t="shared" ca="1" si="85"/>
        <v>2.638243393466464</v>
      </c>
      <c r="Z548" s="8">
        <f t="shared" ca="1" si="85"/>
        <v>10.863158631348895</v>
      </c>
      <c r="AA548" s="8">
        <f t="shared" ca="1" si="85"/>
        <v>3.2559170357120104</v>
      </c>
      <c r="AB548" s="8">
        <f t="shared" ca="1" si="88"/>
        <v>23.836574578440214</v>
      </c>
      <c r="AC548" s="16">
        <f ca="1">IF($AO547=0,K547+Q547,IF($AP547=0,K547+Q547,9999))</f>
        <v>5.1011787941454383</v>
      </c>
      <c r="AD548" s="16">
        <f ca="1">IF($AO547=0,L547+R547,IF($AP547=0,L547+R547,9999))</f>
        <v>2.3632567353687719</v>
      </c>
      <c r="AE548" s="16">
        <f ca="1">IF($AO547=0,M547+S547,IF($AP547=0,M547+S547,9999))</f>
        <v>5.5636706887509249</v>
      </c>
      <c r="AF548" s="16">
        <f ca="1">IF($AO547=0,N547+T547,IF($AP547=0,N547+T547,9999))</f>
        <v>2.68300225187504</v>
      </c>
      <c r="AG548" s="16">
        <f ca="1">IF($AO547=0,O547+U547,IF($AP547=0,O547+U547,9999))</f>
        <v>7.5009190207245808</v>
      </c>
      <c r="AH548" s="16">
        <f ca="1">IF($AO547=0,P547+V547,IF($AP547=0,P547+V547,9999))</f>
        <v>15.473734751414831</v>
      </c>
      <c r="AI548" s="17">
        <f t="shared" ca="1" si="89"/>
        <v>4.2178255264395244</v>
      </c>
      <c r="AJ548" s="17">
        <f t="shared" ca="1" si="90"/>
        <v>2.1134790021476562</v>
      </c>
      <c r="AK548" s="17">
        <f t="shared" ca="1" si="91"/>
        <v>0.58710424964606145</v>
      </c>
      <c r="AL548" s="17">
        <f t="shared" ca="1" si="92"/>
        <v>8.3392075559437195</v>
      </c>
      <c r="AM548" s="17">
        <f t="shared" ca="1" si="93"/>
        <v>2.4260015237052701</v>
      </c>
      <c r="AN548" s="17">
        <f t="shared" ca="1" si="94"/>
        <v>6.6285625342355363</v>
      </c>
      <c r="AO548">
        <f t="shared" ca="1" si="86"/>
        <v>0</v>
      </c>
      <c r="AP548">
        <f t="shared" ca="1" si="87"/>
        <v>0</v>
      </c>
      <c r="AQ548">
        <f ca="1">MAX(0, COUNTIF(E548:J548, "Breakdown") - COUNTIF(AO548:AP548, 1))</f>
        <v>2</v>
      </c>
      <c r="AR548" s="12">
        <f ca="1">(AQ548 * 50) + ((AO548 + AP548) * 10)</f>
        <v>100</v>
      </c>
      <c r="AS548">
        <f ca="1">IF(COUNTIF(E548:J548, "Breakdown") &gt;= 6, 1, 0)</f>
        <v>0</v>
      </c>
    </row>
    <row r="549" spans="4:45">
      <c r="D549">
        <v>546</v>
      </c>
      <c r="E549" s="6" t="str">
        <f ca="1">IF(K549&lt;W549,"Operational","Breakdown")</f>
        <v>Breakdown</v>
      </c>
      <c r="F549" s="6" t="str">
        <f ca="1">IF(L549&lt;X549,"Operational","Breakdown")</f>
        <v>Breakdown</v>
      </c>
      <c r="G549" s="6" t="str">
        <f ca="1">IF(M549&lt;Y549,"Operational","Breakdown")</f>
        <v>Operational</v>
      </c>
      <c r="H549" s="6" t="str">
        <f ca="1">IF(N549&lt;Z549,"Operational","Breakdown")</f>
        <v>Operational</v>
      </c>
      <c r="I549" s="6" t="str">
        <f ca="1">IF(O549&lt;AA549,"Operational","Breakdown")</f>
        <v>Operational</v>
      </c>
      <c r="J549" s="6" t="str">
        <f ca="1">IF(P549&lt;AB549,"Operational","Breakdown")</f>
        <v>Operational</v>
      </c>
      <c r="K549" s="16">
        <v>7.4101537579525942</v>
      </c>
      <c r="L549" s="16">
        <v>23.968734807084807</v>
      </c>
      <c r="M549" s="16">
        <v>0.10472348260079758</v>
      </c>
      <c r="N549" s="16">
        <v>0.42462846310363817</v>
      </c>
      <c r="O549" s="16">
        <v>6.233013537959426</v>
      </c>
      <c r="P549" s="16">
        <v>2.6587748072509729</v>
      </c>
      <c r="Q549" s="9">
        <v>4.3916013987788114</v>
      </c>
      <c r="R549" s="9">
        <v>0.86658806714454761</v>
      </c>
      <c r="S549" s="9">
        <v>0.42401032107289433</v>
      </c>
      <c r="T549" s="9">
        <v>7.5499907763384684</v>
      </c>
      <c r="U549" s="9">
        <v>3.7984959278437485</v>
      </c>
      <c r="V549" s="9">
        <v>0.43018983769903868</v>
      </c>
      <c r="W549" s="8">
        <f t="shared" ca="1" si="85"/>
        <v>5.8570631619931204</v>
      </c>
      <c r="X549" s="8">
        <f t="shared" ca="1" si="85"/>
        <v>21.380681144031627</v>
      </c>
      <c r="Y549" s="8">
        <f t="shared" ca="1" si="85"/>
        <v>11.319443383862694</v>
      </c>
      <c r="Z549" s="8">
        <f t="shared" ca="1" si="85"/>
        <v>4.1221839523762176</v>
      </c>
      <c r="AA549" s="8">
        <f t="shared" ca="1" si="85"/>
        <v>39.871929893987243</v>
      </c>
      <c r="AB549" s="8">
        <f t="shared" ca="1" si="88"/>
        <v>15.81380640418695</v>
      </c>
      <c r="AC549" s="16">
        <f ca="1">IF($AO548=0,K548+Q548,IF($AP548=0,K548+Q548,9999))</f>
        <v>1.0946678584658267</v>
      </c>
      <c r="AD549" s="16">
        <f ca="1">IF($AO548=0,L548+R548,IF($AP548=0,L548+R548,9999))</f>
        <v>23.611512239822595</v>
      </c>
      <c r="AE549" s="16">
        <f ca="1">IF($AO548=0,M548+S548,IF($AP548=0,M548+S548,9999))</f>
        <v>7.2458292873441366</v>
      </c>
      <c r="AF549" s="16">
        <f ca="1">IF($AO548=0,N548+T548,IF($AP548=0,N548+T548,9999))</f>
        <v>3.2064546701239012</v>
      </c>
      <c r="AG549" s="16">
        <f ca="1">IF($AO548=0,O548+U548,IF($AP548=0,O548+U548,9999))</f>
        <v>2.4934961706255852</v>
      </c>
      <c r="AH549" s="16">
        <f ca="1">IF($AO548=0,P548+V548,IF($AP548=0,P548+V548,9999))</f>
        <v>5.0082802821019872</v>
      </c>
      <c r="AI549" s="17">
        <f t="shared" ca="1" si="89"/>
        <v>5.1011787941454383</v>
      </c>
      <c r="AJ549" s="17">
        <f t="shared" ca="1" si="90"/>
        <v>2.3632567353687719</v>
      </c>
      <c r="AK549" s="17">
        <f t="shared" ca="1" si="91"/>
        <v>2.638243393466464</v>
      </c>
      <c r="AL549" s="17">
        <f t="shared" ca="1" si="92"/>
        <v>2.68300225187504</v>
      </c>
      <c r="AM549" s="17">
        <f t="shared" ca="1" si="93"/>
        <v>3.2559170357120104</v>
      </c>
      <c r="AN549" s="17">
        <f t="shared" ca="1" si="94"/>
        <v>15.473734751414831</v>
      </c>
      <c r="AO549">
        <f t="shared" ca="1" si="86"/>
        <v>0</v>
      </c>
      <c r="AP549">
        <f t="shared" ca="1" si="87"/>
        <v>0</v>
      </c>
      <c r="AQ549">
        <f ca="1">MAX(0, COUNTIF(E549:J549, "Breakdown") - COUNTIF(AO549:AP549, 1))</f>
        <v>2</v>
      </c>
      <c r="AR549" s="12">
        <f ca="1">(AQ549 * 50) + ((AO549 + AP549) * 10)</f>
        <v>100</v>
      </c>
      <c r="AS549">
        <f ca="1">IF(COUNTIF(E549:J549, "Breakdown") &gt;= 6, 1, 0)</f>
        <v>0</v>
      </c>
    </row>
    <row r="550" spans="4:45">
      <c r="D550">
        <v>547</v>
      </c>
      <c r="E550" s="6" t="str">
        <f ca="1">IF(K550&lt;W550,"Operational","Breakdown")</f>
        <v>Breakdown</v>
      </c>
      <c r="F550" s="6" t="str">
        <f ca="1">IF(L550&lt;X550,"Operational","Breakdown")</f>
        <v>Operational</v>
      </c>
      <c r="G550" s="6" t="str">
        <f ca="1">IF(M550&lt;Y550,"Operational","Breakdown")</f>
        <v>Operational</v>
      </c>
      <c r="H550" s="6" t="str">
        <f ca="1">IF(N550&lt;Z550,"Operational","Breakdown")</f>
        <v>Operational</v>
      </c>
      <c r="I550" s="6" t="str">
        <f ca="1">IF(O550&lt;AA550,"Operational","Breakdown")</f>
        <v>Operational</v>
      </c>
      <c r="J550" s="6" t="str">
        <f ca="1">IF(P550&lt;AB550,"Operational","Breakdown")</f>
        <v>Operational</v>
      </c>
      <c r="K550" s="16">
        <v>7.4689558450259934</v>
      </c>
      <c r="L550" s="16">
        <v>2.7182559315346184</v>
      </c>
      <c r="M550" s="16">
        <v>1.6773242247965692</v>
      </c>
      <c r="N550" s="16">
        <v>2.3419325189721909</v>
      </c>
      <c r="O550" s="16">
        <v>0.99197907050331402</v>
      </c>
      <c r="P550" s="16">
        <v>4.5336037543175101</v>
      </c>
      <c r="Q550" s="9">
        <v>2.2321750418077837</v>
      </c>
      <c r="R550" s="9">
        <v>0.56141411704728628</v>
      </c>
      <c r="S550" s="9">
        <v>1.1605843032533649</v>
      </c>
      <c r="T550" s="9">
        <v>2.0773043571703758</v>
      </c>
      <c r="U550" s="9">
        <v>2.2254407550056778</v>
      </c>
      <c r="V550" s="9">
        <v>1.2634025054603362</v>
      </c>
      <c r="W550" s="8">
        <f t="shared" ca="1" si="85"/>
        <v>2.1566037923621089</v>
      </c>
      <c r="X550" s="8">
        <f t="shared" ca="1" si="85"/>
        <v>26.102300752407139</v>
      </c>
      <c r="Y550" s="8">
        <f t="shared" ca="1" si="85"/>
        <v>16.6136891926785</v>
      </c>
      <c r="Z550" s="8">
        <f t="shared" ca="1" si="85"/>
        <v>20.503599979419036</v>
      </c>
      <c r="AA550" s="8">
        <f t="shared" ca="1" si="85"/>
        <v>4.3503942275855731</v>
      </c>
      <c r="AB550" s="8">
        <f t="shared" ca="1" si="88"/>
        <v>14.404456393043246</v>
      </c>
      <c r="AC550" s="16">
        <f ca="1">IF($AO549=0,K549+Q549,IF($AP549=0,K549+Q549,9999))</f>
        <v>11.801755156731407</v>
      </c>
      <c r="AD550" s="16">
        <f ca="1">IF($AO549=0,L549+R549,IF($AP549=0,L549+R549,9999))</f>
        <v>24.835322874229355</v>
      </c>
      <c r="AE550" s="16">
        <f ca="1">IF($AO549=0,M549+S549,IF($AP549=0,M549+S549,9999))</f>
        <v>0.52873380367369194</v>
      </c>
      <c r="AF550" s="16">
        <f ca="1">IF($AO549=0,N549+T549,IF($AP549=0,N549+T549,9999))</f>
        <v>7.9746192394421067</v>
      </c>
      <c r="AG550" s="16">
        <f ca="1">IF($AO549=0,O549+U549,IF($AP549=0,O549+U549,9999))</f>
        <v>10.031509465803175</v>
      </c>
      <c r="AH550" s="16">
        <f ca="1">IF($AO549=0,P549+V549,IF($AP549=0,P549+V549,9999))</f>
        <v>3.0889646449500114</v>
      </c>
      <c r="AI550" s="17">
        <f t="shared" ca="1" si="89"/>
        <v>1.0946678584658267</v>
      </c>
      <c r="AJ550" s="17">
        <f t="shared" ca="1" si="90"/>
        <v>21.380681144031627</v>
      </c>
      <c r="AK550" s="17">
        <f t="shared" ca="1" si="91"/>
        <v>7.2458292873441366</v>
      </c>
      <c r="AL550" s="17">
        <f t="shared" ca="1" si="92"/>
        <v>3.2064546701239012</v>
      </c>
      <c r="AM550" s="17">
        <f t="shared" ca="1" si="93"/>
        <v>2.4934961706255852</v>
      </c>
      <c r="AN550" s="17">
        <f t="shared" ca="1" si="94"/>
        <v>5.0082802821019872</v>
      </c>
      <c r="AO550">
        <f t="shared" ca="1" si="86"/>
        <v>0</v>
      </c>
      <c r="AP550">
        <f t="shared" ca="1" si="87"/>
        <v>1</v>
      </c>
      <c r="AQ550">
        <f ca="1">MAX(0, COUNTIF(E550:J550, "Breakdown") - COUNTIF(AO550:AP550, 1))</f>
        <v>0</v>
      </c>
      <c r="AR550" s="12">
        <f ca="1">(AQ550 * 50) + ((AO550 + AP550) * 10)</f>
        <v>10</v>
      </c>
      <c r="AS550">
        <f ca="1">IF(COUNTIF(E550:J550, "Breakdown") &gt;= 6, 1, 0)</f>
        <v>0</v>
      </c>
    </row>
    <row r="551" spans="4:45">
      <c r="D551">
        <v>548</v>
      </c>
      <c r="E551" s="6" t="str">
        <f ca="1">IF(K551&lt;W551,"Operational","Breakdown")</f>
        <v>Operational</v>
      </c>
      <c r="F551" s="6" t="str">
        <f ca="1">IF(L551&lt;X551,"Operational","Breakdown")</f>
        <v>Operational</v>
      </c>
      <c r="G551" s="6" t="str">
        <f ca="1">IF(M551&lt;Y551,"Operational","Breakdown")</f>
        <v>Operational</v>
      </c>
      <c r="H551" s="6" t="str">
        <f ca="1">IF(N551&lt;Z551,"Operational","Breakdown")</f>
        <v>Operational</v>
      </c>
      <c r="I551" s="6" t="str">
        <f ca="1">IF(O551&lt;AA551,"Operational","Breakdown")</f>
        <v>Operational</v>
      </c>
      <c r="J551" s="6" t="str">
        <f ca="1">IF(P551&lt;AB551,"Operational","Breakdown")</f>
        <v>Operational</v>
      </c>
      <c r="K551" s="16">
        <v>8.0391717868806705</v>
      </c>
      <c r="L551" s="16">
        <v>11.902877856955945</v>
      </c>
      <c r="M551" s="16">
        <v>1.7200658400728458E-2</v>
      </c>
      <c r="N551" s="16">
        <v>0.36745665101574465</v>
      </c>
      <c r="O551" s="16">
        <v>6.080618067243333</v>
      </c>
      <c r="P551" s="16">
        <v>1.6930738622039965</v>
      </c>
      <c r="Q551" s="9">
        <v>1.2685411532015294</v>
      </c>
      <c r="R551" s="9">
        <v>4.5734267334396934</v>
      </c>
      <c r="S551" s="9">
        <v>1.4525488903869419</v>
      </c>
      <c r="T551" s="9">
        <v>0.82044396912385653</v>
      </c>
      <c r="U551" s="9">
        <v>0.76133821129434576</v>
      </c>
      <c r="V551" s="9">
        <v>0.10338044220082816</v>
      </c>
      <c r="W551" s="8">
        <f t="shared" ca="1" si="85"/>
        <v>9.679329953365885</v>
      </c>
      <c r="X551" s="8">
        <f t="shared" ca="1" si="85"/>
        <v>26.663024497734195</v>
      </c>
      <c r="Y551" s="8">
        <f t="shared" ca="1" si="85"/>
        <v>11.064228204862268</v>
      </c>
      <c r="Z551" s="8">
        <f t="shared" ca="1" si="85"/>
        <v>28.434686045809421</v>
      </c>
      <c r="AA551" s="8">
        <f t="shared" ca="1" si="85"/>
        <v>35.557375798507408</v>
      </c>
      <c r="AB551" s="8">
        <f t="shared" ca="1" si="88"/>
        <v>13.950700259391308</v>
      </c>
      <c r="AC551" s="16">
        <f ca="1">IF($AO550=0,K550+Q550,IF($AP550=0,K550+Q550,9999))</f>
        <v>9.7011308868337771</v>
      </c>
      <c r="AD551" s="16">
        <f ca="1">IF($AO550=0,L550+R550,IF($AP550=0,L550+R550,9999))</f>
        <v>3.2796700485819046</v>
      </c>
      <c r="AE551" s="16">
        <f ca="1">IF($AO550=0,M550+S550,IF($AP550=0,M550+S550,9999))</f>
        <v>2.8379085280499341</v>
      </c>
      <c r="AF551" s="16">
        <f ca="1">IF($AO550=0,N550+T550,IF($AP550=0,N550+T550,9999))</f>
        <v>4.4192368761425662</v>
      </c>
      <c r="AG551" s="16">
        <f ca="1">IF($AO550=0,O550+U550,IF($AP550=0,O550+U550,9999))</f>
        <v>3.2174198255089919</v>
      </c>
      <c r="AH551" s="16">
        <f ca="1">IF($AO550=0,P550+V550,IF($AP550=0,P550+V550,9999))</f>
        <v>5.797006259777846</v>
      </c>
      <c r="AI551" s="17">
        <f t="shared" ca="1" si="89"/>
        <v>2.1566037923621089</v>
      </c>
      <c r="AJ551" s="17">
        <f t="shared" ca="1" si="90"/>
        <v>24.835322874229355</v>
      </c>
      <c r="AK551" s="17">
        <f t="shared" ca="1" si="91"/>
        <v>0.52873380367369194</v>
      </c>
      <c r="AL551" s="17">
        <f t="shared" ca="1" si="92"/>
        <v>7.9746192394421067</v>
      </c>
      <c r="AM551" s="17">
        <f t="shared" ca="1" si="93"/>
        <v>4.3503942275855731</v>
      </c>
      <c r="AN551" s="17">
        <f t="shared" ca="1" si="94"/>
        <v>3.0889646449500114</v>
      </c>
      <c r="AO551">
        <f t="shared" ca="1" si="86"/>
        <v>0</v>
      </c>
      <c r="AP551">
        <f t="shared" ca="1" si="87"/>
        <v>0</v>
      </c>
      <c r="AQ551">
        <f ca="1">MAX(0, COUNTIF(E551:J551, "Breakdown") - COUNTIF(AO551:AP551, 1))</f>
        <v>0</v>
      </c>
      <c r="AR551" s="12">
        <f ca="1">(AQ551 * 50) + ((AO551 + AP551) * 10)</f>
        <v>0</v>
      </c>
      <c r="AS551">
        <f ca="1">IF(COUNTIF(E551:J551, "Breakdown") &gt;= 6, 1, 0)</f>
        <v>0</v>
      </c>
    </row>
    <row r="552" spans="4:45">
      <c r="D552">
        <v>549</v>
      </c>
      <c r="E552" s="6" t="str">
        <f ca="1">IF(K552&lt;W552,"Operational","Breakdown")</f>
        <v>Operational</v>
      </c>
      <c r="F552" s="6" t="str">
        <f ca="1">IF(L552&lt;X552,"Operational","Breakdown")</f>
        <v>Operational</v>
      </c>
      <c r="G552" s="6" t="str">
        <f ca="1">IF(M552&lt;Y552,"Operational","Breakdown")</f>
        <v>Operational</v>
      </c>
      <c r="H552" s="6" t="str">
        <f ca="1">IF(N552&lt;Z552,"Operational","Breakdown")</f>
        <v>Operational</v>
      </c>
      <c r="I552" s="6" t="str">
        <f ca="1">IF(O552&lt;AA552,"Operational","Breakdown")</f>
        <v>Operational</v>
      </c>
      <c r="J552" s="6" t="str">
        <f ca="1">IF(P552&lt;AB552,"Operational","Breakdown")</f>
        <v>Operational</v>
      </c>
      <c r="K552" s="16">
        <v>2.4555715557641791</v>
      </c>
      <c r="L552" s="16">
        <v>3.6484854362121935</v>
      </c>
      <c r="M552" s="16">
        <v>0.42260064559555782</v>
      </c>
      <c r="N552" s="16">
        <v>11.613332766397392</v>
      </c>
      <c r="O552" s="16">
        <v>1.2354032232765253</v>
      </c>
      <c r="P552" s="16">
        <v>7.9669510418927167</v>
      </c>
      <c r="Q552" s="9">
        <v>0.49593298641425226</v>
      </c>
      <c r="R552" s="9">
        <v>0.63193713002568486</v>
      </c>
      <c r="S552" s="9">
        <v>1.0635359196782601</v>
      </c>
      <c r="T552" s="9">
        <v>1.166417916424918</v>
      </c>
      <c r="U552" s="9">
        <v>3.6884355826001682</v>
      </c>
      <c r="V552" s="9">
        <v>1.5780214664172056</v>
      </c>
      <c r="W552" s="8">
        <f t="shared" ca="1" si="85"/>
        <v>14.304800453171254</v>
      </c>
      <c r="X552" s="8">
        <f t="shared" ca="1" si="85"/>
        <v>22.24065978488801</v>
      </c>
      <c r="Y552" s="8">
        <f t="shared" ca="1" si="85"/>
        <v>12.673399430156838</v>
      </c>
      <c r="Z552" s="8">
        <f t="shared" ca="1" si="85"/>
        <v>14.620523999405993</v>
      </c>
      <c r="AA552" s="8">
        <f t="shared" ca="1" si="85"/>
        <v>19.126531129543292</v>
      </c>
      <c r="AB552" s="8">
        <f t="shared" ca="1" si="88"/>
        <v>20.217084016690247</v>
      </c>
      <c r="AC552" s="16">
        <f ca="1">IF($AO551=0,K551+Q551,IF($AP551=0,K551+Q551,9999))</f>
        <v>9.3077129400821992</v>
      </c>
      <c r="AD552" s="16">
        <f ca="1">IF($AO551=0,L551+R551,IF($AP551=0,L551+R551,9999))</f>
        <v>16.476304590395639</v>
      </c>
      <c r="AE552" s="16">
        <f ca="1">IF($AO551=0,M551+S551,IF($AP551=0,M551+S551,9999))</f>
        <v>1.4697495487876704</v>
      </c>
      <c r="AF552" s="16">
        <f ca="1">IF($AO551=0,N551+T551,IF($AP551=0,N551+T551,9999))</f>
        <v>1.1879006201396012</v>
      </c>
      <c r="AG552" s="16">
        <f ca="1">IF($AO551=0,O551+U551,IF($AP551=0,O551+U551,9999))</f>
        <v>6.8419562785376788</v>
      </c>
      <c r="AH552" s="16">
        <f ca="1">IF($AO551=0,P551+V551,IF($AP551=0,P551+V551,9999))</f>
        <v>1.7964543044048247</v>
      </c>
      <c r="AI552" s="17">
        <f t="shared" ca="1" si="89"/>
        <v>9.679329953365885</v>
      </c>
      <c r="AJ552" s="17">
        <f t="shared" ca="1" si="90"/>
        <v>3.2796700485819046</v>
      </c>
      <c r="AK552" s="17">
        <f t="shared" ca="1" si="91"/>
        <v>2.8379085280499341</v>
      </c>
      <c r="AL552" s="17">
        <f t="shared" ca="1" si="92"/>
        <v>4.4192368761425662</v>
      </c>
      <c r="AM552" s="17">
        <f t="shared" ca="1" si="93"/>
        <v>3.2174198255089919</v>
      </c>
      <c r="AN552" s="17">
        <f t="shared" ca="1" si="94"/>
        <v>5.797006259777846</v>
      </c>
      <c r="AO552">
        <f t="shared" ca="1" si="86"/>
        <v>0</v>
      </c>
      <c r="AP552">
        <f t="shared" ca="1" si="87"/>
        <v>0</v>
      </c>
      <c r="AQ552">
        <f ca="1">MAX(0, COUNTIF(E552:J552, "Breakdown") - COUNTIF(AO552:AP552, 1))</f>
        <v>0</v>
      </c>
      <c r="AR552" s="12">
        <f ca="1">(AQ552 * 50) + ((AO552 + AP552) * 10)</f>
        <v>0</v>
      </c>
      <c r="AS552">
        <f ca="1">IF(COUNTIF(E552:J552, "Breakdown") &gt;= 6, 1, 0)</f>
        <v>0</v>
      </c>
    </row>
    <row r="553" spans="4:45">
      <c r="D553">
        <v>550</v>
      </c>
      <c r="E553" s="6" t="str">
        <f ca="1">IF(K553&lt;W553,"Operational","Breakdown")</f>
        <v>Operational</v>
      </c>
      <c r="F553" s="6" t="str">
        <f ca="1">IF(L553&lt;X553,"Operational","Breakdown")</f>
        <v>Operational</v>
      </c>
      <c r="G553" s="6" t="str">
        <f ca="1">IF(M553&lt;Y553,"Operational","Breakdown")</f>
        <v>Breakdown</v>
      </c>
      <c r="H553" s="6" t="str">
        <f ca="1">IF(N553&lt;Z553,"Operational","Breakdown")</f>
        <v>Breakdown</v>
      </c>
      <c r="I553" s="6" t="str">
        <f ca="1">IF(O553&lt;AA553,"Operational","Breakdown")</f>
        <v>Breakdown</v>
      </c>
      <c r="J553" s="6" t="str">
        <f ca="1">IF(P553&lt;AB553,"Operational","Breakdown")</f>
        <v>Operational</v>
      </c>
      <c r="K553" s="16">
        <v>7.5597746559255823</v>
      </c>
      <c r="L553" s="16">
        <v>11.836545463430076</v>
      </c>
      <c r="M553" s="16">
        <v>5.858457306951923</v>
      </c>
      <c r="N553" s="16">
        <v>52.505555714414427</v>
      </c>
      <c r="O553" s="16">
        <v>14.55896007225325</v>
      </c>
      <c r="P553" s="16">
        <v>8.1064724626980897</v>
      </c>
      <c r="Q553" s="9">
        <v>5.3331465044349793</v>
      </c>
      <c r="R553" s="9">
        <v>1.0198216759000722</v>
      </c>
      <c r="S553" s="9">
        <v>0.97211771093668664</v>
      </c>
      <c r="T553" s="9">
        <v>1.4612553969699058</v>
      </c>
      <c r="U553" s="9">
        <v>2.7083625372914697</v>
      </c>
      <c r="V553" s="9">
        <v>0.95471102143682218</v>
      </c>
      <c r="W553" s="8">
        <f t="shared" ca="1" si="85"/>
        <v>13.491082860679017</v>
      </c>
      <c r="X553" s="8">
        <f t="shared" ca="1" si="85"/>
        <v>25.297393599851532</v>
      </c>
      <c r="Y553" s="8">
        <f t="shared" ca="1" si="85"/>
        <v>5.1588455532776223</v>
      </c>
      <c r="Z553" s="8">
        <f t="shared" ca="1" si="85"/>
        <v>20.180839109690961</v>
      </c>
      <c r="AA553" s="8">
        <f t="shared" ca="1" si="85"/>
        <v>10.552453445194633</v>
      </c>
      <c r="AB553" s="8">
        <f t="shared" ca="1" si="88"/>
        <v>9.4961652620505284</v>
      </c>
      <c r="AC553" s="16">
        <f ca="1">IF($AO552=0,K552+Q552,IF($AP552=0,K552+Q552,9999))</f>
        <v>2.9515045421784314</v>
      </c>
      <c r="AD553" s="16">
        <f ca="1">IF($AO552=0,L552+R552,IF($AP552=0,L552+R552,9999))</f>
        <v>4.2804225662378785</v>
      </c>
      <c r="AE553" s="16">
        <f ca="1">IF($AO552=0,M552+S552,IF($AP552=0,M552+S552,9999))</f>
        <v>1.4861365652738179</v>
      </c>
      <c r="AF553" s="16">
        <f ca="1">IF($AO552=0,N552+T552,IF($AP552=0,N552+T552,9999))</f>
        <v>12.779750682822309</v>
      </c>
      <c r="AG553" s="16">
        <f ca="1">IF($AO552=0,O552+U552,IF($AP552=0,O552+U552,9999))</f>
        <v>4.9238388058766933</v>
      </c>
      <c r="AH553" s="16">
        <f ca="1">IF($AO552=0,P552+V552,IF($AP552=0,P552+V552,9999))</f>
        <v>9.5449725083099217</v>
      </c>
      <c r="AI553" s="17">
        <f t="shared" ca="1" si="89"/>
        <v>9.3077129400821992</v>
      </c>
      <c r="AJ553" s="17">
        <f t="shared" ca="1" si="90"/>
        <v>16.476304590395639</v>
      </c>
      <c r="AK553" s="17">
        <f t="shared" ca="1" si="91"/>
        <v>1.4697495487876704</v>
      </c>
      <c r="AL553" s="17">
        <f t="shared" ca="1" si="92"/>
        <v>1.1879006201396012</v>
      </c>
      <c r="AM553" s="17">
        <f t="shared" ca="1" si="93"/>
        <v>6.8419562785376788</v>
      </c>
      <c r="AN553" s="17">
        <f t="shared" ca="1" si="94"/>
        <v>1.7964543044048247</v>
      </c>
      <c r="AO553">
        <f t="shared" ca="1" si="86"/>
        <v>0</v>
      </c>
      <c r="AP553">
        <f t="shared" ca="1" si="87"/>
        <v>0</v>
      </c>
      <c r="AQ553">
        <f ca="1">MAX(0, COUNTIF(E553:J553, "Breakdown") - COUNTIF(AO553:AP553, 1))</f>
        <v>3</v>
      </c>
      <c r="AR553" s="12">
        <f ca="1">(AQ553 * 50) + ((AO553 + AP553) * 10)</f>
        <v>150</v>
      </c>
      <c r="AS553">
        <f ca="1">IF(COUNTIF(E553:J553, "Breakdown") &gt;= 6, 1, 0)</f>
        <v>0</v>
      </c>
    </row>
    <row r="554" spans="4:45">
      <c r="D554">
        <v>551</v>
      </c>
      <c r="E554" s="6" t="str">
        <f ca="1">IF(K554&lt;W554,"Operational","Breakdown")</f>
        <v>Operational</v>
      </c>
      <c r="F554" s="6" t="str">
        <f ca="1">IF(L554&lt;X554,"Operational","Breakdown")</f>
        <v>Operational</v>
      </c>
      <c r="G554" s="6" t="str">
        <f ca="1">IF(M554&lt;Y554,"Operational","Breakdown")</f>
        <v>Breakdown</v>
      </c>
      <c r="H554" s="6" t="str">
        <f ca="1">IF(N554&lt;Z554,"Operational","Breakdown")</f>
        <v>Operational</v>
      </c>
      <c r="I554" s="6" t="str">
        <f ca="1">IF(O554&lt;AA554,"Operational","Breakdown")</f>
        <v>Breakdown</v>
      </c>
      <c r="J554" s="6" t="str">
        <f ca="1">IF(P554&lt;AB554,"Operational","Breakdown")</f>
        <v>Operational</v>
      </c>
      <c r="K554" s="16">
        <v>11.348050107959462</v>
      </c>
      <c r="L554" s="16">
        <v>3.7523010246524402</v>
      </c>
      <c r="M554" s="16">
        <v>16.190712228137894</v>
      </c>
      <c r="N554" s="16">
        <v>8.4461093085889747</v>
      </c>
      <c r="O554" s="16">
        <v>8.8790912957764814</v>
      </c>
      <c r="P554" s="16">
        <v>10.905003664709934</v>
      </c>
      <c r="Q554" s="9">
        <v>0.97004296104520482</v>
      </c>
      <c r="R554" s="9">
        <v>5.6061885034823226E-2</v>
      </c>
      <c r="S554" s="9">
        <v>1.8744300370741545</v>
      </c>
      <c r="T554" s="9">
        <v>0.71359525573647409</v>
      </c>
      <c r="U554" s="9">
        <v>1.331283614057011</v>
      </c>
      <c r="V554" s="9">
        <v>0.8485488304775658</v>
      </c>
      <c r="W554" s="8">
        <f t="shared" ca="1" si="85"/>
        <v>16.009824079711343</v>
      </c>
      <c r="X554" s="8">
        <f t="shared" ca="1" si="85"/>
        <v>25.802230587999414</v>
      </c>
      <c r="Y554" s="8">
        <f t="shared" ca="1" si="85"/>
        <v>3.0609172425558868</v>
      </c>
      <c r="Z554" s="8">
        <f t="shared" ca="1" si="85"/>
        <v>14.138361322641028</v>
      </c>
      <c r="AA554" s="8">
        <f t="shared" ca="1" si="85"/>
        <v>7.7600895856447405</v>
      </c>
      <c r="AB554" s="8">
        <f t="shared" ca="1" si="88"/>
        <v>11.447300940181742</v>
      </c>
      <c r="AC554" s="16">
        <f ca="1">IF($AO553=0,K553+Q553,IF($AP553=0,K553+Q553,9999))</f>
        <v>12.892921160360562</v>
      </c>
      <c r="AD554" s="16">
        <f ca="1">IF($AO553=0,L553+R553,IF($AP553=0,L553+R553,9999))</f>
        <v>12.856367139330148</v>
      </c>
      <c r="AE554" s="16">
        <f ca="1">IF($AO553=0,M553+S553,IF($AP553=0,M553+S553,9999))</f>
        <v>6.8305750178886093</v>
      </c>
      <c r="AF554" s="16">
        <f ca="1">IF($AO553=0,N553+T553,IF($AP553=0,N553+T553,9999))</f>
        <v>53.966811111384331</v>
      </c>
      <c r="AG554" s="16">
        <f ca="1">IF($AO553=0,O553+U553,IF($AP553=0,O553+U553,9999))</f>
        <v>17.267322609544721</v>
      </c>
      <c r="AH554" s="16">
        <f ca="1">IF($AO553=0,P553+V553,IF($AP553=0,P553+V553,9999))</f>
        <v>9.0611834841349115</v>
      </c>
      <c r="AI554" s="17">
        <f t="shared" ca="1" si="89"/>
        <v>2.9515045421784314</v>
      </c>
      <c r="AJ554" s="17">
        <f t="shared" ca="1" si="90"/>
        <v>4.2804225662378785</v>
      </c>
      <c r="AK554" s="17">
        <f t="shared" ca="1" si="91"/>
        <v>1.4861365652738179</v>
      </c>
      <c r="AL554" s="17">
        <f t="shared" ca="1" si="92"/>
        <v>12.779750682822309</v>
      </c>
      <c r="AM554" s="17">
        <f t="shared" ca="1" si="93"/>
        <v>4.9238388058766933</v>
      </c>
      <c r="AN554" s="17">
        <f t="shared" ca="1" si="94"/>
        <v>9.4961652620505284</v>
      </c>
      <c r="AO554">
        <f t="shared" ca="1" si="86"/>
        <v>0</v>
      </c>
      <c r="AP554">
        <f t="shared" ca="1" si="87"/>
        <v>0</v>
      </c>
      <c r="AQ554">
        <f ca="1">MAX(0, COUNTIF(E554:J554, "Breakdown") - COUNTIF(AO554:AP554, 1))</f>
        <v>2</v>
      </c>
      <c r="AR554" s="12">
        <f ca="1">(AQ554 * 50) + ((AO554 + AP554) * 10)</f>
        <v>100</v>
      </c>
      <c r="AS554">
        <f ca="1">IF(COUNTIF(E554:J554, "Breakdown") &gt;= 6, 1, 0)</f>
        <v>0</v>
      </c>
    </row>
    <row r="555" spans="4:45">
      <c r="D555">
        <v>552</v>
      </c>
      <c r="E555" s="6" t="str">
        <f ca="1">IF(K555&lt;W555,"Operational","Breakdown")</f>
        <v>Breakdown</v>
      </c>
      <c r="F555" s="6" t="str">
        <f ca="1">IF(L555&lt;X555,"Operational","Breakdown")</f>
        <v>Operational</v>
      </c>
      <c r="G555" s="6" t="str">
        <f ca="1">IF(M555&lt;Y555,"Operational","Breakdown")</f>
        <v>Operational</v>
      </c>
      <c r="H555" s="6" t="str">
        <f ca="1">IF(N555&lt;Z555,"Operational","Breakdown")</f>
        <v>Operational</v>
      </c>
      <c r="I555" s="6" t="str">
        <f ca="1">IF(O555&lt;AA555,"Operational","Breakdown")</f>
        <v>Operational</v>
      </c>
      <c r="J555" s="6" t="str">
        <f ca="1">IF(P555&lt;AB555,"Operational","Breakdown")</f>
        <v>Operational</v>
      </c>
      <c r="K555" s="16">
        <v>24.739707406034345</v>
      </c>
      <c r="L555" s="16">
        <v>16.160817906054412</v>
      </c>
      <c r="M555" s="16">
        <v>1.4014974807321889</v>
      </c>
      <c r="N555" s="16">
        <v>11.338629282678459</v>
      </c>
      <c r="O555" s="16">
        <v>3.2204494337522442</v>
      </c>
      <c r="P555" s="16">
        <v>2.2803277100548976E-2</v>
      </c>
      <c r="Q555" s="9">
        <v>0.36938778689124879</v>
      </c>
      <c r="R555" s="9">
        <v>2.5625251215793918</v>
      </c>
      <c r="S555" s="9">
        <v>4.1948351440518872</v>
      </c>
      <c r="T555" s="9">
        <v>0.36895353842761591</v>
      </c>
      <c r="U555" s="9">
        <v>2.595112995835319</v>
      </c>
      <c r="V555" s="9">
        <v>1.0703863575621553</v>
      </c>
      <c r="W555" s="8">
        <f t="shared" ca="1" si="85"/>
        <v>17.777157333925793</v>
      </c>
      <c r="X555" s="8">
        <f t="shared" ca="1" si="85"/>
        <v>29.6716201472614</v>
      </c>
      <c r="Y555" s="8">
        <f t="shared" ca="1" si="85"/>
        <v>3.951367518563413</v>
      </c>
      <c r="Z555" s="8">
        <f t="shared" ca="1" si="85"/>
        <v>18.912957761689484</v>
      </c>
      <c r="AA555" s="8">
        <f t="shared" ca="1" si="85"/>
        <v>9.3961420269918854</v>
      </c>
      <c r="AB555" s="8">
        <f t="shared" ca="1" si="88"/>
        <v>10.520286942968777</v>
      </c>
      <c r="AC555" s="16">
        <f ca="1">IF($AO554=0,K554+Q554,IF($AP554=0,K554+Q554,9999))</f>
        <v>12.318093069004668</v>
      </c>
      <c r="AD555" s="16">
        <f ca="1">IF($AO554=0,L554+R554,IF($AP554=0,L554+R554,9999))</f>
        <v>3.8083629096872635</v>
      </c>
      <c r="AE555" s="16">
        <f ca="1">IF($AO554=0,M554+S554,IF($AP554=0,M554+S554,9999))</f>
        <v>18.065142265212049</v>
      </c>
      <c r="AF555" s="16">
        <f ca="1">IF($AO554=0,N554+T554,IF($AP554=0,N554+T554,9999))</f>
        <v>9.1597045643254482</v>
      </c>
      <c r="AG555" s="16">
        <f ca="1">IF($AO554=0,O554+U554,IF($AP554=0,O554+U554,9999))</f>
        <v>10.210374909833492</v>
      </c>
      <c r="AH555" s="16">
        <f ca="1">IF($AO554=0,P554+V554,IF($AP554=0,P554+V554,9999))</f>
        <v>11.753552495187499</v>
      </c>
      <c r="AI555" s="17">
        <f t="shared" ca="1" si="89"/>
        <v>12.892921160360562</v>
      </c>
      <c r="AJ555" s="17">
        <f t="shared" ca="1" si="90"/>
        <v>12.856367139330148</v>
      </c>
      <c r="AK555" s="17">
        <f t="shared" ca="1" si="91"/>
        <v>3.0609172425558868</v>
      </c>
      <c r="AL555" s="17">
        <f t="shared" ca="1" si="92"/>
        <v>14.138361322641028</v>
      </c>
      <c r="AM555" s="17">
        <f t="shared" ca="1" si="93"/>
        <v>7.7600895856447405</v>
      </c>
      <c r="AN555" s="17">
        <f t="shared" ca="1" si="94"/>
        <v>9.0611834841349115</v>
      </c>
      <c r="AO555">
        <f t="shared" ca="1" si="86"/>
        <v>0</v>
      </c>
      <c r="AP555">
        <f t="shared" ca="1" si="87"/>
        <v>1</v>
      </c>
      <c r="AQ555">
        <f ca="1">MAX(0, COUNTIF(E555:J555, "Breakdown") - COUNTIF(AO555:AP555, 1))</f>
        <v>0</v>
      </c>
      <c r="AR555" s="12">
        <f ca="1">(AQ555 * 50) + ((AO555 + AP555) * 10)</f>
        <v>10</v>
      </c>
      <c r="AS555">
        <f ca="1">IF(COUNTIF(E555:J555, "Breakdown") &gt;= 6, 1, 0)</f>
        <v>0</v>
      </c>
    </row>
    <row r="556" spans="4:45">
      <c r="D556">
        <v>553</v>
      </c>
      <c r="E556" s="6" t="str">
        <f ca="1">IF(K556&lt;W556,"Operational","Breakdown")</f>
        <v>Breakdown</v>
      </c>
      <c r="F556" s="6" t="str">
        <f ca="1">IF(L556&lt;X556,"Operational","Breakdown")</f>
        <v>Operational</v>
      </c>
      <c r="G556" s="6" t="str">
        <f ca="1">IF(M556&lt;Y556,"Operational","Breakdown")</f>
        <v>Operational</v>
      </c>
      <c r="H556" s="6" t="str">
        <f ca="1">IF(N556&lt;Z556,"Operational","Breakdown")</f>
        <v>Operational</v>
      </c>
      <c r="I556" s="6" t="str">
        <f ca="1">IF(O556&lt;AA556,"Operational","Breakdown")</f>
        <v>Breakdown</v>
      </c>
      <c r="J556" s="6" t="str">
        <f ca="1">IF(P556&lt;AB556,"Operational","Breakdown")</f>
        <v>Operational</v>
      </c>
      <c r="K556" s="16">
        <v>25.111965699037423</v>
      </c>
      <c r="L556" s="16">
        <v>3.0492467484644128</v>
      </c>
      <c r="M556" s="16">
        <v>1.6139341453602005</v>
      </c>
      <c r="N556" s="16">
        <v>1.5529309278145744</v>
      </c>
      <c r="O556" s="16">
        <v>23.393121537749579</v>
      </c>
      <c r="P556" s="16">
        <v>0.80407702438174966</v>
      </c>
      <c r="Q556" s="9">
        <v>3.5992594285272244</v>
      </c>
      <c r="R556" s="9">
        <v>0.41240680465078866</v>
      </c>
      <c r="S556" s="9">
        <v>3.0571834403110598</v>
      </c>
      <c r="T556" s="9">
        <v>0.64575581983233588</v>
      </c>
      <c r="U556" s="9">
        <v>1.4965110458591537</v>
      </c>
      <c r="V556" s="9">
        <v>3.2161088094214461</v>
      </c>
      <c r="W556" s="8">
        <f t="shared" ca="1" si="85"/>
        <v>14.825989213884114</v>
      </c>
      <c r="X556" s="8">
        <f t="shared" ca="1" si="85"/>
        <v>12.559966860801323</v>
      </c>
      <c r="Y556" s="8">
        <f t="shared" ca="1" si="85"/>
        <v>3.9653525622241559</v>
      </c>
      <c r="Z556" s="8">
        <f t="shared" ca="1" si="85"/>
        <v>17.823293649205766</v>
      </c>
      <c r="AA556" s="8">
        <f t="shared" ca="1" si="85"/>
        <v>12.633869336234183</v>
      </c>
      <c r="AB556" s="8">
        <f t="shared" ca="1" si="88"/>
        <v>16.060532891153965</v>
      </c>
      <c r="AC556" s="16">
        <f ca="1">IF($AO555=0,K555+Q555,IF($AP555=0,K555+Q555,9999))</f>
        <v>25.109095192925594</v>
      </c>
      <c r="AD556" s="16">
        <f ca="1">IF($AO555=0,L555+R555,IF($AP555=0,L555+R555,9999))</f>
        <v>18.723343027633803</v>
      </c>
      <c r="AE556" s="16">
        <f ca="1">IF($AO555=0,M555+S555,IF($AP555=0,M555+S555,9999))</f>
        <v>5.5963326247840763</v>
      </c>
      <c r="AF556" s="16">
        <f ca="1">IF($AO555=0,N555+T555,IF($AP555=0,N555+T555,9999))</f>
        <v>11.707582821106076</v>
      </c>
      <c r="AG556" s="16">
        <f ca="1">IF($AO555=0,O555+U555,IF($AP555=0,O555+U555,9999))</f>
        <v>5.8155624295875636</v>
      </c>
      <c r="AH556" s="16">
        <f ca="1">IF($AO555=0,P555+V555,IF($AP555=0,P555+V555,9999))</f>
        <v>1.0931896346627044</v>
      </c>
      <c r="AI556" s="17">
        <f t="shared" ca="1" si="89"/>
        <v>12.318093069004668</v>
      </c>
      <c r="AJ556" s="17">
        <f t="shared" ca="1" si="90"/>
        <v>3.8083629096872635</v>
      </c>
      <c r="AK556" s="17">
        <f t="shared" ca="1" si="91"/>
        <v>3.951367518563413</v>
      </c>
      <c r="AL556" s="17">
        <f t="shared" ca="1" si="92"/>
        <v>9.1597045643254482</v>
      </c>
      <c r="AM556" s="17">
        <f t="shared" ca="1" si="93"/>
        <v>9.3961420269918854</v>
      </c>
      <c r="AN556" s="17">
        <f t="shared" ca="1" si="94"/>
        <v>10.520286942968777</v>
      </c>
      <c r="AO556">
        <f t="shared" ca="1" si="86"/>
        <v>0</v>
      </c>
      <c r="AP556">
        <f t="shared" ca="1" si="87"/>
        <v>1</v>
      </c>
      <c r="AQ556">
        <f ca="1">MAX(0, COUNTIF(E556:J556, "Breakdown") - COUNTIF(AO556:AP556, 1))</f>
        <v>1</v>
      </c>
      <c r="AR556" s="12">
        <f ca="1">(AQ556 * 50) + ((AO556 + AP556) * 10)</f>
        <v>60</v>
      </c>
      <c r="AS556">
        <f ca="1">IF(COUNTIF(E556:J556, "Breakdown") &gt;= 6, 1, 0)</f>
        <v>0</v>
      </c>
    </row>
    <row r="557" spans="4:45">
      <c r="D557">
        <v>554</v>
      </c>
      <c r="E557" s="6" t="str">
        <f ca="1">IF(K557&lt;W557,"Operational","Breakdown")</f>
        <v>Operational</v>
      </c>
      <c r="F557" s="6" t="str">
        <f ca="1">IF(L557&lt;X557,"Operational","Breakdown")</f>
        <v>Operational</v>
      </c>
      <c r="G557" s="6" t="str">
        <f ca="1">IF(M557&lt;Y557,"Operational","Breakdown")</f>
        <v>Operational</v>
      </c>
      <c r="H557" s="6" t="str">
        <f ca="1">IF(N557&lt;Z557,"Operational","Breakdown")</f>
        <v>Operational</v>
      </c>
      <c r="I557" s="6" t="str">
        <f ca="1">IF(O557&lt;AA557,"Operational","Breakdown")</f>
        <v>Operational</v>
      </c>
      <c r="J557" s="6" t="str">
        <f ca="1">IF(P557&lt;AB557,"Operational","Breakdown")</f>
        <v>Breakdown</v>
      </c>
      <c r="K557" s="16">
        <v>3.4590233529948593</v>
      </c>
      <c r="L557" s="16">
        <v>0.24530832056759136</v>
      </c>
      <c r="M557" s="16">
        <v>2.5292530711093195</v>
      </c>
      <c r="N557" s="16">
        <v>9.8287686238892036</v>
      </c>
      <c r="O557" s="16">
        <v>2.8035764605978435</v>
      </c>
      <c r="P557" s="16">
        <v>8.9712017354790401</v>
      </c>
      <c r="Q557" s="9">
        <v>1.9946177610315201</v>
      </c>
      <c r="R557" s="9">
        <v>0.78038264040654259</v>
      </c>
      <c r="S557" s="9">
        <v>1.2071694711923644</v>
      </c>
      <c r="T557" s="9">
        <v>4.4060064624765447</v>
      </c>
      <c r="U557" s="9">
        <v>2.7263170304414452</v>
      </c>
      <c r="V557" s="9">
        <v>1.3936979245798511</v>
      </c>
      <c r="W557" s="8">
        <f t="shared" ca="1" si="85"/>
        <v>15.610652550302422</v>
      </c>
      <c r="X557" s="8">
        <f t="shared" ca="1" si="85"/>
        <v>24.157038181613473</v>
      </c>
      <c r="Y557" s="8">
        <f t="shared" ca="1" si="85"/>
        <v>5.2284284854043008</v>
      </c>
      <c r="Z557" s="8">
        <f t="shared" ca="1" si="85"/>
        <v>22.499615707296854</v>
      </c>
      <c r="AA557" s="8">
        <f t="shared" ca="1" si="85"/>
        <v>5.8183310153696528</v>
      </c>
      <c r="AB557" s="8">
        <f t="shared" ca="1" si="88"/>
        <v>4.7630043860883955</v>
      </c>
      <c r="AC557" s="16">
        <f ca="1">IF($AO556=0,K556+Q556,IF($AP556=0,K556+Q556,9999))</f>
        <v>28.711225127564646</v>
      </c>
      <c r="AD557" s="16">
        <f ca="1">IF($AO556=0,L556+R556,IF($AP556=0,L556+R556,9999))</f>
        <v>3.4616535531152013</v>
      </c>
      <c r="AE557" s="16">
        <f ca="1">IF($AO556=0,M556+S556,IF($AP556=0,M556+S556,9999))</f>
        <v>4.6711175856712606</v>
      </c>
      <c r="AF557" s="16">
        <f ca="1">IF($AO556=0,N556+T556,IF($AP556=0,N556+T556,9999))</f>
        <v>2.1986867476469101</v>
      </c>
      <c r="AG557" s="16">
        <f ca="1">IF($AO556=0,O556+U556,IF($AP556=0,O556+U556,9999))</f>
        <v>24.889632583608734</v>
      </c>
      <c r="AH557" s="16">
        <f ca="1">IF($AO556=0,P556+V556,IF($AP556=0,P556+V556,9999))</f>
        <v>4.0201858338031959</v>
      </c>
      <c r="AI557" s="17">
        <f t="shared" ca="1" si="89"/>
        <v>14.825989213884114</v>
      </c>
      <c r="AJ557" s="17">
        <f t="shared" ca="1" si="90"/>
        <v>12.559966860801323</v>
      </c>
      <c r="AK557" s="17">
        <f t="shared" ca="1" si="91"/>
        <v>3.9653525622241559</v>
      </c>
      <c r="AL557" s="17">
        <f t="shared" ca="1" si="92"/>
        <v>11.707582821106076</v>
      </c>
      <c r="AM557" s="17">
        <f t="shared" ca="1" si="93"/>
        <v>5.8155624295875636</v>
      </c>
      <c r="AN557" s="17">
        <f t="shared" ca="1" si="94"/>
        <v>1.0931896346627044</v>
      </c>
      <c r="AO557">
        <f t="shared" ca="1" si="86"/>
        <v>0</v>
      </c>
      <c r="AP557">
        <f t="shared" ca="1" si="87"/>
        <v>0</v>
      </c>
      <c r="AQ557">
        <f ca="1">MAX(0, COUNTIF(E557:J557, "Breakdown") - COUNTIF(AO557:AP557, 1))</f>
        <v>1</v>
      </c>
      <c r="AR557" s="12">
        <f ca="1">(AQ557 * 50) + ((AO557 + AP557) * 10)</f>
        <v>50</v>
      </c>
      <c r="AS557">
        <f ca="1">IF(COUNTIF(E557:J557, "Breakdown") &gt;= 6, 1, 0)</f>
        <v>0</v>
      </c>
    </row>
    <row r="558" spans="4:45">
      <c r="D558">
        <v>555</v>
      </c>
      <c r="E558" s="6" t="str">
        <f ca="1">IF(K558&lt;W558,"Operational","Breakdown")</f>
        <v>Operational</v>
      </c>
      <c r="F558" s="6" t="str">
        <f ca="1">IF(L558&lt;X558,"Operational","Breakdown")</f>
        <v>Operational</v>
      </c>
      <c r="G558" s="6" t="str">
        <f ca="1">IF(M558&lt;Y558,"Operational","Breakdown")</f>
        <v>Operational</v>
      </c>
      <c r="H558" s="6" t="str">
        <f ca="1">IF(N558&lt;Z558,"Operational","Breakdown")</f>
        <v>Breakdown</v>
      </c>
      <c r="I558" s="6" t="str">
        <f ca="1">IF(O558&lt;AA558,"Operational","Breakdown")</f>
        <v>Operational</v>
      </c>
      <c r="J558" s="6" t="str">
        <f ca="1">IF(P558&lt;AB558,"Operational","Breakdown")</f>
        <v>Operational</v>
      </c>
      <c r="K558" s="16">
        <v>3.9191633589814048</v>
      </c>
      <c r="L558" s="16">
        <v>0.31355300338080977</v>
      </c>
      <c r="M558" s="16">
        <v>3.1449809697332767</v>
      </c>
      <c r="N558" s="16">
        <v>34.374765810772971</v>
      </c>
      <c r="O558" s="16">
        <v>3.9302480416928445</v>
      </c>
      <c r="P558" s="16">
        <v>6.2833023509597439</v>
      </c>
      <c r="Q558" s="9">
        <v>1.0896129998893214</v>
      </c>
      <c r="R558" s="9">
        <v>3.8551778506922738</v>
      </c>
      <c r="S558" s="9">
        <v>1.5733949300500216</v>
      </c>
      <c r="T558" s="9">
        <v>1.6074674421294923</v>
      </c>
      <c r="U558" s="9">
        <v>0.57556472781698409</v>
      </c>
      <c r="V558" s="9">
        <v>3.4995252183414851</v>
      </c>
      <c r="W558" s="8">
        <f t="shared" ca="1" si="85"/>
        <v>18.747321202006628</v>
      </c>
      <c r="X558" s="8">
        <f t="shared" ca="1" si="85"/>
        <v>8.8967623609671627</v>
      </c>
      <c r="Y558" s="8">
        <f t="shared" ca="1" si="85"/>
        <v>5.1961283194223356</v>
      </c>
      <c r="Z558" s="8">
        <f t="shared" ca="1" si="85"/>
        <v>5.4761492508095841</v>
      </c>
      <c r="AA558" s="8">
        <f t="shared" ca="1" si="85"/>
        <v>15.454859307509681</v>
      </c>
      <c r="AB558" s="8">
        <f t="shared" ca="1" si="88"/>
        <v>17.464182446332902</v>
      </c>
      <c r="AC558" s="16">
        <f ca="1">IF($AO557=0,K557+Q557,IF($AP557=0,K557+Q557,9999))</f>
        <v>5.4536411140263796</v>
      </c>
      <c r="AD558" s="16">
        <f ca="1">IF($AO557=0,L557+R557,IF($AP557=0,L557+R557,9999))</f>
        <v>1.025690960974134</v>
      </c>
      <c r="AE558" s="16">
        <f ca="1">IF($AO557=0,M557+S557,IF($AP557=0,M557+S557,9999))</f>
        <v>3.7364225423016837</v>
      </c>
      <c r="AF558" s="16">
        <f ca="1">IF($AO557=0,N557+T557,IF($AP557=0,N557+T557,9999))</f>
        <v>14.234775086365747</v>
      </c>
      <c r="AG558" s="16">
        <f ca="1">IF($AO557=0,O557+U557,IF($AP557=0,O557+U557,9999))</f>
        <v>5.5298934910392887</v>
      </c>
      <c r="AH558" s="16">
        <f ca="1">IF($AO557=0,P557+V557,IF($AP557=0,P557+V557,9999))</f>
        <v>10.364899660058891</v>
      </c>
      <c r="AI558" s="17">
        <f t="shared" ca="1" si="89"/>
        <v>15.610652550302422</v>
      </c>
      <c r="AJ558" s="17">
        <f t="shared" ca="1" si="90"/>
        <v>3.4616535531152013</v>
      </c>
      <c r="AK558" s="17">
        <f t="shared" ca="1" si="91"/>
        <v>4.6711175856712606</v>
      </c>
      <c r="AL558" s="17">
        <f t="shared" ca="1" si="92"/>
        <v>2.1986867476469101</v>
      </c>
      <c r="AM558" s="17">
        <f t="shared" ca="1" si="93"/>
        <v>5.8183310153696528</v>
      </c>
      <c r="AN558" s="17">
        <f t="shared" ca="1" si="94"/>
        <v>4.0201858338031959</v>
      </c>
      <c r="AO558">
        <f t="shared" ca="1" si="86"/>
        <v>0</v>
      </c>
      <c r="AP558">
        <f t="shared" ca="1" si="87"/>
        <v>0</v>
      </c>
      <c r="AQ558">
        <f ca="1">MAX(0, COUNTIF(E558:J558, "Breakdown") - COUNTIF(AO558:AP558, 1))</f>
        <v>1</v>
      </c>
      <c r="AR558" s="12">
        <f ca="1">(AQ558 * 50) + ((AO558 + AP558) * 10)</f>
        <v>50</v>
      </c>
      <c r="AS558">
        <f ca="1">IF(COUNTIF(E558:J558, "Breakdown") &gt;= 6, 1, 0)</f>
        <v>0</v>
      </c>
    </row>
    <row r="559" spans="4:45">
      <c r="D559">
        <v>556</v>
      </c>
      <c r="E559" s="6" t="str">
        <f ca="1">IF(K559&lt;W559,"Operational","Breakdown")</f>
        <v>Operational</v>
      </c>
      <c r="F559" s="6" t="str">
        <f ca="1">IF(L559&lt;X559,"Operational","Breakdown")</f>
        <v>Operational</v>
      </c>
      <c r="G559" s="6" t="str">
        <f ca="1">IF(M559&lt;Y559,"Operational","Breakdown")</f>
        <v>Operational</v>
      </c>
      <c r="H559" s="6" t="str">
        <f ca="1">IF(N559&lt;Z559,"Operational","Breakdown")</f>
        <v>Operational</v>
      </c>
      <c r="I559" s="6" t="str">
        <f ca="1">IF(O559&lt;AA559,"Operational","Breakdown")</f>
        <v>Operational</v>
      </c>
      <c r="J559" s="6" t="str">
        <f ca="1">IF(P559&lt;AB559,"Operational","Breakdown")</f>
        <v>Operational</v>
      </c>
      <c r="K559" s="16">
        <v>9.8028802394955949</v>
      </c>
      <c r="L559" s="16">
        <v>2.5940492459216045</v>
      </c>
      <c r="M559" s="16">
        <v>12.090753111432845</v>
      </c>
      <c r="N559" s="16">
        <v>2.8792379658409613</v>
      </c>
      <c r="O559" s="16">
        <v>0.26231584695849025</v>
      </c>
      <c r="P559" s="16">
        <v>4.7431409118422234</v>
      </c>
      <c r="Q559" s="9">
        <v>0.24273969173342438</v>
      </c>
      <c r="R559" s="9">
        <v>0.55209251315606467</v>
      </c>
      <c r="S559" s="9">
        <v>1.6645769565027095</v>
      </c>
      <c r="T559" s="9">
        <v>1.1161570964493259</v>
      </c>
      <c r="U559" s="9">
        <v>0.93396421409673214</v>
      </c>
      <c r="V559" s="9">
        <v>1.6118763794137496</v>
      </c>
      <c r="W559" s="8">
        <f t="shared" ca="1" si="85"/>
        <v>20.246619379264374</v>
      </c>
      <c r="X559" s="8">
        <f t="shared" ca="1" si="85"/>
        <v>12.676344148821823</v>
      </c>
      <c r="Y559" s="8">
        <f t="shared" ca="1" si="85"/>
        <v>26.65164154735384</v>
      </c>
      <c r="Z559" s="8">
        <f t="shared" ca="1" si="85"/>
        <v>15.162282540366538</v>
      </c>
      <c r="AA559" s="8">
        <f t="shared" ca="1" si="85"/>
        <v>60.470271957673724</v>
      </c>
      <c r="AB559" s="8">
        <f t="shared" ca="1" si="88"/>
        <v>34.306235556897505</v>
      </c>
      <c r="AC559" s="16">
        <f ca="1">IF($AO558=0,K558+Q558,IF($AP558=0,K558+Q558,9999))</f>
        <v>5.0087763588707261</v>
      </c>
      <c r="AD559" s="16">
        <f ca="1">IF($AO558=0,L558+R558,IF($AP558=0,L558+R558,9999))</f>
        <v>4.1687308540730834</v>
      </c>
      <c r="AE559" s="16">
        <f ca="1">IF($AO558=0,M558+S558,IF($AP558=0,M558+S558,9999))</f>
        <v>4.7183758997832985</v>
      </c>
      <c r="AF559" s="16">
        <f ca="1">IF($AO558=0,N558+T558,IF($AP558=0,N558+T558,9999))</f>
        <v>35.982233252902461</v>
      </c>
      <c r="AG559" s="16">
        <f ca="1">IF($AO558=0,O558+U558,IF($AP558=0,O558+U558,9999))</f>
        <v>4.5058127695098289</v>
      </c>
      <c r="AH559" s="16">
        <f ca="1">IF($AO558=0,P558+V558,IF($AP558=0,P558+V558,9999))</f>
        <v>9.7828275693012294</v>
      </c>
      <c r="AI559" s="17">
        <f t="shared" ca="1" si="89"/>
        <v>5.4536411140263796</v>
      </c>
      <c r="AJ559" s="17">
        <f t="shared" ca="1" si="90"/>
        <v>1.025690960974134</v>
      </c>
      <c r="AK559" s="17">
        <f t="shared" ca="1" si="91"/>
        <v>3.7364225423016837</v>
      </c>
      <c r="AL559" s="17">
        <f t="shared" ca="1" si="92"/>
        <v>5.4761492508095841</v>
      </c>
      <c r="AM559" s="17">
        <f t="shared" ca="1" si="93"/>
        <v>5.5298934910392887</v>
      </c>
      <c r="AN559" s="17">
        <f t="shared" ca="1" si="94"/>
        <v>10.364899660058891</v>
      </c>
      <c r="AO559">
        <f t="shared" ca="1" si="86"/>
        <v>0</v>
      </c>
      <c r="AP559">
        <f t="shared" ca="1" si="87"/>
        <v>0</v>
      </c>
      <c r="AQ559">
        <f ca="1">MAX(0, COUNTIF(E559:J559, "Breakdown") - COUNTIF(AO559:AP559, 1))</f>
        <v>0</v>
      </c>
      <c r="AR559" s="12">
        <f ca="1">(AQ559 * 50) + ((AO559 + AP559) * 10)</f>
        <v>0</v>
      </c>
      <c r="AS559">
        <f ca="1">IF(COUNTIF(E559:J559, "Breakdown") &gt;= 6, 1, 0)</f>
        <v>0</v>
      </c>
    </row>
    <row r="560" spans="4:45">
      <c r="D560">
        <v>557</v>
      </c>
      <c r="E560" s="6" t="str">
        <f ca="1">IF(K560&lt;W560,"Operational","Breakdown")</f>
        <v>Breakdown</v>
      </c>
      <c r="F560" s="6" t="str">
        <f ca="1">IF(L560&lt;X560,"Operational","Breakdown")</f>
        <v>Breakdown</v>
      </c>
      <c r="G560" s="6" t="str">
        <f ca="1">IF(M560&lt;Y560,"Operational","Breakdown")</f>
        <v>Breakdown</v>
      </c>
      <c r="H560" s="6" t="str">
        <f ca="1">IF(N560&lt;Z560,"Operational","Breakdown")</f>
        <v>Operational</v>
      </c>
      <c r="I560" s="6" t="str">
        <f ca="1">IF(O560&lt;AA560,"Operational","Breakdown")</f>
        <v>Operational</v>
      </c>
      <c r="J560" s="6" t="str">
        <f ca="1">IF(P560&lt;AB560,"Operational","Breakdown")</f>
        <v>Operational</v>
      </c>
      <c r="K560" s="16">
        <v>7.487338434148783</v>
      </c>
      <c r="L560" s="16">
        <v>9.0712353844981752</v>
      </c>
      <c r="M560" s="16">
        <v>14.930270946520624</v>
      </c>
      <c r="N560" s="16">
        <v>7.117024034635401</v>
      </c>
      <c r="O560" s="16">
        <v>1.40929643002294</v>
      </c>
      <c r="P560" s="16">
        <v>9.3001145502145324</v>
      </c>
      <c r="Q560" s="9">
        <v>0.7549633925103435</v>
      </c>
      <c r="R560" s="9">
        <v>4.7520970511630365</v>
      </c>
      <c r="S560" s="9">
        <v>0.65143154271066461</v>
      </c>
      <c r="T560" s="9">
        <v>0.51188447180521424</v>
      </c>
      <c r="U560" s="9">
        <v>1.7746951819075751</v>
      </c>
      <c r="V560" s="9">
        <v>2.3367707655339744</v>
      </c>
      <c r="W560" s="8">
        <f t="shared" ca="1" si="85"/>
        <v>5.054336328684677</v>
      </c>
      <c r="X560" s="8">
        <f t="shared" ca="1" si="85"/>
        <v>6.2473329377531064</v>
      </c>
      <c r="Y560" s="8">
        <f t="shared" ca="1" si="85"/>
        <v>5.7871658206621719</v>
      </c>
      <c r="Z560" s="8">
        <f t="shared" ca="1" si="85"/>
        <v>16.092971596749134</v>
      </c>
      <c r="AA560" s="8">
        <f t="shared" ca="1" si="85"/>
        <v>59.591568306787032</v>
      </c>
      <c r="AB560" s="8">
        <f t="shared" ca="1" si="88"/>
        <v>14.675778262837442</v>
      </c>
      <c r="AC560" s="16">
        <f ca="1">IF($AO559=0,K559+Q559,IF($AP559=0,K559+Q559,9999))</f>
        <v>10.04561993122902</v>
      </c>
      <c r="AD560" s="16">
        <f ca="1">IF($AO559=0,L559+R559,IF($AP559=0,L559+R559,9999))</f>
        <v>3.1461417590776692</v>
      </c>
      <c r="AE560" s="16">
        <f ca="1">IF($AO559=0,M559+S559,IF($AP559=0,M559+S559,9999))</f>
        <v>13.755330067935555</v>
      </c>
      <c r="AF560" s="16">
        <f ca="1">IF($AO559=0,N559+T559,IF($AP559=0,N559+T559,9999))</f>
        <v>3.995395062290287</v>
      </c>
      <c r="AG560" s="16">
        <f ca="1">IF($AO559=0,O559+U559,IF($AP559=0,O559+U559,9999))</f>
        <v>1.1962800610552224</v>
      </c>
      <c r="AH560" s="16">
        <f ca="1">IF($AO559=0,P559+V559,IF($AP559=0,P559+V559,9999))</f>
        <v>6.3550172912559733</v>
      </c>
      <c r="AI560" s="17">
        <f t="shared" ca="1" si="89"/>
        <v>5.0087763588707261</v>
      </c>
      <c r="AJ560" s="17">
        <f t="shared" ca="1" si="90"/>
        <v>4.1687308540730834</v>
      </c>
      <c r="AK560" s="17">
        <f t="shared" ca="1" si="91"/>
        <v>4.7183758997832985</v>
      </c>
      <c r="AL560" s="17">
        <f t="shared" ca="1" si="92"/>
        <v>15.162282540366538</v>
      </c>
      <c r="AM560" s="17">
        <f t="shared" ca="1" si="93"/>
        <v>4.5058127695098289</v>
      </c>
      <c r="AN560" s="17">
        <f t="shared" ca="1" si="94"/>
        <v>9.7828275693012294</v>
      </c>
      <c r="AO560">
        <f t="shared" ca="1" si="86"/>
        <v>1</v>
      </c>
      <c r="AP560">
        <f t="shared" ca="1" si="87"/>
        <v>0</v>
      </c>
      <c r="AQ560">
        <f ca="1">MAX(0, COUNTIF(E560:J560, "Breakdown") - COUNTIF(AO560:AP560, 1))</f>
        <v>2</v>
      </c>
      <c r="AR560" s="12">
        <f ca="1">(AQ560 * 50) + ((AO560 + AP560) * 10)</f>
        <v>110</v>
      </c>
      <c r="AS560">
        <f ca="1">IF(COUNTIF(E560:J560, "Breakdown") &gt;= 6, 1, 0)</f>
        <v>0</v>
      </c>
    </row>
    <row r="561" spans="4:45">
      <c r="D561">
        <v>558</v>
      </c>
      <c r="E561" s="6" t="str">
        <f ca="1">IF(K561&lt;W561,"Operational","Breakdown")</f>
        <v>Operational</v>
      </c>
      <c r="F561" s="6" t="str">
        <f ca="1">IF(L561&lt;X561,"Operational","Breakdown")</f>
        <v>Operational</v>
      </c>
      <c r="G561" s="6" t="str">
        <f ca="1">IF(M561&lt;Y561,"Operational","Breakdown")</f>
        <v>Operational</v>
      </c>
      <c r="H561" s="6" t="str">
        <f ca="1">IF(N561&lt;Z561,"Operational","Breakdown")</f>
        <v>Breakdown</v>
      </c>
      <c r="I561" s="6" t="str">
        <f ca="1">IF(O561&lt;AA561,"Operational","Breakdown")</f>
        <v>Breakdown</v>
      </c>
      <c r="J561" s="6" t="str">
        <f ca="1">IF(P561&lt;AB561,"Operational","Breakdown")</f>
        <v>Breakdown</v>
      </c>
      <c r="K561" s="16">
        <v>0.79264528040104543</v>
      </c>
      <c r="L561" s="16">
        <v>0.93239123550875602</v>
      </c>
      <c r="M561" s="16">
        <v>4.499897123069676</v>
      </c>
      <c r="N561" s="16">
        <v>10.710327147120079</v>
      </c>
      <c r="O561" s="16">
        <v>8.6619689443402628</v>
      </c>
      <c r="P561" s="16">
        <v>10.004596000310849</v>
      </c>
      <c r="Q561" s="9">
        <v>0.2102599881118489</v>
      </c>
      <c r="R561" s="9">
        <v>1.61673940082866</v>
      </c>
      <c r="S561" s="9">
        <v>1.4334127809953836</v>
      </c>
      <c r="T561" s="9">
        <v>0.19608723425552729</v>
      </c>
      <c r="U561" s="9">
        <v>2.1899652000849712</v>
      </c>
      <c r="V561" s="9">
        <v>9.226267057976262</v>
      </c>
      <c r="W561" s="8">
        <f t="shared" ca="1" si="85"/>
        <v>7.1497959263855009</v>
      </c>
      <c r="X561" s="8">
        <f t="shared" ca="1" si="85"/>
        <v>17.08496940632444</v>
      </c>
      <c r="Y561" s="8">
        <f t="shared" ca="1" si="85"/>
        <v>22.42907945817214</v>
      </c>
      <c r="Z561" s="8">
        <f t="shared" ca="1" si="85"/>
        <v>8.57083049993693</v>
      </c>
      <c r="AA561" s="8">
        <f t="shared" ca="1" si="85"/>
        <v>6.4939194813934673</v>
      </c>
      <c r="AB561" s="8">
        <f t="shared" ca="1" si="88"/>
        <v>8.1239729544986048</v>
      </c>
      <c r="AC561" s="16">
        <f ca="1">IF($AO560=0,K560+Q560,IF($AP560=0,K560+Q560,9999))</f>
        <v>8.2423018266591264</v>
      </c>
      <c r="AD561" s="16">
        <f ca="1">IF($AO560=0,L560+R560,IF($AP560=0,L560+R560,9999))</f>
        <v>13.823332435661211</v>
      </c>
      <c r="AE561" s="16">
        <f ca="1">IF($AO560=0,M560+S560,IF($AP560=0,M560+S560,9999))</f>
        <v>15.581702489231288</v>
      </c>
      <c r="AF561" s="16">
        <f ca="1">IF($AO560=0,N560+T560,IF($AP560=0,N560+T560,9999))</f>
        <v>7.6289085064406148</v>
      </c>
      <c r="AG561" s="16">
        <f ca="1">IF($AO560=0,O560+U560,IF($AP560=0,O560+U560,9999))</f>
        <v>3.1839916119305149</v>
      </c>
      <c r="AH561" s="16">
        <f ca="1">IF($AO560=0,P560+V560,IF($AP560=0,P560+V560,9999))</f>
        <v>11.636885315748508</v>
      </c>
      <c r="AI561" s="17">
        <f t="shared" ca="1" si="89"/>
        <v>5.054336328684677</v>
      </c>
      <c r="AJ561" s="17">
        <f t="shared" ca="1" si="90"/>
        <v>3.1461417590776692</v>
      </c>
      <c r="AK561" s="17">
        <f t="shared" ca="1" si="91"/>
        <v>5.7871658206621719</v>
      </c>
      <c r="AL561" s="17">
        <f t="shared" ca="1" si="92"/>
        <v>3.995395062290287</v>
      </c>
      <c r="AM561" s="17">
        <f t="shared" ca="1" si="93"/>
        <v>1.1962800610552224</v>
      </c>
      <c r="AN561" s="17">
        <f t="shared" ca="1" si="94"/>
        <v>6.3550172912559733</v>
      </c>
      <c r="AO561">
        <f t="shared" ca="1" si="86"/>
        <v>0</v>
      </c>
      <c r="AP561">
        <f t="shared" ca="1" si="87"/>
        <v>0</v>
      </c>
      <c r="AQ561">
        <f ca="1">MAX(0, COUNTIF(E561:J561, "Breakdown") - COUNTIF(AO561:AP561, 1))</f>
        <v>3</v>
      </c>
      <c r="AR561" s="12">
        <f ca="1">(AQ561 * 50) + ((AO561 + AP561) * 10)</f>
        <v>150</v>
      </c>
      <c r="AS561">
        <f ca="1">IF(COUNTIF(E561:J561, "Breakdown") &gt;= 6, 1, 0)</f>
        <v>0</v>
      </c>
    </row>
    <row r="562" spans="4:45">
      <c r="D562">
        <v>559</v>
      </c>
      <c r="E562" s="6" t="str">
        <f ca="1">IF(K562&lt;W562,"Operational","Breakdown")</f>
        <v>Operational</v>
      </c>
      <c r="F562" s="6" t="str">
        <f ca="1">IF(L562&lt;X562,"Operational","Breakdown")</f>
        <v>Operational</v>
      </c>
      <c r="G562" s="6" t="str">
        <f ca="1">IF(M562&lt;Y562,"Operational","Breakdown")</f>
        <v>Operational</v>
      </c>
      <c r="H562" s="6" t="str">
        <f ca="1">IF(N562&lt;Z562,"Operational","Breakdown")</f>
        <v>Operational</v>
      </c>
      <c r="I562" s="6" t="str">
        <f ca="1">IF(O562&lt;AA562,"Operational","Breakdown")</f>
        <v>Breakdown</v>
      </c>
      <c r="J562" s="6" t="str">
        <f ca="1">IF(P562&lt;AB562,"Operational","Breakdown")</f>
        <v>Operational</v>
      </c>
      <c r="K562" s="16">
        <v>0.52363463960440637</v>
      </c>
      <c r="L562" s="16">
        <v>0.40544670490138135</v>
      </c>
      <c r="M562" s="16">
        <v>5.0140021804292703</v>
      </c>
      <c r="N562" s="16">
        <v>5.068755994965513</v>
      </c>
      <c r="O562" s="16">
        <v>21.765271485030244</v>
      </c>
      <c r="P562" s="16">
        <v>5.5914844598096884</v>
      </c>
      <c r="Q562" s="9">
        <v>2.5596447964172704</v>
      </c>
      <c r="R562" s="9">
        <v>0.55167920388953862</v>
      </c>
      <c r="S562" s="9">
        <v>4.0165227937435359</v>
      </c>
      <c r="T562" s="9">
        <v>6.2860884308795715</v>
      </c>
      <c r="U562" s="9">
        <v>0.27176271489153409</v>
      </c>
      <c r="V562" s="9">
        <v>7.5115844283115951</v>
      </c>
      <c r="W562" s="8">
        <f t="shared" ca="1" si="85"/>
        <v>19.515443027224634</v>
      </c>
      <c r="X562" s="8">
        <f t="shared" ca="1" si="85"/>
        <v>23.699925223625289</v>
      </c>
      <c r="Y562" s="8">
        <f t="shared" ca="1" si="85"/>
        <v>15.853653702789186</v>
      </c>
      <c r="Z562" s="8">
        <f t="shared" ca="1" si="85"/>
        <v>18.420380282964739</v>
      </c>
      <c r="AA562" s="8">
        <f t="shared" ca="1" si="85"/>
        <v>5.8965093078290263</v>
      </c>
      <c r="AB562" s="8">
        <f t="shared" ca="1" si="88"/>
        <v>12.567436565604595</v>
      </c>
      <c r="AC562" s="16">
        <f ca="1">IF($AO561=0,K561+Q561,IF($AP561=0,K561+Q561,9999))</f>
        <v>1.0029052685128943</v>
      </c>
      <c r="AD562" s="16">
        <f ca="1">IF($AO561=0,L561+R561,IF($AP561=0,L561+R561,9999))</f>
        <v>2.549130636337416</v>
      </c>
      <c r="AE562" s="16">
        <f ca="1">IF($AO561=0,M561+S561,IF($AP561=0,M561+S561,9999))</f>
        <v>5.9333099040650596</v>
      </c>
      <c r="AF562" s="16">
        <f ca="1">IF($AO561=0,N561+T561,IF($AP561=0,N561+T561,9999))</f>
        <v>10.906414381375606</v>
      </c>
      <c r="AG562" s="16">
        <f ca="1">IF($AO561=0,O561+U561,IF($AP561=0,O561+U561,9999))</f>
        <v>10.851934144425234</v>
      </c>
      <c r="AH562" s="16">
        <f ca="1">IF($AO561=0,P561+V561,IF($AP561=0,P561+V561,9999))</f>
        <v>19.230863058287113</v>
      </c>
      <c r="AI562" s="17">
        <f t="shared" ca="1" si="89"/>
        <v>7.1497959263855009</v>
      </c>
      <c r="AJ562" s="17">
        <f t="shared" ca="1" si="90"/>
        <v>13.823332435661211</v>
      </c>
      <c r="AK562" s="17">
        <f t="shared" ca="1" si="91"/>
        <v>15.581702489231288</v>
      </c>
      <c r="AL562" s="17">
        <f t="shared" ca="1" si="92"/>
        <v>7.6289085064406148</v>
      </c>
      <c r="AM562" s="17">
        <f t="shared" ca="1" si="93"/>
        <v>3.1839916119305149</v>
      </c>
      <c r="AN562" s="17">
        <f t="shared" ca="1" si="94"/>
        <v>8.1239729544986048</v>
      </c>
      <c r="AO562">
        <f t="shared" ca="1" si="86"/>
        <v>0</v>
      </c>
      <c r="AP562">
        <f t="shared" ca="1" si="87"/>
        <v>0</v>
      </c>
      <c r="AQ562">
        <f ca="1">MAX(0, COUNTIF(E562:J562, "Breakdown") - COUNTIF(AO562:AP562, 1))</f>
        <v>1</v>
      </c>
      <c r="AR562" s="12">
        <f ca="1">(AQ562 * 50) + ((AO562 + AP562) * 10)</f>
        <v>50</v>
      </c>
      <c r="AS562">
        <f ca="1">IF(COUNTIF(E562:J562, "Breakdown") &gt;= 6, 1, 0)</f>
        <v>0</v>
      </c>
    </row>
    <row r="563" spans="4:45">
      <c r="D563">
        <v>560</v>
      </c>
      <c r="E563" s="6" t="str">
        <f ca="1">IF(K563&lt;W563,"Operational","Breakdown")</f>
        <v>Breakdown</v>
      </c>
      <c r="F563" s="6" t="str">
        <f ca="1">IF(L563&lt;X563,"Operational","Breakdown")</f>
        <v>Operational</v>
      </c>
      <c r="G563" s="6" t="str">
        <f ca="1">IF(M563&lt;Y563,"Operational","Breakdown")</f>
        <v>Operational</v>
      </c>
      <c r="H563" s="6" t="str">
        <f ca="1">IF(N563&lt;Z563,"Operational","Breakdown")</f>
        <v>Operational</v>
      </c>
      <c r="I563" s="6" t="str">
        <f ca="1">IF(O563&lt;AA563,"Operational","Breakdown")</f>
        <v>Breakdown</v>
      </c>
      <c r="J563" s="6" t="str">
        <f ca="1">IF(P563&lt;AB563,"Operational","Breakdown")</f>
        <v>Operational</v>
      </c>
      <c r="K563" s="16">
        <v>30.669646143540124</v>
      </c>
      <c r="L563" s="16">
        <v>2.9633800596980513</v>
      </c>
      <c r="M563" s="16">
        <v>7.4159898705711607</v>
      </c>
      <c r="N563" s="16">
        <v>0.84716929082626813</v>
      </c>
      <c r="O563" s="16">
        <v>9.6876305842098489</v>
      </c>
      <c r="P563" s="16">
        <v>0.71863198013757401</v>
      </c>
      <c r="Q563" s="9">
        <v>1.9142441303573365</v>
      </c>
      <c r="R563" s="9">
        <v>0.97279484302653252</v>
      </c>
      <c r="S563" s="9">
        <v>7.2708377339038857E-2</v>
      </c>
      <c r="T563" s="9">
        <v>0.60652292920158091</v>
      </c>
      <c r="U563" s="9">
        <v>0.71723963915825562</v>
      </c>
      <c r="V563" s="9">
        <v>2.085736385884926</v>
      </c>
      <c r="W563" s="8">
        <f t="shared" ca="1" si="85"/>
        <v>8.8342887328723059</v>
      </c>
      <c r="X563" s="8">
        <f t="shared" ca="1" si="85"/>
        <v>37.446442959198087</v>
      </c>
      <c r="Y563" s="8">
        <f t="shared" ca="1" si="85"/>
        <v>13.279593367893572</v>
      </c>
      <c r="Z563" s="8">
        <f t="shared" ca="1" si="85"/>
        <v>15.88884648304375</v>
      </c>
      <c r="AA563" s="8">
        <f t="shared" ca="1" si="85"/>
        <v>7.5868345485077366</v>
      </c>
      <c r="AB563" s="8">
        <f t="shared" ca="1" si="88"/>
        <v>17.705842798287222</v>
      </c>
      <c r="AC563" s="16">
        <f ca="1">IF($AO562=0,K562+Q562,IF($AP562=0,K562+Q562,9999))</f>
        <v>3.0832794360216766</v>
      </c>
      <c r="AD563" s="16">
        <f ca="1">IF($AO562=0,L562+R562,IF($AP562=0,L562+R562,9999))</f>
        <v>0.95712590879091997</v>
      </c>
      <c r="AE563" s="16">
        <f ca="1">IF($AO562=0,M562+S562,IF($AP562=0,M562+S562,9999))</f>
        <v>9.0305249741728062</v>
      </c>
      <c r="AF563" s="16">
        <f ca="1">IF($AO562=0,N562+T562,IF($AP562=0,N562+T562,9999))</f>
        <v>11.354844425845084</v>
      </c>
      <c r="AG563" s="16">
        <f ca="1">IF($AO562=0,O562+U562,IF($AP562=0,O562+U562,9999))</f>
        <v>22.037034199921777</v>
      </c>
      <c r="AH563" s="16">
        <f ca="1">IF($AO562=0,P562+V562,IF($AP562=0,P562+V562,9999))</f>
        <v>13.103068888121284</v>
      </c>
      <c r="AI563" s="17">
        <f t="shared" ca="1" si="89"/>
        <v>1.0029052685128943</v>
      </c>
      <c r="AJ563" s="17">
        <f t="shared" ca="1" si="90"/>
        <v>2.549130636337416</v>
      </c>
      <c r="AK563" s="17">
        <f t="shared" ca="1" si="91"/>
        <v>5.9333099040650596</v>
      </c>
      <c r="AL563" s="17">
        <f t="shared" ca="1" si="92"/>
        <v>10.906414381375606</v>
      </c>
      <c r="AM563" s="17">
        <f t="shared" ca="1" si="93"/>
        <v>5.8965093078290263</v>
      </c>
      <c r="AN563" s="17">
        <f t="shared" ca="1" si="94"/>
        <v>12.567436565604595</v>
      </c>
      <c r="AO563">
        <f t="shared" ca="1" si="86"/>
        <v>0</v>
      </c>
      <c r="AP563">
        <f t="shared" ca="1" si="87"/>
        <v>1</v>
      </c>
      <c r="AQ563">
        <f ca="1">MAX(0, COUNTIF(E563:J563, "Breakdown") - COUNTIF(AO563:AP563, 1))</f>
        <v>1</v>
      </c>
      <c r="AR563" s="12">
        <f ca="1">(AQ563 * 50) + ((AO563 + AP563) * 10)</f>
        <v>60</v>
      </c>
      <c r="AS563">
        <f ca="1">IF(COUNTIF(E563:J563, "Breakdown") &gt;= 6, 1, 0)</f>
        <v>0</v>
      </c>
    </row>
    <row r="564" spans="4:45">
      <c r="D564">
        <v>561</v>
      </c>
      <c r="E564" s="6" t="str">
        <f ca="1">IF(K564&lt;W564,"Operational","Breakdown")</f>
        <v>Operational</v>
      </c>
      <c r="F564" s="6" t="str">
        <f ca="1">IF(L564&lt;X564,"Operational","Breakdown")</f>
        <v>Operational</v>
      </c>
      <c r="G564" s="6" t="str">
        <f ca="1">IF(M564&lt;Y564,"Operational","Breakdown")</f>
        <v>Breakdown</v>
      </c>
      <c r="H564" s="6" t="str">
        <f ca="1">IF(N564&lt;Z564,"Operational","Breakdown")</f>
        <v>Operational</v>
      </c>
      <c r="I564" s="6" t="str">
        <f ca="1">IF(O564&lt;AA564,"Operational","Breakdown")</f>
        <v>Operational</v>
      </c>
      <c r="J564" s="6" t="str">
        <f ca="1">IF(P564&lt;AB564,"Operational","Breakdown")</f>
        <v>Operational</v>
      </c>
      <c r="K564" s="16">
        <v>2.0044193604872715</v>
      </c>
      <c r="L564" s="16">
        <v>6.9172372871362642</v>
      </c>
      <c r="M564" s="16">
        <v>37.133856280974236</v>
      </c>
      <c r="N564" s="16">
        <v>9.1437024705174448</v>
      </c>
      <c r="O564" s="16">
        <v>16.838642788621712</v>
      </c>
      <c r="P564" s="16">
        <v>2.9100368816423927</v>
      </c>
      <c r="Q564" s="9">
        <v>1.2351756096412236</v>
      </c>
      <c r="R564" s="9">
        <v>2.3172682142584176</v>
      </c>
      <c r="S564" s="9">
        <v>4.0444982351943164</v>
      </c>
      <c r="T564" s="9">
        <v>2.8362402010712207</v>
      </c>
      <c r="U564" s="9">
        <v>2.9307164369802874</v>
      </c>
      <c r="V564" s="9">
        <v>5.898885509422457</v>
      </c>
      <c r="W564" s="8">
        <f t="shared" ca="1" si="85"/>
        <v>15.5448905011015</v>
      </c>
      <c r="X564" s="8">
        <f t="shared" ca="1" si="85"/>
        <v>55.167302356589545</v>
      </c>
      <c r="Y564" s="8">
        <f t="shared" ca="1" si="85"/>
        <v>31.27633355485958</v>
      </c>
      <c r="Z564" s="8">
        <f t="shared" ca="1" si="85"/>
        <v>12.141228681260177</v>
      </c>
      <c r="AA564" s="8">
        <f t="shared" ca="1" si="85"/>
        <v>21.498735410583212</v>
      </c>
      <c r="AB564" s="8">
        <f t="shared" ca="1" si="88"/>
        <v>22.297604521983232</v>
      </c>
      <c r="AC564" s="16">
        <f ca="1">IF($AO563=0,K563+Q563,IF($AP563=0,K563+Q563,9999))</f>
        <v>32.58389027389746</v>
      </c>
      <c r="AD564" s="16">
        <f ca="1">IF($AO563=0,L563+R563,IF($AP563=0,L563+R563,9999))</f>
        <v>3.9361749027245838</v>
      </c>
      <c r="AE564" s="16">
        <f ca="1">IF($AO563=0,M563+S563,IF($AP563=0,M563+S563,9999))</f>
        <v>7.4886982479101993</v>
      </c>
      <c r="AF564" s="16">
        <f ca="1">IF($AO563=0,N563+T563,IF($AP563=0,N563+T563,9999))</f>
        <v>1.453692220027849</v>
      </c>
      <c r="AG564" s="16">
        <f ca="1">IF($AO563=0,O563+U563,IF($AP563=0,O563+U563,9999))</f>
        <v>10.404870223368105</v>
      </c>
      <c r="AH564" s="16">
        <f ca="1">IF($AO563=0,P563+V563,IF($AP563=0,P563+V563,9999))</f>
        <v>2.8043683660225001</v>
      </c>
      <c r="AI564" s="17">
        <f t="shared" ca="1" si="89"/>
        <v>3.0832794360216766</v>
      </c>
      <c r="AJ564" s="17">
        <f t="shared" ca="1" si="90"/>
        <v>0.95712590879091997</v>
      </c>
      <c r="AK564" s="17">
        <f t="shared" ca="1" si="91"/>
        <v>9.0305249741728062</v>
      </c>
      <c r="AL564" s="17">
        <f t="shared" ca="1" si="92"/>
        <v>11.354844425845084</v>
      </c>
      <c r="AM564" s="17">
        <f t="shared" ca="1" si="93"/>
        <v>7.5868345485077366</v>
      </c>
      <c r="AN564" s="17">
        <f t="shared" ca="1" si="94"/>
        <v>13.103068888121284</v>
      </c>
      <c r="AO564">
        <f t="shared" ca="1" si="86"/>
        <v>0</v>
      </c>
      <c r="AP564">
        <f t="shared" ca="1" si="87"/>
        <v>0</v>
      </c>
      <c r="AQ564">
        <f ca="1">MAX(0, COUNTIF(E564:J564, "Breakdown") - COUNTIF(AO564:AP564, 1))</f>
        <v>1</v>
      </c>
      <c r="AR564" s="12">
        <f ca="1">(AQ564 * 50) + ((AO564 + AP564) * 10)</f>
        <v>50</v>
      </c>
      <c r="AS564">
        <f ca="1">IF(COUNTIF(E564:J564, "Breakdown") &gt;= 6, 1, 0)</f>
        <v>0</v>
      </c>
    </row>
    <row r="565" spans="4:45">
      <c r="D565">
        <v>562</v>
      </c>
      <c r="E565" s="6" t="str">
        <f ca="1">IF(K565&lt;W565,"Operational","Breakdown")</f>
        <v>Breakdown</v>
      </c>
      <c r="F565" s="6" t="str">
        <f ca="1">IF(L565&lt;X565,"Operational","Breakdown")</f>
        <v>Operational</v>
      </c>
      <c r="G565" s="6" t="str">
        <f ca="1">IF(M565&lt;Y565,"Operational","Breakdown")</f>
        <v>Operational</v>
      </c>
      <c r="H565" s="6" t="str">
        <f ca="1">IF(N565&lt;Z565,"Operational","Breakdown")</f>
        <v>Breakdown</v>
      </c>
      <c r="I565" s="6" t="str">
        <f ca="1">IF(O565&lt;AA565,"Operational","Breakdown")</f>
        <v>Operational</v>
      </c>
      <c r="J565" s="6" t="str">
        <f ca="1">IF(P565&lt;AB565,"Operational","Breakdown")</f>
        <v>Operational</v>
      </c>
      <c r="K565" s="16">
        <v>23.234187543002225</v>
      </c>
      <c r="L565" s="16">
        <v>1.5306617515456078</v>
      </c>
      <c r="M565" s="16">
        <v>2.5686953943105957</v>
      </c>
      <c r="N565" s="16">
        <v>10.753054422272459</v>
      </c>
      <c r="O565" s="16">
        <v>3.8815639725224385</v>
      </c>
      <c r="P565" s="16">
        <v>2.6425930585157738</v>
      </c>
      <c r="Q565" s="9">
        <v>0.61421284682613952</v>
      </c>
      <c r="R565" s="9">
        <v>4.1718332891439305</v>
      </c>
      <c r="S565" s="9">
        <v>2.2787656917724179</v>
      </c>
      <c r="T565" s="9">
        <v>3.7852939294345358</v>
      </c>
      <c r="U565" s="9">
        <v>1.5869010811950479</v>
      </c>
      <c r="V565" s="9">
        <v>2.5319560971691519</v>
      </c>
      <c r="W565" s="8">
        <f t="shared" ca="1" si="85"/>
        <v>19.916882258670348</v>
      </c>
      <c r="X565" s="8">
        <f t="shared" ca="1" si="85"/>
        <v>10.513010416718085</v>
      </c>
      <c r="Y565" s="8">
        <f t="shared" ca="1" si="85"/>
        <v>23.389078839069562</v>
      </c>
      <c r="Z565" s="8">
        <f t="shared" ca="1" si="85"/>
        <v>2.8967323117852004</v>
      </c>
      <c r="AA565" s="8">
        <f t="shared" ca="1" si="85"/>
        <v>16.506596951106332</v>
      </c>
      <c r="AB565" s="8">
        <f t="shared" ca="1" si="88"/>
        <v>4.7888721226815623</v>
      </c>
      <c r="AC565" s="16">
        <f ca="1">IF($AO564=0,K564+Q564,IF($AP564=0,K564+Q564,9999))</f>
        <v>3.2395949701284952</v>
      </c>
      <c r="AD565" s="16">
        <f ca="1">IF($AO564=0,L564+R564,IF($AP564=0,L564+R564,9999))</f>
        <v>9.2345055013946826</v>
      </c>
      <c r="AE565" s="16">
        <f ca="1">IF($AO564=0,M564+S564,IF($AP564=0,M564+S564,9999))</f>
        <v>41.178354516168554</v>
      </c>
      <c r="AF565" s="16">
        <f ca="1">IF($AO564=0,N564+T564,IF($AP564=0,N564+T564,9999))</f>
        <v>11.979942671588665</v>
      </c>
      <c r="AG565" s="16">
        <f ca="1">IF($AO564=0,O564+U564,IF($AP564=0,O564+U564,9999))</f>
        <v>19.769359225601999</v>
      </c>
      <c r="AH565" s="16">
        <f ca="1">IF($AO564=0,P564+V564,IF($AP564=0,P564+V564,9999))</f>
        <v>8.8089223910648506</v>
      </c>
      <c r="AI565" s="17">
        <f t="shared" ca="1" si="89"/>
        <v>15.5448905011015</v>
      </c>
      <c r="AJ565" s="17">
        <f t="shared" ca="1" si="90"/>
        <v>3.9361749027245838</v>
      </c>
      <c r="AK565" s="17">
        <f t="shared" ca="1" si="91"/>
        <v>7.4886982479101993</v>
      </c>
      <c r="AL565" s="17">
        <f t="shared" ca="1" si="92"/>
        <v>1.453692220027849</v>
      </c>
      <c r="AM565" s="17">
        <f t="shared" ca="1" si="93"/>
        <v>10.404870223368105</v>
      </c>
      <c r="AN565" s="17">
        <f t="shared" ca="1" si="94"/>
        <v>2.8043683660225001</v>
      </c>
      <c r="AO565">
        <f t="shared" ca="1" si="86"/>
        <v>0</v>
      </c>
      <c r="AP565">
        <f t="shared" ca="1" si="87"/>
        <v>1</v>
      </c>
      <c r="AQ565">
        <f ca="1">MAX(0, COUNTIF(E565:J565, "Breakdown") - COUNTIF(AO565:AP565, 1))</f>
        <v>1</v>
      </c>
      <c r="AR565" s="12">
        <f ca="1">(AQ565 * 50) + ((AO565 + AP565) * 10)</f>
        <v>60</v>
      </c>
      <c r="AS565">
        <f ca="1">IF(COUNTIF(E565:J565, "Breakdown") &gt;= 6, 1, 0)</f>
        <v>0</v>
      </c>
    </row>
    <row r="566" spans="4:45">
      <c r="D566">
        <v>563</v>
      </c>
      <c r="E566" s="6" t="str">
        <f ca="1">IF(K566&lt;W566,"Operational","Breakdown")</f>
        <v>Operational</v>
      </c>
      <c r="F566" s="6" t="str">
        <f ca="1">IF(L566&lt;X566,"Operational","Breakdown")</f>
        <v>Operational</v>
      </c>
      <c r="G566" s="6" t="str">
        <f ca="1">IF(M566&lt;Y566,"Operational","Breakdown")</f>
        <v>Operational</v>
      </c>
      <c r="H566" s="6" t="str">
        <f ca="1">IF(N566&lt;Z566,"Operational","Breakdown")</f>
        <v>Operational</v>
      </c>
      <c r="I566" s="6" t="str">
        <f ca="1">IF(O566&lt;AA566,"Operational","Breakdown")</f>
        <v>Operational</v>
      </c>
      <c r="J566" s="6" t="str">
        <f ca="1">IF(P566&lt;AB566,"Operational","Breakdown")</f>
        <v>Operational</v>
      </c>
      <c r="K566" s="16">
        <v>11.765926431113089</v>
      </c>
      <c r="L566" s="16">
        <v>0.32580123348096485</v>
      </c>
      <c r="M566" s="16">
        <v>9.6687447742038461</v>
      </c>
      <c r="N566" s="16">
        <v>2.9253181543267308</v>
      </c>
      <c r="O566" s="16">
        <v>5.5509809804066395</v>
      </c>
      <c r="P566" s="16">
        <v>5.4977077806744123</v>
      </c>
      <c r="Q566" s="9">
        <v>1.0926875240401404</v>
      </c>
      <c r="R566" s="9">
        <v>0.46079202229883276</v>
      </c>
      <c r="S566" s="9">
        <v>2.0604225358285331</v>
      </c>
      <c r="T566" s="9">
        <v>2.6340851154063434</v>
      </c>
      <c r="U566" s="9">
        <v>1.8776483852677621</v>
      </c>
      <c r="V566" s="9">
        <v>0.77061479569721858</v>
      </c>
      <c r="W566" s="8">
        <f t="shared" ref="W566:AA616" ca="1" si="95">AI566-8*LN(RAND())</f>
        <v>28.038230679141343</v>
      </c>
      <c r="X566" s="8">
        <f t="shared" ca="1" si="95"/>
        <v>11.808430567707445</v>
      </c>
      <c r="Y566" s="8">
        <f t="shared" ca="1" si="95"/>
        <v>40.801963755967378</v>
      </c>
      <c r="Z566" s="8">
        <f t="shared" ca="1" si="95"/>
        <v>13.357371188566368</v>
      </c>
      <c r="AA566" s="8">
        <f t="shared" ca="1" si="95"/>
        <v>31.96606028410082</v>
      </c>
      <c r="AB566" s="8">
        <f t="shared" ca="1" si="88"/>
        <v>33.986702523280471</v>
      </c>
      <c r="AC566" s="16">
        <f ca="1">IF($AO565=0,K565+Q565,IF($AP565=0,K565+Q565,9999))</f>
        <v>23.848400389828363</v>
      </c>
      <c r="AD566" s="16">
        <f ca="1">IF($AO565=0,L565+R565,IF($AP565=0,L565+R565,9999))</f>
        <v>5.7024950406895378</v>
      </c>
      <c r="AE566" s="16">
        <f ca="1">IF($AO565=0,M565+S565,IF($AP565=0,M565+S565,9999))</f>
        <v>4.8474610860830136</v>
      </c>
      <c r="AF566" s="16">
        <f ca="1">IF($AO565=0,N565+T565,IF($AP565=0,N565+T565,9999))</f>
        <v>14.538348351706995</v>
      </c>
      <c r="AG566" s="16">
        <f ca="1">IF($AO565=0,O565+U565,IF($AP565=0,O565+U565,9999))</f>
        <v>5.4684650537174866</v>
      </c>
      <c r="AH566" s="16">
        <f ca="1">IF($AO565=0,P565+V565,IF($AP565=0,P565+V565,9999))</f>
        <v>5.1745491556849252</v>
      </c>
      <c r="AI566" s="17">
        <f t="shared" ca="1" si="89"/>
        <v>3.2395949701284952</v>
      </c>
      <c r="AJ566" s="17">
        <f t="shared" ca="1" si="90"/>
        <v>9.2345055013946826</v>
      </c>
      <c r="AK566" s="17">
        <f t="shared" ca="1" si="91"/>
        <v>23.389078839069562</v>
      </c>
      <c r="AL566" s="17">
        <f t="shared" ca="1" si="92"/>
        <v>2.8967323117852004</v>
      </c>
      <c r="AM566" s="17">
        <f t="shared" ca="1" si="93"/>
        <v>16.506596951106332</v>
      </c>
      <c r="AN566" s="17">
        <f t="shared" ca="1" si="94"/>
        <v>4.7888721226815623</v>
      </c>
      <c r="AO566">
        <f t="shared" ca="1" si="86"/>
        <v>0</v>
      </c>
      <c r="AP566">
        <f t="shared" ca="1" si="87"/>
        <v>0</v>
      </c>
      <c r="AQ566">
        <f ca="1">MAX(0, COUNTIF(E566:J566, "Breakdown") - COUNTIF(AO566:AP566, 1))</f>
        <v>0</v>
      </c>
      <c r="AR566" s="12">
        <f ca="1">(AQ566 * 50) + ((AO566 + AP566) * 10)</f>
        <v>0</v>
      </c>
      <c r="AS566">
        <f ca="1">IF(COUNTIF(E566:J566, "Breakdown") &gt;= 6, 1, 0)</f>
        <v>0</v>
      </c>
    </row>
    <row r="567" spans="4:45">
      <c r="D567">
        <v>564</v>
      </c>
      <c r="E567" s="6" t="str">
        <f ca="1">IF(K567&lt;W567,"Operational","Breakdown")</f>
        <v>Operational</v>
      </c>
      <c r="F567" s="6" t="str">
        <f ca="1">IF(L567&lt;X567,"Operational","Breakdown")</f>
        <v>Breakdown</v>
      </c>
      <c r="G567" s="6" t="str">
        <f ca="1">IF(M567&lt;Y567,"Operational","Breakdown")</f>
        <v>Breakdown</v>
      </c>
      <c r="H567" s="6" t="str">
        <f ca="1">IF(N567&lt;Z567,"Operational","Breakdown")</f>
        <v>Operational</v>
      </c>
      <c r="I567" s="6" t="str">
        <f ca="1">IF(O567&lt;AA567,"Operational","Breakdown")</f>
        <v>Operational</v>
      </c>
      <c r="J567" s="6" t="str">
        <f ca="1">IF(P567&lt;AB567,"Operational","Breakdown")</f>
        <v>Operational</v>
      </c>
      <c r="K567" s="16">
        <v>2.1174282720344459</v>
      </c>
      <c r="L567" s="16">
        <v>24.850768041576433</v>
      </c>
      <c r="M567" s="16">
        <v>24.404905268351303</v>
      </c>
      <c r="N567" s="16">
        <v>4.9138266802747443</v>
      </c>
      <c r="O567" s="16">
        <v>0.76232453861562455</v>
      </c>
      <c r="P567" s="16">
        <v>1.3274980730522763</v>
      </c>
      <c r="Q567" s="9">
        <v>0.96506177034357632</v>
      </c>
      <c r="R567" s="9">
        <v>1.9416424175547307</v>
      </c>
      <c r="S567" s="9">
        <v>3.3274314506415895E-2</v>
      </c>
      <c r="T567" s="9">
        <v>1.5872866933932668</v>
      </c>
      <c r="U567" s="9">
        <v>1.7050875413232547</v>
      </c>
      <c r="V567" s="9">
        <v>2.5449042337921877</v>
      </c>
      <c r="W567" s="8">
        <f t="shared" ca="1" si="95"/>
        <v>25.270169858837146</v>
      </c>
      <c r="X567" s="8">
        <f t="shared" ca="1" si="95"/>
        <v>6.4486302668873758</v>
      </c>
      <c r="Y567" s="8">
        <f t="shared" ca="1" si="95"/>
        <v>6.726322918995213</v>
      </c>
      <c r="Z567" s="8">
        <f t="shared" ca="1" si="95"/>
        <v>18.899234765436187</v>
      </c>
      <c r="AA567" s="8">
        <f t="shared" ca="1" si="95"/>
        <v>13.207984244023177</v>
      </c>
      <c r="AB567" s="8">
        <f t="shared" ca="1" si="88"/>
        <v>26.529303995912265</v>
      </c>
      <c r="AC567" s="16">
        <f ca="1">IF($AO566=0,K566+Q566,IF($AP566=0,K566+Q566,9999))</f>
        <v>12.858613955153229</v>
      </c>
      <c r="AD567" s="16">
        <f ca="1">IF($AO566=0,L566+R566,IF($AP566=0,L566+R566,9999))</f>
        <v>0.78659325577979766</v>
      </c>
      <c r="AE567" s="16">
        <f ca="1">IF($AO566=0,M566+S566,IF($AP566=0,M566+S566,9999))</f>
        <v>11.729167310032379</v>
      </c>
      <c r="AF567" s="16">
        <f ca="1">IF($AO566=0,N566+T566,IF($AP566=0,N566+T566,9999))</f>
        <v>5.5594032697330746</v>
      </c>
      <c r="AG567" s="16">
        <f ca="1">IF($AO566=0,O566+U566,IF($AP566=0,O566+U566,9999))</f>
        <v>7.4286293656744018</v>
      </c>
      <c r="AH567" s="16">
        <f ca="1">IF($AO566=0,P566+V566,IF($AP566=0,P566+V566,9999))</f>
        <v>6.2683225763716308</v>
      </c>
      <c r="AI567" s="17">
        <f t="shared" ca="1" si="89"/>
        <v>23.848400389828363</v>
      </c>
      <c r="AJ567" s="17">
        <f t="shared" ca="1" si="90"/>
        <v>5.7024950406895378</v>
      </c>
      <c r="AK567" s="17">
        <f t="shared" ca="1" si="91"/>
        <v>4.8474610860830136</v>
      </c>
      <c r="AL567" s="17">
        <f t="shared" ca="1" si="92"/>
        <v>13.357371188566368</v>
      </c>
      <c r="AM567" s="17">
        <f t="shared" ca="1" si="93"/>
        <v>5.4684650537174866</v>
      </c>
      <c r="AN567" s="17">
        <f t="shared" ca="1" si="94"/>
        <v>5.1745491556849252</v>
      </c>
      <c r="AO567">
        <f t="shared" ca="1" si="86"/>
        <v>0</v>
      </c>
      <c r="AP567">
        <f t="shared" ca="1" si="87"/>
        <v>0</v>
      </c>
      <c r="AQ567">
        <f ca="1">MAX(0, COUNTIF(E567:J567, "Breakdown") - COUNTIF(AO567:AP567, 1))</f>
        <v>2</v>
      </c>
      <c r="AR567" s="12">
        <f ca="1">(AQ567 * 50) + ((AO567 + AP567) * 10)</f>
        <v>100</v>
      </c>
      <c r="AS567">
        <f ca="1">IF(COUNTIF(E567:J567, "Breakdown") &gt;= 6, 1, 0)</f>
        <v>0</v>
      </c>
    </row>
    <row r="568" spans="4:45">
      <c r="D568">
        <v>565</v>
      </c>
      <c r="E568" s="6" t="str">
        <f ca="1">IF(K568&lt;W568,"Operational","Breakdown")</f>
        <v>Breakdown</v>
      </c>
      <c r="F568" s="6" t="str">
        <f ca="1">IF(L568&lt;X568,"Operational","Breakdown")</f>
        <v>Breakdown</v>
      </c>
      <c r="G568" s="6" t="str">
        <f ca="1">IF(M568&lt;Y568,"Operational","Breakdown")</f>
        <v>Operational</v>
      </c>
      <c r="H568" s="6" t="str">
        <f ca="1">IF(N568&lt;Z568,"Operational","Breakdown")</f>
        <v>Breakdown</v>
      </c>
      <c r="I568" s="6" t="str">
        <f ca="1">IF(O568&lt;AA568,"Operational","Breakdown")</f>
        <v>Operational</v>
      </c>
      <c r="J568" s="6" t="str">
        <f ca="1">IF(P568&lt;AB568,"Operational","Breakdown")</f>
        <v>Breakdown</v>
      </c>
      <c r="K568" s="16">
        <v>24.855317417519721</v>
      </c>
      <c r="L568" s="16">
        <v>22.980833977798685</v>
      </c>
      <c r="M568" s="16">
        <v>2.3094811798742181</v>
      </c>
      <c r="N568" s="16">
        <v>25.476627166263857</v>
      </c>
      <c r="O568" s="16">
        <v>1.9075067090090265</v>
      </c>
      <c r="P568" s="16">
        <v>20.459218016142096</v>
      </c>
      <c r="Q568" s="9">
        <v>1.3452461783962748</v>
      </c>
      <c r="R568" s="9">
        <v>2.8594279107847393</v>
      </c>
      <c r="S568" s="9">
        <v>4.0304854208211065</v>
      </c>
      <c r="T568" s="9">
        <v>4.0113412098269281</v>
      </c>
      <c r="U568" s="9">
        <v>1.062825205813406</v>
      </c>
      <c r="V568" s="9">
        <v>1.734698328976837</v>
      </c>
      <c r="W568" s="8">
        <f t="shared" ca="1" si="95"/>
        <v>14.695761074757476</v>
      </c>
      <c r="X568" s="8">
        <f t="shared" ca="1" si="95"/>
        <v>8.6479082852218578</v>
      </c>
      <c r="Y568" s="8">
        <f t="shared" ca="1" si="95"/>
        <v>10.96130539498651</v>
      </c>
      <c r="Z568" s="8">
        <f t="shared" ca="1" si="95"/>
        <v>17.687035681608933</v>
      </c>
      <c r="AA568" s="8">
        <f t="shared" ca="1" si="95"/>
        <v>16.844757181337634</v>
      </c>
      <c r="AB568" s="8">
        <f t="shared" ca="1" si="88"/>
        <v>13.231695450750895</v>
      </c>
      <c r="AC568" s="16">
        <f ca="1">IF($AO567=0,K567+Q567,IF($AP567=0,K567+Q567,9999))</f>
        <v>3.0824900423780224</v>
      </c>
      <c r="AD568" s="16">
        <f ca="1">IF($AO567=0,L567+R567,IF($AP567=0,L567+R567,9999))</f>
        <v>26.792410459131165</v>
      </c>
      <c r="AE568" s="16">
        <f ca="1">IF($AO567=0,M567+S567,IF($AP567=0,M567+S567,9999))</f>
        <v>24.438179582857718</v>
      </c>
      <c r="AF568" s="16">
        <f ca="1">IF($AO567=0,N567+T567,IF($AP567=0,N567+T567,9999))</f>
        <v>6.5011133736680113</v>
      </c>
      <c r="AG568" s="16">
        <f ca="1">IF($AO567=0,O567+U567,IF($AP567=0,O567+U567,9999))</f>
        <v>2.467412079938879</v>
      </c>
      <c r="AH568" s="16">
        <f ca="1">IF($AO567=0,P567+V567,IF($AP567=0,P567+V567,9999))</f>
        <v>3.8724023068444637</v>
      </c>
      <c r="AI568" s="17">
        <f t="shared" ca="1" si="89"/>
        <v>12.858613955153229</v>
      </c>
      <c r="AJ568" s="17">
        <f t="shared" ca="1" si="90"/>
        <v>0.78659325577979766</v>
      </c>
      <c r="AK568" s="17">
        <f t="shared" ca="1" si="91"/>
        <v>6.726322918995213</v>
      </c>
      <c r="AL568" s="17">
        <f t="shared" ca="1" si="92"/>
        <v>5.5594032697330746</v>
      </c>
      <c r="AM568" s="17">
        <f t="shared" ca="1" si="93"/>
        <v>7.4286293656744018</v>
      </c>
      <c r="AN568" s="17">
        <f t="shared" ca="1" si="94"/>
        <v>6.2683225763716308</v>
      </c>
      <c r="AO568">
        <f t="shared" ca="1" si="86"/>
        <v>0</v>
      </c>
      <c r="AP568">
        <f t="shared" ca="1" si="87"/>
        <v>0</v>
      </c>
      <c r="AQ568">
        <f ca="1">MAX(0, COUNTIF(E568:J568, "Breakdown") - COUNTIF(AO568:AP568, 1))</f>
        <v>4</v>
      </c>
      <c r="AR568" s="12">
        <f ca="1">(AQ568 * 50) + ((AO568 + AP568) * 10)</f>
        <v>200</v>
      </c>
      <c r="AS568">
        <f ca="1">IF(COUNTIF(E568:J568, "Breakdown") &gt;= 6, 1, 0)</f>
        <v>0</v>
      </c>
    </row>
    <row r="569" spans="4:45">
      <c r="D569">
        <v>566</v>
      </c>
      <c r="E569" s="6" t="str">
        <f ca="1">IF(K569&lt;W569,"Operational","Breakdown")</f>
        <v>Operational</v>
      </c>
      <c r="F569" s="6" t="str">
        <f ca="1">IF(L569&lt;X569,"Operational","Breakdown")</f>
        <v>Operational</v>
      </c>
      <c r="G569" s="6" t="str">
        <f ca="1">IF(M569&lt;Y569,"Operational","Breakdown")</f>
        <v>Operational</v>
      </c>
      <c r="H569" s="6" t="str">
        <f ca="1">IF(N569&lt;Z569,"Operational","Breakdown")</f>
        <v>Operational</v>
      </c>
      <c r="I569" s="6" t="str">
        <f ca="1">IF(O569&lt;AA569,"Operational","Breakdown")</f>
        <v>Operational</v>
      </c>
      <c r="J569" s="6" t="str">
        <f ca="1">IF(P569&lt;AB569,"Operational","Breakdown")</f>
        <v>Operational</v>
      </c>
      <c r="K569" s="16">
        <v>2.9316399318773625</v>
      </c>
      <c r="L569" s="16">
        <v>0.85025917470098444</v>
      </c>
      <c r="M569" s="16">
        <v>1.5039046163164269</v>
      </c>
      <c r="N569" s="16">
        <v>6.2329341584210018</v>
      </c>
      <c r="O569" s="16">
        <v>2.3927047599563536</v>
      </c>
      <c r="P569" s="16">
        <v>3.759368581663912</v>
      </c>
      <c r="Q569" s="9">
        <v>2.6003224048076992</v>
      </c>
      <c r="R569" s="9">
        <v>1.5303809247462261</v>
      </c>
      <c r="S569" s="9">
        <v>5.7191548442515465</v>
      </c>
      <c r="T569" s="9">
        <v>1.3749950963871198</v>
      </c>
      <c r="U569" s="9">
        <v>0.4316530904978968</v>
      </c>
      <c r="V569" s="9">
        <v>1.5577134439150657</v>
      </c>
      <c r="W569" s="8">
        <f t="shared" ca="1" si="95"/>
        <v>9.5544771101919803</v>
      </c>
      <c r="X569" s="8">
        <f t="shared" ca="1" si="95"/>
        <v>12.251976955455341</v>
      </c>
      <c r="Y569" s="8">
        <f t="shared" ca="1" si="95"/>
        <v>15.905822842125239</v>
      </c>
      <c r="Z569" s="8">
        <f t="shared" ca="1" si="95"/>
        <v>10.911401578749699</v>
      </c>
      <c r="AA569" s="8">
        <f t="shared" ca="1" si="95"/>
        <v>26.410520066698108</v>
      </c>
      <c r="AB569" s="8">
        <f t="shared" ca="1" si="88"/>
        <v>5.2327099171338478</v>
      </c>
      <c r="AC569" s="16">
        <f ca="1">IF($AO568=0,K568+Q568,IF($AP568=0,K568+Q568,9999))</f>
        <v>26.200563595915995</v>
      </c>
      <c r="AD569" s="16">
        <f ca="1">IF($AO568=0,L568+R568,IF($AP568=0,L568+R568,9999))</f>
        <v>25.840261888583424</v>
      </c>
      <c r="AE569" s="16">
        <f ca="1">IF($AO568=0,M568+S568,IF($AP568=0,M568+S568,9999))</f>
        <v>6.339966600695325</v>
      </c>
      <c r="AF569" s="16">
        <f ca="1">IF($AO568=0,N568+T568,IF($AP568=0,N568+T568,9999))</f>
        <v>29.487968376090784</v>
      </c>
      <c r="AG569" s="16">
        <f ca="1">IF($AO568=0,O568+U568,IF($AP568=0,O568+U568,9999))</f>
        <v>2.9703319148224328</v>
      </c>
      <c r="AH569" s="16">
        <f ca="1">IF($AO568=0,P568+V568,IF($AP568=0,P568+V568,9999))</f>
        <v>22.193916345118932</v>
      </c>
      <c r="AI569" s="17">
        <f t="shared" ca="1" si="89"/>
        <v>3.0824900423780224</v>
      </c>
      <c r="AJ569" s="17">
        <f t="shared" ca="1" si="90"/>
        <v>8.6479082852218578</v>
      </c>
      <c r="AK569" s="17">
        <f t="shared" ca="1" si="91"/>
        <v>10.96130539498651</v>
      </c>
      <c r="AL569" s="17">
        <f t="shared" ca="1" si="92"/>
        <v>6.5011133736680113</v>
      </c>
      <c r="AM569" s="17">
        <f t="shared" ca="1" si="93"/>
        <v>2.467412079938879</v>
      </c>
      <c r="AN569" s="17">
        <f t="shared" ca="1" si="94"/>
        <v>3.8724023068444637</v>
      </c>
      <c r="AO569">
        <f t="shared" ca="1" si="86"/>
        <v>0</v>
      </c>
      <c r="AP569">
        <f t="shared" ca="1" si="87"/>
        <v>0</v>
      </c>
      <c r="AQ569">
        <f ca="1">MAX(0, COUNTIF(E569:J569, "Breakdown") - COUNTIF(AO569:AP569, 1))</f>
        <v>0</v>
      </c>
      <c r="AR569" s="12">
        <f ca="1">(AQ569 * 50) + ((AO569 + AP569) * 10)</f>
        <v>0</v>
      </c>
      <c r="AS569">
        <f ca="1">IF(COUNTIF(E569:J569, "Breakdown") &gt;= 6, 1, 0)</f>
        <v>0</v>
      </c>
    </row>
    <row r="570" spans="4:45">
      <c r="D570">
        <v>567</v>
      </c>
      <c r="E570" s="6" t="str">
        <f ca="1">IF(K570&lt;W570,"Operational","Breakdown")</f>
        <v>Operational</v>
      </c>
      <c r="F570" s="6" t="str">
        <f ca="1">IF(L570&lt;X570,"Operational","Breakdown")</f>
        <v>Breakdown</v>
      </c>
      <c r="G570" s="6" t="str">
        <f ca="1">IF(M570&lt;Y570,"Operational","Breakdown")</f>
        <v>Operational</v>
      </c>
      <c r="H570" s="6" t="str">
        <f ca="1">IF(N570&lt;Z570,"Operational","Breakdown")</f>
        <v>Operational</v>
      </c>
      <c r="I570" s="6" t="str">
        <f ca="1">IF(O570&lt;AA570,"Operational","Breakdown")</f>
        <v>Operational</v>
      </c>
      <c r="J570" s="6" t="str">
        <f ca="1">IF(P570&lt;AB570,"Operational","Breakdown")</f>
        <v>Breakdown</v>
      </c>
      <c r="K570" s="16">
        <v>3.466407909146568</v>
      </c>
      <c r="L570" s="16">
        <v>14.835333270107549</v>
      </c>
      <c r="M570" s="16">
        <v>0.73106664058008497</v>
      </c>
      <c r="N570" s="16">
        <v>5.3974970825398012</v>
      </c>
      <c r="O570" s="16">
        <v>2.948637576012417</v>
      </c>
      <c r="P570" s="16">
        <v>8.3780005864890885</v>
      </c>
      <c r="Q570" s="9">
        <v>0.59390668511052103</v>
      </c>
      <c r="R570" s="9">
        <v>4.7070621688350096</v>
      </c>
      <c r="S570" s="9">
        <v>13.973431388813127</v>
      </c>
      <c r="T570" s="9">
        <v>0.94860149045282294</v>
      </c>
      <c r="U570" s="9">
        <v>0.61895037871241187</v>
      </c>
      <c r="V570" s="9">
        <v>7.9343191457531131E-2</v>
      </c>
      <c r="W570" s="8">
        <f t="shared" ca="1" si="95"/>
        <v>10.404963047793572</v>
      </c>
      <c r="X570" s="8">
        <f t="shared" ca="1" si="95"/>
        <v>13.429038798699715</v>
      </c>
      <c r="Y570" s="8">
        <f t="shared" ca="1" si="95"/>
        <v>10.879069673022698</v>
      </c>
      <c r="Z570" s="8">
        <f t="shared" ca="1" si="95"/>
        <v>24.058704496551556</v>
      </c>
      <c r="AA570" s="8">
        <f t="shared" ca="1" si="95"/>
        <v>3.9082833800726609</v>
      </c>
      <c r="AB570" s="8">
        <f t="shared" ca="1" si="88"/>
        <v>6.0930061232567914</v>
      </c>
      <c r="AC570" s="16">
        <f ca="1">IF($AO569=0,K569+Q569,IF($AP569=0,K569+Q569,9999))</f>
        <v>5.5319623366850621</v>
      </c>
      <c r="AD570" s="16">
        <f ca="1">IF($AO569=0,L569+R569,IF($AP569=0,L569+R569,9999))</f>
        <v>2.3806400994472106</v>
      </c>
      <c r="AE570" s="16">
        <f ca="1">IF($AO569=0,M569+S569,IF($AP569=0,M569+S569,9999))</f>
        <v>7.2230594605679732</v>
      </c>
      <c r="AF570" s="16">
        <f ca="1">IF($AO569=0,N569+T569,IF($AP569=0,N569+T569,9999))</f>
        <v>7.6079292548081217</v>
      </c>
      <c r="AG570" s="16">
        <f ca="1">IF($AO569=0,O569+U569,IF($AP569=0,O569+U569,9999))</f>
        <v>2.8243578504542501</v>
      </c>
      <c r="AH570" s="16">
        <f ca="1">IF($AO569=0,P569+V569,IF($AP569=0,P569+V569,9999))</f>
        <v>5.3170820255789781</v>
      </c>
      <c r="AI570" s="17">
        <f t="shared" ca="1" si="89"/>
        <v>9.5544771101919803</v>
      </c>
      <c r="AJ570" s="17">
        <f t="shared" ca="1" si="90"/>
        <v>12.251976955455341</v>
      </c>
      <c r="AK570" s="17">
        <f t="shared" ca="1" si="91"/>
        <v>6.339966600695325</v>
      </c>
      <c r="AL570" s="17">
        <f t="shared" ca="1" si="92"/>
        <v>10.911401578749699</v>
      </c>
      <c r="AM570" s="17">
        <f t="shared" ca="1" si="93"/>
        <v>2.9703319148224328</v>
      </c>
      <c r="AN570" s="17">
        <f t="shared" ca="1" si="94"/>
        <v>5.2327099171338478</v>
      </c>
      <c r="AO570">
        <f t="shared" ca="1" si="86"/>
        <v>0</v>
      </c>
      <c r="AP570">
        <f t="shared" ca="1" si="87"/>
        <v>0</v>
      </c>
      <c r="AQ570">
        <f ca="1">MAX(0, COUNTIF(E570:J570, "Breakdown") - COUNTIF(AO570:AP570, 1))</f>
        <v>2</v>
      </c>
      <c r="AR570" s="12">
        <f ca="1">(AQ570 * 50) + ((AO570 + AP570) * 10)</f>
        <v>100</v>
      </c>
      <c r="AS570">
        <f ca="1">IF(COUNTIF(E570:J570, "Breakdown") &gt;= 6, 1, 0)</f>
        <v>0</v>
      </c>
    </row>
    <row r="571" spans="4:45">
      <c r="D571">
        <v>568</v>
      </c>
      <c r="E571" s="6" t="str">
        <f ca="1">IF(K571&lt;W571,"Operational","Breakdown")</f>
        <v>Breakdown</v>
      </c>
      <c r="F571" s="6" t="str">
        <f ca="1">IF(L571&lt;X571,"Operational","Breakdown")</f>
        <v>Operational</v>
      </c>
      <c r="G571" s="6" t="str">
        <f ca="1">IF(M571&lt;Y571,"Operational","Breakdown")</f>
        <v>Operational</v>
      </c>
      <c r="H571" s="6" t="str">
        <f ca="1">IF(N571&lt;Z571,"Operational","Breakdown")</f>
        <v>Operational</v>
      </c>
      <c r="I571" s="6" t="str">
        <f ca="1">IF(O571&lt;AA571,"Operational","Breakdown")</f>
        <v>Operational</v>
      </c>
      <c r="J571" s="6" t="str">
        <f ca="1">IF(P571&lt;AB571,"Operational","Breakdown")</f>
        <v>Breakdown</v>
      </c>
      <c r="K571" s="16">
        <v>16.353699994151793</v>
      </c>
      <c r="L571" s="16">
        <v>0.76710346084915948</v>
      </c>
      <c r="M571" s="16">
        <v>4.7573657477514137</v>
      </c>
      <c r="N571" s="16">
        <v>6.5990016690246973</v>
      </c>
      <c r="O571" s="16">
        <v>1.0577735706363141</v>
      </c>
      <c r="P571" s="16">
        <v>11.604409489469958</v>
      </c>
      <c r="Q571" s="9">
        <v>1.9518829693156579</v>
      </c>
      <c r="R571" s="9">
        <v>1.6997305831841851</v>
      </c>
      <c r="S571" s="9">
        <v>0.60524714833564397</v>
      </c>
      <c r="T571" s="9">
        <v>5.7528831066776647</v>
      </c>
      <c r="U571" s="9">
        <v>4.8584800837765041</v>
      </c>
      <c r="V571" s="9">
        <v>2.4228250810056742</v>
      </c>
      <c r="W571" s="8">
        <f t="shared" ca="1" si="95"/>
        <v>9.2536060067325181</v>
      </c>
      <c r="X571" s="8">
        <f t="shared" ca="1" si="95"/>
        <v>14.208127111406219</v>
      </c>
      <c r="Y571" s="8">
        <f t="shared" ca="1" si="95"/>
        <v>12.613441886485553</v>
      </c>
      <c r="Z571" s="8">
        <f t="shared" ca="1" si="95"/>
        <v>8.270199897474491</v>
      </c>
      <c r="AA571" s="8">
        <f t="shared" ca="1" si="95"/>
        <v>11.884374485784791</v>
      </c>
      <c r="AB571" s="8">
        <f t="shared" ca="1" si="88"/>
        <v>9.4394873272939996</v>
      </c>
      <c r="AC571" s="16">
        <f ca="1">IF($AO570=0,K570+Q570,IF($AP570=0,K570+Q570,9999))</f>
        <v>4.0603145942570888</v>
      </c>
      <c r="AD571" s="16">
        <f ca="1">IF($AO570=0,L570+R570,IF($AP570=0,L570+R570,9999))</f>
        <v>19.54239543894256</v>
      </c>
      <c r="AE571" s="16">
        <f ca="1">IF($AO570=0,M570+S570,IF($AP570=0,M570+S570,9999))</f>
        <v>14.704498029393212</v>
      </c>
      <c r="AF571" s="16">
        <f ca="1">IF($AO570=0,N570+T570,IF($AP570=0,N570+T570,9999))</f>
        <v>6.3460985729926245</v>
      </c>
      <c r="AG571" s="16">
        <f ca="1">IF($AO570=0,O570+U570,IF($AP570=0,O570+U570,9999))</f>
        <v>3.567587954724829</v>
      </c>
      <c r="AH571" s="16">
        <f ca="1">IF($AO570=0,P570+V570,IF($AP570=0,P570+V570,9999))</f>
        <v>8.457343777946619</v>
      </c>
      <c r="AI571" s="17">
        <f t="shared" ca="1" si="89"/>
        <v>5.5319623366850621</v>
      </c>
      <c r="AJ571" s="17">
        <f t="shared" ca="1" si="90"/>
        <v>2.3806400994472106</v>
      </c>
      <c r="AK571" s="17">
        <f t="shared" ca="1" si="91"/>
        <v>7.2230594605679732</v>
      </c>
      <c r="AL571" s="17">
        <f t="shared" ca="1" si="92"/>
        <v>7.6079292548081217</v>
      </c>
      <c r="AM571" s="17">
        <f t="shared" ca="1" si="93"/>
        <v>2.8243578504542501</v>
      </c>
      <c r="AN571" s="17">
        <f t="shared" ca="1" si="94"/>
        <v>5.3170820255789781</v>
      </c>
      <c r="AO571">
        <f t="shared" ca="1" si="86"/>
        <v>0</v>
      </c>
      <c r="AP571">
        <f t="shared" ca="1" si="87"/>
        <v>1</v>
      </c>
      <c r="AQ571">
        <f ca="1">MAX(0, COUNTIF(E571:J571, "Breakdown") - COUNTIF(AO571:AP571, 1))</f>
        <v>1</v>
      </c>
      <c r="AR571" s="12">
        <f ca="1">(AQ571 * 50) + ((AO571 + AP571) * 10)</f>
        <v>60</v>
      </c>
      <c r="AS571">
        <f ca="1">IF(COUNTIF(E571:J571, "Breakdown") &gt;= 6, 1, 0)</f>
        <v>0</v>
      </c>
    </row>
    <row r="572" spans="4:45">
      <c r="D572">
        <v>569</v>
      </c>
      <c r="E572" s="6" t="str">
        <f ca="1">IF(K572&lt;W572,"Operational","Breakdown")</f>
        <v>Operational</v>
      </c>
      <c r="F572" s="6" t="str">
        <f ca="1">IF(L572&lt;X572,"Operational","Breakdown")</f>
        <v>Operational</v>
      </c>
      <c r="G572" s="6" t="str">
        <f ca="1">IF(M572&lt;Y572,"Operational","Breakdown")</f>
        <v>Breakdown</v>
      </c>
      <c r="H572" s="6" t="str">
        <f ca="1">IF(N572&lt;Z572,"Operational","Breakdown")</f>
        <v>Operational</v>
      </c>
      <c r="I572" s="6" t="str">
        <f ca="1">IF(O572&lt;AA572,"Operational","Breakdown")</f>
        <v>Operational</v>
      </c>
      <c r="J572" s="6" t="str">
        <f ca="1">IF(P572&lt;AB572,"Operational","Breakdown")</f>
        <v>Operational</v>
      </c>
      <c r="K572" s="16">
        <v>9.6601678420120685E-3</v>
      </c>
      <c r="L572" s="16">
        <v>3.8411717093862525</v>
      </c>
      <c r="M572" s="16">
        <v>41.257949041483592</v>
      </c>
      <c r="N572" s="16">
        <v>3.7716754345400427</v>
      </c>
      <c r="O572" s="16">
        <v>0.58036392128347658</v>
      </c>
      <c r="P572" s="16">
        <v>4.9470237706010636</v>
      </c>
      <c r="Q572" s="9">
        <v>1.351434439638026</v>
      </c>
      <c r="R572" s="9">
        <v>0.88596304389060243</v>
      </c>
      <c r="S572" s="9">
        <v>1.3681607336166921</v>
      </c>
      <c r="T572" s="9">
        <v>6.1865665293688412</v>
      </c>
      <c r="U572" s="9">
        <v>8.8095556015303333E-2</v>
      </c>
      <c r="V572" s="9">
        <v>0.30521257161377863</v>
      </c>
      <c r="W572" s="8">
        <f t="shared" ca="1" si="95"/>
        <v>18.257359623642316</v>
      </c>
      <c r="X572" s="8">
        <f t="shared" ca="1" si="95"/>
        <v>16.253199516018288</v>
      </c>
      <c r="Y572" s="8">
        <f t="shared" ca="1" si="95"/>
        <v>16.628709070696768</v>
      </c>
      <c r="Z572" s="8">
        <f t="shared" ca="1" si="95"/>
        <v>31.217433404954633</v>
      </c>
      <c r="AA572" s="8">
        <f t="shared" ca="1" si="95"/>
        <v>31.144767905071546</v>
      </c>
      <c r="AB572" s="8">
        <f t="shared" ca="1" si="88"/>
        <v>8.6143285499796036</v>
      </c>
      <c r="AC572" s="16">
        <f ca="1">IF($AO571=0,K571+Q571,IF($AP571=0,K571+Q571,9999))</f>
        <v>18.305582963467451</v>
      </c>
      <c r="AD572" s="16">
        <f ca="1">IF($AO571=0,L571+R571,IF($AP571=0,L571+R571,9999))</f>
        <v>2.4668340440333445</v>
      </c>
      <c r="AE572" s="16">
        <f ca="1">IF($AO571=0,M571+S571,IF($AP571=0,M571+S571,9999))</f>
        <v>5.3626128960870574</v>
      </c>
      <c r="AF572" s="16">
        <f ca="1">IF($AO571=0,N571+T571,IF($AP571=0,N571+T571,9999))</f>
        <v>12.351884775702363</v>
      </c>
      <c r="AG572" s="16">
        <f ca="1">IF($AO571=0,O571+U571,IF($AP571=0,O571+U571,9999))</f>
        <v>5.9162536544128184</v>
      </c>
      <c r="AH572" s="16">
        <f ca="1">IF($AO571=0,P571+V571,IF($AP571=0,P571+V571,9999))</f>
        <v>14.027234570475633</v>
      </c>
      <c r="AI572" s="17">
        <f t="shared" ca="1" si="89"/>
        <v>4.0603145942570888</v>
      </c>
      <c r="AJ572" s="17">
        <f t="shared" ca="1" si="90"/>
        <v>14.208127111406219</v>
      </c>
      <c r="AK572" s="17">
        <f t="shared" ca="1" si="91"/>
        <v>12.613441886485553</v>
      </c>
      <c r="AL572" s="17">
        <f t="shared" ca="1" si="92"/>
        <v>6.3460985729926245</v>
      </c>
      <c r="AM572" s="17">
        <f t="shared" ca="1" si="93"/>
        <v>3.567587954724829</v>
      </c>
      <c r="AN572" s="17">
        <f t="shared" ca="1" si="94"/>
        <v>8.457343777946619</v>
      </c>
      <c r="AO572">
        <f t="shared" ca="1" si="86"/>
        <v>0</v>
      </c>
      <c r="AP572">
        <f t="shared" ca="1" si="87"/>
        <v>0</v>
      </c>
      <c r="AQ572">
        <f ca="1">MAX(0, COUNTIF(E572:J572, "Breakdown") - COUNTIF(AO572:AP572, 1))</f>
        <v>1</v>
      </c>
      <c r="AR572" s="12">
        <f ca="1">(AQ572 * 50) + ((AO572 + AP572) * 10)</f>
        <v>50</v>
      </c>
      <c r="AS572">
        <f ca="1">IF(COUNTIF(E572:J572, "Breakdown") &gt;= 6, 1, 0)</f>
        <v>0</v>
      </c>
    </row>
    <row r="573" spans="4:45">
      <c r="D573">
        <v>570</v>
      </c>
      <c r="E573" s="6" t="str">
        <f ca="1">IF(K573&lt;W573,"Operational","Breakdown")</f>
        <v>Operational</v>
      </c>
      <c r="F573" s="6" t="str">
        <f ca="1">IF(L573&lt;X573,"Operational","Breakdown")</f>
        <v>Breakdown</v>
      </c>
      <c r="G573" s="6" t="str">
        <f ca="1">IF(M573&lt;Y573,"Operational","Breakdown")</f>
        <v>Breakdown</v>
      </c>
      <c r="H573" s="6" t="str">
        <f ca="1">IF(N573&lt;Z573,"Operational","Breakdown")</f>
        <v>Operational</v>
      </c>
      <c r="I573" s="6" t="str">
        <f ca="1">IF(O573&lt;AA573,"Operational","Breakdown")</f>
        <v>Breakdown</v>
      </c>
      <c r="J573" s="6" t="str">
        <f ca="1">IF(P573&lt;AB573,"Operational","Breakdown")</f>
        <v>Operational</v>
      </c>
      <c r="K573" s="16">
        <v>9.30531225552728</v>
      </c>
      <c r="L573" s="16">
        <v>8.3766389298322874</v>
      </c>
      <c r="M573" s="16">
        <v>9.3591230485400771</v>
      </c>
      <c r="N573" s="16">
        <v>6.7380046773786439</v>
      </c>
      <c r="O573" s="16">
        <v>9.8341378349961506</v>
      </c>
      <c r="P573" s="16">
        <v>8.1399390638420215</v>
      </c>
      <c r="Q573" s="9">
        <v>0.21700985926265326</v>
      </c>
      <c r="R573" s="9">
        <v>2.4121454318170192</v>
      </c>
      <c r="S573" s="9">
        <v>2.1479019324636668</v>
      </c>
      <c r="T573" s="9">
        <v>0.25849811706907205</v>
      </c>
      <c r="U573" s="9">
        <v>2.7114426916875027</v>
      </c>
      <c r="V573" s="9">
        <v>0.53163372717357138</v>
      </c>
      <c r="W573" s="8">
        <f t="shared" ca="1" si="95"/>
        <v>21.597949554326711</v>
      </c>
      <c r="X573" s="8">
        <f t="shared" ca="1" si="95"/>
        <v>3.8470716413551358</v>
      </c>
      <c r="Y573" s="8">
        <f t="shared" ca="1" si="95"/>
        <v>5.6947058908603188</v>
      </c>
      <c r="Z573" s="8">
        <f t="shared" ca="1" si="95"/>
        <v>13.266984245231853</v>
      </c>
      <c r="AA573" s="8">
        <f t="shared" ca="1" si="95"/>
        <v>8.9910763861972001</v>
      </c>
      <c r="AB573" s="8">
        <f t="shared" ca="1" si="88"/>
        <v>9.001026218891079</v>
      </c>
      <c r="AC573" s="16">
        <f ca="1">IF($AO572=0,K572+Q572,IF($AP572=0,K572+Q572,9999))</f>
        <v>1.3610946074800381</v>
      </c>
      <c r="AD573" s="16">
        <f ca="1">IF($AO572=0,L572+R572,IF($AP572=0,L572+R572,9999))</f>
        <v>4.7271347532768546</v>
      </c>
      <c r="AE573" s="16">
        <f ca="1">IF($AO572=0,M572+S572,IF($AP572=0,M572+S572,9999))</f>
        <v>42.626109775100282</v>
      </c>
      <c r="AF573" s="16">
        <f ca="1">IF($AO572=0,N572+T572,IF($AP572=0,N572+T572,9999))</f>
        <v>9.9582419639088844</v>
      </c>
      <c r="AG573" s="16">
        <f ca="1">IF($AO572=0,O572+U572,IF($AP572=0,O572+U572,9999))</f>
        <v>0.66845947729877997</v>
      </c>
      <c r="AH573" s="16">
        <f ca="1">IF($AO572=0,P572+V572,IF($AP572=0,P572+V572,9999))</f>
        <v>5.2522363422148421</v>
      </c>
      <c r="AI573" s="17">
        <f t="shared" ca="1" si="89"/>
        <v>18.257359623642316</v>
      </c>
      <c r="AJ573" s="17">
        <f t="shared" ca="1" si="90"/>
        <v>2.4668340440333445</v>
      </c>
      <c r="AK573" s="17">
        <f t="shared" ca="1" si="91"/>
        <v>5.3626128960870574</v>
      </c>
      <c r="AL573" s="17">
        <f t="shared" ca="1" si="92"/>
        <v>12.351884775702363</v>
      </c>
      <c r="AM573" s="17">
        <f t="shared" ca="1" si="93"/>
        <v>5.9162536544128184</v>
      </c>
      <c r="AN573" s="17">
        <f t="shared" ca="1" si="94"/>
        <v>8.6143285499796036</v>
      </c>
      <c r="AO573">
        <f t="shared" ca="1" si="86"/>
        <v>0</v>
      </c>
      <c r="AP573">
        <f t="shared" ca="1" si="87"/>
        <v>0</v>
      </c>
      <c r="AQ573">
        <f ca="1">MAX(0, COUNTIF(E573:J573, "Breakdown") - COUNTIF(AO573:AP573, 1))</f>
        <v>3</v>
      </c>
      <c r="AR573" s="12">
        <f ca="1">(AQ573 * 50) + ((AO573 + AP573) * 10)</f>
        <v>150</v>
      </c>
      <c r="AS573">
        <f ca="1">IF(COUNTIF(E573:J573, "Breakdown") &gt;= 6, 1, 0)</f>
        <v>0</v>
      </c>
    </row>
    <row r="574" spans="4:45">
      <c r="D574">
        <v>571</v>
      </c>
      <c r="E574" s="6" t="str">
        <f ca="1">IF(K574&lt;W574,"Operational","Breakdown")</f>
        <v>Operational</v>
      </c>
      <c r="F574" s="6" t="str">
        <f ca="1">IF(L574&lt;X574,"Operational","Breakdown")</f>
        <v>Operational</v>
      </c>
      <c r="G574" s="6" t="str">
        <f ca="1">IF(M574&lt;Y574,"Operational","Breakdown")</f>
        <v>Breakdown</v>
      </c>
      <c r="H574" s="6" t="str">
        <f ca="1">IF(N574&lt;Z574,"Operational","Breakdown")</f>
        <v>Operational</v>
      </c>
      <c r="I574" s="6" t="str">
        <f ca="1">IF(O574&lt;AA574,"Operational","Breakdown")</f>
        <v>Breakdown</v>
      </c>
      <c r="J574" s="6" t="str">
        <f ca="1">IF(P574&lt;AB574,"Operational","Breakdown")</f>
        <v>Breakdown</v>
      </c>
      <c r="K574" s="16">
        <v>5.191565294906475</v>
      </c>
      <c r="L574" s="16">
        <v>1.2399157276607864</v>
      </c>
      <c r="M574" s="16">
        <v>22.613714550608311</v>
      </c>
      <c r="N574" s="16">
        <v>1.4296849681759196</v>
      </c>
      <c r="O574" s="16">
        <v>9.3629757399312581</v>
      </c>
      <c r="P574" s="16">
        <v>8.0242132694869586</v>
      </c>
      <c r="Q574" s="9">
        <v>1.8225109048504697</v>
      </c>
      <c r="R574" s="9">
        <v>3.2344303688076517</v>
      </c>
      <c r="S574" s="9">
        <v>2.7743167539656199</v>
      </c>
      <c r="T574" s="9">
        <v>1.5502513885331179</v>
      </c>
      <c r="U574" s="9">
        <v>0.93225651402889564</v>
      </c>
      <c r="V574" s="9">
        <v>1.996636495956825</v>
      </c>
      <c r="W574" s="8">
        <f t="shared" ca="1" si="95"/>
        <v>42.011510505488971</v>
      </c>
      <c r="X574" s="8">
        <f t="shared" ca="1" si="95"/>
        <v>10.204468736601306</v>
      </c>
      <c r="Y574" s="8">
        <f t="shared" ca="1" si="95"/>
        <v>10.010579399603895</v>
      </c>
      <c r="Z574" s="8">
        <f t="shared" ca="1" si="95"/>
        <v>20.6397180493137</v>
      </c>
      <c r="AA574" s="8">
        <f t="shared" ca="1" si="95"/>
        <v>1.0506713541914827</v>
      </c>
      <c r="AB574" s="8">
        <f t="shared" ca="1" si="88"/>
        <v>7.8746390539757076</v>
      </c>
      <c r="AC574" s="16">
        <f ca="1">IF($AO573=0,K573+Q573,IF($AP573=0,K573+Q573,9999))</f>
        <v>9.5223221147899331</v>
      </c>
      <c r="AD574" s="16">
        <f ca="1">IF($AO573=0,L573+R573,IF($AP573=0,L573+R573,9999))</f>
        <v>10.788784361649306</v>
      </c>
      <c r="AE574" s="16">
        <f ca="1">IF($AO573=0,M573+S573,IF($AP573=0,M573+S573,9999))</f>
        <v>11.507024981003743</v>
      </c>
      <c r="AF574" s="16">
        <f ca="1">IF($AO573=0,N573+T573,IF($AP573=0,N573+T573,9999))</f>
        <v>6.9965027944477161</v>
      </c>
      <c r="AG574" s="16">
        <f ca="1">IF($AO573=0,O573+U573,IF($AP573=0,O573+U573,9999))</f>
        <v>12.545580526683654</v>
      </c>
      <c r="AH574" s="16">
        <f ca="1">IF($AO573=0,P573+V573,IF($AP573=0,P573+V573,9999))</f>
        <v>8.671572791015592</v>
      </c>
      <c r="AI574" s="17">
        <f t="shared" ca="1" si="89"/>
        <v>1.3610946074800381</v>
      </c>
      <c r="AJ574" s="17">
        <f t="shared" ca="1" si="90"/>
        <v>3.8470716413551358</v>
      </c>
      <c r="AK574" s="17">
        <f t="shared" ca="1" si="91"/>
        <v>5.6947058908603188</v>
      </c>
      <c r="AL574" s="17">
        <f t="shared" ca="1" si="92"/>
        <v>9.9582419639088844</v>
      </c>
      <c r="AM574" s="17">
        <f t="shared" ca="1" si="93"/>
        <v>0.66845947729877997</v>
      </c>
      <c r="AN574" s="17">
        <f t="shared" ca="1" si="94"/>
        <v>5.2522363422148421</v>
      </c>
      <c r="AO574">
        <f t="shared" ca="1" si="86"/>
        <v>0</v>
      </c>
      <c r="AP574">
        <f t="shared" ca="1" si="87"/>
        <v>0</v>
      </c>
      <c r="AQ574">
        <f ca="1">MAX(0, COUNTIF(E574:J574, "Breakdown") - COUNTIF(AO574:AP574, 1))</f>
        <v>3</v>
      </c>
      <c r="AR574" s="12">
        <f ca="1">(AQ574 * 50) + ((AO574 + AP574) * 10)</f>
        <v>150</v>
      </c>
      <c r="AS574">
        <f ca="1">IF(COUNTIF(E574:J574, "Breakdown") &gt;= 6, 1, 0)</f>
        <v>0</v>
      </c>
    </row>
    <row r="575" spans="4:45">
      <c r="D575">
        <v>572</v>
      </c>
      <c r="E575" s="6" t="str">
        <f ca="1">IF(K575&lt;W575,"Operational","Breakdown")</f>
        <v>Operational</v>
      </c>
      <c r="F575" s="6" t="str">
        <f ca="1">IF(L575&lt;X575,"Operational","Breakdown")</f>
        <v>Operational</v>
      </c>
      <c r="G575" s="6" t="str">
        <f ca="1">IF(M575&lt;Y575,"Operational","Breakdown")</f>
        <v>Operational</v>
      </c>
      <c r="H575" s="6" t="str">
        <f ca="1">IF(N575&lt;Z575,"Operational","Breakdown")</f>
        <v>Operational</v>
      </c>
      <c r="I575" s="6" t="str">
        <f ca="1">IF(O575&lt;AA575,"Operational","Breakdown")</f>
        <v>Operational</v>
      </c>
      <c r="J575" s="6" t="str">
        <f ca="1">IF(P575&lt;AB575,"Operational","Breakdown")</f>
        <v>Operational</v>
      </c>
      <c r="K575" s="16">
        <v>6.5184075426049528</v>
      </c>
      <c r="L575" s="16">
        <v>8.1650601228385185</v>
      </c>
      <c r="M575" s="16">
        <v>3.3219644227693998</v>
      </c>
      <c r="N575" s="16">
        <v>2.2152452825294962</v>
      </c>
      <c r="O575" s="16">
        <v>7.7359407434089258</v>
      </c>
      <c r="P575" s="16">
        <v>0.6386699163913051</v>
      </c>
      <c r="Q575" s="9">
        <v>1.5433613070041865</v>
      </c>
      <c r="R575" s="9">
        <v>1.7785735692304436</v>
      </c>
      <c r="S575" s="9">
        <v>0.5439269369396168</v>
      </c>
      <c r="T575" s="9">
        <v>3.7287485718483415</v>
      </c>
      <c r="U575" s="9">
        <v>0.18836178389569672</v>
      </c>
      <c r="V575" s="9">
        <v>1.5761427044102938</v>
      </c>
      <c r="W575" s="8">
        <f t="shared" ca="1" si="95"/>
        <v>37.231045549864064</v>
      </c>
      <c r="X575" s="8">
        <f t="shared" ca="1" si="95"/>
        <v>11.319231344474607</v>
      </c>
      <c r="Y575" s="8">
        <f t="shared" ca="1" si="95"/>
        <v>23.460320774167169</v>
      </c>
      <c r="Z575" s="8">
        <f t="shared" ca="1" si="95"/>
        <v>18.948990469551831</v>
      </c>
      <c r="AA575" s="8">
        <f t="shared" ca="1" si="95"/>
        <v>15.298523119379622</v>
      </c>
      <c r="AB575" s="8">
        <f t="shared" ca="1" si="88"/>
        <v>11.566021546737588</v>
      </c>
      <c r="AC575" s="16">
        <f ca="1">IF($AO574=0,K574+Q574,IF($AP574=0,K574+Q574,9999))</f>
        <v>7.0140761997569445</v>
      </c>
      <c r="AD575" s="16">
        <f ca="1">IF($AO574=0,L574+R574,IF($AP574=0,L574+R574,9999))</f>
        <v>4.4743460964684383</v>
      </c>
      <c r="AE575" s="16">
        <f ca="1">IF($AO574=0,M574+S574,IF($AP574=0,M574+S574,9999))</f>
        <v>25.388031304573932</v>
      </c>
      <c r="AF575" s="16">
        <f ca="1">IF($AO574=0,N574+T574,IF($AP574=0,N574+T574,9999))</f>
        <v>2.9799363567090378</v>
      </c>
      <c r="AG575" s="16">
        <f ca="1">IF($AO574=0,O574+U574,IF($AP574=0,O574+U574,9999))</f>
        <v>10.295232253960155</v>
      </c>
      <c r="AH575" s="16">
        <f ca="1">IF($AO574=0,P574+V574,IF($AP574=0,P574+V574,9999))</f>
        <v>10.020849765443783</v>
      </c>
      <c r="AI575" s="17">
        <f t="shared" ca="1" si="89"/>
        <v>9.5223221147899331</v>
      </c>
      <c r="AJ575" s="17">
        <f t="shared" ca="1" si="90"/>
        <v>10.204468736601306</v>
      </c>
      <c r="AK575" s="17">
        <f t="shared" ca="1" si="91"/>
        <v>10.010579399603895</v>
      </c>
      <c r="AL575" s="17">
        <f t="shared" ca="1" si="92"/>
        <v>6.9965027944477161</v>
      </c>
      <c r="AM575" s="17">
        <f t="shared" ca="1" si="93"/>
        <v>1.0506713541914827</v>
      </c>
      <c r="AN575" s="17">
        <f t="shared" ca="1" si="94"/>
        <v>7.8746390539757076</v>
      </c>
      <c r="AO575">
        <f t="shared" ca="1" si="86"/>
        <v>0</v>
      </c>
      <c r="AP575">
        <f t="shared" ca="1" si="87"/>
        <v>0</v>
      </c>
      <c r="AQ575">
        <f ca="1">MAX(0, COUNTIF(E575:J575, "Breakdown") - COUNTIF(AO575:AP575, 1))</f>
        <v>0</v>
      </c>
      <c r="AR575" s="12">
        <f ca="1">(AQ575 * 50) + ((AO575 + AP575) * 10)</f>
        <v>0</v>
      </c>
      <c r="AS575">
        <f ca="1">IF(COUNTIF(E575:J575, "Breakdown") &gt;= 6, 1, 0)</f>
        <v>0</v>
      </c>
    </row>
    <row r="576" spans="4:45">
      <c r="D576">
        <v>573</v>
      </c>
      <c r="E576" s="6" t="str">
        <f ca="1">IF(K576&lt;W576,"Operational","Breakdown")</f>
        <v>Breakdown</v>
      </c>
      <c r="F576" s="6" t="str">
        <f ca="1">IF(L576&lt;X576,"Operational","Breakdown")</f>
        <v>Operational</v>
      </c>
      <c r="G576" s="6" t="str">
        <f ca="1">IF(M576&lt;Y576,"Operational","Breakdown")</f>
        <v>Operational</v>
      </c>
      <c r="H576" s="6" t="str">
        <f ca="1">IF(N576&lt;Z576,"Operational","Breakdown")</f>
        <v>Operational</v>
      </c>
      <c r="I576" s="6" t="str">
        <f ca="1">IF(O576&lt;AA576,"Operational","Breakdown")</f>
        <v>Breakdown</v>
      </c>
      <c r="J576" s="6" t="str">
        <f ca="1">IF(P576&lt;AB576,"Operational","Breakdown")</f>
        <v>Breakdown</v>
      </c>
      <c r="K576" s="16">
        <v>11.860407475918645</v>
      </c>
      <c r="L576" s="16">
        <v>5.6713489306449141</v>
      </c>
      <c r="M576" s="16">
        <v>10.123075420656294</v>
      </c>
      <c r="N576" s="16">
        <v>4.7107196135926586</v>
      </c>
      <c r="O576" s="16">
        <v>23.964525842898226</v>
      </c>
      <c r="P576" s="16">
        <v>24.037978731831771</v>
      </c>
      <c r="Q576" s="9">
        <v>0.45008934183448468</v>
      </c>
      <c r="R576" s="9">
        <v>1.3116364301428907</v>
      </c>
      <c r="S576" s="9">
        <v>4.8612760082242863</v>
      </c>
      <c r="T576" s="9">
        <v>3.8473414062771867</v>
      </c>
      <c r="U576" s="9">
        <v>0.7222072276113678</v>
      </c>
      <c r="V576" s="9">
        <v>2.0920412626689613</v>
      </c>
      <c r="W576" s="8">
        <f t="shared" ca="1" si="95"/>
        <v>10.005959811239773</v>
      </c>
      <c r="X576" s="8">
        <f t="shared" ca="1" si="95"/>
        <v>10.148824617304992</v>
      </c>
      <c r="Y576" s="8">
        <f t="shared" ca="1" si="95"/>
        <v>26.993182656708427</v>
      </c>
      <c r="Z576" s="8">
        <f t="shared" ca="1" si="95"/>
        <v>22.488801729689477</v>
      </c>
      <c r="AA576" s="8">
        <f t="shared" ca="1" si="95"/>
        <v>14.660738059060545</v>
      </c>
      <c r="AB576" s="8">
        <f t="shared" ca="1" si="88"/>
        <v>10.471755793688766</v>
      </c>
      <c r="AC576" s="16">
        <f ca="1">IF($AO575=0,K575+Q575,IF($AP575=0,K575+Q575,9999))</f>
        <v>8.0617688496091393</v>
      </c>
      <c r="AD576" s="16">
        <f ca="1">IF($AO575=0,L575+R575,IF($AP575=0,L575+R575,9999))</f>
        <v>9.9436336920689623</v>
      </c>
      <c r="AE576" s="16">
        <f ca="1">IF($AO575=0,M575+S575,IF($AP575=0,M575+S575,9999))</f>
        <v>3.8658913597090168</v>
      </c>
      <c r="AF576" s="16">
        <f ca="1">IF($AO575=0,N575+T575,IF($AP575=0,N575+T575,9999))</f>
        <v>5.9439938543778377</v>
      </c>
      <c r="AG576" s="16">
        <f ca="1">IF($AO575=0,O575+U575,IF($AP575=0,O575+U575,9999))</f>
        <v>7.9243025273046221</v>
      </c>
      <c r="AH576" s="16">
        <f ca="1">IF($AO575=0,P575+V575,IF($AP575=0,P575+V575,9999))</f>
        <v>2.2148126208015988</v>
      </c>
      <c r="AI576" s="17">
        <f t="shared" ca="1" si="89"/>
        <v>7.0140761997569445</v>
      </c>
      <c r="AJ576" s="17">
        <f t="shared" ca="1" si="90"/>
        <v>4.4743460964684383</v>
      </c>
      <c r="AK576" s="17">
        <f t="shared" ca="1" si="91"/>
        <v>23.460320774167169</v>
      </c>
      <c r="AL576" s="17">
        <f t="shared" ca="1" si="92"/>
        <v>2.9799363567090378</v>
      </c>
      <c r="AM576" s="17">
        <f t="shared" ca="1" si="93"/>
        <v>10.295232253960155</v>
      </c>
      <c r="AN576" s="17">
        <f t="shared" ca="1" si="94"/>
        <v>10.020849765443783</v>
      </c>
      <c r="AO576">
        <f t="shared" ca="1" si="86"/>
        <v>0</v>
      </c>
      <c r="AP576">
        <f t="shared" ca="1" si="87"/>
        <v>1</v>
      </c>
      <c r="AQ576">
        <f ca="1">MAX(0, COUNTIF(E576:J576, "Breakdown") - COUNTIF(AO576:AP576, 1))</f>
        <v>2</v>
      </c>
      <c r="AR576" s="12">
        <f ca="1">(AQ576 * 50) + ((AO576 + AP576) * 10)</f>
        <v>110</v>
      </c>
      <c r="AS576">
        <f ca="1">IF(COUNTIF(E576:J576, "Breakdown") &gt;= 6, 1, 0)</f>
        <v>0</v>
      </c>
    </row>
    <row r="577" spans="4:45">
      <c r="D577">
        <v>574</v>
      </c>
      <c r="E577" s="6" t="str">
        <f ca="1">IF(K577&lt;W577,"Operational","Breakdown")</f>
        <v>Breakdown</v>
      </c>
      <c r="F577" s="6" t="str">
        <f ca="1">IF(L577&lt;X577,"Operational","Breakdown")</f>
        <v>Breakdown</v>
      </c>
      <c r="G577" s="6" t="str">
        <f ca="1">IF(M577&lt;Y577,"Operational","Breakdown")</f>
        <v>Breakdown</v>
      </c>
      <c r="H577" s="6" t="str">
        <f ca="1">IF(N577&lt;Z577,"Operational","Breakdown")</f>
        <v>Operational</v>
      </c>
      <c r="I577" s="6" t="str">
        <f ca="1">IF(O577&lt;AA577,"Operational","Breakdown")</f>
        <v>Operational</v>
      </c>
      <c r="J577" s="6" t="str">
        <f ca="1">IF(P577&lt;AB577,"Operational","Breakdown")</f>
        <v>Operational</v>
      </c>
      <c r="K577" s="16">
        <v>24.306838269912543</v>
      </c>
      <c r="L577" s="16">
        <v>28.515219906643896</v>
      </c>
      <c r="M577" s="16">
        <v>24.166191333169476</v>
      </c>
      <c r="N577" s="16">
        <v>1.3422908941656859</v>
      </c>
      <c r="O577" s="16">
        <v>5.6981056520201543</v>
      </c>
      <c r="P577" s="16">
        <v>10.258438776169417</v>
      </c>
      <c r="Q577" s="9">
        <v>6.3510837396558966</v>
      </c>
      <c r="R577" s="9">
        <v>0.22220757639462549</v>
      </c>
      <c r="S577" s="9">
        <v>1.9994845715231231</v>
      </c>
      <c r="T577" s="9">
        <v>1.3389354066375001</v>
      </c>
      <c r="U577" s="9">
        <v>5.5962744810118581</v>
      </c>
      <c r="V577" s="9">
        <v>0.99691250236988604</v>
      </c>
      <c r="W577" s="8">
        <f t="shared" ca="1" si="95"/>
        <v>12.654447097654279</v>
      </c>
      <c r="X577" s="8">
        <f t="shared" ca="1" si="95"/>
        <v>13.157959763627247</v>
      </c>
      <c r="Y577" s="8">
        <f t="shared" ca="1" si="95"/>
        <v>11.157314458106821</v>
      </c>
      <c r="Z577" s="8">
        <f t="shared" ca="1" si="95"/>
        <v>6.8318243804734804</v>
      </c>
      <c r="AA577" s="8">
        <f t="shared" ca="1" si="95"/>
        <v>10.910434331194109</v>
      </c>
      <c r="AB577" s="8">
        <f t="shared" ca="1" si="88"/>
        <v>14.527293803067593</v>
      </c>
      <c r="AC577" s="16">
        <f ca="1">IF($AO576=0,K576+Q576,IF($AP576=0,K576+Q576,9999))</f>
        <v>12.31049681775313</v>
      </c>
      <c r="AD577" s="16">
        <f ca="1">IF($AO576=0,L576+R576,IF($AP576=0,L576+R576,9999))</f>
        <v>6.9829853607878043</v>
      </c>
      <c r="AE577" s="16">
        <f ca="1">IF($AO576=0,M576+S576,IF($AP576=0,M576+S576,9999))</f>
        <v>14.984351428880579</v>
      </c>
      <c r="AF577" s="16">
        <f ca="1">IF($AO576=0,N576+T576,IF($AP576=0,N576+T576,9999))</f>
        <v>8.5580610198698448</v>
      </c>
      <c r="AG577" s="16">
        <f ca="1">IF($AO576=0,O576+U576,IF($AP576=0,O576+U576,9999))</f>
        <v>24.686733070509593</v>
      </c>
      <c r="AH577" s="16">
        <f ca="1">IF($AO576=0,P576+V576,IF($AP576=0,P576+V576,9999))</f>
        <v>26.130019994500731</v>
      </c>
      <c r="AI577" s="17">
        <f t="shared" ca="1" si="89"/>
        <v>8.0617688496091393</v>
      </c>
      <c r="AJ577" s="17">
        <f t="shared" ca="1" si="90"/>
        <v>9.9436336920689623</v>
      </c>
      <c r="AK577" s="17">
        <f t="shared" ca="1" si="91"/>
        <v>3.8658913597090168</v>
      </c>
      <c r="AL577" s="17">
        <f t="shared" ca="1" si="92"/>
        <v>5.9439938543778377</v>
      </c>
      <c r="AM577" s="17">
        <f t="shared" ca="1" si="93"/>
        <v>7.9243025273046221</v>
      </c>
      <c r="AN577" s="17">
        <f t="shared" ca="1" si="94"/>
        <v>2.2148126208015988</v>
      </c>
      <c r="AO577">
        <f t="shared" ca="1" si="86"/>
        <v>1</v>
      </c>
      <c r="AP577">
        <f t="shared" ca="1" si="87"/>
        <v>0</v>
      </c>
      <c r="AQ577">
        <f ca="1">MAX(0, COUNTIF(E577:J577, "Breakdown") - COUNTIF(AO577:AP577, 1))</f>
        <v>2</v>
      </c>
      <c r="AR577" s="12">
        <f ca="1">(AQ577 * 50) + ((AO577 + AP577) * 10)</f>
        <v>110</v>
      </c>
      <c r="AS577">
        <f ca="1">IF(COUNTIF(E577:J577, "Breakdown") &gt;= 6, 1, 0)</f>
        <v>0</v>
      </c>
    </row>
    <row r="578" spans="4:45">
      <c r="D578">
        <v>575</v>
      </c>
      <c r="E578" s="6" t="str">
        <f ca="1">IF(K578&lt;W578,"Operational","Breakdown")</f>
        <v>Breakdown</v>
      </c>
      <c r="F578" s="6" t="str">
        <f ca="1">IF(L578&lt;X578,"Operational","Breakdown")</f>
        <v>Operational</v>
      </c>
      <c r="G578" s="6" t="str">
        <f ca="1">IF(M578&lt;Y578,"Operational","Breakdown")</f>
        <v>Operational</v>
      </c>
      <c r="H578" s="6" t="str">
        <f ca="1">IF(N578&lt;Z578,"Operational","Breakdown")</f>
        <v>Operational</v>
      </c>
      <c r="I578" s="6" t="str">
        <f ca="1">IF(O578&lt;AA578,"Operational","Breakdown")</f>
        <v>Operational</v>
      </c>
      <c r="J578" s="6" t="str">
        <f ca="1">IF(P578&lt;AB578,"Operational","Breakdown")</f>
        <v>Operational</v>
      </c>
      <c r="K578" s="16">
        <v>28.402043984754915</v>
      </c>
      <c r="L578" s="16">
        <v>2.6681483222011972</v>
      </c>
      <c r="M578" s="16">
        <v>9.62522248562105</v>
      </c>
      <c r="N578" s="16">
        <v>7.8622641912200484</v>
      </c>
      <c r="O578" s="16">
        <v>6.3686594953306601</v>
      </c>
      <c r="P578" s="16">
        <v>0.45686260805201301</v>
      </c>
      <c r="Q578" s="9">
        <v>2.1813733695370234</v>
      </c>
      <c r="R578" s="9">
        <v>1.5210477212899394</v>
      </c>
      <c r="S578" s="9">
        <v>0.89529948988338182</v>
      </c>
      <c r="T578" s="9">
        <v>1.4801765899227906</v>
      </c>
      <c r="U578" s="9">
        <v>0.52896894199901545</v>
      </c>
      <c r="V578" s="9">
        <v>1.6036037788074109</v>
      </c>
      <c r="W578" s="8">
        <f t="shared" ca="1" si="95"/>
        <v>17.007308025376226</v>
      </c>
      <c r="X578" s="8">
        <f t="shared" ca="1" si="95"/>
        <v>14.699320543371169</v>
      </c>
      <c r="Y578" s="8">
        <f t="shared" ca="1" si="95"/>
        <v>14.330171298315374</v>
      </c>
      <c r="Z578" s="8">
        <f t="shared" ca="1" si="95"/>
        <v>21.45050349265059</v>
      </c>
      <c r="AA578" s="8">
        <f t="shared" ca="1" si="95"/>
        <v>30.995505688421019</v>
      </c>
      <c r="AB578" s="8">
        <f t="shared" ca="1" si="88"/>
        <v>30.963317403357589</v>
      </c>
      <c r="AC578" s="16">
        <f ca="1">IF($AO577=0,K577+Q577,IF($AP577=0,K577+Q577,9999))</f>
        <v>30.657922009568438</v>
      </c>
      <c r="AD578" s="16">
        <f ca="1">IF($AO577=0,L577+R577,IF($AP577=0,L577+R577,9999))</f>
        <v>28.737427483038523</v>
      </c>
      <c r="AE578" s="16">
        <f ca="1">IF($AO577=0,M577+S577,IF($AP577=0,M577+S577,9999))</f>
        <v>26.165675904692598</v>
      </c>
      <c r="AF578" s="16">
        <f ca="1">IF($AO577=0,N577+T577,IF($AP577=0,N577+T577,9999))</f>
        <v>2.681226300803186</v>
      </c>
      <c r="AG578" s="16">
        <f ca="1">IF($AO577=0,O577+U577,IF($AP577=0,O577+U577,9999))</f>
        <v>11.294380133032012</v>
      </c>
      <c r="AH578" s="16">
        <f ca="1">IF($AO577=0,P577+V577,IF($AP577=0,P577+V577,9999))</f>
        <v>11.255351278539303</v>
      </c>
      <c r="AI578" s="17">
        <f t="shared" ca="1" si="89"/>
        <v>12.31049681775313</v>
      </c>
      <c r="AJ578" s="17">
        <f t="shared" ca="1" si="90"/>
        <v>6.9829853607878043</v>
      </c>
      <c r="AK578" s="17">
        <f t="shared" ca="1" si="91"/>
        <v>11.157314458106821</v>
      </c>
      <c r="AL578" s="17">
        <f t="shared" ca="1" si="92"/>
        <v>6.8318243804734804</v>
      </c>
      <c r="AM578" s="17">
        <f t="shared" ca="1" si="93"/>
        <v>10.910434331194109</v>
      </c>
      <c r="AN578" s="17">
        <f t="shared" ca="1" si="94"/>
        <v>14.527293803067593</v>
      </c>
      <c r="AO578">
        <f t="shared" ca="1" si="86"/>
        <v>0</v>
      </c>
      <c r="AP578">
        <f t="shared" ca="1" si="87"/>
        <v>1</v>
      </c>
      <c r="AQ578">
        <f ca="1">MAX(0, COUNTIF(E578:J578, "Breakdown") - COUNTIF(AO578:AP578, 1))</f>
        <v>0</v>
      </c>
      <c r="AR578" s="12">
        <f ca="1">(AQ578 * 50) + ((AO578 + AP578) * 10)</f>
        <v>10</v>
      </c>
      <c r="AS578">
        <f ca="1">IF(COUNTIF(E578:J578, "Breakdown") &gt;= 6, 1, 0)</f>
        <v>0</v>
      </c>
    </row>
    <row r="579" spans="4:45">
      <c r="D579">
        <v>576</v>
      </c>
      <c r="E579" s="6" t="str">
        <f ca="1">IF(K579&lt;W579,"Operational","Breakdown")</f>
        <v>Operational</v>
      </c>
      <c r="F579" s="6" t="str">
        <f ca="1">IF(L579&lt;X579,"Operational","Breakdown")</f>
        <v>Operational</v>
      </c>
      <c r="G579" s="6" t="str">
        <f ca="1">IF(M579&lt;Y579,"Operational","Breakdown")</f>
        <v>Operational</v>
      </c>
      <c r="H579" s="6" t="str">
        <f ca="1">IF(N579&lt;Z579,"Operational","Breakdown")</f>
        <v>Operational</v>
      </c>
      <c r="I579" s="6" t="str">
        <f ca="1">IF(O579&lt;AA579,"Operational","Breakdown")</f>
        <v>Breakdown</v>
      </c>
      <c r="J579" s="6" t="str">
        <f ca="1">IF(P579&lt;AB579,"Operational","Breakdown")</f>
        <v>Operational</v>
      </c>
      <c r="K579" s="16">
        <v>0.29031715917191159</v>
      </c>
      <c r="L579" s="16">
        <v>1.3764846749434652</v>
      </c>
      <c r="M579" s="16">
        <v>5.7179532501027204</v>
      </c>
      <c r="N579" s="16">
        <v>8.2730915155005249</v>
      </c>
      <c r="O579" s="16">
        <v>18.02544314950746</v>
      </c>
      <c r="P579" s="16">
        <v>3.398700818706538</v>
      </c>
      <c r="Q579" s="9">
        <v>2.163971054135204</v>
      </c>
      <c r="R579" s="9">
        <v>1.6258894212559361</v>
      </c>
      <c r="S579" s="9">
        <v>2.740688518905154</v>
      </c>
      <c r="T579" s="9">
        <v>0.84186007027665211</v>
      </c>
      <c r="U579" s="9">
        <v>0.10331963993682619</v>
      </c>
      <c r="V579" s="9">
        <v>4.3031392306959715</v>
      </c>
      <c r="W579" s="8">
        <f t="shared" ca="1" si="95"/>
        <v>28.706842491768274</v>
      </c>
      <c r="X579" s="8">
        <f t="shared" ca="1" si="95"/>
        <v>28.262872835916468</v>
      </c>
      <c r="Y579" s="8">
        <f t="shared" ca="1" si="95"/>
        <v>34.558673390826065</v>
      </c>
      <c r="Z579" s="8">
        <f t="shared" ca="1" si="95"/>
        <v>15.17167395801734</v>
      </c>
      <c r="AA579" s="8">
        <f t="shared" ca="1" si="95"/>
        <v>15.279651531709002</v>
      </c>
      <c r="AB579" s="8">
        <f t="shared" ca="1" si="88"/>
        <v>13.520214033610795</v>
      </c>
      <c r="AC579" s="16">
        <f ca="1">IF($AO578=0,K578+Q578,IF($AP578=0,K578+Q578,9999))</f>
        <v>30.583417354291939</v>
      </c>
      <c r="AD579" s="16">
        <f ca="1">IF($AO578=0,L578+R578,IF($AP578=0,L578+R578,9999))</f>
        <v>4.1891960434911368</v>
      </c>
      <c r="AE579" s="16">
        <f ca="1">IF($AO578=0,M578+S578,IF($AP578=0,M578+S578,9999))</f>
        <v>10.520521975504431</v>
      </c>
      <c r="AF579" s="16">
        <f ca="1">IF($AO578=0,N578+T578,IF($AP578=0,N578+T578,9999))</f>
        <v>9.3424407811428392</v>
      </c>
      <c r="AG579" s="16">
        <f ca="1">IF($AO578=0,O578+U578,IF($AP578=0,O578+U578,9999))</f>
        <v>6.8976284373296757</v>
      </c>
      <c r="AH579" s="16">
        <f ca="1">IF($AO578=0,P578+V578,IF($AP578=0,P578+V578,9999))</f>
        <v>2.060466386859424</v>
      </c>
      <c r="AI579" s="17">
        <f t="shared" ca="1" si="89"/>
        <v>17.007308025376226</v>
      </c>
      <c r="AJ579" s="17">
        <f t="shared" ca="1" si="90"/>
        <v>14.699320543371169</v>
      </c>
      <c r="AK579" s="17">
        <f t="shared" ca="1" si="91"/>
        <v>14.330171298315374</v>
      </c>
      <c r="AL579" s="17">
        <f t="shared" ca="1" si="92"/>
        <v>2.681226300803186</v>
      </c>
      <c r="AM579" s="17">
        <f t="shared" ca="1" si="93"/>
        <v>11.294380133032012</v>
      </c>
      <c r="AN579" s="17">
        <f t="shared" ca="1" si="94"/>
        <v>11.255351278539303</v>
      </c>
      <c r="AO579">
        <f t="shared" ca="1" si="86"/>
        <v>0</v>
      </c>
      <c r="AP579">
        <f t="shared" ca="1" si="87"/>
        <v>0</v>
      </c>
      <c r="AQ579">
        <f ca="1">MAX(0, COUNTIF(E579:J579, "Breakdown") - COUNTIF(AO579:AP579, 1))</f>
        <v>1</v>
      </c>
      <c r="AR579" s="12">
        <f ca="1">(AQ579 * 50) + ((AO579 + AP579) * 10)</f>
        <v>50</v>
      </c>
      <c r="AS579">
        <f ca="1">IF(COUNTIF(E579:J579, "Breakdown") &gt;= 6, 1, 0)</f>
        <v>0</v>
      </c>
    </row>
    <row r="580" spans="4:45">
      <c r="D580">
        <v>577</v>
      </c>
      <c r="E580" s="6" t="str">
        <f ca="1">IF(K580&lt;W580,"Operational","Breakdown")</f>
        <v>Operational</v>
      </c>
      <c r="F580" s="6" t="str">
        <f ca="1">IF(L580&lt;X580,"Operational","Breakdown")</f>
        <v>Operational</v>
      </c>
      <c r="G580" s="6" t="str">
        <f ca="1">IF(M580&lt;Y580,"Operational","Breakdown")</f>
        <v>Operational</v>
      </c>
      <c r="H580" s="6" t="str">
        <f ca="1">IF(N580&lt;Z580,"Operational","Breakdown")</f>
        <v>Operational</v>
      </c>
      <c r="I580" s="6" t="str">
        <f ca="1">IF(O580&lt;AA580,"Operational","Breakdown")</f>
        <v>Operational</v>
      </c>
      <c r="J580" s="6" t="str">
        <f ca="1">IF(P580&lt;AB580,"Operational","Breakdown")</f>
        <v>Operational</v>
      </c>
      <c r="K580" s="16">
        <v>1.7361930950383406</v>
      </c>
      <c r="L580" s="16">
        <v>1.893254654871668</v>
      </c>
      <c r="M580" s="16">
        <v>3.9914168077637795</v>
      </c>
      <c r="N580" s="16">
        <v>2.3538750214652859</v>
      </c>
      <c r="O580" s="16">
        <v>3.7562398607597944</v>
      </c>
      <c r="P580" s="16">
        <v>0.17406805676429768</v>
      </c>
      <c r="Q580" s="9">
        <v>2.67624546647688</v>
      </c>
      <c r="R580" s="9">
        <v>0.82315924132517804</v>
      </c>
      <c r="S580" s="9">
        <v>1.6868390304493863</v>
      </c>
      <c r="T580" s="9">
        <v>3.1154640102754882</v>
      </c>
      <c r="U580" s="9">
        <v>5.5571683800820253</v>
      </c>
      <c r="V580" s="9">
        <v>2.3774508289346565</v>
      </c>
      <c r="W580" s="8">
        <f t="shared" ca="1" si="95"/>
        <v>29.648190998405671</v>
      </c>
      <c r="X580" s="8">
        <f t="shared" ca="1" si="95"/>
        <v>15.530789040044107</v>
      </c>
      <c r="Y580" s="8">
        <f t="shared" ca="1" si="95"/>
        <v>10.996217330523386</v>
      </c>
      <c r="Z580" s="8">
        <f t="shared" ca="1" si="95"/>
        <v>9.3506182007418506</v>
      </c>
      <c r="AA580" s="8">
        <f t="shared" ca="1" si="95"/>
        <v>12.522038751653575</v>
      </c>
      <c r="AB580" s="8">
        <f t="shared" ca="1" si="88"/>
        <v>7.7450720332375891</v>
      </c>
      <c r="AC580" s="16">
        <f ca="1">IF($AO579=0,K579+Q579,IF($AP579=0,K579+Q579,9999))</f>
        <v>2.4542882133071156</v>
      </c>
      <c r="AD580" s="16">
        <f ca="1">IF($AO579=0,L579+R579,IF($AP579=0,L579+R579,9999))</f>
        <v>3.002374096199401</v>
      </c>
      <c r="AE580" s="16">
        <f ca="1">IF($AO579=0,M579+S579,IF($AP579=0,M579+S579,9999))</f>
        <v>8.4586417690078743</v>
      </c>
      <c r="AF580" s="16">
        <f ca="1">IF($AO579=0,N579+T579,IF($AP579=0,N579+T579,9999))</f>
        <v>9.1149515857771775</v>
      </c>
      <c r="AG580" s="16">
        <f ca="1">IF($AO579=0,O579+U579,IF($AP579=0,O579+U579,9999))</f>
        <v>18.128762789444288</v>
      </c>
      <c r="AH580" s="16">
        <f ca="1">IF($AO579=0,P579+V579,IF($AP579=0,P579+V579,9999))</f>
        <v>7.7018400494025094</v>
      </c>
      <c r="AI580" s="17">
        <f t="shared" ca="1" si="89"/>
        <v>28.706842491768274</v>
      </c>
      <c r="AJ580" s="17">
        <f t="shared" ca="1" si="90"/>
        <v>4.1891960434911368</v>
      </c>
      <c r="AK580" s="17">
        <f t="shared" ca="1" si="91"/>
        <v>10.520521975504431</v>
      </c>
      <c r="AL580" s="17">
        <f t="shared" ca="1" si="92"/>
        <v>9.3424407811428392</v>
      </c>
      <c r="AM580" s="17">
        <f t="shared" ca="1" si="93"/>
        <v>6.8976284373296757</v>
      </c>
      <c r="AN580" s="17">
        <f t="shared" ca="1" si="94"/>
        <v>2.060466386859424</v>
      </c>
      <c r="AO580">
        <f t="shared" ref="AO580:AO643" ca="1" si="96">IF(AND(E580="Breakdown", G580&lt;&gt;"Operational"), 1, 0)</f>
        <v>0</v>
      </c>
      <c r="AP580">
        <f t="shared" ref="AP580:AP643" ca="1" si="97">IF(AND(E580="Breakdown", F580="Operational"), 1, 0)</f>
        <v>0</v>
      </c>
      <c r="AQ580">
        <f ca="1">MAX(0, COUNTIF(E580:J580, "Breakdown") - COUNTIF(AO580:AP580, 1))</f>
        <v>0</v>
      </c>
      <c r="AR580" s="12">
        <f ca="1">(AQ580 * 50) + ((AO580 + AP580) * 10)</f>
        <v>0</v>
      </c>
      <c r="AS580">
        <f ca="1">IF(COUNTIF(E580:J580, "Breakdown") &gt;= 6, 1, 0)</f>
        <v>0</v>
      </c>
    </row>
    <row r="581" spans="4:45">
      <c r="D581">
        <v>578</v>
      </c>
      <c r="E581" s="6" t="str">
        <f ca="1">IF(K581&lt;W581,"Operational","Breakdown")</f>
        <v>Operational</v>
      </c>
      <c r="F581" s="6" t="str">
        <f ca="1">IF(L581&lt;X581,"Operational","Breakdown")</f>
        <v>Breakdown</v>
      </c>
      <c r="G581" s="6" t="str">
        <f ca="1">IF(M581&lt;Y581,"Operational","Breakdown")</f>
        <v>Operational</v>
      </c>
      <c r="H581" s="6" t="str">
        <f ca="1">IF(N581&lt;Z581,"Operational","Breakdown")</f>
        <v>Operational</v>
      </c>
      <c r="I581" s="6" t="str">
        <f ca="1">IF(O581&lt;AA581,"Operational","Breakdown")</f>
        <v>Operational</v>
      </c>
      <c r="J581" s="6" t="str">
        <f ca="1">IF(P581&lt;AB581,"Operational","Breakdown")</f>
        <v>Operational</v>
      </c>
      <c r="K581" s="16">
        <v>6.7174202086614914</v>
      </c>
      <c r="L581" s="16">
        <v>17.972973831023467</v>
      </c>
      <c r="M581" s="16">
        <v>3.2066030401978525</v>
      </c>
      <c r="N581" s="16">
        <v>10.412213235557484</v>
      </c>
      <c r="O581" s="16">
        <v>0.75155962848400026</v>
      </c>
      <c r="P581" s="16">
        <v>9.7690169661858146</v>
      </c>
      <c r="Q581" s="9">
        <v>1.7729702993832757</v>
      </c>
      <c r="R581" s="9">
        <v>0.81270151505508303</v>
      </c>
      <c r="S581" s="9">
        <v>0.81790176582604401</v>
      </c>
      <c r="T581" s="9">
        <v>1.6020139540834224</v>
      </c>
      <c r="U581" s="9">
        <v>0.16152954728234889</v>
      </c>
      <c r="V581" s="9">
        <v>0.37963159074917341</v>
      </c>
      <c r="W581" s="8">
        <f t="shared" ca="1" si="95"/>
        <v>21.199062813043163</v>
      </c>
      <c r="X581" s="8">
        <f t="shared" ca="1" si="95"/>
        <v>5.6191633290049552</v>
      </c>
      <c r="Y581" s="8">
        <f t="shared" ca="1" si="95"/>
        <v>9.7981481472655503</v>
      </c>
      <c r="Z581" s="8">
        <f t="shared" ca="1" si="95"/>
        <v>11.608957692936162</v>
      </c>
      <c r="AA581" s="8">
        <f t="shared" ca="1" si="95"/>
        <v>15.112220599029268</v>
      </c>
      <c r="AB581" s="8">
        <f t="shared" ref="AB581:AB644" ca="1" si="98">AN581-8*LN(RAND())</f>
        <v>9.9859570012638876</v>
      </c>
      <c r="AC581" s="16">
        <f ca="1">IF($AO580=0,K580+Q580,IF($AP580=0,K580+Q580,9999))</f>
        <v>4.4124385615152208</v>
      </c>
      <c r="AD581" s="16">
        <f ca="1">IF($AO580=0,L580+R580,IF($AP580=0,L580+R580,9999))</f>
        <v>2.7164138961968458</v>
      </c>
      <c r="AE581" s="16">
        <f ca="1">IF($AO580=0,M580+S580,IF($AP580=0,M580+S580,9999))</f>
        <v>5.6782558382131656</v>
      </c>
      <c r="AF581" s="16">
        <f ca="1">IF($AO580=0,N580+T580,IF($AP580=0,N580+T580,9999))</f>
        <v>5.4693390317407742</v>
      </c>
      <c r="AG581" s="16">
        <f ca="1">IF($AO580=0,O580+U580,IF($AP580=0,O580+U580,9999))</f>
        <v>9.3134082408418202</v>
      </c>
      <c r="AH581" s="16">
        <f ca="1">IF($AO580=0,P580+V580,IF($AP580=0,P580+V580,9999))</f>
        <v>2.5515188856989544</v>
      </c>
      <c r="AI581" s="17">
        <f t="shared" ref="AI581:AI644" ca="1" si="99">MIN(W580,AC580)</f>
        <v>2.4542882133071156</v>
      </c>
      <c r="AJ581" s="17">
        <f t="shared" ref="AJ581:AJ644" ca="1" si="100">MIN(X580,AD580)</f>
        <v>3.002374096199401</v>
      </c>
      <c r="AK581" s="17">
        <f t="shared" ref="AK581:AK644" ca="1" si="101">MIN(Y580,AE580)</f>
        <v>8.4586417690078743</v>
      </c>
      <c r="AL581" s="17">
        <f t="shared" ref="AL581:AL644" ca="1" si="102">MIN(Z580,AF580)</f>
        <v>9.1149515857771775</v>
      </c>
      <c r="AM581" s="17">
        <f t="shared" ref="AM581:AM644" ca="1" si="103">MIN(AA580,AG580)</f>
        <v>12.522038751653575</v>
      </c>
      <c r="AN581" s="17">
        <f t="shared" ref="AN581:AN644" ca="1" si="104">MIN(AB580,AH580)</f>
        <v>7.7018400494025094</v>
      </c>
      <c r="AO581">
        <f t="shared" ca="1" si="96"/>
        <v>0</v>
      </c>
      <c r="AP581">
        <f t="shared" ca="1" si="97"/>
        <v>0</v>
      </c>
      <c r="AQ581">
        <f ca="1">MAX(0, COUNTIF(E581:J581, "Breakdown") - COUNTIF(AO581:AP581, 1))</f>
        <v>1</v>
      </c>
      <c r="AR581" s="12">
        <f ca="1">(AQ581 * 50) + ((AO581 + AP581) * 10)</f>
        <v>50</v>
      </c>
      <c r="AS581">
        <f ca="1">IF(COUNTIF(E581:J581, "Breakdown") &gt;= 6, 1, 0)</f>
        <v>0</v>
      </c>
    </row>
    <row r="582" spans="4:45">
      <c r="D582">
        <v>579</v>
      </c>
      <c r="E582" s="6" t="str">
        <f ca="1">IF(K582&lt;W582,"Operational","Breakdown")</f>
        <v>Operational</v>
      </c>
      <c r="F582" s="6" t="str">
        <f ca="1">IF(L582&lt;X582,"Operational","Breakdown")</f>
        <v>Operational</v>
      </c>
      <c r="G582" s="6" t="str">
        <f ca="1">IF(M582&lt;Y582,"Operational","Breakdown")</f>
        <v>Operational</v>
      </c>
      <c r="H582" s="6" t="str">
        <f ca="1">IF(N582&lt;Z582,"Operational","Breakdown")</f>
        <v>Operational</v>
      </c>
      <c r="I582" s="6" t="str">
        <f ca="1">IF(O582&lt;AA582,"Operational","Breakdown")</f>
        <v>Operational</v>
      </c>
      <c r="J582" s="6" t="str">
        <f ca="1">IF(P582&lt;AB582,"Operational","Breakdown")</f>
        <v>Breakdown</v>
      </c>
      <c r="K582" s="16">
        <v>4.2483664858938353</v>
      </c>
      <c r="L582" s="16">
        <v>1.2236236770447242</v>
      </c>
      <c r="M582" s="16">
        <v>0.502692123756178</v>
      </c>
      <c r="N582" s="16">
        <v>5.2590635750077359</v>
      </c>
      <c r="O582" s="16">
        <v>1.4770739769610624</v>
      </c>
      <c r="P582" s="16">
        <v>3.1770235954977122</v>
      </c>
      <c r="Q582" s="9">
        <v>2.9978780482076446</v>
      </c>
      <c r="R582" s="9">
        <v>1.0073684271555194</v>
      </c>
      <c r="S582" s="9">
        <v>0.29394594335205532</v>
      </c>
      <c r="T582" s="9">
        <v>3.6432259933340618</v>
      </c>
      <c r="U582" s="9">
        <v>3.5966314454185446</v>
      </c>
      <c r="V582" s="9">
        <v>9.0286930672231342</v>
      </c>
      <c r="W582" s="8">
        <f t="shared" ca="1" si="95"/>
        <v>22.293750114686102</v>
      </c>
      <c r="X582" s="8">
        <f t="shared" ca="1" si="95"/>
        <v>4.9542928117796157</v>
      </c>
      <c r="Y582" s="8">
        <f t="shared" ca="1" si="95"/>
        <v>8.8214789504844155</v>
      </c>
      <c r="Z582" s="8">
        <f t="shared" ca="1" si="95"/>
        <v>20.344170026259466</v>
      </c>
      <c r="AA582" s="8">
        <f t="shared" ca="1" si="95"/>
        <v>20.407021746948033</v>
      </c>
      <c r="AB582" s="8">
        <f t="shared" ca="1" si="98"/>
        <v>3.0164631014859804</v>
      </c>
      <c r="AC582" s="16">
        <f ca="1">IF($AO581=0,K581+Q581,IF($AP581=0,K581+Q581,9999))</f>
        <v>8.4903905080447668</v>
      </c>
      <c r="AD582" s="16">
        <f ca="1">IF($AO581=0,L581+R581,IF($AP581=0,L581+R581,9999))</f>
        <v>18.785675346078548</v>
      </c>
      <c r="AE582" s="16">
        <f ca="1">IF($AO581=0,M581+S581,IF($AP581=0,M581+S581,9999))</f>
        <v>4.0245048060238968</v>
      </c>
      <c r="AF582" s="16">
        <f ca="1">IF($AO581=0,N581+T581,IF($AP581=0,N581+T581,9999))</f>
        <v>12.014227189640906</v>
      </c>
      <c r="AG582" s="16">
        <f ca="1">IF($AO581=0,O581+U581,IF($AP581=0,O581+U581,9999))</f>
        <v>0.91308917576634918</v>
      </c>
      <c r="AH582" s="16">
        <f ca="1">IF($AO581=0,P581+V581,IF($AP581=0,P581+V581,9999))</f>
        <v>10.148648556934988</v>
      </c>
      <c r="AI582" s="17">
        <f t="shared" ca="1" si="99"/>
        <v>4.4124385615152208</v>
      </c>
      <c r="AJ582" s="17">
        <f t="shared" ca="1" si="100"/>
        <v>2.7164138961968458</v>
      </c>
      <c r="AK582" s="17">
        <f t="shared" ca="1" si="101"/>
        <v>5.6782558382131656</v>
      </c>
      <c r="AL582" s="17">
        <f t="shared" ca="1" si="102"/>
        <v>5.4693390317407742</v>
      </c>
      <c r="AM582" s="17">
        <f t="shared" ca="1" si="103"/>
        <v>9.3134082408418202</v>
      </c>
      <c r="AN582" s="17">
        <f t="shared" ca="1" si="104"/>
        <v>2.5515188856989544</v>
      </c>
      <c r="AO582">
        <f t="shared" ca="1" si="96"/>
        <v>0</v>
      </c>
      <c r="AP582">
        <f t="shared" ca="1" si="97"/>
        <v>0</v>
      </c>
      <c r="AQ582">
        <f ca="1">MAX(0, COUNTIF(E582:J582, "Breakdown") - COUNTIF(AO582:AP582, 1))</f>
        <v>1</v>
      </c>
      <c r="AR582" s="12">
        <f ca="1">(AQ582 * 50) + ((AO582 + AP582) * 10)</f>
        <v>50</v>
      </c>
      <c r="AS582">
        <f ca="1">IF(COUNTIF(E582:J582, "Breakdown") &gt;= 6, 1, 0)</f>
        <v>0</v>
      </c>
    </row>
    <row r="583" spans="4:45">
      <c r="D583">
        <v>580</v>
      </c>
      <c r="E583" s="6" t="str">
        <f ca="1">IF(K583&lt;W583,"Operational","Breakdown")</f>
        <v>Operational</v>
      </c>
      <c r="F583" s="6" t="str">
        <f ca="1">IF(L583&lt;X583,"Operational","Breakdown")</f>
        <v>Operational</v>
      </c>
      <c r="G583" s="6" t="str">
        <f ca="1">IF(M583&lt;Y583,"Operational","Breakdown")</f>
        <v>Operational</v>
      </c>
      <c r="H583" s="6" t="str">
        <f ca="1">IF(N583&lt;Z583,"Operational","Breakdown")</f>
        <v>Operational</v>
      </c>
      <c r="I583" s="6" t="str">
        <f ca="1">IF(O583&lt;AA583,"Operational","Breakdown")</f>
        <v>Breakdown</v>
      </c>
      <c r="J583" s="6" t="str">
        <f ca="1">IF(P583&lt;AB583,"Operational","Breakdown")</f>
        <v>Operational</v>
      </c>
      <c r="K583" s="16">
        <v>1.4316248031986254</v>
      </c>
      <c r="L583" s="16">
        <v>4.525339517451398</v>
      </c>
      <c r="M583" s="16">
        <v>11.573554175266723</v>
      </c>
      <c r="N583" s="16">
        <v>4.9288841635374059</v>
      </c>
      <c r="O583" s="16">
        <v>14.732207308623492</v>
      </c>
      <c r="P583" s="16">
        <v>0.8220322591712208</v>
      </c>
      <c r="Q583" s="9">
        <v>2.6931983730630962</v>
      </c>
      <c r="R583" s="9">
        <v>2.8245748843897687</v>
      </c>
      <c r="S583" s="9">
        <v>1.4432023841837882</v>
      </c>
      <c r="T583" s="9">
        <v>0.19044608900775842</v>
      </c>
      <c r="U583" s="9">
        <v>0.40934250675064487</v>
      </c>
      <c r="V583" s="9">
        <v>0.4241807938064826</v>
      </c>
      <c r="W583" s="8">
        <f t="shared" ca="1" si="95"/>
        <v>13.018189742999732</v>
      </c>
      <c r="X583" s="8">
        <f t="shared" ca="1" si="95"/>
        <v>8.5227395186925961</v>
      </c>
      <c r="Y583" s="8">
        <f t="shared" ca="1" si="95"/>
        <v>19.130176667471776</v>
      </c>
      <c r="Z583" s="8">
        <f t="shared" ca="1" si="95"/>
        <v>16.757551586126098</v>
      </c>
      <c r="AA583" s="8">
        <f t="shared" ca="1" si="95"/>
        <v>1.363506437086325</v>
      </c>
      <c r="AB583" s="8">
        <f t="shared" ca="1" si="98"/>
        <v>7.8415818505640402</v>
      </c>
      <c r="AC583" s="16">
        <f ca="1">IF($AO582=0,K582+Q582,IF($AP582=0,K582+Q582,9999))</f>
        <v>7.2462445341014803</v>
      </c>
      <c r="AD583" s="16">
        <f ca="1">IF($AO582=0,L582+R582,IF($AP582=0,L582+R582,9999))</f>
        <v>2.2309921042002436</v>
      </c>
      <c r="AE583" s="16">
        <f ca="1">IF($AO582=0,M582+S582,IF($AP582=0,M582+S582,9999))</f>
        <v>0.79663806710823337</v>
      </c>
      <c r="AF583" s="16">
        <f ca="1">IF($AO582=0,N582+T582,IF($AP582=0,N582+T582,9999))</f>
        <v>8.9022895683417982</v>
      </c>
      <c r="AG583" s="16">
        <f ca="1">IF($AO582=0,O582+U582,IF($AP582=0,O582+U582,9999))</f>
        <v>5.0737054223796072</v>
      </c>
      <c r="AH583" s="16">
        <f ca="1">IF($AO582=0,P582+V582,IF($AP582=0,P582+V582,9999))</f>
        <v>12.205716662720846</v>
      </c>
      <c r="AI583" s="17">
        <f t="shared" ca="1" si="99"/>
        <v>8.4903905080447668</v>
      </c>
      <c r="AJ583" s="17">
        <f t="shared" ca="1" si="100"/>
        <v>4.9542928117796157</v>
      </c>
      <c r="AK583" s="17">
        <f t="shared" ca="1" si="101"/>
        <v>4.0245048060238968</v>
      </c>
      <c r="AL583" s="17">
        <f t="shared" ca="1" si="102"/>
        <v>12.014227189640906</v>
      </c>
      <c r="AM583" s="17">
        <f t="shared" ca="1" si="103"/>
        <v>0.91308917576634918</v>
      </c>
      <c r="AN583" s="17">
        <f t="shared" ca="1" si="104"/>
        <v>3.0164631014859804</v>
      </c>
      <c r="AO583">
        <f t="shared" ca="1" si="96"/>
        <v>0</v>
      </c>
      <c r="AP583">
        <f t="shared" ca="1" si="97"/>
        <v>0</v>
      </c>
      <c r="AQ583">
        <f ca="1">MAX(0, COUNTIF(E583:J583, "Breakdown") - COUNTIF(AO583:AP583, 1))</f>
        <v>1</v>
      </c>
      <c r="AR583" s="12">
        <f ca="1">(AQ583 * 50) + ((AO583 + AP583) * 10)</f>
        <v>50</v>
      </c>
      <c r="AS583">
        <f ca="1">IF(COUNTIF(E583:J583, "Breakdown") &gt;= 6, 1, 0)</f>
        <v>0</v>
      </c>
    </row>
    <row r="584" spans="4:45">
      <c r="D584">
        <v>581</v>
      </c>
      <c r="E584" s="6" t="str">
        <f ca="1">IF(K584&lt;W584,"Operational","Breakdown")</f>
        <v>Operational</v>
      </c>
      <c r="F584" s="6" t="str">
        <f ca="1">IF(L584&lt;X584,"Operational","Breakdown")</f>
        <v>Operational</v>
      </c>
      <c r="G584" s="6" t="str">
        <f ca="1">IF(M584&lt;Y584,"Operational","Breakdown")</f>
        <v>Breakdown</v>
      </c>
      <c r="H584" s="6" t="str">
        <f ca="1">IF(N584&lt;Z584,"Operational","Breakdown")</f>
        <v>Operational</v>
      </c>
      <c r="I584" s="6" t="str">
        <f ca="1">IF(O584&lt;AA584,"Operational","Breakdown")</f>
        <v>Operational</v>
      </c>
      <c r="J584" s="6" t="str">
        <f ca="1">IF(P584&lt;AB584,"Operational","Breakdown")</f>
        <v>Operational</v>
      </c>
      <c r="K584" s="16">
        <v>1.0278814713688569</v>
      </c>
      <c r="L584" s="16">
        <v>1.9934581394957458</v>
      </c>
      <c r="M584" s="16">
        <v>10.395608087735681</v>
      </c>
      <c r="N584" s="16">
        <v>3.9420246356302791</v>
      </c>
      <c r="O584" s="16">
        <v>1.6949260594902575</v>
      </c>
      <c r="P584" s="16">
        <v>5.0559797133138131</v>
      </c>
      <c r="Q584" s="9">
        <v>0.13321843783447829</v>
      </c>
      <c r="R584" s="9">
        <v>3.2551183730900086</v>
      </c>
      <c r="S584" s="9">
        <v>0.89935012324876284</v>
      </c>
      <c r="T584" s="9">
        <v>1.8009231422192167</v>
      </c>
      <c r="U584" s="9">
        <v>1.2352615248890078</v>
      </c>
      <c r="V584" s="9">
        <v>0.61471453781832885</v>
      </c>
      <c r="W584" s="8">
        <f t="shared" ca="1" si="95"/>
        <v>13.232380351726794</v>
      </c>
      <c r="X584" s="8">
        <f t="shared" ca="1" si="95"/>
        <v>27.065997048194337</v>
      </c>
      <c r="Y584" s="8">
        <f t="shared" ca="1" si="95"/>
        <v>1.6919934856404164</v>
      </c>
      <c r="Z584" s="8">
        <f t="shared" ca="1" si="95"/>
        <v>11.258305323225807</v>
      </c>
      <c r="AA584" s="8">
        <f t="shared" ca="1" si="95"/>
        <v>4.2330450433383442</v>
      </c>
      <c r="AB584" s="8">
        <f t="shared" ca="1" si="98"/>
        <v>8.1661123078550641</v>
      </c>
      <c r="AC584" s="16">
        <f ca="1">IF($AO583=0,K583+Q583,IF($AP583=0,K583+Q583,9999))</f>
        <v>4.1248231762617218</v>
      </c>
      <c r="AD584" s="16">
        <f ca="1">IF($AO583=0,L583+R583,IF($AP583=0,L583+R583,9999))</f>
        <v>7.3499144018411666</v>
      </c>
      <c r="AE584" s="16">
        <f ca="1">IF($AO583=0,M583+S583,IF($AP583=0,M583+S583,9999))</f>
        <v>13.016756559450512</v>
      </c>
      <c r="AF584" s="16">
        <f ca="1">IF($AO583=0,N583+T583,IF($AP583=0,N583+T583,9999))</f>
        <v>5.1193302525451641</v>
      </c>
      <c r="AG584" s="16">
        <f ca="1">IF($AO583=0,O583+U583,IF($AP583=0,O583+U583,9999))</f>
        <v>15.141549815374137</v>
      </c>
      <c r="AH584" s="16">
        <f ca="1">IF($AO583=0,P583+V583,IF($AP583=0,P583+V583,9999))</f>
        <v>1.2462130529777034</v>
      </c>
      <c r="AI584" s="17">
        <f t="shared" ca="1" si="99"/>
        <v>7.2462445341014803</v>
      </c>
      <c r="AJ584" s="17">
        <f t="shared" ca="1" si="100"/>
        <v>2.2309921042002436</v>
      </c>
      <c r="AK584" s="17">
        <f t="shared" ca="1" si="101"/>
        <v>0.79663806710823337</v>
      </c>
      <c r="AL584" s="17">
        <f t="shared" ca="1" si="102"/>
        <v>8.9022895683417982</v>
      </c>
      <c r="AM584" s="17">
        <f t="shared" ca="1" si="103"/>
        <v>1.363506437086325</v>
      </c>
      <c r="AN584" s="17">
        <f t="shared" ca="1" si="104"/>
        <v>7.8415818505640402</v>
      </c>
      <c r="AO584">
        <f t="shared" ca="1" si="96"/>
        <v>0</v>
      </c>
      <c r="AP584">
        <f t="shared" ca="1" si="97"/>
        <v>0</v>
      </c>
      <c r="AQ584">
        <f ca="1">MAX(0, COUNTIF(E584:J584, "Breakdown") - COUNTIF(AO584:AP584, 1))</f>
        <v>1</v>
      </c>
      <c r="AR584" s="12">
        <f ca="1">(AQ584 * 50) + ((AO584 + AP584) * 10)</f>
        <v>50</v>
      </c>
      <c r="AS584">
        <f ca="1">IF(COUNTIF(E584:J584, "Breakdown") &gt;= 6, 1, 0)</f>
        <v>0</v>
      </c>
    </row>
    <row r="585" spans="4:45">
      <c r="D585">
        <v>582</v>
      </c>
      <c r="E585" s="6" t="str">
        <f ca="1">IF(K585&lt;W585,"Operational","Breakdown")</f>
        <v>Operational</v>
      </c>
      <c r="F585" s="6" t="str">
        <f ca="1">IF(L585&lt;X585,"Operational","Breakdown")</f>
        <v>Operational</v>
      </c>
      <c r="G585" s="6" t="str">
        <f ca="1">IF(M585&lt;Y585,"Operational","Breakdown")</f>
        <v>Breakdown</v>
      </c>
      <c r="H585" s="6" t="str">
        <f ca="1">IF(N585&lt;Z585,"Operational","Breakdown")</f>
        <v>Breakdown</v>
      </c>
      <c r="I585" s="6" t="str">
        <f ca="1">IF(O585&lt;AA585,"Operational","Breakdown")</f>
        <v>Operational</v>
      </c>
      <c r="J585" s="6" t="str">
        <f ca="1">IF(P585&lt;AB585,"Operational","Breakdown")</f>
        <v>Operational</v>
      </c>
      <c r="K585" s="16">
        <v>2.5826113473912504</v>
      </c>
      <c r="L585" s="16">
        <v>1.233015356106367</v>
      </c>
      <c r="M585" s="16">
        <v>11.720412404427821</v>
      </c>
      <c r="N585" s="16">
        <v>15.175500749059045</v>
      </c>
      <c r="O585" s="16">
        <v>0.14429221007824888</v>
      </c>
      <c r="P585" s="16">
        <v>0.5452157575099521</v>
      </c>
      <c r="Q585" s="9">
        <v>3.8839172411863458</v>
      </c>
      <c r="R585" s="9">
        <v>1.0370966897177252</v>
      </c>
      <c r="S585" s="9">
        <v>2.0948764831686995</v>
      </c>
      <c r="T585" s="9">
        <v>0.90366695222176974</v>
      </c>
      <c r="U585" s="9">
        <v>2.6139147015442377</v>
      </c>
      <c r="V585" s="9">
        <v>1.2244165076254723</v>
      </c>
      <c r="W585" s="8">
        <f t="shared" ca="1" si="95"/>
        <v>11.027121372653218</v>
      </c>
      <c r="X585" s="8">
        <f t="shared" ca="1" si="95"/>
        <v>26.957211842894274</v>
      </c>
      <c r="Y585" s="8">
        <f t="shared" ca="1" si="95"/>
        <v>11.097867640114845</v>
      </c>
      <c r="Z585" s="8">
        <f t="shared" ca="1" si="95"/>
        <v>14.431644843801326</v>
      </c>
      <c r="AA585" s="8">
        <f t="shared" ca="1" si="95"/>
        <v>9.5791063471722282</v>
      </c>
      <c r="AB585" s="8">
        <f t="shared" ca="1" si="98"/>
        <v>8.9939605796584008</v>
      </c>
      <c r="AC585" s="16">
        <f ca="1">IF($AO584=0,K584+Q584,IF($AP584=0,K584+Q584,9999))</f>
        <v>1.1610999092033352</v>
      </c>
      <c r="AD585" s="16">
        <f ca="1">IF($AO584=0,L584+R584,IF($AP584=0,L584+R584,9999))</f>
        <v>5.2485765125857542</v>
      </c>
      <c r="AE585" s="16">
        <f ca="1">IF($AO584=0,M584+S584,IF($AP584=0,M584+S584,9999))</f>
        <v>11.294958210984444</v>
      </c>
      <c r="AF585" s="16">
        <f ca="1">IF($AO584=0,N584+T584,IF($AP584=0,N584+T584,9999))</f>
        <v>5.7429477778494959</v>
      </c>
      <c r="AG585" s="16">
        <f ca="1">IF($AO584=0,O584+U584,IF($AP584=0,O584+U584,9999))</f>
        <v>2.9301875843792651</v>
      </c>
      <c r="AH585" s="16">
        <f ca="1">IF($AO584=0,P584+V584,IF($AP584=0,P584+V584,9999))</f>
        <v>5.6706942511321419</v>
      </c>
      <c r="AI585" s="17">
        <f t="shared" ca="1" si="99"/>
        <v>4.1248231762617218</v>
      </c>
      <c r="AJ585" s="17">
        <f t="shared" ca="1" si="100"/>
        <v>7.3499144018411666</v>
      </c>
      <c r="AK585" s="17">
        <f t="shared" ca="1" si="101"/>
        <v>1.6919934856404164</v>
      </c>
      <c r="AL585" s="17">
        <f t="shared" ca="1" si="102"/>
        <v>5.1193302525451641</v>
      </c>
      <c r="AM585" s="17">
        <f t="shared" ca="1" si="103"/>
        <v>4.2330450433383442</v>
      </c>
      <c r="AN585" s="17">
        <f t="shared" ca="1" si="104"/>
        <v>1.2462130529777034</v>
      </c>
      <c r="AO585">
        <f t="shared" ca="1" si="96"/>
        <v>0</v>
      </c>
      <c r="AP585">
        <f t="shared" ca="1" si="97"/>
        <v>0</v>
      </c>
      <c r="AQ585">
        <f ca="1">MAX(0, COUNTIF(E585:J585, "Breakdown") - COUNTIF(AO585:AP585, 1))</f>
        <v>2</v>
      </c>
      <c r="AR585" s="12">
        <f ca="1">(AQ585 * 50) + ((AO585 + AP585) * 10)</f>
        <v>100</v>
      </c>
      <c r="AS585">
        <f ca="1">IF(COUNTIF(E585:J585, "Breakdown") &gt;= 6, 1, 0)</f>
        <v>0</v>
      </c>
    </row>
    <row r="586" spans="4:45">
      <c r="D586">
        <v>583</v>
      </c>
      <c r="E586" s="6" t="str">
        <f ca="1">IF(K586&lt;W586,"Operational","Breakdown")</f>
        <v>Breakdown</v>
      </c>
      <c r="F586" s="6" t="str">
        <f ca="1">IF(L586&lt;X586,"Operational","Breakdown")</f>
        <v>Operational</v>
      </c>
      <c r="G586" s="6" t="str">
        <f ca="1">IF(M586&lt;Y586,"Operational","Breakdown")</f>
        <v>Operational</v>
      </c>
      <c r="H586" s="6" t="str">
        <f ca="1">IF(N586&lt;Z586,"Operational","Breakdown")</f>
        <v>Operational</v>
      </c>
      <c r="I586" s="6" t="str">
        <f ca="1">IF(O586&lt;AA586,"Operational","Breakdown")</f>
        <v>Operational</v>
      </c>
      <c r="J586" s="6" t="str">
        <f ca="1">IF(P586&lt;AB586,"Operational","Breakdown")</f>
        <v>Operational</v>
      </c>
      <c r="K586" s="16">
        <v>20.778199600047508</v>
      </c>
      <c r="L586" s="16">
        <v>1.4135337057521524</v>
      </c>
      <c r="M586" s="16">
        <v>8.1932931240762521</v>
      </c>
      <c r="N586" s="16">
        <v>3.5662647998663544</v>
      </c>
      <c r="O586" s="16">
        <v>2.5359827105851465</v>
      </c>
      <c r="P586" s="16">
        <v>12.572052732336401</v>
      </c>
      <c r="Q586" s="9">
        <v>2.4943123936623297</v>
      </c>
      <c r="R586" s="9">
        <v>2.5967301718102931</v>
      </c>
      <c r="S586" s="9">
        <v>2.3904094874882573</v>
      </c>
      <c r="T586" s="9">
        <v>1.1810149070694553</v>
      </c>
      <c r="U586" s="9">
        <v>3.1219551649951609</v>
      </c>
      <c r="V586" s="9">
        <v>0.73299532798154499</v>
      </c>
      <c r="W586" s="8">
        <f t="shared" ca="1" si="95"/>
        <v>4.2114132564561571</v>
      </c>
      <c r="X586" s="8">
        <f t="shared" ca="1" si="95"/>
        <v>6.7853962309786517</v>
      </c>
      <c r="Y586" s="8">
        <f t="shared" ca="1" si="95"/>
        <v>27.12116904250535</v>
      </c>
      <c r="Z586" s="8">
        <f t="shared" ca="1" si="95"/>
        <v>41.822421390404081</v>
      </c>
      <c r="AA586" s="8">
        <f t="shared" ca="1" si="95"/>
        <v>13.366519548234081</v>
      </c>
      <c r="AB586" s="8">
        <f t="shared" ca="1" si="98"/>
        <v>31.53447227138777</v>
      </c>
      <c r="AC586" s="16">
        <f ca="1">IF($AO585=0,K585+Q585,IF($AP585=0,K585+Q585,9999))</f>
        <v>6.4665285885775958</v>
      </c>
      <c r="AD586" s="16">
        <f ca="1">IF($AO585=0,L585+R585,IF($AP585=0,L585+R585,9999))</f>
        <v>2.2701120458240922</v>
      </c>
      <c r="AE586" s="16">
        <f ca="1">IF($AO585=0,M585+S585,IF($AP585=0,M585+S585,9999))</f>
        <v>13.81528888759652</v>
      </c>
      <c r="AF586" s="16">
        <f ca="1">IF($AO585=0,N585+T585,IF($AP585=0,N585+T585,9999))</f>
        <v>16.079167701280817</v>
      </c>
      <c r="AG586" s="16">
        <f ca="1">IF($AO585=0,O585+U585,IF($AP585=0,O585+U585,9999))</f>
        <v>2.7582069116224863</v>
      </c>
      <c r="AH586" s="16">
        <f ca="1">IF($AO585=0,P585+V585,IF($AP585=0,P585+V585,9999))</f>
        <v>1.7696322651354244</v>
      </c>
      <c r="AI586" s="17">
        <f t="shared" ca="1" si="99"/>
        <v>1.1610999092033352</v>
      </c>
      <c r="AJ586" s="17">
        <f t="shared" ca="1" si="100"/>
        <v>5.2485765125857542</v>
      </c>
      <c r="AK586" s="17">
        <f t="shared" ca="1" si="101"/>
        <v>11.097867640114845</v>
      </c>
      <c r="AL586" s="17">
        <f t="shared" ca="1" si="102"/>
        <v>5.7429477778494959</v>
      </c>
      <c r="AM586" s="17">
        <f t="shared" ca="1" si="103"/>
        <v>2.9301875843792651</v>
      </c>
      <c r="AN586" s="17">
        <f t="shared" ca="1" si="104"/>
        <v>5.6706942511321419</v>
      </c>
      <c r="AO586">
        <f t="shared" ca="1" si="96"/>
        <v>0</v>
      </c>
      <c r="AP586">
        <f t="shared" ca="1" si="97"/>
        <v>1</v>
      </c>
      <c r="AQ586">
        <f ca="1">MAX(0, COUNTIF(E586:J586, "Breakdown") - COUNTIF(AO586:AP586, 1))</f>
        <v>0</v>
      </c>
      <c r="AR586" s="12">
        <f ca="1">(AQ586 * 50) + ((AO586 + AP586) * 10)</f>
        <v>10</v>
      </c>
      <c r="AS586">
        <f ca="1">IF(COUNTIF(E586:J586, "Breakdown") &gt;= 6, 1, 0)</f>
        <v>0</v>
      </c>
    </row>
    <row r="587" spans="4:45">
      <c r="D587">
        <v>584</v>
      </c>
      <c r="E587" s="6" t="str">
        <f ca="1">IF(K587&lt;W587,"Operational","Breakdown")</f>
        <v>Breakdown</v>
      </c>
      <c r="F587" s="6" t="str">
        <f ca="1">IF(L587&lt;X587,"Operational","Breakdown")</f>
        <v>Breakdown</v>
      </c>
      <c r="G587" s="6" t="str">
        <f ca="1">IF(M587&lt;Y587,"Operational","Breakdown")</f>
        <v>Operational</v>
      </c>
      <c r="H587" s="6" t="str">
        <f ca="1">IF(N587&lt;Z587,"Operational","Breakdown")</f>
        <v>Operational</v>
      </c>
      <c r="I587" s="6" t="str">
        <f ca="1">IF(O587&lt;AA587,"Operational","Breakdown")</f>
        <v>Operational</v>
      </c>
      <c r="J587" s="6" t="str">
        <f ca="1">IF(P587&lt;AB587,"Operational","Breakdown")</f>
        <v>Operational</v>
      </c>
      <c r="K587" s="16">
        <v>14.269114799349936</v>
      </c>
      <c r="L587" s="16">
        <v>7.4600464689156798</v>
      </c>
      <c r="M587" s="16">
        <v>7.3179923655474193</v>
      </c>
      <c r="N587" s="16">
        <v>0.15447925687786032</v>
      </c>
      <c r="O587" s="16">
        <v>3.7070691129801459</v>
      </c>
      <c r="P587" s="16">
        <v>3.4120083061071775</v>
      </c>
      <c r="Q587" s="9">
        <v>2.5843700500672377</v>
      </c>
      <c r="R587" s="9">
        <v>3.5974930481676948</v>
      </c>
      <c r="S587" s="9">
        <v>1.2644668113156614</v>
      </c>
      <c r="T587" s="9">
        <v>8.5454293531716079</v>
      </c>
      <c r="U587" s="9">
        <v>0.86651156414698638</v>
      </c>
      <c r="V587" s="9">
        <v>0.33355839572470214</v>
      </c>
      <c r="W587" s="8">
        <f t="shared" ca="1" si="95"/>
        <v>4.9538705625402049</v>
      </c>
      <c r="X587" s="8">
        <f t="shared" ca="1" si="95"/>
        <v>7.3191552762373089</v>
      </c>
      <c r="Y587" s="8">
        <f t="shared" ca="1" si="95"/>
        <v>15.276934578931549</v>
      </c>
      <c r="Z587" s="8">
        <f t="shared" ca="1" si="95"/>
        <v>18.19656152098057</v>
      </c>
      <c r="AA587" s="8">
        <f t="shared" ca="1" si="95"/>
        <v>13.160438615820091</v>
      </c>
      <c r="AB587" s="8">
        <f t="shared" ca="1" si="98"/>
        <v>8.6528895483177592</v>
      </c>
      <c r="AC587" s="16">
        <f ca="1">IF($AO586=0,K586+Q586,IF($AP586=0,K586+Q586,9999))</f>
        <v>23.272511993709838</v>
      </c>
      <c r="AD587" s="16">
        <f ca="1">IF($AO586=0,L586+R586,IF($AP586=0,L586+R586,9999))</f>
        <v>4.010263877562446</v>
      </c>
      <c r="AE587" s="16">
        <f ca="1">IF($AO586=0,M586+S586,IF($AP586=0,M586+S586,9999))</f>
        <v>10.58370261156451</v>
      </c>
      <c r="AF587" s="16">
        <f ca="1">IF($AO586=0,N586+T586,IF($AP586=0,N586+T586,9999))</f>
        <v>4.7472797069358101</v>
      </c>
      <c r="AG587" s="16">
        <f ca="1">IF($AO586=0,O586+U586,IF($AP586=0,O586+U586,9999))</f>
        <v>5.6579378755803074</v>
      </c>
      <c r="AH587" s="16">
        <f ca="1">IF($AO586=0,P586+V586,IF($AP586=0,P586+V586,9999))</f>
        <v>13.305048060317946</v>
      </c>
      <c r="AI587" s="17">
        <f t="shared" ca="1" si="99"/>
        <v>4.2114132564561571</v>
      </c>
      <c r="AJ587" s="17">
        <f t="shared" ca="1" si="100"/>
        <v>2.2701120458240922</v>
      </c>
      <c r="AK587" s="17">
        <f t="shared" ca="1" si="101"/>
        <v>13.81528888759652</v>
      </c>
      <c r="AL587" s="17">
        <f t="shared" ca="1" si="102"/>
        <v>16.079167701280817</v>
      </c>
      <c r="AM587" s="17">
        <f t="shared" ca="1" si="103"/>
        <v>2.7582069116224863</v>
      </c>
      <c r="AN587" s="17">
        <f t="shared" ca="1" si="104"/>
        <v>1.7696322651354244</v>
      </c>
      <c r="AO587">
        <f t="shared" ca="1" si="96"/>
        <v>0</v>
      </c>
      <c r="AP587">
        <f t="shared" ca="1" si="97"/>
        <v>0</v>
      </c>
      <c r="AQ587">
        <f ca="1">MAX(0, COUNTIF(E587:J587, "Breakdown") - COUNTIF(AO587:AP587, 1))</f>
        <v>2</v>
      </c>
      <c r="AR587" s="12">
        <f ca="1">(AQ587 * 50) + ((AO587 + AP587) * 10)</f>
        <v>100</v>
      </c>
      <c r="AS587">
        <f ca="1">IF(COUNTIF(E587:J587, "Breakdown") &gt;= 6, 1, 0)</f>
        <v>0</v>
      </c>
    </row>
    <row r="588" spans="4:45">
      <c r="D588">
        <v>585</v>
      </c>
      <c r="E588" s="6" t="str">
        <f ca="1">IF(K588&lt;W588,"Operational","Breakdown")</f>
        <v>Operational</v>
      </c>
      <c r="F588" s="6" t="str">
        <f ca="1">IF(L588&lt;X588,"Operational","Breakdown")</f>
        <v>Operational</v>
      </c>
      <c r="G588" s="6" t="str">
        <f ca="1">IF(M588&lt;Y588,"Operational","Breakdown")</f>
        <v>Operational</v>
      </c>
      <c r="H588" s="6" t="str">
        <f ca="1">IF(N588&lt;Z588,"Operational","Breakdown")</f>
        <v>Operational</v>
      </c>
      <c r="I588" s="6" t="str">
        <f ca="1">IF(O588&lt;AA588,"Operational","Breakdown")</f>
        <v>Breakdown</v>
      </c>
      <c r="J588" s="6" t="str">
        <f ca="1">IF(P588&lt;AB588,"Operational","Breakdown")</f>
        <v>Operational</v>
      </c>
      <c r="K588" s="16">
        <v>3.4618259936543496</v>
      </c>
      <c r="L588" s="16">
        <v>2.6958649235039882</v>
      </c>
      <c r="M588" s="16">
        <v>10.221390783312216</v>
      </c>
      <c r="N588" s="16">
        <v>0.55680526091510663</v>
      </c>
      <c r="O588" s="16">
        <v>22.306625977164348</v>
      </c>
      <c r="P588" s="16">
        <v>10.840926971786287</v>
      </c>
      <c r="Q588" s="9">
        <v>0.56229437921098779</v>
      </c>
      <c r="R588" s="9">
        <v>0.735404549186783</v>
      </c>
      <c r="S588" s="9">
        <v>2.2683461501390783</v>
      </c>
      <c r="T588" s="9">
        <v>1.8421409756061102</v>
      </c>
      <c r="U588" s="9">
        <v>2.7524809446448062</v>
      </c>
      <c r="V588" s="9">
        <v>7.2045731427064288E-2</v>
      </c>
      <c r="W588" s="8">
        <f t="shared" ca="1" si="95"/>
        <v>7.6507104501097256</v>
      </c>
      <c r="X588" s="8">
        <f t="shared" ca="1" si="95"/>
        <v>6.4798932536110687</v>
      </c>
      <c r="Y588" s="8">
        <f t="shared" ca="1" si="95"/>
        <v>16.016095171433566</v>
      </c>
      <c r="Z588" s="8">
        <f t="shared" ca="1" si="95"/>
        <v>8.3046191054252443</v>
      </c>
      <c r="AA588" s="8">
        <f t="shared" ca="1" si="95"/>
        <v>17.763374409701409</v>
      </c>
      <c r="AB588" s="8">
        <f t="shared" ca="1" si="98"/>
        <v>19.213172496140164</v>
      </c>
      <c r="AC588" s="16">
        <f ca="1">IF($AO587=0,K587+Q587,IF($AP587=0,K587+Q587,9999))</f>
        <v>16.853484849417175</v>
      </c>
      <c r="AD588" s="16">
        <f ca="1">IF($AO587=0,L587+R587,IF($AP587=0,L587+R587,9999))</f>
        <v>11.057539517083374</v>
      </c>
      <c r="AE588" s="16">
        <f ca="1">IF($AO587=0,M587+S587,IF($AP587=0,M587+S587,9999))</f>
        <v>8.5824591768630807</v>
      </c>
      <c r="AF588" s="16">
        <f ca="1">IF($AO587=0,N587+T587,IF($AP587=0,N587+T587,9999))</f>
        <v>8.6999086100494676</v>
      </c>
      <c r="AG588" s="16">
        <f ca="1">IF($AO587=0,O587+U587,IF($AP587=0,O587+U587,9999))</f>
        <v>4.5735806771271319</v>
      </c>
      <c r="AH588" s="16">
        <f ca="1">IF($AO587=0,P587+V587,IF($AP587=0,P587+V587,9999))</f>
        <v>3.7455667018318799</v>
      </c>
      <c r="AI588" s="17">
        <f t="shared" ca="1" si="99"/>
        <v>4.9538705625402049</v>
      </c>
      <c r="AJ588" s="17">
        <f t="shared" ca="1" si="100"/>
        <v>4.010263877562446</v>
      </c>
      <c r="AK588" s="17">
        <f t="shared" ca="1" si="101"/>
        <v>10.58370261156451</v>
      </c>
      <c r="AL588" s="17">
        <f t="shared" ca="1" si="102"/>
        <v>4.7472797069358101</v>
      </c>
      <c r="AM588" s="17">
        <f t="shared" ca="1" si="103"/>
        <v>5.6579378755803074</v>
      </c>
      <c r="AN588" s="17">
        <f t="shared" ca="1" si="104"/>
        <v>8.6528895483177592</v>
      </c>
      <c r="AO588">
        <f t="shared" ca="1" si="96"/>
        <v>0</v>
      </c>
      <c r="AP588">
        <f t="shared" ca="1" si="97"/>
        <v>0</v>
      </c>
      <c r="AQ588">
        <f ca="1">MAX(0, COUNTIF(E588:J588, "Breakdown") - COUNTIF(AO588:AP588, 1))</f>
        <v>1</v>
      </c>
      <c r="AR588" s="12">
        <f ca="1">(AQ588 * 50) + ((AO588 + AP588) * 10)</f>
        <v>50</v>
      </c>
      <c r="AS588">
        <f ca="1">IF(COUNTIF(E588:J588, "Breakdown") &gt;= 6, 1, 0)</f>
        <v>0</v>
      </c>
    </row>
    <row r="589" spans="4:45">
      <c r="D589">
        <v>586</v>
      </c>
      <c r="E589" s="6" t="str">
        <f ca="1">IF(K589&lt;W589,"Operational","Breakdown")</f>
        <v>Operational</v>
      </c>
      <c r="F589" s="6" t="str">
        <f ca="1">IF(L589&lt;X589,"Operational","Breakdown")</f>
        <v>Breakdown</v>
      </c>
      <c r="G589" s="6" t="str">
        <f ca="1">IF(M589&lt;Y589,"Operational","Breakdown")</f>
        <v>Operational</v>
      </c>
      <c r="H589" s="6" t="str">
        <f ca="1">IF(N589&lt;Z589,"Operational","Breakdown")</f>
        <v>Operational</v>
      </c>
      <c r="I589" s="6" t="str">
        <f ca="1">IF(O589&lt;AA589,"Operational","Breakdown")</f>
        <v>Operational</v>
      </c>
      <c r="J589" s="6" t="str">
        <f ca="1">IF(P589&lt;AB589,"Operational","Breakdown")</f>
        <v>Operational</v>
      </c>
      <c r="K589" s="16">
        <v>8.065408100554999E-4</v>
      </c>
      <c r="L589" s="16">
        <v>13.775742223851475</v>
      </c>
      <c r="M589" s="16">
        <v>12.819743383128735</v>
      </c>
      <c r="N589" s="16">
        <v>8.2942366533633543</v>
      </c>
      <c r="O589" s="16">
        <v>13.706534396392717</v>
      </c>
      <c r="P589" s="16">
        <v>8.1879380176559984</v>
      </c>
      <c r="Q589" s="9">
        <v>1.8511116582634546</v>
      </c>
      <c r="R589" s="9">
        <v>0.19370355218069552</v>
      </c>
      <c r="S589" s="9">
        <v>0.56039621101676695</v>
      </c>
      <c r="T589" s="9">
        <v>2.7586716409190917</v>
      </c>
      <c r="U589" s="9">
        <v>0.55706255422040818</v>
      </c>
      <c r="V589" s="9">
        <v>1.1712189868706808</v>
      </c>
      <c r="W589" s="8">
        <f t="shared" ca="1" si="95"/>
        <v>20.388992832469441</v>
      </c>
      <c r="X589" s="8">
        <f t="shared" ca="1" si="95"/>
        <v>12.649365358761386</v>
      </c>
      <c r="Y589" s="8">
        <f t="shared" ca="1" si="95"/>
        <v>13.836697171718173</v>
      </c>
      <c r="Z589" s="8">
        <f t="shared" ca="1" si="95"/>
        <v>20.257929916203867</v>
      </c>
      <c r="AA589" s="8">
        <f t="shared" ca="1" si="95"/>
        <v>20.130077684365844</v>
      </c>
      <c r="AB589" s="8">
        <f t="shared" ca="1" si="98"/>
        <v>12.404530232308815</v>
      </c>
      <c r="AC589" s="16">
        <f ca="1">IF($AO588=0,K588+Q588,IF($AP588=0,K588+Q588,9999))</f>
        <v>4.0241203728653376</v>
      </c>
      <c r="AD589" s="16">
        <f ca="1">IF($AO588=0,L588+R588,IF($AP588=0,L588+R588,9999))</f>
        <v>3.4312694726907713</v>
      </c>
      <c r="AE589" s="16">
        <f ca="1">IF($AO588=0,M588+S588,IF($AP588=0,M588+S588,9999))</f>
        <v>12.489736933451294</v>
      </c>
      <c r="AF589" s="16">
        <f ca="1">IF($AO588=0,N588+T588,IF($AP588=0,N588+T588,9999))</f>
        <v>2.3989462365212169</v>
      </c>
      <c r="AG589" s="16">
        <f ca="1">IF($AO588=0,O588+U588,IF($AP588=0,O588+U588,9999))</f>
        <v>25.059106921809153</v>
      </c>
      <c r="AH589" s="16">
        <f ca="1">IF($AO588=0,P588+V588,IF($AP588=0,P588+V588,9999))</f>
        <v>10.912972703213351</v>
      </c>
      <c r="AI589" s="17">
        <f t="shared" ca="1" si="99"/>
        <v>7.6507104501097256</v>
      </c>
      <c r="AJ589" s="17">
        <f t="shared" ca="1" si="100"/>
        <v>6.4798932536110687</v>
      </c>
      <c r="AK589" s="17">
        <f t="shared" ca="1" si="101"/>
        <v>8.5824591768630807</v>
      </c>
      <c r="AL589" s="17">
        <f t="shared" ca="1" si="102"/>
        <v>8.3046191054252443</v>
      </c>
      <c r="AM589" s="17">
        <f t="shared" ca="1" si="103"/>
        <v>4.5735806771271319</v>
      </c>
      <c r="AN589" s="17">
        <f t="shared" ca="1" si="104"/>
        <v>3.7455667018318799</v>
      </c>
      <c r="AO589">
        <f t="shared" ca="1" si="96"/>
        <v>0</v>
      </c>
      <c r="AP589">
        <f t="shared" ca="1" si="97"/>
        <v>0</v>
      </c>
      <c r="AQ589">
        <f ca="1">MAX(0, COUNTIF(E589:J589, "Breakdown") - COUNTIF(AO589:AP589, 1))</f>
        <v>1</v>
      </c>
      <c r="AR589" s="12">
        <f ca="1">(AQ589 * 50) + ((AO589 + AP589) * 10)</f>
        <v>50</v>
      </c>
      <c r="AS589">
        <f ca="1">IF(COUNTIF(E589:J589, "Breakdown") &gt;= 6, 1, 0)</f>
        <v>0</v>
      </c>
    </row>
    <row r="590" spans="4:45">
      <c r="D590">
        <v>587</v>
      </c>
      <c r="E590" s="6" t="str">
        <f ca="1">IF(K590&lt;W590,"Operational","Breakdown")</f>
        <v>Breakdown</v>
      </c>
      <c r="F590" s="6" t="str">
        <f ca="1">IF(L590&lt;X590,"Operational","Breakdown")</f>
        <v>Operational</v>
      </c>
      <c r="G590" s="6" t="str">
        <f ca="1">IF(M590&lt;Y590,"Operational","Breakdown")</f>
        <v>Operational</v>
      </c>
      <c r="H590" s="6" t="str">
        <f ca="1">IF(N590&lt;Z590,"Operational","Breakdown")</f>
        <v>Operational</v>
      </c>
      <c r="I590" s="6" t="str">
        <f ca="1">IF(O590&lt;AA590,"Operational","Breakdown")</f>
        <v>Operational</v>
      </c>
      <c r="J590" s="6" t="str">
        <f ca="1">IF(P590&lt;AB590,"Operational","Breakdown")</f>
        <v>Operational</v>
      </c>
      <c r="K590" s="16">
        <v>20.405305745948958</v>
      </c>
      <c r="L590" s="16">
        <v>2.833358623106526</v>
      </c>
      <c r="M590" s="16">
        <v>7.7467508878868746E-2</v>
      </c>
      <c r="N590" s="16">
        <v>2.941348331221759</v>
      </c>
      <c r="O590" s="16">
        <v>3.8782528933665157</v>
      </c>
      <c r="P590" s="16">
        <v>5.206027394019757</v>
      </c>
      <c r="Q590" s="9">
        <v>0.63962747027051281</v>
      </c>
      <c r="R590" s="9">
        <v>1.6628311122236439</v>
      </c>
      <c r="S590" s="9">
        <v>2.281714231279067</v>
      </c>
      <c r="T590" s="9">
        <v>1.812540325593134</v>
      </c>
      <c r="U590" s="9">
        <v>0.91478009080528944</v>
      </c>
      <c r="V590" s="9">
        <v>0.41178079754454716</v>
      </c>
      <c r="W590" s="8">
        <f t="shared" ca="1" si="95"/>
        <v>7.0285572036073818</v>
      </c>
      <c r="X590" s="8">
        <f t="shared" ca="1" si="95"/>
        <v>5.077844074632182</v>
      </c>
      <c r="Y590" s="8">
        <f t="shared" ca="1" si="95"/>
        <v>14.241101624247561</v>
      </c>
      <c r="Z590" s="8">
        <f t="shared" ca="1" si="95"/>
        <v>5.3096279638319377</v>
      </c>
      <c r="AA590" s="8">
        <f t="shared" ca="1" si="95"/>
        <v>20.55573903164467</v>
      </c>
      <c r="AB590" s="8">
        <f t="shared" ca="1" si="98"/>
        <v>12.320057628733663</v>
      </c>
      <c r="AC590" s="16">
        <f ca="1">IF($AO589=0,K589+Q589,IF($AP589=0,K589+Q589,9999))</f>
        <v>1.8519181990735101</v>
      </c>
      <c r="AD590" s="16">
        <f ca="1">IF($AO589=0,L589+R589,IF($AP589=0,L589+R589,9999))</f>
        <v>13.96944577603217</v>
      </c>
      <c r="AE590" s="16">
        <f ca="1">IF($AO589=0,M589+S589,IF($AP589=0,M589+S589,9999))</f>
        <v>13.380139594145502</v>
      </c>
      <c r="AF590" s="16">
        <f ca="1">IF($AO589=0,N589+T589,IF($AP589=0,N589+T589,9999))</f>
        <v>11.052908294282446</v>
      </c>
      <c r="AG590" s="16">
        <f ca="1">IF($AO589=0,O589+U589,IF($AP589=0,O589+U589,9999))</f>
        <v>14.263596950613126</v>
      </c>
      <c r="AH590" s="16">
        <f ca="1">IF($AO589=0,P589+V589,IF($AP589=0,P589+V589,9999))</f>
        <v>9.3591570045266792</v>
      </c>
      <c r="AI590" s="17">
        <f t="shared" ca="1" si="99"/>
        <v>4.0241203728653376</v>
      </c>
      <c r="AJ590" s="17">
        <f t="shared" ca="1" si="100"/>
        <v>3.4312694726907713</v>
      </c>
      <c r="AK590" s="17">
        <f t="shared" ca="1" si="101"/>
        <v>12.489736933451294</v>
      </c>
      <c r="AL590" s="17">
        <f t="shared" ca="1" si="102"/>
        <v>2.3989462365212169</v>
      </c>
      <c r="AM590" s="17">
        <f t="shared" ca="1" si="103"/>
        <v>20.130077684365844</v>
      </c>
      <c r="AN590" s="17">
        <f t="shared" ca="1" si="104"/>
        <v>10.912972703213351</v>
      </c>
      <c r="AO590">
        <f t="shared" ca="1" si="96"/>
        <v>0</v>
      </c>
      <c r="AP590">
        <f t="shared" ca="1" si="97"/>
        <v>1</v>
      </c>
      <c r="AQ590">
        <f ca="1">MAX(0, COUNTIF(E590:J590, "Breakdown") - COUNTIF(AO590:AP590, 1))</f>
        <v>0</v>
      </c>
      <c r="AR590" s="12">
        <f ca="1">(AQ590 * 50) + ((AO590 + AP590) * 10)</f>
        <v>10</v>
      </c>
      <c r="AS590">
        <f ca="1">IF(COUNTIF(E590:J590, "Breakdown") &gt;= 6, 1, 0)</f>
        <v>0</v>
      </c>
    </row>
    <row r="591" spans="4:45">
      <c r="D591">
        <v>588</v>
      </c>
      <c r="E591" s="6" t="str">
        <f ca="1">IF(K591&lt;W591,"Operational","Breakdown")</f>
        <v>Operational</v>
      </c>
      <c r="F591" s="6" t="str">
        <f ca="1">IF(L591&lt;X591,"Operational","Breakdown")</f>
        <v>Breakdown</v>
      </c>
      <c r="G591" s="6" t="str">
        <f ca="1">IF(M591&lt;Y591,"Operational","Breakdown")</f>
        <v>Operational</v>
      </c>
      <c r="H591" s="6" t="str">
        <f ca="1">IF(N591&lt;Z591,"Operational","Breakdown")</f>
        <v>Operational</v>
      </c>
      <c r="I591" s="6" t="str">
        <f ca="1">IF(O591&lt;AA591,"Operational","Breakdown")</f>
        <v>Operational</v>
      </c>
      <c r="J591" s="6" t="str">
        <f ca="1">IF(P591&lt;AB591,"Operational","Breakdown")</f>
        <v>Operational</v>
      </c>
      <c r="K591" s="16">
        <v>18.321327632616644</v>
      </c>
      <c r="L591" s="16">
        <v>18.836716145669147</v>
      </c>
      <c r="M591" s="16">
        <v>17.398987337801138</v>
      </c>
      <c r="N591" s="16">
        <v>6.7144739484730884</v>
      </c>
      <c r="O591" s="16">
        <v>6.2289908787601895</v>
      </c>
      <c r="P591" s="16">
        <v>11.771969527976532</v>
      </c>
      <c r="Q591" s="9">
        <v>1.9708952202648453</v>
      </c>
      <c r="R591" s="9">
        <v>1.0289058217836327</v>
      </c>
      <c r="S591" s="9">
        <v>0.71026060308589845</v>
      </c>
      <c r="T591" s="9">
        <v>0.2299179945198786</v>
      </c>
      <c r="U591" s="9">
        <v>0.89562003854027161</v>
      </c>
      <c r="V591" s="9">
        <v>2.0347932994144582</v>
      </c>
      <c r="W591" s="8">
        <f t="shared" ca="1" si="95"/>
        <v>29.296490512967956</v>
      </c>
      <c r="X591" s="8">
        <f t="shared" ca="1" si="95"/>
        <v>10.469971600117312</v>
      </c>
      <c r="Y591" s="8">
        <f t="shared" ca="1" si="95"/>
        <v>17.399472687624588</v>
      </c>
      <c r="Z591" s="8">
        <f t="shared" ca="1" si="95"/>
        <v>37.929844186812296</v>
      </c>
      <c r="AA591" s="8">
        <f t="shared" ca="1" si="95"/>
        <v>15.681037096472606</v>
      </c>
      <c r="AB591" s="8">
        <f t="shared" ca="1" si="98"/>
        <v>12.045036879354459</v>
      </c>
      <c r="AC591" s="16">
        <f ca="1">IF($AO590=0,K590+Q590,IF($AP590=0,K590+Q590,9999))</f>
        <v>21.044933216219469</v>
      </c>
      <c r="AD591" s="16">
        <f ca="1">IF($AO590=0,L590+R590,IF($AP590=0,L590+R590,9999))</f>
        <v>4.4961897353301694</v>
      </c>
      <c r="AE591" s="16">
        <f ca="1">IF($AO590=0,M590+S590,IF($AP590=0,M590+S590,9999))</f>
        <v>2.3591817401579358</v>
      </c>
      <c r="AF591" s="16">
        <f ca="1">IF($AO590=0,N590+T590,IF($AP590=0,N590+T590,9999))</f>
        <v>4.753888656814893</v>
      </c>
      <c r="AG591" s="16">
        <f ca="1">IF($AO590=0,O590+U590,IF($AP590=0,O590+U590,9999))</f>
        <v>4.7930329841718056</v>
      </c>
      <c r="AH591" s="16">
        <f ca="1">IF($AO590=0,P590+V590,IF($AP590=0,P590+V590,9999))</f>
        <v>5.6178081915643041</v>
      </c>
      <c r="AI591" s="17">
        <f t="shared" ca="1" si="99"/>
        <v>1.8519181990735101</v>
      </c>
      <c r="AJ591" s="17">
        <f t="shared" ca="1" si="100"/>
        <v>5.077844074632182</v>
      </c>
      <c r="AK591" s="17">
        <f t="shared" ca="1" si="101"/>
        <v>13.380139594145502</v>
      </c>
      <c r="AL591" s="17">
        <f t="shared" ca="1" si="102"/>
        <v>5.3096279638319377</v>
      </c>
      <c r="AM591" s="17">
        <f t="shared" ca="1" si="103"/>
        <v>14.263596950613126</v>
      </c>
      <c r="AN591" s="17">
        <f t="shared" ca="1" si="104"/>
        <v>9.3591570045266792</v>
      </c>
      <c r="AO591">
        <f t="shared" ca="1" si="96"/>
        <v>0</v>
      </c>
      <c r="AP591">
        <f t="shared" ca="1" si="97"/>
        <v>0</v>
      </c>
      <c r="AQ591">
        <f ca="1">MAX(0, COUNTIF(E591:J591, "Breakdown") - COUNTIF(AO591:AP591, 1))</f>
        <v>1</v>
      </c>
      <c r="AR591" s="12">
        <f ca="1">(AQ591 * 50) + ((AO591 + AP591) * 10)</f>
        <v>50</v>
      </c>
      <c r="AS591">
        <f ca="1">IF(COUNTIF(E591:J591, "Breakdown") &gt;= 6, 1, 0)</f>
        <v>0</v>
      </c>
    </row>
    <row r="592" spans="4:45">
      <c r="D592">
        <v>589</v>
      </c>
      <c r="E592" s="6" t="str">
        <f ca="1">IF(K592&lt;W592,"Operational","Breakdown")</f>
        <v>Operational</v>
      </c>
      <c r="F592" s="6" t="str">
        <f ca="1">IF(L592&lt;X592,"Operational","Breakdown")</f>
        <v>Operational</v>
      </c>
      <c r="G592" s="6" t="str">
        <f ca="1">IF(M592&lt;Y592,"Operational","Breakdown")</f>
        <v>Breakdown</v>
      </c>
      <c r="H592" s="6" t="str">
        <f ca="1">IF(N592&lt;Z592,"Operational","Breakdown")</f>
        <v>Breakdown</v>
      </c>
      <c r="I592" s="6" t="str">
        <f ca="1">IF(O592&lt;AA592,"Operational","Breakdown")</f>
        <v>Operational</v>
      </c>
      <c r="J592" s="6" t="str">
        <f ca="1">IF(P592&lt;AB592,"Operational","Breakdown")</f>
        <v>Operational</v>
      </c>
      <c r="K592" s="16">
        <v>12.009092640977737</v>
      </c>
      <c r="L592" s="16">
        <v>5.1428650896452881</v>
      </c>
      <c r="M592" s="16">
        <v>11.901343057249711</v>
      </c>
      <c r="N592" s="16">
        <v>8.8396575979495324</v>
      </c>
      <c r="O592" s="16">
        <v>8.2552802063487043</v>
      </c>
      <c r="P592" s="16">
        <v>11.111771211262953</v>
      </c>
      <c r="Q592" s="9">
        <v>1.2828122941700628</v>
      </c>
      <c r="R592" s="9">
        <v>1.4587674387751448</v>
      </c>
      <c r="S592" s="9">
        <v>0.43858542346210899</v>
      </c>
      <c r="T592" s="9">
        <v>6.265918542959426</v>
      </c>
      <c r="U592" s="9">
        <v>8.875710971461487</v>
      </c>
      <c r="V592" s="9">
        <v>1.4374898538568721</v>
      </c>
      <c r="W592" s="8">
        <f t="shared" ca="1" si="95"/>
        <v>31.541811956053628</v>
      </c>
      <c r="X592" s="8">
        <f t="shared" ca="1" si="95"/>
        <v>5.4904560256892445</v>
      </c>
      <c r="Y592" s="8">
        <f t="shared" ca="1" si="95"/>
        <v>11.738966244541666</v>
      </c>
      <c r="Z592" s="8">
        <f t="shared" ca="1" si="95"/>
        <v>5.5689101946451549</v>
      </c>
      <c r="AA592" s="8">
        <f t="shared" ca="1" si="95"/>
        <v>10.493089272048593</v>
      </c>
      <c r="AB592" s="8">
        <f t="shared" ca="1" si="98"/>
        <v>21.317486146291714</v>
      </c>
      <c r="AC592" s="16">
        <f ca="1">IF($AO591=0,K591+Q591,IF($AP591=0,K591+Q591,9999))</f>
        <v>20.292222852881491</v>
      </c>
      <c r="AD592" s="16">
        <f ca="1">IF($AO591=0,L591+R591,IF($AP591=0,L591+R591,9999))</f>
        <v>19.865621967452778</v>
      </c>
      <c r="AE592" s="16">
        <f ca="1">IF($AO591=0,M591+S591,IF($AP591=0,M591+S591,9999))</f>
        <v>18.109247940887037</v>
      </c>
      <c r="AF592" s="16">
        <f ca="1">IF($AO591=0,N591+T591,IF($AP591=0,N591+T591,9999))</f>
        <v>6.9443919429929668</v>
      </c>
      <c r="AG592" s="16">
        <f ca="1">IF($AO591=0,O591+U591,IF($AP591=0,O591+U591,9999))</f>
        <v>7.124610917300461</v>
      </c>
      <c r="AH592" s="16">
        <f ca="1">IF($AO591=0,P591+V591,IF($AP591=0,P591+V591,9999))</f>
        <v>13.80676282739099</v>
      </c>
      <c r="AI592" s="17">
        <f t="shared" ca="1" si="99"/>
        <v>21.044933216219469</v>
      </c>
      <c r="AJ592" s="17">
        <f t="shared" ca="1" si="100"/>
        <v>4.4961897353301694</v>
      </c>
      <c r="AK592" s="17">
        <f t="shared" ca="1" si="101"/>
        <v>2.3591817401579358</v>
      </c>
      <c r="AL592" s="17">
        <f t="shared" ca="1" si="102"/>
        <v>4.753888656814893</v>
      </c>
      <c r="AM592" s="17">
        <f t="shared" ca="1" si="103"/>
        <v>4.7930329841718056</v>
      </c>
      <c r="AN592" s="17">
        <f t="shared" ca="1" si="104"/>
        <v>5.6178081915643041</v>
      </c>
      <c r="AO592">
        <f t="shared" ca="1" si="96"/>
        <v>0</v>
      </c>
      <c r="AP592">
        <f t="shared" ca="1" si="97"/>
        <v>0</v>
      </c>
      <c r="AQ592">
        <f ca="1">MAX(0, COUNTIF(E592:J592, "Breakdown") - COUNTIF(AO592:AP592, 1))</f>
        <v>2</v>
      </c>
      <c r="AR592" s="12">
        <f ca="1">(AQ592 * 50) + ((AO592 + AP592) * 10)</f>
        <v>100</v>
      </c>
      <c r="AS592">
        <f ca="1">IF(COUNTIF(E592:J592, "Breakdown") &gt;= 6, 1, 0)</f>
        <v>0</v>
      </c>
    </row>
    <row r="593" spans="4:45">
      <c r="D593">
        <v>590</v>
      </c>
      <c r="E593" s="6" t="str">
        <f ca="1">IF(K593&lt;W593,"Operational","Breakdown")</f>
        <v>Operational</v>
      </c>
      <c r="F593" s="6" t="str">
        <f ca="1">IF(L593&lt;X593,"Operational","Breakdown")</f>
        <v>Breakdown</v>
      </c>
      <c r="G593" s="6" t="str">
        <f ca="1">IF(M593&lt;Y593,"Operational","Breakdown")</f>
        <v>Operational</v>
      </c>
      <c r="H593" s="6" t="str">
        <f ca="1">IF(N593&lt;Z593,"Operational","Breakdown")</f>
        <v>Operational</v>
      </c>
      <c r="I593" s="6" t="str">
        <f ca="1">IF(O593&lt;AA593,"Operational","Breakdown")</f>
        <v>Operational</v>
      </c>
      <c r="J593" s="6" t="str">
        <f ca="1">IF(P593&lt;AB593,"Operational","Breakdown")</f>
        <v>Operational</v>
      </c>
      <c r="K593" s="16">
        <v>7.050527435709153</v>
      </c>
      <c r="L593" s="16">
        <v>23.288343323533788</v>
      </c>
      <c r="M593" s="16">
        <v>5.8916103891054057</v>
      </c>
      <c r="N593" s="16">
        <v>3.4179612784453299</v>
      </c>
      <c r="O593" s="16">
        <v>1.2151685968385493</v>
      </c>
      <c r="P593" s="16">
        <v>8.9672342111759917</v>
      </c>
      <c r="Q593" s="9">
        <v>0.11420163781001996</v>
      </c>
      <c r="R593" s="9">
        <v>0.10570796065353573</v>
      </c>
      <c r="S593" s="9">
        <v>0.89081821004895456</v>
      </c>
      <c r="T593" s="9">
        <v>1.8517116954359663</v>
      </c>
      <c r="U593" s="9">
        <v>0.16506665108902735</v>
      </c>
      <c r="V593" s="9">
        <v>1.7750249436060656E-2</v>
      </c>
      <c r="W593" s="8">
        <f t="shared" ca="1" si="95"/>
        <v>36.653343277692684</v>
      </c>
      <c r="X593" s="8">
        <f t="shared" ca="1" si="95"/>
        <v>9.6673868292565146</v>
      </c>
      <c r="Y593" s="8">
        <f t="shared" ca="1" si="95"/>
        <v>17.214908918229838</v>
      </c>
      <c r="Z593" s="8">
        <f t="shared" ca="1" si="95"/>
        <v>13.360239265082935</v>
      </c>
      <c r="AA593" s="8">
        <f t="shared" ca="1" si="95"/>
        <v>23.230005712654293</v>
      </c>
      <c r="AB593" s="8">
        <f t="shared" ca="1" si="98"/>
        <v>15.171793347714209</v>
      </c>
      <c r="AC593" s="16">
        <f ca="1">IF($AO592=0,K592+Q592,IF($AP592=0,K592+Q592,9999))</f>
        <v>13.2919049351478</v>
      </c>
      <c r="AD593" s="16">
        <f ca="1">IF($AO592=0,L592+R592,IF($AP592=0,L592+R592,9999))</f>
        <v>6.6016325284204331</v>
      </c>
      <c r="AE593" s="16">
        <f ca="1">IF($AO592=0,M592+S592,IF($AP592=0,M592+S592,9999))</f>
        <v>12.339928480711821</v>
      </c>
      <c r="AF593" s="16">
        <f ca="1">IF($AO592=0,N592+T592,IF($AP592=0,N592+T592,9999))</f>
        <v>15.105576140908958</v>
      </c>
      <c r="AG593" s="16">
        <f ca="1">IF($AO592=0,O592+U592,IF($AP592=0,O592+U592,9999))</f>
        <v>17.130991177810191</v>
      </c>
      <c r="AH593" s="16">
        <f ca="1">IF($AO592=0,P592+V592,IF($AP592=0,P592+V592,9999))</f>
        <v>12.549261065119826</v>
      </c>
      <c r="AI593" s="17">
        <f t="shared" ca="1" si="99"/>
        <v>20.292222852881491</v>
      </c>
      <c r="AJ593" s="17">
        <f t="shared" ca="1" si="100"/>
        <v>5.4904560256892445</v>
      </c>
      <c r="AK593" s="17">
        <f t="shared" ca="1" si="101"/>
        <v>11.738966244541666</v>
      </c>
      <c r="AL593" s="17">
        <f t="shared" ca="1" si="102"/>
        <v>5.5689101946451549</v>
      </c>
      <c r="AM593" s="17">
        <f t="shared" ca="1" si="103"/>
        <v>7.124610917300461</v>
      </c>
      <c r="AN593" s="17">
        <f t="shared" ca="1" si="104"/>
        <v>13.80676282739099</v>
      </c>
      <c r="AO593">
        <f t="shared" ca="1" si="96"/>
        <v>0</v>
      </c>
      <c r="AP593">
        <f t="shared" ca="1" si="97"/>
        <v>0</v>
      </c>
      <c r="AQ593">
        <f ca="1">MAX(0, COUNTIF(E593:J593, "Breakdown") - COUNTIF(AO593:AP593, 1))</f>
        <v>1</v>
      </c>
      <c r="AR593" s="12">
        <f ca="1">(AQ593 * 50) + ((AO593 + AP593) * 10)</f>
        <v>50</v>
      </c>
      <c r="AS593">
        <f ca="1">IF(COUNTIF(E593:J593, "Breakdown") &gt;= 6, 1, 0)</f>
        <v>0</v>
      </c>
    </row>
    <row r="594" spans="4:45">
      <c r="D594">
        <v>591</v>
      </c>
      <c r="E594" s="6" t="str">
        <f ca="1">IF(K594&lt;W594,"Operational","Breakdown")</f>
        <v>Operational</v>
      </c>
      <c r="F594" s="6" t="str">
        <f ca="1">IF(L594&lt;X594,"Operational","Breakdown")</f>
        <v>Breakdown</v>
      </c>
      <c r="G594" s="6" t="str">
        <f ca="1">IF(M594&lt;Y594,"Operational","Breakdown")</f>
        <v>Operational</v>
      </c>
      <c r="H594" s="6" t="str">
        <f ca="1">IF(N594&lt;Z594,"Operational","Breakdown")</f>
        <v>Operational</v>
      </c>
      <c r="I594" s="6" t="str">
        <f ca="1">IF(O594&lt;AA594,"Operational","Breakdown")</f>
        <v>Operational</v>
      </c>
      <c r="J594" s="6" t="str">
        <f ca="1">IF(P594&lt;AB594,"Operational","Breakdown")</f>
        <v>Breakdown</v>
      </c>
      <c r="K594" s="16">
        <v>1.654170757653225</v>
      </c>
      <c r="L594" s="16">
        <v>9.2552015460599577</v>
      </c>
      <c r="M594" s="16">
        <v>2.6440715236043513</v>
      </c>
      <c r="N594" s="16">
        <v>3.5628207667731795</v>
      </c>
      <c r="O594" s="16">
        <v>3.2658135480403505</v>
      </c>
      <c r="P594" s="16">
        <v>33.316504870540932</v>
      </c>
      <c r="Q594" s="9">
        <v>0.2020722589520301</v>
      </c>
      <c r="R594" s="9">
        <v>0.14940894101291505</v>
      </c>
      <c r="S594" s="9">
        <v>1.0614918625985279</v>
      </c>
      <c r="T594" s="9">
        <v>0.97026891268657856</v>
      </c>
      <c r="U594" s="9">
        <v>1.3405878748932654</v>
      </c>
      <c r="V594" s="9">
        <v>7.576460492820539</v>
      </c>
      <c r="W594" s="8">
        <f t="shared" ca="1" si="95"/>
        <v>36.446337015101761</v>
      </c>
      <c r="X594" s="8">
        <f t="shared" ca="1" si="95"/>
        <v>6.9915442995140369</v>
      </c>
      <c r="Y594" s="8">
        <f t="shared" ca="1" si="95"/>
        <v>16.049797104815259</v>
      </c>
      <c r="Z594" s="8">
        <f t="shared" ca="1" si="95"/>
        <v>21.541623458455568</v>
      </c>
      <c r="AA594" s="8">
        <f t="shared" ca="1" si="95"/>
        <v>21.253437359632947</v>
      </c>
      <c r="AB594" s="8">
        <f t="shared" ca="1" si="98"/>
        <v>26.549671012933391</v>
      </c>
      <c r="AC594" s="16">
        <f ca="1">IF($AO593=0,K593+Q593,IF($AP593=0,K593+Q593,9999))</f>
        <v>7.1647290735191733</v>
      </c>
      <c r="AD594" s="16">
        <f ca="1">IF($AO593=0,L593+R593,IF($AP593=0,L593+R593,9999))</f>
        <v>23.394051284187324</v>
      </c>
      <c r="AE594" s="16">
        <f ca="1">IF($AO593=0,M593+S593,IF($AP593=0,M593+S593,9999))</f>
        <v>6.7824285991543602</v>
      </c>
      <c r="AF594" s="16">
        <f ca="1">IF($AO593=0,N593+T593,IF($AP593=0,N593+T593,9999))</f>
        <v>5.2696729738812964</v>
      </c>
      <c r="AG594" s="16">
        <f ca="1">IF($AO593=0,O593+U593,IF($AP593=0,O593+U593,9999))</f>
        <v>1.3802352479275766</v>
      </c>
      <c r="AH594" s="16">
        <f ca="1">IF($AO593=0,P593+V593,IF($AP593=0,P593+V593,9999))</f>
        <v>8.9849844606120524</v>
      </c>
      <c r="AI594" s="17">
        <f t="shared" ca="1" si="99"/>
        <v>13.2919049351478</v>
      </c>
      <c r="AJ594" s="17">
        <f t="shared" ca="1" si="100"/>
        <v>6.6016325284204331</v>
      </c>
      <c r="AK594" s="17">
        <f t="shared" ca="1" si="101"/>
        <v>12.339928480711821</v>
      </c>
      <c r="AL594" s="17">
        <f t="shared" ca="1" si="102"/>
        <v>13.360239265082935</v>
      </c>
      <c r="AM594" s="17">
        <f t="shared" ca="1" si="103"/>
        <v>17.130991177810191</v>
      </c>
      <c r="AN594" s="17">
        <f t="shared" ca="1" si="104"/>
        <v>12.549261065119826</v>
      </c>
      <c r="AO594">
        <f t="shared" ca="1" si="96"/>
        <v>0</v>
      </c>
      <c r="AP594">
        <f t="shared" ca="1" si="97"/>
        <v>0</v>
      </c>
      <c r="AQ594">
        <f ca="1">MAX(0, COUNTIF(E594:J594, "Breakdown") - COUNTIF(AO594:AP594, 1))</f>
        <v>2</v>
      </c>
      <c r="AR594" s="12">
        <f ca="1">(AQ594 * 50) + ((AO594 + AP594) * 10)</f>
        <v>100</v>
      </c>
      <c r="AS594">
        <f ca="1">IF(COUNTIF(E594:J594, "Breakdown") &gt;= 6, 1, 0)</f>
        <v>0</v>
      </c>
    </row>
    <row r="595" spans="4:45">
      <c r="D595">
        <v>592</v>
      </c>
      <c r="E595" s="6" t="str">
        <f ca="1">IF(K595&lt;W595,"Operational","Breakdown")</f>
        <v>Breakdown</v>
      </c>
      <c r="F595" s="6" t="str">
        <f ca="1">IF(L595&lt;X595,"Operational","Breakdown")</f>
        <v>Operational</v>
      </c>
      <c r="G595" s="6" t="str">
        <f ca="1">IF(M595&lt;Y595,"Operational","Breakdown")</f>
        <v>Operational</v>
      </c>
      <c r="H595" s="6" t="str">
        <f ca="1">IF(N595&lt;Z595,"Operational","Breakdown")</f>
        <v>Operational</v>
      </c>
      <c r="I595" s="6" t="str">
        <f ca="1">IF(O595&lt;AA595,"Operational","Breakdown")</f>
        <v>Operational</v>
      </c>
      <c r="J595" s="6" t="str">
        <f ca="1">IF(P595&lt;AB595,"Operational","Breakdown")</f>
        <v>Operational</v>
      </c>
      <c r="K595" s="16">
        <v>12.04969266563428</v>
      </c>
      <c r="L595" s="16">
        <v>4.6493349285389538</v>
      </c>
      <c r="M595" s="16">
        <v>1.5818850892031979</v>
      </c>
      <c r="N595" s="16">
        <v>5.0622536309409236</v>
      </c>
      <c r="O595" s="16">
        <v>1.4969277354696642</v>
      </c>
      <c r="P595" s="16">
        <v>14.173294875367638</v>
      </c>
      <c r="Q595" s="9">
        <v>7.1986958330436854</v>
      </c>
      <c r="R595" s="9">
        <v>0.31207869159224078</v>
      </c>
      <c r="S595" s="9">
        <v>2.1600378255560226E-2</v>
      </c>
      <c r="T595" s="9">
        <v>1.9248302447331447</v>
      </c>
      <c r="U595" s="9">
        <v>3.4993816160174163</v>
      </c>
      <c r="V595" s="9">
        <v>0.46751989422738233</v>
      </c>
      <c r="W595" s="8">
        <f t="shared" ca="1" si="95"/>
        <v>8.7846710516933157</v>
      </c>
      <c r="X595" s="8">
        <f t="shared" ca="1" si="95"/>
        <v>9.3165030960483843</v>
      </c>
      <c r="Y595" s="8">
        <f t="shared" ca="1" si="95"/>
        <v>11.537987476789803</v>
      </c>
      <c r="Z595" s="8">
        <f t="shared" ca="1" si="95"/>
        <v>5.8511095522553553</v>
      </c>
      <c r="AA595" s="8">
        <f t="shared" ca="1" si="95"/>
        <v>1.6822155158869116</v>
      </c>
      <c r="AB595" s="8">
        <f t="shared" ca="1" si="98"/>
        <v>14.25725507620885</v>
      </c>
      <c r="AC595" s="16">
        <f ca="1">IF($AO594=0,K594+Q594,IF($AP594=0,K594+Q594,9999))</f>
        <v>1.856243016605255</v>
      </c>
      <c r="AD595" s="16">
        <f ca="1">IF($AO594=0,L594+R594,IF($AP594=0,L594+R594,9999))</f>
        <v>9.4046104870728726</v>
      </c>
      <c r="AE595" s="16">
        <f ca="1">IF($AO594=0,M594+S594,IF($AP594=0,M594+S594,9999))</f>
        <v>3.7055633862028792</v>
      </c>
      <c r="AF595" s="16">
        <f ca="1">IF($AO594=0,N594+T594,IF($AP594=0,N594+T594,9999))</f>
        <v>4.5330896794597582</v>
      </c>
      <c r="AG595" s="16">
        <f ca="1">IF($AO594=0,O594+U594,IF($AP594=0,O594+U594,9999))</f>
        <v>4.6064014229336161</v>
      </c>
      <c r="AH595" s="16">
        <f ca="1">IF($AO594=0,P594+V594,IF($AP594=0,P594+V594,9999))</f>
        <v>40.892965363361469</v>
      </c>
      <c r="AI595" s="17">
        <f t="shared" ca="1" si="99"/>
        <v>7.1647290735191733</v>
      </c>
      <c r="AJ595" s="17">
        <f t="shared" ca="1" si="100"/>
        <v>6.9915442995140369</v>
      </c>
      <c r="AK595" s="17">
        <f t="shared" ca="1" si="101"/>
        <v>6.7824285991543602</v>
      </c>
      <c r="AL595" s="17">
        <f t="shared" ca="1" si="102"/>
        <v>5.2696729738812964</v>
      </c>
      <c r="AM595" s="17">
        <f t="shared" ca="1" si="103"/>
        <v>1.3802352479275766</v>
      </c>
      <c r="AN595" s="17">
        <f t="shared" ca="1" si="104"/>
        <v>8.9849844606120524</v>
      </c>
      <c r="AO595">
        <f t="shared" ca="1" si="96"/>
        <v>0</v>
      </c>
      <c r="AP595">
        <f t="shared" ca="1" si="97"/>
        <v>1</v>
      </c>
      <c r="AQ595">
        <f ca="1">MAX(0, COUNTIF(E595:J595, "Breakdown") - COUNTIF(AO595:AP595, 1))</f>
        <v>0</v>
      </c>
      <c r="AR595" s="12">
        <f ca="1">(AQ595 * 50) + ((AO595 + AP595) * 10)</f>
        <v>10</v>
      </c>
      <c r="AS595">
        <f ca="1">IF(COUNTIF(E595:J595, "Breakdown") &gt;= 6, 1, 0)</f>
        <v>0</v>
      </c>
    </row>
    <row r="596" spans="4:45">
      <c r="D596">
        <v>593</v>
      </c>
      <c r="E596" s="6" t="str">
        <f ca="1">IF(K596&lt;W596,"Operational","Breakdown")</f>
        <v>Operational</v>
      </c>
      <c r="F596" s="6" t="str">
        <f ca="1">IF(L596&lt;X596,"Operational","Breakdown")</f>
        <v>Breakdown</v>
      </c>
      <c r="G596" s="6" t="str">
        <f ca="1">IF(M596&lt;Y596,"Operational","Breakdown")</f>
        <v>Breakdown</v>
      </c>
      <c r="H596" s="6" t="str">
        <f ca="1">IF(N596&lt;Z596,"Operational","Breakdown")</f>
        <v>Operational</v>
      </c>
      <c r="I596" s="6" t="str">
        <f ca="1">IF(O596&lt;AA596,"Operational","Breakdown")</f>
        <v>Breakdown</v>
      </c>
      <c r="J596" s="6" t="str">
        <f ca="1">IF(P596&lt;AB596,"Operational","Breakdown")</f>
        <v>Operational</v>
      </c>
      <c r="K596" s="16">
        <v>1.6250929444755633</v>
      </c>
      <c r="L596" s="16">
        <v>39.442298742271518</v>
      </c>
      <c r="M596" s="16">
        <v>38.717211353571678</v>
      </c>
      <c r="N596" s="16">
        <v>6.0910530661119457</v>
      </c>
      <c r="O596" s="16">
        <v>9.8812627338443058</v>
      </c>
      <c r="P596" s="16">
        <v>5.4805719058624218</v>
      </c>
      <c r="Q596" s="9">
        <v>1.8320628376541537</v>
      </c>
      <c r="R596" s="9">
        <v>2.6206508315799564</v>
      </c>
      <c r="S596" s="9">
        <v>3.5203026270412376</v>
      </c>
      <c r="T596" s="9">
        <v>1.3741082911979299</v>
      </c>
      <c r="U596" s="9">
        <v>1.3761655114444247</v>
      </c>
      <c r="V596" s="9">
        <v>1.490302672556606</v>
      </c>
      <c r="W596" s="8">
        <f t="shared" ca="1" si="95"/>
        <v>13.303247969966604</v>
      </c>
      <c r="X596" s="8">
        <f t="shared" ca="1" si="95"/>
        <v>13.506361336806192</v>
      </c>
      <c r="Y596" s="8">
        <f t="shared" ca="1" si="95"/>
        <v>13.463875127944259</v>
      </c>
      <c r="Z596" s="8">
        <f t="shared" ca="1" si="95"/>
        <v>9.6600240507371247</v>
      </c>
      <c r="AA596" s="8">
        <f t="shared" ca="1" si="95"/>
        <v>3.0425599013215865</v>
      </c>
      <c r="AB596" s="8">
        <f t="shared" ca="1" si="98"/>
        <v>15.352355906367025</v>
      </c>
      <c r="AC596" s="16">
        <f ca="1">IF($AO595=0,K595+Q595,IF($AP595=0,K595+Q595,9999))</f>
        <v>19.248388498677965</v>
      </c>
      <c r="AD596" s="16">
        <f ca="1">IF($AO595=0,L595+R595,IF($AP595=0,L595+R595,9999))</f>
        <v>4.9614136201311947</v>
      </c>
      <c r="AE596" s="16">
        <f ca="1">IF($AO595=0,M595+S595,IF($AP595=0,M595+S595,9999))</f>
        <v>1.6034854674587582</v>
      </c>
      <c r="AF596" s="16">
        <f ca="1">IF($AO595=0,N595+T595,IF($AP595=0,N595+T595,9999))</f>
        <v>6.9870838756740685</v>
      </c>
      <c r="AG596" s="16">
        <f ca="1">IF($AO595=0,O595+U595,IF($AP595=0,O595+U595,9999))</f>
        <v>4.9963093514870804</v>
      </c>
      <c r="AH596" s="16">
        <f ca="1">IF($AO595=0,P595+V595,IF($AP595=0,P595+V595,9999))</f>
        <v>14.640814769595021</v>
      </c>
      <c r="AI596" s="17">
        <f t="shared" ca="1" si="99"/>
        <v>1.856243016605255</v>
      </c>
      <c r="AJ596" s="17">
        <f t="shared" ca="1" si="100"/>
        <v>9.3165030960483843</v>
      </c>
      <c r="AK596" s="17">
        <f t="shared" ca="1" si="101"/>
        <v>3.7055633862028792</v>
      </c>
      <c r="AL596" s="17">
        <f t="shared" ca="1" si="102"/>
        <v>4.5330896794597582</v>
      </c>
      <c r="AM596" s="17">
        <f t="shared" ca="1" si="103"/>
        <v>1.6822155158869116</v>
      </c>
      <c r="AN596" s="17">
        <f t="shared" ca="1" si="104"/>
        <v>14.25725507620885</v>
      </c>
      <c r="AO596">
        <f t="shared" ca="1" si="96"/>
        <v>0</v>
      </c>
      <c r="AP596">
        <f t="shared" ca="1" si="97"/>
        <v>0</v>
      </c>
      <c r="AQ596">
        <f ca="1">MAX(0, COUNTIF(E596:J596, "Breakdown") - COUNTIF(AO596:AP596, 1))</f>
        <v>3</v>
      </c>
      <c r="AR596" s="12">
        <f ca="1">(AQ596 * 50) + ((AO596 + AP596) * 10)</f>
        <v>150</v>
      </c>
      <c r="AS596">
        <f ca="1">IF(COUNTIF(E596:J596, "Breakdown") &gt;= 6, 1, 0)</f>
        <v>0</v>
      </c>
    </row>
    <row r="597" spans="4:45">
      <c r="D597">
        <v>594</v>
      </c>
      <c r="E597" s="6" t="str">
        <f ca="1">IF(K597&lt;W597,"Operational","Breakdown")</f>
        <v>Breakdown</v>
      </c>
      <c r="F597" s="6" t="str">
        <f ca="1">IF(L597&lt;X597,"Operational","Breakdown")</f>
        <v>Breakdown</v>
      </c>
      <c r="G597" s="6" t="str">
        <f ca="1">IF(M597&lt;Y597,"Operational","Breakdown")</f>
        <v>Breakdown</v>
      </c>
      <c r="H597" s="6" t="str">
        <f ca="1">IF(N597&lt;Z597,"Operational","Breakdown")</f>
        <v>Operational</v>
      </c>
      <c r="I597" s="6" t="str">
        <f ca="1">IF(O597&lt;AA597,"Operational","Breakdown")</f>
        <v>Operational</v>
      </c>
      <c r="J597" s="6" t="str">
        <f ca="1">IF(P597&lt;AB597,"Operational","Breakdown")</f>
        <v>Operational</v>
      </c>
      <c r="K597" s="16">
        <v>19.450766304147475</v>
      </c>
      <c r="L597" s="16">
        <v>8.0615842559856432</v>
      </c>
      <c r="M597" s="16">
        <v>9.6507514172478448</v>
      </c>
      <c r="N597" s="16">
        <v>5.0776661303918562</v>
      </c>
      <c r="O597" s="16">
        <v>2.8820682335155126</v>
      </c>
      <c r="P597" s="16">
        <v>2.7601818692590987</v>
      </c>
      <c r="Q597" s="9">
        <v>0.45482997179188972</v>
      </c>
      <c r="R597" s="9">
        <v>1.30852624368506</v>
      </c>
      <c r="S597" s="9">
        <v>2.5511136107148449</v>
      </c>
      <c r="T597" s="9">
        <v>0.86528005378100414</v>
      </c>
      <c r="U597" s="9">
        <v>4.4853940557212819E-2</v>
      </c>
      <c r="V597" s="9">
        <v>2.2129681810227471</v>
      </c>
      <c r="W597" s="8">
        <f t="shared" ca="1" si="95"/>
        <v>15.649223616458794</v>
      </c>
      <c r="X597" s="8">
        <f t="shared" ca="1" si="95"/>
        <v>7.2265439463947345</v>
      </c>
      <c r="Y597" s="8">
        <f t="shared" ca="1" si="95"/>
        <v>5.9344107545145262</v>
      </c>
      <c r="Z597" s="8">
        <f t="shared" ca="1" si="95"/>
        <v>7.5433552754757702</v>
      </c>
      <c r="AA597" s="8">
        <f t="shared" ca="1" si="95"/>
        <v>18.398306708686079</v>
      </c>
      <c r="AB597" s="8">
        <f t="shared" ca="1" si="98"/>
        <v>27.386585684334854</v>
      </c>
      <c r="AC597" s="16">
        <f ca="1">IF($AO596=0,K596+Q596,IF($AP596=0,K596+Q596,9999))</f>
        <v>3.4571557821297167</v>
      </c>
      <c r="AD597" s="16">
        <f ca="1">IF($AO596=0,L596+R596,IF($AP596=0,L596+R596,9999))</f>
        <v>42.062949573851476</v>
      </c>
      <c r="AE597" s="16">
        <f ca="1">IF($AO596=0,M596+S596,IF($AP596=0,M596+S596,9999))</f>
        <v>42.237513980612917</v>
      </c>
      <c r="AF597" s="16">
        <f ca="1">IF($AO596=0,N596+T596,IF($AP596=0,N596+T596,9999))</f>
        <v>7.4651613573098761</v>
      </c>
      <c r="AG597" s="16">
        <f ca="1">IF($AO596=0,O596+U596,IF($AP596=0,O596+U596,9999))</f>
        <v>11.257428245288731</v>
      </c>
      <c r="AH597" s="16">
        <f ca="1">IF($AO596=0,P596+V596,IF($AP596=0,P596+V596,9999))</f>
        <v>6.9708745784190276</v>
      </c>
      <c r="AI597" s="17">
        <f t="shared" ca="1" si="99"/>
        <v>13.303247969966604</v>
      </c>
      <c r="AJ597" s="17">
        <f t="shared" ca="1" si="100"/>
        <v>4.9614136201311947</v>
      </c>
      <c r="AK597" s="17">
        <f t="shared" ca="1" si="101"/>
        <v>1.6034854674587582</v>
      </c>
      <c r="AL597" s="17">
        <f t="shared" ca="1" si="102"/>
        <v>6.9870838756740685</v>
      </c>
      <c r="AM597" s="17">
        <f t="shared" ca="1" si="103"/>
        <v>3.0425599013215865</v>
      </c>
      <c r="AN597" s="17">
        <f t="shared" ca="1" si="104"/>
        <v>14.640814769595021</v>
      </c>
      <c r="AO597">
        <f t="shared" ca="1" si="96"/>
        <v>1</v>
      </c>
      <c r="AP597">
        <f t="shared" ca="1" si="97"/>
        <v>0</v>
      </c>
      <c r="AQ597">
        <f ca="1">MAX(0, COUNTIF(E597:J597, "Breakdown") - COUNTIF(AO597:AP597, 1))</f>
        <v>2</v>
      </c>
      <c r="AR597" s="12">
        <f ca="1">(AQ597 * 50) + ((AO597 + AP597) * 10)</f>
        <v>110</v>
      </c>
      <c r="AS597">
        <f ca="1">IF(COUNTIF(E597:J597, "Breakdown") &gt;= 6, 1, 0)</f>
        <v>0</v>
      </c>
    </row>
    <row r="598" spans="4:45">
      <c r="D598">
        <v>595</v>
      </c>
      <c r="E598" s="6" t="str">
        <f ca="1">IF(K598&lt;W598,"Operational","Breakdown")</f>
        <v>Operational</v>
      </c>
      <c r="F598" s="6" t="str">
        <f ca="1">IF(L598&lt;X598,"Operational","Breakdown")</f>
        <v>Breakdown</v>
      </c>
      <c r="G598" s="6" t="str">
        <f ca="1">IF(M598&lt;Y598,"Operational","Breakdown")</f>
        <v>Operational</v>
      </c>
      <c r="H598" s="6" t="str">
        <f ca="1">IF(N598&lt;Z598,"Operational","Breakdown")</f>
        <v>Operational</v>
      </c>
      <c r="I598" s="6" t="str">
        <f ca="1">IF(O598&lt;AA598,"Operational","Breakdown")</f>
        <v>Operational</v>
      </c>
      <c r="J598" s="6" t="str">
        <f ca="1">IF(P598&lt;AB598,"Operational","Breakdown")</f>
        <v>Operational</v>
      </c>
      <c r="K598" s="16">
        <v>0.18090912057682476</v>
      </c>
      <c r="L598" s="16">
        <v>13.878532712472568</v>
      </c>
      <c r="M598" s="16">
        <v>0.94786884684934702</v>
      </c>
      <c r="N598" s="16">
        <v>6.2524755824887057</v>
      </c>
      <c r="O598" s="16">
        <v>1.3488218499921489</v>
      </c>
      <c r="P598" s="16">
        <v>3.5918105639587434</v>
      </c>
      <c r="Q598" s="9">
        <v>0.43903157678323268</v>
      </c>
      <c r="R598" s="9">
        <v>3.2740163121501058</v>
      </c>
      <c r="S598" s="9">
        <v>1.4758267468509763</v>
      </c>
      <c r="T598" s="9">
        <v>1.7376618973207891</v>
      </c>
      <c r="U598" s="9">
        <v>7.56227271293836</v>
      </c>
      <c r="V598" s="9">
        <v>0.75712341036575137</v>
      </c>
      <c r="W598" s="8">
        <f t="shared" ca="1" si="95"/>
        <v>12.746693904575469</v>
      </c>
      <c r="X598" s="8">
        <f t="shared" ca="1" si="95"/>
        <v>11.334544257622749</v>
      </c>
      <c r="Y598" s="8">
        <f t="shared" ca="1" si="95"/>
        <v>8.0459157695900672</v>
      </c>
      <c r="Z598" s="8">
        <f t="shared" ca="1" si="95"/>
        <v>10.020924013565326</v>
      </c>
      <c r="AA598" s="8">
        <f t="shared" ca="1" si="95"/>
        <v>21.388769611289618</v>
      </c>
      <c r="AB598" s="8">
        <f t="shared" ca="1" si="98"/>
        <v>8.2016029912606019</v>
      </c>
      <c r="AC598" s="16">
        <f ca="1">IF($AO597=0,K597+Q597,IF($AP597=0,K597+Q597,9999))</f>
        <v>19.905596275939363</v>
      </c>
      <c r="AD598" s="16">
        <f ca="1">IF($AO597=0,L597+R597,IF($AP597=0,L597+R597,9999))</f>
        <v>9.3701104996707034</v>
      </c>
      <c r="AE598" s="16">
        <f ca="1">IF($AO597=0,M597+S597,IF($AP597=0,M597+S597,9999))</f>
        <v>12.20186502796269</v>
      </c>
      <c r="AF598" s="16">
        <f ca="1">IF($AO597=0,N597+T597,IF($AP597=0,N597+T597,9999))</f>
        <v>5.9429461841728601</v>
      </c>
      <c r="AG598" s="16">
        <f ca="1">IF($AO597=0,O597+U597,IF($AP597=0,O597+U597,9999))</f>
        <v>2.9269221740727254</v>
      </c>
      <c r="AH598" s="16">
        <f ca="1">IF($AO597=0,P597+V597,IF($AP597=0,P597+V597,9999))</f>
        <v>4.9731500502818458</v>
      </c>
      <c r="AI598" s="17">
        <f t="shared" ca="1" si="99"/>
        <v>3.4571557821297167</v>
      </c>
      <c r="AJ598" s="17">
        <f t="shared" ca="1" si="100"/>
        <v>7.2265439463947345</v>
      </c>
      <c r="AK598" s="17">
        <f t="shared" ca="1" si="101"/>
        <v>5.9344107545145262</v>
      </c>
      <c r="AL598" s="17">
        <f t="shared" ca="1" si="102"/>
        <v>7.4651613573098761</v>
      </c>
      <c r="AM598" s="17">
        <f t="shared" ca="1" si="103"/>
        <v>11.257428245288731</v>
      </c>
      <c r="AN598" s="17">
        <f t="shared" ca="1" si="104"/>
        <v>6.9708745784190276</v>
      </c>
      <c r="AO598">
        <f t="shared" ca="1" si="96"/>
        <v>0</v>
      </c>
      <c r="AP598">
        <f t="shared" ca="1" si="97"/>
        <v>0</v>
      </c>
      <c r="AQ598">
        <f ca="1">MAX(0, COUNTIF(E598:J598, "Breakdown") - COUNTIF(AO598:AP598, 1))</f>
        <v>1</v>
      </c>
      <c r="AR598" s="12">
        <f ca="1">(AQ598 * 50) + ((AO598 + AP598) * 10)</f>
        <v>50</v>
      </c>
      <c r="AS598">
        <f ca="1">IF(COUNTIF(E598:J598, "Breakdown") &gt;= 6, 1, 0)</f>
        <v>0</v>
      </c>
    </row>
    <row r="599" spans="4:45">
      <c r="D599">
        <v>596</v>
      </c>
      <c r="E599" s="6" t="str">
        <f ca="1">IF(K599&lt;W599,"Operational","Breakdown")</f>
        <v>Operational</v>
      </c>
      <c r="F599" s="6" t="str">
        <f ca="1">IF(L599&lt;X599,"Operational","Breakdown")</f>
        <v>Operational</v>
      </c>
      <c r="G599" s="6" t="str">
        <f ca="1">IF(M599&lt;Y599,"Operational","Breakdown")</f>
        <v>Operational</v>
      </c>
      <c r="H599" s="6" t="str">
        <f ca="1">IF(N599&lt;Z599,"Operational","Breakdown")</f>
        <v>Operational</v>
      </c>
      <c r="I599" s="6" t="str">
        <f ca="1">IF(O599&lt;AA599,"Operational","Breakdown")</f>
        <v>Breakdown</v>
      </c>
      <c r="J599" s="6" t="str">
        <f ca="1">IF(P599&lt;AB599,"Operational","Breakdown")</f>
        <v>Breakdown</v>
      </c>
      <c r="K599" s="16">
        <v>14.371310967211221</v>
      </c>
      <c r="L599" s="16">
        <v>4.0369613672693925</v>
      </c>
      <c r="M599" s="16">
        <v>2.9295185295829711</v>
      </c>
      <c r="N599" s="16">
        <v>13.096486234151186</v>
      </c>
      <c r="O599" s="16">
        <v>7.7735713620258249</v>
      </c>
      <c r="P599" s="16">
        <v>28.722132693761214</v>
      </c>
      <c r="Q599" s="9">
        <v>0.32758640128576172</v>
      </c>
      <c r="R599" s="9">
        <v>1.6106816993366764</v>
      </c>
      <c r="S599" s="9">
        <v>2.1670534151283802</v>
      </c>
      <c r="T599" s="9">
        <v>0.52249966197991482</v>
      </c>
      <c r="U599" s="9">
        <v>1.9258699299112774</v>
      </c>
      <c r="V599" s="9">
        <v>0.71528459521001653</v>
      </c>
      <c r="W599" s="8">
        <f t="shared" ca="1" si="95"/>
        <v>18.706406936158864</v>
      </c>
      <c r="X599" s="8">
        <f t="shared" ca="1" si="95"/>
        <v>12.966600020025835</v>
      </c>
      <c r="Y599" s="8">
        <f t="shared" ca="1" si="95"/>
        <v>18.967165212779943</v>
      </c>
      <c r="Z599" s="8">
        <f t="shared" ca="1" si="95"/>
        <v>14.653347087089411</v>
      </c>
      <c r="AA599" s="8">
        <f t="shared" ca="1" si="95"/>
        <v>5.290944369513273</v>
      </c>
      <c r="AB599" s="8">
        <f t="shared" ca="1" si="98"/>
        <v>10.07471588047135</v>
      </c>
      <c r="AC599" s="16">
        <f ca="1">IF($AO598=0,K598+Q598,IF($AP598=0,K598+Q598,9999))</f>
        <v>0.61994069736005741</v>
      </c>
      <c r="AD599" s="16">
        <f ca="1">IF($AO598=0,L598+R598,IF($AP598=0,L598+R598,9999))</f>
        <v>17.152549024622672</v>
      </c>
      <c r="AE599" s="16">
        <f ca="1">IF($AO598=0,M598+S598,IF($AP598=0,M598+S598,9999))</f>
        <v>2.4236955937003231</v>
      </c>
      <c r="AF599" s="16">
        <f ca="1">IF($AO598=0,N598+T598,IF($AP598=0,N598+T598,9999))</f>
        <v>7.9901374798094951</v>
      </c>
      <c r="AG599" s="16">
        <f ca="1">IF($AO598=0,O598+U598,IF($AP598=0,O598+U598,9999))</f>
        <v>8.9110945629305096</v>
      </c>
      <c r="AH599" s="16">
        <f ca="1">IF($AO598=0,P598+V598,IF($AP598=0,P598+V598,9999))</f>
        <v>4.3489339743244946</v>
      </c>
      <c r="AI599" s="17">
        <f t="shared" ca="1" si="99"/>
        <v>12.746693904575469</v>
      </c>
      <c r="AJ599" s="17">
        <f t="shared" ca="1" si="100"/>
        <v>9.3701104996707034</v>
      </c>
      <c r="AK599" s="17">
        <f t="shared" ca="1" si="101"/>
        <v>8.0459157695900672</v>
      </c>
      <c r="AL599" s="17">
        <f t="shared" ca="1" si="102"/>
        <v>5.9429461841728601</v>
      </c>
      <c r="AM599" s="17">
        <f t="shared" ca="1" si="103"/>
        <v>2.9269221740727254</v>
      </c>
      <c r="AN599" s="17">
        <f t="shared" ca="1" si="104"/>
        <v>4.9731500502818458</v>
      </c>
      <c r="AO599">
        <f t="shared" ca="1" si="96"/>
        <v>0</v>
      </c>
      <c r="AP599">
        <f t="shared" ca="1" si="97"/>
        <v>0</v>
      </c>
      <c r="AQ599">
        <f ca="1">MAX(0, COUNTIF(E599:J599, "Breakdown") - COUNTIF(AO599:AP599, 1))</f>
        <v>2</v>
      </c>
      <c r="AR599" s="12">
        <f ca="1">(AQ599 * 50) + ((AO599 + AP599) * 10)</f>
        <v>100</v>
      </c>
      <c r="AS599">
        <f ca="1">IF(COUNTIF(E599:J599, "Breakdown") &gt;= 6, 1, 0)</f>
        <v>0</v>
      </c>
    </row>
    <row r="600" spans="4:45">
      <c r="D600">
        <v>597</v>
      </c>
      <c r="E600" s="6" t="str">
        <f ca="1">IF(K600&lt;W600,"Operational","Breakdown")</f>
        <v>Operational</v>
      </c>
      <c r="F600" s="6" t="str">
        <f ca="1">IF(L600&lt;X600,"Operational","Breakdown")</f>
        <v>Operational</v>
      </c>
      <c r="G600" s="6" t="str">
        <f ca="1">IF(M600&lt;Y600,"Operational","Breakdown")</f>
        <v>Breakdown</v>
      </c>
      <c r="H600" s="6" t="str">
        <f ca="1">IF(N600&lt;Z600,"Operational","Breakdown")</f>
        <v>Operational</v>
      </c>
      <c r="I600" s="6" t="str">
        <f ca="1">IF(O600&lt;AA600,"Operational","Breakdown")</f>
        <v>Operational</v>
      </c>
      <c r="J600" s="6" t="str">
        <f ca="1">IF(P600&lt;AB600,"Operational","Breakdown")</f>
        <v>Operational</v>
      </c>
      <c r="K600" s="16">
        <v>1.103389451509992</v>
      </c>
      <c r="L600" s="16">
        <v>1.9412782409075806</v>
      </c>
      <c r="M600" s="16">
        <v>24.48729248568705</v>
      </c>
      <c r="N600" s="16">
        <v>6.6244270557737339</v>
      </c>
      <c r="O600" s="16">
        <v>4.6437735091907655</v>
      </c>
      <c r="P600" s="16">
        <v>5.0100855504554023</v>
      </c>
      <c r="Q600" s="9">
        <v>0.52974129619832089</v>
      </c>
      <c r="R600" s="9">
        <v>1.1515190036638645</v>
      </c>
      <c r="S600" s="9">
        <v>3.3199150560179</v>
      </c>
      <c r="T600" s="9">
        <v>1.3718866528856684</v>
      </c>
      <c r="U600" s="9">
        <v>2.9441653331335638</v>
      </c>
      <c r="V600" s="9">
        <v>2.4433159295429192</v>
      </c>
      <c r="W600" s="8">
        <f t="shared" ca="1" si="95"/>
        <v>6.5945995384082243</v>
      </c>
      <c r="X600" s="8">
        <f t="shared" ca="1" si="95"/>
        <v>20.600200831596009</v>
      </c>
      <c r="Y600" s="8">
        <f t="shared" ca="1" si="95"/>
        <v>4.8346029342863783</v>
      </c>
      <c r="Z600" s="8">
        <f t="shared" ca="1" si="95"/>
        <v>20.350439287103004</v>
      </c>
      <c r="AA600" s="8">
        <f t="shared" ca="1" si="95"/>
        <v>15.072601017674518</v>
      </c>
      <c r="AB600" s="8">
        <f t="shared" ca="1" si="98"/>
        <v>7.5553976555648559</v>
      </c>
      <c r="AC600" s="16">
        <f ca="1">IF($AO599=0,K599+Q599,IF($AP599=0,K599+Q599,9999))</f>
        <v>14.698897368496983</v>
      </c>
      <c r="AD600" s="16">
        <f ca="1">IF($AO599=0,L599+R599,IF($AP599=0,L599+R599,9999))</f>
        <v>5.6476430666060686</v>
      </c>
      <c r="AE600" s="16">
        <f ca="1">IF($AO599=0,M599+S599,IF($AP599=0,M599+S599,9999))</f>
        <v>5.0965719447113518</v>
      </c>
      <c r="AF600" s="16">
        <f ca="1">IF($AO599=0,N599+T599,IF($AP599=0,N599+T599,9999))</f>
        <v>13.6189858961311</v>
      </c>
      <c r="AG600" s="16">
        <f ca="1">IF($AO599=0,O599+U599,IF($AP599=0,O599+U599,9999))</f>
        <v>9.6994412919371022</v>
      </c>
      <c r="AH600" s="16">
        <f ca="1">IF($AO599=0,P599+V599,IF($AP599=0,P599+V599,9999))</f>
        <v>29.437417288971229</v>
      </c>
      <c r="AI600" s="17">
        <f t="shared" ca="1" si="99"/>
        <v>0.61994069736005741</v>
      </c>
      <c r="AJ600" s="17">
        <f t="shared" ca="1" si="100"/>
        <v>12.966600020025835</v>
      </c>
      <c r="AK600" s="17">
        <f t="shared" ca="1" si="101"/>
        <v>2.4236955937003231</v>
      </c>
      <c r="AL600" s="17">
        <f t="shared" ca="1" si="102"/>
        <v>7.9901374798094951</v>
      </c>
      <c r="AM600" s="17">
        <f t="shared" ca="1" si="103"/>
        <v>5.290944369513273</v>
      </c>
      <c r="AN600" s="17">
        <f t="shared" ca="1" si="104"/>
        <v>4.3489339743244946</v>
      </c>
      <c r="AO600">
        <f t="shared" ca="1" si="96"/>
        <v>0</v>
      </c>
      <c r="AP600">
        <f t="shared" ca="1" si="97"/>
        <v>0</v>
      </c>
      <c r="AQ600">
        <f ca="1">MAX(0, COUNTIF(E600:J600, "Breakdown") - COUNTIF(AO600:AP600, 1))</f>
        <v>1</v>
      </c>
      <c r="AR600" s="12">
        <f ca="1">(AQ600 * 50) + ((AO600 + AP600) * 10)</f>
        <v>50</v>
      </c>
      <c r="AS600">
        <f ca="1">IF(COUNTIF(E600:J600, "Breakdown") &gt;= 6, 1, 0)</f>
        <v>0</v>
      </c>
    </row>
    <row r="601" spans="4:45">
      <c r="D601">
        <v>598</v>
      </c>
      <c r="E601" s="6" t="str">
        <f ca="1">IF(K601&lt;W601,"Operational","Breakdown")</f>
        <v>Operational</v>
      </c>
      <c r="F601" s="6" t="str">
        <f ca="1">IF(L601&lt;X601,"Operational","Breakdown")</f>
        <v>Operational</v>
      </c>
      <c r="G601" s="6" t="str">
        <f ca="1">IF(M601&lt;Y601,"Operational","Breakdown")</f>
        <v>Operational</v>
      </c>
      <c r="H601" s="6" t="str">
        <f ca="1">IF(N601&lt;Z601,"Operational","Breakdown")</f>
        <v>Operational</v>
      </c>
      <c r="I601" s="6" t="str">
        <f ca="1">IF(O601&lt;AA601,"Operational","Breakdown")</f>
        <v>Operational</v>
      </c>
      <c r="J601" s="6" t="str">
        <f ca="1">IF(P601&lt;AB601,"Operational","Breakdown")</f>
        <v>Breakdown</v>
      </c>
      <c r="K601" s="16">
        <v>3.04594194244679</v>
      </c>
      <c r="L601" s="16">
        <v>5.7159508636979677</v>
      </c>
      <c r="M601" s="16">
        <v>1.6669691818928123</v>
      </c>
      <c r="N601" s="16">
        <v>12.133853059300353</v>
      </c>
      <c r="O601" s="16">
        <v>5.295196636289826</v>
      </c>
      <c r="P601" s="16">
        <v>14.590364346227801</v>
      </c>
      <c r="Q601" s="9">
        <v>0.6598422359408237</v>
      </c>
      <c r="R601" s="9">
        <v>1.927067367690346</v>
      </c>
      <c r="S601" s="9">
        <v>0.67417915915244409</v>
      </c>
      <c r="T601" s="9">
        <v>4.4712131669700268</v>
      </c>
      <c r="U601" s="9">
        <v>2.3132437248570112</v>
      </c>
      <c r="V601" s="9">
        <v>4.1566636679744917</v>
      </c>
      <c r="W601" s="8">
        <f t="shared" ca="1" si="95"/>
        <v>10.854720072933645</v>
      </c>
      <c r="X601" s="8">
        <f t="shared" ca="1" si="95"/>
        <v>8.6979626177652598</v>
      </c>
      <c r="Y601" s="8">
        <f t="shared" ca="1" si="95"/>
        <v>18.031094072640961</v>
      </c>
      <c r="Z601" s="8">
        <f t="shared" ca="1" si="95"/>
        <v>13.986469403732462</v>
      </c>
      <c r="AA601" s="8">
        <f t="shared" ca="1" si="95"/>
        <v>17.922599704508535</v>
      </c>
      <c r="AB601" s="8">
        <f t="shared" ca="1" si="98"/>
        <v>11.338503097490097</v>
      </c>
      <c r="AC601" s="16">
        <f ca="1">IF($AO600=0,K600+Q600,IF($AP600=0,K600+Q600,9999))</f>
        <v>1.633130747708313</v>
      </c>
      <c r="AD601" s="16">
        <f ca="1">IF($AO600=0,L600+R600,IF($AP600=0,L600+R600,9999))</f>
        <v>3.0927972445714449</v>
      </c>
      <c r="AE601" s="16">
        <f ca="1">IF($AO600=0,M600+S600,IF($AP600=0,M600+S600,9999))</f>
        <v>27.807207541704951</v>
      </c>
      <c r="AF601" s="16">
        <f ca="1">IF($AO600=0,N600+T600,IF($AP600=0,N600+T600,9999))</f>
        <v>7.9963137086594021</v>
      </c>
      <c r="AG601" s="16">
        <f ca="1">IF($AO600=0,O600+U600,IF($AP600=0,O600+U600,9999))</f>
        <v>7.5879388423243288</v>
      </c>
      <c r="AH601" s="16">
        <f ca="1">IF($AO600=0,P600+V600,IF($AP600=0,P600+V600,9999))</f>
        <v>7.4534014799983215</v>
      </c>
      <c r="AI601" s="17">
        <f t="shared" ca="1" si="99"/>
        <v>6.5945995384082243</v>
      </c>
      <c r="AJ601" s="17">
        <f t="shared" ca="1" si="100"/>
        <v>5.6476430666060686</v>
      </c>
      <c r="AK601" s="17">
        <f t="shared" ca="1" si="101"/>
        <v>4.8346029342863783</v>
      </c>
      <c r="AL601" s="17">
        <f t="shared" ca="1" si="102"/>
        <v>13.6189858961311</v>
      </c>
      <c r="AM601" s="17">
        <f t="shared" ca="1" si="103"/>
        <v>9.6994412919371022</v>
      </c>
      <c r="AN601" s="17">
        <f t="shared" ca="1" si="104"/>
        <v>7.5553976555648559</v>
      </c>
      <c r="AO601">
        <f t="shared" ca="1" si="96"/>
        <v>0</v>
      </c>
      <c r="AP601">
        <f t="shared" ca="1" si="97"/>
        <v>0</v>
      </c>
      <c r="AQ601">
        <f ca="1">MAX(0, COUNTIF(E601:J601, "Breakdown") - COUNTIF(AO601:AP601, 1))</f>
        <v>1</v>
      </c>
      <c r="AR601" s="12">
        <f ca="1">(AQ601 * 50) + ((AO601 + AP601) * 10)</f>
        <v>50</v>
      </c>
      <c r="AS601">
        <f ca="1">IF(COUNTIF(E601:J601, "Breakdown") &gt;= 6, 1, 0)</f>
        <v>0</v>
      </c>
    </row>
    <row r="602" spans="4:45">
      <c r="D602">
        <v>599</v>
      </c>
      <c r="E602" s="6" t="str">
        <f ca="1">IF(K602&lt;W602,"Operational","Breakdown")</f>
        <v>Operational</v>
      </c>
      <c r="F602" s="6" t="str">
        <f ca="1">IF(L602&lt;X602,"Operational","Breakdown")</f>
        <v>Operational</v>
      </c>
      <c r="G602" s="6" t="str">
        <f ca="1">IF(M602&lt;Y602,"Operational","Breakdown")</f>
        <v>Operational</v>
      </c>
      <c r="H602" s="6" t="str">
        <f ca="1">IF(N602&lt;Z602,"Operational","Breakdown")</f>
        <v>Operational</v>
      </c>
      <c r="I602" s="6" t="str">
        <f ca="1">IF(O602&lt;AA602,"Operational","Breakdown")</f>
        <v>Operational</v>
      </c>
      <c r="J602" s="6" t="str">
        <f ca="1">IF(P602&lt;AB602,"Operational","Breakdown")</f>
        <v>Operational</v>
      </c>
      <c r="K602" s="16">
        <v>1.3319208307423069</v>
      </c>
      <c r="L602" s="16">
        <v>9.1179227883200618</v>
      </c>
      <c r="M602" s="16">
        <v>9.9844751345680169</v>
      </c>
      <c r="N602" s="16">
        <v>15.703445489808017</v>
      </c>
      <c r="O602" s="16">
        <v>2.1090857097990465</v>
      </c>
      <c r="P602" s="16">
        <v>7.573124785200072</v>
      </c>
      <c r="Q602" s="9">
        <v>2.0106034381071911</v>
      </c>
      <c r="R602" s="9">
        <v>0.54793784319879424</v>
      </c>
      <c r="S602" s="9">
        <v>0.75296004853168208</v>
      </c>
      <c r="T602" s="9">
        <v>0.61007950674140921</v>
      </c>
      <c r="U602" s="9">
        <v>3.0853216606048122</v>
      </c>
      <c r="V602" s="9">
        <v>1.4783478301171864</v>
      </c>
      <c r="W602" s="8">
        <f t="shared" ca="1" si="95"/>
        <v>15.997128787524106</v>
      </c>
      <c r="X602" s="8">
        <f t="shared" ca="1" si="95"/>
        <v>14.009234180740901</v>
      </c>
      <c r="Y602" s="8">
        <f t="shared" ca="1" si="95"/>
        <v>20.927987122192125</v>
      </c>
      <c r="Z602" s="8">
        <f t="shared" ca="1" si="95"/>
        <v>17.764424474974128</v>
      </c>
      <c r="AA602" s="8">
        <f t="shared" ca="1" si="95"/>
        <v>9.5418199620885478</v>
      </c>
      <c r="AB602" s="8">
        <f t="shared" ca="1" si="98"/>
        <v>17.405555188803316</v>
      </c>
      <c r="AC602" s="16">
        <f ca="1">IF($AO601=0,K601+Q601,IF($AP601=0,K601+Q601,9999))</f>
        <v>3.7057841783876135</v>
      </c>
      <c r="AD602" s="16">
        <f ca="1">IF($AO601=0,L601+R601,IF($AP601=0,L601+R601,9999))</f>
        <v>7.6430182313883135</v>
      </c>
      <c r="AE602" s="16">
        <f ca="1">IF($AO601=0,M601+S601,IF($AP601=0,M601+S601,9999))</f>
        <v>2.3411483410452565</v>
      </c>
      <c r="AF602" s="16">
        <f ca="1">IF($AO601=0,N601+T601,IF($AP601=0,N601+T601,9999))</f>
        <v>16.605066226270381</v>
      </c>
      <c r="AG602" s="16">
        <f ca="1">IF($AO601=0,O601+U601,IF($AP601=0,O601+U601,9999))</f>
        <v>7.6084403611468368</v>
      </c>
      <c r="AH602" s="16">
        <f ca="1">IF($AO601=0,P601+V601,IF($AP601=0,P601+V601,9999))</f>
        <v>18.747028014202293</v>
      </c>
      <c r="AI602" s="17">
        <f t="shared" ca="1" si="99"/>
        <v>1.633130747708313</v>
      </c>
      <c r="AJ602" s="17">
        <f t="shared" ca="1" si="100"/>
        <v>3.0927972445714449</v>
      </c>
      <c r="AK602" s="17">
        <f t="shared" ca="1" si="101"/>
        <v>18.031094072640961</v>
      </c>
      <c r="AL602" s="17">
        <f t="shared" ca="1" si="102"/>
        <v>7.9963137086594021</v>
      </c>
      <c r="AM602" s="17">
        <f t="shared" ca="1" si="103"/>
        <v>7.5879388423243288</v>
      </c>
      <c r="AN602" s="17">
        <f t="shared" ca="1" si="104"/>
        <v>7.4534014799983215</v>
      </c>
      <c r="AO602">
        <f t="shared" ca="1" si="96"/>
        <v>0</v>
      </c>
      <c r="AP602">
        <f t="shared" ca="1" si="97"/>
        <v>0</v>
      </c>
      <c r="AQ602">
        <f ca="1">MAX(0, COUNTIF(E602:J602, "Breakdown") - COUNTIF(AO602:AP602, 1))</f>
        <v>0</v>
      </c>
      <c r="AR602" s="12">
        <f ca="1">(AQ602 * 50) + ((AO602 + AP602) * 10)</f>
        <v>0</v>
      </c>
      <c r="AS602">
        <f ca="1">IF(COUNTIF(E602:J602, "Breakdown") &gt;= 6, 1, 0)</f>
        <v>0</v>
      </c>
    </row>
    <row r="603" spans="4:45">
      <c r="D603">
        <v>600</v>
      </c>
      <c r="E603" s="6" t="str">
        <f ca="1">IF(K603&lt;W603,"Operational","Breakdown")</f>
        <v>Operational</v>
      </c>
      <c r="F603" s="6" t="str">
        <f ca="1">IF(L603&lt;X603,"Operational","Breakdown")</f>
        <v>Operational</v>
      </c>
      <c r="G603" s="6" t="str">
        <f ca="1">IF(M603&lt;Y603,"Operational","Breakdown")</f>
        <v>Operational</v>
      </c>
      <c r="H603" s="6" t="str">
        <f ca="1">IF(N603&lt;Z603,"Operational","Breakdown")</f>
        <v>Operational</v>
      </c>
      <c r="I603" s="6" t="str">
        <f ca="1">IF(O603&lt;AA603,"Operational","Breakdown")</f>
        <v>Operational</v>
      </c>
      <c r="J603" s="6" t="str">
        <f ca="1">IF(P603&lt;AB603,"Operational","Breakdown")</f>
        <v>Operational</v>
      </c>
      <c r="K603" s="16">
        <v>0.10398989724358898</v>
      </c>
      <c r="L603" s="16">
        <v>0.76795702882373484</v>
      </c>
      <c r="M603" s="16">
        <v>3.0036749889733216E-2</v>
      </c>
      <c r="N603" s="16">
        <v>4.8312251188365174</v>
      </c>
      <c r="O603" s="16">
        <v>2.7977810486282859</v>
      </c>
      <c r="P603" s="16">
        <v>3.5623107682102271</v>
      </c>
      <c r="Q603" s="9">
        <v>0.73274760882658241</v>
      </c>
      <c r="R603" s="9">
        <v>1.8520319780757837E-2</v>
      </c>
      <c r="S603" s="9">
        <v>0.20957550562117583</v>
      </c>
      <c r="T603" s="9">
        <v>0.99222708941528925</v>
      </c>
      <c r="U603" s="9">
        <v>0.65396009678728939</v>
      </c>
      <c r="V603" s="9">
        <v>7.7313462980446182E-2</v>
      </c>
      <c r="W603" s="8">
        <f t="shared" ca="1" si="95"/>
        <v>31.417166989825553</v>
      </c>
      <c r="X603" s="8">
        <f t="shared" ca="1" si="95"/>
        <v>14.280951089308704</v>
      </c>
      <c r="Y603" s="8">
        <f t="shared" ca="1" si="95"/>
        <v>26.249096089412134</v>
      </c>
      <c r="Z603" s="8">
        <f t="shared" ca="1" si="95"/>
        <v>35.941721642436626</v>
      </c>
      <c r="AA603" s="8">
        <f t="shared" ca="1" si="95"/>
        <v>10.775523404991802</v>
      </c>
      <c r="AB603" s="8">
        <f t="shared" ca="1" si="98"/>
        <v>28.071514363680009</v>
      </c>
      <c r="AC603" s="16">
        <f ca="1">IF($AO602=0,K602+Q602,IF($AP602=0,K602+Q602,9999))</f>
        <v>3.3425242688494983</v>
      </c>
      <c r="AD603" s="16">
        <f ca="1">IF($AO602=0,L602+R602,IF($AP602=0,L602+R602,9999))</f>
        <v>9.6658606315188553</v>
      </c>
      <c r="AE603" s="16">
        <f ca="1">IF($AO602=0,M602+S602,IF($AP602=0,M602+S602,9999))</f>
        <v>10.737435183099699</v>
      </c>
      <c r="AF603" s="16">
        <f ca="1">IF($AO602=0,N602+T602,IF($AP602=0,N602+T602,9999))</f>
        <v>16.313524996549425</v>
      </c>
      <c r="AG603" s="16">
        <f ca="1">IF($AO602=0,O602+U602,IF($AP602=0,O602+U602,9999))</f>
        <v>5.1944073704038587</v>
      </c>
      <c r="AH603" s="16">
        <f ca="1">IF($AO602=0,P602+V602,IF($AP602=0,P602+V602,9999))</f>
        <v>9.0514726153172589</v>
      </c>
      <c r="AI603" s="17">
        <f t="shared" ca="1" si="99"/>
        <v>3.7057841783876135</v>
      </c>
      <c r="AJ603" s="17">
        <f t="shared" ca="1" si="100"/>
        <v>7.6430182313883135</v>
      </c>
      <c r="AK603" s="17">
        <f t="shared" ca="1" si="101"/>
        <v>2.3411483410452565</v>
      </c>
      <c r="AL603" s="17">
        <f t="shared" ca="1" si="102"/>
        <v>16.605066226270381</v>
      </c>
      <c r="AM603" s="17">
        <f t="shared" ca="1" si="103"/>
        <v>7.6084403611468368</v>
      </c>
      <c r="AN603" s="17">
        <f t="shared" ca="1" si="104"/>
        <v>17.405555188803316</v>
      </c>
      <c r="AO603">
        <f t="shared" ca="1" si="96"/>
        <v>0</v>
      </c>
      <c r="AP603">
        <f t="shared" ca="1" si="97"/>
        <v>0</v>
      </c>
      <c r="AQ603">
        <f ca="1">MAX(0, COUNTIF(E603:J603, "Breakdown") - COUNTIF(AO603:AP603, 1))</f>
        <v>0</v>
      </c>
      <c r="AR603" s="12">
        <f ca="1">(AQ603 * 50) + ((AO603 + AP603) * 10)</f>
        <v>0</v>
      </c>
      <c r="AS603">
        <f ca="1">IF(COUNTIF(E603:J603, "Breakdown") &gt;= 6, 1, 0)</f>
        <v>0</v>
      </c>
    </row>
    <row r="604" spans="4:45">
      <c r="D604">
        <v>601</v>
      </c>
      <c r="E604" s="6" t="str">
        <f ca="1">IF(K604&lt;W604,"Operational","Breakdown")</f>
        <v>Operational</v>
      </c>
      <c r="F604" s="6" t="str">
        <f ca="1">IF(L604&lt;X604,"Operational","Breakdown")</f>
        <v>Operational</v>
      </c>
      <c r="G604" s="6" t="str">
        <f ca="1">IF(M604&lt;Y604,"Operational","Breakdown")</f>
        <v>Operational</v>
      </c>
      <c r="H604" s="6" t="str">
        <f ca="1">IF(N604&lt;Z604,"Operational","Breakdown")</f>
        <v>Breakdown</v>
      </c>
      <c r="I604" s="6" t="str">
        <f ca="1">IF(O604&lt;AA604,"Operational","Breakdown")</f>
        <v>Breakdown</v>
      </c>
      <c r="J604" s="6" t="str">
        <f ca="1">IF(P604&lt;AB604,"Operational","Breakdown")</f>
        <v>Operational</v>
      </c>
      <c r="K604" s="16">
        <v>5.272496851503508</v>
      </c>
      <c r="L604" s="16">
        <v>5.136448868994572</v>
      </c>
      <c r="M604" s="16">
        <v>14.298867411665091</v>
      </c>
      <c r="N604" s="16">
        <v>31.544239083388007</v>
      </c>
      <c r="O604" s="16">
        <v>13.594223610584191</v>
      </c>
      <c r="P604" s="16">
        <v>4.3995796421849303</v>
      </c>
      <c r="Q604" s="9">
        <v>0.15691881942240124</v>
      </c>
      <c r="R604" s="9">
        <v>4.1072916915761057</v>
      </c>
      <c r="S604" s="9">
        <v>1.8169201342671535</v>
      </c>
      <c r="T604" s="9">
        <v>7.3832990681840932E-2</v>
      </c>
      <c r="U604" s="9">
        <v>2.8332713087109909</v>
      </c>
      <c r="V604" s="9">
        <v>1.3769084965065297</v>
      </c>
      <c r="W604" s="8">
        <f t="shared" ca="1" si="95"/>
        <v>12.077226129677923</v>
      </c>
      <c r="X604" s="8">
        <f t="shared" ca="1" si="95"/>
        <v>11.286340234410675</v>
      </c>
      <c r="Y604" s="8">
        <f t="shared" ca="1" si="95"/>
        <v>15.220103128691189</v>
      </c>
      <c r="Z604" s="8">
        <f t="shared" ca="1" si="95"/>
        <v>18.985511435868457</v>
      </c>
      <c r="AA604" s="8">
        <f t="shared" ca="1" si="95"/>
        <v>10.772689629588321</v>
      </c>
      <c r="AB604" s="8">
        <f t="shared" ca="1" si="98"/>
        <v>19.353344515643556</v>
      </c>
      <c r="AC604" s="16">
        <f ca="1">IF($AO603=0,K603+Q603,IF($AP603=0,K603+Q603,9999))</f>
        <v>0.83673750607017139</v>
      </c>
      <c r="AD604" s="16">
        <f ca="1">IF($AO603=0,L603+R603,IF($AP603=0,L603+R603,9999))</f>
        <v>0.7864773486044927</v>
      </c>
      <c r="AE604" s="16">
        <f ca="1">IF($AO603=0,M603+S603,IF($AP603=0,M603+S603,9999))</f>
        <v>0.23961225551090903</v>
      </c>
      <c r="AF604" s="16">
        <f ca="1">IF($AO603=0,N603+T603,IF($AP603=0,N603+T603,9999))</f>
        <v>5.8234522082518065</v>
      </c>
      <c r="AG604" s="16">
        <f ca="1">IF($AO603=0,O603+U603,IF($AP603=0,O603+U603,9999))</f>
        <v>3.4517411454155753</v>
      </c>
      <c r="AH604" s="16">
        <f ca="1">IF($AO603=0,P603+V603,IF($AP603=0,P603+V603,9999))</f>
        <v>3.6396242311906732</v>
      </c>
      <c r="AI604" s="17">
        <f t="shared" ca="1" si="99"/>
        <v>3.3425242688494983</v>
      </c>
      <c r="AJ604" s="17">
        <f t="shared" ca="1" si="100"/>
        <v>9.6658606315188553</v>
      </c>
      <c r="AK604" s="17">
        <f t="shared" ca="1" si="101"/>
        <v>10.737435183099699</v>
      </c>
      <c r="AL604" s="17">
        <f t="shared" ca="1" si="102"/>
        <v>16.313524996549425</v>
      </c>
      <c r="AM604" s="17">
        <f t="shared" ca="1" si="103"/>
        <v>5.1944073704038587</v>
      </c>
      <c r="AN604" s="17">
        <f t="shared" ca="1" si="104"/>
        <v>9.0514726153172589</v>
      </c>
      <c r="AO604">
        <f t="shared" ca="1" si="96"/>
        <v>0</v>
      </c>
      <c r="AP604">
        <f t="shared" ca="1" si="97"/>
        <v>0</v>
      </c>
      <c r="AQ604">
        <f ca="1">MAX(0, COUNTIF(E604:J604, "Breakdown") - COUNTIF(AO604:AP604, 1))</f>
        <v>2</v>
      </c>
      <c r="AR604" s="12">
        <f ca="1">(AQ604 * 50) + ((AO604 + AP604) * 10)</f>
        <v>100</v>
      </c>
      <c r="AS604">
        <f ca="1">IF(COUNTIF(E604:J604, "Breakdown") &gt;= 6, 1, 0)</f>
        <v>0</v>
      </c>
    </row>
    <row r="605" spans="4:45">
      <c r="D605">
        <v>602</v>
      </c>
      <c r="E605" s="6" t="str">
        <f ca="1">IF(K605&lt;W605,"Operational","Breakdown")</f>
        <v>Operational</v>
      </c>
      <c r="F605" s="6" t="str">
        <f ca="1">IF(L605&lt;X605,"Operational","Breakdown")</f>
        <v>Breakdown</v>
      </c>
      <c r="G605" s="6" t="str">
        <f ca="1">IF(M605&lt;Y605,"Operational","Breakdown")</f>
        <v>Breakdown</v>
      </c>
      <c r="H605" s="6" t="str">
        <f ca="1">IF(N605&lt;Z605,"Operational","Breakdown")</f>
        <v>Operational</v>
      </c>
      <c r="I605" s="6" t="str">
        <f ca="1">IF(O605&lt;AA605,"Operational","Breakdown")</f>
        <v>Operational</v>
      </c>
      <c r="J605" s="6" t="str">
        <f ca="1">IF(P605&lt;AB605,"Operational","Breakdown")</f>
        <v>Operational</v>
      </c>
      <c r="K605" s="16">
        <v>0.74585196681496035</v>
      </c>
      <c r="L605" s="16">
        <v>9.1338224302984958</v>
      </c>
      <c r="M605" s="16">
        <v>5.7946801924602944</v>
      </c>
      <c r="N605" s="16">
        <v>1.7896845842266285</v>
      </c>
      <c r="O605" s="16">
        <v>7.4828196549277734E-2</v>
      </c>
      <c r="P605" s="16">
        <v>5.3443585929460982</v>
      </c>
      <c r="Q605" s="9">
        <v>3.7078214444748041</v>
      </c>
      <c r="R605" s="9">
        <v>0.13499363741066453</v>
      </c>
      <c r="S605" s="9">
        <v>0.17163093240544419</v>
      </c>
      <c r="T605" s="9">
        <v>1.5724349792036511E-2</v>
      </c>
      <c r="U605" s="9">
        <v>1.5859254944782009</v>
      </c>
      <c r="V605" s="9">
        <v>0.57675558885465594</v>
      </c>
      <c r="W605" s="8">
        <f t="shared" ca="1" si="95"/>
        <v>4.120734265314451</v>
      </c>
      <c r="X605" s="8">
        <f t="shared" ca="1" si="95"/>
        <v>1.4812183683958984</v>
      </c>
      <c r="Y605" s="8">
        <f t="shared" ca="1" si="95"/>
        <v>3.0553767071285369</v>
      </c>
      <c r="Z605" s="8">
        <f t="shared" ca="1" si="95"/>
        <v>29.733065183141072</v>
      </c>
      <c r="AA605" s="8">
        <f t="shared" ca="1" si="95"/>
        <v>7.1400880921473195</v>
      </c>
      <c r="AB605" s="8">
        <f t="shared" ca="1" si="98"/>
        <v>8.1758610944395222</v>
      </c>
      <c r="AC605" s="16">
        <f ca="1">IF($AO604=0,K604+Q604,IF($AP604=0,K604+Q604,9999))</f>
        <v>5.4294156709259092</v>
      </c>
      <c r="AD605" s="16">
        <f ca="1">IF($AO604=0,L604+R604,IF($AP604=0,L604+R604,9999))</f>
        <v>9.2437405605706786</v>
      </c>
      <c r="AE605" s="16">
        <f ca="1">IF($AO604=0,M604+S604,IF($AP604=0,M604+S604,9999))</f>
        <v>16.115787545932243</v>
      </c>
      <c r="AF605" s="16">
        <f ca="1">IF($AO604=0,N604+T604,IF($AP604=0,N604+T604,9999))</f>
        <v>31.618072074069847</v>
      </c>
      <c r="AG605" s="16">
        <f ca="1">IF($AO604=0,O604+U604,IF($AP604=0,O604+U604,9999))</f>
        <v>16.427494919295182</v>
      </c>
      <c r="AH605" s="16">
        <f ca="1">IF($AO604=0,P604+V604,IF($AP604=0,P604+V604,9999))</f>
        <v>5.7764881386914597</v>
      </c>
      <c r="AI605" s="17">
        <f t="shared" ca="1" si="99"/>
        <v>0.83673750607017139</v>
      </c>
      <c r="AJ605" s="17">
        <f t="shared" ca="1" si="100"/>
        <v>0.7864773486044927</v>
      </c>
      <c r="AK605" s="17">
        <f t="shared" ca="1" si="101"/>
        <v>0.23961225551090903</v>
      </c>
      <c r="AL605" s="17">
        <f t="shared" ca="1" si="102"/>
        <v>5.8234522082518065</v>
      </c>
      <c r="AM605" s="17">
        <f t="shared" ca="1" si="103"/>
        <v>3.4517411454155753</v>
      </c>
      <c r="AN605" s="17">
        <f t="shared" ca="1" si="104"/>
        <v>3.6396242311906732</v>
      </c>
      <c r="AO605">
        <f t="shared" ca="1" si="96"/>
        <v>0</v>
      </c>
      <c r="AP605">
        <f t="shared" ca="1" si="97"/>
        <v>0</v>
      </c>
      <c r="AQ605">
        <f ca="1">MAX(0, COUNTIF(E605:J605, "Breakdown") - COUNTIF(AO605:AP605, 1))</f>
        <v>2</v>
      </c>
      <c r="AR605" s="12">
        <f ca="1">(AQ605 * 50) + ((AO605 + AP605) * 10)</f>
        <v>100</v>
      </c>
      <c r="AS605">
        <f ca="1">IF(COUNTIF(E605:J605, "Breakdown") &gt;= 6, 1, 0)</f>
        <v>0</v>
      </c>
    </row>
    <row r="606" spans="4:45">
      <c r="D606">
        <v>603</v>
      </c>
      <c r="E606" s="6" t="str">
        <f ca="1">IF(K606&lt;W606,"Operational","Breakdown")</f>
        <v>Operational</v>
      </c>
      <c r="F606" s="6" t="str">
        <f ca="1">IF(L606&lt;X606,"Operational","Breakdown")</f>
        <v>Breakdown</v>
      </c>
      <c r="G606" s="6" t="str">
        <f ca="1">IF(M606&lt;Y606,"Operational","Breakdown")</f>
        <v>Breakdown</v>
      </c>
      <c r="H606" s="6" t="str">
        <f ca="1">IF(N606&lt;Z606,"Operational","Breakdown")</f>
        <v>Operational</v>
      </c>
      <c r="I606" s="6" t="str">
        <f ca="1">IF(O606&lt;AA606,"Operational","Breakdown")</f>
        <v>Operational</v>
      </c>
      <c r="J606" s="6" t="str">
        <f ca="1">IF(P606&lt;AB606,"Operational","Breakdown")</f>
        <v>Operational</v>
      </c>
      <c r="K606" s="16">
        <v>6.9796216179110795</v>
      </c>
      <c r="L606" s="16">
        <v>28.399082389196003</v>
      </c>
      <c r="M606" s="16">
        <v>13.369427838826086</v>
      </c>
      <c r="N606" s="16">
        <v>0.87609062029429663</v>
      </c>
      <c r="O606" s="16">
        <v>4.2273718683272152</v>
      </c>
      <c r="P606" s="16">
        <v>3.9142608182699981</v>
      </c>
      <c r="Q606" s="9">
        <v>1.3443322872148835</v>
      </c>
      <c r="R606" s="9">
        <v>3.3790429421279766</v>
      </c>
      <c r="S606" s="9">
        <v>1.9192809265207169</v>
      </c>
      <c r="T606" s="9">
        <v>7.2671114434950085E-2</v>
      </c>
      <c r="U606" s="9">
        <v>0.88562028898058176</v>
      </c>
      <c r="V606" s="9">
        <v>0.76964339024456274</v>
      </c>
      <c r="W606" s="8">
        <f t="shared" ca="1" si="95"/>
        <v>8.099439183274459</v>
      </c>
      <c r="X606" s="8">
        <f t="shared" ca="1" si="95"/>
        <v>7.5170893861686725</v>
      </c>
      <c r="Y606" s="8">
        <f t="shared" ca="1" si="95"/>
        <v>6.6446797011141143</v>
      </c>
      <c r="Z606" s="8">
        <f t="shared" ca="1" si="95"/>
        <v>31.687898484899144</v>
      </c>
      <c r="AA606" s="8">
        <f t="shared" ca="1" si="95"/>
        <v>15.815903967516018</v>
      </c>
      <c r="AB606" s="8">
        <f t="shared" ca="1" si="98"/>
        <v>9.777115083003352</v>
      </c>
      <c r="AC606" s="16">
        <f ca="1">IF($AO605=0,K605+Q605,IF($AP605=0,K605+Q605,9999))</f>
        <v>4.4536734112897642</v>
      </c>
      <c r="AD606" s="16">
        <f ca="1">IF($AO605=0,L605+R605,IF($AP605=0,L605+R605,9999))</f>
        <v>9.2688160677091602</v>
      </c>
      <c r="AE606" s="16">
        <f ca="1">IF($AO605=0,M605+S605,IF($AP605=0,M605+S605,9999))</f>
        <v>5.9663111248657383</v>
      </c>
      <c r="AF606" s="16">
        <f ca="1">IF($AO605=0,N605+T605,IF($AP605=0,N605+T605,9999))</f>
        <v>1.805408934018665</v>
      </c>
      <c r="AG606" s="16">
        <f ca="1">IF($AO605=0,O605+U605,IF($AP605=0,O605+U605,9999))</f>
        <v>1.6607536910274785</v>
      </c>
      <c r="AH606" s="16">
        <f ca="1">IF($AO605=0,P605+V605,IF($AP605=0,P605+V605,9999))</f>
        <v>5.9211141818007542</v>
      </c>
      <c r="AI606" s="17">
        <f t="shared" ca="1" si="99"/>
        <v>4.120734265314451</v>
      </c>
      <c r="AJ606" s="17">
        <f t="shared" ca="1" si="100"/>
        <v>1.4812183683958984</v>
      </c>
      <c r="AK606" s="17">
        <f t="shared" ca="1" si="101"/>
        <v>3.0553767071285369</v>
      </c>
      <c r="AL606" s="17">
        <f t="shared" ca="1" si="102"/>
        <v>29.733065183141072</v>
      </c>
      <c r="AM606" s="17">
        <f t="shared" ca="1" si="103"/>
        <v>7.1400880921473195</v>
      </c>
      <c r="AN606" s="17">
        <f t="shared" ca="1" si="104"/>
        <v>5.7764881386914597</v>
      </c>
      <c r="AO606">
        <f t="shared" ca="1" si="96"/>
        <v>0</v>
      </c>
      <c r="AP606">
        <f t="shared" ca="1" si="97"/>
        <v>0</v>
      </c>
      <c r="AQ606">
        <f ca="1">MAX(0, COUNTIF(E606:J606, "Breakdown") - COUNTIF(AO606:AP606, 1))</f>
        <v>2</v>
      </c>
      <c r="AR606" s="12">
        <f ca="1">(AQ606 * 50) + ((AO606 + AP606) * 10)</f>
        <v>100</v>
      </c>
      <c r="AS606">
        <f ca="1">IF(COUNTIF(E606:J606, "Breakdown") &gt;= 6, 1, 0)</f>
        <v>0</v>
      </c>
    </row>
    <row r="607" spans="4:45">
      <c r="D607">
        <v>604</v>
      </c>
      <c r="E607" s="6" t="str">
        <f ca="1">IF(K607&lt;W607,"Operational","Breakdown")</f>
        <v>Operational</v>
      </c>
      <c r="F607" s="6" t="str">
        <f ca="1">IF(L607&lt;X607,"Operational","Breakdown")</f>
        <v>Operational</v>
      </c>
      <c r="G607" s="6" t="str">
        <f ca="1">IF(M607&lt;Y607,"Operational","Breakdown")</f>
        <v>Breakdown</v>
      </c>
      <c r="H607" s="6" t="str">
        <f ca="1">IF(N607&lt;Z607,"Operational","Breakdown")</f>
        <v>Operational</v>
      </c>
      <c r="I607" s="6" t="str">
        <f ca="1">IF(O607&lt;AA607,"Operational","Breakdown")</f>
        <v>Breakdown</v>
      </c>
      <c r="J607" s="6" t="str">
        <f ca="1">IF(P607&lt;AB607,"Operational","Breakdown")</f>
        <v>Operational</v>
      </c>
      <c r="K607" s="16">
        <v>7.94057502632766</v>
      </c>
      <c r="L607" s="16">
        <v>13.081661952469055</v>
      </c>
      <c r="M607" s="16">
        <v>35.217853601019776</v>
      </c>
      <c r="N607" s="16">
        <v>3.4943518614848159</v>
      </c>
      <c r="O607" s="16">
        <v>8.0857960013439847</v>
      </c>
      <c r="P607" s="16">
        <v>9.5364991941914212</v>
      </c>
      <c r="Q607" s="9">
        <v>8.9313361035230265</v>
      </c>
      <c r="R607" s="9">
        <v>4.5100275893236654</v>
      </c>
      <c r="S607" s="9">
        <v>0.30255851119732641</v>
      </c>
      <c r="T607" s="9">
        <v>0.46866282377088714</v>
      </c>
      <c r="U607" s="9">
        <v>0.24339327943901834</v>
      </c>
      <c r="V607" s="9">
        <v>7.9058838925737023</v>
      </c>
      <c r="W607" s="8">
        <f t="shared" ca="1" si="95"/>
        <v>9.6987858441924715</v>
      </c>
      <c r="X607" s="8">
        <f t="shared" ca="1" si="95"/>
        <v>15.150222569968054</v>
      </c>
      <c r="Y607" s="8">
        <f t="shared" ca="1" si="95"/>
        <v>7.1224980549167807</v>
      </c>
      <c r="Z607" s="8">
        <f t="shared" ca="1" si="95"/>
        <v>14.225768796275462</v>
      </c>
      <c r="AA607" s="8">
        <f t="shared" ca="1" si="95"/>
        <v>5.9472287548703386</v>
      </c>
      <c r="AB607" s="8">
        <f t="shared" ca="1" si="98"/>
        <v>14.177020912621238</v>
      </c>
      <c r="AC607" s="16">
        <f ca="1">IF($AO606=0,K606+Q606,IF($AP606=0,K606+Q606,9999))</f>
        <v>8.323953905125963</v>
      </c>
      <c r="AD607" s="16">
        <f ca="1">IF($AO606=0,L606+R606,IF($AP606=0,L606+R606,9999))</f>
        <v>31.778125331323981</v>
      </c>
      <c r="AE607" s="16">
        <f ca="1">IF($AO606=0,M606+S606,IF($AP606=0,M606+S606,9999))</f>
        <v>15.288708765346803</v>
      </c>
      <c r="AF607" s="16">
        <f ca="1">IF($AO606=0,N606+T606,IF($AP606=0,N606+T606,9999))</f>
        <v>0.94876173472924674</v>
      </c>
      <c r="AG607" s="16">
        <f ca="1">IF($AO606=0,O606+U606,IF($AP606=0,O606+U606,9999))</f>
        <v>5.1129921573077972</v>
      </c>
      <c r="AH607" s="16">
        <f ca="1">IF($AO606=0,P606+V606,IF($AP606=0,P606+V606,9999))</f>
        <v>4.6839042085145604</v>
      </c>
      <c r="AI607" s="17">
        <f t="shared" ca="1" si="99"/>
        <v>4.4536734112897642</v>
      </c>
      <c r="AJ607" s="17">
        <f t="shared" ca="1" si="100"/>
        <v>7.5170893861686725</v>
      </c>
      <c r="AK607" s="17">
        <f t="shared" ca="1" si="101"/>
        <v>5.9663111248657383</v>
      </c>
      <c r="AL607" s="17">
        <f t="shared" ca="1" si="102"/>
        <v>1.805408934018665</v>
      </c>
      <c r="AM607" s="17">
        <f t="shared" ca="1" si="103"/>
        <v>1.6607536910274785</v>
      </c>
      <c r="AN607" s="17">
        <f t="shared" ca="1" si="104"/>
        <v>5.9211141818007542</v>
      </c>
      <c r="AO607">
        <f t="shared" ca="1" si="96"/>
        <v>0</v>
      </c>
      <c r="AP607">
        <f t="shared" ca="1" si="97"/>
        <v>0</v>
      </c>
      <c r="AQ607">
        <f ca="1">MAX(0, COUNTIF(E607:J607, "Breakdown") - COUNTIF(AO607:AP607, 1))</f>
        <v>2</v>
      </c>
      <c r="AR607" s="12">
        <f ca="1">(AQ607 * 50) + ((AO607 + AP607) * 10)</f>
        <v>100</v>
      </c>
      <c r="AS607">
        <f ca="1">IF(COUNTIF(E607:J607, "Breakdown") &gt;= 6, 1, 0)</f>
        <v>0</v>
      </c>
    </row>
    <row r="608" spans="4:45">
      <c r="D608">
        <v>605</v>
      </c>
      <c r="E608" s="6" t="str">
        <f ca="1">IF(K608&lt;W608,"Operational","Breakdown")</f>
        <v>Operational</v>
      </c>
      <c r="F608" s="6" t="str">
        <f ca="1">IF(L608&lt;X608,"Operational","Breakdown")</f>
        <v>Operational</v>
      </c>
      <c r="G608" s="6" t="str">
        <f ca="1">IF(M608&lt;Y608,"Operational","Breakdown")</f>
        <v>Operational</v>
      </c>
      <c r="H608" s="6" t="str">
        <f ca="1">IF(N608&lt;Z608,"Operational","Breakdown")</f>
        <v>Operational</v>
      </c>
      <c r="I608" s="6" t="str">
        <f ca="1">IF(O608&lt;AA608,"Operational","Breakdown")</f>
        <v>Operational</v>
      </c>
      <c r="J608" s="6" t="str">
        <f ca="1">IF(P608&lt;AB608,"Operational","Breakdown")</f>
        <v>Operational</v>
      </c>
      <c r="K608" s="16">
        <v>1.5710218810217316</v>
      </c>
      <c r="L608" s="16">
        <v>9.2237993905792592</v>
      </c>
      <c r="M608" s="16">
        <v>2.312601102111576</v>
      </c>
      <c r="N608" s="16">
        <v>8.8346979822002472E-2</v>
      </c>
      <c r="O608" s="16">
        <v>6.1482671572063827</v>
      </c>
      <c r="P608" s="16">
        <v>7.0260632249375465</v>
      </c>
      <c r="Q608" s="9">
        <v>1.4210715210028653</v>
      </c>
      <c r="R608" s="9">
        <v>0.13635401836822519</v>
      </c>
      <c r="S608" s="9">
        <v>1.289072022814705</v>
      </c>
      <c r="T608" s="9">
        <v>1.8916531918563584</v>
      </c>
      <c r="U608" s="9">
        <v>0.39528142233191316</v>
      </c>
      <c r="V608" s="9">
        <v>2.043349274699287</v>
      </c>
      <c r="W608" s="8">
        <f t="shared" ca="1" si="95"/>
        <v>9.5943500695121102</v>
      </c>
      <c r="X608" s="8">
        <f t="shared" ca="1" si="95"/>
        <v>19.530377229265916</v>
      </c>
      <c r="Y608" s="8">
        <f t="shared" ca="1" si="95"/>
        <v>27.637890632108146</v>
      </c>
      <c r="Z608" s="8">
        <f t="shared" ca="1" si="95"/>
        <v>2.0816660718627409</v>
      </c>
      <c r="AA608" s="8">
        <f t="shared" ca="1" si="95"/>
        <v>9.66973314106394</v>
      </c>
      <c r="AB608" s="8">
        <f t="shared" ca="1" si="98"/>
        <v>8.7326799179362169</v>
      </c>
      <c r="AC608" s="16">
        <f ca="1">IF($AO607=0,K607+Q607,IF($AP607=0,K607+Q607,9999))</f>
        <v>16.871911129850687</v>
      </c>
      <c r="AD608" s="16">
        <f ca="1">IF($AO607=0,L607+R607,IF($AP607=0,L607+R607,9999))</f>
        <v>17.591689541792721</v>
      </c>
      <c r="AE608" s="16">
        <f ca="1">IF($AO607=0,M607+S607,IF($AP607=0,M607+S607,9999))</f>
        <v>35.520412112217102</v>
      </c>
      <c r="AF608" s="16">
        <f ca="1">IF($AO607=0,N607+T607,IF($AP607=0,N607+T607,9999))</f>
        <v>3.9630146852557031</v>
      </c>
      <c r="AG608" s="16">
        <f ca="1">IF($AO607=0,O607+U607,IF($AP607=0,O607+U607,9999))</f>
        <v>8.3291892807830035</v>
      </c>
      <c r="AH608" s="16">
        <f ca="1">IF($AO607=0,P607+V607,IF($AP607=0,P607+V607,9999))</f>
        <v>17.442383086765123</v>
      </c>
      <c r="AI608" s="17">
        <f t="shared" ca="1" si="99"/>
        <v>8.323953905125963</v>
      </c>
      <c r="AJ608" s="17">
        <f t="shared" ca="1" si="100"/>
        <v>15.150222569968054</v>
      </c>
      <c r="AK608" s="17">
        <f t="shared" ca="1" si="101"/>
        <v>7.1224980549167807</v>
      </c>
      <c r="AL608" s="17">
        <f t="shared" ca="1" si="102"/>
        <v>0.94876173472924674</v>
      </c>
      <c r="AM608" s="17">
        <f t="shared" ca="1" si="103"/>
        <v>5.1129921573077972</v>
      </c>
      <c r="AN608" s="17">
        <f t="shared" ca="1" si="104"/>
        <v>4.6839042085145604</v>
      </c>
      <c r="AO608">
        <f t="shared" ca="1" si="96"/>
        <v>0</v>
      </c>
      <c r="AP608">
        <f t="shared" ca="1" si="97"/>
        <v>0</v>
      </c>
      <c r="AQ608">
        <f ca="1">MAX(0, COUNTIF(E608:J608, "Breakdown") - COUNTIF(AO608:AP608, 1))</f>
        <v>0</v>
      </c>
      <c r="AR608" s="12">
        <f ca="1">(AQ608 * 50) + ((AO608 + AP608) * 10)</f>
        <v>0</v>
      </c>
      <c r="AS608">
        <f ca="1">IF(COUNTIF(E608:J608, "Breakdown") &gt;= 6, 1, 0)</f>
        <v>0</v>
      </c>
    </row>
    <row r="609" spans="4:45">
      <c r="D609">
        <v>606</v>
      </c>
      <c r="E609" s="6" t="str">
        <f ca="1">IF(K609&lt;W609,"Operational","Breakdown")</f>
        <v>Operational</v>
      </c>
      <c r="F609" s="6" t="str">
        <f ca="1">IF(L609&lt;X609,"Operational","Breakdown")</f>
        <v>Operational</v>
      </c>
      <c r="G609" s="6" t="str">
        <f ca="1">IF(M609&lt;Y609,"Operational","Breakdown")</f>
        <v>Operational</v>
      </c>
      <c r="H609" s="6" t="str">
        <f ca="1">IF(N609&lt;Z609,"Operational","Breakdown")</f>
        <v>Operational</v>
      </c>
      <c r="I609" s="6" t="str">
        <f ca="1">IF(O609&lt;AA609,"Operational","Breakdown")</f>
        <v>Operational</v>
      </c>
      <c r="J609" s="6" t="str">
        <f ca="1">IF(P609&lt;AB609,"Operational","Breakdown")</f>
        <v>Operational</v>
      </c>
      <c r="K609" s="16">
        <v>8.2306690909227349</v>
      </c>
      <c r="L609" s="16">
        <v>6.3216121955518298</v>
      </c>
      <c r="M609" s="16">
        <v>12.04355642673209</v>
      </c>
      <c r="N609" s="16">
        <v>4.1931466402379405</v>
      </c>
      <c r="O609" s="16">
        <v>7.2103136502711545</v>
      </c>
      <c r="P609" s="16">
        <v>10.375509918177562</v>
      </c>
      <c r="Q609" s="9">
        <v>4.4173590095462076</v>
      </c>
      <c r="R609" s="9">
        <v>1.5205248567738292</v>
      </c>
      <c r="S609" s="9">
        <v>5.6441107834254989E-2</v>
      </c>
      <c r="T609" s="9">
        <v>2.4483615113821409</v>
      </c>
      <c r="U609" s="9">
        <v>0.47915657591479477</v>
      </c>
      <c r="V609" s="9">
        <v>5.1815250460777813</v>
      </c>
      <c r="W609" s="8">
        <f t="shared" ca="1" si="95"/>
        <v>16.398786574125005</v>
      </c>
      <c r="X609" s="8">
        <f t="shared" ca="1" si="95"/>
        <v>37.90764011648433</v>
      </c>
      <c r="Y609" s="8">
        <f t="shared" ca="1" si="95"/>
        <v>59.689175882895874</v>
      </c>
      <c r="Z609" s="8">
        <f t="shared" ca="1" si="95"/>
        <v>18.182576799817095</v>
      </c>
      <c r="AA609" s="8">
        <f t="shared" ca="1" si="95"/>
        <v>17.631269003790848</v>
      </c>
      <c r="AB609" s="8">
        <f t="shared" ca="1" si="98"/>
        <v>11.970319333760242</v>
      </c>
      <c r="AC609" s="16">
        <f ca="1">IF($AO608=0,K608+Q608,IF($AP608=0,K608+Q608,9999))</f>
        <v>2.9920934020245968</v>
      </c>
      <c r="AD609" s="16">
        <f ca="1">IF($AO608=0,L608+R608,IF($AP608=0,L608+R608,9999))</f>
        <v>9.3601534089474843</v>
      </c>
      <c r="AE609" s="16">
        <f ca="1">IF($AO608=0,M608+S608,IF($AP608=0,M608+S608,9999))</f>
        <v>3.6016731249262808</v>
      </c>
      <c r="AF609" s="16">
        <f ca="1">IF($AO608=0,N608+T608,IF($AP608=0,N608+T608,9999))</f>
        <v>1.9800001716783608</v>
      </c>
      <c r="AG609" s="16">
        <f ca="1">IF($AO608=0,O608+U608,IF($AP608=0,O608+U608,9999))</f>
        <v>6.5435485795382959</v>
      </c>
      <c r="AH609" s="16">
        <f ca="1">IF($AO608=0,P608+V608,IF($AP608=0,P608+V608,9999))</f>
        <v>9.069412499636833</v>
      </c>
      <c r="AI609" s="17">
        <f t="shared" ca="1" si="99"/>
        <v>9.5943500695121102</v>
      </c>
      <c r="AJ609" s="17">
        <f t="shared" ca="1" si="100"/>
        <v>17.591689541792721</v>
      </c>
      <c r="AK609" s="17">
        <f t="shared" ca="1" si="101"/>
        <v>27.637890632108146</v>
      </c>
      <c r="AL609" s="17">
        <f t="shared" ca="1" si="102"/>
        <v>2.0816660718627409</v>
      </c>
      <c r="AM609" s="17">
        <f t="shared" ca="1" si="103"/>
        <v>8.3291892807830035</v>
      </c>
      <c r="AN609" s="17">
        <f t="shared" ca="1" si="104"/>
        <v>8.7326799179362169</v>
      </c>
      <c r="AO609">
        <f t="shared" ca="1" si="96"/>
        <v>0</v>
      </c>
      <c r="AP609">
        <f t="shared" ca="1" si="97"/>
        <v>0</v>
      </c>
      <c r="AQ609">
        <f ca="1">MAX(0, COUNTIF(E609:J609, "Breakdown") - COUNTIF(AO609:AP609, 1))</f>
        <v>0</v>
      </c>
      <c r="AR609" s="12">
        <f ca="1">(AQ609 * 50) + ((AO609 + AP609) * 10)</f>
        <v>0</v>
      </c>
      <c r="AS609">
        <f ca="1">IF(COUNTIF(E609:J609, "Breakdown") &gt;= 6, 1, 0)</f>
        <v>0</v>
      </c>
    </row>
    <row r="610" spans="4:45">
      <c r="D610">
        <v>607</v>
      </c>
      <c r="E610" s="6" t="str">
        <f ca="1">IF(K610&lt;W610,"Operational","Breakdown")</f>
        <v>Operational</v>
      </c>
      <c r="F610" s="6" t="str">
        <f ca="1">IF(L610&lt;X610,"Operational","Breakdown")</f>
        <v>Operational</v>
      </c>
      <c r="G610" s="6" t="str">
        <f ca="1">IF(M610&lt;Y610,"Operational","Breakdown")</f>
        <v>Operational</v>
      </c>
      <c r="H610" s="6" t="str">
        <f ca="1">IF(N610&lt;Z610,"Operational","Breakdown")</f>
        <v>Operational</v>
      </c>
      <c r="I610" s="6" t="str">
        <f ca="1">IF(O610&lt;AA610,"Operational","Breakdown")</f>
        <v>Operational</v>
      </c>
      <c r="J610" s="6" t="str">
        <f ca="1">IF(P610&lt;AB610,"Operational","Breakdown")</f>
        <v>Operational</v>
      </c>
      <c r="K610" s="16">
        <v>5.4030392810606953</v>
      </c>
      <c r="L610" s="16">
        <v>4.3184858592671089</v>
      </c>
      <c r="M610" s="16">
        <v>4.8449577002438042</v>
      </c>
      <c r="N610" s="16">
        <v>3.2456885763657159</v>
      </c>
      <c r="O610" s="16">
        <v>8.3471588990251728</v>
      </c>
      <c r="P610" s="16">
        <v>0.2080652050924249</v>
      </c>
      <c r="Q610" s="9">
        <v>1.3823400975923292</v>
      </c>
      <c r="R610" s="9">
        <v>1.6623605970559296</v>
      </c>
      <c r="S610" s="9">
        <v>1.3518113433865584</v>
      </c>
      <c r="T610" s="9">
        <v>0.53586950073281026</v>
      </c>
      <c r="U610" s="9">
        <v>0.87848949260163156</v>
      </c>
      <c r="V610" s="9">
        <v>1.4795345421929329</v>
      </c>
      <c r="W610" s="8">
        <f t="shared" ca="1" si="95"/>
        <v>13.244725055747415</v>
      </c>
      <c r="X610" s="8">
        <f t="shared" ca="1" si="95"/>
        <v>50.895354062460441</v>
      </c>
      <c r="Y610" s="8">
        <f t="shared" ca="1" si="95"/>
        <v>13.275822376695173</v>
      </c>
      <c r="Z610" s="8">
        <f t="shared" ca="1" si="95"/>
        <v>3.6710999312020092</v>
      </c>
      <c r="AA610" s="8">
        <f t="shared" ca="1" si="95"/>
        <v>10.6007936377913</v>
      </c>
      <c r="AB610" s="8">
        <f t="shared" ca="1" si="98"/>
        <v>9.5669155024037416</v>
      </c>
      <c r="AC610" s="16">
        <f ca="1">IF($AO609=0,K609+Q609,IF($AP609=0,K609+Q609,9999))</f>
        <v>12.648028100468942</v>
      </c>
      <c r="AD610" s="16">
        <f ca="1">IF($AO609=0,L609+R609,IF($AP609=0,L609+R609,9999))</f>
        <v>7.8421370523256595</v>
      </c>
      <c r="AE610" s="16">
        <f ca="1">IF($AO609=0,M609+S609,IF($AP609=0,M609+S609,9999))</f>
        <v>12.099997534566345</v>
      </c>
      <c r="AF610" s="16">
        <f ca="1">IF($AO609=0,N609+T609,IF($AP609=0,N609+T609,9999))</f>
        <v>6.6415081516200818</v>
      </c>
      <c r="AG610" s="16">
        <f ca="1">IF($AO609=0,O609+U609,IF($AP609=0,O609+U609,9999))</f>
        <v>7.6894702261859491</v>
      </c>
      <c r="AH610" s="16">
        <f ca="1">IF($AO609=0,P609+V609,IF($AP609=0,P609+V609,9999))</f>
        <v>15.557034964255344</v>
      </c>
      <c r="AI610" s="17">
        <f t="shared" ca="1" si="99"/>
        <v>2.9920934020245968</v>
      </c>
      <c r="AJ610" s="17">
        <f t="shared" ca="1" si="100"/>
        <v>9.3601534089474843</v>
      </c>
      <c r="AK610" s="17">
        <f t="shared" ca="1" si="101"/>
        <v>3.6016731249262808</v>
      </c>
      <c r="AL610" s="17">
        <f t="shared" ca="1" si="102"/>
        <v>1.9800001716783608</v>
      </c>
      <c r="AM610" s="17">
        <f t="shared" ca="1" si="103"/>
        <v>6.5435485795382959</v>
      </c>
      <c r="AN610" s="17">
        <f t="shared" ca="1" si="104"/>
        <v>9.069412499636833</v>
      </c>
      <c r="AO610">
        <f t="shared" ca="1" si="96"/>
        <v>0</v>
      </c>
      <c r="AP610">
        <f t="shared" ca="1" si="97"/>
        <v>0</v>
      </c>
      <c r="AQ610">
        <f ca="1">MAX(0, COUNTIF(E610:J610, "Breakdown") - COUNTIF(AO610:AP610, 1))</f>
        <v>0</v>
      </c>
      <c r="AR610" s="12">
        <f ca="1">(AQ610 * 50) + ((AO610 + AP610) * 10)</f>
        <v>0</v>
      </c>
      <c r="AS610">
        <f ca="1">IF(COUNTIF(E610:J610, "Breakdown") &gt;= 6, 1, 0)</f>
        <v>0</v>
      </c>
    </row>
    <row r="611" spans="4:45">
      <c r="D611">
        <v>608</v>
      </c>
      <c r="E611" s="6" t="str">
        <f ca="1">IF(K611&lt;W611,"Operational","Breakdown")</f>
        <v>Operational</v>
      </c>
      <c r="F611" s="6" t="str">
        <f ca="1">IF(L611&lt;X611,"Operational","Breakdown")</f>
        <v>Breakdown</v>
      </c>
      <c r="G611" s="6" t="str">
        <f ca="1">IF(M611&lt;Y611,"Operational","Breakdown")</f>
        <v>Operational</v>
      </c>
      <c r="H611" s="6" t="str">
        <f ca="1">IF(N611&lt;Z611,"Operational","Breakdown")</f>
        <v>Operational</v>
      </c>
      <c r="I611" s="6" t="str">
        <f ca="1">IF(O611&lt;AA611,"Operational","Breakdown")</f>
        <v>Operational</v>
      </c>
      <c r="J611" s="6" t="str">
        <f ca="1">IF(P611&lt;AB611,"Operational","Breakdown")</f>
        <v>Operational</v>
      </c>
      <c r="K611" s="16">
        <v>3.2505411054639497</v>
      </c>
      <c r="L611" s="16">
        <v>15.816728197669711</v>
      </c>
      <c r="M611" s="16">
        <v>4.1044703280654753</v>
      </c>
      <c r="N611" s="16">
        <v>5.9851821701807184</v>
      </c>
      <c r="O611" s="16">
        <v>0.15213885217097439</v>
      </c>
      <c r="P611" s="16">
        <v>0.65850116007169524</v>
      </c>
      <c r="Q611" s="9">
        <v>0.43544014080978261</v>
      </c>
      <c r="R611" s="9">
        <v>0.63053132445302762</v>
      </c>
      <c r="S611" s="9">
        <v>0.95464690603172309</v>
      </c>
      <c r="T611" s="9">
        <v>0.83702607902586057</v>
      </c>
      <c r="U611" s="9">
        <v>0.86346578204009905</v>
      </c>
      <c r="V611" s="9">
        <v>0.12492539526835414</v>
      </c>
      <c r="W611" s="8">
        <f t="shared" ca="1" si="95"/>
        <v>15.655596931602355</v>
      </c>
      <c r="X611" s="8">
        <f t="shared" ca="1" si="95"/>
        <v>9.9595839482072854</v>
      </c>
      <c r="Y611" s="8">
        <f t="shared" ca="1" si="95"/>
        <v>17.980452133427512</v>
      </c>
      <c r="Z611" s="8">
        <f t="shared" ca="1" si="95"/>
        <v>25.623068480434036</v>
      </c>
      <c r="AA611" s="8">
        <f t="shared" ca="1" si="95"/>
        <v>14.961796708288158</v>
      </c>
      <c r="AB611" s="8">
        <f t="shared" ca="1" si="98"/>
        <v>17.709980396632616</v>
      </c>
      <c r="AC611" s="16">
        <f ca="1">IF($AO610=0,K610+Q610,IF($AP610=0,K610+Q610,9999))</f>
        <v>6.7853793786530243</v>
      </c>
      <c r="AD611" s="16">
        <f ca="1">IF($AO610=0,L610+R610,IF($AP610=0,L610+R610,9999))</f>
        <v>5.9808464563230386</v>
      </c>
      <c r="AE611" s="16">
        <f ca="1">IF($AO610=0,M610+S610,IF($AP610=0,M610+S610,9999))</f>
        <v>6.1967690436303631</v>
      </c>
      <c r="AF611" s="16">
        <f ca="1">IF($AO610=0,N610+T610,IF($AP610=0,N610+T610,9999))</f>
        <v>3.7815580770985262</v>
      </c>
      <c r="AG611" s="16">
        <f ca="1">IF($AO610=0,O610+U610,IF($AP610=0,O610+U610,9999))</f>
        <v>9.2256483916268053</v>
      </c>
      <c r="AH611" s="16">
        <f ca="1">IF($AO610=0,P610+V610,IF($AP610=0,P610+V610,9999))</f>
        <v>1.6875997472853579</v>
      </c>
      <c r="AI611" s="17">
        <f t="shared" ca="1" si="99"/>
        <v>12.648028100468942</v>
      </c>
      <c r="AJ611" s="17">
        <f t="shared" ca="1" si="100"/>
        <v>7.8421370523256595</v>
      </c>
      <c r="AK611" s="17">
        <f t="shared" ca="1" si="101"/>
        <v>12.099997534566345</v>
      </c>
      <c r="AL611" s="17">
        <f t="shared" ca="1" si="102"/>
        <v>3.6710999312020092</v>
      </c>
      <c r="AM611" s="17">
        <f t="shared" ca="1" si="103"/>
        <v>7.6894702261859491</v>
      </c>
      <c r="AN611" s="17">
        <f t="shared" ca="1" si="104"/>
        <v>9.5669155024037416</v>
      </c>
      <c r="AO611">
        <f t="shared" ca="1" si="96"/>
        <v>0</v>
      </c>
      <c r="AP611">
        <f t="shared" ca="1" si="97"/>
        <v>0</v>
      </c>
      <c r="AQ611">
        <f ca="1">MAX(0, COUNTIF(E611:J611, "Breakdown") - COUNTIF(AO611:AP611, 1))</f>
        <v>1</v>
      </c>
      <c r="AR611" s="12">
        <f ca="1">(AQ611 * 50) + ((AO611 + AP611) * 10)</f>
        <v>50</v>
      </c>
      <c r="AS611">
        <f ca="1">IF(COUNTIF(E611:J611, "Breakdown") &gt;= 6, 1, 0)</f>
        <v>0</v>
      </c>
    </row>
    <row r="612" spans="4:45">
      <c r="D612">
        <v>609</v>
      </c>
      <c r="E612" s="6" t="str">
        <f ca="1">IF(K612&lt;W612,"Operational","Breakdown")</f>
        <v>Operational</v>
      </c>
      <c r="F612" s="6" t="str">
        <f ca="1">IF(L612&lt;X612,"Operational","Breakdown")</f>
        <v>Operational</v>
      </c>
      <c r="G612" s="6" t="str">
        <f ca="1">IF(M612&lt;Y612,"Operational","Breakdown")</f>
        <v>Operational</v>
      </c>
      <c r="H612" s="6" t="str">
        <f ca="1">IF(N612&lt;Z612,"Operational","Breakdown")</f>
        <v>Breakdown</v>
      </c>
      <c r="I612" s="6" t="str">
        <f ca="1">IF(O612&lt;AA612,"Operational","Breakdown")</f>
        <v>Operational</v>
      </c>
      <c r="J612" s="6" t="str">
        <f ca="1">IF(P612&lt;AB612,"Operational","Breakdown")</f>
        <v>Operational</v>
      </c>
      <c r="K612" s="16">
        <v>8.1888467351751899</v>
      </c>
      <c r="L612" s="16">
        <v>4.2987211841766966</v>
      </c>
      <c r="M612" s="16">
        <v>2.7462764103303856</v>
      </c>
      <c r="N612" s="16">
        <v>7.3522756155205062</v>
      </c>
      <c r="O612" s="16">
        <v>3.4184308202531932</v>
      </c>
      <c r="P612" s="16">
        <v>8.2130446856437622</v>
      </c>
      <c r="Q612" s="9">
        <v>0.46260356810571851</v>
      </c>
      <c r="R612" s="9">
        <v>4.2748459739527638</v>
      </c>
      <c r="S612" s="9">
        <v>1.2092882779075018</v>
      </c>
      <c r="T612" s="9">
        <v>0.41452702334743768</v>
      </c>
      <c r="U612" s="9">
        <v>4.0527501420931262</v>
      </c>
      <c r="V612" s="9">
        <v>2.473030367751865</v>
      </c>
      <c r="W612" s="8">
        <f t="shared" ca="1" si="95"/>
        <v>11.438980794677462</v>
      </c>
      <c r="X612" s="8">
        <f t="shared" ca="1" si="95"/>
        <v>26.517358645870882</v>
      </c>
      <c r="Y612" s="8">
        <f t="shared" ca="1" si="95"/>
        <v>10.943889993559722</v>
      </c>
      <c r="Z612" s="8">
        <f t="shared" ca="1" si="95"/>
        <v>5.8425976689723793</v>
      </c>
      <c r="AA612" s="8">
        <f t="shared" ca="1" si="95"/>
        <v>10.150953200583302</v>
      </c>
      <c r="AB612" s="8">
        <f t="shared" ca="1" si="98"/>
        <v>23.207763957292041</v>
      </c>
      <c r="AC612" s="16">
        <f ca="1">IF($AO611=0,K611+Q611,IF($AP611=0,K611+Q611,9999))</f>
        <v>3.6859812462737325</v>
      </c>
      <c r="AD612" s="16">
        <f ca="1">IF($AO611=0,L611+R611,IF($AP611=0,L611+R611,9999))</f>
        <v>16.447259522122739</v>
      </c>
      <c r="AE612" s="16">
        <f ca="1">IF($AO611=0,M611+S611,IF($AP611=0,M611+S611,9999))</f>
        <v>5.0591172340971982</v>
      </c>
      <c r="AF612" s="16">
        <f ca="1">IF($AO611=0,N611+T611,IF($AP611=0,N611+T611,9999))</f>
        <v>6.8222082492065788</v>
      </c>
      <c r="AG612" s="16">
        <f ca="1">IF($AO611=0,O611+U611,IF($AP611=0,O611+U611,9999))</f>
        <v>1.0156046342110734</v>
      </c>
      <c r="AH612" s="16">
        <f ca="1">IF($AO611=0,P611+V611,IF($AP611=0,P611+V611,9999))</f>
        <v>0.78342655534004935</v>
      </c>
      <c r="AI612" s="17">
        <f t="shared" ca="1" si="99"/>
        <v>6.7853793786530243</v>
      </c>
      <c r="AJ612" s="17">
        <f t="shared" ca="1" si="100"/>
        <v>5.9808464563230386</v>
      </c>
      <c r="AK612" s="17">
        <f t="shared" ca="1" si="101"/>
        <v>6.1967690436303631</v>
      </c>
      <c r="AL612" s="17">
        <f t="shared" ca="1" si="102"/>
        <v>3.7815580770985262</v>
      </c>
      <c r="AM612" s="17">
        <f t="shared" ca="1" si="103"/>
        <v>9.2256483916268053</v>
      </c>
      <c r="AN612" s="17">
        <f t="shared" ca="1" si="104"/>
        <v>1.6875997472853579</v>
      </c>
      <c r="AO612">
        <f t="shared" ca="1" si="96"/>
        <v>0</v>
      </c>
      <c r="AP612">
        <f t="shared" ca="1" si="97"/>
        <v>0</v>
      </c>
      <c r="AQ612">
        <f ca="1">MAX(0, COUNTIF(E612:J612, "Breakdown") - COUNTIF(AO612:AP612, 1))</f>
        <v>1</v>
      </c>
      <c r="AR612" s="12">
        <f ca="1">(AQ612 * 50) + ((AO612 + AP612) * 10)</f>
        <v>50</v>
      </c>
      <c r="AS612">
        <f ca="1">IF(COUNTIF(E612:J612, "Breakdown") &gt;= 6, 1, 0)</f>
        <v>0</v>
      </c>
    </row>
    <row r="613" spans="4:45">
      <c r="D613">
        <v>610</v>
      </c>
      <c r="E613" s="6" t="str">
        <f ca="1">IF(K613&lt;W613,"Operational","Breakdown")</f>
        <v>Operational</v>
      </c>
      <c r="F613" s="6" t="str">
        <f ca="1">IF(L613&lt;X613,"Operational","Breakdown")</f>
        <v>Operational</v>
      </c>
      <c r="G613" s="6" t="str">
        <f ca="1">IF(M613&lt;Y613,"Operational","Breakdown")</f>
        <v>Operational</v>
      </c>
      <c r="H613" s="6" t="str">
        <f ca="1">IF(N613&lt;Z613,"Operational","Breakdown")</f>
        <v>Operational</v>
      </c>
      <c r="I613" s="6" t="str">
        <f ca="1">IF(O613&lt;AA613,"Operational","Breakdown")</f>
        <v>Operational</v>
      </c>
      <c r="J613" s="6" t="str">
        <f ca="1">IF(P613&lt;AB613,"Operational","Breakdown")</f>
        <v>Breakdown</v>
      </c>
      <c r="K613" s="16">
        <v>0.30578166181203348</v>
      </c>
      <c r="L613" s="16">
        <v>2.1241328673453728</v>
      </c>
      <c r="M613" s="16">
        <v>5.8133511386676746</v>
      </c>
      <c r="N613" s="16">
        <v>6.2499517905004627</v>
      </c>
      <c r="O613" s="16">
        <v>4.6559144858995536</v>
      </c>
      <c r="P613" s="16">
        <v>13.384963229637505</v>
      </c>
      <c r="Q613" s="9">
        <v>0.18351798304072056</v>
      </c>
      <c r="R613" s="9">
        <v>3.0408802837445217</v>
      </c>
      <c r="S613" s="9">
        <v>2.4201435117559362E-2</v>
      </c>
      <c r="T613" s="9">
        <v>2.8624403579405446</v>
      </c>
      <c r="U613" s="9">
        <v>1.2214592997174381</v>
      </c>
      <c r="V613" s="9">
        <v>0.83386479625744114</v>
      </c>
      <c r="W613" s="8">
        <f t="shared" ca="1" si="95"/>
        <v>13.190837093179487</v>
      </c>
      <c r="X613" s="8">
        <f t="shared" ca="1" si="95"/>
        <v>16.856789689232063</v>
      </c>
      <c r="Y613" s="8">
        <f t="shared" ca="1" si="95"/>
        <v>14.901576159469602</v>
      </c>
      <c r="Z613" s="8">
        <f t="shared" ca="1" si="95"/>
        <v>8.7026345669780873</v>
      </c>
      <c r="AA613" s="8">
        <f t="shared" ca="1" si="95"/>
        <v>33.877055940306626</v>
      </c>
      <c r="AB613" s="8">
        <f t="shared" ca="1" si="98"/>
        <v>0.98189294971948038</v>
      </c>
      <c r="AC613" s="16">
        <f ca="1">IF($AO612=0,K612+Q612,IF($AP612=0,K612+Q612,9999))</f>
        <v>8.6514503032809085</v>
      </c>
      <c r="AD613" s="16">
        <f ca="1">IF($AO612=0,L612+R612,IF($AP612=0,L612+R612,9999))</f>
        <v>8.5735671581294604</v>
      </c>
      <c r="AE613" s="16">
        <f ca="1">IF($AO612=0,M612+S612,IF($AP612=0,M612+S612,9999))</f>
        <v>3.9555646882378874</v>
      </c>
      <c r="AF613" s="16">
        <f ca="1">IF($AO612=0,N612+T612,IF($AP612=0,N612+T612,9999))</f>
        <v>7.7668026388679436</v>
      </c>
      <c r="AG613" s="16">
        <f ca="1">IF($AO612=0,O612+U612,IF($AP612=0,O612+U612,9999))</f>
        <v>7.4711809623463195</v>
      </c>
      <c r="AH613" s="16">
        <f ca="1">IF($AO612=0,P612+V612,IF($AP612=0,P612+V612,9999))</f>
        <v>10.686075053395626</v>
      </c>
      <c r="AI613" s="17">
        <f t="shared" ca="1" si="99"/>
        <v>3.6859812462737325</v>
      </c>
      <c r="AJ613" s="17">
        <f t="shared" ca="1" si="100"/>
        <v>16.447259522122739</v>
      </c>
      <c r="AK613" s="17">
        <f t="shared" ca="1" si="101"/>
        <v>5.0591172340971982</v>
      </c>
      <c r="AL613" s="17">
        <f t="shared" ca="1" si="102"/>
        <v>5.8425976689723793</v>
      </c>
      <c r="AM613" s="17">
        <f t="shared" ca="1" si="103"/>
        <v>1.0156046342110734</v>
      </c>
      <c r="AN613" s="17">
        <f t="shared" ca="1" si="104"/>
        <v>0.78342655534004935</v>
      </c>
      <c r="AO613">
        <f t="shared" ca="1" si="96"/>
        <v>0</v>
      </c>
      <c r="AP613">
        <f t="shared" ca="1" si="97"/>
        <v>0</v>
      </c>
      <c r="AQ613">
        <f ca="1">MAX(0, COUNTIF(E613:J613, "Breakdown") - COUNTIF(AO613:AP613, 1))</f>
        <v>1</v>
      </c>
      <c r="AR613" s="12">
        <f ca="1">(AQ613 * 50) + ((AO613 + AP613) * 10)</f>
        <v>50</v>
      </c>
      <c r="AS613">
        <f ca="1">IF(COUNTIF(E613:J613, "Breakdown") &gt;= 6, 1, 0)</f>
        <v>0</v>
      </c>
    </row>
    <row r="614" spans="4:45">
      <c r="D614">
        <v>611</v>
      </c>
      <c r="E614" s="6" t="str">
        <f ca="1">IF(K614&lt;W614,"Operational","Breakdown")</f>
        <v>Operational</v>
      </c>
      <c r="F614" s="6" t="str">
        <f ca="1">IF(L614&lt;X614,"Operational","Breakdown")</f>
        <v>Operational</v>
      </c>
      <c r="G614" s="6" t="str">
        <f ca="1">IF(M614&lt;Y614,"Operational","Breakdown")</f>
        <v>Operational</v>
      </c>
      <c r="H614" s="6" t="str">
        <f ca="1">IF(N614&lt;Z614,"Operational","Breakdown")</f>
        <v>Operational</v>
      </c>
      <c r="I614" s="6" t="str">
        <f ca="1">IF(O614&lt;AA614,"Operational","Breakdown")</f>
        <v>Operational</v>
      </c>
      <c r="J614" s="6" t="str">
        <f ca="1">IF(P614&lt;AB614,"Operational","Breakdown")</f>
        <v>Breakdown</v>
      </c>
      <c r="K614" s="16">
        <v>2.8285289464226944</v>
      </c>
      <c r="L614" s="16">
        <v>0.36769351793507116</v>
      </c>
      <c r="M614" s="16">
        <v>0.70150291316110536</v>
      </c>
      <c r="N614" s="16">
        <v>0.31291741897505554</v>
      </c>
      <c r="O614" s="16">
        <v>8.7901944362064928</v>
      </c>
      <c r="P614" s="16">
        <v>9.2352145501617464</v>
      </c>
      <c r="Q614" s="9">
        <v>4.8139990201573255</v>
      </c>
      <c r="R614" s="9">
        <v>0.6569651342579339</v>
      </c>
      <c r="S614" s="9">
        <v>8.348910313393052</v>
      </c>
      <c r="T614" s="9">
        <v>5.3426659763124641E-2</v>
      </c>
      <c r="U614" s="9">
        <v>2.1994414789038537</v>
      </c>
      <c r="V614" s="9">
        <v>1.7084239172624522</v>
      </c>
      <c r="W614" s="8">
        <f t="shared" ca="1" si="95"/>
        <v>21.325414204100984</v>
      </c>
      <c r="X614" s="8">
        <f t="shared" ca="1" si="95"/>
        <v>14.10076972844891</v>
      </c>
      <c r="Y614" s="8">
        <f t="shared" ca="1" si="95"/>
        <v>8.2620693286996509</v>
      </c>
      <c r="Z614" s="8">
        <f t="shared" ca="1" si="95"/>
        <v>12.990900251584508</v>
      </c>
      <c r="AA614" s="8">
        <f t="shared" ca="1" si="95"/>
        <v>11.872571324213318</v>
      </c>
      <c r="AB614" s="8">
        <f t="shared" ca="1" si="98"/>
        <v>2.6425239338780546</v>
      </c>
      <c r="AC614" s="16">
        <f ca="1">IF($AO613=0,K613+Q613,IF($AP613=0,K613+Q613,9999))</f>
        <v>0.48929964485275401</v>
      </c>
      <c r="AD614" s="16">
        <f ca="1">IF($AO613=0,L613+R613,IF($AP613=0,L613+R613,9999))</f>
        <v>5.1650131510898944</v>
      </c>
      <c r="AE614" s="16">
        <f ca="1">IF($AO613=0,M613+S613,IF($AP613=0,M613+S613,9999))</f>
        <v>5.8375525737852341</v>
      </c>
      <c r="AF614" s="16">
        <f ca="1">IF($AO613=0,N613+T613,IF($AP613=0,N613+T613,9999))</f>
        <v>9.1123921484410069</v>
      </c>
      <c r="AG614" s="16">
        <f ca="1">IF($AO613=0,O613+U613,IF($AP613=0,O613+U613,9999))</f>
        <v>5.8773737856169914</v>
      </c>
      <c r="AH614" s="16">
        <f ca="1">IF($AO613=0,P613+V613,IF($AP613=0,P613+V613,9999))</f>
        <v>14.218828025894945</v>
      </c>
      <c r="AI614" s="17">
        <f t="shared" ca="1" si="99"/>
        <v>8.6514503032809085</v>
      </c>
      <c r="AJ614" s="17">
        <f t="shared" ca="1" si="100"/>
        <v>8.5735671581294604</v>
      </c>
      <c r="AK614" s="17">
        <f t="shared" ca="1" si="101"/>
        <v>3.9555646882378874</v>
      </c>
      <c r="AL614" s="17">
        <f t="shared" ca="1" si="102"/>
        <v>7.7668026388679436</v>
      </c>
      <c r="AM614" s="17">
        <f t="shared" ca="1" si="103"/>
        <v>7.4711809623463195</v>
      </c>
      <c r="AN614" s="17">
        <f t="shared" ca="1" si="104"/>
        <v>0.98189294971948038</v>
      </c>
      <c r="AO614">
        <f t="shared" ca="1" si="96"/>
        <v>0</v>
      </c>
      <c r="AP614">
        <f t="shared" ca="1" si="97"/>
        <v>0</v>
      </c>
      <c r="AQ614">
        <f ca="1">MAX(0, COUNTIF(E614:J614, "Breakdown") - COUNTIF(AO614:AP614, 1))</f>
        <v>1</v>
      </c>
      <c r="AR614" s="12">
        <f ca="1">(AQ614 * 50) + ((AO614 + AP614) * 10)</f>
        <v>50</v>
      </c>
      <c r="AS614">
        <f ca="1">IF(COUNTIF(E614:J614, "Breakdown") &gt;= 6, 1, 0)</f>
        <v>0</v>
      </c>
    </row>
    <row r="615" spans="4:45">
      <c r="D615">
        <v>612</v>
      </c>
      <c r="E615" s="6" t="str">
        <f ca="1">IF(K615&lt;W615,"Operational","Breakdown")</f>
        <v>Breakdown</v>
      </c>
      <c r="F615" s="6" t="str">
        <f ca="1">IF(L615&lt;X615,"Operational","Breakdown")</f>
        <v>Operational</v>
      </c>
      <c r="G615" s="6" t="str">
        <f ca="1">IF(M615&lt;Y615,"Operational","Breakdown")</f>
        <v>Operational</v>
      </c>
      <c r="H615" s="6" t="str">
        <f ca="1">IF(N615&lt;Z615,"Operational","Breakdown")</f>
        <v>Operational</v>
      </c>
      <c r="I615" s="6" t="str">
        <f ca="1">IF(O615&lt;AA615,"Operational","Breakdown")</f>
        <v>Breakdown</v>
      </c>
      <c r="J615" s="6" t="str">
        <f ca="1">IF(P615&lt;AB615,"Operational","Breakdown")</f>
        <v>Operational</v>
      </c>
      <c r="K615" s="16">
        <v>20.427751897595076</v>
      </c>
      <c r="L615" s="16">
        <v>8.3384394649792402</v>
      </c>
      <c r="M615" s="16">
        <v>8.8204947508895817</v>
      </c>
      <c r="N615" s="16">
        <v>0.21812729180650156</v>
      </c>
      <c r="O615" s="16">
        <v>14.086616688634781</v>
      </c>
      <c r="P615" s="16">
        <v>11.246982879493551</v>
      </c>
      <c r="Q615" s="9">
        <v>0.99745806133011072</v>
      </c>
      <c r="R615" s="9">
        <v>0.26113776544544787</v>
      </c>
      <c r="S615" s="9">
        <v>0.98082365505303004</v>
      </c>
      <c r="T615" s="9">
        <v>4.8153243759778865</v>
      </c>
      <c r="U615" s="9">
        <v>0.37201189079515928</v>
      </c>
      <c r="V615" s="9">
        <v>1.4200694680144437</v>
      </c>
      <c r="W615" s="8">
        <f t="shared" ca="1" si="95"/>
        <v>3.5985936982205962</v>
      </c>
      <c r="X615" s="8">
        <f t="shared" ca="1" si="95"/>
        <v>8.4999651123409219</v>
      </c>
      <c r="Y615" s="8">
        <f t="shared" ca="1" si="95"/>
        <v>13.250694151772082</v>
      </c>
      <c r="Z615" s="8">
        <f t="shared" ca="1" si="95"/>
        <v>24.999118552969328</v>
      </c>
      <c r="AA615" s="8">
        <f t="shared" ca="1" si="95"/>
        <v>10.823967856241508</v>
      </c>
      <c r="AB615" s="8">
        <f t="shared" ca="1" si="98"/>
        <v>35.069082324407155</v>
      </c>
      <c r="AC615" s="16">
        <f ca="1">IF($AO614=0,K614+Q614,IF($AP614=0,K614+Q614,9999))</f>
        <v>7.6425279665800199</v>
      </c>
      <c r="AD615" s="16">
        <f ca="1">IF($AO614=0,L614+R614,IF($AP614=0,L614+R614,9999))</f>
        <v>1.024658652193005</v>
      </c>
      <c r="AE615" s="16">
        <f ca="1">IF($AO614=0,M614+S614,IF($AP614=0,M614+S614,9999))</f>
        <v>9.0504132265541575</v>
      </c>
      <c r="AF615" s="16">
        <f ca="1">IF($AO614=0,N614+T614,IF($AP614=0,N614+T614,9999))</f>
        <v>0.3663440787381802</v>
      </c>
      <c r="AG615" s="16">
        <f ca="1">IF($AO614=0,O614+U614,IF($AP614=0,O614+U614,9999))</f>
        <v>10.989635915110346</v>
      </c>
      <c r="AH615" s="16">
        <f ca="1">IF($AO614=0,P614+V614,IF($AP614=0,P614+V614,9999))</f>
        <v>10.943638467424199</v>
      </c>
      <c r="AI615" s="17">
        <f t="shared" ca="1" si="99"/>
        <v>0.48929964485275401</v>
      </c>
      <c r="AJ615" s="17">
        <f t="shared" ca="1" si="100"/>
        <v>5.1650131510898944</v>
      </c>
      <c r="AK615" s="17">
        <f t="shared" ca="1" si="101"/>
        <v>5.8375525737852341</v>
      </c>
      <c r="AL615" s="17">
        <f t="shared" ca="1" si="102"/>
        <v>9.1123921484410069</v>
      </c>
      <c r="AM615" s="17">
        <f t="shared" ca="1" si="103"/>
        <v>5.8773737856169914</v>
      </c>
      <c r="AN615" s="17">
        <f t="shared" ca="1" si="104"/>
        <v>2.6425239338780546</v>
      </c>
      <c r="AO615">
        <f t="shared" ca="1" si="96"/>
        <v>0</v>
      </c>
      <c r="AP615">
        <f t="shared" ca="1" si="97"/>
        <v>1</v>
      </c>
      <c r="AQ615">
        <f ca="1">MAX(0, COUNTIF(E615:J615, "Breakdown") - COUNTIF(AO615:AP615, 1))</f>
        <v>1</v>
      </c>
      <c r="AR615" s="12">
        <f ca="1">(AQ615 * 50) + ((AO615 + AP615) * 10)</f>
        <v>60</v>
      </c>
      <c r="AS615">
        <f ca="1">IF(COUNTIF(E615:J615, "Breakdown") &gt;= 6, 1, 0)</f>
        <v>0</v>
      </c>
    </row>
    <row r="616" spans="4:45">
      <c r="D616">
        <v>613</v>
      </c>
      <c r="E616" s="6" t="str">
        <f ca="1">IF(K616&lt;W616,"Operational","Breakdown")</f>
        <v>Operational</v>
      </c>
      <c r="F616" s="6" t="str">
        <f ca="1">IF(L616&lt;X616,"Operational","Breakdown")</f>
        <v>Operational</v>
      </c>
      <c r="G616" s="6" t="str">
        <f ca="1">IF(M616&lt;Y616,"Operational","Breakdown")</f>
        <v>Operational</v>
      </c>
      <c r="H616" s="6" t="str">
        <f ca="1">IF(N616&lt;Z616,"Operational","Breakdown")</f>
        <v>Breakdown</v>
      </c>
      <c r="I616" s="6" t="str">
        <f ca="1">IF(O616&lt;AA616,"Operational","Breakdown")</f>
        <v>Operational</v>
      </c>
      <c r="J616" s="6" t="str">
        <f ca="1">IF(P616&lt;AB616,"Operational","Breakdown")</f>
        <v>Operational</v>
      </c>
      <c r="K616" s="16">
        <v>0.91997324601610719</v>
      </c>
      <c r="L616" s="16">
        <v>2.6637187527161257</v>
      </c>
      <c r="M616" s="16">
        <v>5.9890307131919682</v>
      </c>
      <c r="N616" s="16">
        <v>5.8329061482528459</v>
      </c>
      <c r="O616" s="16">
        <v>9.5270586781341926</v>
      </c>
      <c r="P616" s="16">
        <v>1.0191080215352528</v>
      </c>
      <c r="Q616" s="9">
        <v>1.246111776512195</v>
      </c>
      <c r="R616" s="9">
        <v>1.0075748840638643</v>
      </c>
      <c r="S616" s="9">
        <v>1.6549134279344884</v>
      </c>
      <c r="T616" s="9">
        <v>9.1899203913270541E-2</v>
      </c>
      <c r="U616" s="9">
        <v>2.5511825768959286</v>
      </c>
      <c r="V616" s="9">
        <v>0.9536301430788543</v>
      </c>
      <c r="W616" s="8">
        <f t="shared" ca="1" si="95"/>
        <v>16.236525590275328</v>
      </c>
      <c r="X616" s="8">
        <f t="shared" ca="1" si="95"/>
        <v>15.590866171785418</v>
      </c>
      <c r="Y616" s="8">
        <f t="shared" ca="1" si="95"/>
        <v>13.22482445816275</v>
      </c>
      <c r="Z616" s="8">
        <f t="shared" ca="1" si="95"/>
        <v>3.5670338328332289</v>
      </c>
      <c r="AA616" s="8">
        <f t="shared" ca="1" si="95"/>
        <v>12.144592181718959</v>
      </c>
      <c r="AB616" s="8">
        <f t="shared" ca="1" si="98"/>
        <v>24.546431700553136</v>
      </c>
      <c r="AC616" s="16">
        <f ca="1">IF($AO615=0,K615+Q615,IF($AP615=0,K615+Q615,9999))</f>
        <v>21.425209958925187</v>
      </c>
      <c r="AD616" s="16">
        <f ca="1">IF($AO615=0,L615+R615,IF($AP615=0,L615+R615,9999))</f>
        <v>8.5995772304246874</v>
      </c>
      <c r="AE616" s="16">
        <f ca="1">IF($AO615=0,M615+S615,IF($AP615=0,M615+S615,9999))</f>
        <v>9.8013184059426113</v>
      </c>
      <c r="AF616" s="16">
        <f ca="1">IF($AO615=0,N615+T615,IF($AP615=0,N615+T615,9999))</f>
        <v>5.0334516677843881</v>
      </c>
      <c r="AG616" s="16">
        <f ca="1">IF($AO615=0,O615+U615,IF($AP615=0,O615+U615,9999))</f>
        <v>14.45862857942994</v>
      </c>
      <c r="AH616" s="16">
        <f ca="1">IF($AO615=0,P615+V615,IF($AP615=0,P615+V615,9999))</f>
        <v>12.667052347507994</v>
      </c>
      <c r="AI616" s="17">
        <f t="shared" ca="1" si="99"/>
        <v>3.5985936982205962</v>
      </c>
      <c r="AJ616" s="17">
        <f t="shared" ca="1" si="100"/>
        <v>1.024658652193005</v>
      </c>
      <c r="AK616" s="17">
        <f t="shared" ca="1" si="101"/>
        <v>9.0504132265541575</v>
      </c>
      <c r="AL616" s="17">
        <f t="shared" ca="1" si="102"/>
        <v>0.3663440787381802</v>
      </c>
      <c r="AM616" s="17">
        <f t="shared" ca="1" si="103"/>
        <v>10.823967856241508</v>
      </c>
      <c r="AN616" s="17">
        <f t="shared" ca="1" si="104"/>
        <v>10.943638467424199</v>
      </c>
      <c r="AO616">
        <f t="shared" ca="1" si="96"/>
        <v>0</v>
      </c>
      <c r="AP616">
        <f t="shared" ca="1" si="97"/>
        <v>0</v>
      </c>
      <c r="AQ616">
        <f ca="1">MAX(0, COUNTIF(E616:J616, "Breakdown") - COUNTIF(AO616:AP616, 1))</f>
        <v>1</v>
      </c>
      <c r="AR616" s="12">
        <f ca="1">(AQ616 * 50) + ((AO616 + AP616) * 10)</f>
        <v>50</v>
      </c>
      <c r="AS616">
        <f ca="1">IF(COUNTIF(E616:J616, "Breakdown") &gt;= 6, 1, 0)</f>
        <v>0</v>
      </c>
    </row>
    <row r="617" spans="4:45">
      <c r="D617">
        <v>614</v>
      </c>
      <c r="E617" s="6" t="str">
        <f ca="1">IF(K617&lt;W617,"Operational","Breakdown")</f>
        <v>Breakdown</v>
      </c>
      <c r="F617" s="6" t="str">
        <f ca="1">IF(L617&lt;X617,"Operational","Breakdown")</f>
        <v>Operational</v>
      </c>
      <c r="G617" s="6" t="str">
        <f ca="1">IF(M617&lt;Y617,"Operational","Breakdown")</f>
        <v>Operational</v>
      </c>
      <c r="H617" s="6" t="str">
        <f ca="1">IF(N617&lt;Z617,"Operational","Breakdown")</f>
        <v>Breakdown</v>
      </c>
      <c r="I617" s="6" t="str">
        <f ca="1">IF(O617&lt;AA617,"Operational","Breakdown")</f>
        <v>Operational</v>
      </c>
      <c r="J617" s="6" t="str">
        <f ca="1">IF(P617&lt;AB617,"Operational","Breakdown")</f>
        <v>Operational</v>
      </c>
      <c r="K617" s="16">
        <v>26.675388039431748</v>
      </c>
      <c r="L617" s="16">
        <v>2.5200349524811068</v>
      </c>
      <c r="M617" s="16">
        <v>0.27746049480831642</v>
      </c>
      <c r="N617" s="16">
        <v>5.5569556714088275</v>
      </c>
      <c r="O617" s="16">
        <v>2.3499877294467679</v>
      </c>
      <c r="P617" s="16">
        <v>1.5770382261659106</v>
      </c>
      <c r="Q617" s="9">
        <v>1.6016798009494089</v>
      </c>
      <c r="R617" s="9">
        <v>5.7966523399046628E-2</v>
      </c>
      <c r="S617" s="9">
        <v>0.2931551448805268</v>
      </c>
      <c r="T617" s="9">
        <v>6.2291716881417596</v>
      </c>
      <c r="U617" s="9">
        <v>2.1970629646793638</v>
      </c>
      <c r="V617" s="9">
        <v>1.8879328891387932</v>
      </c>
      <c r="W617" s="8">
        <f t="shared" ref="W617:AA667" ca="1" si="105">AI617-8*LN(RAND())</f>
        <v>17.05828572429148</v>
      </c>
      <c r="X617" s="8">
        <f t="shared" ca="1" si="105"/>
        <v>25.874404462350945</v>
      </c>
      <c r="Y617" s="8">
        <f t="shared" ca="1" si="105"/>
        <v>10.997736538590331</v>
      </c>
      <c r="Z617" s="8">
        <f t="shared" ca="1" si="105"/>
        <v>3.8943156424617595</v>
      </c>
      <c r="AA617" s="8">
        <f t="shared" ca="1" si="105"/>
        <v>15.570576226386478</v>
      </c>
      <c r="AB617" s="8">
        <f t="shared" ca="1" si="98"/>
        <v>23.616006014069448</v>
      </c>
      <c r="AC617" s="16">
        <f ca="1">IF($AO616=0,K616+Q616,IF($AP616=0,K616+Q616,9999))</f>
        <v>2.1660850225283022</v>
      </c>
      <c r="AD617" s="16">
        <f ca="1">IF($AO616=0,L616+R616,IF($AP616=0,L616+R616,9999))</f>
        <v>3.67129363677999</v>
      </c>
      <c r="AE617" s="16">
        <f ca="1">IF($AO616=0,M616+S616,IF($AP616=0,M616+S616,9999))</f>
        <v>7.6439441411264566</v>
      </c>
      <c r="AF617" s="16">
        <f ca="1">IF($AO616=0,N616+T616,IF($AP616=0,N616+T616,9999))</f>
        <v>5.9248053521661168</v>
      </c>
      <c r="AG617" s="16">
        <f ca="1">IF($AO616=0,O616+U616,IF($AP616=0,O616+U616,9999))</f>
        <v>12.078241255030122</v>
      </c>
      <c r="AH617" s="16">
        <f ca="1">IF($AO616=0,P616+V616,IF($AP616=0,P616+V616,9999))</f>
        <v>1.9727381646141071</v>
      </c>
      <c r="AI617" s="17">
        <f t="shared" ca="1" si="99"/>
        <v>16.236525590275328</v>
      </c>
      <c r="AJ617" s="17">
        <f t="shared" ca="1" si="100"/>
        <v>8.5995772304246874</v>
      </c>
      <c r="AK617" s="17">
        <f t="shared" ca="1" si="101"/>
        <v>9.8013184059426113</v>
      </c>
      <c r="AL617" s="17">
        <f t="shared" ca="1" si="102"/>
        <v>3.5670338328332289</v>
      </c>
      <c r="AM617" s="17">
        <f t="shared" ca="1" si="103"/>
        <v>12.144592181718959</v>
      </c>
      <c r="AN617" s="17">
        <f t="shared" ca="1" si="104"/>
        <v>12.667052347507994</v>
      </c>
      <c r="AO617">
        <f t="shared" ca="1" si="96"/>
        <v>0</v>
      </c>
      <c r="AP617">
        <f t="shared" ca="1" si="97"/>
        <v>1</v>
      </c>
      <c r="AQ617">
        <f ca="1">MAX(0, COUNTIF(E617:J617, "Breakdown") - COUNTIF(AO617:AP617, 1))</f>
        <v>1</v>
      </c>
      <c r="AR617" s="12">
        <f ca="1">(AQ617 * 50) + ((AO617 + AP617) * 10)</f>
        <v>60</v>
      </c>
      <c r="AS617">
        <f ca="1">IF(COUNTIF(E617:J617, "Breakdown") &gt;= 6, 1, 0)</f>
        <v>0</v>
      </c>
    </row>
    <row r="618" spans="4:45">
      <c r="D618">
        <v>615</v>
      </c>
      <c r="E618" s="6" t="str">
        <f ca="1">IF(K618&lt;W618,"Operational","Breakdown")</f>
        <v>Operational</v>
      </c>
      <c r="F618" s="6" t="str">
        <f ca="1">IF(L618&lt;X618,"Operational","Breakdown")</f>
        <v>Breakdown</v>
      </c>
      <c r="G618" s="6" t="str">
        <f ca="1">IF(M618&lt;Y618,"Operational","Breakdown")</f>
        <v>Breakdown</v>
      </c>
      <c r="H618" s="6" t="str">
        <f ca="1">IF(N618&lt;Z618,"Operational","Breakdown")</f>
        <v>Breakdown</v>
      </c>
      <c r="I618" s="6" t="str">
        <f ca="1">IF(O618&lt;AA618,"Operational","Breakdown")</f>
        <v>Operational</v>
      </c>
      <c r="J618" s="6" t="str">
        <f ca="1">IF(P618&lt;AB618,"Operational","Breakdown")</f>
        <v>Operational</v>
      </c>
      <c r="K618" s="16">
        <v>1.618287028416673</v>
      </c>
      <c r="L618" s="16">
        <v>14.642268096136256</v>
      </c>
      <c r="M618" s="16">
        <v>18.647655656561845</v>
      </c>
      <c r="N618" s="16">
        <v>15.034506221784774</v>
      </c>
      <c r="O618" s="16">
        <v>6.8365669653890109</v>
      </c>
      <c r="P618" s="16">
        <v>0.839961741960771</v>
      </c>
      <c r="Q618" s="9">
        <v>0.53515729793632039</v>
      </c>
      <c r="R618" s="9">
        <v>1.9836658241297558</v>
      </c>
      <c r="S618" s="9">
        <v>0.81003529558767162</v>
      </c>
      <c r="T618" s="9">
        <v>3.3026405172898232E-2</v>
      </c>
      <c r="U618" s="9">
        <v>0.28078440306251062</v>
      </c>
      <c r="V618" s="9">
        <v>3.2237028813744009</v>
      </c>
      <c r="W618" s="8">
        <f t="shared" ca="1" si="105"/>
        <v>13.46240951367956</v>
      </c>
      <c r="X618" s="8">
        <f t="shared" ca="1" si="105"/>
        <v>6.6320062335936161</v>
      </c>
      <c r="Y618" s="8">
        <f t="shared" ca="1" si="105"/>
        <v>13.343482565649269</v>
      </c>
      <c r="Z618" s="8">
        <f t="shared" ca="1" si="105"/>
        <v>12.443027376563288</v>
      </c>
      <c r="AA618" s="8">
        <f t="shared" ca="1" si="105"/>
        <v>17.216678434335471</v>
      </c>
      <c r="AB618" s="8">
        <f t="shared" ca="1" si="98"/>
        <v>9.778379702599107</v>
      </c>
      <c r="AC618" s="16">
        <f ca="1">IF($AO617=0,K617+Q617,IF($AP617=0,K617+Q617,9999))</f>
        <v>28.277067840381157</v>
      </c>
      <c r="AD618" s="16">
        <f ca="1">IF($AO617=0,L617+R617,IF($AP617=0,L617+R617,9999))</f>
        <v>2.5780014758801535</v>
      </c>
      <c r="AE618" s="16">
        <f ca="1">IF($AO617=0,M617+S617,IF($AP617=0,M617+S617,9999))</f>
        <v>0.57061563968884321</v>
      </c>
      <c r="AF618" s="16">
        <f ca="1">IF($AO617=0,N617+T617,IF($AP617=0,N617+T617,9999))</f>
        <v>11.786127359550587</v>
      </c>
      <c r="AG618" s="16">
        <f ca="1">IF($AO617=0,O617+U617,IF($AP617=0,O617+U617,9999))</f>
        <v>4.5470506941261313</v>
      </c>
      <c r="AH618" s="16">
        <f ca="1">IF($AO617=0,P617+V617,IF($AP617=0,P617+V617,9999))</f>
        <v>3.4649711153047038</v>
      </c>
      <c r="AI618" s="17">
        <f t="shared" ca="1" si="99"/>
        <v>2.1660850225283022</v>
      </c>
      <c r="AJ618" s="17">
        <f t="shared" ca="1" si="100"/>
        <v>3.67129363677999</v>
      </c>
      <c r="AK618" s="17">
        <f t="shared" ca="1" si="101"/>
        <v>7.6439441411264566</v>
      </c>
      <c r="AL618" s="17">
        <f t="shared" ca="1" si="102"/>
        <v>3.8943156424617595</v>
      </c>
      <c r="AM618" s="17">
        <f t="shared" ca="1" si="103"/>
        <v>12.078241255030122</v>
      </c>
      <c r="AN618" s="17">
        <f t="shared" ca="1" si="104"/>
        <v>1.9727381646141071</v>
      </c>
      <c r="AO618">
        <f t="shared" ca="1" si="96"/>
        <v>0</v>
      </c>
      <c r="AP618">
        <f t="shared" ca="1" si="97"/>
        <v>0</v>
      </c>
      <c r="AQ618">
        <f ca="1">MAX(0, COUNTIF(E618:J618, "Breakdown") - COUNTIF(AO618:AP618, 1))</f>
        <v>3</v>
      </c>
      <c r="AR618" s="12">
        <f ca="1">(AQ618 * 50) + ((AO618 + AP618) * 10)</f>
        <v>150</v>
      </c>
      <c r="AS618">
        <f ca="1">IF(COUNTIF(E618:J618, "Breakdown") &gt;= 6, 1, 0)</f>
        <v>0</v>
      </c>
    </row>
    <row r="619" spans="4:45">
      <c r="D619">
        <v>616</v>
      </c>
      <c r="E619" s="6" t="str">
        <f ca="1">IF(K619&lt;W619,"Operational","Breakdown")</f>
        <v>Operational</v>
      </c>
      <c r="F619" s="6" t="str">
        <f ca="1">IF(L619&lt;X619,"Operational","Breakdown")</f>
        <v>Operational</v>
      </c>
      <c r="G619" s="6" t="str">
        <f ca="1">IF(M619&lt;Y619,"Operational","Breakdown")</f>
        <v>Breakdown</v>
      </c>
      <c r="H619" s="6" t="str">
        <f ca="1">IF(N619&lt;Z619,"Operational","Breakdown")</f>
        <v>Operational</v>
      </c>
      <c r="I619" s="6" t="str">
        <f ca="1">IF(O619&lt;AA619,"Operational","Breakdown")</f>
        <v>Operational</v>
      </c>
      <c r="J619" s="6" t="str">
        <f ca="1">IF(P619&lt;AB619,"Operational","Breakdown")</f>
        <v>Operational</v>
      </c>
      <c r="K619" s="16">
        <v>6.5988073276385055</v>
      </c>
      <c r="L619" s="16">
        <v>5.2847292118023361</v>
      </c>
      <c r="M619" s="16">
        <v>42.781487574399733</v>
      </c>
      <c r="N619" s="16">
        <v>4.4982097536873384</v>
      </c>
      <c r="O619" s="16">
        <v>3.4438293372405671</v>
      </c>
      <c r="P619" s="16">
        <v>2.9102238511405112</v>
      </c>
      <c r="Q619" s="9">
        <v>2.5011887040859824</v>
      </c>
      <c r="R619" s="9">
        <v>5.7612488105345907</v>
      </c>
      <c r="S619" s="9">
        <v>2.7176973666644826</v>
      </c>
      <c r="T619" s="9">
        <v>3.7119849726547596</v>
      </c>
      <c r="U619" s="9">
        <v>1.4528766857845936</v>
      </c>
      <c r="V619" s="9">
        <v>2.6520849457008659</v>
      </c>
      <c r="W619" s="8">
        <f t="shared" ca="1" si="105"/>
        <v>13.686717767875173</v>
      </c>
      <c r="X619" s="8">
        <f t="shared" ca="1" si="105"/>
        <v>17.446282789043948</v>
      </c>
      <c r="Y619" s="8">
        <f t="shared" ca="1" si="105"/>
        <v>1.0022011691997461</v>
      </c>
      <c r="Z619" s="8">
        <f t="shared" ca="1" si="105"/>
        <v>16.26182950129056</v>
      </c>
      <c r="AA619" s="8">
        <f t="shared" ca="1" si="105"/>
        <v>4.7060681213246003</v>
      </c>
      <c r="AB619" s="8">
        <f t="shared" ca="1" si="98"/>
        <v>12.091040376839828</v>
      </c>
      <c r="AC619" s="16">
        <f ca="1">IF($AO618=0,K618+Q618,IF($AP618=0,K618+Q618,9999))</f>
        <v>2.1534443263529934</v>
      </c>
      <c r="AD619" s="16">
        <f ca="1">IF($AO618=0,L618+R618,IF($AP618=0,L618+R618,9999))</f>
        <v>16.625933920266011</v>
      </c>
      <c r="AE619" s="16">
        <f ca="1">IF($AO618=0,M618+S618,IF($AP618=0,M618+S618,9999))</f>
        <v>19.457690952149516</v>
      </c>
      <c r="AF619" s="16">
        <f ca="1">IF($AO618=0,N618+T618,IF($AP618=0,N618+T618,9999))</f>
        <v>15.067532626957671</v>
      </c>
      <c r="AG619" s="16">
        <f ca="1">IF($AO618=0,O618+U618,IF($AP618=0,O618+U618,9999))</f>
        <v>7.1173513684515211</v>
      </c>
      <c r="AH619" s="16">
        <f ca="1">IF($AO618=0,P618+V618,IF($AP618=0,P618+V618,9999))</f>
        <v>4.0636646233351721</v>
      </c>
      <c r="AI619" s="17">
        <f t="shared" ca="1" si="99"/>
        <v>13.46240951367956</v>
      </c>
      <c r="AJ619" s="17">
        <f t="shared" ca="1" si="100"/>
        <v>2.5780014758801535</v>
      </c>
      <c r="AK619" s="17">
        <f t="shared" ca="1" si="101"/>
        <v>0.57061563968884321</v>
      </c>
      <c r="AL619" s="17">
        <f t="shared" ca="1" si="102"/>
        <v>11.786127359550587</v>
      </c>
      <c r="AM619" s="17">
        <f t="shared" ca="1" si="103"/>
        <v>4.5470506941261313</v>
      </c>
      <c r="AN619" s="17">
        <f t="shared" ca="1" si="104"/>
        <v>3.4649711153047038</v>
      </c>
      <c r="AO619">
        <f t="shared" ca="1" si="96"/>
        <v>0</v>
      </c>
      <c r="AP619">
        <f t="shared" ca="1" si="97"/>
        <v>0</v>
      </c>
      <c r="AQ619">
        <f ca="1">MAX(0, COUNTIF(E619:J619, "Breakdown") - COUNTIF(AO619:AP619, 1))</f>
        <v>1</v>
      </c>
      <c r="AR619" s="12">
        <f ca="1">(AQ619 * 50) + ((AO619 + AP619) * 10)</f>
        <v>50</v>
      </c>
      <c r="AS619">
        <f ca="1">IF(COUNTIF(E619:J619, "Breakdown") &gt;= 6, 1, 0)</f>
        <v>0</v>
      </c>
    </row>
    <row r="620" spans="4:45">
      <c r="D620">
        <v>617</v>
      </c>
      <c r="E620" s="6" t="str">
        <f ca="1">IF(K620&lt;W620,"Operational","Breakdown")</f>
        <v>Operational</v>
      </c>
      <c r="F620" s="6" t="str">
        <f ca="1">IF(L620&lt;X620,"Operational","Breakdown")</f>
        <v>Operational</v>
      </c>
      <c r="G620" s="6" t="str">
        <f ca="1">IF(M620&lt;Y620,"Operational","Breakdown")</f>
        <v>Breakdown</v>
      </c>
      <c r="H620" s="6" t="str">
        <f ca="1">IF(N620&lt;Z620,"Operational","Breakdown")</f>
        <v>Breakdown</v>
      </c>
      <c r="I620" s="6" t="str">
        <f ca="1">IF(O620&lt;AA620,"Operational","Breakdown")</f>
        <v>Operational</v>
      </c>
      <c r="J620" s="6" t="str">
        <f ca="1">IF(P620&lt;AB620,"Operational","Breakdown")</f>
        <v>Operational</v>
      </c>
      <c r="K620" s="16">
        <v>0.23666182413532436</v>
      </c>
      <c r="L620" s="16">
        <v>1.4647071815262385</v>
      </c>
      <c r="M620" s="16">
        <v>7.6334332379385641</v>
      </c>
      <c r="N620" s="16">
        <v>23.458409429368</v>
      </c>
      <c r="O620" s="16">
        <v>5.0780207943784088</v>
      </c>
      <c r="P620" s="16">
        <v>1.0493047110953886</v>
      </c>
      <c r="Q620" s="9">
        <v>1.0766840342784962</v>
      </c>
      <c r="R620" s="9">
        <v>1.6148017316190246</v>
      </c>
      <c r="S620" s="9">
        <v>1.2070229111056393E-2</v>
      </c>
      <c r="T620" s="9">
        <v>9.1020014633057542</v>
      </c>
      <c r="U620" s="9">
        <v>0.8152485795419202</v>
      </c>
      <c r="V620" s="9">
        <v>6.1434166556985213E-2</v>
      </c>
      <c r="W620" s="8">
        <f t="shared" ca="1" si="105"/>
        <v>10.003631779820671</v>
      </c>
      <c r="X620" s="8">
        <f t="shared" ca="1" si="105"/>
        <v>18.878156058332387</v>
      </c>
      <c r="Y620" s="8">
        <f t="shared" ca="1" si="105"/>
        <v>1.9097208220013147</v>
      </c>
      <c r="Z620" s="8">
        <f t="shared" ca="1" si="105"/>
        <v>15.632542682623802</v>
      </c>
      <c r="AA620" s="8">
        <f t="shared" ca="1" si="105"/>
        <v>6.9101486123803157</v>
      </c>
      <c r="AB620" s="8">
        <f t="shared" ca="1" si="98"/>
        <v>8.9406699788300781</v>
      </c>
      <c r="AC620" s="16">
        <f ca="1">IF($AO619=0,K619+Q619,IF($AP619=0,K619+Q619,9999))</f>
        <v>9.099996031724487</v>
      </c>
      <c r="AD620" s="16">
        <f ca="1">IF($AO619=0,L619+R619,IF($AP619=0,L619+R619,9999))</f>
        <v>11.045978022336927</v>
      </c>
      <c r="AE620" s="16">
        <f ca="1">IF($AO619=0,M619+S619,IF($AP619=0,M619+S619,9999))</f>
        <v>45.499184941064215</v>
      </c>
      <c r="AF620" s="16">
        <f ca="1">IF($AO619=0,N619+T619,IF($AP619=0,N619+T619,9999))</f>
        <v>8.2101947263420989</v>
      </c>
      <c r="AG620" s="16">
        <f ca="1">IF($AO619=0,O619+U619,IF($AP619=0,O619+U619,9999))</f>
        <v>4.8967060230251604</v>
      </c>
      <c r="AH620" s="16">
        <f ca="1">IF($AO619=0,P619+V619,IF($AP619=0,P619+V619,9999))</f>
        <v>5.5623087968413767</v>
      </c>
      <c r="AI620" s="17">
        <f t="shared" ca="1" si="99"/>
        <v>2.1534443263529934</v>
      </c>
      <c r="AJ620" s="17">
        <f t="shared" ca="1" si="100"/>
        <v>16.625933920266011</v>
      </c>
      <c r="AK620" s="17">
        <f t="shared" ca="1" si="101"/>
        <v>1.0022011691997461</v>
      </c>
      <c r="AL620" s="17">
        <f t="shared" ca="1" si="102"/>
        <v>15.067532626957671</v>
      </c>
      <c r="AM620" s="17">
        <f t="shared" ca="1" si="103"/>
        <v>4.7060681213246003</v>
      </c>
      <c r="AN620" s="17">
        <f t="shared" ca="1" si="104"/>
        <v>4.0636646233351721</v>
      </c>
      <c r="AO620">
        <f t="shared" ca="1" si="96"/>
        <v>0</v>
      </c>
      <c r="AP620">
        <f t="shared" ca="1" si="97"/>
        <v>0</v>
      </c>
      <c r="AQ620">
        <f ca="1">MAX(0, COUNTIF(E620:J620, "Breakdown") - COUNTIF(AO620:AP620, 1))</f>
        <v>2</v>
      </c>
      <c r="AR620" s="12">
        <f ca="1">(AQ620 * 50) + ((AO620 + AP620) * 10)</f>
        <v>100</v>
      </c>
      <c r="AS620">
        <f ca="1">IF(COUNTIF(E620:J620, "Breakdown") &gt;= 6, 1, 0)</f>
        <v>0</v>
      </c>
    </row>
    <row r="621" spans="4:45">
      <c r="D621">
        <v>618</v>
      </c>
      <c r="E621" s="6" t="str">
        <f ca="1">IF(K621&lt;W621,"Operational","Breakdown")</f>
        <v>Operational</v>
      </c>
      <c r="F621" s="6" t="str">
        <f ca="1">IF(L621&lt;X621,"Operational","Breakdown")</f>
        <v>Breakdown</v>
      </c>
      <c r="G621" s="6" t="str">
        <f ca="1">IF(M621&lt;Y621,"Operational","Breakdown")</f>
        <v>Operational</v>
      </c>
      <c r="H621" s="6" t="str">
        <f ca="1">IF(N621&lt;Z621,"Operational","Breakdown")</f>
        <v>Operational</v>
      </c>
      <c r="I621" s="6" t="str">
        <f ca="1">IF(O621&lt;AA621,"Operational","Breakdown")</f>
        <v>Operational</v>
      </c>
      <c r="J621" s="6" t="str">
        <f ca="1">IF(P621&lt;AB621,"Operational","Breakdown")</f>
        <v>Operational</v>
      </c>
      <c r="K621" s="16">
        <v>15.355939815326748</v>
      </c>
      <c r="L621" s="16">
        <v>17.885510002235524</v>
      </c>
      <c r="M621" s="16">
        <v>0.57144499861124654</v>
      </c>
      <c r="N621" s="16">
        <v>4.0221308722274784</v>
      </c>
      <c r="O621" s="16">
        <v>1.3144870970408316</v>
      </c>
      <c r="P621" s="16">
        <v>8.1738878118962077</v>
      </c>
      <c r="Q621" s="9">
        <v>2.6273167765529086</v>
      </c>
      <c r="R621" s="9">
        <v>1.8352078607410072</v>
      </c>
      <c r="S621" s="9">
        <v>0.4643279908670746</v>
      </c>
      <c r="T621" s="9">
        <v>0.33605677995732125</v>
      </c>
      <c r="U621" s="9">
        <v>1.539697412472776</v>
      </c>
      <c r="V621" s="9">
        <v>2.1251915691940368</v>
      </c>
      <c r="W621" s="8">
        <f t="shared" ca="1" si="105"/>
        <v>18.263264886493932</v>
      </c>
      <c r="X621" s="8">
        <f t="shared" ca="1" si="105"/>
        <v>14.353190046409841</v>
      </c>
      <c r="Y621" s="8">
        <f t="shared" ca="1" si="105"/>
        <v>15.639417716338668</v>
      </c>
      <c r="Z621" s="8">
        <f t="shared" ca="1" si="105"/>
        <v>17.194167878879668</v>
      </c>
      <c r="AA621" s="8">
        <f t="shared" ca="1" si="105"/>
        <v>10.112853761531564</v>
      </c>
      <c r="AB621" s="8">
        <f t="shared" ca="1" si="98"/>
        <v>8.2282368651482791</v>
      </c>
      <c r="AC621" s="16">
        <f ca="1">IF($AO620=0,K620+Q620,IF($AP620=0,K620+Q620,9999))</f>
        <v>1.3133458584138207</v>
      </c>
      <c r="AD621" s="16">
        <f ca="1">IF($AO620=0,L620+R620,IF($AP620=0,L620+R620,9999))</f>
        <v>3.0795089131452631</v>
      </c>
      <c r="AE621" s="16">
        <f ca="1">IF($AO620=0,M620+S620,IF($AP620=0,M620+S620,9999))</f>
        <v>7.6455034670496209</v>
      </c>
      <c r="AF621" s="16">
        <f ca="1">IF($AO620=0,N620+T620,IF($AP620=0,N620+T620,9999))</f>
        <v>32.560410892673758</v>
      </c>
      <c r="AG621" s="16">
        <f ca="1">IF($AO620=0,O620+U620,IF($AP620=0,O620+U620,9999))</f>
        <v>5.8932693739203295</v>
      </c>
      <c r="AH621" s="16">
        <f ca="1">IF($AO620=0,P620+V620,IF($AP620=0,P620+V620,9999))</f>
        <v>1.1107388776523739</v>
      </c>
      <c r="AI621" s="17">
        <f t="shared" ca="1" si="99"/>
        <v>9.099996031724487</v>
      </c>
      <c r="AJ621" s="17">
        <f t="shared" ca="1" si="100"/>
        <v>11.045978022336927</v>
      </c>
      <c r="AK621" s="17">
        <f t="shared" ca="1" si="101"/>
        <v>1.9097208220013147</v>
      </c>
      <c r="AL621" s="17">
        <f t="shared" ca="1" si="102"/>
        <v>8.2101947263420989</v>
      </c>
      <c r="AM621" s="17">
        <f t="shared" ca="1" si="103"/>
        <v>4.8967060230251604</v>
      </c>
      <c r="AN621" s="17">
        <f t="shared" ca="1" si="104"/>
        <v>5.5623087968413767</v>
      </c>
      <c r="AO621">
        <f t="shared" ca="1" si="96"/>
        <v>0</v>
      </c>
      <c r="AP621">
        <f t="shared" ca="1" si="97"/>
        <v>0</v>
      </c>
      <c r="AQ621">
        <f ca="1">MAX(0, COUNTIF(E621:J621, "Breakdown") - COUNTIF(AO621:AP621, 1))</f>
        <v>1</v>
      </c>
      <c r="AR621" s="12">
        <f ca="1">(AQ621 * 50) + ((AO621 + AP621) * 10)</f>
        <v>50</v>
      </c>
      <c r="AS621">
        <f ca="1">IF(COUNTIF(E621:J621, "Breakdown") &gt;= 6, 1, 0)</f>
        <v>0</v>
      </c>
    </row>
    <row r="622" spans="4:45">
      <c r="D622">
        <v>619</v>
      </c>
      <c r="E622" s="6" t="str">
        <f ca="1">IF(K622&lt;W622,"Operational","Breakdown")</f>
        <v>Operational</v>
      </c>
      <c r="F622" s="6" t="str">
        <f ca="1">IF(L622&lt;X622,"Operational","Breakdown")</f>
        <v>Operational</v>
      </c>
      <c r="G622" s="6" t="str">
        <f ca="1">IF(M622&lt;Y622,"Operational","Breakdown")</f>
        <v>Operational</v>
      </c>
      <c r="H622" s="6" t="str">
        <f ca="1">IF(N622&lt;Z622,"Operational","Breakdown")</f>
        <v>Operational</v>
      </c>
      <c r="I622" s="6" t="str">
        <f ca="1">IF(O622&lt;AA622,"Operational","Breakdown")</f>
        <v>Operational</v>
      </c>
      <c r="J622" s="6" t="str">
        <f ca="1">IF(P622&lt;AB622,"Operational","Breakdown")</f>
        <v>Breakdown</v>
      </c>
      <c r="K622" s="16">
        <v>3.7985699157978283</v>
      </c>
      <c r="L622" s="16">
        <v>6.69250410779508</v>
      </c>
      <c r="M622" s="16">
        <v>2.3647703551854966</v>
      </c>
      <c r="N622" s="16">
        <v>3.0659599777828239</v>
      </c>
      <c r="O622" s="16">
        <v>12.203690162566925</v>
      </c>
      <c r="P622" s="16">
        <v>8.8216301530345174</v>
      </c>
      <c r="Q622" s="9">
        <v>1.2760973353565963</v>
      </c>
      <c r="R622" s="9">
        <v>5.1556218455223544</v>
      </c>
      <c r="S622" s="9">
        <v>2.9800186304541358</v>
      </c>
      <c r="T622" s="9">
        <v>1.280359107648666</v>
      </c>
      <c r="U622" s="9">
        <v>6.6353505442434608</v>
      </c>
      <c r="V622" s="9">
        <v>0.6804012415816737</v>
      </c>
      <c r="W622" s="8">
        <f t="shared" ca="1" si="105"/>
        <v>12.716436288973625</v>
      </c>
      <c r="X622" s="8">
        <f t="shared" ca="1" si="105"/>
        <v>11.345296739951619</v>
      </c>
      <c r="Y622" s="8">
        <f t="shared" ca="1" si="105"/>
        <v>18.221583032240552</v>
      </c>
      <c r="Z622" s="8">
        <f t="shared" ca="1" si="105"/>
        <v>18.867949458644862</v>
      </c>
      <c r="AA622" s="8">
        <f t="shared" ca="1" si="105"/>
        <v>13.880955963690916</v>
      </c>
      <c r="AB622" s="8">
        <f t="shared" ca="1" si="98"/>
        <v>4.8699382485996239</v>
      </c>
      <c r="AC622" s="16">
        <f ca="1">IF($AO621=0,K621+Q621,IF($AP621=0,K621+Q621,9999))</f>
        <v>17.983256591879655</v>
      </c>
      <c r="AD622" s="16">
        <f ca="1">IF($AO621=0,L621+R621,IF($AP621=0,L621+R621,9999))</f>
        <v>19.720717862976532</v>
      </c>
      <c r="AE622" s="16">
        <f ca="1">IF($AO621=0,M621+S621,IF($AP621=0,M621+S621,9999))</f>
        <v>1.0357729894783212</v>
      </c>
      <c r="AF622" s="16">
        <f ca="1">IF($AO621=0,N621+T621,IF($AP621=0,N621+T621,9999))</f>
        <v>4.3581876521847995</v>
      </c>
      <c r="AG622" s="16">
        <f ca="1">IF($AO621=0,O621+U621,IF($AP621=0,O621+U621,9999))</f>
        <v>2.8541845095136074</v>
      </c>
      <c r="AH622" s="16">
        <f ca="1">IF($AO621=0,P621+V621,IF($AP621=0,P621+V621,9999))</f>
        <v>10.299079381090245</v>
      </c>
      <c r="AI622" s="17">
        <f t="shared" ca="1" si="99"/>
        <v>1.3133458584138207</v>
      </c>
      <c r="AJ622" s="17">
        <f t="shared" ca="1" si="100"/>
        <v>3.0795089131452631</v>
      </c>
      <c r="AK622" s="17">
        <f t="shared" ca="1" si="101"/>
        <v>7.6455034670496209</v>
      </c>
      <c r="AL622" s="17">
        <f t="shared" ca="1" si="102"/>
        <v>17.194167878879668</v>
      </c>
      <c r="AM622" s="17">
        <f t="shared" ca="1" si="103"/>
        <v>5.8932693739203295</v>
      </c>
      <c r="AN622" s="17">
        <f t="shared" ca="1" si="104"/>
        <v>1.1107388776523739</v>
      </c>
      <c r="AO622">
        <f t="shared" ca="1" si="96"/>
        <v>0</v>
      </c>
      <c r="AP622">
        <f t="shared" ca="1" si="97"/>
        <v>0</v>
      </c>
      <c r="AQ622">
        <f ca="1">MAX(0, COUNTIF(E622:J622, "Breakdown") - COUNTIF(AO622:AP622, 1))</f>
        <v>1</v>
      </c>
      <c r="AR622" s="12">
        <f ca="1">(AQ622 * 50) + ((AO622 + AP622) * 10)</f>
        <v>50</v>
      </c>
      <c r="AS622">
        <f ca="1">IF(COUNTIF(E622:J622, "Breakdown") &gt;= 6, 1, 0)</f>
        <v>0</v>
      </c>
    </row>
    <row r="623" spans="4:45">
      <c r="D623">
        <v>620</v>
      </c>
      <c r="E623" s="6" t="str">
        <f ca="1">IF(K623&lt;W623,"Operational","Breakdown")</f>
        <v>Operational</v>
      </c>
      <c r="F623" s="6" t="str">
        <f ca="1">IF(L623&lt;X623,"Operational","Breakdown")</f>
        <v>Operational</v>
      </c>
      <c r="G623" s="6" t="str">
        <f ca="1">IF(M623&lt;Y623,"Operational","Breakdown")</f>
        <v>Operational</v>
      </c>
      <c r="H623" s="6" t="str">
        <f ca="1">IF(N623&lt;Z623,"Operational","Breakdown")</f>
        <v>Breakdown</v>
      </c>
      <c r="I623" s="6" t="str">
        <f ca="1">IF(O623&lt;AA623,"Operational","Breakdown")</f>
        <v>Operational</v>
      </c>
      <c r="J623" s="6" t="str">
        <f ca="1">IF(P623&lt;AB623,"Operational","Breakdown")</f>
        <v>Breakdown</v>
      </c>
      <c r="K623" s="16">
        <v>3.4842721965491754</v>
      </c>
      <c r="L623" s="16">
        <v>5.2388446003593421</v>
      </c>
      <c r="M623" s="16">
        <v>1.115856590367228</v>
      </c>
      <c r="N623" s="16">
        <v>12.868496435740088</v>
      </c>
      <c r="O623" s="16">
        <v>3.8484050969218133</v>
      </c>
      <c r="P623" s="16">
        <v>23.238699113540303</v>
      </c>
      <c r="Q623" s="9">
        <v>4.1515422516052656</v>
      </c>
      <c r="R623" s="9">
        <v>0.89055606245100716</v>
      </c>
      <c r="S623" s="9">
        <v>1.7973356217390881</v>
      </c>
      <c r="T623" s="9">
        <v>0.39582423197968636</v>
      </c>
      <c r="U623" s="9">
        <v>2.9825637114587553</v>
      </c>
      <c r="V623" s="9">
        <v>1.2056785504166472</v>
      </c>
      <c r="W623" s="8">
        <f t="shared" ca="1" si="105"/>
        <v>20.04426488524394</v>
      </c>
      <c r="X623" s="8">
        <f t="shared" ca="1" si="105"/>
        <v>15.405642229753798</v>
      </c>
      <c r="Y623" s="8">
        <f t="shared" ca="1" si="105"/>
        <v>10.243115638637301</v>
      </c>
      <c r="Z623" s="8">
        <f t="shared" ca="1" si="105"/>
        <v>7.7781711296796576</v>
      </c>
      <c r="AA623" s="8">
        <f t="shared" ca="1" si="105"/>
        <v>4.214094000472639</v>
      </c>
      <c r="AB623" s="8">
        <f t="shared" ca="1" si="98"/>
        <v>12.462382998721109</v>
      </c>
      <c r="AC623" s="16">
        <f ca="1">IF($AO622=0,K622+Q622,IF($AP622=0,K622+Q622,9999))</f>
        <v>5.0746672511544251</v>
      </c>
      <c r="AD623" s="16">
        <f ca="1">IF($AO622=0,L622+R622,IF($AP622=0,L622+R622,9999))</f>
        <v>11.848125953317435</v>
      </c>
      <c r="AE623" s="16">
        <f ca="1">IF($AO622=0,M622+S622,IF($AP622=0,M622+S622,9999))</f>
        <v>5.3447889856396325</v>
      </c>
      <c r="AF623" s="16">
        <f ca="1">IF($AO622=0,N622+T622,IF($AP622=0,N622+T622,9999))</f>
        <v>4.3463190854314897</v>
      </c>
      <c r="AG623" s="16">
        <f ca="1">IF($AO622=0,O622+U622,IF($AP622=0,O622+U622,9999))</f>
        <v>18.839040706810387</v>
      </c>
      <c r="AH623" s="16">
        <f ca="1">IF($AO622=0,P622+V622,IF($AP622=0,P622+V622,9999))</f>
        <v>9.502031394616191</v>
      </c>
      <c r="AI623" s="17">
        <f t="shared" ca="1" si="99"/>
        <v>12.716436288973625</v>
      </c>
      <c r="AJ623" s="17">
        <f t="shared" ca="1" si="100"/>
        <v>11.345296739951619</v>
      </c>
      <c r="AK623" s="17">
        <f t="shared" ca="1" si="101"/>
        <v>1.0357729894783212</v>
      </c>
      <c r="AL623" s="17">
        <f t="shared" ca="1" si="102"/>
        <v>4.3581876521847995</v>
      </c>
      <c r="AM623" s="17">
        <f t="shared" ca="1" si="103"/>
        <v>2.8541845095136074</v>
      </c>
      <c r="AN623" s="17">
        <f t="shared" ca="1" si="104"/>
        <v>4.8699382485996239</v>
      </c>
      <c r="AO623">
        <f t="shared" ca="1" si="96"/>
        <v>0</v>
      </c>
      <c r="AP623">
        <f t="shared" ca="1" si="97"/>
        <v>0</v>
      </c>
      <c r="AQ623">
        <f ca="1">MAX(0, COUNTIF(E623:J623, "Breakdown") - COUNTIF(AO623:AP623, 1))</f>
        <v>2</v>
      </c>
      <c r="AR623" s="12">
        <f ca="1">(AQ623 * 50) + ((AO623 + AP623) * 10)</f>
        <v>100</v>
      </c>
      <c r="AS623">
        <f ca="1">IF(COUNTIF(E623:J623, "Breakdown") &gt;= 6, 1, 0)</f>
        <v>0</v>
      </c>
    </row>
    <row r="624" spans="4:45">
      <c r="D624">
        <v>621</v>
      </c>
      <c r="E624" s="6" t="str">
        <f ca="1">IF(K624&lt;W624,"Operational","Breakdown")</f>
        <v>Operational</v>
      </c>
      <c r="F624" s="6" t="str">
        <f ca="1">IF(L624&lt;X624,"Operational","Breakdown")</f>
        <v>Operational</v>
      </c>
      <c r="G624" s="6" t="str">
        <f ca="1">IF(M624&lt;Y624,"Operational","Breakdown")</f>
        <v>Operational</v>
      </c>
      <c r="H624" s="6" t="str">
        <f ca="1">IF(N624&lt;Z624,"Operational","Breakdown")</f>
        <v>Operational</v>
      </c>
      <c r="I624" s="6" t="str">
        <f ca="1">IF(O624&lt;AA624,"Operational","Breakdown")</f>
        <v>Operational</v>
      </c>
      <c r="J624" s="6" t="str">
        <f ca="1">IF(P624&lt;AB624,"Operational","Breakdown")</f>
        <v>Operational</v>
      </c>
      <c r="K624" s="16">
        <v>0.46511704877122773</v>
      </c>
      <c r="L624" s="16">
        <v>10.536138096717368</v>
      </c>
      <c r="M624" s="16">
        <v>1.1209409675544566</v>
      </c>
      <c r="N624" s="16">
        <v>8.3120988317879867</v>
      </c>
      <c r="O624" s="16">
        <v>6.0265951749600424</v>
      </c>
      <c r="P624" s="16">
        <v>6.5511597283495151</v>
      </c>
      <c r="Q624" s="9">
        <v>2.0475279451861703</v>
      </c>
      <c r="R624" s="9">
        <v>5.312084100914837</v>
      </c>
      <c r="S624" s="9">
        <v>1.8699170509691674</v>
      </c>
      <c r="T624" s="9">
        <v>0.2365156819484811</v>
      </c>
      <c r="U624" s="9">
        <v>3.8790734887278466</v>
      </c>
      <c r="V624" s="9">
        <v>1.0498060608044619</v>
      </c>
      <c r="W624" s="8">
        <f t="shared" ca="1" si="105"/>
        <v>5.6877199945993109</v>
      </c>
      <c r="X624" s="8">
        <f t="shared" ca="1" si="105"/>
        <v>14.140724897575915</v>
      </c>
      <c r="Y624" s="8">
        <f t="shared" ca="1" si="105"/>
        <v>22.683311756102341</v>
      </c>
      <c r="Z624" s="8">
        <f t="shared" ca="1" si="105"/>
        <v>12.963156930866898</v>
      </c>
      <c r="AA624" s="8">
        <f t="shared" ca="1" si="105"/>
        <v>27.460182194964887</v>
      </c>
      <c r="AB624" s="8">
        <f t="shared" ca="1" si="98"/>
        <v>10.093149759743234</v>
      </c>
      <c r="AC624" s="16">
        <f ca="1">IF($AO623=0,K623+Q623,IF($AP623=0,K623+Q623,9999))</f>
        <v>7.6358144481544414</v>
      </c>
      <c r="AD624" s="16">
        <f ca="1">IF($AO623=0,L623+R623,IF($AP623=0,L623+R623,9999))</f>
        <v>6.1294006628103492</v>
      </c>
      <c r="AE624" s="16">
        <f ca="1">IF($AO623=0,M623+S623,IF($AP623=0,M623+S623,9999))</f>
        <v>2.9131922121063161</v>
      </c>
      <c r="AF624" s="16">
        <f ca="1">IF($AO623=0,N623+T623,IF($AP623=0,N623+T623,9999))</f>
        <v>13.264320667719774</v>
      </c>
      <c r="AG624" s="16">
        <f ca="1">IF($AO623=0,O623+U623,IF($AP623=0,O623+U623,9999))</f>
        <v>6.8309688083805682</v>
      </c>
      <c r="AH624" s="16">
        <f ca="1">IF($AO623=0,P623+V623,IF($AP623=0,P623+V623,9999))</f>
        <v>24.444377663956949</v>
      </c>
      <c r="AI624" s="17">
        <f t="shared" ca="1" si="99"/>
        <v>5.0746672511544251</v>
      </c>
      <c r="AJ624" s="17">
        <f t="shared" ca="1" si="100"/>
        <v>11.848125953317435</v>
      </c>
      <c r="AK624" s="17">
        <f t="shared" ca="1" si="101"/>
        <v>5.3447889856396325</v>
      </c>
      <c r="AL624" s="17">
        <f t="shared" ca="1" si="102"/>
        <v>4.3463190854314897</v>
      </c>
      <c r="AM624" s="17">
        <f t="shared" ca="1" si="103"/>
        <v>4.214094000472639</v>
      </c>
      <c r="AN624" s="17">
        <f t="shared" ca="1" si="104"/>
        <v>9.502031394616191</v>
      </c>
      <c r="AO624">
        <f t="shared" ca="1" si="96"/>
        <v>0</v>
      </c>
      <c r="AP624">
        <f t="shared" ca="1" si="97"/>
        <v>0</v>
      </c>
      <c r="AQ624">
        <f ca="1">MAX(0, COUNTIF(E624:J624, "Breakdown") - COUNTIF(AO624:AP624, 1))</f>
        <v>0</v>
      </c>
      <c r="AR624" s="12">
        <f ca="1">(AQ624 * 50) + ((AO624 + AP624) * 10)</f>
        <v>0</v>
      </c>
      <c r="AS624">
        <f ca="1">IF(COUNTIF(E624:J624, "Breakdown") &gt;= 6, 1, 0)</f>
        <v>0</v>
      </c>
    </row>
    <row r="625" spans="4:45">
      <c r="D625">
        <v>622</v>
      </c>
      <c r="E625" s="6" t="str">
        <f ca="1">IF(K625&lt;W625,"Operational","Breakdown")</f>
        <v>Operational</v>
      </c>
      <c r="F625" s="6" t="str">
        <f ca="1">IF(L625&lt;X625,"Operational","Breakdown")</f>
        <v>Operational</v>
      </c>
      <c r="G625" s="6" t="str">
        <f ca="1">IF(M625&lt;Y625,"Operational","Breakdown")</f>
        <v>Operational</v>
      </c>
      <c r="H625" s="6" t="str">
        <f ca="1">IF(N625&lt;Z625,"Operational","Breakdown")</f>
        <v>Breakdown</v>
      </c>
      <c r="I625" s="6" t="str">
        <f ca="1">IF(O625&lt;AA625,"Operational","Breakdown")</f>
        <v>Operational</v>
      </c>
      <c r="J625" s="6" t="str">
        <f ca="1">IF(P625&lt;AB625,"Operational","Breakdown")</f>
        <v>Breakdown</v>
      </c>
      <c r="K625" s="16">
        <v>3.4073876329030615</v>
      </c>
      <c r="L625" s="16">
        <v>1.9780999971376096</v>
      </c>
      <c r="M625" s="16">
        <v>1.533886902011532</v>
      </c>
      <c r="N625" s="16">
        <v>20.010257735161243</v>
      </c>
      <c r="O625" s="16">
        <v>7.698473677179547</v>
      </c>
      <c r="P625" s="16">
        <v>10.569224782029581</v>
      </c>
      <c r="Q625" s="9">
        <v>2.9990418748497194</v>
      </c>
      <c r="R625" s="9">
        <v>11.697203354803547</v>
      </c>
      <c r="S625" s="9">
        <v>0.50256385224109967</v>
      </c>
      <c r="T625" s="9">
        <v>0.10533143143959187</v>
      </c>
      <c r="U625" s="9">
        <v>2.4238590396477844</v>
      </c>
      <c r="V625" s="9">
        <v>2.9589801243989431</v>
      </c>
      <c r="W625" s="8">
        <f t="shared" ca="1" si="105"/>
        <v>18.815351576416099</v>
      </c>
      <c r="X625" s="8">
        <f t="shared" ca="1" si="105"/>
        <v>17.870778649743809</v>
      </c>
      <c r="Y625" s="8">
        <f t="shared" ca="1" si="105"/>
        <v>24.96920750505048</v>
      </c>
      <c r="Z625" s="8">
        <f t="shared" ca="1" si="105"/>
        <v>13.797978132092076</v>
      </c>
      <c r="AA625" s="8">
        <f t="shared" ca="1" si="105"/>
        <v>24.220375173638732</v>
      </c>
      <c r="AB625" s="8">
        <f t="shared" ca="1" si="98"/>
        <v>10.299019533435844</v>
      </c>
      <c r="AC625" s="16">
        <f ca="1">IF($AO624=0,K624+Q624,IF($AP624=0,K624+Q624,9999))</f>
        <v>2.512644993957398</v>
      </c>
      <c r="AD625" s="16">
        <f ca="1">IF($AO624=0,L624+R624,IF($AP624=0,L624+R624,9999))</f>
        <v>15.848222197632204</v>
      </c>
      <c r="AE625" s="16">
        <f ca="1">IF($AO624=0,M624+S624,IF($AP624=0,M624+S624,9999))</f>
        <v>2.9908580185236238</v>
      </c>
      <c r="AF625" s="16">
        <f ca="1">IF($AO624=0,N624+T624,IF($AP624=0,N624+T624,9999))</f>
        <v>8.5486145137364673</v>
      </c>
      <c r="AG625" s="16">
        <f ca="1">IF($AO624=0,O624+U624,IF($AP624=0,O624+U624,9999))</f>
        <v>9.905668663687889</v>
      </c>
      <c r="AH625" s="16">
        <f ca="1">IF($AO624=0,P624+V624,IF($AP624=0,P624+V624,9999))</f>
        <v>7.6009657891539772</v>
      </c>
      <c r="AI625" s="17">
        <f t="shared" ca="1" si="99"/>
        <v>5.6877199945993109</v>
      </c>
      <c r="AJ625" s="17">
        <f t="shared" ca="1" si="100"/>
        <v>6.1294006628103492</v>
      </c>
      <c r="AK625" s="17">
        <f t="shared" ca="1" si="101"/>
        <v>2.9131922121063161</v>
      </c>
      <c r="AL625" s="17">
        <f t="shared" ca="1" si="102"/>
        <v>12.963156930866898</v>
      </c>
      <c r="AM625" s="17">
        <f t="shared" ca="1" si="103"/>
        <v>6.8309688083805682</v>
      </c>
      <c r="AN625" s="17">
        <f t="shared" ca="1" si="104"/>
        <v>10.093149759743234</v>
      </c>
      <c r="AO625">
        <f t="shared" ca="1" si="96"/>
        <v>0</v>
      </c>
      <c r="AP625">
        <f t="shared" ca="1" si="97"/>
        <v>0</v>
      </c>
      <c r="AQ625">
        <f ca="1">MAX(0, COUNTIF(E625:J625, "Breakdown") - COUNTIF(AO625:AP625, 1))</f>
        <v>2</v>
      </c>
      <c r="AR625" s="12">
        <f ca="1">(AQ625 * 50) + ((AO625 + AP625) * 10)</f>
        <v>100</v>
      </c>
      <c r="AS625">
        <f ca="1">IF(COUNTIF(E625:J625, "Breakdown") &gt;= 6, 1, 0)</f>
        <v>0</v>
      </c>
    </row>
    <row r="626" spans="4:45">
      <c r="D626">
        <v>623</v>
      </c>
      <c r="E626" s="6" t="str">
        <f ca="1">IF(K626&lt;W626,"Operational","Breakdown")</f>
        <v>Operational</v>
      </c>
      <c r="F626" s="6" t="str">
        <f ca="1">IF(L626&lt;X626,"Operational","Breakdown")</f>
        <v>Operational</v>
      </c>
      <c r="G626" s="6" t="str">
        <f ca="1">IF(M626&lt;Y626,"Operational","Breakdown")</f>
        <v>Operational</v>
      </c>
      <c r="H626" s="6" t="str">
        <f ca="1">IF(N626&lt;Z626,"Operational","Breakdown")</f>
        <v>Operational</v>
      </c>
      <c r="I626" s="6" t="str">
        <f ca="1">IF(O626&lt;AA626,"Operational","Breakdown")</f>
        <v>Operational</v>
      </c>
      <c r="J626" s="6" t="str">
        <f ca="1">IF(P626&lt;AB626,"Operational","Breakdown")</f>
        <v>Breakdown</v>
      </c>
      <c r="K626" s="16">
        <v>9.9599257969694807E-2</v>
      </c>
      <c r="L626" s="16">
        <v>5.8070534235698226</v>
      </c>
      <c r="M626" s="16">
        <v>1.223675289596601</v>
      </c>
      <c r="N626" s="16">
        <v>10.234176961256571</v>
      </c>
      <c r="O626" s="16">
        <v>1.3676770305234036</v>
      </c>
      <c r="P626" s="16">
        <v>17.028013847732772</v>
      </c>
      <c r="Q626" s="9">
        <v>1.0107294586390156</v>
      </c>
      <c r="R626" s="9">
        <v>1.3144797858158099</v>
      </c>
      <c r="S626" s="9">
        <v>0.22262430339556549</v>
      </c>
      <c r="T626" s="9">
        <v>1.3967981260096218</v>
      </c>
      <c r="U626" s="9">
        <v>3.5652685163193532</v>
      </c>
      <c r="V626" s="9">
        <v>3.0481330564785503</v>
      </c>
      <c r="W626" s="8">
        <f t="shared" ca="1" si="105"/>
        <v>4.9408139450194586</v>
      </c>
      <c r="X626" s="8">
        <f t="shared" ca="1" si="105"/>
        <v>32.011035732361364</v>
      </c>
      <c r="Y626" s="8">
        <f t="shared" ca="1" si="105"/>
        <v>14.034724654381225</v>
      </c>
      <c r="Z626" s="8">
        <f t="shared" ca="1" si="105"/>
        <v>16.475046223055237</v>
      </c>
      <c r="AA626" s="8">
        <f t="shared" ca="1" si="105"/>
        <v>29.133049030756126</v>
      </c>
      <c r="AB626" s="8">
        <f t="shared" ca="1" si="98"/>
        <v>8.8563819787483293</v>
      </c>
      <c r="AC626" s="16">
        <f ca="1">IF($AO625=0,K625+Q625,IF($AP625=0,K625+Q625,9999))</f>
        <v>6.4064295077527813</v>
      </c>
      <c r="AD626" s="16">
        <f ca="1">IF($AO625=0,L625+R625,IF($AP625=0,L625+R625,9999))</f>
        <v>13.675303351941157</v>
      </c>
      <c r="AE626" s="16">
        <f ca="1">IF($AO625=0,M625+S625,IF($AP625=0,M625+S625,9999))</f>
        <v>2.0364507542526318</v>
      </c>
      <c r="AF626" s="16">
        <f ca="1">IF($AO625=0,N625+T625,IF($AP625=0,N625+T625,9999))</f>
        <v>20.115589166600834</v>
      </c>
      <c r="AG626" s="16">
        <f ca="1">IF($AO625=0,O625+U625,IF($AP625=0,O625+U625,9999))</f>
        <v>10.122332716827332</v>
      </c>
      <c r="AH626" s="16">
        <f ca="1">IF($AO625=0,P625+V625,IF($AP625=0,P625+V625,9999))</f>
        <v>13.528204906428524</v>
      </c>
      <c r="AI626" s="17">
        <f t="shared" ca="1" si="99"/>
        <v>2.512644993957398</v>
      </c>
      <c r="AJ626" s="17">
        <f t="shared" ca="1" si="100"/>
        <v>15.848222197632204</v>
      </c>
      <c r="AK626" s="17">
        <f t="shared" ca="1" si="101"/>
        <v>2.9908580185236238</v>
      </c>
      <c r="AL626" s="17">
        <f t="shared" ca="1" si="102"/>
        <v>8.5486145137364673</v>
      </c>
      <c r="AM626" s="17">
        <f t="shared" ca="1" si="103"/>
        <v>9.905668663687889</v>
      </c>
      <c r="AN626" s="17">
        <f t="shared" ca="1" si="104"/>
        <v>7.6009657891539772</v>
      </c>
      <c r="AO626">
        <f t="shared" ca="1" si="96"/>
        <v>0</v>
      </c>
      <c r="AP626">
        <f t="shared" ca="1" si="97"/>
        <v>0</v>
      </c>
      <c r="AQ626">
        <f ca="1">MAX(0, COUNTIF(E626:J626, "Breakdown") - COUNTIF(AO626:AP626, 1))</f>
        <v>1</v>
      </c>
      <c r="AR626" s="12">
        <f ca="1">(AQ626 * 50) + ((AO626 + AP626) * 10)</f>
        <v>50</v>
      </c>
      <c r="AS626">
        <f ca="1">IF(COUNTIF(E626:J626, "Breakdown") &gt;= 6, 1, 0)</f>
        <v>0</v>
      </c>
    </row>
    <row r="627" spans="4:45">
      <c r="D627">
        <v>624</v>
      </c>
      <c r="E627" s="6" t="str">
        <f ca="1">IF(K627&lt;W627,"Operational","Breakdown")</f>
        <v>Breakdown</v>
      </c>
      <c r="F627" s="6" t="str">
        <f ca="1">IF(L627&lt;X627,"Operational","Breakdown")</f>
        <v>Operational</v>
      </c>
      <c r="G627" s="6" t="str">
        <f ca="1">IF(M627&lt;Y627,"Operational","Breakdown")</f>
        <v>Operational</v>
      </c>
      <c r="H627" s="6" t="str">
        <f ca="1">IF(N627&lt;Z627,"Operational","Breakdown")</f>
        <v>Operational</v>
      </c>
      <c r="I627" s="6" t="str">
        <f ca="1">IF(O627&lt;AA627,"Operational","Breakdown")</f>
        <v>Operational</v>
      </c>
      <c r="J627" s="6" t="str">
        <f ca="1">IF(P627&lt;AB627,"Operational","Breakdown")</f>
        <v>Operational</v>
      </c>
      <c r="K627" s="16">
        <v>21.535026831922593</v>
      </c>
      <c r="L627" s="16">
        <v>12.756477606161207</v>
      </c>
      <c r="M627" s="16">
        <v>3.5125292059267768</v>
      </c>
      <c r="N627" s="16">
        <v>1.7524119265623854</v>
      </c>
      <c r="O627" s="16">
        <v>3.5953855001917749</v>
      </c>
      <c r="P627" s="16">
        <v>4.3902576071552595</v>
      </c>
      <c r="Q627" s="9">
        <v>5.4787377705439253</v>
      </c>
      <c r="R627" s="9">
        <v>2.8665395021843052</v>
      </c>
      <c r="S627" s="9">
        <v>2.3912840218584446</v>
      </c>
      <c r="T627" s="9">
        <v>0.16676861075018257</v>
      </c>
      <c r="U627" s="9">
        <v>0.56261585196494668</v>
      </c>
      <c r="V627" s="9">
        <v>5.3825264461209077</v>
      </c>
      <c r="W627" s="8">
        <f t="shared" ca="1" si="105"/>
        <v>17.033590037818573</v>
      </c>
      <c r="X627" s="8">
        <f t="shared" ca="1" si="105"/>
        <v>14.846570268309565</v>
      </c>
      <c r="Y627" s="8">
        <f t="shared" ca="1" si="105"/>
        <v>4.505549851041474</v>
      </c>
      <c r="Z627" s="8">
        <f t="shared" ca="1" si="105"/>
        <v>16.479408645473764</v>
      </c>
      <c r="AA627" s="8">
        <f t="shared" ca="1" si="105"/>
        <v>13.145817401033201</v>
      </c>
      <c r="AB627" s="8">
        <f t="shared" ca="1" si="98"/>
        <v>50.149979153756227</v>
      </c>
      <c r="AC627" s="16">
        <f ca="1">IF($AO626=0,K626+Q626,IF($AP626=0,K626+Q626,9999))</f>
        <v>1.1103287166087104</v>
      </c>
      <c r="AD627" s="16">
        <f ca="1">IF($AO626=0,L626+R626,IF($AP626=0,L626+R626,9999))</f>
        <v>7.1215332093856327</v>
      </c>
      <c r="AE627" s="16">
        <f ca="1">IF($AO626=0,M626+S626,IF($AP626=0,M626+S626,9999))</f>
        <v>1.4462995929921665</v>
      </c>
      <c r="AF627" s="16">
        <f ca="1">IF($AO626=0,N626+T626,IF($AP626=0,N626+T626,9999))</f>
        <v>11.630975087266194</v>
      </c>
      <c r="AG627" s="16">
        <f ca="1">IF($AO626=0,O626+U626,IF($AP626=0,O626+U626,9999))</f>
        <v>4.932945546842757</v>
      </c>
      <c r="AH627" s="16">
        <f ca="1">IF($AO626=0,P626+V626,IF($AP626=0,P626+V626,9999))</f>
        <v>20.076146904211324</v>
      </c>
      <c r="AI627" s="17">
        <f t="shared" ca="1" si="99"/>
        <v>4.9408139450194586</v>
      </c>
      <c r="AJ627" s="17">
        <f t="shared" ca="1" si="100"/>
        <v>13.675303351941157</v>
      </c>
      <c r="AK627" s="17">
        <f t="shared" ca="1" si="101"/>
        <v>2.0364507542526318</v>
      </c>
      <c r="AL627" s="17">
        <f t="shared" ca="1" si="102"/>
        <v>16.475046223055237</v>
      </c>
      <c r="AM627" s="17">
        <f t="shared" ca="1" si="103"/>
        <v>10.122332716827332</v>
      </c>
      <c r="AN627" s="17">
        <f t="shared" ca="1" si="104"/>
        <v>8.8563819787483293</v>
      </c>
      <c r="AO627">
        <f t="shared" ca="1" si="96"/>
        <v>0</v>
      </c>
      <c r="AP627">
        <f t="shared" ca="1" si="97"/>
        <v>1</v>
      </c>
      <c r="AQ627">
        <f ca="1">MAX(0, COUNTIF(E627:J627, "Breakdown") - COUNTIF(AO627:AP627, 1))</f>
        <v>0</v>
      </c>
      <c r="AR627" s="12">
        <f ca="1">(AQ627 * 50) + ((AO627 + AP627) * 10)</f>
        <v>10</v>
      </c>
      <c r="AS627">
        <f ca="1">IF(COUNTIF(E627:J627, "Breakdown") &gt;= 6, 1, 0)</f>
        <v>0</v>
      </c>
    </row>
    <row r="628" spans="4:45">
      <c r="D628">
        <v>625</v>
      </c>
      <c r="E628" s="6" t="str">
        <f ca="1">IF(K628&lt;W628,"Operational","Breakdown")</f>
        <v>Operational</v>
      </c>
      <c r="F628" s="6" t="str">
        <f ca="1">IF(L628&lt;X628,"Operational","Breakdown")</f>
        <v>Operational</v>
      </c>
      <c r="G628" s="6" t="str">
        <f ca="1">IF(M628&lt;Y628,"Operational","Breakdown")</f>
        <v>Operational</v>
      </c>
      <c r="H628" s="6" t="str">
        <f ca="1">IF(N628&lt;Z628,"Operational","Breakdown")</f>
        <v>Operational</v>
      </c>
      <c r="I628" s="6" t="str">
        <f ca="1">IF(O628&lt;AA628,"Operational","Breakdown")</f>
        <v>Operational</v>
      </c>
      <c r="J628" s="6" t="str">
        <f ca="1">IF(P628&lt;AB628,"Operational","Breakdown")</f>
        <v>Breakdown</v>
      </c>
      <c r="K628" s="16">
        <v>0.18808743575644019</v>
      </c>
      <c r="L628" s="16">
        <v>4.2119236463744523</v>
      </c>
      <c r="M628" s="16">
        <v>3.7859453110859689</v>
      </c>
      <c r="N628" s="16">
        <v>5.6875556477460613E-2</v>
      </c>
      <c r="O628" s="16">
        <v>11.014268088969501</v>
      </c>
      <c r="P628" s="16">
        <v>21.608649914904738</v>
      </c>
      <c r="Q628" s="9">
        <v>1.6870956205690262</v>
      </c>
      <c r="R628" s="9">
        <v>1.5093711294222543</v>
      </c>
      <c r="S628" s="9">
        <v>7.0308893918245357</v>
      </c>
      <c r="T628" s="9">
        <v>4.2297900995231679</v>
      </c>
      <c r="U628" s="9">
        <v>0.29874264473109285</v>
      </c>
      <c r="V628" s="9">
        <v>1.355730587390894</v>
      </c>
      <c r="W628" s="8">
        <f t="shared" ca="1" si="105"/>
        <v>5.3582417482737599</v>
      </c>
      <c r="X628" s="8">
        <f t="shared" ca="1" si="105"/>
        <v>10.126963690109546</v>
      </c>
      <c r="Y628" s="8">
        <f t="shared" ca="1" si="105"/>
        <v>4.2294792572703734</v>
      </c>
      <c r="Z628" s="8">
        <f t="shared" ca="1" si="105"/>
        <v>15.282695929831089</v>
      </c>
      <c r="AA628" s="8">
        <f t="shared" ca="1" si="105"/>
        <v>30.297586954160064</v>
      </c>
      <c r="AB628" s="8">
        <f t="shared" ca="1" si="98"/>
        <v>20.68553133725052</v>
      </c>
      <c r="AC628" s="16">
        <f ca="1">IF($AO627=0,K627+Q627,IF($AP627=0,K627+Q627,9999))</f>
        <v>27.013764602466519</v>
      </c>
      <c r="AD628" s="16">
        <f ca="1">IF($AO627=0,L627+R627,IF($AP627=0,L627+R627,9999))</f>
        <v>15.623017108345511</v>
      </c>
      <c r="AE628" s="16">
        <f ca="1">IF($AO627=0,M627+S627,IF($AP627=0,M627+S627,9999))</f>
        <v>5.9038132277852213</v>
      </c>
      <c r="AF628" s="16">
        <f ca="1">IF($AO627=0,N627+T627,IF($AP627=0,N627+T627,9999))</f>
        <v>1.9191805373125681</v>
      </c>
      <c r="AG628" s="16">
        <f ca="1">IF($AO627=0,O627+U627,IF($AP627=0,O627+U627,9999))</f>
        <v>4.1580013521567221</v>
      </c>
      <c r="AH628" s="16">
        <f ca="1">IF($AO627=0,P627+V627,IF($AP627=0,P627+V627,9999))</f>
        <v>9.7727840532761672</v>
      </c>
      <c r="AI628" s="17">
        <f t="shared" ca="1" si="99"/>
        <v>1.1103287166087104</v>
      </c>
      <c r="AJ628" s="17">
        <f t="shared" ca="1" si="100"/>
        <v>7.1215332093856327</v>
      </c>
      <c r="AK628" s="17">
        <f t="shared" ca="1" si="101"/>
        <v>1.4462995929921665</v>
      </c>
      <c r="AL628" s="17">
        <f t="shared" ca="1" si="102"/>
        <v>11.630975087266194</v>
      </c>
      <c r="AM628" s="17">
        <f t="shared" ca="1" si="103"/>
        <v>4.932945546842757</v>
      </c>
      <c r="AN628" s="17">
        <f t="shared" ca="1" si="104"/>
        <v>20.076146904211324</v>
      </c>
      <c r="AO628">
        <f t="shared" ca="1" si="96"/>
        <v>0</v>
      </c>
      <c r="AP628">
        <f t="shared" ca="1" si="97"/>
        <v>0</v>
      </c>
      <c r="AQ628">
        <f ca="1">MAX(0, COUNTIF(E628:J628, "Breakdown") - COUNTIF(AO628:AP628, 1))</f>
        <v>1</v>
      </c>
      <c r="AR628" s="12">
        <f ca="1">(AQ628 * 50) + ((AO628 + AP628) * 10)</f>
        <v>50</v>
      </c>
      <c r="AS628">
        <f ca="1">IF(COUNTIF(E628:J628, "Breakdown") &gt;= 6, 1, 0)</f>
        <v>0</v>
      </c>
    </row>
    <row r="629" spans="4:45">
      <c r="D629">
        <v>626</v>
      </c>
      <c r="E629" s="6" t="str">
        <f ca="1">IF(K629&lt;W629,"Operational","Breakdown")</f>
        <v>Breakdown</v>
      </c>
      <c r="F629" s="6" t="str">
        <f ca="1">IF(L629&lt;X629,"Operational","Breakdown")</f>
        <v>Operational</v>
      </c>
      <c r="G629" s="6" t="str">
        <f ca="1">IF(M629&lt;Y629,"Operational","Breakdown")</f>
        <v>Breakdown</v>
      </c>
      <c r="H629" s="6" t="str">
        <f ca="1">IF(N629&lt;Z629,"Operational","Breakdown")</f>
        <v>Operational</v>
      </c>
      <c r="I629" s="6" t="str">
        <f ca="1">IF(O629&lt;AA629,"Operational","Breakdown")</f>
        <v>Operational</v>
      </c>
      <c r="J629" s="6" t="str">
        <f ca="1">IF(P629&lt;AB629,"Operational","Breakdown")</f>
        <v>Operational</v>
      </c>
      <c r="K629" s="16">
        <v>8.8604098158672997</v>
      </c>
      <c r="L629" s="16">
        <v>8.5310490745065817</v>
      </c>
      <c r="M629" s="16">
        <v>23.041678463947413</v>
      </c>
      <c r="N629" s="16">
        <v>5.2921553944975805</v>
      </c>
      <c r="O629" s="16">
        <v>2.5343157956591584</v>
      </c>
      <c r="P629" s="16">
        <v>10.468362901873027</v>
      </c>
      <c r="Q629" s="9">
        <v>0.84171465538672874</v>
      </c>
      <c r="R629" s="9">
        <v>4.0673847974172546</v>
      </c>
      <c r="S629" s="9">
        <v>2.363735542543695</v>
      </c>
      <c r="T629" s="9">
        <v>1.1747650173202437</v>
      </c>
      <c r="U629" s="9">
        <v>0.33864086626664336</v>
      </c>
      <c r="V629" s="9">
        <v>0.84114643816041912</v>
      </c>
      <c r="W629" s="8">
        <f t="shared" ca="1" si="105"/>
        <v>8.7131838381373381</v>
      </c>
      <c r="X629" s="8">
        <f t="shared" ca="1" si="105"/>
        <v>10.569216109621678</v>
      </c>
      <c r="Y629" s="8">
        <f t="shared" ca="1" si="105"/>
        <v>14.536578086312474</v>
      </c>
      <c r="Z629" s="8">
        <f t="shared" ca="1" si="105"/>
        <v>6.9342500099196922</v>
      </c>
      <c r="AA629" s="8">
        <f t="shared" ca="1" si="105"/>
        <v>10.56438537567387</v>
      </c>
      <c r="AB629" s="8">
        <f t="shared" ca="1" si="98"/>
        <v>13.642542803082673</v>
      </c>
      <c r="AC629" s="16">
        <f ca="1">IF($AO628=0,K628+Q628,IF($AP628=0,K628+Q628,9999))</f>
        <v>1.8751830563254663</v>
      </c>
      <c r="AD629" s="16">
        <f ca="1">IF($AO628=0,L628+R628,IF($AP628=0,L628+R628,9999))</f>
        <v>5.7212947757967063</v>
      </c>
      <c r="AE629" s="16">
        <f ca="1">IF($AO628=0,M628+S628,IF($AP628=0,M628+S628,9999))</f>
        <v>10.816834702910505</v>
      </c>
      <c r="AF629" s="16">
        <f ca="1">IF($AO628=0,N628+T628,IF($AP628=0,N628+T628,9999))</f>
        <v>4.2866656560006282</v>
      </c>
      <c r="AG629" s="16">
        <f ca="1">IF($AO628=0,O628+U628,IF($AP628=0,O628+U628,9999))</f>
        <v>11.313010733700594</v>
      </c>
      <c r="AH629" s="16">
        <f ca="1">IF($AO628=0,P628+V628,IF($AP628=0,P628+V628,9999))</f>
        <v>22.964380502295633</v>
      </c>
      <c r="AI629" s="17">
        <f t="shared" ca="1" si="99"/>
        <v>5.3582417482737599</v>
      </c>
      <c r="AJ629" s="17">
        <f t="shared" ca="1" si="100"/>
        <v>10.126963690109546</v>
      </c>
      <c r="AK629" s="17">
        <f t="shared" ca="1" si="101"/>
        <v>4.2294792572703734</v>
      </c>
      <c r="AL629" s="17">
        <f t="shared" ca="1" si="102"/>
        <v>1.9191805373125681</v>
      </c>
      <c r="AM629" s="17">
        <f t="shared" ca="1" si="103"/>
        <v>4.1580013521567221</v>
      </c>
      <c r="AN629" s="17">
        <f t="shared" ca="1" si="104"/>
        <v>9.7727840532761672</v>
      </c>
      <c r="AO629">
        <f t="shared" ca="1" si="96"/>
        <v>1</v>
      </c>
      <c r="AP629">
        <f t="shared" ca="1" si="97"/>
        <v>1</v>
      </c>
      <c r="AQ629">
        <f ca="1">MAX(0, COUNTIF(E629:J629, "Breakdown") - COUNTIF(AO629:AP629, 1))</f>
        <v>0</v>
      </c>
      <c r="AR629" s="12">
        <f ca="1">(AQ629 * 50) + ((AO629 + AP629) * 10)</f>
        <v>20</v>
      </c>
      <c r="AS629">
        <f ca="1">IF(COUNTIF(E629:J629, "Breakdown") &gt;= 6, 1, 0)</f>
        <v>0</v>
      </c>
    </row>
    <row r="630" spans="4:45">
      <c r="D630">
        <v>627</v>
      </c>
      <c r="E630" s="6" t="str">
        <f ca="1">IF(K630&lt;W630,"Operational","Breakdown")</f>
        <v>Operational</v>
      </c>
      <c r="F630" s="6" t="str">
        <f ca="1">IF(L630&lt;X630,"Operational","Breakdown")</f>
        <v>Operational</v>
      </c>
      <c r="G630" s="6" t="str">
        <f ca="1">IF(M630&lt;Y630,"Operational","Breakdown")</f>
        <v>Operational</v>
      </c>
      <c r="H630" s="6" t="str">
        <f ca="1">IF(N630&lt;Z630,"Operational","Breakdown")</f>
        <v>Operational</v>
      </c>
      <c r="I630" s="6" t="str">
        <f ca="1">IF(O630&lt;AA630,"Operational","Breakdown")</f>
        <v>Breakdown</v>
      </c>
      <c r="J630" s="6" t="str">
        <f ca="1">IF(P630&lt;AB630,"Operational","Breakdown")</f>
        <v>Operational</v>
      </c>
      <c r="K630" s="16">
        <v>5.2680748400060198</v>
      </c>
      <c r="L630" s="16">
        <v>0.50202252521949198</v>
      </c>
      <c r="M630" s="16">
        <v>2.2013984891984424</v>
      </c>
      <c r="N630" s="16">
        <v>0.36952598834334388</v>
      </c>
      <c r="O630" s="16">
        <v>19.262423682467254</v>
      </c>
      <c r="P630" s="16">
        <v>2.9916306002099147E-2</v>
      </c>
      <c r="Q630" s="9">
        <v>1.3672460083698479</v>
      </c>
      <c r="R630" s="9">
        <v>0.87904777651405785</v>
      </c>
      <c r="S630" s="9">
        <v>0.22832986398434191</v>
      </c>
      <c r="T630" s="9">
        <v>0.78438991136313541</v>
      </c>
      <c r="U630" s="9">
        <v>1.9186298806503326</v>
      </c>
      <c r="V630" s="9">
        <v>1.5593926705315555</v>
      </c>
      <c r="W630" s="8">
        <f t="shared" ca="1" si="105"/>
        <v>13.014310752870635</v>
      </c>
      <c r="X630" s="8">
        <f t="shared" ca="1" si="105"/>
        <v>9.7422449089604317</v>
      </c>
      <c r="Y630" s="8">
        <f t="shared" ca="1" si="105"/>
        <v>13.759147492584557</v>
      </c>
      <c r="Z630" s="8">
        <f t="shared" ca="1" si="105"/>
        <v>9.5295721481986106</v>
      </c>
      <c r="AA630" s="8">
        <f t="shared" ca="1" si="105"/>
        <v>12.153318780218433</v>
      </c>
      <c r="AB630" s="8">
        <f t="shared" ca="1" si="98"/>
        <v>14.900580466000351</v>
      </c>
      <c r="AC630" s="16">
        <f ca="1">IF($AO629=0,K629+Q629,IF($AP629=0,K629+Q629,9999))</f>
        <v>9999</v>
      </c>
      <c r="AD630" s="16">
        <f ca="1">IF($AO629=0,L629+R629,IF($AP629=0,L629+R629,9999))</f>
        <v>9999</v>
      </c>
      <c r="AE630" s="16">
        <f ca="1">IF($AO629=0,M629+S629,IF($AP629=0,M629+S629,9999))</f>
        <v>9999</v>
      </c>
      <c r="AF630" s="16">
        <f ca="1">IF($AO629=0,N629+T629,IF($AP629=0,N629+T629,9999))</f>
        <v>9999</v>
      </c>
      <c r="AG630" s="16">
        <f ca="1">IF($AO629=0,O629+U629,IF($AP629=0,O629+U629,9999))</f>
        <v>9999</v>
      </c>
      <c r="AH630" s="16">
        <f ca="1">IF($AO629=0,P629+V629,IF($AP629=0,P629+V629,9999))</f>
        <v>9999</v>
      </c>
      <c r="AI630" s="17">
        <f t="shared" ca="1" si="99"/>
        <v>1.8751830563254663</v>
      </c>
      <c r="AJ630" s="17">
        <f t="shared" ca="1" si="100"/>
        <v>5.7212947757967063</v>
      </c>
      <c r="AK630" s="17">
        <f t="shared" ca="1" si="101"/>
        <v>10.816834702910505</v>
      </c>
      <c r="AL630" s="17">
        <f t="shared" ca="1" si="102"/>
        <v>4.2866656560006282</v>
      </c>
      <c r="AM630" s="17">
        <f t="shared" ca="1" si="103"/>
        <v>10.56438537567387</v>
      </c>
      <c r="AN630" s="17">
        <f t="shared" ca="1" si="104"/>
        <v>13.642542803082673</v>
      </c>
      <c r="AO630">
        <f t="shared" ca="1" si="96"/>
        <v>0</v>
      </c>
      <c r="AP630">
        <f t="shared" ca="1" si="97"/>
        <v>0</v>
      </c>
      <c r="AQ630">
        <f ca="1">MAX(0, COUNTIF(E630:J630, "Breakdown") - COUNTIF(AO630:AP630, 1))</f>
        <v>1</v>
      </c>
      <c r="AR630" s="12">
        <f ca="1">(AQ630 * 50) + ((AO630 + AP630) * 10)</f>
        <v>50</v>
      </c>
      <c r="AS630">
        <f ca="1">IF(COUNTIF(E630:J630, "Breakdown") &gt;= 6, 1, 0)</f>
        <v>0</v>
      </c>
    </row>
    <row r="631" spans="4:45">
      <c r="D631">
        <v>628</v>
      </c>
      <c r="E631" s="6" t="str">
        <f ca="1">IF(K631&lt;W631,"Operational","Breakdown")</f>
        <v>Operational</v>
      </c>
      <c r="F631" s="6" t="str">
        <f ca="1">IF(L631&lt;X631,"Operational","Breakdown")</f>
        <v>Operational</v>
      </c>
      <c r="G631" s="6" t="str">
        <f ca="1">IF(M631&lt;Y631,"Operational","Breakdown")</f>
        <v>Operational</v>
      </c>
      <c r="H631" s="6" t="str">
        <f ca="1">IF(N631&lt;Z631,"Operational","Breakdown")</f>
        <v>Operational</v>
      </c>
      <c r="I631" s="6" t="str">
        <f ca="1">IF(O631&lt;AA631,"Operational","Breakdown")</f>
        <v>Operational</v>
      </c>
      <c r="J631" s="6" t="str">
        <f ca="1">IF(P631&lt;AB631,"Operational","Breakdown")</f>
        <v>Operational</v>
      </c>
      <c r="K631" s="16">
        <v>1.3209112235754417</v>
      </c>
      <c r="L631" s="16">
        <v>7.0367128614507379</v>
      </c>
      <c r="M631" s="16">
        <v>12.07268384164267</v>
      </c>
      <c r="N631" s="16">
        <v>13.223540293764692</v>
      </c>
      <c r="O631" s="16">
        <v>8.4732609975378832</v>
      </c>
      <c r="P631" s="16">
        <v>10.80444272204687</v>
      </c>
      <c r="Q631" s="9">
        <v>0.76011256676203909</v>
      </c>
      <c r="R631" s="9">
        <v>1.5536336136084623</v>
      </c>
      <c r="S631" s="9">
        <v>3.3456154368511211</v>
      </c>
      <c r="T631" s="9">
        <v>1.8032323760642641</v>
      </c>
      <c r="U631" s="9">
        <v>1.1675013814867021</v>
      </c>
      <c r="V631" s="9">
        <v>2.9315499407922121E-2</v>
      </c>
      <c r="W631" s="8">
        <f t="shared" ca="1" si="105"/>
        <v>19.648100713010336</v>
      </c>
      <c r="X631" s="8">
        <f t="shared" ca="1" si="105"/>
        <v>15.84285697528451</v>
      </c>
      <c r="Y631" s="8">
        <f t="shared" ca="1" si="105"/>
        <v>17.42945489094172</v>
      </c>
      <c r="Z631" s="8">
        <f t="shared" ca="1" si="105"/>
        <v>20.209456779031029</v>
      </c>
      <c r="AA631" s="8">
        <f t="shared" ca="1" si="105"/>
        <v>21.391584160015856</v>
      </c>
      <c r="AB631" s="8">
        <f t="shared" ca="1" si="98"/>
        <v>24.979074500985242</v>
      </c>
      <c r="AC631" s="16">
        <f ca="1">IF($AO630=0,K630+Q630,IF($AP630=0,K630+Q630,9999))</f>
        <v>6.6353208483758674</v>
      </c>
      <c r="AD631" s="16">
        <f ca="1">IF($AO630=0,L630+R630,IF($AP630=0,L630+R630,9999))</f>
        <v>1.3810703017335499</v>
      </c>
      <c r="AE631" s="16">
        <f ca="1">IF($AO630=0,M630+S630,IF($AP630=0,M630+S630,9999))</f>
        <v>2.4297283531827842</v>
      </c>
      <c r="AF631" s="16">
        <f ca="1">IF($AO630=0,N630+T630,IF($AP630=0,N630+T630,9999))</f>
        <v>1.1539158997064793</v>
      </c>
      <c r="AG631" s="16">
        <f ca="1">IF($AO630=0,O630+U630,IF($AP630=0,O630+U630,9999))</f>
        <v>21.181053563117587</v>
      </c>
      <c r="AH631" s="16">
        <f ca="1">IF($AO630=0,P630+V630,IF($AP630=0,P630+V630,9999))</f>
        <v>1.5893089765336545</v>
      </c>
      <c r="AI631" s="17">
        <f t="shared" ca="1" si="99"/>
        <v>13.014310752870635</v>
      </c>
      <c r="AJ631" s="17">
        <f t="shared" ca="1" si="100"/>
        <v>9.7422449089604317</v>
      </c>
      <c r="AK631" s="17">
        <f t="shared" ca="1" si="101"/>
        <v>13.759147492584557</v>
      </c>
      <c r="AL631" s="17">
        <f t="shared" ca="1" si="102"/>
        <v>9.5295721481986106</v>
      </c>
      <c r="AM631" s="17">
        <f t="shared" ca="1" si="103"/>
        <v>12.153318780218433</v>
      </c>
      <c r="AN631" s="17">
        <f t="shared" ca="1" si="104"/>
        <v>14.900580466000351</v>
      </c>
      <c r="AO631">
        <f t="shared" ca="1" si="96"/>
        <v>0</v>
      </c>
      <c r="AP631">
        <f t="shared" ca="1" si="97"/>
        <v>0</v>
      </c>
      <c r="AQ631">
        <f ca="1">MAX(0, COUNTIF(E631:J631, "Breakdown") - COUNTIF(AO631:AP631, 1))</f>
        <v>0</v>
      </c>
      <c r="AR631" s="12">
        <f ca="1">(AQ631 * 50) + ((AO631 + AP631) * 10)</f>
        <v>0</v>
      </c>
      <c r="AS631">
        <f ca="1">IF(COUNTIF(E631:J631, "Breakdown") &gt;= 6, 1, 0)</f>
        <v>0</v>
      </c>
    </row>
    <row r="632" spans="4:45">
      <c r="D632">
        <v>629</v>
      </c>
      <c r="E632" s="6" t="str">
        <f ca="1">IF(K632&lt;W632,"Operational","Breakdown")</f>
        <v>Breakdown</v>
      </c>
      <c r="F632" s="6" t="str">
        <f ca="1">IF(L632&lt;X632,"Operational","Breakdown")</f>
        <v>Operational</v>
      </c>
      <c r="G632" s="6" t="str">
        <f ca="1">IF(M632&lt;Y632,"Operational","Breakdown")</f>
        <v>Operational</v>
      </c>
      <c r="H632" s="6" t="str">
        <f ca="1">IF(N632&lt;Z632,"Operational","Breakdown")</f>
        <v>Operational</v>
      </c>
      <c r="I632" s="6" t="str">
        <f ca="1">IF(O632&lt;AA632,"Operational","Breakdown")</f>
        <v>Operational</v>
      </c>
      <c r="J632" s="6" t="str">
        <f ca="1">IF(P632&lt;AB632,"Operational","Breakdown")</f>
        <v>Breakdown</v>
      </c>
      <c r="K632" s="16">
        <v>13.490594099942273</v>
      </c>
      <c r="L632" s="16">
        <v>2.7256226664719607</v>
      </c>
      <c r="M632" s="16">
        <v>0.81516070712001509</v>
      </c>
      <c r="N632" s="16">
        <v>3.4841593475651238</v>
      </c>
      <c r="O632" s="16">
        <v>12.983493130722264</v>
      </c>
      <c r="P632" s="16">
        <v>18.729445977409402</v>
      </c>
      <c r="Q632" s="9">
        <v>4.9368780092925615</v>
      </c>
      <c r="R632" s="9">
        <v>1.3660276647964418</v>
      </c>
      <c r="S632" s="9">
        <v>1.6346769646173129</v>
      </c>
      <c r="T632" s="9">
        <v>1.4792052805243381</v>
      </c>
      <c r="U632" s="9">
        <v>2.3038432218754283</v>
      </c>
      <c r="V632" s="9">
        <v>0.78418128883018923</v>
      </c>
      <c r="W632" s="8">
        <f t="shared" ca="1" si="105"/>
        <v>9.2481784548490502</v>
      </c>
      <c r="X632" s="8">
        <f t="shared" ca="1" si="105"/>
        <v>10.567222936314781</v>
      </c>
      <c r="Y632" s="8">
        <f t="shared" ca="1" si="105"/>
        <v>13.65800838630895</v>
      </c>
      <c r="Z632" s="8">
        <f t="shared" ca="1" si="105"/>
        <v>44.42402138783256</v>
      </c>
      <c r="AA632" s="8">
        <f t="shared" ca="1" si="105"/>
        <v>43.742641581125795</v>
      </c>
      <c r="AB632" s="8">
        <f t="shared" ca="1" si="98"/>
        <v>4.2946038944880893</v>
      </c>
      <c r="AC632" s="16">
        <f ca="1">IF($AO631=0,K631+Q631,IF($AP631=0,K631+Q631,9999))</f>
        <v>2.0810237903374809</v>
      </c>
      <c r="AD632" s="16">
        <f ca="1">IF($AO631=0,L631+R631,IF($AP631=0,L631+R631,9999))</f>
        <v>8.5903464750591993</v>
      </c>
      <c r="AE632" s="16">
        <f ca="1">IF($AO631=0,M631+S631,IF($AP631=0,M631+S631,9999))</f>
        <v>15.418299278493791</v>
      </c>
      <c r="AF632" s="16">
        <f ca="1">IF($AO631=0,N631+T631,IF($AP631=0,N631+T631,9999))</f>
        <v>15.026772669828956</v>
      </c>
      <c r="AG632" s="16">
        <f ca="1">IF($AO631=0,O631+U631,IF($AP631=0,O631+U631,9999))</f>
        <v>9.6407623790245847</v>
      </c>
      <c r="AH632" s="16">
        <f ca="1">IF($AO631=0,P631+V631,IF($AP631=0,P631+V631,9999))</f>
        <v>10.833758221454792</v>
      </c>
      <c r="AI632" s="17">
        <f t="shared" ca="1" si="99"/>
        <v>6.6353208483758674</v>
      </c>
      <c r="AJ632" s="17">
        <f t="shared" ca="1" si="100"/>
        <v>1.3810703017335499</v>
      </c>
      <c r="AK632" s="17">
        <f t="shared" ca="1" si="101"/>
        <v>2.4297283531827842</v>
      </c>
      <c r="AL632" s="17">
        <f t="shared" ca="1" si="102"/>
        <v>1.1539158997064793</v>
      </c>
      <c r="AM632" s="17">
        <f t="shared" ca="1" si="103"/>
        <v>21.181053563117587</v>
      </c>
      <c r="AN632" s="17">
        <f t="shared" ca="1" si="104"/>
        <v>1.5893089765336545</v>
      </c>
      <c r="AO632">
        <f t="shared" ca="1" si="96"/>
        <v>0</v>
      </c>
      <c r="AP632">
        <f t="shared" ca="1" si="97"/>
        <v>1</v>
      </c>
      <c r="AQ632">
        <f ca="1">MAX(0, COUNTIF(E632:J632, "Breakdown") - COUNTIF(AO632:AP632, 1))</f>
        <v>1</v>
      </c>
      <c r="AR632" s="12">
        <f ca="1">(AQ632 * 50) + ((AO632 + AP632) * 10)</f>
        <v>60</v>
      </c>
      <c r="AS632">
        <f ca="1">IF(COUNTIF(E632:J632, "Breakdown") &gt;= 6, 1, 0)</f>
        <v>0</v>
      </c>
    </row>
    <row r="633" spans="4:45">
      <c r="D633">
        <v>630</v>
      </c>
      <c r="E633" s="6" t="str">
        <f ca="1">IF(K633&lt;W633,"Operational","Breakdown")</f>
        <v>Operational</v>
      </c>
      <c r="F633" s="6" t="str">
        <f ca="1">IF(L633&lt;X633,"Operational","Breakdown")</f>
        <v>Operational</v>
      </c>
      <c r="G633" s="6" t="str">
        <f ca="1">IF(M633&lt;Y633,"Operational","Breakdown")</f>
        <v>Operational</v>
      </c>
      <c r="H633" s="6" t="str">
        <f ca="1">IF(N633&lt;Z633,"Operational","Breakdown")</f>
        <v>Operational</v>
      </c>
      <c r="I633" s="6" t="str">
        <f ca="1">IF(O633&lt;AA633,"Operational","Breakdown")</f>
        <v>Operational</v>
      </c>
      <c r="J633" s="6" t="str">
        <f ca="1">IF(P633&lt;AB633,"Operational","Breakdown")</f>
        <v>Breakdown</v>
      </c>
      <c r="K633" s="16">
        <v>3.2142101396637082</v>
      </c>
      <c r="L633" s="16">
        <v>14.006016063742965</v>
      </c>
      <c r="M633" s="16">
        <v>3.8631921335007391</v>
      </c>
      <c r="N633" s="16">
        <v>7.3439808929762993</v>
      </c>
      <c r="O633" s="16">
        <v>8.395154310282392E-2</v>
      </c>
      <c r="P633" s="16">
        <v>39.116123066677545</v>
      </c>
      <c r="Q633" s="9">
        <v>5.5766601457075264</v>
      </c>
      <c r="R633" s="9">
        <v>4.2465549621384504</v>
      </c>
      <c r="S633" s="9">
        <v>1.2254463733188135</v>
      </c>
      <c r="T633" s="9">
        <v>4.0024160940119797</v>
      </c>
      <c r="U633" s="9">
        <v>2.6498866892924598E-2</v>
      </c>
      <c r="V633" s="9">
        <v>4.6912919570667668</v>
      </c>
      <c r="W633" s="8">
        <f t="shared" ca="1" si="105"/>
        <v>5.1870704789549613</v>
      </c>
      <c r="X633" s="8">
        <f t="shared" ca="1" si="105"/>
        <v>21.602769881911055</v>
      </c>
      <c r="Y633" s="8">
        <f t="shared" ca="1" si="105"/>
        <v>37.135539885096335</v>
      </c>
      <c r="Z633" s="8">
        <f t="shared" ca="1" si="105"/>
        <v>16.684614632068001</v>
      </c>
      <c r="AA633" s="8">
        <f t="shared" ca="1" si="105"/>
        <v>9.7030520097335842</v>
      </c>
      <c r="AB633" s="8">
        <f t="shared" ca="1" si="98"/>
        <v>8.952664120768473</v>
      </c>
      <c r="AC633" s="16">
        <f ca="1">IF($AO632=0,K632+Q632,IF($AP632=0,K632+Q632,9999))</f>
        <v>18.427472109234834</v>
      </c>
      <c r="AD633" s="16">
        <f ca="1">IF($AO632=0,L632+R632,IF($AP632=0,L632+R632,9999))</f>
        <v>4.0916503312684025</v>
      </c>
      <c r="AE633" s="16">
        <f ca="1">IF($AO632=0,M632+S632,IF($AP632=0,M632+S632,9999))</f>
        <v>2.449837671737328</v>
      </c>
      <c r="AF633" s="16">
        <f ca="1">IF($AO632=0,N632+T632,IF($AP632=0,N632+T632,9999))</f>
        <v>4.9633646280894617</v>
      </c>
      <c r="AG633" s="16">
        <f ca="1">IF($AO632=0,O632+U632,IF($AP632=0,O632+U632,9999))</f>
        <v>15.287336352597693</v>
      </c>
      <c r="AH633" s="16">
        <f ca="1">IF($AO632=0,P632+V632,IF($AP632=0,P632+V632,9999))</f>
        <v>19.513627266239592</v>
      </c>
      <c r="AI633" s="17">
        <f t="shared" ca="1" si="99"/>
        <v>2.0810237903374809</v>
      </c>
      <c r="AJ633" s="17">
        <f t="shared" ca="1" si="100"/>
        <v>8.5903464750591993</v>
      </c>
      <c r="AK633" s="17">
        <f t="shared" ca="1" si="101"/>
        <v>13.65800838630895</v>
      </c>
      <c r="AL633" s="17">
        <f t="shared" ca="1" si="102"/>
        <v>15.026772669828956</v>
      </c>
      <c r="AM633" s="17">
        <f t="shared" ca="1" si="103"/>
        <v>9.6407623790245847</v>
      </c>
      <c r="AN633" s="17">
        <f t="shared" ca="1" si="104"/>
        <v>4.2946038944880893</v>
      </c>
      <c r="AO633">
        <f t="shared" ca="1" si="96"/>
        <v>0</v>
      </c>
      <c r="AP633">
        <f t="shared" ca="1" si="97"/>
        <v>0</v>
      </c>
      <c r="AQ633">
        <f ca="1">MAX(0, COUNTIF(E633:J633, "Breakdown") - COUNTIF(AO633:AP633, 1))</f>
        <v>1</v>
      </c>
      <c r="AR633" s="12">
        <f ca="1">(AQ633 * 50) + ((AO633 + AP633) * 10)</f>
        <v>50</v>
      </c>
      <c r="AS633">
        <f ca="1">IF(COUNTIF(E633:J633, "Breakdown") &gt;= 6, 1, 0)</f>
        <v>0</v>
      </c>
    </row>
    <row r="634" spans="4:45">
      <c r="D634">
        <v>631</v>
      </c>
      <c r="E634" s="6" t="str">
        <f ca="1">IF(K634&lt;W634,"Operational","Breakdown")</f>
        <v>Operational</v>
      </c>
      <c r="F634" s="6" t="str">
        <f ca="1">IF(L634&lt;X634,"Operational","Breakdown")</f>
        <v>Operational</v>
      </c>
      <c r="G634" s="6" t="str">
        <f ca="1">IF(M634&lt;Y634,"Operational","Breakdown")</f>
        <v>Operational</v>
      </c>
      <c r="H634" s="6" t="str">
        <f ca="1">IF(N634&lt;Z634,"Operational","Breakdown")</f>
        <v>Breakdown</v>
      </c>
      <c r="I634" s="6" t="str">
        <f ca="1">IF(O634&lt;AA634,"Operational","Breakdown")</f>
        <v>Operational</v>
      </c>
      <c r="J634" s="6" t="str">
        <f ca="1">IF(P634&lt;AB634,"Operational","Breakdown")</f>
        <v>Operational</v>
      </c>
      <c r="K634" s="16">
        <v>1.0010442938115149</v>
      </c>
      <c r="L634" s="16">
        <v>7.5994922786989259</v>
      </c>
      <c r="M634" s="16">
        <v>5.4392318533770139</v>
      </c>
      <c r="N634" s="16">
        <v>7.8633579686459356</v>
      </c>
      <c r="O634" s="16">
        <v>1.8248263293222504</v>
      </c>
      <c r="P634" s="16">
        <v>10.905522811468105</v>
      </c>
      <c r="Q634" s="9">
        <v>0.52996732983618666</v>
      </c>
      <c r="R634" s="9">
        <v>10.510327019018812</v>
      </c>
      <c r="S634" s="9">
        <v>9.9766108585117941</v>
      </c>
      <c r="T634" s="9">
        <v>0.20242085234005638</v>
      </c>
      <c r="U634" s="9">
        <v>1.4067251792057194</v>
      </c>
      <c r="V634" s="9">
        <v>0.30332736862488535</v>
      </c>
      <c r="W634" s="8">
        <f t="shared" ca="1" si="105"/>
        <v>11.975562718889961</v>
      </c>
      <c r="X634" s="8">
        <f t="shared" ca="1" si="105"/>
        <v>28.217449074751222</v>
      </c>
      <c r="Y634" s="8">
        <f t="shared" ca="1" si="105"/>
        <v>5.9923577182219212</v>
      </c>
      <c r="Z634" s="8">
        <f t="shared" ca="1" si="105"/>
        <v>5.7146932491464284</v>
      </c>
      <c r="AA634" s="8">
        <f t="shared" ca="1" si="105"/>
        <v>17.419740567092745</v>
      </c>
      <c r="AB634" s="8">
        <f t="shared" ca="1" si="98"/>
        <v>13.922190495328721</v>
      </c>
      <c r="AC634" s="16">
        <f ca="1">IF($AO633=0,K633+Q633,IF($AP633=0,K633+Q633,9999))</f>
        <v>8.7908702853712342</v>
      </c>
      <c r="AD634" s="16">
        <f ca="1">IF($AO633=0,L633+R633,IF($AP633=0,L633+R633,9999))</f>
        <v>18.252571025881416</v>
      </c>
      <c r="AE634" s="16">
        <f ca="1">IF($AO633=0,M633+S633,IF($AP633=0,M633+S633,9999))</f>
        <v>5.088638506819553</v>
      </c>
      <c r="AF634" s="16">
        <f ca="1">IF($AO633=0,N633+T633,IF($AP633=0,N633+T633,9999))</f>
        <v>11.346396986988278</v>
      </c>
      <c r="AG634" s="16">
        <f ca="1">IF($AO633=0,O633+U633,IF($AP633=0,O633+U633,9999))</f>
        <v>0.11045040999574851</v>
      </c>
      <c r="AH634" s="16">
        <f ca="1">IF($AO633=0,P633+V633,IF($AP633=0,P633+V633,9999))</f>
        <v>43.807415023744312</v>
      </c>
      <c r="AI634" s="17">
        <f t="shared" ca="1" si="99"/>
        <v>5.1870704789549613</v>
      </c>
      <c r="AJ634" s="17">
        <f t="shared" ca="1" si="100"/>
        <v>4.0916503312684025</v>
      </c>
      <c r="AK634" s="17">
        <f t="shared" ca="1" si="101"/>
        <v>2.449837671737328</v>
      </c>
      <c r="AL634" s="17">
        <f t="shared" ca="1" si="102"/>
        <v>4.9633646280894617</v>
      </c>
      <c r="AM634" s="17">
        <f t="shared" ca="1" si="103"/>
        <v>9.7030520097335842</v>
      </c>
      <c r="AN634" s="17">
        <f t="shared" ca="1" si="104"/>
        <v>8.952664120768473</v>
      </c>
      <c r="AO634">
        <f t="shared" ca="1" si="96"/>
        <v>0</v>
      </c>
      <c r="AP634">
        <f t="shared" ca="1" si="97"/>
        <v>0</v>
      </c>
      <c r="AQ634">
        <f ca="1">MAX(0, COUNTIF(E634:J634, "Breakdown") - COUNTIF(AO634:AP634, 1))</f>
        <v>1</v>
      </c>
      <c r="AR634" s="12">
        <f ca="1">(AQ634 * 50) + ((AO634 + AP634) * 10)</f>
        <v>50</v>
      </c>
      <c r="AS634">
        <f ca="1">IF(COUNTIF(E634:J634, "Breakdown") &gt;= 6, 1, 0)</f>
        <v>0</v>
      </c>
    </row>
    <row r="635" spans="4:45">
      <c r="D635">
        <v>632</v>
      </c>
      <c r="E635" s="6" t="str">
        <f ca="1">IF(K635&lt;W635,"Operational","Breakdown")</f>
        <v>Operational</v>
      </c>
      <c r="F635" s="6" t="str">
        <f ca="1">IF(L635&lt;X635,"Operational","Breakdown")</f>
        <v>Operational</v>
      </c>
      <c r="G635" s="6" t="str">
        <f ca="1">IF(M635&lt;Y635,"Operational","Breakdown")</f>
        <v>Operational</v>
      </c>
      <c r="H635" s="6" t="str">
        <f ca="1">IF(N635&lt;Z635,"Operational","Breakdown")</f>
        <v>Operational</v>
      </c>
      <c r="I635" s="6" t="str">
        <f ca="1">IF(O635&lt;AA635,"Operational","Breakdown")</f>
        <v>Operational</v>
      </c>
      <c r="J635" s="6" t="str">
        <f ca="1">IF(P635&lt;AB635,"Operational","Breakdown")</f>
        <v>Operational</v>
      </c>
      <c r="K635" s="16">
        <v>4.6805936601073057</v>
      </c>
      <c r="L635" s="16">
        <v>1.128716815200437</v>
      </c>
      <c r="M635" s="16">
        <v>7.6476988951898184</v>
      </c>
      <c r="N635" s="16">
        <v>0.46114419161868425</v>
      </c>
      <c r="O635" s="16">
        <v>5.7189750157637906</v>
      </c>
      <c r="P635" s="16">
        <v>5.8280600313884925</v>
      </c>
      <c r="Q635" s="9">
        <v>1.2256429804821896</v>
      </c>
      <c r="R635" s="9">
        <v>2.2021691170567506</v>
      </c>
      <c r="S635" s="9">
        <v>0.33789788017178463</v>
      </c>
      <c r="T635" s="9">
        <v>2.2518051592241251</v>
      </c>
      <c r="U635" s="9">
        <v>4.6017414565855672</v>
      </c>
      <c r="V635" s="9">
        <v>2.0056054412967561</v>
      </c>
      <c r="W635" s="8">
        <f t="shared" ca="1" si="105"/>
        <v>11.820565085944876</v>
      </c>
      <c r="X635" s="8">
        <f t="shared" ca="1" si="105"/>
        <v>36.651013417695808</v>
      </c>
      <c r="Y635" s="8">
        <f t="shared" ca="1" si="105"/>
        <v>13.381337123626793</v>
      </c>
      <c r="Z635" s="8">
        <f t="shared" ca="1" si="105"/>
        <v>44.766548545392268</v>
      </c>
      <c r="AA635" s="8">
        <f t="shared" ca="1" si="105"/>
        <v>12.076285300704292</v>
      </c>
      <c r="AB635" s="8">
        <f t="shared" ca="1" si="98"/>
        <v>15.812031344362529</v>
      </c>
      <c r="AC635" s="16">
        <f ca="1">IF($AO634=0,K634+Q634,IF($AP634=0,K634+Q634,9999))</f>
        <v>1.5310116236477016</v>
      </c>
      <c r="AD635" s="16">
        <f ca="1">IF($AO634=0,L634+R634,IF($AP634=0,L634+R634,9999))</f>
        <v>18.109819297717738</v>
      </c>
      <c r="AE635" s="16">
        <f ca="1">IF($AO634=0,M634+S634,IF($AP634=0,M634+S634,9999))</f>
        <v>15.415842711888807</v>
      </c>
      <c r="AF635" s="16">
        <f ca="1">IF($AO634=0,N634+T634,IF($AP634=0,N634+T634,9999))</f>
        <v>8.065778820985992</v>
      </c>
      <c r="AG635" s="16">
        <f ca="1">IF($AO634=0,O634+U634,IF($AP634=0,O634+U634,9999))</f>
        <v>3.2315515085279696</v>
      </c>
      <c r="AH635" s="16">
        <f ca="1">IF($AO634=0,P634+V634,IF($AP634=0,P634+V634,9999))</f>
        <v>11.208850180092989</v>
      </c>
      <c r="AI635" s="17">
        <f t="shared" ca="1" si="99"/>
        <v>8.7908702853712342</v>
      </c>
      <c r="AJ635" s="17">
        <f t="shared" ca="1" si="100"/>
        <v>18.252571025881416</v>
      </c>
      <c r="AK635" s="17">
        <f t="shared" ca="1" si="101"/>
        <v>5.088638506819553</v>
      </c>
      <c r="AL635" s="17">
        <f t="shared" ca="1" si="102"/>
        <v>5.7146932491464284</v>
      </c>
      <c r="AM635" s="17">
        <f t="shared" ca="1" si="103"/>
        <v>0.11045040999574851</v>
      </c>
      <c r="AN635" s="17">
        <f t="shared" ca="1" si="104"/>
        <v>13.922190495328721</v>
      </c>
      <c r="AO635">
        <f t="shared" ca="1" si="96"/>
        <v>0</v>
      </c>
      <c r="AP635">
        <f t="shared" ca="1" si="97"/>
        <v>0</v>
      </c>
      <c r="AQ635">
        <f ca="1">MAX(0, COUNTIF(E635:J635, "Breakdown") - COUNTIF(AO635:AP635, 1))</f>
        <v>0</v>
      </c>
      <c r="AR635" s="12">
        <f ca="1">(AQ635 * 50) + ((AO635 + AP635) * 10)</f>
        <v>0</v>
      </c>
      <c r="AS635">
        <f ca="1">IF(COUNTIF(E635:J635, "Breakdown") &gt;= 6, 1, 0)</f>
        <v>0</v>
      </c>
    </row>
    <row r="636" spans="4:45">
      <c r="D636">
        <v>633</v>
      </c>
      <c r="E636" s="6" t="str">
        <f ca="1">IF(K636&lt;W636,"Operational","Breakdown")</f>
        <v>Breakdown</v>
      </c>
      <c r="F636" s="6" t="str">
        <f ca="1">IF(L636&lt;X636,"Operational","Breakdown")</f>
        <v>Operational</v>
      </c>
      <c r="G636" s="6" t="str">
        <f ca="1">IF(M636&lt;Y636,"Operational","Breakdown")</f>
        <v>Operational</v>
      </c>
      <c r="H636" s="6" t="str">
        <f ca="1">IF(N636&lt;Z636,"Operational","Breakdown")</f>
        <v>Operational</v>
      </c>
      <c r="I636" s="6" t="str">
        <f ca="1">IF(O636&lt;AA636,"Operational","Breakdown")</f>
        <v>Breakdown</v>
      </c>
      <c r="J636" s="6" t="str">
        <f ca="1">IF(P636&lt;AB636,"Operational","Breakdown")</f>
        <v>Breakdown</v>
      </c>
      <c r="K636" s="16">
        <v>5.7360359645320225</v>
      </c>
      <c r="L636" s="16">
        <v>2.7660361473747019</v>
      </c>
      <c r="M636" s="16">
        <v>8.1402168147224874</v>
      </c>
      <c r="N636" s="16">
        <v>6.9279654267161197</v>
      </c>
      <c r="O636" s="16">
        <v>12.241500092824605</v>
      </c>
      <c r="P636" s="16">
        <v>34.731564356236873</v>
      </c>
      <c r="Q636" s="9">
        <v>0.90547603427066248</v>
      </c>
      <c r="R636" s="9">
        <v>1.4586737508781353</v>
      </c>
      <c r="S636" s="9">
        <v>1.0145259546462262</v>
      </c>
      <c r="T636" s="9">
        <v>0.56683990715337351</v>
      </c>
      <c r="U636" s="9">
        <v>3.7125941419381032</v>
      </c>
      <c r="V636" s="9">
        <v>3.259030868238709</v>
      </c>
      <c r="W636" s="8">
        <f t="shared" ca="1" si="105"/>
        <v>5.4069517572983798</v>
      </c>
      <c r="X636" s="8">
        <f t="shared" ca="1" si="105"/>
        <v>31.709899374627653</v>
      </c>
      <c r="Y636" s="8">
        <f t="shared" ca="1" si="105"/>
        <v>16.388619053179507</v>
      </c>
      <c r="Z636" s="8">
        <f t="shared" ca="1" si="105"/>
        <v>15.120995109777663</v>
      </c>
      <c r="AA636" s="8">
        <f t="shared" ca="1" si="105"/>
        <v>3.4313037305757415</v>
      </c>
      <c r="AB636" s="8">
        <f t="shared" ca="1" si="98"/>
        <v>24.945066390654986</v>
      </c>
      <c r="AC636" s="16">
        <f ca="1">IF($AO635=0,K635+Q635,IF($AP635=0,K635+Q635,9999))</f>
        <v>5.906236640589495</v>
      </c>
      <c r="AD636" s="16">
        <f ca="1">IF($AO635=0,L635+R635,IF($AP635=0,L635+R635,9999))</f>
        <v>3.3308859322571873</v>
      </c>
      <c r="AE636" s="16">
        <f ca="1">IF($AO635=0,M635+S635,IF($AP635=0,M635+S635,9999))</f>
        <v>7.9855967753616026</v>
      </c>
      <c r="AF636" s="16">
        <f ca="1">IF($AO635=0,N635+T635,IF($AP635=0,N635+T635,9999))</f>
        <v>2.7129493508428091</v>
      </c>
      <c r="AG636" s="16">
        <f ca="1">IF($AO635=0,O635+U635,IF($AP635=0,O635+U635,9999))</f>
        <v>10.320716472349357</v>
      </c>
      <c r="AH636" s="16">
        <f ca="1">IF($AO635=0,P635+V635,IF($AP635=0,P635+V635,9999))</f>
        <v>7.833665472685249</v>
      </c>
      <c r="AI636" s="17">
        <f t="shared" ca="1" si="99"/>
        <v>1.5310116236477016</v>
      </c>
      <c r="AJ636" s="17">
        <f t="shared" ca="1" si="100"/>
        <v>18.109819297717738</v>
      </c>
      <c r="AK636" s="17">
        <f t="shared" ca="1" si="101"/>
        <v>13.381337123626793</v>
      </c>
      <c r="AL636" s="17">
        <f t="shared" ca="1" si="102"/>
        <v>8.065778820985992</v>
      </c>
      <c r="AM636" s="17">
        <f t="shared" ca="1" si="103"/>
        <v>3.2315515085279696</v>
      </c>
      <c r="AN636" s="17">
        <f t="shared" ca="1" si="104"/>
        <v>11.208850180092989</v>
      </c>
      <c r="AO636">
        <f t="shared" ca="1" si="96"/>
        <v>0</v>
      </c>
      <c r="AP636">
        <f t="shared" ca="1" si="97"/>
        <v>1</v>
      </c>
      <c r="AQ636">
        <f ca="1">MAX(0, COUNTIF(E636:J636, "Breakdown") - COUNTIF(AO636:AP636, 1))</f>
        <v>2</v>
      </c>
      <c r="AR636" s="12">
        <f ca="1">(AQ636 * 50) + ((AO636 + AP636) * 10)</f>
        <v>110</v>
      </c>
      <c r="AS636">
        <f ca="1">IF(COUNTIF(E636:J636, "Breakdown") &gt;= 6, 1, 0)</f>
        <v>0</v>
      </c>
    </row>
    <row r="637" spans="4:45">
      <c r="D637">
        <v>634</v>
      </c>
      <c r="E637" s="6" t="str">
        <f ca="1">IF(K637&lt;W637,"Operational","Breakdown")</f>
        <v>Breakdown</v>
      </c>
      <c r="F637" s="6" t="str">
        <f ca="1">IF(L637&lt;X637,"Operational","Breakdown")</f>
        <v>Breakdown</v>
      </c>
      <c r="G637" s="6" t="str">
        <f ca="1">IF(M637&lt;Y637,"Operational","Breakdown")</f>
        <v>Breakdown</v>
      </c>
      <c r="H637" s="6" t="str">
        <f ca="1">IF(N637&lt;Z637,"Operational","Breakdown")</f>
        <v>Operational</v>
      </c>
      <c r="I637" s="6" t="str">
        <f ca="1">IF(O637&lt;AA637,"Operational","Breakdown")</f>
        <v>Breakdown</v>
      </c>
      <c r="J637" s="6" t="str">
        <f ca="1">IF(P637&lt;AB637,"Operational","Breakdown")</f>
        <v>Operational</v>
      </c>
      <c r="K637" s="16">
        <v>11.630071409496665</v>
      </c>
      <c r="L637" s="16">
        <v>13.915059876262736</v>
      </c>
      <c r="M637" s="16">
        <v>16.696761692942939</v>
      </c>
      <c r="N637" s="16">
        <v>0.26419657446959993</v>
      </c>
      <c r="O637" s="16">
        <v>9.4244347743104324</v>
      </c>
      <c r="P637" s="16">
        <v>2.5400693130442251</v>
      </c>
      <c r="Q637" s="9">
        <v>2.1814561266388739</v>
      </c>
      <c r="R637" s="9">
        <v>1.1762994698887794</v>
      </c>
      <c r="S637" s="9">
        <v>0.88913110723067645</v>
      </c>
      <c r="T637" s="9">
        <v>1.6222455092925214</v>
      </c>
      <c r="U637" s="9">
        <v>0.55258632148264941</v>
      </c>
      <c r="V637" s="9">
        <v>7.1435239417112273</v>
      </c>
      <c r="W637" s="8">
        <f t="shared" ca="1" si="105"/>
        <v>8.9567475288768534</v>
      </c>
      <c r="X637" s="8">
        <f t="shared" ca="1" si="105"/>
        <v>3.5452141736417184</v>
      </c>
      <c r="Y637" s="8">
        <f t="shared" ca="1" si="105"/>
        <v>10.146539479487885</v>
      </c>
      <c r="Z637" s="8">
        <f t="shared" ca="1" si="105"/>
        <v>6.6849555330119932</v>
      </c>
      <c r="AA637" s="8">
        <f t="shared" ca="1" si="105"/>
        <v>6.177102716715579</v>
      </c>
      <c r="AB637" s="8">
        <f t="shared" ca="1" si="98"/>
        <v>12.375449339820836</v>
      </c>
      <c r="AC637" s="16">
        <f ca="1">IF($AO636=0,K636+Q636,IF($AP636=0,K636+Q636,9999))</f>
        <v>6.6415119988026845</v>
      </c>
      <c r="AD637" s="16">
        <f ca="1">IF($AO636=0,L636+R636,IF($AP636=0,L636+R636,9999))</f>
        <v>4.2247098982528373</v>
      </c>
      <c r="AE637" s="16">
        <f ca="1">IF($AO636=0,M636+S636,IF($AP636=0,M636+S636,9999))</f>
        <v>9.1547427693687133</v>
      </c>
      <c r="AF637" s="16">
        <f ca="1">IF($AO636=0,N636+T636,IF($AP636=0,N636+T636,9999))</f>
        <v>7.4948053338694933</v>
      </c>
      <c r="AG637" s="16">
        <f ca="1">IF($AO636=0,O636+U636,IF($AP636=0,O636+U636,9999))</f>
        <v>15.954094234762708</v>
      </c>
      <c r="AH637" s="16">
        <f ca="1">IF($AO636=0,P636+V636,IF($AP636=0,P636+V636,9999))</f>
        <v>37.990595224475584</v>
      </c>
      <c r="AI637" s="17">
        <f t="shared" ca="1" si="99"/>
        <v>5.4069517572983798</v>
      </c>
      <c r="AJ637" s="17">
        <f t="shared" ca="1" si="100"/>
        <v>3.3308859322571873</v>
      </c>
      <c r="AK637" s="17">
        <f t="shared" ca="1" si="101"/>
        <v>7.9855967753616026</v>
      </c>
      <c r="AL637" s="17">
        <f t="shared" ca="1" si="102"/>
        <v>2.7129493508428091</v>
      </c>
      <c r="AM637" s="17">
        <f t="shared" ca="1" si="103"/>
        <v>3.4313037305757415</v>
      </c>
      <c r="AN637" s="17">
        <f t="shared" ca="1" si="104"/>
        <v>7.833665472685249</v>
      </c>
      <c r="AO637">
        <f t="shared" ca="1" si="96"/>
        <v>1</v>
      </c>
      <c r="AP637">
        <f t="shared" ca="1" si="97"/>
        <v>0</v>
      </c>
      <c r="AQ637">
        <f ca="1">MAX(0, COUNTIF(E637:J637, "Breakdown") - COUNTIF(AO637:AP637, 1))</f>
        <v>3</v>
      </c>
      <c r="AR637" s="12">
        <f ca="1">(AQ637 * 50) + ((AO637 + AP637) * 10)</f>
        <v>160</v>
      </c>
      <c r="AS637">
        <f ca="1">IF(COUNTIF(E637:J637, "Breakdown") &gt;= 6, 1, 0)</f>
        <v>0</v>
      </c>
    </row>
    <row r="638" spans="4:45">
      <c r="D638">
        <v>635</v>
      </c>
      <c r="E638" s="6" t="str">
        <f ca="1">IF(K638&lt;W638,"Operational","Breakdown")</f>
        <v>Operational</v>
      </c>
      <c r="F638" s="6" t="str">
        <f ca="1">IF(L638&lt;X638,"Operational","Breakdown")</f>
        <v>Operational</v>
      </c>
      <c r="G638" s="6" t="str">
        <f ca="1">IF(M638&lt;Y638,"Operational","Breakdown")</f>
        <v>Operational</v>
      </c>
      <c r="H638" s="6" t="str">
        <f ca="1">IF(N638&lt;Z638,"Operational","Breakdown")</f>
        <v>Operational</v>
      </c>
      <c r="I638" s="6" t="str">
        <f ca="1">IF(O638&lt;AA638,"Operational","Breakdown")</f>
        <v>Operational</v>
      </c>
      <c r="J638" s="6" t="str">
        <f ca="1">IF(P638&lt;AB638,"Operational","Breakdown")</f>
        <v>Operational</v>
      </c>
      <c r="K638" s="16">
        <v>13.788772052066047</v>
      </c>
      <c r="L638" s="16">
        <v>1.4861670305423014</v>
      </c>
      <c r="M638" s="16">
        <v>15.080176689256243</v>
      </c>
      <c r="N638" s="16">
        <v>1.3823750052035622</v>
      </c>
      <c r="O638" s="16">
        <v>7.5476777551670722</v>
      </c>
      <c r="P638" s="16">
        <v>4.939002016823399</v>
      </c>
      <c r="Q638" s="9">
        <v>0.44689688410581868</v>
      </c>
      <c r="R638" s="9">
        <v>1.4746388756977542</v>
      </c>
      <c r="S638" s="9">
        <v>4.4505964397471027</v>
      </c>
      <c r="T638" s="9">
        <v>2.1283344811260094</v>
      </c>
      <c r="U638" s="9">
        <v>3.0220370465818349</v>
      </c>
      <c r="V638" s="9">
        <v>6.8090153909843023</v>
      </c>
      <c r="W638" s="8">
        <f t="shared" ca="1" si="105"/>
        <v>21.966599763111638</v>
      </c>
      <c r="X638" s="8">
        <f t="shared" ca="1" si="105"/>
        <v>6.7519169509067805</v>
      </c>
      <c r="Y638" s="8">
        <f t="shared" ca="1" si="105"/>
        <v>41.806140788538613</v>
      </c>
      <c r="Z638" s="8">
        <f t="shared" ca="1" si="105"/>
        <v>11.182169069527475</v>
      </c>
      <c r="AA638" s="8">
        <f t="shared" ca="1" si="105"/>
        <v>8.2718479691740665</v>
      </c>
      <c r="AB638" s="8">
        <f t="shared" ca="1" si="98"/>
        <v>13.646627580000832</v>
      </c>
      <c r="AC638" s="16">
        <f ca="1">IF($AO637=0,K637+Q637,IF($AP637=0,K637+Q637,9999))</f>
        <v>13.811527536135539</v>
      </c>
      <c r="AD638" s="16">
        <f ca="1">IF($AO637=0,L637+R637,IF($AP637=0,L637+R637,9999))</f>
        <v>15.091359346151515</v>
      </c>
      <c r="AE638" s="16">
        <f ca="1">IF($AO637=0,M637+S637,IF($AP637=0,M637+S637,9999))</f>
        <v>17.585892800173614</v>
      </c>
      <c r="AF638" s="16">
        <f ca="1">IF($AO637=0,N637+T637,IF($AP637=0,N637+T637,9999))</f>
        <v>1.8864420837621214</v>
      </c>
      <c r="AG638" s="16">
        <f ca="1">IF($AO637=0,O637+U637,IF($AP637=0,O637+U637,9999))</f>
        <v>9.9770210957930825</v>
      </c>
      <c r="AH638" s="16">
        <f ca="1">IF($AO637=0,P637+V637,IF($AP637=0,P637+V637,9999))</f>
        <v>9.6835932547554524</v>
      </c>
      <c r="AI638" s="17">
        <f t="shared" ca="1" si="99"/>
        <v>6.6415119988026845</v>
      </c>
      <c r="AJ638" s="17">
        <f t="shared" ca="1" si="100"/>
        <v>3.5452141736417184</v>
      </c>
      <c r="AK638" s="17">
        <f t="shared" ca="1" si="101"/>
        <v>9.1547427693687133</v>
      </c>
      <c r="AL638" s="17">
        <f t="shared" ca="1" si="102"/>
        <v>6.6849555330119932</v>
      </c>
      <c r="AM638" s="17">
        <f t="shared" ca="1" si="103"/>
        <v>6.177102716715579</v>
      </c>
      <c r="AN638" s="17">
        <f t="shared" ca="1" si="104"/>
        <v>12.375449339820836</v>
      </c>
      <c r="AO638">
        <f t="shared" ca="1" si="96"/>
        <v>0</v>
      </c>
      <c r="AP638">
        <f t="shared" ca="1" si="97"/>
        <v>0</v>
      </c>
      <c r="AQ638">
        <f ca="1">MAX(0, COUNTIF(E638:J638, "Breakdown") - COUNTIF(AO638:AP638, 1))</f>
        <v>0</v>
      </c>
      <c r="AR638" s="12">
        <f ca="1">(AQ638 * 50) + ((AO638 + AP638) * 10)</f>
        <v>0</v>
      </c>
      <c r="AS638">
        <f ca="1">IF(COUNTIF(E638:J638, "Breakdown") &gt;= 6, 1, 0)</f>
        <v>0</v>
      </c>
    </row>
    <row r="639" spans="4:45">
      <c r="D639">
        <v>636</v>
      </c>
      <c r="E639" s="6" t="str">
        <f ca="1">IF(K639&lt;W639,"Operational","Breakdown")</f>
        <v>Operational</v>
      </c>
      <c r="F639" s="6" t="str">
        <f ca="1">IF(L639&lt;X639,"Operational","Breakdown")</f>
        <v>Operational</v>
      </c>
      <c r="G639" s="6" t="str">
        <f ca="1">IF(M639&lt;Y639,"Operational","Breakdown")</f>
        <v>Operational</v>
      </c>
      <c r="H639" s="6" t="str">
        <f ca="1">IF(N639&lt;Z639,"Operational","Breakdown")</f>
        <v>Breakdown</v>
      </c>
      <c r="I639" s="6" t="str">
        <f ca="1">IF(O639&lt;AA639,"Operational","Breakdown")</f>
        <v>Operational</v>
      </c>
      <c r="J639" s="6" t="str">
        <f ca="1">IF(P639&lt;AB639,"Operational","Breakdown")</f>
        <v>Operational</v>
      </c>
      <c r="K639" s="16">
        <v>19.698358790463761</v>
      </c>
      <c r="L639" s="16">
        <v>3.6914939368737048</v>
      </c>
      <c r="M639" s="16">
        <v>6.763812154489413</v>
      </c>
      <c r="N639" s="16">
        <v>13.333849193006017</v>
      </c>
      <c r="O639" s="16">
        <v>6.7504620778805107</v>
      </c>
      <c r="P639" s="16">
        <v>9.5166056715609351</v>
      </c>
      <c r="Q639" s="9">
        <v>0.21598179843602627</v>
      </c>
      <c r="R639" s="9">
        <v>3.6661002274263832</v>
      </c>
      <c r="S639" s="9">
        <v>0.50188472521177974</v>
      </c>
      <c r="T639" s="9">
        <v>0.22899549335137287</v>
      </c>
      <c r="U639" s="9">
        <v>0.95784772670520235</v>
      </c>
      <c r="V639" s="9">
        <v>1.8768749713417578</v>
      </c>
      <c r="W639" s="8">
        <f t="shared" ca="1" si="105"/>
        <v>20.019340665369427</v>
      </c>
      <c r="X639" s="8">
        <f t="shared" ca="1" si="105"/>
        <v>8.0092813317688076</v>
      </c>
      <c r="Y639" s="8">
        <f t="shared" ca="1" si="105"/>
        <v>33.308315155896977</v>
      </c>
      <c r="Z639" s="8">
        <f t="shared" ca="1" si="105"/>
        <v>5.5458738441309769</v>
      </c>
      <c r="AA639" s="8">
        <f t="shared" ca="1" si="105"/>
        <v>20.153010288149517</v>
      </c>
      <c r="AB639" s="8">
        <f t="shared" ca="1" si="98"/>
        <v>18.31703226881892</v>
      </c>
      <c r="AC639" s="16">
        <f ca="1">IF($AO638=0,K638+Q638,IF($AP638=0,K638+Q638,9999))</f>
        <v>14.235668936171866</v>
      </c>
      <c r="AD639" s="16">
        <f ca="1">IF($AO638=0,L638+R638,IF($AP638=0,L638+R638,9999))</f>
        <v>2.9608059062400556</v>
      </c>
      <c r="AE639" s="16">
        <f ca="1">IF($AO638=0,M638+S638,IF($AP638=0,M638+S638,9999))</f>
        <v>19.530773129003347</v>
      </c>
      <c r="AF639" s="16">
        <f ca="1">IF($AO638=0,N638+T638,IF($AP638=0,N638+T638,9999))</f>
        <v>3.5107094863295716</v>
      </c>
      <c r="AG639" s="16">
        <f ca="1">IF($AO638=0,O638+U638,IF($AP638=0,O638+U638,9999))</f>
        <v>10.569714801748907</v>
      </c>
      <c r="AH639" s="16">
        <f ca="1">IF($AO638=0,P638+V638,IF($AP638=0,P638+V638,9999))</f>
        <v>11.748017407807701</v>
      </c>
      <c r="AI639" s="17">
        <f t="shared" ca="1" si="99"/>
        <v>13.811527536135539</v>
      </c>
      <c r="AJ639" s="17">
        <f t="shared" ca="1" si="100"/>
        <v>6.7519169509067805</v>
      </c>
      <c r="AK639" s="17">
        <f t="shared" ca="1" si="101"/>
        <v>17.585892800173614</v>
      </c>
      <c r="AL639" s="17">
        <f t="shared" ca="1" si="102"/>
        <v>1.8864420837621214</v>
      </c>
      <c r="AM639" s="17">
        <f t="shared" ca="1" si="103"/>
        <v>8.2718479691740665</v>
      </c>
      <c r="AN639" s="17">
        <f t="shared" ca="1" si="104"/>
        <v>9.6835932547554524</v>
      </c>
      <c r="AO639">
        <f t="shared" ca="1" si="96"/>
        <v>0</v>
      </c>
      <c r="AP639">
        <f t="shared" ca="1" si="97"/>
        <v>0</v>
      </c>
      <c r="AQ639">
        <f ca="1">MAX(0, COUNTIF(E639:J639, "Breakdown") - COUNTIF(AO639:AP639, 1))</f>
        <v>1</v>
      </c>
      <c r="AR639" s="12">
        <f ca="1">(AQ639 * 50) + ((AO639 + AP639) * 10)</f>
        <v>50</v>
      </c>
      <c r="AS639">
        <f ca="1">IF(COUNTIF(E639:J639, "Breakdown") &gt;= 6, 1, 0)</f>
        <v>0</v>
      </c>
    </row>
    <row r="640" spans="4:45">
      <c r="D640">
        <v>637</v>
      </c>
      <c r="E640" s="6" t="str">
        <f ca="1">IF(K640&lt;W640,"Operational","Breakdown")</f>
        <v>Operational</v>
      </c>
      <c r="F640" s="6" t="str">
        <f ca="1">IF(L640&lt;X640,"Operational","Breakdown")</f>
        <v>Breakdown</v>
      </c>
      <c r="G640" s="6" t="str">
        <f ca="1">IF(M640&lt;Y640,"Operational","Breakdown")</f>
        <v>Operational</v>
      </c>
      <c r="H640" s="6" t="str">
        <f ca="1">IF(N640&lt;Z640,"Operational","Breakdown")</f>
        <v>Breakdown</v>
      </c>
      <c r="I640" s="6" t="str">
        <f ca="1">IF(O640&lt;AA640,"Operational","Breakdown")</f>
        <v>Operational</v>
      </c>
      <c r="J640" s="6" t="str">
        <f ca="1">IF(P640&lt;AB640,"Operational","Breakdown")</f>
        <v>Operational</v>
      </c>
      <c r="K640" s="16">
        <v>0.31225256117401934</v>
      </c>
      <c r="L640" s="16">
        <v>14.332125161798604</v>
      </c>
      <c r="M640" s="16">
        <v>10.940007460720901</v>
      </c>
      <c r="N640" s="16">
        <v>20.243003306687555</v>
      </c>
      <c r="O640" s="16">
        <v>1.6220588282545043</v>
      </c>
      <c r="P640" s="16">
        <v>2.1396148180471566</v>
      </c>
      <c r="Q640" s="9">
        <v>1.7264020897065318</v>
      </c>
      <c r="R640" s="9">
        <v>1.2087215877655872</v>
      </c>
      <c r="S640" s="9">
        <v>3.4955427805860699</v>
      </c>
      <c r="T640" s="9">
        <v>0.42733625635092221</v>
      </c>
      <c r="U640" s="9">
        <v>2.1119093370821984</v>
      </c>
      <c r="V640" s="9">
        <v>8.8768776796891102E-2</v>
      </c>
      <c r="W640" s="8">
        <f t="shared" ca="1" si="105"/>
        <v>18.869143582270567</v>
      </c>
      <c r="X640" s="8">
        <f t="shared" ca="1" si="105"/>
        <v>10.189080245884384</v>
      </c>
      <c r="Y640" s="8">
        <f t="shared" ca="1" si="105"/>
        <v>24.069965711406081</v>
      </c>
      <c r="Z640" s="8">
        <f t="shared" ca="1" si="105"/>
        <v>11.306558364657228</v>
      </c>
      <c r="AA640" s="8">
        <f t="shared" ca="1" si="105"/>
        <v>18.915057642059416</v>
      </c>
      <c r="AB640" s="8">
        <f t="shared" ca="1" si="98"/>
        <v>13.988798679161121</v>
      </c>
      <c r="AC640" s="16">
        <f ca="1">IF($AO639=0,K639+Q639,IF($AP639=0,K639+Q639,9999))</f>
        <v>19.914340588899787</v>
      </c>
      <c r="AD640" s="16">
        <f ca="1">IF($AO639=0,L639+R639,IF($AP639=0,L639+R639,9999))</f>
        <v>7.3575941643000879</v>
      </c>
      <c r="AE640" s="16">
        <f ca="1">IF($AO639=0,M639+S639,IF($AP639=0,M639+S639,9999))</f>
        <v>7.2656968797011929</v>
      </c>
      <c r="AF640" s="16">
        <f ca="1">IF($AO639=0,N639+T639,IF($AP639=0,N639+T639,9999))</f>
        <v>13.562844686357391</v>
      </c>
      <c r="AG640" s="16">
        <f ca="1">IF($AO639=0,O639+U639,IF($AP639=0,O639+U639,9999))</f>
        <v>7.7083098045857135</v>
      </c>
      <c r="AH640" s="16">
        <f ca="1">IF($AO639=0,P639+V639,IF($AP639=0,P639+V639,9999))</f>
        <v>11.393480642902693</v>
      </c>
      <c r="AI640" s="17">
        <f t="shared" ca="1" si="99"/>
        <v>14.235668936171866</v>
      </c>
      <c r="AJ640" s="17">
        <f t="shared" ca="1" si="100"/>
        <v>2.9608059062400556</v>
      </c>
      <c r="AK640" s="17">
        <f t="shared" ca="1" si="101"/>
        <v>19.530773129003347</v>
      </c>
      <c r="AL640" s="17">
        <f t="shared" ca="1" si="102"/>
        <v>3.5107094863295716</v>
      </c>
      <c r="AM640" s="17">
        <f t="shared" ca="1" si="103"/>
        <v>10.569714801748907</v>
      </c>
      <c r="AN640" s="17">
        <f t="shared" ca="1" si="104"/>
        <v>11.748017407807701</v>
      </c>
      <c r="AO640">
        <f t="shared" ca="1" si="96"/>
        <v>0</v>
      </c>
      <c r="AP640">
        <f t="shared" ca="1" si="97"/>
        <v>0</v>
      </c>
      <c r="AQ640">
        <f ca="1">MAX(0, COUNTIF(E640:J640, "Breakdown") - COUNTIF(AO640:AP640, 1))</f>
        <v>2</v>
      </c>
      <c r="AR640" s="12">
        <f ca="1">(AQ640 * 50) + ((AO640 + AP640) * 10)</f>
        <v>100</v>
      </c>
      <c r="AS640">
        <f ca="1">IF(COUNTIF(E640:J640, "Breakdown") &gt;= 6, 1, 0)</f>
        <v>0</v>
      </c>
    </row>
    <row r="641" spans="4:45">
      <c r="D641">
        <v>638</v>
      </c>
      <c r="E641" s="6" t="str">
        <f ca="1">IF(K641&lt;W641,"Operational","Breakdown")</f>
        <v>Operational</v>
      </c>
      <c r="F641" s="6" t="str">
        <f ca="1">IF(L641&lt;X641,"Operational","Breakdown")</f>
        <v>Operational</v>
      </c>
      <c r="G641" s="6" t="str">
        <f ca="1">IF(M641&lt;Y641,"Operational","Breakdown")</f>
        <v>Operational</v>
      </c>
      <c r="H641" s="6" t="str">
        <f ca="1">IF(N641&lt;Z641,"Operational","Breakdown")</f>
        <v>Operational</v>
      </c>
      <c r="I641" s="6" t="str">
        <f ca="1">IF(O641&lt;AA641,"Operational","Breakdown")</f>
        <v>Operational</v>
      </c>
      <c r="J641" s="6" t="str">
        <f ca="1">IF(P641&lt;AB641,"Operational","Breakdown")</f>
        <v>Operational</v>
      </c>
      <c r="K641" s="16">
        <v>5.3756515024858693</v>
      </c>
      <c r="L641" s="16">
        <v>0.224605659643309</v>
      </c>
      <c r="M641" s="16">
        <v>2.6941647333484871</v>
      </c>
      <c r="N641" s="16">
        <v>2.324122830684928</v>
      </c>
      <c r="O641" s="16">
        <v>8.9398279921575767</v>
      </c>
      <c r="P641" s="16">
        <v>4.00160993490395</v>
      </c>
      <c r="Q641" s="9">
        <v>2.7785727329822305</v>
      </c>
      <c r="R641" s="9">
        <v>3.9420346092044971</v>
      </c>
      <c r="S641" s="9">
        <v>5.5365008238151079</v>
      </c>
      <c r="T641" s="9">
        <v>5.2361640665813987</v>
      </c>
      <c r="U641" s="9">
        <v>2.1972954955206609</v>
      </c>
      <c r="V641" s="9">
        <v>0.13633022354675206</v>
      </c>
      <c r="W641" s="8">
        <f t="shared" ca="1" si="105"/>
        <v>18.995772587927302</v>
      </c>
      <c r="X641" s="8">
        <f t="shared" ca="1" si="105"/>
        <v>41.03558234835613</v>
      </c>
      <c r="Y641" s="8">
        <f t="shared" ca="1" si="105"/>
        <v>18.143936981818289</v>
      </c>
      <c r="Z641" s="8">
        <f t="shared" ca="1" si="105"/>
        <v>12.230586961829605</v>
      </c>
      <c r="AA641" s="8">
        <f t="shared" ca="1" si="105"/>
        <v>13.455932350942028</v>
      </c>
      <c r="AB641" s="8">
        <f t="shared" ca="1" si="98"/>
        <v>20.184287802827807</v>
      </c>
      <c r="AC641" s="16">
        <f ca="1">IF($AO640=0,K640+Q640,IF($AP640=0,K640+Q640,9999))</f>
        <v>2.038654650880551</v>
      </c>
      <c r="AD641" s="16">
        <f ca="1">IF($AO640=0,L640+R640,IF($AP640=0,L640+R640,9999))</f>
        <v>15.540846749564192</v>
      </c>
      <c r="AE641" s="16">
        <f ca="1">IF($AO640=0,M640+S640,IF($AP640=0,M640+S640,9999))</f>
        <v>14.43555024130697</v>
      </c>
      <c r="AF641" s="16">
        <f ca="1">IF($AO640=0,N640+T640,IF($AP640=0,N640+T640,9999))</f>
        <v>20.670339563038478</v>
      </c>
      <c r="AG641" s="16">
        <f ca="1">IF($AO640=0,O640+U640,IF($AP640=0,O640+U640,9999))</f>
        <v>3.7339681653367025</v>
      </c>
      <c r="AH641" s="16">
        <f ca="1">IF($AO640=0,P640+V640,IF($AP640=0,P640+V640,9999))</f>
        <v>2.2283835948440478</v>
      </c>
      <c r="AI641" s="17">
        <f t="shared" ca="1" si="99"/>
        <v>18.869143582270567</v>
      </c>
      <c r="AJ641" s="17">
        <f t="shared" ca="1" si="100"/>
        <v>7.3575941643000879</v>
      </c>
      <c r="AK641" s="17">
        <f t="shared" ca="1" si="101"/>
        <v>7.2656968797011929</v>
      </c>
      <c r="AL641" s="17">
        <f t="shared" ca="1" si="102"/>
        <v>11.306558364657228</v>
      </c>
      <c r="AM641" s="17">
        <f t="shared" ca="1" si="103"/>
        <v>7.7083098045857135</v>
      </c>
      <c r="AN641" s="17">
        <f t="shared" ca="1" si="104"/>
        <v>11.393480642902693</v>
      </c>
      <c r="AO641">
        <f t="shared" ca="1" si="96"/>
        <v>0</v>
      </c>
      <c r="AP641">
        <f t="shared" ca="1" si="97"/>
        <v>0</v>
      </c>
      <c r="AQ641">
        <f ca="1">MAX(0, COUNTIF(E641:J641, "Breakdown") - COUNTIF(AO641:AP641, 1))</f>
        <v>0</v>
      </c>
      <c r="AR641" s="12">
        <f ca="1">(AQ641 * 50) + ((AO641 + AP641) * 10)</f>
        <v>0</v>
      </c>
      <c r="AS641">
        <f ca="1">IF(COUNTIF(E641:J641, "Breakdown") &gt;= 6, 1, 0)</f>
        <v>0</v>
      </c>
    </row>
    <row r="642" spans="4:45">
      <c r="D642">
        <v>639</v>
      </c>
      <c r="E642" s="6" t="str">
        <f ca="1">IF(K642&lt;W642,"Operational","Breakdown")</f>
        <v>Breakdown</v>
      </c>
      <c r="F642" s="6" t="str">
        <f ca="1">IF(L642&lt;X642,"Operational","Breakdown")</f>
        <v>Operational</v>
      </c>
      <c r="G642" s="6" t="str">
        <f ca="1">IF(M642&lt;Y642,"Operational","Breakdown")</f>
        <v>Operational</v>
      </c>
      <c r="H642" s="6" t="str">
        <f ca="1">IF(N642&lt;Z642,"Operational","Breakdown")</f>
        <v>Operational</v>
      </c>
      <c r="I642" s="6" t="str">
        <f ca="1">IF(O642&lt;AA642,"Operational","Breakdown")</f>
        <v>Operational</v>
      </c>
      <c r="J642" s="6" t="str">
        <f ca="1">IF(P642&lt;AB642,"Operational","Breakdown")</f>
        <v>Operational</v>
      </c>
      <c r="K642" s="16">
        <v>4.8959524353909272</v>
      </c>
      <c r="L642" s="16">
        <v>24.16867711115103</v>
      </c>
      <c r="M642" s="16">
        <v>6.077356765375189</v>
      </c>
      <c r="N642" s="16">
        <v>13.194151439749174</v>
      </c>
      <c r="O642" s="16">
        <v>3.7510714707826609</v>
      </c>
      <c r="P642" s="16">
        <v>19.631692301320161</v>
      </c>
      <c r="Q642" s="9">
        <v>0.99912467826065976</v>
      </c>
      <c r="R642" s="9">
        <v>1.9337344885235546</v>
      </c>
      <c r="S642" s="9">
        <v>0.76685234261029778</v>
      </c>
      <c r="T642" s="9">
        <v>1.6442976608095403</v>
      </c>
      <c r="U642" s="9">
        <v>0.94408544302551956</v>
      </c>
      <c r="V642" s="9">
        <v>4.3093512165511871</v>
      </c>
      <c r="W642" s="8">
        <f t="shared" ca="1" si="105"/>
        <v>4.876987087785654</v>
      </c>
      <c r="X642" s="8">
        <f t="shared" ca="1" si="105"/>
        <v>25.787125625296053</v>
      </c>
      <c r="Y642" s="8">
        <f t="shared" ca="1" si="105"/>
        <v>19.404720091242751</v>
      </c>
      <c r="Z642" s="8">
        <f t="shared" ca="1" si="105"/>
        <v>21.101174124983032</v>
      </c>
      <c r="AA642" s="8">
        <f t="shared" ca="1" si="105"/>
        <v>9.6236967343204789</v>
      </c>
      <c r="AB642" s="8">
        <f t="shared" ca="1" si="98"/>
        <v>32.871745812113708</v>
      </c>
      <c r="AC642" s="16">
        <f ca="1">IF($AO641=0,K641+Q641,IF($AP641=0,K641+Q641,9999))</f>
        <v>8.1542242354680994</v>
      </c>
      <c r="AD642" s="16">
        <f ca="1">IF($AO641=0,L641+R641,IF($AP641=0,L641+R641,9999))</f>
        <v>4.1666402688478064</v>
      </c>
      <c r="AE642" s="16">
        <f ca="1">IF($AO641=0,M641+S641,IF($AP641=0,M641+S641,9999))</f>
        <v>8.2306655571635954</v>
      </c>
      <c r="AF642" s="16">
        <f ca="1">IF($AO641=0,N641+T641,IF($AP641=0,N641+T641,9999))</f>
        <v>7.5602868972663266</v>
      </c>
      <c r="AG642" s="16">
        <f ca="1">IF($AO641=0,O641+U641,IF($AP641=0,O641+U641,9999))</f>
        <v>11.137123487678238</v>
      </c>
      <c r="AH642" s="16">
        <f ca="1">IF($AO641=0,P641+V641,IF($AP641=0,P641+V641,9999))</f>
        <v>4.1379401584507018</v>
      </c>
      <c r="AI642" s="17">
        <f t="shared" ca="1" si="99"/>
        <v>2.038654650880551</v>
      </c>
      <c r="AJ642" s="17">
        <f t="shared" ca="1" si="100"/>
        <v>15.540846749564192</v>
      </c>
      <c r="AK642" s="17">
        <f t="shared" ca="1" si="101"/>
        <v>14.43555024130697</v>
      </c>
      <c r="AL642" s="17">
        <f t="shared" ca="1" si="102"/>
        <v>12.230586961829605</v>
      </c>
      <c r="AM642" s="17">
        <f t="shared" ca="1" si="103"/>
        <v>3.7339681653367025</v>
      </c>
      <c r="AN642" s="17">
        <f t="shared" ca="1" si="104"/>
        <v>2.2283835948440478</v>
      </c>
      <c r="AO642">
        <f t="shared" ca="1" si="96"/>
        <v>0</v>
      </c>
      <c r="AP642">
        <f t="shared" ca="1" si="97"/>
        <v>1</v>
      </c>
      <c r="AQ642">
        <f ca="1">MAX(0, COUNTIF(E642:J642, "Breakdown") - COUNTIF(AO642:AP642, 1))</f>
        <v>0</v>
      </c>
      <c r="AR642" s="12">
        <f ca="1">(AQ642 * 50) + ((AO642 + AP642) * 10)</f>
        <v>10</v>
      </c>
      <c r="AS642">
        <f ca="1">IF(COUNTIF(E642:J642, "Breakdown") &gt;= 6, 1, 0)</f>
        <v>0</v>
      </c>
    </row>
    <row r="643" spans="4:45">
      <c r="D643">
        <v>640</v>
      </c>
      <c r="E643" s="6" t="str">
        <f ca="1">IF(K643&lt;W643,"Operational","Breakdown")</f>
        <v>Operational</v>
      </c>
      <c r="F643" s="6" t="str">
        <f ca="1">IF(L643&lt;X643,"Operational","Breakdown")</f>
        <v>Breakdown</v>
      </c>
      <c r="G643" s="6" t="str">
        <f ca="1">IF(M643&lt;Y643,"Operational","Breakdown")</f>
        <v>Breakdown</v>
      </c>
      <c r="H643" s="6" t="str">
        <f ca="1">IF(N643&lt;Z643,"Operational","Breakdown")</f>
        <v>Operational</v>
      </c>
      <c r="I643" s="6" t="str">
        <f ca="1">IF(O643&lt;AA643,"Operational","Breakdown")</f>
        <v>Operational</v>
      </c>
      <c r="J643" s="6" t="str">
        <f ca="1">IF(P643&lt;AB643,"Operational","Breakdown")</f>
        <v>Operational</v>
      </c>
      <c r="K643" s="16">
        <v>1.9799132512988606</v>
      </c>
      <c r="L643" s="16">
        <v>13.474067134973756</v>
      </c>
      <c r="M643" s="16">
        <v>10.560725319381861</v>
      </c>
      <c r="N643" s="16">
        <v>21.561963538938837</v>
      </c>
      <c r="O643" s="16">
        <v>10.569743346754906</v>
      </c>
      <c r="P643" s="16">
        <v>0.98686368035852989</v>
      </c>
      <c r="Q643" s="9">
        <v>0.77902491019603237</v>
      </c>
      <c r="R643" s="9">
        <v>1.3512942014825486</v>
      </c>
      <c r="S643" s="9">
        <v>0.69781637164458088</v>
      </c>
      <c r="T643" s="9">
        <v>2.4213684050687045</v>
      </c>
      <c r="U643" s="9">
        <v>0.40296846737558051</v>
      </c>
      <c r="V643" s="9">
        <v>1.106197391300018</v>
      </c>
      <c r="W643" s="8">
        <f t="shared" ca="1" si="105"/>
        <v>7.7092744835237141</v>
      </c>
      <c r="X643" s="8">
        <f t="shared" ca="1" si="105"/>
        <v>7.4655213555148343</v>
      </c>
      <c r="Y643" s="8">
        <f t="shared" ca="1" si="105"/>
        <v>8.3974737454471793</v>
      </c>
      <c r="Z643" s="8">
        <f t="shared" ca="1" si="105"/>
        <v>32.546814285204448</v>
      </c>
      <c r="AA643" s="8">
        <f t="shared" ca="1" si="105"/>
        <v>23.550589358382062</v>
      </c>
      <c r="AB643" s="8">
        <f t="shared" ca="1" si="98"/>
        <v>10.650658421382932</v>
      </c>
      <c r="AC643" s="16">
        <f ca="1">IF($AO642=0,K642+Q642,IF($AP642=0,K642+Q642,9999))</f>
        <v>5.8950771136515865</v>
      </c>
      <c r="AD643" s="16">
        <f ca="1">IF($AO642=0,L642+R642,IF($AP642=0,L642+R642,9999))</f>
        <v>26.102411599674586</v>
      </c>
      <c r="AE643" s="16">
        <f ca="1">IF($AO642=0,M642+S642,IF($AP642=0,M642+S642,9999))</f>
        <v>6.8442091079854865</v>
      </c>
      <c r="AF643" s="16">
        <f ca="1">IF($AO642=0,N642+T642,IF($AP642=0,N642+T642,9999))</f>
        <v>14.838449100558714</v>
      </c>
      <c r="AG643" s="16">
        <f ca="1">IF($AO642=0,O642+U642,IF($AP642=0,O642+U642,9999))</f>
        <v>4.6951569138081801</v>
      </c>
      <c r="AH643" s="16">
        <f ca="1">IF($AO642=0,P642+V642,IF($AP642=0,P642+V642,9999))</f>
        <v>23.94104351787135</v>
      </c>
      <c r="AI643" s="17">
        <f t="shared" ca="1" si="99"/>
        <v>4.876987087785654</v>
      </c>
      <c r="AJ643" s="17">
        <f t="shared" ca="1" si="100"/>
        <v>4.1666402688478064</v>
      </c>
      <c r="AK643" s="17">
        <f t="shared" ca="1" si="101"/>
        <v>8.2306655571635954</v>
      </c>
      <c r="AL643" s="17">
        <f t="shared" ca="1" si="102"/>
        <v>7.5602868972663266</v>
      </c>
      <c r="AM643" s="17">
        <f t="shared" ca="1" si="103"/>
        <v>9.6236967343204789</v>
      </c>
      <c r="AN643" s="17">
        <f t="shared" ca="1" si="104"/>
        <v>4.1379401584507018</v>
      </c>
      <c r="AO643">
        <f t="shared" ca="1" si="96"/>
        <v>0</v>
      </c>
      <c r="AP643">
        <f t="shared" ca="1" si="97"/>
        <v>0</v>
      </c>
      <c r="AQ643">
        <f ca="1">MAX(0, COUNTIF(E643:J643, "Breakdown") - COUNTIF(AO643:AP643, 1))</f>
        <v>2</v>
      </c>
      <c r="AR643" s="12">
        <f ca="1">(AQ643 * 50) + ((AO643 + AP643) * 10)</f>
        <v>100</v>
      </c>
      <c r="AS643">
        <f ca="1">IF(COUNTIF(E643:J643, "Breakdown") &gt;= 6, 1, 0)</f>
        <v>0</v>
      </c>
    </row>
    <row r="644" spans="4:45">
      <c r="D644">
        <v>641</v>
      </c>
      <c r="E644" s="6" t="str">
        <f ca="1">IF(K644&lt;W644,"Operational","Breakdown")</f>
        <v>Operational</v>
      </c>
      <c r="F644" s="6" t="str">
        <f ca="1">IF(L644&lt;X644,"Operational","Breakdown")</f>
        <v>Operational</v>
      </c>
      <c r="G644" s="6" t="str">
        <f ca="1">IF(M644&lt;Y644,"Operational","Breakdown")</f>
        <v>Operational</v>
      </c>
      <c r="H644" s="6" t="str">
        <f ca="1">IF(N644&lt;Z644,"Operational","Breakdown")</f>
        <v>Operational</v>
      </c>
      <c r="I644" s="6" t="str">
        <f ca="1">IF(O644&lt;AA644,"Operational","Breakdown")</f>
        <v>Operational</v>
      </c>
      <c r="J644" s="6" t="str">
        <f ca="1">IF(P644&lt;AB644,"Operational","Breakdown")</f>
        <v>Operational</v>
      </c>
      <c r="K644" s="16">
        <v>2.1893298032682451</v>
      </c>
      <c r="L644" s="16">
        <v>4.0530308620315196</v>
      </c>
      <c r="M644" s="16">
        <v>7.3664393263727899</v>
      </c>
      <c r="N644" s="16">
        <v>9.0944041034933694</v>
      </c>
      <c r="O644" s="16">
        <v>1.5380114412393344</v>
      </c>
      <c r="P644" s="16">
        <v>0.97266878530690959</v>
      </c>
      <c r="Q644" s="9">
        <v>0.13695345463107947</v>
      </c>
      <c r="R644" s="9">
        <v>1.0232684102686787</v>
      </c>
      <c r="S644" s="9">
        <v>0.70664052283595913</v>
      </c>
      <c r="T644" s="9">
        <v>0.13100463177711971</v>
      </c>
      <c r="U644" s="9">
        <v>0.48689394514300355</v>
      </c>
      <c r="V644" s="9">
        <v>0.38603683351868762</v>
      </c>
      <c r="W644" s="8">
        <f t="shared" ca="1" si="105"/>
        <v>16.664275290582438</v>
      </c>
      <c r="X644" s="8">
        <f t="shared" ca="1" si="105"/>
        <v>8.1916669468793266</v>
      </c>
      <c r="Y644" s="8">
        <f t="shared" ca="1" si="105"/>
        <v>8.6106715376382965</v>
      </c>
      <c r="Z644" s="8">
        <f t="shared" ca="1" si="105"/>
        <v>30.376399765884901</v>
      </c>
      <c r="AA644" s="8">
        <f t="shared" ca="1" si="105"/>
        <v>4.9918595596360458</v>
      </c>
      <c r="AB644" s="8">
        <f t="shared" ca="1" si="98"/>
        <v>21.353348642235865</v>
      </c>
      <c r="AC644" s="16">
        <f ca="1">IF($AO643=0,K643+Q643,IF($AP643=0,K643+Q643,9999))</f>
        <v>2.7589381614948931</v>
      </c>
      <c r="AD644" s="16">
        <f ca="1">IF($AO643=0,L643+R643,IF($AP643=0,L643+R643,9999))</f>
        <v>14.825361336456305</v>
      </c>
      <c r="AE644" s="16">
        <f ca="1">IF($AO643=0,M643+S643,IF($AP643=0,M643+S643,9999))</f>
        <v>11.258541691026442</v>
      </c>
      <c r="AF644" s="16">
        <f ca="1">IF($AO643=0,N643+T643,IF($AP643=0,N643+T643,9999))</f>
        <v>23.983331944007542</v>
      </c>
      <c r="AG644" s="16">
        <f ca="1">IF($AO643=0,O643+U643,IF($AP643=0,O643+U643,9999))</f>
        <v>10.972711814130488</v>
      </c>
      <c r="AH644" s="16">
        <f ca="1">IF($AO643=0,P643+V643,IF($AP643=0,P643+V643,9999))</f>
        <v>2.093061071658548</v>
      </c>
      <c r="AI644" s="17">
        <f t="shared" ca="1" si="99"/>
        <v>5.8950771136515865</v>
      </c>
      <c r="AJ644" s="17">
        <f t="shared" ca="1" si="100"/>
        <v>7.4655213555148343</v>
      </c>
      <c r="AK644" s="17">
        <f t="shared" ca="1" si="101"/>
        <v>6.8442091079854865</v>
      </c>
      <c r="AL644" s="17">
        <f t="shared" ca="1" si="102"/>
        <v>14.838449100558714</v>
      </c>
      <c r="AM644" s="17">
        <f t="shared" ca="1" si="103"/>
        <v>4.6951569138081801</v>
      </c>
      <c r="AN644" s="17">
        <f t="shared" ca="1" si="104"/>
        <v>10.650658421382932</v>
      </c>
      <c r="AO644">
        <f t="shared" ref="AO644:AO707" ca="1" si="106">IF(AND(E644="Breakdown", G644&lt;&gt;"Operational"), 1, 0)</f>
        <v>0</v>
      </c>
      <c r="AP644">
        <f t="shared" ref="AP644:AP707" ca="1" si="107">IF(AND(E644="Breakdown", F644="Operational"), 1, 0)</f>
        <v>0</v>
      </c>
      <c r="AQ644">
        <f ca="1">MAX(0, COUNTIF(E644:J644, "Breakdown") - COUNTIF(AO644:AP644, 1))</f>
        <v>0</v>
      </c>
      <c r="AR644" s="12">
        <f ca="1">(AQ644 * 50) + ((AO644 + AP644) * 10)</f>
        <v>0</v>
      </c>
      <c r="AS644">
        <f ca="1">IF(COUNTIF(E644:J644, "Breakdown") &gt;= 6, 1, 0)</f>
        <v>0</v>
      </c>
    </row>
    <row r="645" spans="4:45">
      <c r="D645">
        <v>642</v>
      </c>
      <c r="E645" s="6" t="str">
        <f ca="1">IF(K645&lt;W645,"Operational","Breakdown")</f>
        <v>Breakdown</v>
      </c>
      <c r="F645" s="6" t="str">
        <f ca="1">IF(L645&lt;X645,"Operational","Breakdown")</f>
        <v>Breakdown</v>
      </c>
      <c r="G645" s="6" t="str">
        <f ca="1">IF(M645&lt;Y645,"Operational","Breakdown")</f>
        <v>Operational</v>
      </c>
      <c r="H645" s="6" t="str">
        <f ca="1">IF(N645&lt;Z645,"Operational","Breakdown")</f>
        <v>Operational</v>
      </c>
      <c r="I645" s="6" t="str">
        <f ca="1">IF(O645&lt;AA645,"Operational","Breakdown")</f>
        <v>Operational</v>
      </c>
      <c r="J645" s="6" t="str">
        <f ca="1">IF(P645&lt;AB645,"Operational","Breakdown")</f>
        <v>Operational</v>
      </c>
      <c r="K645" s="16">
        <v>15.762113985202484</v>
      </c>
      <c r="L645" s="16">
        <v>12.515911839722714</v>
      </c>
      <c r="M645" s="16">
        <v>8.8155174096673769E-2</v>
      </c>
      <c r="N645" s="16">
        <v>10.658276850473349</v>
      </c>
      <c r="O645" s="16">
        <v>1.5865026738087089</v>
      </c>
      <c r="P645" s="16">
        <v>0.8966790875585825</v>
      </c>
      <c r="Q645" s="9">
        <v>3.25097172696062</v>
      </c>
      <c r="R645" s="9">
        <v>1.0455061044303116</v>
      </c>
      <c r="S645" s="9">
        <v>2.3347858149134879</v>
      </c>
      <c r="T645" s="9">
        <v>1.4258219979111277</v>
      </c>
      <c r="U645" s="9">
        <v>1.3480141897305538</v>
      </c>
      <c r="V645" s="9">
        <v>0.81753053110094043</v>
      </c>
      <c r="W645" s="8">
        <f t="shared" ca="1" si="105"/>
        <v>2.9362865677120595</v>
      </c>
      <c r="X645" s="8">
        <f t="shared" ca="1" si="105"/>
        <v>8.8907163867941712</v>
      </c>
      <c r="Y645" s="8">
        <f t="shared" ca="1" si="105"/>
        <v>12.209243250238892</v>
      </c>
      <c r="Z645" s="8">
        <f t="shared" ca="1" si="105"/>
        <v>37.234023807827306</v>
      </c>
      <c r="AA645" s="8">
        <f t="shared" ca="1" si="105"/>
        <v>10.576617178260452</v>
      </c>
      <c r="AB645" s="8">
        <f t="shared" ref="AB645:AB708" ca="1" si="108">AN645-8*LN(RAND())</f>
        <v>9.9612138267995043</v>
      </c>
      <c r="AC645" s="16">
        <f ca="1">IF($AO644=0,K644+Q644,IF($AP644=0,K644+Q644,9999))</f>
        <v>2.3262832578993247</v>
      </c>
      <c r="AD645" s="16">
        <f ca="1">IF($AO644=0,L644+R644,IF($AP644=0,L644+R644,9999))</f>
        <v>5.0762992723001981</v>
      </c>
      <c r="AE645" s="16">
        <f ca="1">IF($AO644=0,M644+S644,IF($AP644=0,M644+S644,9999))</f>
        <v>8.0730798492087494</v>
      </c>
      <c r="AF645" s="16">
        <f ca="1">IF($AO644=0,N644+T644,IF($AP644=0,N644+T644,9999))</f>
        <v>9.2254087352704897</v>
      </c>
      <c r="AG645" s="16">
        <f ca="1">IF($AO644=0,O644+U644,IF($AP644=0,O644+U644,9999))</f>
        <v>2.0249053863823381</v>
      </c>
      <c r="AH645" s="16">
        <f ca="1">IF($AO644=0,P644+V644,IF($AP644=0,P644+V644,9999))</f>
        <v>1.3587056188255973</v>
      </c>
      <c r="AI645" s="17">
        <f t="shared" ref="AI645:AI708" ca="1" si="109">MIN(W644,AC644)</f>
        <v>2.7589381614948931</v>
      </c>
      <c r="AJ645" s="17">
        <f t="shared" ref="AJ645:AJ708" ca="1" si="110">MIN(X644,AD644)</f>
        <v>8.1916669468793266</v>
      </c>
      <c r="AK645" s="17">
        <f t="shared" ref="AK645:AK708" ca="1" si="111">MIN(Y644,AE644)</f>
        <v>8.6106715376382965</v>
      </c>
      <c r="AL645" s="17">
        <f t="shared" ref="AL645:AL708" ca="1" si="112">MIN(Z644,AF644)</f>
        <v>23.983331944007542</v>
      </c>
      <c r="AM645" s="17">
        <f t="shared" ref="AM645:AM708" ca="1" si="113">MIN(AA644,AG644)</f>
        <v>4.9918595596360458</v>
      </c>
      <c r="AN645" s="17">
        <f t="shared" ref="AN645:AN708" ca="1" si="114">MIN(AB644,AH644)</f>
        <v>2.093061071658548</v>
      </c>
      <c r="AO645">
        <f t="shared" ca="1" si="106"/>
        <v>0</v>
      </c>
      <c r="AP645">
        <f t="shared" ca="1" si="107"/>
        <v>0</v>
      </c>
      <c r="AQ645">
        <f ca="1">MAX(0, COUNTIF(E645:J645, "Breakdown") - COUNTIF(AO645:AP645, 1))</f>
        <v>2</v>
      </c>
      <c r="AR645" s="12">
        <f ca="1">(AQ645 * 50) + ((AO645 + AP645) * 10)</f>
        <v>100</v>
      </c>
      <c r="AS645">
        <f ca="1">IF(COUNTIF(E645:J645, "Breakdown") &gt;= 6, 1, 0)</f>
        <v>0</v>
      </c>
    </row>
    <row r="646" spans="4:45">
      <c r="D646">
        <v>643</v>
      </c>
      <c r="E646" s="6" t="str">
        <f ca="1">IF(K646&lt;W646,"Operational","Breakdown")</f>
        <v>Operational</v>
      </c>
      <c r="F646" s="6" t="str">
        <f ca="1">IF(L646&lt;X646,"Operational","Breakdown")</f>
        <v>Breakdown</v>
      </c>
      <c r="G646" s="6" t="str">
        <f ca="1">IF(M646&lt;Y646,"Operational","Breakdown")</f>
        <v>Operational</v>
      </c>
      <c r="H646" s="6" t="str">
        <f ca="1">IF(N646&lt;Z646,"Operational","Breakdown")</f>
        <v>Operational</v>
      </c>
      <c r="I646" s="6" t="str">
        <f ca="1">IF(O646&lt;AA646,"Operational","Breakdown")</f>
        <v>Breakdown</v>
      </c>
      <c r="J646" s="6" t="str">
        <f ca="1">IF(P646&lt;AB646,"Operational","Breakdown")</f>
        <v>Breakdown</v>
      </c>
      <c r="K646" s="16">
        <v>1.957113538172375</v>
      </c>
      <c r="L646" s="16">
        <v>12.674712987636477</v>
      </c>
      <c r="M646" s="16">
        <v>0.50912289321115822</v>
      </c>
      <c r="N646" s="16">
        <v>7.4424978510961051</v>
      </c>
      <c r="O646" s="16">
        <v>26.268039175028605</v>
      </c>
      <c r="P646" s="16">
        <v>18.235917108224445</v>
      </c>
      <c r="Q646" s="9">
        <v>0.83373927614181798</v>
      </c>
      <c r="R646" s="9">
        <v>0.70132586522999785</v>
      </c>
      <c r="S646" s="9">
        <v>0.45786046942943354</v>
      </c>
      <c r="T646" s="9">
        <v>4.1643915970273593</v>
      </c>
      <c r="U646" s="9">
        <v>2.159189364891152</v>
      </c>
      <c r="V646" s="9">
        <v>9.053070117792629E-2</v>
      </c>
      <c r="W646" s="8">
        <f t="shared" ca="1" si="105"/>
        <v>2.5110451913528391</v>
      </c>
      <c r="X646" s="8">
        <f t="shared" ca="1" si="105"/>
        <v>7.5925686702965374</v>
      </c>
      <c r="Y646" s="8">
        <f t="shared" ca="1" si="105"/>
        <v>19.568726780334181</v>
      </c>
      <c r="Z646" s="8">
        <f t="shared" ca="1" si="105"/>
        <v>41.012657872524741</v>
      </c>
      <c r="AA646" s="8">
        <f t="shared" ca="1" si="105"/>
        <v>9.7198638257746701</v>
      </c>
      <c r="AB646" s="8">
        <f t="shared" ca="1" si="108"/>
        <v>4.6006083051660731</v>
      </c>
      <c r="AC646" s="16">
        <f ca="1">IF($AO645=0,K645+Q645,IF($AP645=0,K645+Q645,9999))</f>
        <v>19.013085712163104</v>
      </c>
      <c r="AD646" s="16">
        <f ca="1">IF($AO645=0,L645+R645,IF($AP645=0,L645+R645,9999))</f>
        <v>13.561417944153025</v>
      </c>
      <c r="AE646" s="16">
        <f ca="1">IF($AO645=0,M645+S645,IF($AP645=0,M645+S645,9999))</f>
        <v>2.4229409890101619</v>
      </c>
      <c r="AF646" s="16">
        <f ca="1">IF($AO645=0,N645+T645,IF($AP645=0,N645+T645,9999))</f>
        <v>12.084098848384476</v>
      </c>
      <c r="AG646" s="16">
        <f ca="1">IF($AO645=0,O645+U645,IF($AP645=0,O645+U645,9999))</f>
        <v>2.9345168635392627</v>
      </c>
      <c r="AH646" s="16">
        <f ca="1">IF($AO645=0,P645+V645,IF($AP645=0,P645+V645,9999))</f>
        <v>1.714209618659523</v>
      </c>
      <c r="AI646" s="17">
        <f t="shared" ca="1" si="109"/>
        <v>2.3262832578993247</v>
      </c>
      <c r="AJ646" s="17">
        <f t="shared" ca="1" si="110"/>
        <v>5.0762992723001981</v>
      </c>
      <c r="AK646" s="17">
        <f t="shared" ca="1" si="111"/>
        <v>8.0730798492087494</v>
      </c>
      <c r="AL646" s="17">
        <f t="shared" ca="1" si="112"/>
        <v>9.2254087352704897</v>
      </c>
      <c r="AM646" s="17">
        <f t="shared" ca="1" si="113"/>
        <v>2.0249053863823381</v>
      </c>
      <c r="AN646" s="17">
        <f t="shared" ca="1" si="114"/>
        <v>1.3587056188255973</v>
      </c>
      <c r="AO646">
        <f t="shared" ca="1" si="106"/>
        <v>0</v>
      </c>
      <c r="AP646">
        <f t="shared" ca="1" si="107"/>
        <v>0</v>
      </c>
      <c r="AQ646">
        <f ca="1">MAX(0, COUNTIF(E646:J646, "Breakdown") - COUNTIF(AO646:AP646, 1))</f>
        <v>3</v>
      </c>
      <c r="AR646" s="12">
        <f ca="1">(AQ646 * 50) + ((AO646 + AP646) * 10)</f>
        <v>150</v>
      </c>
      <c r="AS646">
        <f ca="1">IF(COUNTIF(E646:J646, "Breakdown") &gt;= 6, 1, 0)</f>
        <v>0</v>
      </c>
    </row>
    <row r="647" spans="4:45">
      <c r="D647">
        <v>644</v>
      </c>
      <c r="E647" s="6" t="str">
        <f ca="1">IF(K647&lt;W647,"Operational","Breakdown")</f>
        <v>Operational</v>
      </c>
      <c r="F647" s="6" t="str">
        <f ca="1">IF(L647&lt;X647,"Operational","Breakdown")</f>
        <v>Operational</v>
      </c>
      <c r="G647" s="6" t="str">
        <f ca="1">IF(M647&lt;Y647,"Operational","Breakdown")</f>
        <v>Operational</v>
      </c>
      <c r="H647" s="6" t="str">
        <f ca="1">IF(N647&lt;Z647,"Operational","Breakdown")</f>
        <v>Breakdown</v>
      </c>
      <c r="I647" s="6" t="str">
        <f ca="1">IF(O647&lt;AA647,"Operational","Breakdown")</f>
        <v>Operational</v>
      </c>
      <c r="J647" s="6" t="str">
        <f ca="1">IF(P647&lt;AB647,"Operational","Breakdown")</f>
        <v>Breakdown</v>
      </c>
      <c r="K647" s="16">
        <v>3.377755211782461</v>
      </c>
      <c r="L647" s="16">
        <v>6.3783489596395322</v>
      </c>
      <c r="M647" s="16">
        <v>1.9129753325938326</v>
      </c>
      <c r="N647" s="16">
        <v>19.047426026082881</v>
      </c>
      <c r="O647" s="16">
        <v>4.9249386608953971</v>
      </c>
      <c r="P647" s="16">
        <v>20.179174127484355</v>
      </c>
      <c r="Q647" s="9">
        <v>3.6685861643495126</v>
      </c>
      <c r="R647" s="9">
        <v>2.9411114972251773</v>
      </c>
      <c r="S647" s="9">
        <v>1.9039414127488739</v>
      </c>
      <c r="T647" s="9">
        <v>1.7838066995968029</v>
      </c>
      <c r="U647" s="9">
        <v>0.79244063042773516</v>
      </c>
      <c r="V647" s="9">
        <v>8.2131247757000789</v>
      </c>
      <c r="W647" s="8">
        <f t="shared" ca="1" si="105"/>
        <v>7.1276614771971154</v>
      </c>
      <c r="X647" s="8">
        <f t="shared" ca="1" si="105"/>
        <v>34.370432492107859</v>
      </c>
      <c r="Y647" s="8">
        <f t="shared" ca="1" si="105"/>
        <v>17.781083214795103</v>
      </c>
      <c r="Z647" s="8">
        <f t="shared" ca="1" si="105"/>
        <v>13.871359037359598</v>
      </c>
      <c r="AA647" s="8">
        <f t="shared" ca="1" si="105"/>
        <v>16.399774950393905</v>
      </c>
      <c r="AB647" s="8">
        <f t="shared" ca="1" si="108"/>
        <v>2.5530881325002288</v>
      </c>
      <c r="AC647" s="16">
        <f ca="1">IF($AO646=0,K646+Q646,IF($AP646=0,K646+Q646,9999))</f>
        <v>2.7908528143141931</v>
      </c>
      <c r="AD647" s="16">
        <f ca="1">IF($AO646=0,L646+R646,IF($AP646=0,L646+R646,9999))</f>
        <v>13.376038852866476</v>
      </c>
      <c r="AE647" s="16">
        <f ca="1">IF($AO646=0,M646+S646,IF($AP646=0,M646+S646,9999))</f>
        <v>0.9669833626405917</v>
      </c>
      <c r="AF647" s="16">
        <f ca="1">IF($AO646=0,N646+T646,IF($AP646=0,N646+T646,9999))</f>
        <v>11.606889448123464</v>
      </c>
      <c r="AG647" s="16">
        <f ca="1">IF($AO646=0,O646+U646,IF($AP646=0,O646+U646,9999))</f>
        <v>28.427228539919756</v>
      </c>
      <c r="AH647" s="16">
        <f ca="1">IF($AO646=0,P646+V646,IF($AP646=0,P646+V646,9999))</f>
        <v>18.326447809402371</v>
      </c>
      <c r="AI647" s="17">
        <f t="shared" ca="1" si="109"/>
        <v>2.5110451913528391</v>
      </c>
      <c r="AJ647" s="17">
        <f t="shared" ca="1" si="110"/>
        <v>7.5925686702965374</v>
      </c>
      <c r="AK647" s="17">
        <f t="shared" ca="1" si="111"/>
        <v>2.4229409890101619</v>
      </c>
      <c r="AL647" s="17">
        <f t="shared" ca="1" si="112"/>
        <v>12.084098848384476</v>
      </c>
      <c r="AM647" s="17">
        <f t="shared" ca="1" si="113"/>
        <v>2.9345168635392627</v>
      </c>
      <c r="AN647" s="17">
        <f t="shared" ca="1" si="114"/>
        <v>1.714209618659523</v>
      </c>
      <c r="AO647">
        <f t="shared" ca="1" si="106"/>
        <v>0</v>
      </c>
      <c r="AP647">
        <f t="shared" ca="1" si="107"/>
        <v>0</v>
      </c>
      <c r="AQ647">
        <f ca="1">MAX(0, COUNTIF(E647:J647, "Breakdown") - COUNTIF(AO647:AP647, 1))</f>
        <v>2</v>
      </c>
      <c r="AR647" s="12">
        <f ca="1">(AQ647 * 50) + ((AO647 + AP647) * 10)</f>
        <v>100</v>
      </c>
      <c r="AS647">
        <f ca="1">IF(COUNTIF(E647:J647, "Breakdown") &gt;= 6, 1, 0)</f>
        <v>0</v>
      </c>
    </row>
    <row r="648" spans="4:45">
      <c r="D648">
        <v>645</v>
      </c>
      <c r="E648" s="6" t="str">
        <f ca="1">IF(K648&lt;W648,"Operational","Breakdown")</f>
        <v>Operational</v>
      </c>
      <c r="F648" s="6" t="str">
        <f ca="1">IF(L648&lt;X648,"Operational","Breakdown")</f>
        <v>Operational</v>
      </c>
      <c r="G648" s="6" t="str">
        <f ca="1">IF(M648&lt;Y648,"Operational","Breakdown")</f>
        <v>Operational</v>
      </c>
      <c r="H648" s="6" t="str">
        <f ca="1">IF(N648&lt;Z648,"Operational","Breakdown")</f>
        <v>Operational</v>
      </c>
      <c r="I648" s="6" t="str">
        <f ca="1">IF(O648&lt;AA648,"Operational","Breakdown")</f>
        <v>Operational</v>
      </c>
      <c r="J648" s="6" t="str">
        <f ca="1">IF(P648&lt;AB648,"Operational","Breakdown")</f>
        <v>Operational</v>
      </c>
      <c r="K648" s="16">
        <v>2.6380277136365216</v>
      </c>
      <c r="L648" s="16">
        <v>16.020924231274996</v>
      </c>
      <c r="M648" s="16">
        <v>1.2403844739370582</v>
      </c>
      <c r="N648" s="16">
        <v>6.1363952599706222</v>
      </c>
      <c r="O648" s="16">
        <v>1.816885464804697</v>
      </c>
      <c r="P648" s="16">
        <v>0.67023816509298517</v>
      </c>
      <c r="Q648" s="9">
        <v>0.59476778090337423</v>
      </c>
      <c r="R648" s="9">
        <v>0.68472772846998364</v>
      </c>
      <c r="S648" s="9">
        <v>2.3787515104163379</v>
      </c>
      <c r="T648" s="9">
        <v>0.11486636218299259</v>
      </c>
      <c r="U648" s="9">
        <v>0.42693667649205969</v>
      </c>
      <c r="V648" s="9">
        <v>0.92242280317163616</v>
      </c>
      <c r="W648" s="8">
        <f t="shared" ca="1" si="105"/>
        <v>10.652916023402323</v>
      </c>
      <c r="X648" s="8">
        <f t="shared" ca="1" si="105"/>
        <v>18.455681819510541</v>
      </c>
      <c r="Y648" s="8">
        <f t="shared" ca="1" si="105"/>
        <v>23.225595298754651</v>
      </c>
      <c r="Z648" s="8">
        <f t="shared" ca="1" si="105"/>
        <v>20.034448651175357</v>
      </c>
      <c r="AA648" s="8">
        <f t="shared" ca="1" si="105"/>
        <v>18.011534435230253</v>
      </c>
      <c r="AB648" s="8">
        <f t="shared" ca="1" si="108"/>
        <v>10.967844771019687</v>
      </c>
      <c r="AC648" s="16">
        <f ca="1">IF($AO647=0,K647+Q647,IF($AP647=0,K647+Q647,9999))</f>
        <v>7.0463413761319735</v>
      </c>
      <c r="AD648" s="16">
        <f ca="1">IF($AO647=0,L647+R647,IF($AP647=0,L647+R647,9999))</f>
        <v>9.319460456864709</v>
      </c>
      <c r="AE648" s="16">
        <f ca="1">IF($AO647=0,M647+S647,IF($AP647=0,M647+S647,9999))</f>
        <v>3.8169167453427066</v>
      </c>
      <c r="AF648" s="16">
        <f ca="1">IF($AO647=0,N647+T647,IF($AP647=0,N647+T647,9999))</f>
        <v>20.831232725679683</v>
      </c>
      <c r="AG648" s="16">
        <f ca="1">IF($AO647=0,O647+U647,IF($AP647=0,O647+U647,9999))</f>
        <v>5.7173792913231321</v>
      </c>
      <c r="AH648" s="16">
        <f ca="1">IF($AO647=0,P647+V647,IF($AP647=0,P647+V647,9999))</f>
        <v>28.392298903184432</v>
      </c>
      <c r="AI648" s="17">
        <f t="shared" ca="1" si="109"/>
        <v>2.7908528143141931</v>
      </c>
      <c r="AJ648" s="17">
        <f t="shared" ca="1" si="110"/>
        <v>13.376038852866476</v>
      </c>
      <c r="AK648" s="17">
        <f t="shared" ca="1" si="111"/>
        <v>0.9669833626405917</v>
      </c>
      <c r="AL648" s="17">
        <f t="shared" ca="1" si="112"/>
        <v>11.606889448123464</v>
      </c>
      <c r="AM648" s="17">
        <f t="shared" ca="1" si="113"/>
        <v>16.399774950393905</v>
      </c>
      <c r="AN648" s="17">
        <f t="shared" ca="1" si="114"/>
        <v>2.5530881325002288</v>
      </c>
      <c r="AO648">
        <f t="shared" ca="1" si="106"/>
        <v>0</v>
      </c>
      <c r="AP648">
        <f t="shared" ca="1" si="107"/>
        <v>0</v>
      </c>
      <c r="AQ648">
        <f ca="1">MAX(0, COUNTIF(E648:J648, "Breakdown") - COUNTIF(AO648:AP648, 1))</f>
        <v>0</v>
      </c>
      <c r="AR648" s="12">
        <f ca="1">(AQ648 * 50) + ((AO648 + AP648) * 10)</f>
        <v>0</v>
      </c>
      <c r="AS648">
        <f ca="1">IF(COUNTIF(E648:J648, "Breakdown") &gt;= 6, 1, 0)</f>
        <v>0</v>
      </c>
    </row>
    <row r="649" spans="4:45">
      <c r="D649">
        <v>646</v>
      </c>
      <c r="E649" s="6" t="str">
        <f ca="1">IF(K649&lt;W649,"Operational","Breakdown")</f>
        <v>Operational</v>
      </c>
      <c r="F649" s="6" t="str">
        <f ca="1">IF(L649&lt;X649,"Operational","Breakdown")</f>
        <v>Operational</v>
      </c>
      <c r="G649" s="6" t="str">
        <f ca="1">IF(M649&lt;Y649,"Operational","Breakdown")</f>
        <v>Operational</v>
      </c>
      <c r="H649" s="6" t="str">
        <f ca="1">IF(N649&lt;Z649,"Operational","Breakdown")</f>
        <v>Operational</v>
      </c>
      <c r="I649" s="6" t="str">
        <f ca="1">IF(O649&lt;AA649,"Operational","Breakdown")</f>
        <v>Operational</v>
      </c>
      <c r="J649" s="6" t="str">
        <f ca="1">IF(P649&lt;AB649,"Operational","Breakdown")</f>
        <v>Breakdown</v>
      </c>
      <c r="K649" s="16">
        <v>3.3661054458327944</v>
      </c>
      <c r="L649" s="16">
        <v>3.914926607679853</v>
      </c>
      <c r="M649" s="16">
        <v>0.42981586096128904</v>
      </c>
      <c r="N649" s="16">
        <v>3.4735192674206679</v>
      </c>
      <c r="O649" s="16">
        <v>3.8795160959091182</v>
      </c>
      <c r="P649" s="16">
        <v>11.648412258043463</v>
      </c>
      <c r="Q649" s="9">
        <v>0.39305685558421005</v>
      </c>
      <c r="R649" s="9">
        <v>7.6307801896830105E-2</v>
      </c>
      <c r="S649" s="9">
        <v>0.63773995667339012</v>
      </c>
      <c r="T649" s="9">
        <v>3.8849832093293544</v>
      </c>
      <c r="U649" s="9">
        <v>2.4789556019001786</v>
      </c>
      <c r="V649" s="9">
        <v>2.1688696941504757</v>
      </c>
      <c r="W649" s="8">
        <f t="shared" ca="1" si="105"/>
        <v>7.9744930790512703</v>
      </c>
      <c r="X649" s="8">
        <f t="shared" ca="1" si="105"/>
        <v>9.3394635032291049</v>
      </c>
      <c r="Y649" s="8">
        <f t="shared" ca="1" si="105"/>
        <v>5.3995163263224182</v>
      </c>
      <c r="Z649" s="8">
        <f t="shared" ca="1" si="105"/>
        <v>20.479329081744947</v>
      </c>
      <c r="AA649" s="8">
        <f t="shared" ca="1" si="105"/>
        <v>44.610446958525834</v>
      </c>
      <c r="AB649" s="8">
        <f t="shared" ca="1" si="108"/>
        <v>11.058259183530327</v>
      </c>
      <c r="AC649" s="16">
        <f ca="1">IF($AO648=0,K648+Q648,IF($AP648=0,K648+Q648,9999))</f>
        <v>3.2327954945398956</v>
      </c>
      <c r="AD649" s="16">
        <f ca="1">IF($AO648=0,L648+R648,IF($AP648=0,L648+R648,9999))</f>
        <v>16.70565195974498</v>
      </c>
      <c r="AE649" s="16">
        <f ca="1">IF($AO648=0,M648+S648,IF($AP648=0,M648+S648,9999))</f>
        <v>3.6191359843533961</v>
      </c>
      <c r="AF649" s="16">
        <f ca="1">IF($AO648=0,N648+T648,IF($AP648=0,N648+T648,9999))</f>
        <v>6.2512616221536144</v>
      </c>
      <c r="AG649" s="16">
        <f ca="1">IF($AO648=0,O648+U648,IF($AP648=0,O648+U648,9999))</f>
        <v>2.2438221412967567</v>
      </c>
      <c r="AH649" s="16">
        <f ca="1">IF($AO648=0,P648+V648,IF($AP648=0,P648+V648,9999))</f>
        <v>1.5926609682646213</v>
      </c>
      <c r="AI649" s="17">
        <f t="shared" ca="1" si="109"/>
        <v>7.0463413761319735</v>
      </c>
      <c r="AJ649" s="17">
        <f t="shared" ca="1" si="110"/>
        <v>9.319460456864709</v>
      </c>
      <c r="AK649" s="17">
        <f t="shared" ca="1" si="111"/>
        <v>3.8169167453427066</v>
      </c>
      <c r="AL649" s="17">
        <f t="shared" ca="1" si="112"/>
        <v>20.034448651175357</v>
      </c>
      <c r="AM649" s="17">
        <f t="shared" ca="1" si="113"/>
        <v>5.7173792913231321</v>
      </c>
      <c r="AN649" s="17">
        <f t="shared" ca="1" si="114"/>
        <v>10.967844771019687</v>
      </c>
      <c r="AO649">
        <f t="shared" ca="1" si="106"/>
        <v>0</v>
      </c>
      <c r="AP649">
        <f t="shared" ca="1" si="107"/>
        <v>0</v>
      </c>
      <c r="AQ649">
        <f ca="1">MAX(0, COUNTIF(E649:J649, "Breakdown") - COUNTIF(AO649:AP649, 1))</f>
        <v>1</v>
      </c>
      <c r="AR649" s="12">
        <f ca="1">(AQ649 * 50) + ((AO649 + AP649) * 10)</f>
        <v>50</v>
      </c>
      <c r="AS649">
        <f ca="1">IF(COUNTIF(E649:J649, "Breakdown") &gt;= 6, 1, 0)</f>
        <v>0</v>
      </c>
    </row>
    <row r="650" spans="4:45">
      <c r="D650">
        <v>647</v>
      </c>
      <c r="E650" s="6" t="str">
        <f ca="1">IF(K650&lt;W650,"Operational","Breakdown")</f>
        <v>Operational</v>
      </c>
      <c r="F650" s="6" t="str">
        <f ca="1">IF(L650&lt;X650,"Operational","Breakdown")</f>
        <v>Operational</v>
      </c>
      <c r="G650" s="6" t="str">
        <f ca="1">IF(M650&lt;Y650,"Operational","Breakdown")</f>
        <v>Operational</v>
      </c>
      <c r="H650" s="6" t="str">
        <f ca="1">IF(N650&lt;Z650,"Operational","Breakdown")</f>
        <v>Operational</v>
      </c>
      <c r="I650" s="6" t="str">
        <f ca="1">IF(O650&lt;AA650,"Operational","Breakdown")</f>
        <v>Operational</v>
      </c>
      <c r="J650" s="6" t="str">
        <f ca="1">IF(P650&lt;AB650,"Operational","Breakdown")</f>
        <v>Breakdown</v>
      </c>
      <c r="K650" s="16">
        <v>3.2776368085781122</v>
      </c>
      <c r="L650" s="16">
        <v>5.967705482265246</v>
      </c>
      <c r="M650" s="16">
        <v>6.1909020029395379</v>
      </c>
      <c r="N650" s="16">
        <v>0.60957868659172232</v>
      </c>
      <c r="O650" s="16">
        <v>1.9870110009413615</v>
      </c>
      <c r="P650" s="16">
        <v>13.755272549811119</v>
      </c>
      <c r="Q650" s="9">
        <v>1.3439666287423939</v>
      </c>
      <c r="R650" s="9">
        <v>0.33326195102302192</v>
      </c>
      <c r="S650" s="9">
        <v>1.6651428348588115</v>
      </c>
      <c r="T650" s="9">
        <v>0.42785866522333615</v>
      </c>
      <c r="U650" s="9">
        <v>0.67240888458141546</v>
      </c>
      <c r="V650" s="9">
        <v>0.12114909440757382</v>
      </c>
      <c r="W650" s="8">
        <f t="shared" ca="1" si="105"/>
        <v>4.6641668550027164</v>
      </c>
      <c r="X650" s="8">
        <f t="shared" ca="1" si="105"/>
        <v>13.671783638133682</v>
      </c>
      <c r="Y650" s="8">
        <f t="shared" ca="1" si="105"/>
        <v>19.539710166513675</v>
      </c>
      <c r="Z650" s="8">
        <f t="shared" ca="1" si="105"/>
        <v>15.307569163899291</v>
      </c>
      <c r="AA650" s="8">
        <f t="shared" ca="1" si="105"/>
        <v>23.039636228444166</v>
      </c>
      <c r="AB650" s="8">
        <f t="shared" ca="1" si="108"/>
        <v>6.850379467250951</v>
      </c>
      <c r="AC650" s="16">
        <f ca="1">IF($AO649=0,K649+Q649,IF($AP649=0,K649+Q649,9999))</f>
        <v>3.7591623014170046</v>
      </c>
      <c r="AD650" s="16">
        <f ca="1">IF($AO649=0,L649+R649,IF($AP649=0,L649+R649,9999))</f>
        <v>3.9912344095766832</v>
      </c>
      <c r="AE650" s="16">
        <f ca="1">IF($AO649=0,M649+S649,IF($AP649=0,M649+S649,9999))</f>
        <v>1.0675558176346791</v>
      </c>
      <c r="AF650" s="16">
        <f ca="1">IF($AO649=0,N649+T649,IF($AP649=0,N649+T649,9999))</f>
        <v>7.3585024767500222</v>
      </c>
      <c r="AG650" s="16">
        <f ca="1">IF($AO649=0,O649+U649,IF($AP649=0,O649+U649,9999))</f>
        <v>6.3584716978092963</v>
      </c>
      <c r="AH650" s="16">
        <f ca="1">IF($AO649=0,P649+V649,IF($AP649=0,P649+V649,9999))</f>
        <v>13.817281952193937</v>
      </c>
      <c r="AI650" s="17">
        <f t="shared" ca="1" si="109"/>
        <v>3.2327954945398956</v>
      </c>
      <c r="AJ650" s="17">
        <f t="shared" ca="1" si="110"/>
        <v>9.3394635032291049</v>
      </c>
      <c r="AK650" s="17">
        <f t="shared" ca="1" si="111"/>
        <v>3.6191359843533961</v>
      </c>
      <c r="AL650" s="17">
        <f t="shared" ca="1" si="112"/>
        <v>6.2512616221536144</v>
      </c>
      <c r="AM650" s="17">
        <f t="shared" ca="1" si="113"/>
        <v>2.2438221412967567</v>
      </c>
      <c r="AN650" s="17">
        <f t="shared" ca="1" si="114"/>
        <v>1.5926609682646213</v>
      </c>
      <c r="AO650">
        <f t="shared" ca="1" si="106"/>
        <v>0</v>
      </c>
      <c r="AP650">
        <f t="shared" ca="1" si="107"/>
        <v>0</v>
      </c>
      <c r="AQ650">
        <f ca="1">MAX(0, COUNTIF(E650:J650, "Breakdown") - COUNTIF(AO650:AP650, 1))</f>
        <v>1</v>
      </c>
      <c r="AR650" s="12">
        <f ca="1">(AQ650 * 50) + ((AO650 + AP650) * 10)</f>
        <v>50</v>
      </c>
      <c r="AS650">
        <f ca="1">IF(COUNTIF(E650:J650, "Breakdown") &gt;= 6, 1, 0)</f>
        <v>0</v>
      </c>
    </row>
    <row r="651" spans="4:45">
      <c r="D651">
        <v>648</v>
      </c>
      <c r="E651" s="6" t="str">
        <f ca="1">IF(K651&lt;W651,"Operational","Breakdown")</f>
        <v>Operational</v>
      </c>
      <c r="F651" s="6" t="str">
        <f ca="1">IF(L651&lt;X651,"Operational","Breakdown")</f>
        <v>Operational</v>
      </c>
      <c r="G651" s="6" t="str">
        <f ca="1">IF(M651&lt;Y651,"Operational","Breakdown")</f>
        <v>Breakdown</v>
      </c>
      <c r="H651" s="6" t="str">
        <f ca="1">IF(N651&lt;Z651,"Operational","Breakdown")</f>
        <v>Operational</v>
      </c>
      <c r="I651" s="6" t="str">
        <f ca="1">IF(O651&lt;AA651,"Operational","Breakdown")</f>
        <v>Operational</v>
      </c>
      <c r="J651" s="6" t="str">
        <f ca="1">IF(P651&lt;AB651,"Operational","Breakdown")</f>
        <v>Operational</v>
      </c>
      <c r="K651" s="16">
        <v>0.93238161937065167</v>
      </c>
      <c r="L651" s="16">
        <v>1.6599525670526298</v>
      </c>
      <c r="M651" s="16">
        <v>3.1389210530862135</v>
      </c>
      <c r="N651" s="16">
        <v>4.0135706541285554</v>
      </c>
      <c r="O651" s="16">
        <v>4.7378481933477596</v>
      </c>
      <c r="P651" s="16">
        <v>5.9638910231724056</v>
      </c>
      <c r="Q651" s="9">
        <v>1.017535389864461</v>
      </c>
      <c r="R651" s="9">
        <v>1.0685172094816495</v>
      </c>
      <c r="S651" s="9">
        <v>6.4101618352887195</v>
      </c>
      <c r="T651" s="9">
        <v>0.25487903219217195</v>
      </c>
      <c r="U651" s="9">
        <v>4.742576727611636E-2</v>
      </c>
      <c r="V651" s="9">
        <v>5.9196604697527269</v>
      </c>
      <c r="W651" s="8">
        <f t="shared" ca="1" si="105"/>
        <v>3.926426699215118</v>
      </c>
      <c r="X651" s="8">
        <f t="shared" ca="1" si="105"/>
        <v>6.0474049046588796</v>
      </c>
      <c r="Y651" s="8">
        <f t="shared" ca="1" si="105"/>
        <v>1.1262333048939503</v>
      </c>
      <c r="Z651" s="8">
        <f t="shared" ca="1" si="105"/>
        <v>12.557497180620182</v>
      </c>
      <c r="AA651" s="8">
        <f t="shared" ca="1" si="105"/>
        <v>16.251094812100618</v>
      </c>
      <c r="AB651" s="8">
        <f t="shared" ca="1" si="108"/>
        <v>29.09522593848488</v>
      </c>
      <c r="AC651" s="16">
        <f ca="1">IF($AO650=0,K650+Q650,IF($AP650=0,K650+Q650,9999))</f>
        <v>4.6216034373205064</v>
      </c>
      <c r="AD651" s="16">
        <f ca="1">IF($AO650=0,L650+R650,IF($AP650=0,L650+R650,9999))</f>
        <v>6.3009674332882675</v>
      </c>
      <c r="AE651" s="16">
        <f ca="1">IF($AO650=0,M650+S650,IF($AP650=0,M650+S650,9999))</f>
        <v>7.8560448377983496</v>
      </c>
      <c r="AF651" s="16">
        <f ca="1">IF($AO650=0,N650+T650,IF($AP650=0,N650+T650,9999))</f>
        <v>1.0374373518150586</v>
      </c>
      <c r="AG651" s="16">
        <f ca="1">IF($AO650=0,O650+U650,IF($AP650=0,O650+U650,9999))</f>
        <v>2.6594198855227771</v>
      </c>
      <c r="AH651" s="16">
        <f ca="1">IF($AO650=0,P650+V650,IF($AP650=0,P650+V650,9999))</f>
        <v>13.876421644218693</v>
      </c>
      <c r="AI651" s="17">
        <f t="shared" ca="1" si="109"/>
        <v>3.7591623014170046</v>
      </c>
      <c r="AJ651" s="17">
        <f t="shared" ca="1" si="110"/>
        <v>3.9912344095766832</v>
      </c>
      <c r="AK651" s="17">
        <f t="shared" ca="1" si="111"/>
        <v>1.0675558176346791</v>
      </c>
      <c r="AL651" s="17">
        <f t="shared" ca="1" si="112"/>
        <v>7.3585024767500222</v>
      </c>
      <c r="AM651" s="17">
        <f t="shared" ca="1" si="113"/>
        <v>6.3584716978092963</v>
      </c>
      <c r="AN651" s="17">
        <f t="shared" ca="1" si="114"/>
        <v>6.850379467250951</v>
      </c>
      <c r="AO651">
        <f t="shared" ca="1" si="106"/>
        <v>0</v>
      </c>
      <c r="AP651">
        <f t="shared" ca="1" si="107"/>
        <v>0</v>
      </c>
      <c r="AQ651">
        <f ca="1">MAX(0, COUNTIF(E651:J651, "Breakdown") - COUNTIF(AO651:AP651, 1))</f>
        <v>1</v>
      </c>
      <c r="AR651" s="12">
        <f ca="1">(AQ651 * 50) + ((AO651 + AP651) * 10)</f>
        <v>50</v>
      </c>
      <c r="AS651">
        <f ca="1">IF(COUNTIF(E651:J651, "Breakdown") &gt;= 6, 1, 0)</f>
        <v>0</v>
      </c>
    </row>
    <row r="652" spans="4:45">
      <c r="D652">
        <v>649</v>
      </c>
      <c r="E652" s="6" t="str">
        <f ca="1">IF(K652&lt;W652,"Operational","Breakdown")</f>
        <v>Operational</v>
      </c>
      <c r="F652" s="6" t="str">
        <f ca="1">IF(L652&lt;X652,"Operational","Breakdown")</f>
        <v>Operational</v>
      </c>
      <c r="G652" s="6" t="str">
        <f ca="1">IF(M652&lt;Y652,"Operational","Breakdown")</f>
        <v>Breakdown</v>
      </c>
      <c r="H652" s="6" t="str">
        <f ca="1">IF(N652&lt;Z652,"Operational","Breakdown")</f>
        <v>Breakdown</v>
      </c>
      <c r="I652" s="6" t="str">
        <f ca="1">IF(O652&lt;AA652,"Operational","Breakdown")</f>
        <v>Operational</v>
      </c>
      <c r="J652" s="6" t="str">
        <f ca="1">IF(P652&lt;AB652,"Operational","Breakdown")</f>
        <v>Operational</v>
      </c>
      <c r="K652" s="16">
        <v>0.67821269303989062</v>
      </c>
      <c r="L652" s="16">
        <v>0.59409768765437276</v>
      </c>
      <c r="M652" s="16">
        <v>15.920467483795559</v>
      </c>
      <c r="N652" s="16">
        <v>3.298452397919263</v>
      </c>
      <c r="O652" s="16">
        <v>1.6016461551801047</v>
      </c>
      <c r="P652" s="16">
        <v>1.2489332557480195</v>
      </c>
      <c r="Q652" s="9">
        <v>6.2056233247602943</v>
      </c>
      <c r="R652" s="9">
        <v>1.3219328998881654</v>
      </c>
      <c r="S652" s="9">
        <v>0.31493446873942299</v>
      </c>
      <c r="T652" s="9">
        <v>0.28906201807216259</v>
      </c>
      <c r="U652" s="9">
        <v>0.90858751788919001</v>
      </c>
      <c r="V652" s="9">
        <v>2.1969040305704106</v>
      </c>
      <c r="W652" s="8">
        <f t="shared" ca="1" si="105"/>
        <v>21.309757364233047</v>
      </c>
      <c r="X652" s="8">
        <f t="shared" ca="1" si="105"/>
        <v>7.1257974772172918</v>
      </c>
      <c r="Y652" s="8">
        <f t="shared" ca="1" si="105"/>
        <v>1.3777712458932632</v>
      </c>
      <c r="Z652" s="8">
        <f t="shared" ca="1" si="105"/>
        <v>2.4505514448380534</v>
      </c>
      <c r="AA652" s="8">
        <f t="shared" ca="1" si="105"/>
        <v>40.638074104364797</v>
      </c>
      <c r="AB652" s="8">
        <f t="shared" ca="1" si="108"/>
        <v>27.619130042386423</v>
      </c>
      <c r="AC652" s="16">
        <f ca="1">IF($AO651=0,K651+Q651,IF($AP651=0,K651+Q651,9999))</f>
        <v>1.9499170092351128</v>
      </c>
      <c r="AD652" s="16">
        <f ca="1">IF($AO651=0,L651+R651,IF($AP651=0,L651+R651,9999))</f>
        <v>2.7284697765342791</v>
      </c>
      <c r="AE652" s="16">
        <f ca="1">IF($AO651=0,M651+S651,IF($AP651=0,M651+S651,9999))</f>
        <v>9.549082888374933</v>
      </c>
      <c r="AF652" s="16">
        <f ca="1">IF($AO651=0,N651+T651,IF($AP651=0,N651+T651,9999))</f>
        <v>4.2684496863207277</v>
      </c>
      <c r="AG652" s="16">
        <f ca="1">IF($AO651=0,O651+U651,IF($AP651=0,O651+U651,9999))</f>
        <v>4.7852739606238757</v>
      </c>
      <c r="AH652" s="16">
        <f ca="1">IF($AO651=0,P651+V651,IF($AP651=0,P651+V651,9999))</f>
        <v>11.883551492925132</v>
      </c>
      <c r="AI652" s="17">
        <f t="shared" ca="1" si="109"/>
        <v>3.926426699215118</v>
      </c>
      <c r="AJ652" s="17">
        <f t="shared" ca="1" si="110"/>
        <v>6.0474049046588796</v>
      </c>
      <c r="AK652" s="17">
        <f t="shared" ca="1" si="111"/>
        <v>1.1262333048939503</v>
      </c>
      <c r="AL652" s="17">
        <f t="shared" ca="1" si="112"/>
        <v>1.0374373518150586</v>
      </c>
      <c r="AM652" s="17">
        <f t="shared" ca="1" si="113"/>
        <v>2.6594198855227771</v>
      </c>
      <c r="AN652" s="17">
        <f t="shared" ca="1" si="114"/>
        <v>13.876421644218693</v>
      </c>
      <c r="AO652">
        <f t="shared" ca="1" si="106"/>
        <v>0</v>
      </c>
      <c r="AP652">
        <f t="shared" ca="1" si="107"/>
        <v>0</v>
      </c>
      <c r="AQ652">
        <f ca="1">MAX(0, COUNTIF(E652:J652, "Breakdown") - COUNTIF(AO652:AP652, 1))</f>
        <v>2</v>
      </c>
      <c r="AR652" s="12">
        <f ca="1">(AQ652 * 50) + ((AO652 + AP652) * 10)</f>
        <v>100</v>
      </c>
      <c r="AS652">
        <f ca="1">IF(COUNTIF(E652:J652, "Breakdown") &gt;= 6, 1, 0)</f>
        <v>0</v>
      </c>
    </row>
    <row r="653" spans="4:45">
      <c r="D653">
        <v>650</v>
      </c>
      <c r="E653" s="6" t="str">
        <f ca="1">IF(K653&lt;W653,"Operational","Breakdown")</f>
        <v>Operational</v>
      </c>
      <c r="F653" s="6" t="str">
        <f ca="1">IF(L653&lt;X653,"Operational","Breakdown")</f>
        <v>Operational</v>
      </c>
      <c r="G653" s="6" t="str">
        <f ca="1">IF(M653&lt;Y653,"Operational","Breakdown")</f>
        <v>Breakdown</v>
      </c>
      <c r="H653" s="6" t="str">
        <f ca="1">IF(N653&lt;Z653,"Operational","Breakdown")</f>
        <v>Operational</v>
      </c>
      <c r="I653" s="6" t="str">
        <f ca="1">IF(O653&lt;AA653,"Operational","Breakdown")</f>
        <v>Operational</v>
      </c>
      <c r="J653" s="6" t="str">
        <f ca="1">IF(P653&lt;AB653,"Operational","Breakdown")</f>
        <v>Breakdown</v>
      </c>
      <c r="K653" s="16">
        <v>2.8858673321012143</v>
      </c>
      <c r="L653" s="16">
        <v>2.2647409716067224</v>
      </c>
      <c r="M653" s="16">
        <v>20.412436420522862</v>
      </c>
      <c r="N653" s="16">
        <v>0.19639468933088441</v>
      </c>
      <c r="O653" s="16">
        <v>5.4960502417984891</v>
      </c>
      <c r="P653" s="16">
        <v>21.016826359563904</v>
      </c>
      <c r="Q653" s="9">
        <v>0.17909552153322778</v>
      </c>
      <c r="R653" s="9">
        <v>1.1913711522805293</v>
      </c>
      <c r="S653" s="9">
        <v>1.3988879934484677</v>
      </c>
      <c r="T653" s="9">
        <v>0.98801872565205673</v>
      </c>
      <c r="U653" s="9">
        <v>4.3050461614477502E-2</v>
      </c>
      <c r="V653" s="9">
        <v>4.572036801327573</v>
      </c>
      <c r="W653" s="8">
        <f t="shared" ca="1" si="105"/>
        <v>10.859802335937081</v>
      </c>
      <c r="X653" s="8">
        <f t="shared" ca="1" si="105"/>
        <v>6.9149962655306236</v>
      </c>
      <c r="Y653" s="8">
        <f t="shared" ca="1" si="105"/>
        <v>13.182094067425822</v>
      </c>
      <c r="Z653" s="8">
        <f t="shared" ca="1" si="105"/>
        <v>3.9817788181726579</v>
      </c>
      <c r="AA653" s="8">
        <f t="shared" ca="1" si="105"/>
        <v>9.9396847536274677</v>
      </c>
      <c r="AB653" s="8">
        <f t="shared" ca="1" si="108"/>
        <v>18.976945620602073</v>
      </c>
      <c r="AC653" s="16">
        <f ca="1">IF($AO652=0,K652+Q652,IF($AP652=0,K652+Q652,9999))</f>
        <v>6.8838360178001849</v>
      </c>
      <c r="AD653" s="16">
        <f ca="1">IF($AO652=0,L652+R652,IF($AP652=0,L652+R652,9999))</f>
        <v>1.9160305875425383</v>
      </c>
      <c r="AE653" s="16">
        <f ca="1">IF($AO652=0,M652+S652,IF($AP652=0,M652+S652,9999))</f>
        <v>16.235401952534982</v>
      </c>
      <c r="AF653" s="16">
        <f ca="1">IF($AO652=0,N652+T652,IF($AP652=0,N652+T652,9999))</f>
        <v>3.5875144159914258</v>
      </c>
      <c r="AG653" s="16">
        <f ca="1">IF($AO652=0,O652+U652,IF($AP652=0,O652+U652,9999))</f>
        <v>2.5102336730692949</v>
      </c>
      <c r="AH653" s="16">
        <f ca="1">IF($AO652=0,P652+V652,IF($AP652=0,P652+V652,9999))</f>
        <v>3.4458372863184303</v>
      </c>
      <c r="AI653" s="17">
        <f t="shared" ca="1" si="109"/>
        <v>1.9499170092351128</v>
      </c>
      <c r="AJ653" s="17">
        <f t="shared" ca="1" si="110"/>
        <v>2.7284697765342791</v>
      </c>
      <c r="AK653" s="17">
        <f t="shared" ca="1" si="111"/>
        <v>1.3777712458932632</v>
      </c>
      <c r="AL653" s="17">
        <f t="shared" ca="1" si="112"/>
        <v>2.4505514448380534</v>
      </c>
      <c r="AM653" s="17">
        <f t="shared" ca="1" si="113"/>
        <v>4.7852739606238757</v>
      </c>
      <c r="AN653" s="17">
        <f t="shared" ca="1" si="114"/>
        <v>11.883551492925132</v>
      </c>
      <c r="AO653">
        <f t="shared" ca="1" si="106"/>
        <v>0</v>
      </c>
      <c r="AP653">
        <f t="shared" ca="1" si="107"/>
        <v>0</v>
      </c>
      <c r="AQ653">
        <f ca="1">MAX(0, COUNTIF(E653:J653, "Breakdown") - COUNTIF(AO653:AP653, 1))</f>
        <v>2</v>
      </c>
      <c r="AR653" s="12">
        <f ca="1">(AQ653 * 50) + ((AO653 + AP653) * 10)</f>
        <v>100</v>
      </c>
      <c r="AS653">
        <f ca="1">IF(COUNTIF(E653:J653, "Breakdown") &gt;= 6, 1, 0)</f>
        <v>0</v>
      </c>
    </row>
    <row r="654" spans="4:45">
      <c r="D654">
        <v>651</v>
      </c>
      <c r="E654" s="6" t="str">
        <f ca="1">IF(K654&lt;W654,"Operational","Breakdown")</f>
        <v>Operational</v>
      </c>
      <c r="F654" s="6" t="str">
        <f ca="1">IF(L654&lt;X654,"Operational","Breakdown")</f>
        <v>Operational</v>
      </c>
      <c r="G654" s="6" t="str">
        <f ca="1">IF(M654&lt;Y654,"Operational","Breakdown")</f>
        <v>Breakdown</v>
      </c>
      <c r="H654" s="6" t="str">
        <f ca="1">IF(N654&lt;Z654,"Operational","Breakdown")</f>
        <v>Operational</v>
      </c>
      <c r="I654" s="6" t="str">
        <f ca="1">IF(O654&lt;AA654,"Operational","Breakdown")</f>
        <v>Breakdown</v>
      </c>
      <c r="J654" s="6" t="str">
        <f ca="1">IF(P654&lt;AB654,"Operational","Breakdown")</f>
        <v>Breakdown</v>
      </c>
      <c r="K654" s="16">
        <v>10.283547859347381</v>
      </c>
      <c r="L654" s="16">
        <v>2.0507318860719743</v>
      </c>
      <c r="M654" s="16">
        <v>15.814447498250914</v>
      </c>
      <c r="N654" s="16">
        <v>8.4936424120903595</v>
      </c>
      <c r="O654" s="16">
        <v>27.510922247553331</v>
      </c>
      <c r="P654" s="16">
        <v>14.358265427857283</v>
      </c>
      <c r="Q654" s="9">
        <v>1.4590823941744819</v>
      </c>
      <c r="R654" s="9">
        <v>1.7077887211047762</v>
      </c>
      <c r="S654" s="9">
        <v>1.0600350633891309</v>
      </c>
      <c r="T654" s="9">
        <v>2.6293698604826927</v>
      </c>
      <c r="U654" s="9">
        <v>2.6091139310519385</v>
      </c>
      <c r="V654" s="9">
        <v>1.9347368166564636</v>
      </c>
      <c r="W654" s="8">
        <f t="shared" ca="1" si="105"/>
        <v>14.262664758535418</v>
      </c>
      <c r="X654" s="8">
        <f t="shared" ca="1" si="105"/>
        <v>28.554870542065956</v>
      </c>
      <c r="Y654" s="8">
        <f t="shared" ca="1" si="105"/>
        <v>13.737347774892021</v>
      </c>
      <c r="Z654" s="8">
        <f t="shared" ca="1" si="105"/>
        <v>10.247143552185165</v>
      </c>
      <c r="AA654" s="8">
        <f t="shared" ca="1" si="105"/>
        <v>10.295182779928275</v>
      </c>
      <c r="AB654" s="8">
        <f t="shared" ca="1" si="108"/>
        <v>10.441871913600327</v>
      </c>
      <c r="AC654" s="16">
        <f ca="1">IF($AO653=0,K653+Q653,IF($AP653=0,K653+Q653,9999))</f>
        <v>3.0649628536344422</v>
      </c>
      <c r="AD654" s="16">
        <f ca="1">IF($AO653=0,L653+R653,IF($AP653=0,L653+R653,9999))</f>
        <v>3.4561121238872516</v>
      </c>
      <c r="AE654" s="16">
        <f ca="1">IF($AO653=0,M653+S653,IF($AP653=0,M653+S653,9999))</f>
        <v>21.811324413971331</v>
      </c>
      <c r="AF654" s="16">
        <f ca="1">IF($AO653=0,N653+T653,IF($AP653=0,N653+T653,9999))</f>
        <v>1.1844134149829411</v>
      </c>
      <c r="AG654" s="16">
        <f ca="1">IF($AO653=0,O653+U653,IF($AP653=0,O653+U653,9999))</f>
        <v>5.5391007034129665</v>
      </c>
      <c r="AH654" s="16">
        <f ca="1">IF($AO653=0,P653+V653,IF($AP653=0,P653+V653,9999))</f>
        <v>25.588863160891478</v>
      </c>
      <c r="AI654" s="17">
        <f t="shared" ca="1" si="109"/>
        <v>6.8838360178001849</v>
      </c>
      <c r="AJ654" s="17">
        <f t="shared" ca="1" si="110"/>
        <v>1.9160305875425383</v>
      </c>
      <c r="AK654" s="17">
        <f t="shared" ca="1" si="111"/>
        <v>13.182094067425822</v>
      </c>
      <c r="AL654" s="17">
        <f t="shared" ca="1" si="112"/>
        <v>3.5875144159914258</v>
      </c>
      <c r="AM654" s="17">
        <f t="shared" ca="1" si="113"/>
        <v>2.5102336730692949</v>
      </c>
      <c r="AN654" s="17">
        <f t="shared" ca="1" si="114"/>
        <v>3.4458372863184303</v>
      </c>
      <c r="AO654">
        <f t="shared" ca="1" si="106"/>
        <v>0</v>
      </c>
      <c r="AP654">
        <f t="shared" ca="1" si="107"/>
        <v>0</v>
      </c>
      <c r="AQ654">
        <f ca="1">MAX(0, COUNTIF(E654:J654, "Breakdown") - COUNTIF(AO654:AP654, 1))</f>
        <v>3</v>
      </c>
      <c r="AR654" s="12">
        <f ca="1">(AQ654 * 50) + ((AO654 + AP654) * 10)</f>
        <v>150</v>
      </c>
      <c r="AS654">
        <f ca="1">IF(COUNTIF(E654:J654, "Breakdown") &gt;= 6, 1, 0)</f>
        <v>0</v>
      </c>
    </row>
    <row r="655" spans="4:45">
      <c r="D655">
        <v>652</v>
      </c>
      <c r="E655" s="6" t="str">
        <f ca="1">IF(K655&lt;W655,"Operational","Breakdown")</f>
        <v>Operational</v>
      </c>
      <c r="F655" s="6" t="str">
        <f ca="1">IF(L655&lt;X655,"Operational","Breakdown")</f>
        <v>Breakdown</v>
      </c>
      <c r="G655" s="6" t="str">
        <f ca="1">IF(M655&lt;Y655,"Operational","Breakdown")</f>
        <v>Breakdown</v>
      </c>
      <c r="H655" s="6" t="str">
        <f ca="1">IF(N655&lt;Z655,"Operational","Breakdown")</f>
        <v>Operational</v>
      </c>
      <c r="I655" s="6" t="str">
        <f ca="1">IF(O655&lt;AA655,"Operational","Breakdown")</f>
        <v>Breakdown</v>
      </c>
      <c r="J655" s="6" t="str">
        <f ca="1">IF(P655&lt;AB655,"Operational","Breakdown")</f>
        <v>Operational</v>
      </c>
      <c r="K655" s="16">
        <v>3.0386561173189106</v>
      </c>
      <c r="L655" s="16">
        <v>8.7855372785931944</v>
      </c>
      <c r="M655" s="16">
        <v>23.132183813046492</v>
      </c>
      <c r="N655" s="16">
        <v>11.447995620009612</v>
      </c>
      <c r="O655" s="16">
        <v>14.449135320455799</v>
      </c>
      <c r="P655" s="16">
        <v>17.622931981424486</v>
      </c>
      <c r="Q655" s="9">
        <v>1.4659998161283176</v>
      </c>
      <c r="R655" s="9">
        <v>2.2334547593399812</v>
      </c>
      <c r="S655" s="9">
        <v>0.17274027594650759</v>
      </c>
      <c r="T655" s="9">
        <v>1.4924705375876461</v>
      </c>
      <c r="U655" s="9">
        <v>3.1350478288264511E-2</v>
      </c>
      <c r="V655" s="9">
        <v>3.067007938536102</v>
      </c>
      <c r="W655" s="8">
        <f t="shared" ca="1" si="105"/>
        <v>14.202029893501004</v>
      </c>
      <c r="X655" s="8">
        <f t="shared" ca="1" si="105"/>
        <v>5.4577970849334836</v>
      </c>
      <c r="Y655" s="8">
        <f t="shared" ca="1" si="105"/>
        <v>15.226160937035347</v>
      </c>
      <c r="Z655" s="8">
        <f t="shared" ca="1" si="105"/>
        <v>18.267346779600839</v>
      </c>
      <c r="AA655" s="8">
        <f t="shared" ca="1" si="105"/>
        <v>9.4342754492408609</v>
      </c>
      <c r="AB655" s="8">
        <f t="shared" ca="1" si="108"/>
        <v>25.559037322539211</v>
      </c>
      <c r="AC655" s="16">
        <f ca="1">IF($AO654=0,K654+Q654,IF($AP654=0,K654+Q654,9999))</f>
        <v>11.742630253521863</v>
      </c>
      <c r="AD655" s="16">
        <f ca="1">IF($AO654=0,L654+R654,IF($AP654=0,L654+R654,9999))</f>
        <v>3.7585206071767505</v>
      </c>
      <c r="AE655" s="16">
        <f ca="1">IF($AO654=0,M654+S654,IF($AP654=0,M654+S654,9999))</f>
        <v>16.874482561640043</v>
      </c>
      <c r="AF655" s="16">
        <f ca="1">IF($AO654=0,N654+T654,IF($AP654=0,N654+T654,9999))</f>
        <v>11.123012272573053</v>
      </c>
      <c r="AG655" s="16">
        <f ca="1">IF($AO654=0,O654+U654,IF($AP654=0,O654+U654,9999))</f>
        <v>30.120036178605268</v>
      </c>
      <c r="AH655" s="16">
        <f ca="1">IF($AO654=0,P654+V654,IF($AP654=0,P654+V654,9999))</f>
        <v>16.293002244513747</v>
      </c>
      <c r="AI655" s="17">
        <f t="shared" ca="1" si="109"/>
        <v>3.0649628536344422</v>
      </c>
      <c r="AJ655" s="17">
        <f t="shared" ca="1" si="110"/>
        <v>3.4561121238872516</v>
      </c>
      <c r="AK655" s="17">
        <f t="shared" ca="1" si="111"/>
        <v>13.737347774892021</v>
      </c>
      <c r="AL655" s="17">
        <f t="shared" ca="1" si="112"/>
        <v>1.1844134149829411</v>
      </c>
      <c r="AM655" s="17">
        <f t="shared" ca="1" si="113"/>
        <v>5.5391007034129665</v>
      </c>
      <c r="AN655" s="17">
        <f t="shared" ca="1" si="114"/>
        <v>10.441871913600327</v>
      </c>
      <c r="AO655">
        <f t="shared" ca="1" si="106"/>
        <v>0</v>
      </c>
      <c r="AP655">
        <f t="shared" ca="1" si="107"/>
        <v>0</v>
      </c>
      <c r="AQ655">
        <f ca="1">MAX(0, COUNTIF(E655:J655, "Breakdown") - COUNTIF(AO655:AP655, 1))</f>
        <v>3</v>
      </c>
      <c r="AR655" s="12">
        <f ca="1">(AQ655 * 50) + ((AO655 + AP655) * 10)</f>
        <v>150</v>
      </c>
      <c r="AS655">
        <f ca="1">IF(COUNTIF(E655:J655, "Breakdown") &gt;= 6, 1, 0)</f>
        <v>0</v>
      </c>
    </row>
    <row r="656" spans="4:45">
      <c r="D656">
        <v>653</v>
      </c>
      <c r="E656" s="6" t="str">
        <f ca="1">IF(K656&lt;W656,"Operational","Breakdown")</f>
        <v>Operational</v>
      </c>
      <c r="F656" s="6" t="str">
        <f ca="1">IF(L656&lt;X656,"Operational","Breakdown")</f>
        <v>Breakdown</v>
      </c>
      <c r="G656" s="6" t="str">
        <f ca="1">IF(M656&lt;Y656,"Operational","Breakdown")</f>
        <v>Operational</v>
      </c>
      <c r="H656" s="6" t="str">
        <f ca="1">IF(N656&lt;Z656,"Operational","Breakdown")</f>
        <v>Operational</v>
      </c>
      <c r="I656" s="6" t="str">
        <f ca="1">IF(O656&lt;AA656,"Operational","Breakdown")</f>
        <v>Operational</v>
      </c>
      <c r="J656" s="6" t="str">
        <f ca="1">IF(P656&lt;AB656,"Operational","Breakdown")</f>
        <v>Operational</v>
      </c>
      <c r="K656" s="16">
        <v>6.2527465927457513</v>
      </c>
      <c r="L656" s="16">
        <v>11.591751693850888</v>
      </c>
      <c r="M656" s="16">
        <v>17.054581858930479</v>
      </c>
      <c r="N656" s="16">
        <v>0.87728237516154917</v>
      </c>
      <c r="O656" s="16">
        <v>9.1741689550006704</v>
      </c>
      <c r="P656" s="16">
        <v>15.378122153510349</v>
      </c>
      <c r="Q656" s="9">
        <v>4.9612677709586741</v>
      </c>
      <c r="R656" s="9">
        <v>1.2691004286212293</v>
      </c>
      <c r="S656" s="9">
        <v>0.35074474758512403</v>
      </c>
      <c r="T656" s="9">
        <v>1.4270439458076591</v>
      </c>
      <c r="U656" s="9">
        <v>0.71565205116510722</v>
      </c>
      <c r="V656" s="9">
        <v>3.5800598823112995</v>
      </c>
      <c r="W656" s="8">
        <f t="shared" ca="1" si="105"/>
        <v>14.242350630971877</v>
      </c>
      <c r="X656" s="8">
        <f t="shared" ca="1" si="105"/>
        <v>10.215039106312267</v>
      </c>
      <c r="Y656" s="8">
        <f t="shared" ca="1" si="105"/>
        <v>17.870104021062449</v>
      </c>
      <c r="Z656" s="8">
        <f t="shared" ca="1" si="105"/>
        <v>17.049502996020504</v>
      </c>
      <c r="AA656" s="8">
        <f t="shared" ca="1" si="105"/>
        <v>19.048608407940005</v>
      </c>
      <c r="AB656" s="8">
        <f t="shared" ca="1" si="108"/>
        <v>21.550928181713708</v>
      </c>
      <c r="AC656" s="16">
        <f ca="1">IF($AO655=0,K655+Q655,IF($AP655=0,K655+Q655,9999))</f>
        <v>4.5046559334472285</v>
      </c>
      <c r="AD656" s="16">
        <f ca="1">IF($AO655=0,L655+R655,IF($AP655=0,L655+R655,9999))</f>
        <v>11.018992037933176</v>
      </c>
      <c r="AE656" s="16">
        <f ca="1">IF($AO655=0,M655+S655,IF($AP655=0,M655+S655,9999))</f>
        <v>23.304924088993001</v>
      </c>
      <c r="AF656" s="16">
        <f ca="1">IF($AO655=0,N655+T655,IF($AP655=0,N655+T655,9999))</f>
        <v>12.940466157597259</v>
      </c>
      <c r="AG656" s="16">
        <f ca="1">IF($AO655=0,O655+U655,IF($AP655=0,O655+U655,9999))</f>
        <v>14.480485798744063</v>
      </c>
      <c r="AH656" s="16">
        <f ca="1">IF($AO655=0,P655+V655,IF($AP655=0,P655+V655,9999))</f>
        <v>20.689939919960587</v>
      </c>
      <c r="AI656" s="17">
        <f t="shared" ca="1" si="109"/>
        <v>11.742630253521863</v>
      </c>
      <c r="AJ656" s="17">
        <f t="shared" ca="1" si="110"/>
        <v>3.7585206071767505</v>
      </c>
      <c r="AK656" s="17">
        <f t="shared" ca="1" si="111"/>
        <v>15.226160937035347</v>
      </c>
      <c r="AL656" s="17">
        <f t="shared" ca="1" si="112"/>
        <v>11.123012272573053</v>
      </c>
      <c r="AM656" s="17">
        <f t="shared" ca="1" si="113"/>
        <v>9.4342754492408609</v>
      </c>
      <c r="AN656" s="17">
        <f t="shared" ca="1" si="114"/>
        <v>16.293002244513747</v>
      </c>
      <c r="AO656">
        <f t="shared" ca="1" si="106"/>
        <v>0</v>
      </c>
      <c r="AP656">
        <f t="shared" ca="1" si="107"/>
        <v>0</v>
      </c>
      <c r="AQ656">
        <f ca="1">MAX(0, COUNTIF(E656:J656, "Breakdown") - COUNTIF(AO656:AP656, 1))</f>
        <v>1</v>
      </c>
      <c r="AR656" s="12">
        <f ca="1">(AQ656 * 50) + ((AO656 + AP656) * 10)</f>
        <v>50</v>
      </c>
      <c r="AS656">
        <f ca="1">IF(COUNTIF(E656:J656, "Breakdown") &gt;= 6, 1, 0)</f>
        <v>0</v>
      </c>
    </row>
    <row r="657" spans="4:45">
      <c r="D657">
        <v>654</v>
      </c>
      <c r="E657" s="6" t="str">
        <f ca="1">IF(K657&lt;W657,"Operational","Breakdown")</f>
        <v>Operational</v>
      </c>
      <c r="F657" s="6" t="str">
        <f ca="1">IF(L657&lt;X657,"Operational","Breakdown")</f>
        <v>Operational</v>
      </c>
      <c r="G657" s="6" t="str">
        <f ca="1">IF(M657&lt;Y657,"Operational","Breakdown")</f>
        <v>Operational</v>
      </c>
      <c r="H657" s="6" t="str">
        <f ca="1">IF(N657&lt;Z657,"Operational","Breakdown")</f>
        <v>Operational</v>
      </c>
      <c r="I657" s="6" t="str">
        <f ca="1">IF(O657&lt;AA657,"Operational","Breakdown")</f>
        <v>Operational</v>
      </c>
      <c r="J657" s="6" t="str">
        <f ca="1">IF(P657&lt;AB657,"Operational","Breakdown")</f>
        <v>Operational</v>
      </c>
      <c r="K657" s="16">
        <v>13.865456832980705</v>
      </c>
      <c r="L657" s="16">
        <v>1.5646902620236949</v>
      </c>
      <c r="M657" s="16">
        <v>17.604802585501851</v>
      </c>
      <c r="N657" s="16">
        <v>5.229939737779997</v>
      </c>
      <c r="O657" s="16">
        <v>2.1399320516769809</v>
      </c>
      <c r="P657" s="16">
        <v>6.6123147230833315</v>
      </c>
      <c r="Q657" s="9">
        <v>1.5191309454758768</v>
      </c>
      <c r="R657" s="9">
        <v>1.5260612137101042</v>
      </c>
      <c r="S657" s="9">
        <v>1.3360221291223449</v>
      </c>
      <c r="T657" s="9">
        <v>1.2129859495267983</v>
      </c>
      <c r="U657" s="9">
        <v>1.713900932719602</v>
      </c>
      <c r="V657" s="9">
        <v>0.70250077440722336</v>
      </c>
      <c r="W657" s="8">
        <f t="shared" ca="1" si="105"/>
        <v>23.487592429281186</v>
      </c>
      <c r="X657" s="8">
        <f t="shared" ca="1" si="105"/>
        <v>16.555639356786582</v>
      </c>
      <c r="Y657" s="8">
        <f t="shared" ca="1" si="105"/>
        <v>22.591072473012289</v>
      </c>
      <c r="Z657" s="8">
        <f t="shared" ca="1" si="105"/>
        <v>14.782079467117846</v>
      </c>
      <c r="AA657" s="8">
        <f t="shared" ca="1" si="105"/>
        <v>16.04612329233656</v>
      </c>
      <c r="AB657" s="8">
        <f t="shared" ca="1" si="108"/>
        <v>22.134549778398963</v>
      </c>
      <c r="AC657" s="16">
        <f ca="1">IF($AO656=0,K656+Q656,IF($AP656=0,K656+Q656,9999))</f>
        <v>11.214014363704425</v>
      </c>
      <c r="AD657" s="16">
        <f ca="1">IF($AO656=0,L656+R656,IF($AP656=0,L656+R656,9999))</f>
        <v>12.860852122472117</v>
      </c>
      <c r="AE657" s="16">
        <f ca="1">IF($AO656=0,M656+S656,IF($AP656=0,M656+S656,9999))</f>
        <v>17.405326606515604</v>
      </c>
      <c r="AF657" s="16">
        <f ca="1">IF($AO656=0,N656+T656,IF($AP656=0,N656+T656,9999))</f>
        <v>2.3043263209692082</v>
      </c>
      <c r="AG657" s="16">
        <f ca="1">IF($AO656=0,O656+U656,IF($AP656=0,O656+U656,9999))</f>
        <v>9.8898210061657785</v>
      </c>
      <c r="AH657" s="16">
        <f ca="1">IF($AO656=0,P656+V656,IF($AP656=0,P656+V656,9999))</f>
        <v>18.958182035821647</v>
      </c>
      <c r="AI657" s="17">
        <f t="shared" ca="1" si="109"/>
        <v>4.5046559334472285</v>
      </c>
      <c r="AJ657" s="17">
        <f t="shared" ca="1" si="110"/>
        <v>10.215039106312267</v>
      </c>
      <c r="AK657" s="17">
        <f t="shared" ca="1" si="111"/>
        <v>17.870104021062449</v>
      </c>
      <c r="AL657" s="17">
        <f t="shared" ca="1" si="112"/>
        <v>12.940466157597259</v>
      </c>
      <c r="AM657" s="17">
        <f t="shared" ca="1" si="113"/>
        <v>14.480485798744063</v>
      </c>
      <c r="AN657" s="17">
        <f t="shared" ca="1" si="114"/>
        <v>20.689939919960587</v>
      </c>
      <c r="AO657">
        <f t="shared" ca="1" si="106"/>
        <v>0</v>
      </c>
      <c r="AP657">
        <f t="shared" ca="1" si="107"/>
        <v>0</v>
      </c>
      <c r="AQ657">
        <f ca="1">MAX(0, COUNTIF(E657:J657, "Breakdown") - COUNTIF(AO657:AP657, 1))</f>
        <v>0</v>
      </c>
      <c r="AR657" s="12">
        <f ca="1">(AQ657 * 50) + ((AO657 + AP657) * 10)</f>
        <v>0</v>
      </c>
      <c r="AS657">
        <f ca="1">IF(COUNTIF(E657:J657, "Breakdown") &gt;= 6, 1, 0)</f>
        <v>0</v>
      </c>
    </row>
    <row r="658" spans="4:45">
      <c r="D658">
        <v>655</v>
      </c>
      <c r="E658" s="6" t="str">
        <f ca="1">IF(K658&lt;W658,"Operational","Breakdown")</f>
        <v>Operational</v>
      </c>
      <c r="F658" s="6" t="str">
        <f ca="1">IF(L658&lt;X658,"Operational","Breakdown")</f>
        <v>Breakdown</v>
      </c>
      <c r="G658" s="6" t="str">
        <f ca="1">IF(M658&lt;Y658,"Operational","Breakdown")</f>
        <v>Operational</v>
      </c>
      <c r="H658" s="6" t="str">
        <f ca="1">IF(N658&lt;Z658,"Operational","Breakdown")</f>
        <v>Operational</v>
      </c>
      <c r="I658" s="6" t="str">
        <f ca="1">IF(O658&lt;AA658,"Operational","Breakdown")</f>
        <v>Breakdown</v>
      </c>
      <c r="J658" s="6" t="str">
        <f ca="1">IF(P658&lt;AB658,"Operational","Breakdown")</f>
        <v>Operational</v>
      </c>
      <c r="K658" s="16">
        <v>0.58921157401931057</v>
      </c>
      <c r="L658" s="16">
        <v>33.771780728921172</v>
      </c>
      <c r="M658" s="16">
        <v>2.2890619055552488</v>
      </c>
      <c r="N658" s="16">
        <v>12.221837985659937</v>
      </c>
      <c r="O658" s="16">
        <v>33.879573889568761</v>
      </c>
      <c r="P658" s="16">
        <v>0.20203202774966766</v>
      </c>
      <c r="Q658" s="9">
        <v>1.8414416914985468</v>
      </c>
      <c r="R658" s="9">
        <v>2.7730043611052646</v>
      </c>
      <c r="S658" s="9">
        <v>5.5672625565836347</v>
      </c>
      <c r="T658" s="9">
        <v>0.94804165967621601</v>
      </c>
      <c r="U658" s="9">
        <v>0.93237582017131548</v>
      </c>
      <c r="V658" s="9">
        <v>2.0223036955098097</v>
      </c>
      <c r="W658" s="8">
        <f t="shared" ca="1" si="105"/>
        <v>17.770943003962081</v>
      </c>
      <c r="X658" s="8">
        <f t="shared" ca="1" si="105"/>
        <v>12.870454995425938</v>
      </c>
      <c r="Y658" s="8">
        <f t="shared" ca="1" si="105"/>
        <v>27.640052401889104</v>
      </c>
      <c r="Z658" s="8">
        <f t="shared" ca="1" si="105"/>
        <v>15.245319234698426</v>
      </c>
      <c r="AA658" s="8">
        <f t="shared" ca="1" si="105"/>
        <v>15.752916803353752</v>
      </c>
      <c r="AB658" s="8">
        <f t="shared" ca="1" si="108"/>
        <v>20.458082281235836</v>
      </c>
      <c r="AC658" s="16">
        <f ca="1">IF($AO657=0,K657+Q657,IF($AP657=0,K657+Q657,9999))</f>
        <v>15.384587778456581</v>
      </c>
      <c r="AD658" s="16">
        <f ca="1">IF($AO657=0,L657+R657,IF($AP657=0,L657+R657,9999))</f>
        <v>3.090751475733799</v>
      </c>
      <c r="AE658" s="16">
        <f ca="1">IF($AO657=0,M657+S657,IF($AP657=0,M657+S657,9999))</f>
        <v>18.940824714624195</v>
      </c>
      <c r="AF658" s="16">
        <f ca="1">IF($AO657=0,N657+T657,IF($AP657=0,N657+T657,9999))</f>
        <v>6.4429256873067953</v>
      </c>
      <c r="AG658" s="16">
        <f ca="1">IF($AO657=0,O657+U657,IF($AP657=0,O657+U657,9999))</f>
        <v>3.8538329843965826</v>
      </c>
      <c r="AH658" s="16">
        <f ca="1">IF($AO657=0,P657+V657,IF($AP657=0,P657+V657,9999))</f>
        <v>7.3148154974905548</v>
      </c>
      <c r="AI658" s="17">
        <f t="shared" ca="1" si="109"/>
        <v>11.214014363704425</v>
      </c>
      <c r="AJ658" s="17">
        <f t="shared" ca="1" si="110"/>
        <v>12.860852122472117</v>
      </c>
      <c r="AK658" s="17">
        <f t="shared" ca="1" si="111"/>
        <v>17.405326606515604</v>
      </c>
      <c r="AL658" s="17">
        <f t="shared" ca="1" si="112"/>
        <v>2.3043263209692082</v>
      </c>
      <c r="AM658" s="17">
        <f t="shared" ca="1" si="113"/>
        <v>9.8898210061657785</v>
      </c>
      <c r="AN658" s="17">
        <f t="shared" ca="1" si="114"/>
        <v>18.958182035821647</v>
      </c>
      <c r="AO658">
        <f t="shared" ca="1" si="106"/>
        <v>0</v>
      </c>
      <c r="AP658">
        <f t="shared" ca="1" si="107"/>
        <v>0</v>
      </c>
      <c r="AQ658">
        <f ca="1">MAX(0, COUNTIF(E658:J658, "Breakdown") - COUNTIF(AO658:AP658, 1))</f>
        <v>2</v>
      </c>
      <c r="AR658" s="12">
        <f ca="1">(AQ658 * 50) + ((AO658 + AP658) * 10)</f>
        <v>100</v>
      </c>
      <c r="AS658">
        <f ca="1">IF(COUNTIF(E658:J658, "Breakdown") &gt;= 6, 1, 0)</f>
        <v>0</v>
      </c>
    </row>
    <row r="659" spans="4:45">
      <c r="D659">
        <v>656</v>
      </c>
      <c r="E659" s="6" t="str">
        <f ca="1">IF(K659&lt;W659,"Operational","Breakdown")</f>
        <v>Operational</v>
      </c>
      <c r="F659" s="6" t="str">
        <f ca="1">IF(L659&lt;X659,"Operational","Breakdown")</f>
        <v>Operational</v>
      </c>
      <c r="G659" s="6" t="str">
        <f ca="1">IF(M659&lt;Y659,"Operational","Breakdown")</f>
        <v>Operational</v>
      </c>
      <c r="H659" s="6" t="str">
        <f ca="1">IF(N659&lt;Z659,"Operational","Breakdown")</f>
        <v>Operational</v>
      </c>
      <c r="I659" s="6" t="str">
        <f ca="1">IF(O659&lt;AA659,"Operational","Breakdown")</f>
        <v>Operational</v>
      </c>
      <c r="J659" s="6" t="str">
        <f ca="1">IF(P659&lt;AB659,"Operational","Breakdown")</f>
        <v>Operational</v>
      </c>
      <c r="K659" s="16">
        <v>7.041711584794486</v>
      </c>
      <c r="L659" s="16">
        <v>1.2226214412030889</v>
      </c>
      <c r="M659" s="16">
        <v>4.3658138346807682</v>
      </c>
      <c r="N659" s="16">
        <v>7.6797339385173098</v>
      </c>
      <c r="O659" s="16">
        <v>4.8631963531988998</v>
      </c>
      <c r="P659" s="16">
        <v>7.2780980371100714</v>
      </c>
      <c r="Q659" s="9">
        <v>0.12961120466320045</v>
      </c>
      <c r="R659" s="9">
        <v>2.1495883633190473</v>
      </c>
      <c r="S659" s="9">
        <v>0.37315167225799734</v>
      </c>
      <c r="T659" s="9">
        <v>0.38408254943233161</v>
      </c>
      <c r="U659" s="9">
        <v>8.6630140337096719</v>
      </c>
      <c r="V659" s="9">
        <v>0.99950104131443029</v>
      </c>
      <c r="W659" s="8">
        <f t="shared" ca="1" si="105"/>
        <v>26.009328174171735</v>
      </c>
      <c r="X659" s="8">
        <f t="shared" ca="1" si="105"/>
        <v>18.822815628253728</v>
      </c>
      <c r="Y659" s="8">
        <f t="shared" ca="1" si="105"/>
        <v>24.377870265915831</v>
      </c>
      <c r="Z659" s="8">
        <f t="shared" ca="1" si="105"/>
        <v>9.5153348239526316</v>
      </c>
      <c r="AA659" s="8">
        <f t="shared" ca="1" si="105"/>
        <v>16.538790300938622</v>
      </c>
      <c r="AB659" s="8">
        <f t="shared" ca="1" si="108"/>
        <v>8.0988871995207798</v>
      </c>
      <c r="AC659" s="16">
        <f ca="1">IF($AO658=0,K658+Q658,IF($AP658=0,K658+Q658,9999))</f>
        <v>2.4306532655178574</v>
      </c>
      <c r="AD659" s="16">
        <f ca="1">IF($AO658=0,L658+R658,IF($AP658=0,L658+R658,9999))</f>
        <v>36.544785090026437</v>
      </c>
      <c r="AE659" s="16">
        <f ca="1">IF($AO658=0,M658+S658,IF($AP658=0,M658+S658,9999))</f>
        <v>7.8563244621388835</v>
      </c>
      <c r="AF659" s="16">
        <f ca="1">IF($AO658=0,N658+T658,IF($AP658=0,N658+T658,9999))</f>
        <v>13.169879645336152</v>
      </c>
      <c r="AG659" s="16">
        <f ca="1">IF($AO658=0,O658+U658,IF($AP658=0,O658+U658,9999))</f>
        <v>34.811949709740077</v>
      </c>
      <c r="AH659" s="16">
        <f ca="1">IF($AO658=0,P658+V658,IF($AP658=0,P658+V658,9999))</f>
        <v>2.2243357232594771</v>
      </c>
      <c r="AI659" s="17">
        <f t="shared" ca="1" si="109"/>
        <v>15.384587778456581</v>
      </c>
      <c r="AJ659" s="17">
        <f t="shared" ca="1" si="110"/>
        <v>3.090751475733799</v>
      </c>
      <c r="AK659" s="17">
        <f t="shared" ca="1" si="111"/>
        <v>18.940824714624195</v>
      </c>
      <c r="AL659" s="17">
        <f t="shared" ca="1" si="112"/>
        <v>6.4429256873067953</v>
      </c>
      <c r="AM659" s="17">
        <f t="shared" ca="1" si="113"/>
        <v>3.8538329843965826</v>
      </c>
      <c r="AN659" s="17">
        <f t="shared" ca="1" si="114"/>
        <v>7.3148154974905548</v>
      </c>
      <c r="AO659">
        <f t="shared" ca="1" si="106"/>
        <v>0</v>
      </c>
      <c r="AP659">
        <f t="shared" ca="1" si="107"/>
        <v>0</v>
      </c>
      <c r="AQ659">
        <f ca="1">MAX(0, COUNTIF(E659:J659, "Breakdown") - COUNTIF(AO659:AP659, 1))</f>
        <v>0</v>
      </c>
      <c r="AR659" s="12">
        <f ca="1">(AQ659 * 50) + ((AO659 + AP659) * 10)</f>
        <v>0</v>
      </c>
      <c r="AS659">
        <f ca="1">IF(COUNTIF(E659:J659, "Breakdown") &gt;= 6, 1, 0)</f>
        <v>0</v>
      </c>
    </row>
    <row r="660" spans="4:45">
      <c r="D660">
        <v>657</v>
      </c>
      <c r="E660" s="6" t="str">
        <f ca="1">IF(K660&lt;W660,"Operational","Breakdown")</f>
        <v>Breakdown</v>
      </c>
      <c r="F660" s="6" t="str">
        <f ca="1">IF(L660&lt;X660,"Operational","Breakdown")</f>
        <v>Operational</v>
      </c>
      <c r="G660" s="6" t="str">
        <f ca="1">IF(M660&lt;Y660,"Operational","Breakdown")</f>
        <v>Operational</v>
      </c>
      <c r="H660" s="6" t="str">
        <f ca="1">IF(N660&lt;Z660,"Operational","Breakdown")</f>
        <v>Operational</v>
      </c>
      <c r="I660" s="6" t="str">
        <f ca="1">IF(O660&lt;AA660,"Operational","Breakdown")</f>
        <v>Operational</v>
      </c>
      <c r="J660" s="6" t="str">
        <f ca="1">IF(P660&lt;AB660,"Operational","Breakdown")</f>
        <v>Operational</v>
      </c>
      <c r="K660" s="16">
        <v>20.751653916401221</v>
      </c>
      <c r="L660" s="16">
        <v>14.03903257457385</v>
      </c>
      <c r="M660" s="16">
        <v>12.361593453846069</v>
      </c>
      <c r="N660" s="16">
        <v>4.8669059579508041</v>
      </c>
      <c r="O660" s="16">
        <v>10.062811906877686</v>
      </c>
      <c r="P660" s="16">
        <v>3.5839623347720417</v>
      </c>
      <c r="Q660" s="9">
        <v>6.467856165277027</v>
      </c>
      <c r="R660" s="9">
        <v>2.1222257637194892</v>
      </c>
      <c r="S660" s="9">
        <v>5.2724800296244769</v>
      </c>
      <c r="T660" s="9">
        <v>2.0232519665643647</v>
      </c>
      <c r="U660" s="9">
        <v>2.5753532568348101</v>
      </c>
      <c r="V660" s="9">
        <v>1.1739059699185288</v>
      </c>
      <c r="W660" s="8">
        <f t="shared" ca="1" si="105"/>
        <v>9.6294548691461763</v>
      </c>
      <c r="X660" s="8">
        <f t="shared" ca="1" si="105"/>
        <v>23.273167762821117</v>
      </c>
      <c r="Y660" s="8">
        <f t="shared" ca="1" si="105"/>
        <v>20.374189098870719</v>
      </c>
      <c r="Z660" s="8">
        <f t="shared" ca="1" si="105"/>
        <v>12.827911629011409</v>
      </c>
      <c r="AA660" s="8">
        <f t="shared" ca="1" si="105"/>
        <v>20.765439713144268</v>
      </c>
      <c r="AB660" s="8">
        <f t="shared" ca="1" si="108"/>
        <v>6.8047987391571336</v>
      </c>
      <c r="AC660" s="16">
        <f ca="1">IF($AO659=0,K659+Q659,IF($AP659=0,K659+Q659,9999))</f>
        <v>7.1713227894576868</v>
      </c>
      <c r="AD660" s="16">
        <f ca="1">IF($AO659=0,L659+R659,IF($AP659=0,L659+R659,9999))</f>
        <v>3.3722098045221363</v>
      </c>
      <c r="AE660" s="16">
        <f ca="1">IF($AO659=0,M659+S659,IF($AP659=0,M659+S659,9999))</f>
        <v>4.7389655069387659</v>
      </c>
      <c r="AF660" s="16">
        <f ca="1">IF($AO659=0,N659+T659,IF($AP659=0,N659+T659,9999))</f>
        <v>8.0638164879496408</v>
      </c>
      <c r="AG660" s="16">
        <f ca="1">IF($AO659=0,O659+U659,IF($AP659=0,O659+U659,9999))</f>
        <v>13.526210386908572</v>
      </c>
      <c r="AH660" s="16">
        <f ca="1">IF($AO659=0,P659+V659,IF($AP659=0,P659+V659,9999))</f>
        <v>8.277599078424501</v>
      </c>
      <c r="AI660" s="17">
        <f t="shared" ca="1" si="109"/>
        <v>2.4306532655178574</v>
      </c>
      <c r="AJ660" s="17">
        <f t="shared" ca="1" si="110"/>
        <v>18.822815628253728</v>
      </c>
      <c r="AK660" s="17">
        <f t="shared" ca="1" si="111"/>
        <v>7.8563244621388835</v>
      </c>
      <c r="AL660" s="17">
        <f t="shared" ca="1" si="112"/>
        <v>9.5153348239526316</v>
      </c>
      <c r="AM660" s="17">
        <f t="shared" ca="1" si="113"/>
        <v>16.538790300938622</v>
      </c>
      <c r="AN660" s="17">
        <f t="shared" ca="1" si="114"/>
        <v>2.2243357232594771</v>
      </c>
      <c r="AO660">
        <f t="shared" ca="1" si="106"/>
        <v>0</v>
      </c>
      <c r="AP660">
        <f t="shared" ca="1" si="107"/>
        <v>1</v>
      </c>
      <c r="AQ660">
        <f ca="1">MAX(0, COUNTIF(E660:J660, "Breakdown") - COUNTIF(AO660:AP660, 1))</f>
        <v>0</v>
      </c>
      <c r="AR660" s="12">
        <f ca="1">(AQ660 * 50) + ((AO660 + AP660) * 10)</f>
        <v>10</v>
      </c>
      <c r="AS660">
        <f ca="1">IF(COUNTIF(E660:J660, "Breakdown") &gt;= 6, 1, 0)</f>
        <v>0</v>
      </c>
    </row>
    <row r="661" spans="4:45">
      <c r="D661">
        <v>658</v>
      </c>
      <c r="E661" s="6" t="str">
        <f ca="1">IF(K661&lt;W661,"Operational","Breakdown")</f>
        <v>Operational</v>
      </c>
      <c r="F661" s="6" t="str">
        <f ca="1">IF(L661&lt;X661,"Operational","Breakdown")</f>
        <v>Operational</v>
      </c>
      <c r="G661" s="6" t="str">
        <f ca="1">IF(M661&lt;Y661,"Operational","Breakdown")</f>
        <v>Operational</v>
      </c>
      <c r="H661" s="6" t="str">
        <f ca="1">IF(N661&lt;Z661,"Operational","Breakdown")</f>
        <v>Operational</v>
      </c>
      <c r="I661" s="6" t="str">
        <f ca="1">IF(O661&lt;AA661,"Operational","Breakdown")</f>
        <v>Breakdown</v>
      </c>
      <c r="J661" s="6" t="str">
        <f ca="1">IF(P661&lt;AB661,"Operational","Breakdown")</f>
        <v>Breakdown</v>
      </c>
      <c r="K661" s="16">
        <v>5.5844994927666995</v>
      </c>
      <c r="L661" s="16">
        <v>3.5461825995875684</v>
      </c>
      <c r="M661" s="16">
        <v>1.3746215588855484</v>
      </c>
      <c r="N661" s="16">
        <v>4.3086855568325753</v>
      </c>
      <c r="O661" s="16">
        <v>33.820715108581254</v>
      </c>
      <c r="P661" s="16">
        <v>13.880438549440568</v>
      </c>
      <c r="Q661" s="9">
        <v>6.3989587764630637E-2</v>
      </c>
      <c r="R661" s="9">
        <v>2.3914468805574773</v>
      </c>
      <c r="S661" s="9">
        <v>3.8656116581668308E-2</v>
      </c>
      <c r="T661" s="9">
        <v>0.7846345906825567</v>
      </c>
      <c r="U661" s="9">
        <v>3.9304488345584083</v>
      </c>
      <c r="V661" s="9">
        <v>0.13608444453132712</v>
      </c>
      <c r="W661" s="8">
        <f t="shared" ca="1" si="105"/>
        <v>10.452788952036759</v>
      </c>
      <c r="X661" s="8">
        <f t="shared" ca="1" si="105"/>
        <v>21.727349311449803</v>
      </c>
      <c r="Y661" s="8">
        <f t="shared" ca="1" si="105"/>
        <v>5.0557998615132753</v>
      </c>
      <c r="Z661" s="8">
        <f t="shared" ca="1" si="105"/>
        <v>21.360038248507387</v>
      </c>
      <c r="AA661" s="8">
        <f t="shared" ca="1" si="105"/>
        <v>22.338562263664876</v>
      </c>
      <c r="AB661" s="8">
        <f t="shared" ca="1" si="108"/>
        <v>8.3371605796858432</v>
      </c>
      <c r="AC661" s="16">
        <f ca="1">IF($AO660=0,K660+Q660,IF($AP660=0,K660+Q660,9999))</f>
        <v>27.219510081678248</v>
      </c>
      <c r="AD661" s="16">
        <f ca="1">IF($AO660=0,L660+R660,IF($AP660=0,L660+R660,9999))</f>
        <v>16.16125833829334</v>
      </c>
      <c r="AE661" s="16">
        <f ca="1">IF($AO660=0,M660+S660,IF($AP660=0,M660+S660,9999))</f>
        <v>17.634073483470544</v>
      </c>
      <c r="AF661" s="16">
        <f ca="1">IF($AO660=0,N660+T660,IF($AP660=0,N660+T660,9999))</f>
        <v>6.8901579245151687</v>
      </c>
      <c r="AG661" s="16">
        <f ca="1">IF($AO660=0,O660+U660,IF($AP660=0,O660+U660,9999))</f>
        <v>12.638165163712497</v>
      </c>
      <c r="AH661" s="16">
        <f ca="1">IF($AO660=0,P660+V660,IF($AP660=0,P660+V660,9999))</f>
        <v>4.7578683046905708</v>
      </c>
      <c r="AI661" s="17">
        <f t="shared" ca="1" si="109"/>
        <v>7.1713227894576868</v>
      </c>
      <c r="AJ661" s="17">
        <f t="shared" ca="1" si="110"/>
        <v>3.3722098045221363</v>
      </c>
      <c r="AK661" s="17">
        <f t="shared" ca="1" si="111"/>
        <v>4.7389655069387659</v>
      </c>
      <c r="AL661" s="17">
        <f t="shared" ca="1" si="112"/>
        <v>8.0638164879496408</v>
      </c>
      <c r="AM661" s="17">
        <f t="shared" ca="1" si="113"/>
        <v>13.526210386908572</v>
      </c>
      <c r="AN661" s="17">
        <f t="shared" ca="1" si="114"/>
        <v>6.8047987391571336</v>
      </c>
      <c r="AO661">
        <f t="shared" ca="1" si="106"/>
        <v>0</v>
      </c>
      <c r="AP661">
        <f t="shared" ca="1" si="107"/>
        <v>0</v>
      </c>
      <c r="AQ661">
        <f ca="1">MAX(0, COUNTIF(E661:J661, "Breakdown") - COUNTIF(AO661:AP661, 1))</f>
        <v>2</v>
      </c>
      <c r="AR661" s="12">
        <f ca="1">(AQ661 * 50) + ((AO661 + AP661) * 10)</f>
        <v>100</v>
      </c>
      <c r="AS661">
        <f ca="1">IF(COUNTIF(E661:J661, "Breakdown") &gt;= 6, 1, 0)</f>
        <v>0</v>
      </c>
    </row>
    <row r="662" spans="4:45">
      <c r="D662">
        <v>659</v>
      </c>
      <c r="E662" s="6" t="str">
        <f ca="1">IF(K662&lt;W662,"Operational","Breakdown")</f>
        <v>Breakdown</v>
      </c>
      <c r="F662" s="6" t="str">
        <f ca="1">IF(L662&lt;X662,"Operational","Breakdown")</f>
        <v>Operational</v>
      </c>
      <c r="G662" s="6" t="str">
        <f ca="1">IF(M662&lt;Y662,"Operational","Breakdown")</f>
        <v>Operational</v>
      </c>
      <c r="H662" s="6" t="str">
        <f ca="1">IF(N662&lt;Z662,"Operational","Breakdown")</f>
        <v>Operational</v>
      </c>
      <c r="I662" s="6" t="str">
        <f ca="1">IF(O662&lt;AA662,"Operational","Breakdown")</f>
        <v>Operational</v>
      </c>
      <c r="J662" s="6" t="str">
        <f ca="1">IF(P662&lt;AB662,"Operational","Breakdown")</f>
        <v>Operational</v>
      </c>
      <c r="K662" s="16">
        <v>20.05138690282417</v>
      </c>
      <c r="L662" s="16">
        <v>3.3919342683627014</v>
      </c>
      <c r="M662" s="16">
        <v>10.765608815059057</v>
      </c>
      <c r="N662" s="16">
        <v>4.65242776732173</v>
      </c>
      <c r="O662" s="16">
        <v>6.5405268378342587</v>
      </c>
      <c r="P662" s="16">
        <v>5.282828444081896</v>
      </c>
      <c r="Q662" s="9">
        <v>1.0690931147974454</v>
      </c>
      <c r="R662" s="9">
        <v>6.9271471225640449</v>
      </c>
      <c r="S662" s="9">
        <v>4.6305846727661182</v>
      </c>
      <c r="T662" s="9">
        <v>1.4024911340744362</v>
      </c>
      <c r="U662" s="9">
        <v>0.53732048439835867</v>
      </c>
      <c r="V662" s="9">
        <v>8.3602426872954965</v>
      </c>
      <c r="W662" s="8">
        <f t="shared" ca="1" si="105"/>
        <v>15.052876173460636</v>
      </c>
      <c r="X662" s="8">
        <f t="shared" ca="1" si="105"/>
        <v>42.631278507734216</v>
      </c>
      <c r="Y662" s="8">
        <f t="shared" ca="1" si="105"/>
        <v>12.213633061891857</v>
      </c>
      <c r="Z662" s="8">
        <f t="shared" ca="1" si="105"/>
        <v>7.1274714649677646</v>
      </c>
      <c r="AA662" s="8">
        <f t="shared" ca="1" si="105"/>
        <v>22.769180499316938</v>
      </c>
      <c r="AB662" s="8">
        <f t="shared" ca="1" si="108"/>
        <v>12.778938335170466</v>
      </c>
      <c r="AC662" s="16">
        <f ca="1">IF($AO661=0,K661+Q661,IF($AP661=0,K661+Q661,9999))</f>
        <v>5.6484890805313306</v>
      </c>
      <c r="AD662" s="16">
        <f ca="1">IF($AO661=0,L661+R661,IF($AP661=0,L661+R661,9999))</f>
        <v>5.9376294801450458</v>
      </c>
      <c r="AE662" s="16">
        <f ca="1">IF($AO661=0,M661+S661,IF($AP661=0,M661+S661,9999))</f>
        <v>1.4132776754672167</v>
      </c>
      <c r="AF662" s="16">
        <f ca="1">IF($AO661=0,N661+T661,IF($AP661=0,N661+T661,9999))</f>
        <v>5.093320147515132</v>
      </c>
      <c r="AG662" s="16">
        <f ca="1">IF($AO661=0,O661+U661,IF($AP661=0,O661+U661,9999))</f>
        <v>37.751163943139659</v>
      </c>
      <c r="AH662" s="16">
        <f ca="1">IF($AO661=0,P661+V661,IF($AP661=0,P661+V661,9999))</f>
        <v>14.016522993971895</v>
      </c>
      <c r="AI662" s="17">
        <f t="shared" ca="1" si="109"/>
        <v>10.452788952036759</v>
      </c>
      <c r="AJ662" s="17">
        <f t="shared" ca="1" si="110"/>
        <v>16.16125833829334</v>
      </c>
      <c r="AK662" s="17">
        <f t="shared" ca="1" si="111"/>
        <v>5.0557998615132753</v>
      </c>
      <c r="AL662" s="17">
        <f t="shared" ca="1" si="112"/>
        <v>6.8901579245151687</v>
      </c>
      <c r="AM662" s="17">
        <f t="shared" ca="1" si="113"/>
        <v>12.638165163712497</v>
      </c>
      <c r="AN662" s="17">
        <f t="shared" ca="1" si="114"/>
        <v>4.7578683046905708</v>
      </c>
      <c r="AO662">
        <f t="shared" ca="1" si="106"/>
        <v>0</v>
      </c>
      <c r="AP662">
        <f t="shared" ca="1" si="107"/>
        <v>1</v>
      </c>
      <c r="AQ662">
        <f ca="1">MAX(0, COUNTIF(E662:J662, "Breakdown") - COUNTIF(AO662:AP662, 1))</f>
        <v>0</v>
      </c>
      <c r="AR662" s="12">
        <f ca="1">(AQ662 * 50) + ((AO662 + AP662) * 10)</f>
        <v>10</v>
      </c>
      <c r="AS662">
        <f ca="1">IF(COUNTIF(E662:J662, "Breakdown") &gt;= 6, 1, 0)</f>
        <v>0</v>
      </c>
    </row>
    <row r="663" spans="4:45">
      <c r="D663">
        <v>660</v>
      </c>
      <c r="E663" s="6" t="str">
        <f ca="1">IF(K663&lt;W663,"Operational","Breakdown")</f>
        <v>Breakdown</v>
      </c>
      <c r="F663" s="6" t="str">
        <f ca="1">IF(L663&lt;X663,"Operational","Breakdown")</f>
        <v>Operational</v>
      </c>
      <c r="G663" s="6" t="str">
        <f ca="1">IF(M663&lt;Y663,"Operational","Breakdown")</f>
        <v>Operational</v>
      </c>
      <c r="H663" s="6" t="str">
        <f ca="1">IF(N663&lt;Z663,"Operational","Breakdown")</f>
        <v>Operational</v>
      </c>
      <c r="I663" s="6" t="str">
        <f ca="1">IF(O663&lt;AA663,"Operational","Breakdown")</f>
        <v>Operational</v>
      </c>
      <c r="J663" s="6" t="str">
        <f ca="1">IF(P663&lt;AB663,"Operational","Breakdown")</f>
        <v>Operational</v>
      </c>
      <c r="K663" s="16">
        <v>27.003733973806472</v>
      </c>
      <c r="L663" s="16">
        <v>10.551777092583862</v>
      </c>
      <c r="M663" s="16">
        <v>1.0894830870171264</v>
      </c>
      <c r="N663" s="16">
        <v>3.651977700046678</v>
      </c>
      <c r="O663" s="16">
        <v>5.6605558384867765</v>
      </c>
      <c r="P663" s="16">
        <v>0.21054108882232314</v>
      </c>
      <c r="Q663" s="9">
        <v>0.11035996087282064</v>
      </c>
      <c r="R663" s="9">
        <v>6.7054461007737851</v>
      </c>
      <c r="S663" s="9">
        <v>8.0119068418440242E-2</v>
      </c>
      <c r="T663" s="9">
        <v>5.424040298216684</v>
      </c>
      <c r="U663" s="9">
        <v>3.5481512562235338</v>
      </c>
      <c r="V663" s="9">
        <v>2.401517076065824</v>
      </c>
      <c r="W663" s="8">
        <f t="shared" ca="1" si="105"/>
        <v>23.222791166236121</v>
      </c>
      <c r="X663" s="8">
        <f t="shared" ca="1" si="105"/>
        <v>15.503723926300442</v>
      </c>
      <c r="Y663" s="8">
        <f t="shared" ca="1" si="105"/>
        <v>8.8979599399150686</v>
      </c>
      <c r="Z663" s="8">
        <f t="shared" ca="1" si="105"/>
        <v>7.1249093804972112</v>
      </c>
      <c r="AA663" s="8">
        <f t="shared" ca="1" si="105"/>
        <v>25.995218274823682</v>
      </c>
      <c r="AB663" s="8">
        <f t="shared" ca="1" si="108"/>
        <v>21.660237032617822</v>
      </c>
      <c r="AC663" s="16">
        <f ca="1">IF($AO662=0,K662+Q662,IF($AP662=0,K662+Q662,9999))</f>
        <v>21.120480017621617</v>
      </c>
      <c r="AD663" s="16">
        <f ca="1">IF($AO662=0,L662+R662,IF($AP662=0,L662+R662,9999))</f>
        <v>10.319081390926746</v>
      </c>
      <c r="AE663" s="16">
        <f ca="1">IF($AO662=0,M662+S662,IF($AP662=0,M662+S662,9999))</f>
        <v>15.396193487825176</v>
      </c>
      <c r="AF663" s="16">
        <f ca="1">IF($AO662=0,N662+T662,IF($AP662=0,N662+T662,9999))</f>
        <v>6.0549189013961664</v>
      </c>
      <c r="AG663" s="16">
        <f ca="1">IF($AO662=0,O662+U662,IF($AP662=0,O662+U662,9999))</f>
        <v>7.0778473222326177</v>
      </c>
      <c r="AH663" s="16">
        <f ca="1">IF($AO662=0,P662+V662,IF($AP662=0,P662+V662,9999))</f>
        <v>13.643071131377393</v>
      </c>
      <c r="AI663" s="17">
        <f t="shared" ca="1" si="109"/>
        <v>5.6484890805313306</v>
      </c>
      <c r="AJ663" s="17">
        <f t="shared" ca="1" si="110"/>
        <v>5.9376294801450458</v>
      </c>
      <c r="AK663" s="17">
        <f t="shared" ca="1" si="111"/>
        <v>1.4132776754672167</v>
      </c>
      <c r="AL663" s="17">
        <f t="shared" ca="1" si="112"/>
        <v>5.093320147515132</v>
      </c>
      <c r="AM663" s="17">
        <f t="shared" ca="1" si="113"/>
        <v>22.769180499316938</v>
      </c>
      <c r="AN663" s="17">
        <f t="shared" ca="1" si="114"/>
        <v>12.778938335170466</v>
      </c>
      <c r="AO663">
        <f t="shared" ca="1" si="106"/>
        <v>0</v>
      </c>
      <c r="AP663">
        <f t="shared" ca="1" si="107"/>
        <v>1</v>
      </c>
      <c r="AQ663">
        <f ca="1">MAX(0, COUNTIF(E663:J663, "Breakdown") - COUNTIF(AO663:AP663, 1))</f>
        <v>0</v>
      </c>
      <c r="AR663" s="12">
        <f ca="1">(AQ663 * 50) + ((AO663 + AP663) * 10)</f>
        <v>10</v>
      </c>
      <c r="AS663">
        <f ca="1">IF(COUNTIF(E663:J663, "Breakdown") &gt;= 6, 1, 0)</f>
        <v>0</v>
      </c>
    </row>
    <row r="664" spans="4:45">
      <c r="D664">
        <v>661</v>
      </c>
      <c r="E664" s="6" t="str">
        <f ca="1">IF(K664&lt;W664,"Operational","Breakdown")</f>
        <v>Operational</v>
      </c>
      <c r="F664" s="6" t="str">
        <f ca="1">IF(L664&lt;X664,"Operational","Breakdown")</f>
        <v>Operational</v>
      </c>
      <c r="G664" s="6" t="str">
        <f ca="1">IF(M664&lt;Y664,"Operational","Breakdown")</f>
        <v>Operational</v>
      </c>
      <c r="H664" s="6" t="str">
        <f ca="1">IF(N664&lt;Z664,"Operational","Breakdown")</f>
        <v>Operational</v>
      </c>
      <c r="I664" s="6" t="str">
        <f ca="1">IF(O664&lt;AA664,"Operational","Breakdown")</f>
        <v>Operational</v>
      </c>
      <c r="J664" s="6" t="str">
        <f ca="1">IF(P664&lt;AB664,"Operational","Breakdown")</f>
        <v>Operational</v>
      </c>
      <c r="K664" s="16">
        <v>12.039775176630336</v>
      </c>
      <c r="L664" s="16">
        <v>4.2102341938003764</v>
      </c>
      <c r="M664" s="16">
        <v>5.4117214750063782</v>
      </c>
      <c r="N664" s="16">
        <v>4.3809040500966354</v>
      </c>
      <c r="O664" s="16">
        <v>1.1990871949445367</v>
      </c>
      <c r="P664" s="16">
        <v>0.93303712345479384</v>
      </c>
      <c r="Q664" s="9">
        <v>1.1300148900310312</v>
      </c>
      <c r="R664" s="9">
        <v>3.8117633291317974</v>
      </c>
      <c r="S664" s="9">
        <v>0.55958454861224483</v>
      </c>
      <c r="T664" s="9">
        <v>1.6813911776363875</v>
      </c>
      <c r="U664" s="9">
        <v>0.30307605517955455</v>
      </c>
      <c r="V664" s="9">
        <v>0.76797300212472819</v>
      </c>
      <c r="W664" s="8">
        <f t="shared" ca="1" si="105"/>
        <v>27.110786881569513</v>
      </c>
      <c r="X664" s="8">
        <f t="shared" ca="1" si="105"/>
        <v>39.691955105350722</v>
      </c>
      <c r="Y664" s="8">
        <f t="shared" ca="1" si="105"/>
        <v>13.081690030311655</v>
      </c>
      <c r="Z664" s="8">
        <f t="shared" ca="1" si="105"/>
        <v>8.9000742225403435</v>
      </c>
      <c r="AA664" s="8">
        <f t="shared" ca="1" si="105"/>
        <v>7.3007880749193967</v>
      </c>
      <c r="AB664" s="8">
        <f t="shared" ca="1" si="108"/>
        <v>15.55755922109689</v>
      </c>
      <c r="AC664" s="16">
        <f ca="1">IF($AO663=0,K663+Q663,IF($AP663=0,K663+Q663,9999))</f>
        <v>27.114093934679293</v>
      </c>
      <c r="AD664" s="16">
        <f ca="1">IF($AO663=0,L663+R663,IF($AP663=0,L663+R663,9999))</f>
        <v>17.257223193357646</v>
      </c>
      <c r="AE664" s="16">
        <f ca="1">IF($AO663=0,M663+S663,IF($AP663=0,M663+S663,9999))</f>
        <v>1.1696021554355667</v>
      </c>
      <c r="AF664" s="16">
        <f ca="1">IF($AO663=0,N663+T663,IF($AP663=0,N663+T663,9999))</f>
        <v>9.076017998263362</v>
      </c>
      <c r="AG664" s="16">
        <f ca="1">IF($AO663=0,O663+U663,IF($AP663=0,O663+U663,9999))</f>
        <v>9.2087070947103093</v>
      </c>
      <c r="AH664" s="16">
        <f ca="1">IF($AO663=0,P663+V663,IF($AP663=0,P663+V663,9999))</f>
        <v>2.6120581648881469</v>
      </c>
      <c r="AI664" s="17">
        <f t="shared" ca="1" si="109"/>
        <v>21.120480017621617</v>
      </c>
      <c r="AJ664" s="17">
        <f t="shared" ca="1" si="110"/>
        <v>10.319081390926746</v>
      </c>
      <c r="AK664" s="17">
        <f t="shared" ca="1" si="111"/>
        <v>8.8979599399150686</v>
      </c>
      <c r="AL664" s="17">
        <f t="shared" ca="1" si="112"/>
        <v>6.0549189013961664</v>
      </c>
      <c r="AM664" s="17">
        <f t="shared" ca="1" si="113"/>
        <v>7.0778473222326177</v>
      </c>
      <c r="AN664" s="17">
        <f t="shared" ca="1" si="114"/>
        <v>13.643071131377393</v>
      </c>
      <c r="AO664">
        <f t="shared" ca="1" si="106"/>
        <v>0</v>
      </c>
      <c r="AP664">
        <f t="shared" ca="1" si="107"/>
        <v>0</v>
      </c>
      <c r="AQ664">
        <f ca="1">MAX(0, COUNTIF(E664:J664, "Breakdown") - COUNTIF(AO664:AP664, 1))</f>
        <v>0</v>
      </c>
      <c r="AR664" s="12">
        <f ca="1">(AQ664 * 50) + ((AO664 + AP664) * 10)</f>
        <v>0</v>
      </c>
      <c r="AS664">
        <f ca="1">IF(COUNTIF(E664:J664, "Breakdown") &gt;= 6, 1, 0)</f>
        <v>0</v>
      </c>
    </row>
    <row r="665" spans="4:45">
      <c r="D665">
        <v>662</v>
      </c>
      <c r="E665" s="6" t="str">
        <f ca="1">IF(K665&lt;W665,"Operational","Breakdown")</f>
        <v>Operational</v>
      </c>
      <c r="F665" s="6" t="str">
        <f ca="1">IF(L665&lt;X665,"Operational","Breakdown")</f>
        <v>Operational</v>
      </c>
      <c r="G665" s="6" t="str">
        <f ca="1">IF(M665&lt;Y665,"Operational","Breakdown")</f>
        <v>Operational</v>
      </c>
      <c r="H665" s="6" t="str">
        <f ca="1">IF(N665&lt;Z665,"Operational","Breakdown")</f>
        <v>Operational</v>
      </c>
      <c r="I665" s="6" t="str">
        <f ca="1">IF(O665&lt;AA665,"Operational","Breakdown")</f>
        <v>Operational</v>
      </c>
      <c r="J665" s="6" t="str">
        <f ca="1">IF(P665&lt;AB665,"Operational","Breakdown")</f>
        <v>Breakdown</v>
      </c>
      <c r="K665" s="16">
        <v>28.555974566068674</v>
      </c>
      <c r="L665" s="16">
        <v>5.7149163937011576</v>
      </c>
      <c r="M665" s="16">
        <v>0.25592038352333552</v>
      </c>
      <c r="N665" s="16">
        <v>7.265653557563553</v>
      </c>
      <c r="O665" s="16">
        <v>3.3878351056213965E-2</v>
      </c>
      <c r="P665" s="16">
        <v>9.9729332762817275</v>
      </c>
      <c r="Q665" s="9">
        <v>0.61850184421161036</v>
      </c>
      <c r="R665" s="9">
        <v>0.97047160117572773</v>
      </c>
      <c r="S665" s="9">
        <v>3.2174169930621939</v>
      </c>
      <c r="T665" s="9">
        <v>1.2483960688283231</v>
      </c>
      <c r="U665" s="9">
        <v>2.0942102369965832</v>
      </c>
      <c r="V665" s="9">
        <v>2.2526362827406543</v>
      </c>
      <c r="W665" s="8">
        <f t="shared" ca="1" si="105"/>
        <v>42.271093517788444</v>
      </c>
      <c r="X665" s="8">
        <f t="shared" ca="1" si="105"/>
        <v>19.589401477764191</v>
      </c>
      <c r="Y665" s="8">
        <f t="shared" ca="1" si="105"/>
        <v>47.497401692569319</v>
      </c>
      <c r="Z665" s="8">
        <f t="shared" ca="1" si="105"/>
        <v>16.694583247148724</v>
      </c>
      <c r="AA665" s="8">
        <f t="shared" ca="1" si="105"/>
        <v>9.96540921458692</v>
      </c>
      <c r="AB665" s="8">
        <f t="shared" ca="1" si="108"/>
        <v>9.317055182891405</v>
      </c>
      <c r="AC665" s="16">
        <f ca="1">IF($AO664=0,K664+Q664,IF($AP664=0,K664+Q664,9999))</f>
        <v>13.169790066661367</v>
      </c>
      <c r="AD665" s="16">
        <f ca="1">IF($AO664=0,L664+R664,IF($AP664=0,L664+R664,9999))</f>
        <v>8.0219975229321747</v>
      </c>
      <c r="AE665" s="16">
        <f ca="1">IF($AO664=0,M664+S664,IF($AP664=0,M664+S664,9999))</f>
        <v>5.9713060236186228</v>
      </c>
      <c r="AF665" s="16">
        <f ca="1">IF($AO664=0,N664+T664,IF($AP664=0,N664+T664,9999))</f>
        <v>6.0622952277330224</v>
      </c>
      <c r="AG665" s="16">
        <f ca="1">IF($AO664=0,O664+U664,IF($AP664=0,O664+U664,9999))</f>
        <v>1.5021632501240914</v>
      </c>
      <c r="AH665" s="16">
        <f ca="1">IF($AO664=0,P664+V664,IF($AP664=0,P664+V664,9999))</f>
        <v>1.701010125579522</v>
      </c>
      <c r="AI665" s="17">
        <f t="shared" ca="1" si="109"/>
        <v>27.110786881569513</v>
      </c>
      <c r="AJ665" s="17">
        <f t="shared" ca="1" si="110"/>
        <v>17.257223193357646</v>
      </c>
      <c r="AK665" s="17">
        <f t="shared" ca="1" si="111"/>
        <v>1.1696021554355667</v>
      </c>
      <c r="AL665" s="17">
        <f t="shared" ca="1" si="112"/>
        <v>8.9000742225403435</v>
      </c>
      <c r="AM665" s="17">
        <f t="shared" ca="1" si="113"/>
        <v>7.3007880749193967</v>
      </c>
      <c r="AN665" s="17">
        <f t="shared" ca="1" si="114"/>
        <v>2.6120581648881469</v>
      </c>
      <c r="AO665">
        <f t="shared" ca="1" si="106"/>
        <v>0</v>
      </c>
      <c r="AP665">
        <f t="shared" ca="1" si="107"/>
        <v>0</v>
      </c>
      <c r="AQ665">
        <f ca="1">MAX(0, COUNTIF(E665:J665, "Breakdown") - COUNTIF(AO665:AP665, 1))</f>
        <v>1</v>
      </c>
      <c r="AR665" s="12">
        <f ca="1">(AQ665 * 50) + ((AO665 + AP665) * 10)</f>
        <v>50</v>
      </c>
      <c r="AS665">
        <f ca="1">IF(COUNTIF(E665:J665, "Breakdown") &gt;= 6, 1, 0)</f>
        <v>0</v>
      </c>
    </row>
    <row r="666" spans="4:45">
      <c r="D666">
        <v>663</v>
      </c>
      <c r="E666" s="6" t="str">
        <f ca="1">IF(K666&lt;W666,"Operational","Breakdown")</f>
        <v>Operational</v>
      </c>
      <c r="F666" s="6" t="str">
        <f ca="1">IF(L666&lt;X666,"Operational","Breakdown")</f>
        <v>Operational</v>
      </c>
      <c r="G666" s="6" t="str">
        <f ca="1">IF(M666&lt;Y666,"Operational","Breakdown")</f>
        <v>Operational</v>
      </c>
      <c r="H666" s="6" t="str">
        <f ca="1">IF(N666&lt;Z666,"Operational","Breakdown")</f>
        <v>Breakdown</v>
      </c>
      <c r="I666" s="6" t="str">
        <f ca="1">IF(O666&lt;AA666,"Operational","Breakdown")</f>
        <v>Breakdown</v>
      </c>
      <c r="J666" s="6" t="str">
        <f ca="1">IF(P666&lt;AB666,"Operational","Breakdown")</f>
        <v>Operational</v>
      </c>
      <c r="K666" s="16">
        <v>5.2653375967306317</v>
      </c>
      <c r="L666" s="16">
        <v>0.6071004504363291</v>
      </c>
      <c r="M666" s="16">
        <v>3.5206822460613538</v>
      </c>
      <c r="N666" s="16">
        <v>22.329021734297456</v>
      </c>
      <c r="O666" s="16">
        <v>28.243151115010015</v>
      </c>
      <c r="P666" s="16">
        <v>7.4803091369871213</v>
      </c>
      <c r="Q666" s="9">
        <v>2.8653369335783672</v>
      </c>
      <c r="R666" s="9">
        <v>2.2693152581230409</v>
      </c>
      <c r="S666" s="9">
        <v>1.121938561922724</v>
      </c>
      <c r="T666" s="9">
        <v>11.221314627476069</v>
      </c>
      <c r="U666" s="9">
        <v>1.6775353803962862</v>
      </c>
      <c r="V666" s="9">
        <v>2.2759041981690942</v>
      </c>
      <c r="W666" s="8">
        <f t="shared" ca="1" si="105"/>
        <v>14.518142325936408</v>
      </c>
      <c r="X666" s="8">
        <f t="shared" ca="1" si="105"/>
        <v>14.72945531541232</v>
      </c>
      <c r="Y666" s="8">
        <f t="shared" ca="1" si="105"/>
        <v>14.07412741408038</v>
      </c>
      <c r="Z666" s="8">
        <f t="shared" ca="1" si="105"/>
        <v>7.3826810821045967</v>
      </c>
      <c r="AA666" s="8">
        <f t="shared" ca="1" si="105"/>
        <v>1.8308057783563823</v>
      </c>
      <c r="AB666" s="8">
        <f t="shared" ca="1" si="108"/>
        <v>14.655939055691762</v>
      </c>
      <c r="AC666" s="16">
        <f ca="1">IF($AO665=0,K665+Q665,IF($AP665=0,K665+Q665,9999))</f>
        <v>29.174476410280285</v>
      </c>
      <c r="AD666" s="16">
        <f ca="1">IF($AO665=0,L665+R665,IF($AP665=0,L665+R665,9999))</f>
        <v>6.6853879948768853</v>
      </c>
      <c r="AE666" s="16">
        <f ca="1">IF($AO665=0,M665+S665,IF($AP665=0,M665+S665,9999))</f>
        <v>3.4733373765855293</v>
      </c>
      <c r="AF666" s="16">
        <f ca="1">IF($AO665=0,N665+T665,IF($AP665=0,N665+T665,9999))</f>
        <v>8.514049626391877</v>
      </c>
      <c r="AG666" s="16">
        <f ca="1">IF($AO665=0,O665+U665,IF($AP665=0,O665+U665,9999))</f>
        <v>2.1280885880527971</v>
      </c>
      <c r="AH666" s="16">
        <f ca="1">IF($AO665=0,P665+V665,IF($AP665=0,P665+V665,9999))</f>
        <v>12.225569559022382</v>
      </c>
      <c r="AI666" s="17">
        <f t="shared" ca="1" si="109"/>
        <v>13.169790066661367</v>
      </c>
      <c r="AJ666" s="17">
        <f t="shared" ca="1" si="110"/>
        <v>8.0219975229321747</v>
      </c>
      <c r="AK666" s="17">
        <f t="shared" ca="1" si="111"/>
        <v>5.9713060236186228</v>
      </c>
      <c r="AL666" s="17">
        <f t="shared" ca="1" si="112"/>
        <v>6.0622952277330224</v>
      </c>
      <c r="AM666" s="17">
        <f t="shared" ca="1" si="113"/>
        <v>1.5021632501240914</v>
      </c>
      <c r="AN666" s="17">
        <f t="shared" ca="1" si="114"/>
        <v>1.701010125579522</v>
      </c>
      <c r="AO666">
        <f t="shared" ca="1" si="106"/>
        <v>0</v>
      </c>
      <c r="AP666">
        <f t="shared" ca="1" si="107"/>
        <v>0</v>
      </c>
      <c r="AQ666">
        <f ca="1">MAX(0, COUNTIF(E666:J666, "Breakdown") - COUNTIF(AO666:AP666, 1))</f>
        <v>2</v>
      </c>
      <c r="AR666" s="12">
        <f ca="1">(AQ666 * 50) + ((AO666 + AP666) * 10)</f>
        <v>100</v>
      </c>
      <c r="AS666">
        <f ca="1">IF(COUNTIF(E666:J666, "Breakdown") &gt;= 6, 1, 0)</f>
        <v>0</v>
      </c>
    </row>
    <row r="667" spans="4:45">
      <c r="D667">
        <v>664</v>
      </c>
      <c r="E667" s="6" t="str">
        <f ca="1">IF(K667&lt;W667,"Operational","Breakdown")</f>
        <v>Operational</v>
      </c>
      <c r="F667" s="6" t="str">
        <f ca="1">IF(L667&lt;X667,"Operational","Breakdown")</f>
        <v>Breakdown</v>
      </c>
      <c r="G667" s="6" t="str">
        <f ca="1">IF(M667&lt;Y667,"Operational","Breakdown")</f>
        <v>Breakdown</v>
      </c>
      <c r="H667" s="6" t="str">
        <f ca="1">IF(N667&lt;Z667,"Operational","Breakdown")</f>
        <v>Operational</v>
      </c>
      <c r="I667" s="6" t="str">
        <f ca="1">IF(O667&lt;AA667,"Operational","Breakdown")</f>
        <v>Breakdown</v>
      </c>
      <c r="J667" s="6" t="str">
        <f ca="1">IF(P667&lt;AB667,"Operational","Breakdown")</f>
        <v>Operational</v>
      </c>
      <c r="K667" s="16">
        <v>5.799492708244995</v>
      </c>
      <c r="L667" s="16">
        <v>28.577996101653344</v>
      </c>
      <c r="M667" s="16">
        <v>19.28159274908975</v>
      </c>
      <c r="N667" s="16">
        <v>10.170182709927175</v>
      </c>
      <c r="O667" s="16">
        <v>12.075626044250784</v>
      </c>
      <c r="P667" s="16">
        <v>0.27387816750265792</v>
      </c>
      <c r="Q667" s="9">
        <v>0.30453300288432145</v>
      </c>
      <c r="R667" s="9">
        <v>1.1333279362618085</v>
      </c>
      <c r="S667" s="9">
        <v>4.7295007166712315</v>
      </c>
      <c r="T667" s="9">
        <v>1.2618872054527317</v>
      </c>
      <c r="U667" s="9">
        <v>3.6645698726811315</v>
      </c>
      <c r="V667" s="9">
        <v>2.9448325622944198</v>
      </c>
      <c r="W667" s="8">
        <f t="shared" ca="1" si="105"/>
        <v>14.881518503917997</v>
      </c>
      <c r="X667" s="8">
        <f t="shared" ca="1" si="105"/>
        <v>6.8489417136218593</v>
      </c>
      <c r="Y667" s="8">
        <f t="shared" ca="1" si="105"/>
        <v>6.0788836446431755</v>
      </c>
      <c r="Z667" s="8">
        <f t="shared" ca="1" si="105"/>
        <v>39.250004412485637</v>
      </c>
      <c r="AA667" s="8">
        <f t="shared" ca="1" si="105"/>
        <v>4.0792985515880682</v>
      </c>
      <c r="AB667" s="8">
        <f t="shared" ca="1" si="108"/>
        <v>21.868808510798523</v>
      </c>
      <c r="AC667" s="16">
        <f ca="1">IF($AO666=0,K666+Q666,IF($AP666=0,K666+Q666,9999))</f>
        <v>8.1306745303089993</v>
      </c>
      <c r="AD667" s="16">
        <f ca="1">IF($AO666=0,L666+R666,IF($AP666=0,L666+R666,9999))</f>
        <v>2.87641570855937</v>
      </c>
      <c r="AE667" s="16">
        <f ca="1">IF($AO666=0,M666+S666,IF($AP666=0,M666+S666,9999))</f>
        <v>4.6426208079840778</v>
      </c>
      <c r="AF667" s="16">
        <f ca="1">IF($AO666=0,N666+T666,IF($AP666=0,N666+T666,9999))</f>
        <v>33.550336361773525</v>
      </c>
      <c r="AG667" s="16">
        <f ca="1">IF($AO666=0,O666+U666,IF($AP666=0,O666+U666,9999))</f>
        <v>29.920686495406301</v>
      </c>
      <c r="AH667" s="16">
        <f ca="1">IF($AO666=0,P666+V666,IF($AP666=0,P666+V666,9999))</f>
        <v>9.7562133351562146</v>
      </c>
      <c r="AI667" s="17">
        <f t="shared" ca="1" si="109"/>
        <v>14.518142325936408</v>
      </c>
      <c r="AJ667" s="17">
        <f t="shared" ca="1" si="110"/>
        <v>6.6853879948768853</v>
      </c>
      <c r="AK667" s="17">
        <f t="shared" ca="1" si="111"/>
        <v>3.4733373765855293</v>
      </c>
      <c r="AL667" s="17">
        <f t="shared" ca="1" si="112"/>
        <v>7.3826810821045967</v>
      </c>
      <c r="AM667" s="17">
        <f t="shared" ca="1" si="113"/>
        <v>1.8308057783563823</v>
      </c>
      <c r="AN667" s="17">
        <f t="shared" ca="1" si="114"/>
        <v>12.225569559022382</v>
      </c>
      <c r="AO667">
        <f t="shared" ca="1" si="106"/>
        <v>0</v>
      </c>
      <c r="AP667">
        <f t="shared" ca="1" si="107"/>
        <v>0</v>
      </c>
      <c r="AQ667">
        <f ca="1">MAX(0, COUNTIF(E667:J667, "Breakdown") - COUNTIF(AO667:AP667, 1))</f>
        <v>3</v>
      </c>
      <c r="AR667" s="12">
        <f ca="1">(AQ667 * 50) + ((AO667 + AP667) * 10)</f>
        <v>150</v>
      </c>
      <c r="AS667">
        <f ca="1">IF(COUNTIF(E667:J667, "Breakdown") &gt;= 6, 1, 0)</f>
        <v>0</v>
      </c>
    </row>
    <row r="668" spans="4:45">
      <c r="D668">
        <v>665</v>
      </c>
      <c r="E668" s="6" t="str">
        <f ca="1">IF(K668&lt;W668,"Operational","Breakdown")</f>
        <v>Operational</v>
      </c>
      <c r="F668" s="6" t="str">
        <f ca="1">IF(L668&lt;X668,"Operational","Breakdown")</f>
        <v>Operational</v>
      </c>
      <c r="G668" s="6" t="str">
        <f ca="1">IF(M668&lt;Y668,"Operational","Breakdown")</f>
        <v>Operational</v>
      </c>
      <c r="H668" s="6" t="str">
        <f ca="1">IF(N668&lt;Z668,"Operational","Breakdown")</f>
        <v>Operational</v>
      </c>
      <c r="I668" s="6" t="str">
        <f ca="1">IF(O668&lt;AA668,"Operational","Breakdown")</f>
        <v>Operational</v>
      </c>
      <c r="J668" s="6" t="str">
        <f ca="1">IF(P668&lt;AB668,"Operational","Breakdown")</f>
        <v>Operational</v>
      </c>
      <c r="K668" s="16">
        <v>2.5671461305926484</v>
      </c>
      <c r="L668" s="16">
        <v>6.3719258269470123</v>
      </c>
      <c r="M668" s="16">
        <v>5.8563530554208354</v>
      </c>
      <c r="N668" s="16">
        <v>5.397531118740452</v>
      </c>
      <c r="O668" s="16">
        <v>1.7769005915543079</v>
      </c>
      <c r="P668" s="16">
        <v>0.92163390297545023</v>
      </c>
      <c r="Q668" s="9">
        <v>1.7883677536535547</v>
      </c>
      <c r="R668" s="9">
        <v>4.3213555396847863</v>
      </c>
      <c r="S668" s="9">
        <v>0.79664526236805722</v>
      </c>
      <c r="T668" s="9">
        <v>6.9981833830713187</v>
      </c>
      <c r="U668" s="9">
        <v>8.6123196067863432</v>
      </c>
      <c r="V668" s="9">
        <v>3.7966970738799248</v>
      </c>
      <c r="W668" s="8">
        <f t="shared" ref="W668:AA718" ca="1" si="115">AI668-8*LN(RAND())</f>
        <v>21.90948054909132</v>
      </c>
      <c r="X668" s="8">
        <f t="shared" ca="1" si="115"/>
        <v>7.8957904594925328</v>
      </c>
      <c r="Y668" s="8">
        <f t="shared" ca="1" si="115"/>
        <v>16.804142871373422</v>
      </c>
      <c r="Z668" s="8">
        <f t="shared" ca="1" si="115"/>
        <v>39.658130280097687</v>
      </c>
      <c r="AA668" s="8">
        <f t="shared" ca="1" si="115"/>
        <v>4.460696150276604</v>
      </c>
      <c r="AB668" s="8">
        <f t="shared" ca="1" si="108"/>
        <v>14.403240190779925</v>
      </c>
      <c r="AC668" s="16">
        <f ca="1">IF($AO667=0,K667+Q667,IF($AP667=0,K667+Q667,9999))</f>
        <v>6.1040257111293164</v>
      </c>
      <c r="AD668" s="16">
        <f ca="1">IF($AO667=0,L667+R667,IF($AP667=0,L667+R667,9999))</f>
        <v>29.711324037915151</v>
      </c>
      <c r="AE668" s="16">
        <f ca="1">IF($AO667=0,M667+S667,IF($AP667=0,M667+S667,9999))</f>
        <v>24.011093465760982</v>
      </c>
      <c r="AF668" s="16">
        <f ca="1">IF($AO667=0,N667+T667,IF($AP667=0,N667+T667,9999))</f>
        <v>11.432069915379907</v>
      </c>
      <c r="AG668" s="16">
        <f ca="1">IF($AO667=0,O667+U667,IF($AP667=0,O667+U667,9999))</f>
        <v>15.740195916931915</v>
      </c>
      <c r="AH668" s="16">
        <f ca="1">IF($AO667=0,P667+V667,IF($AP667=0,P667+V667,9999))</f>
        <v>3.2187107297970776</v>
      </c>
      <c r="AI668" s="17">
        <f t="shared" ca="1" si="109"/>
        <v>8.1306745303089993</v>
      </c>
      <c r="AJ668" s="17">
        <f t="shared" ca="1" si="110"/>
        <v>2.87641570855937</v>
      </c>
      <c r="AK668" s="17">
        <f t="shared" ca="1" si="111"/>
        <v>4.6426208079840778</v>
      </c>
      <c r="AL668" s="17">
        <f t="shared" ca="1" si="112"/>
        <v>33.550336361773525</v>
      </c>
      <c r="AM668" s="17">
        <f t="shared" ca="1" si="113"/>
        <v>4.0792985515880682</v>
      </c>
      <c r="AN668" s="17">
        <f t="shared" ca="1" si="114"/>
        <v>9.7562133351562146</v>
      </c>
      <c r="AO668">
        <f t="shared" ca="1" si="106"/>
        <v>0</v>
      </c>
      <c r="AP668">
        <f t="shared" ca="1" si="107"/>
        <v>0</v>
      </c>
      <c r="AQ668">
        <f ca="1">MAX(0, COUNTIF(E668:J668, "Breakdown") - COUNTIF(AO668:AP668, 1))</f>
        <v>0</v>
      </c>
      <c r="AR668" s="12">
        <f ca="1">(AQ668 * 50) + ((AO668 + AP668) * 10)</f>
        <v>0</v>
      </c>
      <c r="AS668">
        <f ca="1">IF(COUNTIF(E668:J668, "Breakdown") &gt;= 6, 1, 0)</f>
        <v>0</v>
      </c>
    </row>
    <row r="669" spans="4:45">
      <c r="D669">
        <v>666</v>
      </c>
      <c r="E669" s="6" t="str">
        <f ca="1">IF(K669&lt;W669,"Operational","Breakdown")</f>
        <v>Operational</v>
      </c>
      <c r="F669" s="6" t="str">
        <f ca="1">IF(L669&lt;X669,"Operational","Breakdown")</f>
        <v>Operational</v>
      </c>
      <c r="G669" s="6" t="str">
        <f ca="1">IF(M669&lt;Y669,"Operational","Breakdown")</f>
        <v>Operational</v>
      </c>
      <c r="H669" s="6" t="str">
        <f ca="1">IF(N669&lt;Z669,"Operational","Breakdown")</f>
        <v>Operational</v>
      </c>
      <c r="I669" s="6" t="str">
        <f ca="1">IF(O669&lt;AA669,"Operational","Breakdown")</f>
        <v>Breakdown</v>
      </c>
      <c r="J669" s="6" t="str">
        <f ca="1">IF(P669&lt;AB669,"Operational","Breakdown")</f>
        <v>Operational</v>
      </c>
      <c r="K669" s="16">
        <v>4.7491144226686473</v>
      </c>
      <c r="L669" s="16">
        <v>0.20434694874519294</v>
      </c>
      <c r="M669" s="16">
        <v>1.6617529801837869</v>
      </c>
      <c r="N669" s="16">
        <v>2.7974138494067806</v>
      </c>
      <c r="O669" s="16">
        <v>6.8073733239132288</v>
      </c>
      <c r="P669" s="16">
        <v>2.0506493006371408E-2</v>
      </c>
      <c r="Q669" s="9">
        <v>2.0392798296120751</v>
      </c>
      <c r="R669" s="9">
        <v>2.2823607576041689</v>
      </c>
      <c r="S669" s="9">
        <v>1.9209018586996991</v>
      </c>
      <c r="T669" s="9">
        <v>1.4084300008274966</v>
      </c>
      <c r="U669" s="9">
        <v>0.38156948435080584</v>
      </c>
      <c r="V669" s="9">
        <v>0.99784530535064886</v>
      </c>
      <c r="W669" s="8">
        <f t="shared" ca="1" si="115"/>
        <v>8.0988373308080739</v>
      </c>
      <c r="X669" s="8">
        <f t="shared" ca="1" si="115"/>
        <v>10.617103417968288</v>
      </c>
      <c r="Y669" s="8">
        <f t="shared" ca="1" si="115"/>
        <v>20.722107804180286</v>
      </c>
      <c r="Z669" s="8">
        <f t="shared" ca="1" si="115"/>
        <v>13.859294757401598</v>
      </c>
      <c r="AA669" s="8">
        <f t="shared" ca="1" si="115"/>
        <v>5.0095789525844712</v>
      </c>
      <c r="AB669" s="8">
        <f t="shared" ca="1" si="108"/>
        <v>21.895796211487198</v>
      </c>
      <c r="AC669" s="16">
        <f ca="1">IF($AO668=0,K668+Q668,IF($AP668=0,K668+Q668,9999))</f>
        <v>4.3555138842462036</v>
      </c>
      <c r="AD669" s="16">
        <f ca="1">IF($AO668=0,L668+R668,IF($AP668=0,L668+R668,9999))</f>
        <v>10.693281366631798</v>
      </c>
      <c r="AE669" s="16">
        <f ca="1">IF($AO668=0,M668+S668,IF($AP668=0,M668+S668,9999))</f>
        <v>6.6529983177888923</v>
      </c>
      <c r="AF669" s="16">
        <f ca="1">IF($AO668=0,N668+T668,IF($AP668=0,N668+T668,9999))</f>
        <v>12.395714501811771</v>
      </c>
      <c r="AG669" s="16">
        <f ca="1">IF($AO668=0,O668+U668,IF($AP668=0,O668+U668,9999))</f>
        <v>10.38922019834065</v>
      </c>
      <c r="AH669" s="16">
        <f ca="1">IF($AO668=0,P668+V668,IF($AP668=0,P668+V668,9999))</f>
        <v>4.7183309768553752</v>
      </c>
      <c r="AI669" s="17">
        <f t="shared" ca="1" si="109"/>
        <v>6.1040257111293164</v>
      </c>
      <c r="AJ669" s="17">
        <f t="shared" ca="1" si="110"/>
        <v>7.8957904594925328</v>
      </c>
      <c r="AK669" s="17">
        <f t="shared" ca="1" si="111"/>
        <v>16.804142871373422</v>
      </c>
      <c r="AL669" s="17">
        <f t="shared" ca="1" si="112"/>
        <v>11.432069915379907</v>
      </c>
      <c r="AM669" s="17">
        <f t="shared" ca="1" si="113"/>
        <v>4.460696150276604</v>
      </c>
      <c r="AN669" s="17">
        <f t="shared" ca="1" si="114"/>
        <v>3.2187107297970776</v>
      </c>
      <c r="AO669">
        <f t="shared" ca="1" si="106"/>
        <v>0</v>
      </c>
      <c r="AP669">
        <f t="shared" ca="1" si="107"/>
        <v>0</v>
      </c>
      <c r="AQ669">
        <f ca="1">MAX(0, COUNTIF(E669:J669, "Breakdown") - COUNTIF(AO669:AP669, 1))</f>
        <v>1</v>
      </c>
      <c r="AR669" s="12">
        <f ca="1">(AQ669 * 50) + ((AO669 + AP669) * 10)</f>
        <v>50</v>
      </c>
      <c r="AS669">
        <f ca="1">IF(COUNTIF(E669:J669, "Breakdown") &gt;= 6, 1, 0)</f>
        <v>0</v>
      </c>
    </row>
    <row r="670" spans="4:45">
      <c r="D670">
        <v>667</v>
      </c>
      <c r="E670" s="6" t="str">
        <f ca="1">IF(K670&lt;W670,"Operational","Breakdown")</f>
        <v>Operational</v>
      </c>
      <c r="F670" s="6" t="str">
        <f ca="1">IF(L670&lt;X670,"Operational","Breakdown")</f>
        <v>Operational</v>
      </c>
      <c r="G670" s="6" t="str">
        <f ca="1">IF(M670&lt;Y670,"Operational","Breakdown")</f>
        <v>Operational</v>
      </c>
      <c r="H670" s="6" t="str">
        <f ca="1">IF(N670&lt;Z670,"Operational","Breakdown")</f>
        <v>Operational</v>
      </c>
      <c r="I670" s="6" t="str">
        <f ca="1">IF(O670&lt;AA670,"Operational","Breakdown")</f>
        <v>Operational</v>
      </c>
      <c r="J670" s="6" t="str">
        <f ca="1">IF(P670&lt;AB670,"Operational","Breakdown")</f>
        <v>Operational</v>
      </c>
      <c r="K670" s="16">
        <v>5.8007171948362579</v>
      </c>
      <c r="L670" s="16">
        <v>11.40401281262633</v>
      </c>
      <c r="M670" s="16">
        <v>7.06713091697958</v>
      </c>
      <c r="N670" s="16">
        <v>7.8964054987001218</v>
      </c>
      <c r="O670" s="16">
        <v>13.325414363484843</v>
      </c>
      <c r="P670" s="16">
        <v>9.9561923342358027E-2</v>
      </c>
      <c r="Q670" s="9">
        <v>0.89723104162762191</v>
      </c>
      <c r="R670" s="9">
        <v>4.4153872954304729</v>
      </c>
      <c r="S670" s="9">
        <v>2.2560866644621251</v>
      </c>
      <c r="T670" s="9">
        <v>1.0670512349424488</v>
      </c>
      <c r="U670" s="9">
        <v>0.54132063193273849</v>
      </c>
      <c r="V670" s="9">
        <v>2.2431730003237647E-2</v>
      </c>
      <c r="W670" s="8">
        <f t="shared" ca="1" si="115"/>
        <v>30.031227135841558</v>
      </c>
      <c r="X670" s="8">
        <f t="shared" ca="1" si="115"/>
        <v>13.216547096547696</v>
      </c>
      <c r="Y670" s="8">
        <f t="shared" ca="1" si="115"/>
        <v>37.078263724923431</v>
      </c>
      <c r="Z670" s="8">
        <f t="shared" ca="1" si="115"/>
        <v>20.406284955786411</v>
      </c>
      <c r="AA670" s="8">
        <f t="shared" ca="1" si="115"/>
        <v>18.500160924470006</v>
      </c>
      <c r="AB670" s="8">
        <f t="shared" ca="1" si="108"/>
        <v>45.216120289408451</v>
      </c>
      <c r="AC670" s="16">
        <f ca="1">IF($AO669=0,K669+Q669,IF($AP669=0,K669+Q669,9999))</f>
        <v>6.7883942522807228</v>
      </c>
      <c r="AD670" s="16">
        <f ca="1">IF($AO669=0,L669+R669,IF($AP669=0,L669+R669,9999))</f>
        <v>2.4867077063493617</v>
      </c>
      <c r="AE670" s="16">
        <f ca="1">IF($AO669=0,M669+S669,IF($AP669=0,M669+S669,9999))</f>
        <v>3.582654838883486</v>
      </c>
      <c r="AF670" s="16">
        <f ca="1">IF($AO669=0,N669+T669,IF($AP669=0,N669+T669,9999))</f>
        <v>4.2058438502342774</v>
      </c>
      <c r="AG670" s="16">
        <f ca="1">IF($AO669=0,O669+U669,IF($AP669=0,O669+U669,9999))</f>
        <v>7.1889428082640343</v>
      </c>
      <c r="AH670" s="16">
        <f ca="1">IF($AO669=0,P669+V669,IF($AP669=0,P669+V669,9999))</f>
        <v>1.0183517983570203</v>
      </c>
      <c r="AI670" s="17">
        <f t="shared" ca="1" si="109"/>
        <v>4.3555138842462036</v>
      </c>
      <c r="AJ670" s="17">
        <f t="shared" ca="1" si="110"/>
        <v>10.617103417968288</v>
      </c>
      <c r="AK670" s="17">
        <f t="shared" ca="1" si="111"/>
        <v>6.6529983177888923</v>
      </c>
      <c r="AL670" s="17">
        <f t="shared" ca="1" si="112"/>
        <v>12.395714501811771</v>
      </c>
      <c r="AM670" s="17">
        <f t="shared" ca="1" si="113"/>
        <v>5.0095789525844712</v>
      </c>
      <c r="AN670" s="17">
        <f t="shared" ca="1" si="114"/>
        <v>4.7183309768553752</v>
      </c>
      <c r="AO670">
        <f t="shared" ca="1" si="106"/>
        <v>0</v>
      </c>
      <c r="AP670">
        <f t="shared" ca="1" si="107"/>
        <v>0</v>
      </c>
      <c r="AQ670">
        <f ca="1">MAX(0, COUNTIF(E670:J670, "Breakdown") - COUNTIF(AO670:AP670, 1))</f>
        <v>0</v>
      </c>
      <c r="AR670" s="12">
        <f ca="1">(AQ670 * 50) + ((AO670 + AP670) * 10)</f>
        <v>0</v>
      </c>
      <c r="AS670">
        <f ca="1">IF(COUNTIF(E670:J670, "Breakdown") &gt;= 6, 1, 0)</f>
        <v>0</v>
      </c>
    </row>
    <row r="671" spans="4:45">
      <c r="D671">
        <v>668</v>
      </c>
      <c r="E671" s="6" t="str">
        <f ca="1">IF(K671&lt;W671,"Operational","Breakdown")</f>
        <v>Operational</v>
      </c>
      <c r="F671" s="6" t="str">
        <f ca="1">IF(L671&lt;X671,"Operational","Breakdown")</f>
        <v>Operational</v>
      </c>
      <c r="G671" s="6" t="str">
        <f ca="1">IF(M671&lt;Y671,"Operational","Breakdown")</f>
        <v>Breakdown</v>
      </c>
      <c r="H671" s="6" t="str">
        <f ca="1">IF(N671&lt;Z671,"Operational","Breakdown")</f>
        <v>Breakdown</v>
      </c>
      <c r="I671" s="6" t="str">
        <f ca="1">IF(O671&lt;AA671,"Operational","Breakdown")</f>
        <v>Operational</v>
      </c>
      <c r="J671" s="6" t="str">
        <f ca="1">IF(P671&lt;AB671,"Operational","Breakdown")</f>
        <v>Breakdown</v>
      </c>
      <c r="K671" s="16">
        <v>1.3391876941142866</v>
      </c>
      <c r="L671" s="16">
        <v>5.8761703286184837</v>
      </c>
      <c r="M671" s="16">
        <v>7.7822076450770989</v>
      </c>
      <c r="N671" s="16">
        <v>18.048044522208684</v>
      </c>
      <c r="O671" s="16">
        <v>13.307628585601716</v>
      </c>
      <c r="P671" s="16">
        <v>14.048378666227666</v>
      </c>
      <c r="Q671" s="9">
        <v>2.0680925579244036</v>
      </c>
      <c r="R671" s="9">
        <v>6.9680442840024233</v>
      </c>
      <c r="S671" s="9">
        <v>0.19695166129947908</v>
      </c>
      <c r="T671" s="9">
        <v>1.1200974680060545</v>
      </c>
      <c r="U671" s="9">
        <v>0.70012619646410768</v>
      </c>
      <c r="V671" s="9">
        <v>1.2565686630116946</v>
      </c>
      <c r="W671" s="8">
        <f t="shared" ca="1" si="115"/>
        <v>14.216443462479338</v>
      </c>
      <c r="X671" s="8">
        <f t="shared" ca="1" si="115"/>
        <v>29.333121210895705</v>
      </c>
      <c r="Y671" s="8">
        <f t="shared" ca="1" si="115"/>
        <v>6.6214630340291727</v>
      </c>
      <c r="Z671" s="8">
        <f t="shared" ca="1" si="115"/>
        <v>12.308984588825437</v>
      </c>
      <c r="AA671" s="8">
        <f t="shared" ca="1" si="115"/>
        <v>23.390575029054148</v>
      </c>
      <c r="AB671" s="8">
        <f t="shared" ca="1" si="108"/>
        <v>8.2522822714340247</v>
      </c>
      <c r="AC671" s="16">
        <f ca="1">IF($AO670=0,K670+Q670,IF($AP670=0,K670+Q670,9999))</f>
        <v>6.6979482364638798</v>
      </c>
      <c r="AD671" s="16">
        <f ca="1">IF($AO670=0,L670+R670,IF($AP670=0,L670+R670,9999))</f>
        <v>15.819400108056804</v>
      </c>
      <c r="AE671" s="16">
        <f ca="1">IF($AO670=0,M670+S670,IF($AP670=0,M670+S670,9999))</f>
        <v>9.3232175814417051</v>
      </c>
      <c r="AF671" s="16">
        <f ca="1">IF($AO670=0,N670+T670,IF($AP670=0,N670+T670,9999))</f>
        <v>8.9634567336425697</v>
      </c>
      <c r="AG671" s="16">
        <f ca="1">IF($AO670=0,O670+U670,IF($AP670=0,O670+U670,9999))</f>
        <v>13.86673499541758</v>
      </c>
      <c r="AH671" s="16">
        <f ca="1">IF($AO670=0,P670+V670,IF($AP670=0,P670+V670,9999))</f>
        <v>0.12199365334559567</v>
      </c>
      <c r="AI671" s="17">
        <f t="shared" ca="1" si="109"/>
        <v>6.7883942522807228</v>
      </c>
      <c r="AJ671" s="17">
        <f t="shared" ca="1" si="110"/>
        <v>2.4867077063493617</v>
      </c>
      <c r="AK671" s="17">
        <f t="shared" ca="1" si="111"/>
        <v>3.582654838883486</v>
      </c>
      <c r="AL671" s="17">
        <f t="shared" ca="1" si="112"/>
        <v>4.2058438502342774</v>
      </c>
      <c r="AM671" s="17">
        <f t="shared" ca="1" si="113"/>
        <v>7.1889428082640343</v>
      </c>
      <c r="AN671" s="17">
        <f t="shared" ca="1" si="114"/>
        <v>1.0183517983570203</v>
      </c>
      <c r="AO671">
        <f t="shared" ca="1" si="106"/>
        <v>0</v>
      </c>
      <c r="AP671">
        <f t="shared" ca="1" si="107"/>
        <v>0</v>
      </c>
      <c r="AQ671">
        <f ca="1">MAX(0, COUNTIF(E671:J671, "Breakdown") - COUNTIF(AO671:AP671, 1))</f>
        <v>3</v>
      </c>
      <c r="AR671" s="12">
        <f ca="1">(AQ671 * 50) + ((AO671 + AP671) * 10)</f>
        <v>150</v>
      </c>
      <c r="AS671">
        <f ca="1">IF(COUNTIF(E671:J671, "Breakdown") &gt;= 6, 1, 0)</f>
        <v>0</v>
      </c>
    </row>
    <row r="672" spans="4:45">
      <c r="D672">
        <v>669</v>
      </c>
      <c r="E672" s="6" t="str">
        <f ca="1">IF(K672&lt;W672,"Operational","Breakdown")</f>
        <v>Operational</v>
      </c>
      <c r="F672" s="6" t="str">
        <f ca="1">IF(L672&lt;X672,"Operational","Breakdown")</f>
        <v>Operational</v>
      </c>
      <c r="G672" s="6" t="str">
        <f ca="1">IF(M672&lt;Y672,"Operational","Breakdown")</f>
        <v>Breakdown</v>
      </c>
      <c r="H672" s="6" t="str">
        <f ca="1">IF(N672&lt;Z672,"Operational","Breakdown")</f>
        <v>Operational</v>
      </c>
      <c r="I672" s="6" t="str">
        <f ca="1">IF(O672&lt;AA672,"Operational","Breakdown")</f>
        <v>Operational</v>
      </c>
      <c r="J672" s="6" t="str">
        <f ca="1">IF(P672&lt;AB672,"Operational","Breakdown")</f>
        <v>Breakdown</v>
      </c>
      <c r="K672" s="16">
        <v>1.8544871509841692</v>
      </c>
      <c r="L672" s="16">
        <v>1.4174161577553852</v>
      </c>
      <c r="M672" s="16">
        <v>14.211382744271061</v>
      </c>
      <c r="N672" s="16">
        <v>8.1263051615050887</v>
      </c>
      <c r="O672" s="16">
        <v>2.7282954567462396</v>
      </c>
      <c r="P672" s="16">
        <v>13.221343377851106</v>
      </c>
      <c r="Q672" s="9">
        <v>1.6931984320843978</v>
      </c>
      <c r="R672" s="9">
        <v>1.5692847489481876</v>
      </c>
      <c r="S672" s="9">
        <v>0.84202369516129238</v>
      </c>
      <c r="T672" s="9">
        <v>0.30914661419269135</v>
      </c>
      <c r="U672" s="9">
        <v>7.2311710460728751</v>
      </c>
      <c r="V672" s="9">
        <v>1.9155509355736497</v>
      </c>
      <c r="W672" s="8">
        <f t="shared" ca="1" si="115"/>
        <v>7.2035778173335627</v>
      </c>
      <c r="X672" s="8">
        <f t="shared" ca="1" si="115"/>
        <v>22.742477572212614</v>
      </c>
      <c r="Y672" s="8">
        <f t="shared" ca="1" si="115"/>
        <v>10.902996620052516</v>
      </c>
      <c r="Z672" s="8">
        <f t="shared" ca="1" si="115"/>
        <v>12.098395780519779</v>
      </c>
      <c r="AA672" s="8">
        <f t="shared" ca="1" si="115"/>
        <v>44.013102596381515</v>
      </c>
      <c r="AB672" s="8">
        <f t="shared" ca="1" si="108"/>
        <v>6.9547945065119166</v>
      </c>
      <c r="AC672" s="16">
        <f ca="1">IF($AO671=0,K671+Q671,IF($AP671=0,K671+Q671,9999))</f>
        <v>3.4072802520386904</v>
      </c>
      <c r="AD672" s="16">
        <f ca="1">IF($AO671=0,L671+R671,IF($AP671=0,L671+R671,9999))</f>
        <v>12.844214612620906</v>
      </c>
      <c r="AE672" s="16">
        <f ca="1">IF($AO671=0,M671+S671,IF($AP671=0,M671+S671,9999))</f>
        <v>7.9791593063765784</v>
      </c>
      <c r="AF672" s="16">
        <f ca="1">IF($AO671=0,N671+T671,IF($AP671=0,N671+T671,9999))</f>
        <v>19.168141990214739</v>
      </c>
      <c r="AG672" s="16">
        <f ca="1">IF($AO671=0,O671+U671,IF($AP671=0,O671+U671,9999))</f>
        <v>14.007754782065824</v>
      </c>
      <c r="AH672" s="16">
        <f ca="1">IF($AO671=0,P671+V671,IF($AP671=0,P671+V671,9999))</f>
        <v>15.304947329239361</v>
      </c>
      <c r="AI672" s="17">
        <f t="shared" ca="1" si="109"/>
        <v>6.6979482364638798</v>
      </c>
      <c r="AJ672" s="17">
        <f t="shared" ca="1" si="110"/>
        <v>15.819400108056804</v>
      </c>
      <c r="AK672" s="17">
        <f t="shared" ca="1" si="111"/>
        <v>6.6214630340291727</v>
      </c>
      <c r="AL672" s="17">
        <f t="shared" ca="1" si="112"/>
        <v>8.9634567336425697</v>
      </c>
      <c r="AM672" s="17">
        <f t="shared" ca="1" si="113"/>
        <v>13.86673499541758</v>
      </c>
      <c r="AN672" s="17">
        <f t="shared" ca="1" si="114"/>
        <v>0.12199365334559567</v>
      </c>
      <c r="AO672">
        <f t="shared" ca="1" si="106"/>
        <v>0</v>
      </c>
      <c r="AP672">
        <f t="shared" ca="1" si="107"/>
        <v>0</v>
      </c>
      <c r="AQ672">
        <f ca="1">MAX(0, COUNTIF(E672:J672, "Breakdown") - COUNTIF(AO672:AP672, 1))</f>
        <v>2</v>
      </c>
      <c r="AR672" s="12">
        <f ca="1">(AQ672 * 50) + ((AO672 + AP672) * 10)</f>
        <v>100</v>
      </c>
      <c r="AS672">
        <f ca="1">IF(COUNTIF(E672:J672, "Breakdown") &gt;= 6, 1, 0)</f>
        <v>0</v>
      </c>
    </row>
    <row r="673" spans="4:45">
      <c r="D673">
        <v>670</v>
      </c>
      <c r="E673" s="6" t="str">
        <f ca="1">IF(K673&lt;W673,"Operational","Breakdown")</f>
        <v>Operational</v>
      </c>
      <c r="F673" s="6" t="str">
        <f ca="1">IF(L673&lt;X673,"Operational","Breakdown")</f>
        <v>Operational</v>
      </c>
      <c r="G673" s="6" t="str">
        <f ca="1">IF(M673&lt;Y673,"Operational","Breakdown")</f>
        <v>Operational</v>
      </c>
      <c r="H673" s="6" t="str">
        <f ca="1">IF(N673&lt;Z673,"Operational","Breakdown")</f>
        <v>Operational</v>
      </c>
      <c r="I673" s="6" t="str">
        <f ca="1">IF(O673&lt;AA673,"Operational","Breakdown")</f>
        <v>Operational</v>
      </c>
      <c r="J673" s="6" t="str">
        <f ca="1">IF(P673&lt;AB673,"Operational","Breakdown")</f>
        <v>Breakdown</v>
      </c>
      <c r="K673" s="16">
        <v>0.38895962947318485</v>
      </c>
      <c r="L673" s="16">
        <v>2.3575785324238554</v>
      </c>
      <c r="M673" s="16">
        <v>0.63303807289923275</v>
      </c>
      <c r="N673" s="16">
        <v>1.6458683929547173</v>
      </c>
      <c r="O673" s="16">
        <v>8.4832250561736231</v>
      </c>
      <c r="P673" s="16">
        <v>16.990202471520888</v>
      </c>
      <c r="Q673" s="9">
        <v>4.1285133119121111</v>
      </c>
      <c r="R673" s="9">
        <v>0.88368997019104067</v>
      </c>
      <c r="S673" s="9">
        <v>0.25400321219699257</v>
      </c>
      <c r="T673" s="9">
        <v>1.0465208715037835</v>
      </c>
      <c r="U673" s="9">
        <v>1.145367415631791</v>
      </c>
      <c r="V673" s="9">
        <v>5.3301069733331516</v>
      </c>
      <c r="W673" s="8">
        <f t="shared" ca="1" si="115"/>
        <v>18.691781134758486</v>
      </c>
      <c r="X673" s="8">
        <f t="shared" ca="1" si="115"/>
        <v>16.697555420664397</v>
      </c>
      <c r="Y673" s="8">
        <f t="shared" ca="1" si="115"/>
        <v>32.988682885894868</v>
      </c>
      <c r="Z673" s="8">
        <f t="shared" ca="1" si="115"/>
        <v>13.944549781149284</v>
      </c>
      <c r="AA673" s="8">
        <f t="shared" ca="1" si="115"/>
        <v>14.345637800418954</v>
      </c>
      <c r="AB673" s="8">
        <f t="shared" ca="1" si="108"/>
        <v>14.288643814319645</v>
      </c>
      <c r="AC673" s="16">
        <f ca="1">IF($AO672=0,K672+Q672,IF($AP672=0,K672+Q672,9999))</f>
        <v>3.5476855830685672</v>
      </c>
      <c r="AD673" s="16">
        <f ca="1">IF($AO672=0,L672+R672,IF($AP672=0,L672+R672,9999))</f>
        <v>2.9867009067035726</v>
      </c>
      <c r="AE673" s="16">
        <f ca="1">IF($AO672=0,M672+S672,IF($AP672=0,M672+S672,9999))</f>
        <v>15.053406439432354</v>
      </c>
      <c r="AF673" s="16">
        <f ca="1">IF($AO672=0,N672+T672,IF($AP672=0,N672+T672,9999))</f>
        <v>8.4354517756977803</v>
      </c>
      <c r="AG673" s="16">
        <f ca="1">IF($AO672=0,O672+U672,IF($AP672=0,O672+U672,9999))</f>
        <v>9.9594665028191152</v>
      </c>
      <c r="AH673" s="16">
        <f ca="1">IF($AO672=0,P672+V672,IF($AP672=0,P672+V672,9999))</f>
        <v>15.136894313424756</v>
      </c>
      <c r="AI673" s="17">
        <f t="shared" ca="1" si="109"/>
        <v>3.4072802520386904</v>
      </c>
      <c r="AJ673" s="17">
        <f t="shared" ca="1" si="110"/>
        <v>12.844214612620906</v>
      </c>
      <c r="AK673" s="17">
        <f t="shared" ca="1" si="111"/>
        <v>7.9791593063765784</v>
      </c>
      <c r="AL673" s="17">
        <f t="shared" ca="1" si="112"/>
        <v>12.098395780519779</v>
      </c>
      <c r="AM673" s="17">
        <f t="shared" ca="1" si="113"/>
        <v>14.007754782065824</v>
      </c>
      <c r="AN673" s="17">
        <f t="shared" ca="1" si="114"/>
        <v>6.9547945065119166</v>
      </c>
      <c r="AO673">
        <f t="shared" ca="1" si="106"/>
        <v>0</v>
      </c>
      <c r="AP673">
        <f t="shared" ca="1" si="107"/>
        <v>0</v>
      </c>
      <c r="AQ673">
        <f ca="1">MAX(0, COUNTIF(E673:J673, "Breakdown") - COUNTIF(AO673:AP673, 1))</f>
        <v>1</v>
      </c>
      <c r="AR673" s="12">
        <f ca="1">(AQ673 * 50) + ((AO673 + AP673) * 10)</f>
        <v>50</v>
      </c>
      <c r="AS673">
        <f ca="1">IF(COUNTIF(E673:J673, "Breakdown") &gt;= 6, 1, 0)</f>
        <v>0</v>
      </c>
    </row>
    <row r="674" spans="4:45">
      <c r="D674">
        <v>671</v>
      </c>
      <c r="E674" s="6" t="str">
        <f ca="1">IF(K674&lt;W674,"Operational","Breakdown")</f>
        <v>Breakdown</v>
      </c>
      <c r="F674" s="6" t="str">
        <f ca="1">IF(L674&lt;X674,"Operational","Breakdown")</f>
        <v>Operational</v>
      </c>
      <c r="G674" s="6" t="str">
        <f ca="1">IF(M674&lt;Y674,"Operational","Breakdown")</f>
        <v>Operational</v>
      </c>
      <c r="H674" s="6" t="str">
        <f ca="1">IF(N674&lt;Z674,"Operational","Breakdown")</f>
        <v>Operational</v>
      </c>
      <c r="I674" s="6" t="str">
        <f ca="1">IF(O674&lt;AA674,"Operational","Breakdown")</f>
        <v>Operational</v>
      </c>
      <c r="J674" s="6" t="str">
        <f ca="1">IF(P674&lt;AB674,"Operational","Breakdown")</f>
        <v>Operational</v>
      </c>
      <c r="K674" s="16">
        <v>19.396648459526634</v>
      </c>
      <c r="L674" s="16">
        <v>3.1345989958474161</v>
      </c>
      <c r="M674" s="16">
        <v>5.2132582135475909</v>
      </c>
      <c r="N674" s="16">
        <v>2.1812201923895214</v>
      </c>
      <c r="O674" s="16">
        <v>0.32328196987545865</v>
      </c>
      <c r="P674" s="16">
        <v>10.011082989061045</v>
      </c>
      <c r="Q674" s="9">
        <v>4.1571542273436436E-2</v>
      </c>
      <c r="R674" s="9">
        <v>1.3260081644746748</v>
      </c>
      <c r="S674" s="9">
        <v>5.2327227898722617</v>
      </c>
      <c r="T674" s="9">
        <v>0.87355949089674412</v>
      </c>
      <c r="U674" s="9">
        <v>2.6280739091643884E-2</v>
      </c>
      <c r="V674" s="9">
        <v>3.7244985956207515</v>
      </c>
      <c r="W674" s="8">
        <f t="shared" ca="1" si="115"/>
        <v>5.0127965126689205</v>
      </c>
      <c r="X674" s="8">
        <f t="shared" ca="1" si="115"/>
        <v>20.936127757444879</v>
      </c>
      <c r="Y674" s="8">
        <f t="shared" ca="1" si="115"/>
        <v>15.579037232138569</v>
      </c>
      <c r="Z674" s="8">
        <f t="shared" ca="1" si="115"/>
        <v>20.475929580374576</v>
      </c>
      <c r="AA674" s="8">
        <f t="shared" ca="1" si="115"/>
        <v>38.627294101039126</v>
      </c>
      <c r="AB674" s="8">
        <f t="shared" ca="1" si="108"/>
        <v>15.221521479176051</v>
      </c>
      <c r="AC674" s="16">
        <f ca="1">IF($AO673=0,K673+Q673,IF($AP673=0,K673+Q673,9999))</f>
        <v>4.5174729413852956</v>
      </c>
      <c r="AD674" s="16">
        <f ca="1">IF($AO673=0,L673+R673,IF($AP673=0,L673+R673,9999))</f>
        <v>3.2412685026148962</v>
      </c>
      <c r="AE674" s="16">
        <f ca="1">IF($AO673=0,M673+S673,IF($AP673=0,M673+S673,9999))</f>
        <v>0.88704128509622526</v>
      </c>
      <c r="AF674" s="16">
        <f ca="1">IF($AO673=0,N673+T673,IF($AP673=0,N673+T673,9999))</f>
        <v>2.6923892644585008</v>
      </c>
      <c r="AG674" s="16">
        <f ca="1">IF($AO673=0,O673+U673,IF($AP673=0,O673+U673,9999))</f>
        <v>9.6285924718054137</v>
      </c>
      <c r="AH674" s="16">
        <f ca="1">IF($AO673=0,P673+V673,IF($AP673=0,P673+V673,9999))</f>
        <v>22.32030944485404</v>
      </c>
      <c r="AI674" s="17">
        <f t="shared" ca="1" si="109"/>
        <v>3.5476855830685672</v>
      </c>
      <c r="AJ674" s="17">
        <f t="shared" ca="1" si="110"/>
        <v>2.9867009067035726</v>
      </c>
      <c r="AK674" s="17">
        <f t="shared" ca="1" si="111"/>
        <v>15.053406439432354</v>
      </c>
      <c r="AL674" s="17">
        <f t="shared" ca="1" si="112"/>
        <v>8.4354517756977803</v>
      </c>
      <c r="AM674" s="17">
        <f t="shared" ca="1" si="113"/>
        <v>9.9594665028191152</v>
      </c>
      <c r="AN674" s="17">
        <f t="shared" ca="1" si="114"/>
        <v>14.288643814319645</v>
      </c>
      <c r="AO674">
        <f t="shared" ca="1" si="106"/>
        <v>0</v>
      </c>
      <c r="AP674">
        <f t="shared" ca="1" si="107"/>
        <v>1</v>
      </c>
      <c r="AQ674">
        <f ca="1">MAX(0, COUNTIF(E674:J674, "Breakdown") - COUNTIF(AO674:AP674, 1))</f>
        <v>0</v>
      </c>
      <c r="AR674" s="12">
        <f ca="1">(AQ674 * 50) + ((AO674 + AP674) * 10)</f>
        <v>10</v>
      </c>
      <c r="AS674">
        <f ca="1">IF(COUNTIF(E674:J674, "Breakdown") &gt;= 6, 1, 0)</f>
        <v>0</v>
      </c>
    </row>
    <row r="675" spans="4:45">
      <c r="D675">
        <v>672</v>
      </c>
      <c r="E675" s="6" t="str">
        <f ca="1">IF(K675&lt;W675,"Operational","Breakdown")</f>
        <v>Operational</v>
      </c>
      <c r="F675" s="6" t="str">
        <f ca="1">IF(L675&lt;X675,"Operational","Breakdown")</f>
        <v>Breakdown</v>
      </c>
      <c r="G675" s="6" t="str">
        <f ca="1">IF(M675&lt;Y675,"Operational","Breakdown")</f>
        <v>Breakdown</v>
      </c>
      <c r="H675" s="6" t="str">
        <f ca="1">IF(N675&lt;Z675,"Operational","Breakdown")</f>
        <v>Operational</v>
      </c>
      <c r="I675" s="6" t="str">
        <f ca="1">IF(O675&lt;AA675,"Operational","Breakdown")</f>
        <v>Operational</v>
      </c>
      <c r="J675" s="6" t="str">
        <f ca="1">IF(P675&lt;AB675,"Operational","Breakdown")</f>
        <v>Operational</v>
      </c>
      <c r="K675" s="16">
        <v>1.9569441248759728E-2</v>
      </c>
      <c r="L675" s="16">
        <v>8.5860488974759317</v>
      </c>
      <c r="M675" s="16">
        <v>21.402325714657174</v>
      </c>
      <c r="N675" s="16">
        <v>7.4553982382072848</v>
      </c>
      <c r="O675" s="16">
        <v>10.341649918951239</v>
      </c>
      <c r="P675" s="16">
        <v>11.789251288713029</v>
      </c>
      <c r="Q675" s="9">
        <v>3.7132323493649313</v>
      </c>
      <c r="R675" s="9">
        <v>0.84004214992636872</v>
      </c>
      <c r="S675" s="9">
        <v>0.88810510931211861</v>
      </c>
      <c r="T675" s="9">
        <v>6.2032678432380113</v>
      </c>
      <c r="U675" s="9">
        <v>1.1250088389949575</v>
      </c>
      <c r="V675" s="9">
        <v>1.1291417661606895</v>
      </c>
      <c r="W675" s="8">
        <f t="shared" ca="1" si="115"/>
        <v>11.355876454564388</v>
      </c>
      <c r="X675" s="8">
        <f t="shared" ca="1" si="115"/>
        <v>5.9565571472183416</v>
      </c>
      <c r="Y675" s="8">
        <f t="shared" ca="1" si="115"/>
        <v>14.532142520380358</v>
      </c>
      <c r="Z675" s="8">
        <f t="shared" ca="1" si="115"/>
        <v>16.29721898322795</v>
      </c>
      <c r="AA675" s="8">
        <f t="shared" ca="1" si="115"/>
        <v>10.69849163456489</v>
      </c>
      <c r="AB675" s="8">
        <f t="shared" ca="1" si="108"/>
        <v>24.387808118743756</v>
      </c>
      <c r="AC675" s="16">
        <f ca="1">IF($AO674=0,K674+Q674,IF($AP674=0,K674+Q674,9999))</f>
        <v>19.438220001800072</v>
      </c>
      <c r="AD675" s="16">
        <f ca="1">IF($AO674=0,L674+R674,IF($AP674=0,L674+R674,9999))</f>
        <v>4.4606071603220911</v>
      </c>
      <c r="AE675" s="16">
        <f ca="1">IF($AO674=0,M674+S674,IF($AP674=0,M674+S674,9999))</f>
        <v>10.445981003419853</v>
      </c>
      <c r="AF675" s="16">
        <f ca="1">IF($AO674=0,N674+T674,IF($AP674=0,N674+T674,9999))</f>
        <v>3.0547796832862657</v>
      </c>
      <c r="AG675" s="16">
        <f ca="1">IF($AO674=0,O674+U674,IF($AP674=0,O674+U674,9999))</f>
        <v>0.34956270896710251</v>
      </c>
      <c r="AH675" s="16">
        <f ca="1">IF($AO674=0,P674+V674,IF($AP674=0,P674+V674,9999))</f>
        <v>13.735581584681796</v>
      </c>
      <c r="AI675" s="17">
        <f t="shared" ca="1" si="109"/>
        <v>4.5174729413852956</v>
      </c>
      <c r="AJ675" s="17">
        <f t="shared" ca="1" si="110"/>
        <v>3.2412685026148962</v>
      </c>
      <c r="AK675" s="17">
        <f t="shared" ca="1" si="111"/>
        <v>0.88704128509622526</v>
      </c>
      <c r="AL675" s="17">
        <f t="shared" ca="1" si="112"/>
        <v>2.6923892644585008</v>
      </c>
      <c r="AM675" s="17">
        <f t="shared" ca="1" si="113"/>
        <v>9.6285924718054137</v>
      </c>
      <c r="AN675" s="17">
        <f t="shared" ca="1" si="114"/>
        <v>15.221521479176051</v>
      </c>
      <c r="AO675">
        <f t="shared" ca="1" si="106"/>
        <v>0</v>
      </c>
      <c r="AP675">
        <f t="shared" ca="1" si="107"/>
        <v>0</v>
      </c>
      <c r="AQ675">
        <f ca="1">MAX(0, COUNTIF(E675:J675, "Breakdown") - COUNTIF(AO675:AP675, 1))</f>
        <v>2</v>
      </c>
      <c r="AR675" s="12">
        <f ca="1">(AQ675 * 50) + ((AO675 + AP675) * 10)</f>
        <v>100</v>
      </c>
      <c r="AS675">
        <f ca="1">IF(COUNTIF(E675:J675, "Breakdown") &gt;= 6, 1, 0)</f>
        <v>0</v>
      </c>
    </row>
    <row r="676" spans="4:45">
      <c r="D676">
        <v>673</v>
      </c>
      <c r="E676" s="6" t="str">
        <f ca="1">IF(K676&lt;W676,"Operational","Breakdown")</f>
        <v>Operational</v>
      </c>
      <c r="F676" s="6" t="str">
        <f ca="1">IF(L676&lt;X676,"Operational","Breakdown")</f>
        <v>Operational</v>
      </c>
      <c r="G676" s="6" t="str">
        <f ca="1">IF(M676&lt;Y676,"Operational","Breakdown")</f>
        <v>Operational</v>
      </c>
      <c r="H676" s="6" t="str">
        <f ca="1">IF(N676&lt;Z676,"Operational","Breakdown")</f>
        <v>Operational</v>
      </c>
      <c r="I676" s="6" t="str">
        <f ca="1">IF(O676&lt;AA676,"Operational","Breakdown")</f>
        <v>Breakdown</v>
      </c>
      <c r="J676" s="6" t="str">
        <f ca="1">IF(P676&lt;AB676,"Operational","Breakdown")</f>
        <v>Operational</v>
      </c>
      <c r="K676" s="16">
        <v>2.8586362550938067</v>
      </c>
      <c r="L676" s="16">
        <v>6.3498473142486125</v>
      </c>
      <c r="M676" s="16">
        <v>0.3316402398002043</v>
      </c>
      <c r="N676" s="16">
        <v>7.0703822569476591</v>
      </c>
      <c r="O676" s="16">
        <v>6.4411778963159705</v>
      </c>
      <c r="P676" s="16">
        <v>8.2249386246337544</v>
      </c>
      <c r="Q676" s="9">
        <v>0.62828715702864602</v>
      </c>
      <c r="R676" s="9">
        <v>0.5308926151283998</v>
      </c>
      <c r="S676" s="9">
        <v>0.46983225942921103</v>
      </c>
      <c r="T676" s="9">
        <v>6.9357622054714163</v>
      </c>
      <c r="U676" s="9">
        <v>1.3673686531891809</v>
      </c>
      <c r="V676" s="9">
        <v>4.6891092518400166</v>
      </c>
      <c r="W676" s="8">
        <f t="shared" ca="1" si="115"/>
        <v>12.687549042243202</v>
      </c>
      <c r="X676" s="8">
        <f t="shared" ca="1" si="115"/>
        <v>19.372260274580924</v>
      </c>
      <c r="Y676" s="8">
        <f t="shared" ca="1" si="115"/>
        <v>19.350054546343259</v>
      </c>
      <c r="Z676" s="8">
        <f t="shared" ca="1" si="115"/>
        <v>16.318158734999056</v>
      </c>
      <c r="AA676" s="8">
        <f t="shared" ca="1" si="115"/>
        <v>1.0161322267942814</v>
      </c>
      <c r="AB676" s="8">
        <f t="shared" ca="1" si="108"/>
        <v>28.677372548907226</v>
      </c>
      <c r="AC676" s="16">
        <f ca="1">IF($AO675=0,K675+Q675,IF($AP675=0,K675+Q675,9999))</f>
        <v>3.7328017906136912</v>
      </c>
      <c r="AD676" s="16">
        <f ca="1">IF($AO675=0,L675+R675,IF($AP675=0,L675+R675,9999))</f>
        <v>9.4260910474023003</v>
      </c>
      <c r="AE676" s="16">
        <f ca="1">IF($AO675=0,M675+S675,IF($AP675=0,M675+S675,9999))</f>
        <v>22.290430823969292</v>
      </c>
      <c r="AF676" s="16">
        <f ca="1">IF($AO675=0,N675+T675,IF($AP675=0,N675+T675,9999))</f>
        <v>13.658666081445297</v>
      </c>
      <c r="AG676" s="16">
        <f ca="1">IF($AO675=0,O675+U675,IF($AP675=0,O675+U675,9999))</f>
        <v>11.466658757946197</v>
      </c>
      <c r="AH676" s="16">
        <f ca="1">IF($AO675=0,P675+V675,IF($AP675=0,P675+V675,9999))</f>
        <v>12.918393054873718</v>
      </c>
      <c r="AI676" s="17">
        <f t="shared" ca="1" si="109"/>
        <v>11.355876454564388</v>
      </c>
      <c r="AJ676" s="17">
        <f t="shared" ca="1" si="110"/>
        <v>4.4606071603220911</v>
      </c>
      <c r="AK676" s="17">
        <f t="shared" ca="1" si="111"/>
        <v>10.445981003419853</v>
      </c>
      <c r="AL676" s="17">
        <f t="shared" ca="1" si="112"/>
        <v>3.0547796832862657</v>
      </c>
      <c r="AM676" s="17">
        <f t="shared" ca="1" si="113"/>
        <v>0.34956270896710251</v>
      </c>
      <c r="AN676" s="17">
        <f t="shared" ca="1" si="114"/>
        <v>13.735581584681796</v>
      </c>
      <c r="AO676">
        <f t="shared" ca="1" si="106"/>
        <v>0</v>
      </c>
      <c r="AP676">
        <f t="shared" ca="1" si="107"/>
        <v>0</v>
      </c>
      <c r="AQ676">
        <f ca="1">MAX(0, COUNTIF(E676:J676, "Breakdown") - COUNTIF(AO676:AP676, 1))</f>
        <v>1</v>
      </c>
      <c r="AR676" s="12">
        <f ca="1">(AQ676 * 50) + ((AO676 + AP676) * 10)</f>
        <v>50</v>
      </c>
      <c r="AS676">
        <f ca="1">IF(COUNTIF(E676:J676, "Breakdown") &gt;= 6, 1, 0)</f>
        <v>0</v>
      </c>
    </row>
    <row r="677" spans="4:45">
      <c r="D677">
        <v>674</v>
      </c>
      <c r="E677" s="6" t="str">
        <f ca="1">IF(K677&lt;W677,"Operational","Breakdown")</f>
        <v>Breakdown</v>
      </c>
      <c r="F677" s="6" t="str">
        <f ca="1">IF(L677&lt;X677,"Operational","Breakdown")</f>
        <v>Breakdown</v>
      </c>
      <c r="G677" s="6" t="str">
        <f ca="1">IF(M677&lt;Y677,"Operational","Breakdown")</f>
        <v>Operational</v>
      </c>
      <c r="H677" s="6" t="str">
        <f ca="1">IF(N677&lt;Z677,"Operational","Breakdown")</f>
        <v>Operational</v>
      </c>
      <c r="I677" s="6" t="str">
        <f ca="1">IF(O677&lt;AA677,"Operational","Breakdown")</f>
        <v>Operational</v>
      </c>
      <c r="J677" s="6" t="str">
        <f ca="1">IF(P677&lt;AB677,"Operational","Breakdown")</f>
        <v>Operational</v>
      </c>
      <c r="K677" s="16">
        <v>7.079541245123008</v>
      </c>
      <c r="L677" s="16">
        <v>33.747270371423127</v>
      </c>
      <c r="M677" s="16">
        <v>18.929283941702312</v>
      </c>
      <c r="N677" s="16">
        <v>6.0460708351075798</v>
      </c>
      <c r="O677" s="16">
        <v>9.1684124822686321</v>
      </c>
      <c r="P677" s="16">
        <v>11.541026154533544</v>
      </c>
      <c r="Q677" s="9">
        <v>2.0512061630839051</v>
      </c>
      <c r="R677" s="9">
        <v>5.8508329045731715</v>
      </c>
      <c r="S677" s="9">
        <v>0.27051927546062632</v>
      </c>
      <c r="T677" s="9">
        <v>8.8337717562250812E-2</v>
      </c>
      <c r="U677" s="9">
        <v>0.66086434174414022</v>
      </c>
      <c r="V677" s="9">
        <v>0.71203991850973547</v>
      </c>
      <c r="W677" s="8">
        <f t="shared" ca="1" si="115"/>
        <v>6.8831049189711759</v>
      </c>
      <c r="X677" s="8">
        <f t="shared" ca="1" si="115"/>
        <v>14.77421874197454</v>
      </c>
      <c r="Y677" s="8">
        <f t="shared" ca="1" si="115"/>
        <v>30.507468367366926</v>
      </c>
      <c r="Z677" s="8">
        <f t="shared" ca="1" si="115"/>
        <v>18.734718684535018</v>
      </c>
      <c r="AA677" s="8">
        <f t="shared" ca="1" si="115"/>
        <v>17.155268266248395</v>
      </c>
      <c r="AB677" s="8">
        <f t="shared" ca="1" si="108"/>
        <v>17.215173659186647</v>
      </c>
      <c r="AC677" s="16">
        <f ca="1">IF($AO676=0,K676+Q676,IF($AP676=0,K676+Q676,9999))</f>
        <v>3.4869234121224526</v>
      </c>
      <c r="AD677" s="16">
        <f ca="1">IF($AO676=0,L676+R676,IF($AP676=0,L676+R676,9999))</f>
        <v>6.880739929377012</v>
      </c>
      <c r="AE677" s="16">
        <f ca="1">IF($AO676=0,M676+S676,IF($AP676=0,M676+S676,9999))</f>
        <v>0.80147249922941532</v>
      </c>
      <c r="AF677" s="16">
        <f ca="1">IF($AO676=0,N676+T676,IF($AP676=0,N676+T676,9999))</f>
        <v>14.006144462419076</v>
      </c>
      <c r="AG677" s="16">
        <f ca="1">IF($AO676=0,O676+U676,IF($AP676=0,O676+U676,9999))</f>
        <v>7.8085465495051514</v>
      </c>
      <c r="AH677" s="16">
        <f ca="1">IF($AO676=0,P676+V676,IF($AP676=0,P676+V676,9999))</f>
        <v>12.91404787647377</v>
      </c>
      <c r="AI677" s="17">
        <f t="shared" ca="1" si="109"/>
        <v>3.7328017906136912</v>
      </c>
      <c r="AJ677" s="17">
        <f t="shared" ca="1" si="110"/>
        <v>9.4260910474023003</v>
      </c>
      <c r="AK677" s="17">
        <f t="shared" ca="1" si="111"/>
        <v>19.350054546343259</v>
      </c>
      <c r="AL677" s="17">
        <f t="shared" ca="1" si="112"/>
        <v>13.658666081445297</v>
      </c>
      <c r="AM677" s="17">
        <f t="shared" ca="1" si="113"/>
        <v>1.0161322267942814</v>
      </c>
      <c r="AN677" s="17">
        <f t="shared" ca="1" si="114"/>
        <v>12.918393054873718</v>
      </c>
      <c r="AO677">
        <f t="shared" ca="1" si="106"/>
        <v>0</v>
      </c>
      <c r="AP677">
        <f t="shared" ca="1" si="107"/>
        <v>0</v>
      </c>
      <c r="AQ677">
        <f ca="1">MAX(0, COUNTIF(E677:J677, "Breakdown") - COUNTIF(AO677:AP677, 1))</f>
        <v>2</v>
      </c>
      <c r="AR677" s="12">
        <f ca="1">(AQ677 * 50) + ((AO677 + AP677) * 10)</f>
        <v>100</v>
      </c>
      <c r="AS677">
        <f ca="1">IF(COUNTIF(E677:J677, "Breakdown") &gt;= 6, 1, 0)</f>
        <v>0</v>
      </c>
    </row>
    <row r="678" spans="4:45">
      <c r="D678">
        <v>675</v>
      </c>
      <c r="E678" s="6" t="str">
        <f ca="1">IF(K678&lt;W678,"Operational","Breakdown")</f>
        <v>Operational</v>
      </c>
      <c r="F678" s="6" t="str">
        <f ca="1">IF(L678&lt;X678,"Operational","Breakdown")</f>
        <v>Operational</v>
      </c>
      <c r="G678" s="6" t="str">
        <f ca="1">IF(M678&lt;Y678,"Operational","Breakdown")</f>
        <v>Breakdown</v>
      </c>
      <c r="H678" s="6" t="str">
        <f ca="1">IF(N678&lt;Z678,"Operational","Breakdown")</f>
        <v>Operational</v>
      </c>
      <c r="I678" s="6" t="str">
        <f ca="1">IF(O678&lt;AA678,"Operational","Breakdown")</f>
        <v>Operational</v>
      </c>
      <c r="J678" s="6" t="str">
        <f ca="1">IF(P678&lt;AB678,"Operational","Breakdown")</f>
        <v>Operational</v>
      </c>
      <c r="K678" s="16">
        <v>2.2603432718091527</v>
      </c>
      <c r="L678" s="16">
        <v>6.554105441735926E-2</v>
      </c>
      <c r="M678" s="16">
        <v>11.753541868738555</v>
      </c>
      <c r="N678" s="16">
        <v>4.2741593087856957</v>
      </c>
      <c r="O678" s="16">
        <v>8.5863035365157447</v>
      </c>
      <c r="P678" s="16">
        <v>10.298744778034203</v>
      </c>
      <c r="Q678" s="9">
        <v>0.2324363776848766</v>
      </c>
      <c r="R678" s="9">
        <v>2.6794784184832476</v>
      </c>
      <c r="S678" s="9">
        <v>0.30676826721444467</v>
      </c>
      <c r="T678" s="9">
        <v>2.3211756937096801</v>
      </c>
      <c r="U678" s="9">
        <v>1.1646425305332329</v>
      </c>
      <c r="V678" s="9">
        <v>2.6451056747419943</v>
      </c>
      <c r="W678" s="8">
        <f t="shared" ca="1" si="115"/>
        <v>19.001556665537542</v>
      </c>
      <c r="X678" s="8">
        <f t="shared" ca="1" si="115"/>
        <v>20.446618885798785</v>
      </c>
      <c r="Y678" s="8">
        <f t="shared" ca="1" si="115"/>
        <v>4.0381179805857066</v>
      </c>
      <c r="Z678" s="8">
        <f t="shared" ca="1" si="115"/>
        <v>22.950805099784453</v>
      </c>
      <c r="AA678" s="8">
        <f t="shared" ca="1" si="115"/>
        <v>26.297060721503286</v>
      </c>
      <c r="AB678" s="8">
        <f t="shared" ca="1" si="108"/>
        <v>23.728504670123559</v>
      </c>
      <c r="AC678" s="16">
        <f ca="1">IF($AO677=0,K677+Q677,IF($AP677=0,K677+Q677,9999))</f>
        <v>9.1307474082069131</v>
      </c>
      <c r="AD678" s="16">
        <f ca="1">IF($AO677=0,L677+R677,IF($AP677=0,L677+R677,9999))</f>
        <v>39.598103275996301</v>
      </c>
      <c r="AE678" s="16">
        <f ca="1">IF($AO677=0,M677+S677,IF($AP677=0,M677+S677,9999))</f>
        <v>19.199803217162938</v>
      </c>
      <c r="AF678" s="16">
        <f ca="1">IF($AO677=0,N677+T677,IF($AP677=0,N677+T677,9999))</f>
        <v>6.1344085526698304</v>
      </c>
      <c r="AG678" s="16">
        <f ca="1">IF($AO677=0,O677+U677,IF($AP677=0,O677+U677,9999))</f>
        <v>9.8292768240127728</v>
      </c>
      <c r="AH678" s="16">
        <f ca="1">IF($AO677=0,P677+V677,IF($AP677=0,P677+V677,9999))</f>
        <v>12.253066073043279</v>
      </c>
      <c r="AI678" s="17">
        <f t="shared" ca="1" si="109"/>
        <v>3.4869234121224526</v>
      </c>
      <c r="AJ678" s="17">
        <f t="shared" ca="1" si="110"/>
        <v>6.880739929377012</v>
      </c>
      <c r="AK678" s="17">
        <f t="shared" ca="1" si="111"/>
        <v>0.80147249922941532</v>
      </c>
      <c r="AL678" s="17">
        <f t="shared" ca="1" si="112"/>
        <v>14.006144462419076</v>
      </c>
      <c r="AM678" s="17">
        <f t="shared" ca="1" si="113"/>
        <v>7.8085465495051514</v>
      </c>
      <c r="AN678" s="17">
        <f t="shared" ca="1" si="114"/>
        <v>12.91404787647377</v>
      </c>
      <c r="AO678">
        <f t="shared" ca="1" si="106"/>
        <v>0</v>
      </c>
      <c r="AP678">
        <f t="shared" ca="1" si="107"/>
        <v>0</v>
      </c>
      <c r="AQ678">
        <f ca="1">MAX(0, COUNTIF(E678:J678, "Breakdown") - COUNTIF(AO678:AP678, 1))</f>
        <v>1</v>
      </c>
      <c r="AR678" s="12">
        <f ca="1">(AQ678 * 50) + ((AO678 + AP678) * 10)</f>
        <v>50</v>
      </c>
      <c r="AS678">
        <f ca="1">IF(COUNTIF(E678:J678, "Breakdown") &gt;= 6, 1, 0)</f>
        <v>0</v>
      </c>
    </row>
    <row r="679" spans="4:45">
      <c r="D679">
        <v>676</v>
      </c>
      <c r="E679" s="6" t="str">
        <f ca="1">IF(K679&lt;W679,"Operational","Breakdown")</f>
        <v>Operational</v>
      </c>
      <c r="F679" s="6" t="str">
        <f ca="1">IF(L679&lt;X679,"Operational","Breakdown")</f>
        <v>Operational</v>
      </c>
      <c r="G679" s="6" t="str">
        <f ca="1">IF(M679&lt;Y679,"Operational","Breakdown")</f>
        <v>Operational</v>
      </c>
      <c r="H679" s="6" t="str">
        <f ca="1">IF(N679&lt;Z679,"Operational","Breakdown")</f>
        <v>Breakdown</v>
      </c>
      <c r="I679" s="6" t="str">
        <f ca="1">IF(O679&lt;AA679,"Operational","Breakdown")</f>
        <v>Breakdown</v>
      </c>
      <c r="J679" s="6" t="str">
        <f ca="1">IF(P679&lt;AB679,"Operational","Breakdown")</f>
        <v>Operational</v>
      </c>
      <c r="K679" s="16">
        <v>4.8484081833752253</v>
      </c>
      <c r="L679" s="16">
        <v>11.991208053361513</v>
      </c>
      <c r="M679" s="16">
        <v>2.8050791978269003</v>
      </c>
      <c r="N679" s="16">
        <v>19.0930689360383</v>
      </c>
      <c r="O679" s="16">
        <v>19.082673216501277</v>
      </c>
      <c r="P679" s="16">
        <v>12.697558365902008</v>
      </c>
      <c r="Q679" s="9">
        <v>0.30957195069935467</v>
      </c>
      <c r="R679" s="9">
        <v>0.3684074603487732</v>
      </c>
      <c r="S679" s="9">
        <v>2.5344923864220443</v>
      </c>
      <c r="T679" s="9">
        <v>2.6679269536009769</v>
      </c>
      <c r="U679" s="9">
        <v>0.45061417395859099</v>
      </c>
      <c r="V679" s="9">
        <v>0.17539500430816765</v>
      </c>
      <c r="W679" s="8">
        <f t="shared" ca="1" si="115"/>
        <v>17.617279896195193</v>
      </c>
      <c r="X679" s="8">
        <f t="shared" ca="1" si="115"/>
        <v>24.386777197377349</v>
      </c>
      <c r="Y679" s="8">
        <f t="shared" ca="1" si="115"/>
        <v>8.0326967675845484</v>
      </c>
      <c r="Z679" s="8">
        <f t="shared" ca="1" si="115"/>
        <v>8.4977794124324362</v>
      </c>
      <c r="AA679" s="8">
        <f t="shared" ca="1" si="115"/>
        <v>16.835388716807319</v>
      </c>
      <c r="AB679" s="8">
        <f t="shared" ca="1" si="108"/>
        <v>19.933747896036941</v>
      </c>
      <c r="AC679" s="16">
        <f ca="1">IF($AO678=0,K678+Q678,IF($AP678=0,K678+Q678,9999))</f>
        <v>2.4927796494940293</v>
      </c>
      <c r="AD679" s="16">
        <f ca="1">IF($AO678=0,L678+R678,IF($AP678=0,L678+R678,9999))</f>
        <v>2.7450194729006068</v>
      </c>
      <c r="AE679" s="16">
        <f ca="1">IF($AO678=0,M678+S678,IF($AP678=0,M678+S678,9999))</f>
        <v>12.060310135952999</v>
      </c>
      <c r="AF679" s="16">
        <f ca="1">IF($AO678=0,N678+T678,IF($AP678=0,N678+T678,9999))</f>
        <v>6.5953350024953759</v>
      </c>
      <c r="AG679" s="16">
        <f ca="1">IF($AO678=0,O678+U678,IF($AP678=0,O678+U678,9999))</f>
        <v>9.7509460670489769</v>
      </c>
      <c r="AH679" s="16">
        <f ca="1">IF($AO678=0,P678+V678,IF($AP678=0,P678+V678,9999))</f>
        <v>12.943850452776198</v>
      </c>
      <c r="AI679" s="17">
        <f t="shared" ca="1" si="109"/>
        <v>9.1307474082069131</v>
      </c>
      <c r="AJ679" s="17">
        <f t="shared" ca="1" si="110"/>
        <v>20.446618885798785</v>
      </c>
      <c r="AK679" s="17">
        <f t="shared" ca="1" si="111"/>
        <v>4.0381179805857066</v>
      </c>
      <c r="AL679" s="17">
        <f t="shared" ca="1" si="112"/>
        <v>6.1344085526698304</v>
      </c>
      <c r="AM679" s="17">
        <f t="shared" ca="1" si="113"/>
        <v>9.8292768240127728</v>
      </c>
      <c r="AN679" s="17">
        <f t="shared" ca="1" si="114"/>
        <v>12.253066073043279</v>
      </c>
      <c r="AO679">
        <f t="shared" ca="1" si="106"/>
        <v>0</v>
      </c>
      <c r="AP679">
        <f t="shared" ca="1" si="107"/>
        <v>0</v>
      </c>
      <c r="AQ679">
        <f ca="1">MAX(0, COUNTIF(E679:J679, "Breakdown") - COUNTIF(AO679:AP679, 1))</f>
        <v>2</v>
      </c>
      <c r="AR679" s="12">
        <f ca="1">(AQ679 * 50) + ((AO679 + AP679) * 10)</f>
        <v>100</v>
      </c>
      <c r="AS679">
        <f ca="1">IF(COUNTIF(E679:J679, "Breakdown") &gt;= 6, 1, 0)</f>
        <v>0</v>
      </c>
    </row>
    <row r="680" spans="4:45">
      <c r="D680">
        <v>677</v>
      </c>
      <c r="E680" s="6" t="str">
        <f ca="1">IF(K680&lt;W680,"Operational","Breakdown")</f>
        <v>Operational</v>
      </c>
      <c r="F680" s="6" t="str">
        <f ca="1">IF(L680&lt;X680,"Operational","Breakdown")</f>
        <v>Operational</v>
      </c>
      <c r="G680" s="6" t="str">
        <f ca="1">IF(M680&lt;Y680,"Operational","Breakdown")</f>
        <v>Breakdown</v>
      </c>
      <c r="H680" s="6" t="str">
        <f ca="1">IF(N680&lt;Z680,"Operational","Breakdown")</f>
        <v>Operational</v>
      </c>
      <c r="I680" s="6" t="str">
        <f ca="1">IF(O680&lt;AA680,"Operational","Breakdown")</f>
        <v>Operational</v>
      </c>
      <c r="J680" s="6" t="str">
        <f ca="1">IF(P680&lt;AB680,"Operational","Breakdown")</f>
        <v>Operational</v>
      </c>
      <c r="K680" s="16">
        <v>12.088684084654556</v>
      </c>
      <c r="L680" s="16">
        <v>0.43136090265463189</v>
      </c>
      <c r="M680" s="16">
        <v>13.911742394880516</v>
      </c>
      <c r="N680" s="16">
        <v>14.652566063028722</v>
      </c>
      <c r="O680" s="16">
        <v>2.2959417063197387</v>
      </c>
      <c r="P680" s="16">
        <v>5.1771104381503283</v>
      </c>
      <c r="Q680" s="9">
        <v>4.0198937989292187E-2</v>
      </c>
      <c r="R680" s="9">
        <v>0.26903619362952153</v>
      </c>
      <c r="S680" s="9">
        <v>1.5051899221851124</v>
      </c>
      <c r="T680" s="9">
        <v>3.8352365620949418</v>
      </c>
      <c r="U680" s="9">
        <v>7.189321684858867</v>
      </c>
      <c r="V680" s="9">
        <v>0.79375342090755696</v>
      </c>
      <c r="W680" s="8">
        <f t="shared" ca="1" si="115"/>
        <v>12.266274729338205</v>
      </c>
      <c r="X680" s="8">
        <f t="shared" ca="1" si="115"/>
        <v>26.021416510469919</v>
      </c>
      <c r="Y680" s="8">
        <f t="shared" ca="1" si="115"/>
        <v>11.944137359029039</v>
      </c>
      <c r="Z680" s="8">
        <f t="shared" ca="1" si="115"/>
        <v>16.007381198566218</v>
      </c>
      <c r="AA680" s="8">
        <f t="shared" ca="1" si="115"/>
        <v>37.978970805069913</v>
      </c>
      <c r="AB680" s="8">
        <f t="shared" ca="1" si="108"/>
        <v>14.300834728404659</v>
      </c>
      <c r="AC680" s="16">
        <f ca="1">IF($AO679=0,K679+Q679,IF($AP679=0,K679+Q679,9999))</f>
        <v>5.1579801340745801</v>
      </c>
      <c r="AD680" s="16">
        <f ca="1">IF($AO679=0,L679+R679,IF($AP679=0,L679+R679,9999))</f>
        <v>12.359615513710287</v>
      </c>
      <c r="AE680" s="16">
        <f ca="1">IF($AO679=0,M679+S679,IF($AP679=0,M679+S679,9999))</f>
        <v>5.3395715842489446</v>
      </c>
      <c r="AF680" s="16">
        <f ca="1">IF($AO679=0,N679+T679,IF($AP679=0,N679+T679,9999))</f>
        <v>21.760995889639275</v>
      </c>
      <c r="AG680" s="16">
        <f ca="1">IF($AO679=0,O679+U679,IF($AP679=0,O679+U679,9999))</f>
        <v>19.533287390459869</v>
      </c>
      <c r="AH680" s="16">
        <f ca="1">IF($AO679=0,P679+V679,IF($AP679=0,P679+V679,9999))</f>
        <v>12.872953370210176</v>
      </c>
      <c r="AI680" s="17">
        <f t="shared" ca="1" si="109"/>
        <v>2.4927796494940293</v>
      </c>
      <c r="AJ680" s="17">
        <f t="shared" ca="1" si="110"/>
        <v>2.7450194729006068</v>
      </c>
      <c r="AK680" s="17">
        <f t="shared" ca="1" si="111"/>
        <v>8.0326967675845484</v>
      </c>
      <c r="AL680" s="17">
        <f t="shared" ca="1" si="112"/>
        <v>6.5953350024953759</v>
      </c>
      <c r="AM680" s="17">
        <f t="shared" ca="1" si="113"/>
        <v>9.7509460670489769</v>
      </c>
      <c r="AN680" s="17">
        <f t="shared" ca="1" si="114"/>
        <v>12.943850452776198</v>
      </c>
      <c r="AO680">
        <f t="shared" ca="1" si="106"/>
        <v>0</v>
      </c>
      <c r="AP680">
        <f t="shared" ca="1" si="107"/>
        <v>0</v>
      </c>
      <c r="AQ680">
        <f ca="1">MAX(0, COUNTIF(E680:J680, "Breakdown") - COUNTIF(AO680:AP680, 1))</f>
        <v>1</v>
      </c>
      <c r="AR680" s="12">
        <f ca="1">(AQ680 * 50) + ((AO680 + AP680) * 10)</f>
        <v>50</v>
      </c>
      <c r="AS680">
        <f ca="1">IF(COUNTIF(E680:J680, "Breakdown") &gt;= 6, 1, 0)</f>
        <v>0</v>
      </c>
    </row>
    <row r="681" spans="4:45">
      <c r="D681">
        <v>678</v>
      </c>
      <c r="E681" s="6" t="str">
        <f ca="1">IF(K681&lt;W681,"Operational","Breakdown")</f>
        <v>Operational</v>
      </c>
      <c r="F681" s="6" t="str">
        <f ca="1">IF(L681&lt;X681,"Operational","Breakdown")</f>
        <v>Operational</v>
      </c>
      <c r="G681" s="6" t="str">
        <f ca="1">IF(M681&lt;Y681,"Operational","Breakdown")</f>
        <v>Operational</v>
      </c>
      <c r="H681" s="6" t="str">
        <f ca="1">IF(N681&lt;Z681,"Operational","Breakdown")</f>
        <v>Operational</v>
      </c>
      <c r="I681" s="6" t="str">
        <f ca="1">IF(O681&lt;AA681,"Operational","Breakdown")</f>
        <v>Operational</v>
      </c>
      <c r="J681" s="6" t="str">
        <f ca="1">IF(P681&lt;AB681,"Operational","Breakdown")</f>
        <v>Breakdown</v>
      </c>
      <c r="K681" s="16">
        <v>6.933392505806709</v>
      </c>
      <c r="L681" s="16">
        <v>2.7924491704192156</v>
      </c>
      <c r="M681" s="16">
        <v>0.55994026788876949</v>
      </c>
      <c r="N681" s="16">
        <v>0.82430126923443259</v>
      </c>
      <c r="O681" s="16">
        <v>0.81437843134338883</v>
      </c>
      <c r="P681" s="16">
        <v>22.753857289951583</v>
      </c>
      <c r="Q681" s="9">
        <v>2.6815530652803639</v>
      </c>
      <c r="R681" s="9">
        <v>0.59563272675515777</v>
      </c>
      <c r="S681" s="9">
        <v>1.8577986611513591</v>
      </c>
      <c r="T681" s="9">
        <v>2.9766228257080716</v>
      </c>
      <c r="U681" s="9">
        <v>0.92325761368354209</v>
      </c>
      <c r="V681" s="9">
        <v>1.7617827205339727</v>
      </c>
      <c r="W681" s="8">
        <f t="shared" ca="1" si="115"/>
        <v>12.574797654383037</v>
      </c>
      <c r="X681" s="8">
        <f t="shared" ca="1" si="115"/>
        <v>18.058048727073697</v>
      </c>
      <c r="Y681" s="8">
        <f t="shared" ca="1" si="115"/>
        <v>9.6523121720474467</v>
      </c>
      <c r="Z681" s="8">
        <f t="shared" ca="1" si="115"/>
        <v>24.143945941278318</v>
      </c>
      <c r="AA681" s="8">
        <f t="shared" ca="1" si="115"/>
        <v>28.317073217608815</v>
      </c>
      <c r="AB681" s="8">
        <f t="shared" ca="1" si="108"/>
        <v>21.694915236848558</v>
      </c>
      <c r="AC681" s="16">
        <f ca="1">IF($AO680=0,K680+Q680,IF($AP680=0,K680+Q680,9999))</f>
        <v>12.128883022643848</v>
      </c>
      <c r="AD681" s="16">
        <f ca="1">IF($AO680=0,L680+R680,IF($AP680=0,L680+R680,9999))</f>
        <v>0.70039709628415348</v>
      </c>
      <c r="AE681" s="16">
        <f ca="1">IF($AO680=0,M680+S680,IF($AP680=0,M680+S680,9999))</f>
        <v>15.416932317065628</v>
      </c>
      <c r="AF681" s="16">
        <f ca="1">IF($AO680=0,N680+T680,IF($AP680=0,N680+T680,9999))</f>
        <v>18.487802625123663</v>
      </c>
      <c r="AG681" s="16">
        <f ca="1">IF($AO680=0,O680+U680,IF($AP680=0,O680+U680,9999))</f>
        <v>9.4852633911786057</v>
      </c>
      <c r="AH681" s="16">
        <f ca="1">IF($AO680=0,P680+V680,IF($AP680=0,P680+V680,9999))</f>
        <v>5.9708638590578857</v>
      </c>
      <c r="AI681" s="17">
        <f t="shared" ca="1" si="109"/>
        <v>5.1579801340745801</v>
      </c>
      <c r="AJ681" s="17">
        <f t="shared" ca="1" si="110"/>
        <v>12.359615513710287</v>
      </c>
      <c r="AK681" s="17">
        <f t="shared" ca="1" si="111"/>
        <v>5.3395715842489446</v>
      </c>
      <c r="AL681" s="17">
        <f t="shared" ca="1" si="112"/>
        <v>16.007381198566218</v>
      </c>
      <c r="AM681" s="17">
        <f t="shared" ca="1" si="113"/>
        <v>19.533287390459869</v>
      </c>
      <c r="AN681" s="17">
        <f t="shared" ca="1" si="114"/>
        <v>12.872953370210176</v>
      </c>
      <c r="AO681">
        <f t="shared" ca="1" si="106"/>
        <v>0</v>
      </c>
      <c r="AP681">
        <f t="shared" ca="1" si="107"/>
        <v>0</v>
      </c>
      <c r="AQ681">
        <f ca="1">MAX(0, COUNTIF(E681:J681, "Breakdown") - COUNTIF(AO681:AP681, 1))</f>
        <v>1</v>
      </c>
      <c r="AR681" s="12">
        <f ca="1">(AQ681 * 50) + ((AO681 + AP681) * 10)</f>
        <v>50</v>
      </c>
      <c r="AS681">
        <f ca="1">IF(COUNTIF(E681:J681, "Breakdown") &gt;= 6, 1, 0)</f>
        <v>0</v>
      </c>
    </row>
    <row r="682" spans="4:45">
      <c r="D682">
        <v>679</v>
      </c>
      <c r="E682" s="6" t="str">
        <f ca="1">IF(K682&lt;W682,"Operational","Breakdown")</f>
        <v>Operational</v>
      </c>
      <c r="F682" s="6" t="str">
        <f ca="1">IF(L682&lt;X682,"Operational","Breakdown")</f>
        <v>Operational</v>
      </c>
      <c r="G682" s="6" t="str">
        <f ca="1">IF(M682&lt;Y682,"Operational","Breakdown")</f>
        <v>Operational</v>
      </c>
      <c r="H682" s="6" t="str">
        <f ca="1">IF(N682&lt;Z682,"Operational","Breakdown")</f>
        <v>Operational</v>
      </c>
      <c r="I682" s="6" t="str">
        <f ca="1">IF(O682&lt;AA682,"Operational","Breakdown")</f>
        <v>Operational</v>
      </c>
      <c r="J682" s="6" t="str">
        <f ca="1">IF(P682&lt;AB682,"Operational","Breakdown")</f>
        <v>Operational</v>
      </c>
      <c r="K682" s="16">
        <v>10.188695480761201</v>
      </c>
      <c r="L682" s="16">
        <v>0.6953594087378463</v>
      </c>
      <c r="M682" s="16">
        <v>5.0746602691196028</v>
      </c>
      <c r="N682" s="16">
        <v>12.624860808951036</v>
      </c>
      <c r="O682" s="16">
        <v>3.4899062129681919</v>
      </c>
      <c r="P682" s="16">
        <v>9.6603593059276083</v>
      </c>
      <c r="Q682" s="9">
        <v>0.12417592292860327</v>
      </c>
      <c r="R682" s="9">
        <v>3.8093557335319823</v>
      </c>
      <c r="S682" s="9">
        <v>6.5885864597395927E-2</v>
      </c>
      <c r="T682" s="9">
        <v>0.91872486552773358</v>
      </c>
      <c r="U682" s="9">
        <v>0.85395497425813849</v>
      </c>
      <c r="V682" s="9">
        <v>1.3187065009937038</v>
      </c>
      <c r="W682" s="8">
        <f t="shared" ca="1" si="115"/>
        <v>14.968980553667233</v>
      </c>
      <c r="X682" s="8">
        <f t="shared" ca="1" si="115"/>
        <v>5.3304620564908278</v>
      </c>
      <c r="Y682" s="8">
        <f t="shared" ca="1" si="115"/>
        <v>13.087209914070492</v>
      </c>
      <c r="Z682" s="8">
        <f t="shared" ca="1" si="115"/>
        <v>21.51036942176836</v>
      </c>
      <c r="AA682" s="8">
        <f t="shared" ca="1" si="115"/>
        <v>19.036783287203278</v>
      </c>
      <c r="AB682" s="8">
        <f t="shared" ca="1" si="108"/>
        <v>17.723537836538181</v>
      </c>
      <c r="AC682" s="16">
        <f ca="1">IF($AO681=0,K681+Q681,IF($AP681=0,K681+Q681,9999))</f>
        <v>9.6149455710870733</v>
      </c>
      <c r="AD682" s="16">
        <f ca="1">IF($AO681=0,L681+R681,IF($AP681=0,L681+R681,9999))</f>
        <v>3.3880818971743736</v>
      </c>
      <c r="AE682" s="16">
        <f ca="1">IF($AO681=0,M681+S681,IF($AP681=0,M681+S681,9999))</f>
        <v>2.4177389290401283</v>
      </c>
      <c r="AF682" s="16">
        <f ca="1">IF($AO681=0,N681+T681,IF($AP681=0,N681+T681,9999))</f>
        <v>3.8009240949425043</v>
      </c>
      <c r="AG682" s="16">
        <f ca="1">IF($AO681=0,O681+U681,IF($AP681=0,O681+U681,9999))</f>
        <v>1.7376360450269308</v>
      </c>
      <c r="AH682" s="16">
        <f ca="1">IF($AO681=0,P681+V681,IF($AP681=0,P681+V681,9999))</f>
        <v>24.515640010485555</v>
      </c>
      <c r="AI682" s="17">
        <f t="shared" ca="1" si="109"/>
        <v>12.128883022643848</v>
      </c>
      <c r="AJ682" s="17">
        <f t="shared" ca="1" si="110"/>
        <v>0.70039709628415348</v>
      </c>
      <c r="AK682" s="17">
        <f t="shared" ca="1" si="111"/>
        <v>9.6523121720474467</v>
      </c>
      <c r="AL682" s="17">
        <f t="shared" ca="1" si="112"/>
        <v>18.487802625123663</v>
      </c>
      <c r="AM682" s="17">
        <f t="shared" ca="1" si="113"/>
        <v>9.4852633911786057</v>
      </c>
      <c r="AN682" s="17">
        <f t="shared" ca="1" si="114"/>
        <v>5.9708638590578857</v>
      </c>
      <c r="AO682">
        <f t="shared" ca="1" si="106"/>
        <v>0</v>
      </c>
      <c r="AP682">
        <f t="shared" ca="1" si="107"/>
        <v>0</v>
      </c>
      <c r="AQ682">
        <f ca="1">MAX(0, COUNTIF(E682:J682, "Breakdown") - COUNTIF(AO682:AP682, 1))</f>
        <v>0</v>
      </c>
      <c r="AR682" s="12">
        <f ca="1">(AQ682 * 50) + ((AO682 + AP682) * 10)</f>
        <v>0</v>
      </c>
      <c r="AS682">
        <f ca="1">IF(COUNTIF(E682:J682, "Breakdown") &gt;= 6, 1, 0)</f>
        <v>0</v>
      </c>
    </row>
    <row r="683" spans="4:45">
      <c r="D683">
        <v>680</v>
      </c>
      <c r="E683" s="6" t="str">
        <f ca="1">IF(K683&lt;W683,"Operational","Breakdown")</f>
        <v>Operational</v>
      </c>
      <c r="F683" s="6" t="str">
        <f ca="1">IF(L683&lt;X683,"Operational","Breakdown")</f>
        <v>Breakdown</v>
      </c>
      <c r="G683" s="6" t="str">
        <f ca="1">IF(M683&lt;Y683,"Operational","Breakdown")</f>
        <v>Breakdown</v>
      </c>
      <c r="H683" s="6" t="str">
        <f ca="1">IF(N683&lt;Z683,"Operational","Breakdown")</f>
        <v>Breakdown</v>
      </c>
      <c r="I683" s="6" t="str">
        <f ca="1">IF(O683&lt;AA683,"Operational","Breakdown")</f>
        <v>Operational</v>
      </c>
      <c r="J683" s="6" t="str">
        <f ca="1">IF(P683&lt;AB683,"Operational","Breakdown")</f>
        <v>Operational</v>
      </c>
      <c r="K683" s="16">
        <v>10.755128482540881</v>
      </c>
      <c r="L683" s="16">
        <v>11.972633003912131</v>
      </c>
      <c r="M683" s="16">
        <v>14.026843729825943</v>
      </c>
      <c r="N683" s="16">
        <v>22.655741128131254</v>
      </c>
      <c r="O683" s="16">
        <v>0.46684090918708876</v>
      </c>
      <c r="P683" s="16">
        <v>8.0307500843418183</v>
      </c>
      <c r="Q683" s="9">
        <v>0.47548571041475018</v>
      </c>
      <c r="R683" s="9">
        <v>2.1154396621807985</v>
      </c>
      <c r="S683" s="9">
        <v>0.64668993302271294</v>
      </c>
      <c r="T683" s="9">
        <v>1.6846412735852483</v>
      </c>
      <c r="U683" s="9">
        <v>1.8090812105919432</v>
      </c>
      <c r="V683" s="9">
        <v>0.89799344417563753</v>
      </c>
      <c r="W683" s="8">
        <f t="shared" ca="1" si="115"/>
        <v>20.867621263257231</v>
      </c>
      <c r="X683" s="8">
        <f t="shared" ca="1" si="115"/>
        <v>5.1743637081541651</v>
      </c>
      <c r="Y683" s="8">
        <f t="shared" ca="1" si="115"/>
        <v>4.3541623860057008</v>
      </c>
      <c r="Z683" s="8">
        <f t="shared" ca="1" si="115"/>
        <v>11.22254913000174</v>
      </c>
      <c r="AA683" s="8">
        <f t="shared" ca="1" si="115"/>
        <v>7.1443780909556587</v>
      </c>
      <c r="AB683" s="8">
        <f t="shared" ca="1" si="108"/>
        <v>18.283557604112371</v>
      </c>
      <c r="AC683" s="16">
        <f ca="1">IF($AO682=0,K682+Q682,IF($AP682=0,K682+Q682,9999))</f>
        <v>10.312871403689805</v>
      </c>
      <c r="AD683" s="16">
        <f ca="1">IF($AO682=0,L682+R682,IF($AP682=0,L682+R682,9999))</f>
        <v>4.5047151422698288</v>
      </c>
      <c r="AE683" s="16">
        <f ca="1">IF($AO682=0,M682+S682,IF($AP682=0,M682+S682,9999))</f>
        <v>5.1405461337169989</v>
      </c>
      <c r="AF683" s="16">
        <f ca="1">IF($AO682=0,N682+T682,IF($AP682=0,N682+T682,9999))</f>
        <v>13.54358567447877</v>
      </c>
      <c r="AG683" s="16">
        <f ca="1">IF($AO682=0,O682+U682,IF($AP682=0,O682+U682,9999))</f>
        <v>4.3438611872263309</v>
      </c>
      <c r="AH683" s="16">
        <f ca="1">IF($AO682=0,P682+V682,IF($AP682=0,P682+V682,9999))</f>
        <v>10.979065806921312</v>
      </c>
      <c r="AI683" s="17">
        <f t="shared" ca="1" si="109"/>
        <v>9.6149455710870733</v>
      </c>
      <c r="AJ683" s="17">
        <f t="shared" ca="1" si="110"/>
        <v>3.3880818971743736</v>
      </c>
      <c r="AK683" s="17">
        <f t="shared" ca="1" si="111"/>
        <v>2.4177389290401283</v>
      </c>
      <c r="AL683" s="17">
        <f t="shared" ca="1" si="112"/>
        <v>3.8009240949425043</v>
      </c>
      <c r="AM683" s="17">
        <f t="shared" ca="1" si="113"/>
        <v>1.7376360450269308</v>
      </c>
      <c r="AN683" s="17">
        <f t="shared" ca="1" si="114"/>
        <v>17.723537836538181</v>
      </c>
      <c r="AO683">
        <f t="shared" ca="1" si="106"/>
        <v>0</v>
      </c>
      <c r="AP683">
        <f t="shared" ca="1" si="107"/>
        <v>0</v>
      </c>
      <c r="AQ683">
        <f ca="1">MAX(0, COUNTIF(E683:J683, "Breakdown") - COUNTIF(AO683:AP683, 1))</f>
        <v>3</v>
      </c>
      <c r="AR683" s="12">
        <f ca="1">(AQ683 * 50) + ((AO683 + AP683) * 10)</f>
        <v>150</v>
      </c>
      <c r="AS683">
        <f ca="1">IF(COUNTIF(E683:J683, "Breakdown") &gt;= 6, 1, 0)</f>
        <v>0</v>
      </c>
    </row>
    <row r="684" spans="4:45">
      <c r="D684">
        <v>681</v>
      </c>
      <c r="E684" s="6" t="str">
        <f ca="1">IF(K684&lt;W684,"Operational","Breakdown")</f>
        <v>Breakdown</v>
      </c>
      <c r="F684" s="6" t="str">
        <f ca="1">IF(L684&lt;X684,"Operational","Breakdown")</f>
        <v>Operational</v>
      </c>
      <c r="G684" s="6" t="str">
        <f ca="1">IF(M684&lt;Y684,"Operational","Breakdown")</f>
        <v>Breakdown</v>
      </c>
      <c r="H684" s="6" t="str">
        <f ca="1">IF(N684&lt;Z684,"Operational","Breakdown")</f>
        <v>Operational</v>
      </c>
      <c r="I684" s="6" t="str">
        <f ca="1">IF(O684&lt;AA684,"Operational","Breakdown")</f>
        <v>Operational</v>
      </c>
      <c r="J684" s="6" t="str">
        <f ca="1">IF(P684&lt;AB684,"Operational","Breakdown")</f>
        <v>Operational</v>
      </c>
      <c r="K684" s="16">
        <v>30.76367086006023</v>
      </c>
      <c r="L684" s="16">
        <v>1.0897548103041685E-2</v>
      </c>
      <c r="M684" s="16">
        <v>40.738256600497671</v>
      </c>
      <c r="N684" s="16">
        <v>6.5191805706410433</v>
      </c>
      <c r="O684" s="16">
        <v>8.6658681860979261</v>
      </c>
      <c r="P684" s="16">
        <v>8.6424828515648162</v>
      </c>
      <c r="Q684" s="9">
        <v>0.89567440621144467</v>
      </c>
      <c r="R684" s="9">
        <v>1.4792778566851161</v>
      </c>
      <c r="S684" s="9">
        <v>3.3328305836730112</v>
      </c>
      <c r="T684" s="9">
        <v>0.62852638677725792</v>
      </c>
      <c r="U684" s="9">
        <v>0.38403866024801259</v>
      </c>
      <c r="V684" s="9">
        <v>2.2220971282218507</v>
      </c>
      <c r="W684" s="8">
        <f t="shared" ca="1" si="115"/>
        <v>13.050661565073622</v>
      </c>
      <c r="X684" s="8">
        <f t="shared" ca="1" si="115"/>
        <v>6.4154125816837233</v>
      </c>
      <c r="Y684" s="8">
        <f t="shared" ca="1" si="115"/>
        <v>10.483061764290351</v>
      </c>
      <c r="Z684" s="8">
        <f t="shared" ca="1" si="115"/>
        <v>37.412558041936265</v>
      </c>
      <c r="AA684" s="8">
        <f t="shared" ca="1" si="115"/>
        <v>14.278581884399772</v>
      </c>
      <c r="AB684" s="8">
        <f t="shared" ca="1" si="108"/>
        <v>13.426758795062728</v>
      </c>
      <c r="AC684" s="16">
        <f ca="1">IF($AO683=0,K683+Q683,IF($AP683=0,K683+Q683,9999))</f>
        <v>11.230614192955631</v>
      </c>
      <c r="AD684" s="16">
        <f ca="1">IF($AO683=0,L683+R683,IF($AP683=0,L683+R683,9999))</f>
        <v>14.088072666092931</v>
      </c>
      <c r="AE684" s="16">
        <f ca="1">IF($AO683=0,M683+S683,IF($AP683=0,M683+S683,9999))</f>
        <v>14.673533662848657</v>
      </c>
      <c r="AF684" s="16">
        <f ca="1">IF($AO683=0,N683+T683,IF($AP683=0,N683+T683,9999))</f>
        <v>24.340382401716504</v>
      </c>
      <c r="AG684" s="16">
        <f ca="1">IF($AO683=0,O683+U683,IF($AP683=0,O683+U683,9999))</f>
        <v>2.275922119779032</v>
      </c>
      <c r="AH684" s="16">
        <f ca="1">IF($AO683=0,P683+V683,IF($AP683=0,P683+V683,9999))</f>
        <v>8.9287435285174563</v>
      </c>
      <c r="AI684" s="17">
        <f t="shared" ca="1" si="109"/>
        <v>10.312871403689805</v>
      </c>
      <c r="AJ684" s="17">
        <f t="shared" ca="1" si="110"/>
        <v>4.5047151422698288</v>
      </c>
      <c r="AK684" s="17">
        <f t="shared" ca="1" si="111"/>
        <v>4.3541623860057008</v>
      </c>
      <c r="AL684" s="17">
        <f t="shared" ca="1" si="112"/>
        <v>11.22254913000174</v>
      </c>
      <c r="AM684" s="17">
        <f t="shared" ca="1" si="113"/>
        <v>4.3438611872263309</v>
      </c>
      <c r="AN684" s="17">
        <f t="shared" ca="1" si="114"/>
        <v>10.979065806921312</v>
      </c>
      <c r="AO684">
        <f t="shared" ca="1" si="106"/>
        <v>1</v>
      </c>
      <c r="AP684">
        <f t="shared" ca="1" si="107"/>
        <v>1</v>
      </c>
      <c r="AQ684">
        <f ca="1">MAX(0, COUNTIF(E684:J684, "Breakdown") - COUNTIF(AO684:AP684, 1))</f>
        <v>0</v>
      </c>
      <c r="AR684" s="12">
        <f ca="1">(AQ684 * 50) + ((AO684 + AP684) * 10)</f>
        <v>20</v>
      </c>
      <c r="AS684">
        <f ca="1">IF(COUNTIF(E684:J684, "Breakdown") &gt;= 6, 1, 0)</f>
        <v>0</v>
      </c>
    </row>
    <row r="685" spans="4:45">
      <c r="D685">
        <v>682</v>
      </c>
      <c r="E685" s="6" t="str">
        <f ca="1">IF(K685&lt;W685,"Operational","Breakdown")</f>
        <v>Operational</v>
      </c>
      <c r="F685" s="6" t="str">
        <f ca="1">IF(L685&lt;X685,"Operational","Breakdown")</f>
        <v>Operational</v>
      </c>
      <c r="G685" s="6" t="str">
        <f ca="1">IF(M685&lt;Y685,"Operational","Breakdown")</f>
        <v>Breakdown</v>
      </c>
      <c r="H685" s="6" t="str">
        <f ca="1">IF(N685&lt;Z685,"Operational","Breakdown")</f>
        <v>Operational</v>
      </c>
      <c r="I685" s="6" t="str">
        <f ca="1">IF(O685&lt;AA685,"Operational","Breakdown")</f>
        <v>Breakdown</v>
      </c>
      <c r="J685" s="6" t="str">
        <f ca="1">IF(P685&lt;AB685,"Operational","Breakdown")</f>
        <v>Operational</v>
      </c>
      <c r="K685" s="16">
        <v>5.932399391045541</v>
      </c>
      <c r="L685" s="16">
        <v>0.56509918809391435</v>
      </c>
      <c r="M685" s="16">
        <v>18.680729734457177</v>
      </c>
      <c r="N685" s="16">
        <v>5.0963414360774086</v>
      </c>
      <c r="O685" s="16">
        <v>10.208007458731633</v>
      </c>
      <c r="P685" s="16">
        <v>1.1634385831221452</v>
      </c>
      <c r="Q685" s="9">
        <v>0.52781683117221845</v>
      </c>
      <c r="R685" s="9">
        <v>0.39786656450407448</v>
      </c>
      <c r="S685" s="9">
        <v>0.20239858496658622</v>
      </c>
      <c r="T685" s="9">
        <v>6.6345958073428752</v>
      </c>
      <c r="U685" s="9">
        <v>5.16101613343882</v>
      </c>
      <c r="V685" s="9">
        <v>1.1672044981652803</v>
      </c>
      <c r="W685" s="8">
        <f t="shared" ca="1" si="115"/>
        <v>14.197776230805337</v>
      </c>
      <c r="X685" s="8">
        <f t="shared" ca="1" si="115"/>
        <v>13.393483029988339</v>
      </c>
      <c r="Y685" s="8">
        <f t="shared" ca="1" si="115"/>
        <v>13.81602587193666</v>
      </c>
      <c r="Z685" s="8">
        <f t="shared" ca="1" si="115"/>
        <v>32.892520801247606</v>
      </c>
      <c r="AA685" s="8">
        <f t="shared" ca="1" si="115"/>
        <v>4.5996248981178436</v>
      </c>
      <c r="AB685" s="8">
        <f t="shared" ca="1" si="108"/>
        <v>10.755357842631357</v>
      </c>
      <c r="AC685" s="16">
        <f ca="1">IF($AO684=0,K684+Q684,IF($AP684=0,K684+Q684,9999))</f>
        <v>9999</v>
      </c>
      <c r="AD685" s="16">
        <f ca="1">IF($AO684=0,L684+R684,IF($AP684=0,L684+R684,9999))</f>
        <v>9999</v>
      </c>
      <c r="AE685" s="16">
        <f ca="1">IF($AO684=0,M684+S684,IF($AP684=0,M684+S684,9999))</f>
        <v>9999</v>
      </c>
      <c r="AF685" s="16">
        <f ca="1">IF($AO684=0,N684+T684,IF($AP684=0,N684+T684,9999))</f>
        <v>9999</v>
      </c>
      <c r="AG685" s="16">
        <f ca="1">IF($AO684=0,O684+U684,IF($AP684=0,O684+U684,9999))</f>
        <v>9999</v>
      </c>
      <c r="AH685" s="16">
        <f ca="1">IF($AO684=0,P684+V684,IF($AP684=0,P684+V684,9999))</f>
        <v>9999</v>
      </c>
      <c r="AI685" s="17">
        <f t="shared" ca="1" si="109"/>
        <v>11.230614192955631</v>
      </c>
      <c r="AJ685" s="17">
        <f t="shared" ca="1" si="110"/>
        <v>6.4154125816837233</v>
      </c>
      <c r="AK685" s="17">
        <f t="shared" ca="1" si="111"/>
        <v>10.483061764290351</v>
      </c>
      <c r="AL685" s="17">
        <f t="shared" ca="1" si="112"/>
        <v>24.340382401716504</v>
      </c>
      <c r="AM685" s="17">
        <f t="shared" ca="1" si="113"/>
        <v>2.275922119779032</v>
      </c>
      <c r="AN685" s="17">
        <f t="shared" ca="1" si="114"/>
        <v>8.9287435285174563</v>
      </c>
      <c r="AO685">
        <f t="shared" ca="1" si="106"/>
        <v>0</v>
      </c>
      <c r="AP685">
        <f t="shared" ca="1" si="107"/>
        <v>0</v>
      </c>
      <c r="AQ685">
        <f ca="1">MAX(0, COUNTIF(E685:J685, "Breakdown") - COUNTIF(AO685:AP685, 1))</f>
        <v>2</v>
      </c>
      <c r="AR685" s="12">
        <f ca="1">(AQ685 * 50) + ((AO685 + AP685) * 10)</f>
        <v>100</v>
      </c>
      <c r="AS685">
        <f ca="1">IF(COUNTIF(E685:J685, "Breakdown") &gt;= 6, 1, 0)</f>
        <v>0</v>
      </c>
    </row>
    <row r="686" spans="4:45">
      <c r="D686">
        <v>683</v>
      </c>
      <c r="E686" s="6" t="str">
        <f ca="1">IF(K686&lt;W686,"Operational","Breakdown")</f>
        <v>Operational</v>
      </c>
      <c r="F686" s="6" t="str">
        <f ca="1">IF(L686&lt;X686,"Operational","Breakdown")</f>
        <v>Operational</v>
      </c>
      <c r="G686" s="6" t="str">
        <f ca="1">IF(M686&lt;Y686,"Operational","Breakdown")</f>
        <v>Operational</v>
      </c>
      <c r="H686" s="6" t="str">
        <f ca="1">IF(N686&lt;Z686,"Operational","Breakdown")</f>
        <v>Operational</v>
      </c>
      <c r="I686" s="6" t="str">
        <f ca="1">IF(O686&lt;AA686,"Operational","Breakdown")</f>
        <v>Operational</v>
      </c>
      <c r="J686" s="6" t="str">
        <f ca="1">IF(P686&lt;AB686,"Operational","Breakdown")</f>
        <v>Operational</v>
      </c>
      <c r="K686" s="16">
        <v>5.6359272211830849</v>
      </c>
      <c r="L686" s="16">
        <v>3.1742908116382083</v>
      </c>
      <c r="M686" s="16">
        <v>0.86668072712359401</v>
      </c>
      <c r="N686" s="16">
        <v>14.314266830122738</v>
      </c>
      <c r="O686" s="16">
        <v>9.6023667093380407</v>
      </c>
      <c r="P686" s="16">
        <v>5.9046177564254911</v>
      </c>
      <c r="Q686" s="9">
        <v>3.5435166905688313</v>
      </c>
      <c r="R686" s="9">
        <v>8.7362087103918254E-2</v>
      </c>
      <c r="S686" s="9">
        <v>1.4537084404562992</v>
      </c>
      <c r="T686" s="9">
        <v>8.1393374520141393E-2</v>
      </c>
      <c r="U686" s="9">
        <v>2.6932570237677504</v>
      </c>
      <c r="V686" s="9">
        <v>1.2496700073504892</v>
      </c>
      <c r="W686" s="8">
        <f t="shared" ca="1" si="115"/>
        <v>21.346691412745244</v>
      </c>
      <c r="X686" s="8">
        <f t="shared" ca="1" si="115"/>
        <v>13.898664708701057</v>
      </c>
      <c r="Y686" s="8">
        <f t="shared" ca="1" si="115"/>
        <v>14.950415576265382</v>
      </c>
      <c r="Z686" s="8">
        <f t="shared" ca="1" si="115"/>
        <v>40.664748764520944</v>
      </c>
      <c r="AA686" s="8">
        <f t="shared" ca="1" si="115"/>
        <v>20.357303942685668</v>
      </c>
      <c r="AB686" s="8">
        <f t="shared" ca="1" si="108"/>
        <v>10.85608681234136</v>
      </c>
      <c r="AC686" s="16">
        <f ca="1">IF($AO685=0,K685+Q685,IF($AP685=0,K685+Q685,9999))</f>
        <v>6.4602162222177597</v>
      </c>
      <c r="AD686" s="16">
        <f ca="1">IF($AO685=0,L685+R685,IF($AP685=0,L685+R685,9999))</f>
        <v>0.96296575259798889</v>
      </c>
      <c r="AE686" s="16">
        <f ca="1">IF($AO685=0,M685+S685,IF($AP685=0,M685+S685,9999))</f>
        <v>18.883128319423765</v>
      </c>
      <c r="AF686" s="16">
        <f ca="1">IF($AO685=0,N685+T685,IF($AP685=0,N685+T685,9999))</f>
        <v>11.730937243420284</v>
      </c>
      <c r="AG686" s="16">
        <f ca="1">IF($AO685=0,O685+U685,IF($AP685=0,O685+U685,9999))</f>
        <v>15.369023592170453</v>
      </c>
      <c r="AH686" s="16">
        <f ca="1">IF($AO685=0,P685+V685,IF($AP685=0,P685+V685,9999))</f>
        <v>2.3306430812874255</v>
      </c>
      <c r="AI686" s="17">
        <f t="shared" ca="1" si="109"/>
        <v>14.197776230805337</v>
      </c>
      <c r="AJ686" s="17">
        <f t="shared" ca="1" si="110"/>
        <v>13.393483029988339</v>
      </c>
      <c r="AK686" s="17">
        <f t="shared" ca="1" si="111"/>
        <v>13.81602587193666</v>
      </c>
      <c r="AL686" s="17">
        <f t="shared" ca="1" si="112"/>
        <v>32.892520801247606</v>
      </c>
      <c r="AM686" s="17">
        <f t="shared" ca="1" si="113"/>
        <v>4.5996248981178436</v>
      </c>
      <c r="AN686" s="17">
        <f t="shared" ca="1" si="114"/>
        <v>10.755357842631357</v>
      </c>
      <c r="AO686">
        <f t="shared" ca="1" si="106"/>
        <v>0</v>
      </c>
      <c r="AP686">
        <f t="shared" ca="1" si="107"/>
        <v>0</v>
      </c>
      <c r="AQ686">
        <f ca="1">MAX(0, COUNTIF(E686:J686, "Breakdown") - COUNTIF(AO686:AP686, 1))</f>
        <v>0</v>
      </c>
      <c r="AR686" s="12">
        <f ca="1">(AQ686 * 50) + ((AO686 + AP686) * 10)</f>
        <v>0</v>
      </c>
      <c r="AS686">
        <f ca="1">IF(COUNTIF(E686:J686, "Breakdown") &gt;= 6, 1, 0)</f>
        <v>0</v>
      </c>
    </row>
    <row r="687" spans="4:45">
      <c r="D687">
        <v>684</v>
      </c>
      <c r="E687" s="6" t="str">
        <f ca="1">IF(K687&lt;W687,"Operational","Breakdown")</f>
        <v>Operational</v>
      </c>
      <c r="F687" s="6" t="str">
        <f ca="1">IF(L687&lt;X687,"Operational","Breakdown")</f>
        <v>Operational</v>
      </c>
      <c r="G687" s="6" t="str">
        <f ca="1">IF(M687&lt;Y687,"Operational","Breakdown")</f>
        <v>Operational</v>
      </c>
      <c r="H687" s="6" t="str">
        <f ca="1">IF(N687&lt;Z687,"Operational","Breakdown")</f>
        <v>Operational</v>
      </c>
      <c r="I687" s="6" t="str">
        <f ca="1">IF(O687&lt;AA687,"Operational","Breakdown")</f>
        <v>Operational</v>
      </c>
      <c r="J687" s="6" t="str">
        <f ca="1">IF(P687&lt;AB687,"Operational","Breakdown")</f>
        <v>Operational</v>
      </c>
      <c r="K687" s="16">
        <v>1.1152372768591827</v>
      </c>
      <c r="L687" s="16">
        <v>8.186178722684212E-2</v>
      </c>
      <c r="M687" s="16">
        <v>9.4473472365860386E-2</v>
      </c>
      <c r="N687" s="16">
        <v>1.8426016634274387</v>
      </c>
      <c r="O687" s="16">
        <v>3.2520906379175019</v>
      </c>
      <c r="P687" s="16">
        <v>1.4012120814854681</v>
      </c>
      <c r="Q687" s="9">
        <v>4.643847171096076</v>
      </c>
      <c r="R687" s="9">
        <v>5.2678549046542793</v>
      </c>
      <c r="S687" s="9">
        <v>0.23224378056314085</v>
      </c>
      <c r="T687" s="9">
        <v>0.33704293309939976</v>
      </c>
      <c r="U687" s="9">
        <v>4.2351169767320034</v>
      </c>
      <c r="V687" s="9">
        <v>1.8129235076809671</v>
      </c>
      <c r="W687" s="8">
        <f t="shared" ca="1" si="115"/>
        <v>10.543872027932853</v>
      </c>
      <c r="X687" s="8">
        <f t="shared" ca="1" si="115"/>
        <v>7.9188535591743827</v>
      </c>
      <c r="Y687" s="8">
        <f t="shared" ca="1" si="115"/>
        <v>35.384936016030743</v>
      </c>
      <c r="Z687" s="8">
        <f t="shared" ca="1" si="115"/>
        <v>11.784263496915088</v>
      </c>
      <c r="AA687" s="8">
        <f t="shared" ca="1" si="115"/>
        <v>20.371752883803033</v>
      </c>
      <c r="AB687" s="8">
        <f t="shared" ca="1" si="108"/>
        <v>3.3248644503239806</v>
      </c>
      <c r="AC687" s="16">
        <f ca="1">IF($AO686=0,K686+Q686,IF($AP686=0,K686+Q686,9999))</f>
        <v>9.1794439117519158</v>
      </c>
      <c r="AD687" s="16">
        <f ca="1">IF($AO686=0,L686+R686,IF($AP686=0,L686+R686,9999))</f>
        <v>3.2616528987421267</v>
      </c>
      <c r="AE687" s="16">
        <f ca="1">IF($AO686=0,M686+S686,IF($AP686=0,M686+S686,9999))</f>
        <v>2.3203891675798931</v>
      </c>
      <c r="AF687" s="16">
        <f ca="1">IF($AO686=0,N686+T686,IF($AP686=0,N686+T686,9999))</f>
        <v>14.39566020464288</v>
      </c>
      <c r="AG687" s="16">
        <f ca="1">IF($AO686=0,O686+U686,IF($AP686=0,O686+U686,9999))</f>
        <v>12.295623733105792</v>
      </c>
      <c r="AH687" s="16">
        <f ca="1">IF($AO686=0,P686+V686,IF($AP686=0,P686+V686,9999))</f>
        <v>7.1542877637759803</v>
      </c>
      <c r="AI687" s="17">
        <f t="shared" ca="1" si="109"/>
        <v>6.4602162222177597</v>
      </c>
      <c r="AJ687" s="17">
        <f t="shared" ca="1" si="110"/>
        <v>0.96296575259798889</v>
      </c>
      <c r="AK687" s="17">
        <f t="shared" ca="1" si="111"/>
        <v>14.950415576265382</v>
      </c>
      <c r="AL687" s="17">
        <f t="shared" ca="1" si="112"/>
        <v>11.730937243420284</v>
      </c>
      <c r="AM687" s="17">
        <f t="shared" ca="1" si="113"/>
        <v>15.369023592170453</v>
      </c>
      <c r="AN687" s="17">
        <f t="shared" ca="1" si="114"/>
        <v>2.3306430812874255</v>
      </c>
      <c r="AO687">
        <f t="shared" ca="1" si="106"/>
        <v>0</v>
      </c>
      <c r="AP687">
        <f t="shared" ca="1" si="107"/>
        <v>0</v>
      </c>
      <c r="AQ687">
        <f ca="1">MAX(0, COUNTIF(E687:J687, "Breakdown") - COUNTIF(AO687:AP687, 1))</f>
        <v>0</v>
      </c>
      <c r="AR687" s="12">
        <f ca="1">(AQ687 * 50) + ((AO687 + AP687) * 10)</f>
        <v>0</v>
      </c>
      <c r="AS687">
        <f ca="1">IF(COUNTIF(E687:J687, "Breakdown") &gt;= 6, 1, 0)</f>
        <v>0</v>
      </c>
    </row>
    <row r="688" spans="4:45">
      <c r="D688">
        <v>685</v>
      </c>
      <c r="E688" s="6" t="str">
        <f ca="1">IF(K688&lt;W688,"Operational","Breakdown")</f>
        <v>Operational</v>
      </c>
      <c r="F688" s="6" t="str">
        <f ca="1">IF(L688&lt;X688,"Operational","Breakdown")</f>
        <v>Operational</v>
      </c>
      <c r="G688" s="6" t="str">
        <f ca="1">IF(M688&lt;Y688,"Operational","Breakdown")</f>
        <v>Operational</v>
      </c>
      <c r="H688" s="6" t="str">
        <f ca="1">IF(N688&lt;Z688,"Operational","Breakdown")</f>
        <v>Operational</v>
      </c>
      <c r="I688" s="6" t="str">
        <f ca="1">IF(O688&lt;AA688,"Operational","Breakdown")</f>
        <v>Operational</v>
      </c>
      <c r="J688" s="6" t="str">
        <f ca="1">IF(P688&lt;AB688,"Operational","Breakdown")</f>
        <v>Breakdown</v>
      </c>
      <c r="K688" s="16">
        <v>18.788245626740483</v>
      </c>
      <c r="L688" s="16">
        <v>6.1476139851465232</v>
      </c>
      <c r="M688" s="16">
        <v>3.3915242838374864</v>
      </c>
      <c r="N688" s="16">
        <v>8.0401308627674339</v>
      </c>
      <c r="O688" s="16">
        <v>7.5861069180899099</v>
      </c>
      <c r="P688" s="16">
        <v>22.51829766828827</v>
      </c>
      <c r="Q688" s="9">
        <v>1.3432264007551284</v>
      </c>
      <c r="R688" s="9">
        <v>2.28893558497347</v>
      </c>
      <c r="S688" s="9">
        <v>0.10190322499643412</v>
      </c>
      <c r="T688" s="9">
        <v>0.65864160337643629</v>
      </c>
      <c r="U688" s="9">
        <v>4.1014210139985456</v>
      </c>
      <c r="V688" s="9">
        <v>0.24291118596362457</v>
      </c>
      <c r="W688" s="8">
        <f t="shared" ca="1" si="115"/>
        <v>18.883985142787107</v>
      </c>
      <c r="X688" s="8">
        <f t="shared" ca="1" si="115"/>
        <v>6.8653041106955923</v>
      </c>
      <c r="Y688" s="8">
        <f t="shared" ca="1" si="115"/>
        <v>23.3127091258931</v>
      </c>
      <c r="Z688" s="8">
        <f t="shared" ca="1" si="115"/>
        <v>13.344552814181627</v>
      </c>
      <c r="AA688" s="8">
        <f t="shared" ca="1" si="115"/>
        <v>18.442267388120261</v>
      </c>
      <c r="AB688" s="8">
        <f t="shared" ca="1" si="108"/>
        <v>9.4442796704480649</v>
      </c>
      <c r="AC688" s="16">
        <f ca="1">IF($AO687=0,K687+Q687,IF($AP687=0,K687+Q687,9999))</f>
        <v>5.7590844479552583</v>
      </c>
      <c r="AD688" s="16">
        <f ca="1">IF($AO687=0,L687+R687,IF($AP687=0,L687+R687,9999))</f>
        <v>5.3497166918811212</v>
      </c>
      <c r="AE688" s="16">
        <f ca="1">IF($AO687=0,M687+S687,IF($AP687=0,M687+S687,9999))</f>
        <v>0.32671725292900122</v>
      </c>
      <c r="AF688" s="16">
        <f ca="1">IF($AO687=0,N687+T687,IF($AP687=0,N687+T687,9999))</f>
        <v>2.1796445965268383</v>
      </c>
      <c r="AG688" s="16">
        <f ca="1">IF($AO687=0,O687+U687,IF($AP687=0,O687+U687,9999))</f>
        <v>7.4872076146495052</v>
      </c>
      <c r="AH688" s="16">
        <f ca="1">IF($AO687=0,P687+V687,IF($AP687=0,P687+V687,9999))</f>
        <v>3.2141355891664354</v>
      </c>
      <c r="AI688" s="17">
        <f t="shared" ca="1" si="109"/>
        <v>9.1794439117519158</v>
      </c>
      <c r="AJ688" s="17">
        <f t="shared" ca="1" si="110"/>
        <v>3.2616528987421267</v>
      </c>
      <c r="AK688" s="17">
        <f t="shared" ca="1" si="111"/>
        <v>2.3203891675798931</v>
      </c>
      <c r="AL688" s="17">
        <f t="shared" ca="1" si="112"/>
        <v>11.784263496915088</v>
      </c>
      <c r="AM688" s="17">
        <f t="shared" ca="1" si="113"/>
        <v>12.295623733105792</v>
      </c>
      <c r="AN688" s="17">
        <f t="shared" ca="1" si="114"/>
        <v>3.3248644503239806</v>
      </c>
      <c r="AO688">
        <f t="shared" ca="1" si="106"/>
        <v>0</v>
      </c>
      <c r="AP688">
        <f t="shared" ca="1" si="107"/>
        <v>0</v>
      </c>
      <c r="AQ688">
        <f ca="1">MAX(0, COUNTIF(E688:J688, "Breakdown") - COUNTIF(AO688:AP688, 1))</f>
        <v>1</v>
      </c>
      <c r="AR688" s="12">
        <f ca="1">(AQ688 * 50) + ((AO688 + AP688) * 10)</f>
        <v>50</v>
      </c>
      <c r="AS688">
        <f ca="1">IF(COUNTIF(E688:J688, "Breakdown") &gt;= 6, 1, 0)</f>
        <v>0</v>
      </c>
    </row>
    <row r="689" spans="4:45">
      <c r="D689">
        <v>686</v>
      </c>
      <c r="E689" s="6" t="str">
        <f ca="1">IF(K689&lt;W689,"Operational","Breakdown")</f>
        <v>Breakdown</v>
      </c>
      <c r="F689" s="6" t="str">
        <f ca="1">IF(L689&lt;X689,"Operational","Breakdown")</f>
        <v>Breakdown</v>
      </c>
      <c r="G689" s="6" t="str">
        <f ca="1">IF(M689&lt;Y689,"Operational","Breakdown")</f>
        <v>Breakdown</v>
      </c>
      <c r="H689" s="6" t="str">
        <f ca="1">IF(N689&lt;Z689,"Operational","Breakdown")</f>
        <v>Operational</v>
      </c>
      <c r="I689" s="6" t="str">
        <f ca="1">IF(O689&lt;AA689,"Operational","Breakdown")</f>
        <v>Breakdown</v>
      </c>
      <c r="J689" s="6" t="str">
        <f ca="1">IF(P689&lt;AB689,"Operational","Breakdown")</f>
        <v>Operational</v>
      </c>
      <c r="K689" s="16">
        <v>36.991658376679652</v>
      </c>
      <c r="L689" s="16">
        <v>15.135586270105522</v>
      </c>
      <c r="M689" s="16">
        <v>4.092207441150971</v>
      </c>
      <c r="N689" s="16">
        <v>0.67663932920479519</v>
      </c>
      <c r="O689" s="16">
        <v>14.946886331380488</v>
      </c>
      <c r="P689" s="16">
        <v>1.5953133987587576</v>
      </c>
      <c r="Q689" s="9">
        <v>0.23765174621327842</v>
      </c>
      <c r="R689" s="9">
        <v>4.1809586044514013</v>
      </c>
      <c r="S689" s="9">
        <v>1.4248104753303611E-2</v>
      </c>
      <c r="T689" s="9">
        <v>5.0153271581454204</v>
      </c>
      <c r="U689" s="9">
        <v>0.25157290896620144</v>
      </c>
      <c r="V689" s="9">
        <v>2.980068710253605</v>
      </c>
      <c r="W689" s="8">
        <f t="shared" ca="1" si="115"/>
        <v>6.1149958723698123</v>
      </c>
      <c r="X689" s="8">
        <f t="shared" ca="1" si="115"/>
        <v>5.4684550160369785</v>
      </c>
      <c r="Y689" s="8">
        <f t="shared" ca="1" si="115"/>
        <v>2.4482981700028761</v>
      </c>
      <c r="Z689" s="8">
        <f t="shared" ca="1" si="115"/>
        <v>3.458961542885433</v>
      </c>
      <c r="AA689" s="8">
        <f t="shared" ca="1" si="115"/>
        <v>13.424871552728282</v>
      </c>
      <c r="AB689" s="8">
        <f t="shared" ca="1" si="108"/>
        <v>10.341602681183238</v>
      </c>
      <c r="AC689" s="16">
        <f ca="1">IF($AO688=0,K688+Q688,IF($AP688=0,K688+Q688,9999))</f>
        <v>20.131472027495612</v>
      </c>
      <c r="AD689" s="16">
        <f ca="1">IF($AO688=0,L688+R688,IF($AP688=0,L688+R688,9999))</f>
        <v>8.4365495701199933</v>
      </c>
      <c r="AE689" s="16">
        <f ca="1">IF($AO688=0,M688+S688,IF($AP688=0,M688+S688,9999))</f>
        <v>3.4934275088339204</v>
      </c>
      <c r="AF689" s="16">
        <f ca="1">IF($AO688=0,N688+T688,IF($AP688=0,N688+T688,9999))</f>
        <v>8.6987724661438701</v>
      </c>
      <c r="AG689" s="16">
        <f ca="1">IF($AO688=0,O688+U688,IF($AP688=0,O688+U688,9999))</f>
        <v>11.687527932088456</v>
      </c>
      <c r="AH689" s="16">
        <f ca="1">IF($AO688=0,P688+V688,IF($AP688=0,P688+V688,9999))</f>
        <v>22.761208854251894</v>
      </c>
      <c r="AI689" s="17">
        <f t="shared" ca="1" si="109"/>
        <v>5.7590844479552583</v>
      </c>
      <c r="AJ689" s="17">
        <f t="shared" ca="1" si="110"/>
        <v>5.3497166918811212</v>
      </c>
      <c r="AK689" s="17">
        <f t="shared" ca="1" si="111"/>
        <v>0.32671725292900122</v>
      </c>
      <c r="AL689" s="17">
        <f t="shared" ca="1" si="112"/>
        <v>2.1796445965268383</v>
      </c>
      <c r="AM689" s="17">
        <f t="shared" ca="1" si="113"/>
        <v>7.4872076146495052</v>
      </c>
      <c r="AN689" s="17">
        <f t="shared" ca="1" si="114"/>
        <v>3.2141355891664354</v>
      </c>
      <c r="AO689">
        <f t="shared" ca="1" si="106"/>
        <v>1</v>
      </c>
      <c r="AP689">
        <f t="shared" ca="1" si="107"/>
        <v>0</v>
      </c>
      <c r="AQ689">
        <f ca="1">MAX(0, COUNTIF(E689:J689, "Breakdown") - COUNTIF(AO689:AP689, 1))</f>
        <v>3</v>
      </c>
      <c r="AR689" s="12">
        <f ca="1">(AQ689 * 50) + ((AO689 + AP689) * 10)</f>
        <v>160</v>
      </c>
      <c r="AS689">
        <f ca="1">IF(COUNTIF(E689:J689, "Breakdown") &gt;= 6, 1, 0)</f>
        <v>0</v>
      </c>
    </row>
    <row r="690" spans="4:45">
      <c r="D690">
        <v>687</v>
      </c>
      <c r="E690" s="6" t="str">
        <f ca="1">IF(K690&lt;W690,"Operational","Breakdown")</f>
        <v>Operational</v>
      </c>
      <c r="F690" s="6" t="str">
        <f ca="1">IF(L690&lt;X690,"Operational","Breakdown")</f>
        <v>Operational</v>
      </c>
      <c r="G690" s="6" t="str">
        <f ca="1">IF(M690&lt;Y690,"Operational","Breakdown")</f>
        <v>Operational</v>
      </c>
      <c r="H690" s="6" t="str">
        <f ca="1">IF(N690&lt;Z690,"Operational","Breakdown")</f>
        <v>Operational</v>
      </c>
      <c r="I690" s="6" t="str">
        <f ca="1">IF(O690&lt;AA690,"Operational","Breakdown")</f>
        <v>Operational</v>
      </c>
      <c r="J690" s="6" t="str">
        <f ca="1">IF(P690&lt;AB690,"Operational","Breakdown")</f>
        <v>Breakdown</v>
      </c>
      <c r="K690" s="16">
        <v>4.4052578558379185</v>
      </c>
      <c r="L690" s="16">
        <v>5.8765173500953791</v>
      </c>
      <c r="M690" s="16">
        <v>8.2331381019324681</v>
      </c>
      <c r="N690" s="16">
        <v>11.513008440553838</v>
      </c>
      <c r="O690" s="16">
        <v>1.5548506722410962</v>
      </c>
      <c r="P690" s="16">
        <v>13.41774745594496</v>
      </c>
      <c r="Q690" s="9">
        <v>1.9686165734381729</v>
      </c>
      <c r="R690" s="9">
        <v>2.5127039024729934</v>
      </c>
      <c r="S690" s="9">
        <v>0.9258125142829442</v>
      </c>
      <c r="T690" s="9">
        <v>0.31496571466279288</v>
      </c>
      <c r="U690" s="9">
        <v>0.26154334221860626</v>
      </c>
      <c r="V690" s="9">
        <v>1.4047493744134909</v>
      </c>
      <c r="W690" s="8">
        <f t="shared" ca="1" si="115"/>
        <v>15.194342318526212</v>
      </c>
      <c r="X690" s="8">
        <f t="shared" ca="1" si="115"/>
        <v>16.762479910559101</v>
      </c>
      <c r="Y690" s="8">
        <f t="shared" ca="1" si="115"/>
        <v>28.047363024343703</v>
      </c>
      <c r="Z690" s="8">
        <f t="shared" ca="1" si="115"/>
        <v>16.13312215329983</v>
      </c>
      <c r="AA690" s="8">
        <f t="shared" ca="1" si="115"/>
        <v>23.045070023481379</v>
      </c>
      <c r="AB690" s="8">
        <f t="shared" ca="1" si="108"/>
        <v>12.133686959553446</v>
      </c>
      <c r="AC690" s="16">
        <f ca="1">IF($AO689=0,K689+Q689,IF($AP689=0,K689+Q689,9999))</f>
        <v>37.229310122892933</v>
      </c>
      <c r="AD690" s="16">
        <f ca="1">IF($AO689=0,L689+R689,IF($AP689=0,L689+R689,9999))</f>
        <v>19.316544874556925</v>
      </c>
      <c r="AE690" s="16">
        <f ca="1">IF($AO689=0,M689+S689,IF($AP689=0,M689+S689,9999))</f>
        <v>4.1064555459042742</v>
      </c>
      <c r="AF690" s="16">
        <f ca="1">IF($AO689=0,N689+T689,IF($AP689=0,N689+T689,9999))</f>
        <v>5.691966487350216</v>
      </c>
      <c r="AG690" s="16">
        <f ca="1">IF($AO689=0,O689+U689,IF($AP689=0,O689+U689,9999))</f>
        <v>15.19845924034669</v>
      </c>
      <c r="AH690" s="16">
        <f ca="1">IF($AO689=0,P689+V689,IF($AP689=0,P689+V689,9999))</f>
        <v>4.575382109012363</v>
      </c>
      <c r="AI690" s="17">
        <f t="shared" ca="1" si="109"/>
        <v>6.1149958723698123</v>
      </c>
      <c r="AJ690" s="17">
        <f t="shared" ca="1" si="110"/>
        <v>5.4684550160369785</v>
      </c>
      <c r="AK690" s="17">
        <f t="shared" ca="1" si="111"/>
        <v>2.4482981700028761</v>
      </c>
      <c r="AL690" s="17">
        <f t="shared" ca="1" si="112"/>
        <v>3.458961542885433</v>
      </c>
      <c r="AM690" s="17">
        <f t="shared" ca="1" si="113"/>
        <v>11.687527932088456</v>
      </c>
      <c r="AN690" s="17">
        <f t="shared" ca="1" si="114"/>
        <v>10.341602681183238</v>
      </c>
      <c r="AO690">
        <f t="shared" ca="1" si="106"/>
        <v>0</v>
      </c>
      <c r="AP690">
        <f t="shared" ca="1" si="107"/>
        <v>0</v>
      </c>
      <c r="AQ690">
        <f ca="1">MAX(0, COUNTIF(E690:J690, "Breakdown") - COUNTIF(AO690:AP690, 1))</f>
        <v>1</v>
      </c>
      <c r="AR690" s="12">
        <f ca="1">(AQ690 * 50) + ((AO690 + AP690) * 10)</f>
        <v>50</v>
      </c>
      <c r="AS690">
        <f ca="1">IF(COUNTIF(E690:J690, "Breakdown") &gt;= 6, 1, 0)</f>
        <v>0</v>
      </c>
    </row>
    <row r="691" spans="4:45">
      <c r="D691">
        <v>688</v>
      </c>
      <c r="E691" s="6" t="str">
        <f ca="1">IF(K691&lt;W691,"Operational","Breakdown")</f>
        <v>Operational</v>
      </c>
      <c r="F691" s="6" t="str">
        <f ca="1">IF(L691&lt;X691,"Operational","Breakdown")</f>
        <v>Operational</v>
      </c>
      <c r="G691" s="6" t="str">
        <f ca="1">IF(M691&lt;Y691,"Operational","Breakdown")</f>
        <v>Breakdown</v>
      </c>
      <c r="H691" s="6" t="str">
        <f ca="1">IF(N691&lt;Z691,"Operational","Breakdown")</f>
        <v>Operational</v>
      </c>
      <c r="I691" s="6" t="str">
        <f ca="1">IF(O691&lt;AA691,"Operational","Breakdown")</f>
        <v>Operational</v>
      </c>
      <c r="J691" s="6" t="str">
        <f ca="1">IF(P691&lt;AB691,"Operational","Breakdown")</f>
        <v>Operational</v>
      </c>
      <c r="K691" s="16">
        <v>7.23910753829231</v>
      </c>
      <c r="L691" s="16">
        <v>1.7779376038298647</v>
      </c>
      <c r="M691" s="16">
        <v>23.575215876458383</v>
      </c>
      <c r="N691" s="16">
        <v>6.2430955082197634</v>
      </c>
      <c r="O691" s="16">
        <v>6.703952716713045E-2</v>
      </c>
      <c r="P691" s="16">
        <v>9.3057759595951151</v>
      </c>
      <c r="Q691" s="9">
        <v>6.9687207659606418</v>
      </c>
      <c r="R691" s="9">
        <v>0.74940698803559014</v>
      </c>
      <c r="S691" s="9">
        <v>1.2285989012327763</v>
      </c>
      <c r="T691" s="9">
        <v>0.41649746316849146</v>
      </c>
      <c r="U691" s="9">
        <v>1.4385256505412531</v>
      </c>
      <c r="V691" s="9">
        <v>0.66507866258191117</v>
      </c>
      <c r="W691" s="8">
        <f t="shared" ca="1" si="115"/>
        <v>20.23229448957008</v>
      </c>
      <c r="X691" s="8">
        <f t="shared" ca="1" si="115"/>
        <v>22.753396831860009</v>
      </c>
      <c r="Y691" s="8">
        <f t="shared" ca="1" si="115"/>
        <v>17.070967975581066</v>
      </c>
      <c r="Z691" s="8">
        <f t="shared" ca="1" si="115"/>
        <v>8.6758838052992644</v>
      </c>
      <c r="AA691" s="8">
        <f t="shared" ca="1" si="115"/>
        <v>20.039819569191891</v>
      </c>
      <c r="AB691" s="8">
        <f t="shared" ca="1" si="108"/>
        <v>9.8294713721174052</v>
      </c>
      <c r="AC691" s="16">
        <f ca="1">IF($AO690=0,K690+Q690,IF($AP690=0,K690+Q690,9999))</f>
        <v>6.3738744292760909</v>
      </c>
      <c r="AD691" s="16">
        <f ca="1">IF($AO690=0,L690+R690,IF($AP690=0,L690+R690,9999))</f>
        <v>8.3892212525683725</v>
      </c>
      <c r="AE691" s="16">
        <f ca="1">IF($AO690=0,M690+S690,IF($AP690=0,M690+S690,9999))</f>
        <v>9.158950616215412</v>
      </c>
      <c r="AF691" s="16">
        <f ca="1">IF($AO690=0,N690+T690,IF($AP690=0,N690+T690,9999))</f>
        <v>11.82797415521663</v>
      </c>
      <c r="AG691" s="16">
        <f ca="1">IF($AO690=0,O690+U690,IF($AP690=0,O690+U690,9999))</f>
        <v>1.8163940144597024</v>
      </c>
      <c r="AH691" s="16">
        <f ca="1">IF($AO690=0,P690+V690,IF($AP690=0,P690+V690,9999))</f>
        <v>14.822496830358451</v>
      </c>
      <c r="AI691" s="17">
        <f t="shared" ca="1" si="109"/>
        <v>15.194342318526212</v>
      </c>
      <c r="AJ691" s="17">
        <f t="shared" ca="1" si="110"/>
        <v>16.762479910559101</v>
      </c>
      <c r="AK691" s="17">
        <f t="shared" ca="1" si="111"/>
        <v>4.1064555459042742</v>
      </c>
      <c r="AL691" s="17">
        <f t="shared" ca="1" si="112"/>
        <v>5.691966487350216</v>
      </c>
      <c r="AM691" s="17">
        <f t="shared" ca="1" si="113"/>
        <v>15.19845924034669</v>
      </c>
      <c r="AN691" s="17">
        <f t="shared" ca="1" si="114"/>
        <v>4.575382109012363</v>
      </c>
      <c r="AO691">
        <f t="shared" ca="1" si="106"/>
        <v>0</v>
      </c>
      <c r="AP691">
        <f t="shared" ca="1" si="107"/>
        <v>0</v>
      </c>
      <c r="AQ691">
        <f ca="1">MAX(0, COUNTIF(E691:J691, "Breakdown") - COUNTIF(AO691:AP691, 1))</f>
        <v>1</v>
      </c>
      <c r="AR691" s="12">
        <f ca="1">(AQ691 * 50) + ((AO691 + AP691) * 10)</f>
        <v>50</v>
      </c>
      <c r="AS691">
        <f ca="1">IF(COUNTIF(E691:J691, "Breakdown") &gt;= 6, 1, 0)</f>
        <v>0</v>
      </c>
    </row>
    <row r="692" spans="4:45">
      <c r="D692">
        <v>689</v>
      </c>
      <c r="E692" s="6" t="str">
        <f ca="1">IF(K692&lt;W692,"Operational","Breakdown")</f>
        <v>Operational</v>
      </c>
      <c r="F692" s="6" t="str">
        <f ca="1">IF(L692&lt;X692,"Operational","Breakdown")</f>
        <v>Operational</v>
      </c>
      <c r="G692" s="6" t="str">
        <f ca="1">IF(M692&lt;Y692,"Operational","Breakdown")</f>
        <v>Operational</v>
      </c>
      <c r="H692" s="6" t="str">
        <f ca="1">IF(N692&lt;Z692,"Operational","Breakdown")</f>
        <v>Breakdown</v>
      </c>
      <c r="I692" s="6" t="str">
        <f ca="1">IF(O692&lt;AA692,"Operational","Breakdown")</f>
        <v>Breakdown</v>
      </c>
      <c r="J692" s="6" t="str">
        <f ca="1">IF(P692&lt;AB692,"Operational","Breakdown")</f>
        <v>Breakdown</v>
      </c>
      <c r="K692" s="16">
        <v>3.8793716027633667</v>
      </c>
      <c r="L692" s="16">
        <v>2.062434504654715</v>
      </c>
      <c r="M692" s="16">
        <v>3.5316533107202233</v>
      </c>
      <c r="N692" s="16">
        <v>31.444625843753535</v>
      </c>
      <c r="O692" s="16">
        <v>6.63211097280593</v>
      </c>
      <c r="P692" s="16">
        <v>19.714336023223499</v>
      </c>
      <c r="Q692" s="9">
        <v>2.255721304587468</v>
      </c>
      <c r="R692" s="9">
        <v>1.783221766422368</v>
      </c>
      <c r="S692" s="9">
        <v>0.44774691928194477</v>
      </c>
      <c r="T692" s="9">
        <v>2.8888467902772899</v>
      </c>
      <c r="U692" s="9">
        <v>2.0524677048837643</v>
      </c>
      <c r="V692" s="9">
        <v>0.46369406654982687</v>
      </c>
      <c r="W692" s="8">
        <f t="shared" ca="1" si="115"/>
        <v>20.071375074206983</v>
      </c>
      <c r="X692" s="8">
        <f t="shared" ca="1" si="115"/>
        <v>13.29055335758223</v>
      </c>
      <c r="Y692" s="8">
        <f t="shared" ca="1" si="115"/>
        <v>22.888457693131457</v>
      </c>
      <c r="Z692" s="8">
        <f t="shared" ca="1" si="115"/>
        <v>11.207315557680612</v>
      </c>
      <c r="AA692" s="8">
        <f t="shared" ca="1" si="115"/>
        <v>4.1169375531387606</v>
      </c>
      <c r="AB692" s="8">
        <f t="shared" ca="1" si="108"/>
        <v>13.59641831565515</v>
      </c>
      <c r="AC692" s="16">
        <f ca="1">IF($AO691=0,K691+Q691,IF($AP691=0,K691+Q691,9999))</f>
        <v>14.207828304252953</v>
      </c>
      <c r="AD692" s="16">
        <f ca="1">IF($AO691=0,L691+R691,IF($AP691=0,L691+R691,9999))</f>
        <v>2.5273445918654547</v>
      </c>
      <c r="AE692" s="16">
        <f ca="1">IF($AO691=0,M691+S691,IF($AP691=0,M691+S691,9999))</f>
        <v>24.803814777691159</v>
      </c>
      <c r="AF692" s="16">
        <f ca="1">IF($AO691=0,N691+T691,IF($AP691=0,N691+T691,9999))</f>
        <v>6.6595929713882551</v>
      </c>
      <c r="AG692" s="16">
        <f ca="1">IF($AO691=0,O691+U691,IF($AP691=0,O691+U691,9999))</f>
        <v>1.5055651777083836</v>
      </c>
      <c r="AH692" s="16">
        <f ca="1">IF($AO691=0,P691+V691,IF($AP691=0,P691+V691,9999))</f>
        <v>9.9708546221770256</v>
      </c>
      <c r="AI692" s="17">
        <f t="shared" ca="1" si="109"/>
        <v>6.3738744292760909</v>
      </c>
      <c r="AJ692" s="17">
        <f t="shared" ca="1" si="110"/>
        <v>8.3892212525683725</v>
      </c>
      <c r="AK692" s="17">
        <f t="shared" ca="1" si="111"/>
        <v>9.158950616215412</v>
      </c>
      <c r="AL692" s="17">
        <f t="shared" ca="1" si="112"/>
        <v>8.6758838052992644</v>
      </c>
      <c r="AM692" s="17">
        <f t="shared" ca="1" si="113"/>
        <v>1.8163940144597024</v>
      </c>
      <c r="AN692" s="17">
        <f t="shared" ca="1" si="114"/>
        <v>9.8294713721174052</v>
      </c>
      <c r="AO692">
        <f t="shared" ca="1" si="106"/>
        <v>0</v>
      </c>
      <c r="AP692">
        <f t="shared" ca="1" si="107"/>
        <v>0</v>
      </c>
      <c r="AQ692">
        <f ca="1">MAX(0, COUNTIF(E692:J692, "Breakdown") - COUNTIF(AO692:AP692, 1))</f>
        <v>3</v>
      </c>
      <c r="AR692" s="12">
        <f ca="1">(AQ692 * 50) + ((AO692 + AP692) * 10)</f>
        <v>150</v>
      </c>
      <c r="AS692">
        <f ca="1">IF(COUNTIF(E692:J692, "Breakdown") &gt;= 6, 1, 0)</f>
        <v>0</v>
      </c>
    </row>
    <row r="693" spans="4:45">
      <c r="D693">
        <v>690</v>
      </c>
      <c r="E693" s="6" t="str">
        <f ca="1">IF(K693&lt;W693,"Operational","Breakdown")</f>
        <v>Operational</v>
      </c>
      <c r="F693" s="6" t="str">
        <f ca="1">IF(L693&lt;X693,"Operational","Breakdown")</f>
        <v>Operational</v>
      </c>
      <c r="G693" s="6" t="str">
        <f ca="1">IF(M693&lt;Y693,"Operational","Breakdown")</f>
        <v>Operational</v>
      </c>
      <c r="H693" s="6" t="str">
        <f ca="1">IF(N693&lt;Z693,"Operational","Breakdown")</f>
        <v>Operational</v>
      </c>
      <c r="I693" s="6" t="str">
        <f ca="1">IF(O693&lt;AA693,"Operational","Breakdown")</f>
        <v>Operational</v>
      </c>
      <c r="J693" s="6" t="str">
        <f ca="1">IF(P693&lt;AB693,"Operational","Breakdown")</f>
        <v>Breakdown</v>
      </c>
      <c r="K693" s="16">
        <v>10.773108091312551</v>
      </c>
      <c r="L693" s="16">
        <v>0.87981970149740973</v>
      </c>
      <c r="M693" s="16">
        <v>18.186869393911284</v>
      </c>
      <c r="N693" s="16">
        <v>5.0922866272919149</v>
      </c>
      <c r="O693" s="16">
        <v>0.4855276521478436</v>
      </c>
      <c r="P693" s="16">
        <v>15.704363944876693</v>
      </c>
      <c r="Q693" s="9">
        <v>0.96833377552421795</v>
      </c>
      <c r="R693" s="9">
        <v>0.24917591582246701</v>
      </c>
      <c r="S693" s="9">
        <v>0.2368279207402916</v>
      </c>
      <c r="T693" s="9">
        <v>2.4306711260242166</v>
      </c>
      <c r="U693" s="9">
        <v>0.38035880712580217</v>
      </c>
      <c r="V693" s="9">
        <v>1.1370913176849229</v>
      </c>
      <c r="W693" s="8">
        <f t="shared" ca="1" si="115"/>
        <v>17.273129913250362</v>
      </c>
      <c r="X693" s="8">
        <f t="shared" ca="1" si="115"/>
        <v>4.4999785772587755</v>
      </c>
      <c r="Y693" s="8">
        <f t="shared" ca="1" si="115"/>
        <v>29.880423510065409</v>
      </c>
      <c r="Z693" s="8">
        <f t="shared" ca="1" si="115"/>
        <v>14.27114023840876</v>
      </c>
      <c r="AA693" s="8">
        <f t="shared" ca="1" si="115"/>
        <v>11.648779897301608</v>
      </c>
      <c r="AB693" s="8">
        <f t="shared" ca="1" si="108"/>
        <v>10.111052727426607</v>
      </c>
      <c r="AC693" s="16">
        <f ca="1">IF($AO692=0,K692+Q692,IF($AP692=0,K692+Q692,9999))</f>
        <v>6.1350929073508347</v>
      </c>
      <c r="AD693" s="16">
        <f ca="1">IF($AO692=0,L692+R692,IF($AP692=0,L692+R692,9999))</f>
        <v>3.845656271077083</v>
      </c>
      <c r="AE693" s="16">
        <f ca="1">IF($AO692=0,M692+S692,IF($AP692=0,M692+S692,9999))</f>
        <v>3.979400230002168</v>
      </c>
      <c r="AF693" s="16">
        <f ca="1">IF($AO692=0,N692+T692,IF($AP692=0,N692+T692,9999))</f>
        <v>34.333472634030826</v>
      </c>
      <c r="AG693" s="16">
        <f ca="1">IF($AO692=0,O692+U692,IF($AP692=0,O692+U692,9999))</f>
        <v>8.6845786776896947</v>
      </c>
      <c r="AH693" s="16">
        <f ca="1">IF($AO692=0,P692+V692,IF($AP692=0,P692+V692,9999))</f>
        <v>20.178030089773326</v>
      </c>
      <c r="AI693" s="17">
        <f t="shared" ca="1" si="109"/>
        <v>14.207828304252953</v>
      </c>
      <c r="AJ693" s="17">
        <f t="shared" ca="1" si="110"/>
        <v>2.5273445918654547</v>
      </c>
      <c r="AK693" s="17">
        <f t="shared" ca="1" si="111"/>
        <v>22.888457693131457</v>
      </c>
      <c r="AL693" s="17">
        <f t="shared" ca="1" si="112"/>
        <v>6.6595929713882551</v>
      </c>
      <c r="AM693" s="17">
        <f t="shared" ca="1" si="113"/>
        <v>1.5055651777083836</v>
      </c>
      <c r="AN693" s="17">
        <f t="shared" ca="1" si="114"/>
        <v>9.9708546221770256</v>
      </c>
      <c r="AO693">
        <f t="shared" ca="1" si="106"/>
        <v>0</v>
      </c>
      <c r="AP693">
        <f t="shared" ca="1" si="107"/>
        <v>0</v>
      </c>
      <c r="AQ693">
        <f ca="1">MAX(0, COUNTIF(E693:J693, "Breakdown") - COUNTIF(AO693:AP693, 1))</f>
        <v>1</v>
      </c>
      <c r="AR693" s="12">
        <f ca="1">(AQ693 * 50) + ((AO693 + AP693) * 10)</f>
        <v>50</v>
      </c>
      <c r="AS693">
        <f ca="1">IF(COUNTIF(E693:J693, "Breakdown") &gt;= 6, 1, 0)</f>
        <v>0</v>
      </c>
    </row>
    <row r="694" spans="4:45">
      <c r="D694">
        <v>691</v>
      </c>
      <c r="E694" s="6" t="str">
        <f ca="1">IF(K694&lt;W694,"Operational","Breakdown")</f>
        <v>Operational</v>
      </c>
      <c r="F694" s="6" t="str">
        <f ca="1">IF(L694&lt;X694,"Operational","Breakdown")</f>
        <v>Operational</v>
      </c>
      <c r="G694" s="6" t="str">
        <f ca="1">IF(M694&lt;Y694,"Operational","Breakdown")</f>
        <v>Operational</v>
      </c>
      <c r="H694" s="6" t="str">
        <f ca="1">IF(N694&lt;Z694,"Operational","Breakdown")</f>
        <v>Operational</v>
      </c>
      <c r="I694" s="6" t="str">
        <f ca="1">IF(O694&lt;AA694,"Operational","Breakdown")</f>
        <v>Operational</v>
      </c>
      <c r="J694" s="6" t="str">
        <f ca="1">IF(P694&lt;AB694,"Operational","Breakdown")</f>
        <v>Breakdown</v>
      </c>
      <c r="K694" s="16">
        <v>3.7388496689039301</v>
      </c>
      <c r="L694" s="16">
        <v>4.811073508311412</v>
      </c>
      <c r="M694" s="16">
        <v>19.517968498023617</v>
      </c>
      <c r="N694" s="16">
        <v>0.76897685411427208</v>
      </c>
      <c r="O694" s="16">
        <v>10.047655482990285</v>
      </c>
      <c r="P694" s="16">
        <v>19.286744034067407</v>
      </c>
      <c r="Q694" s="9">
        <v>2.1204063284003483</v>
      </c>
      <c r="R694" s="9">
        <v>0.56344343337388891</v>
      </c>
      <c r="S694" s="9">
        <v>2.4576155273346032</v>
      </c>
      <c r="T694" s="9">
        <v>3.3469837363822448</v>
      </c>
      <c r="U694" s="9">
        <v>1.7390212129121894</v>
      </c>
      <c r="V694" s="9">
        <v>4.8485867694156401E-2</v>
      </c>
      <c r="W694" s="8">
        <f t="shared" ca="1" si="115"/>
        <v>10.435253285818398</v>
      </c>
      <c r="X694" s="8">
        <f t="shared" ca="1" si="115"/>
        <v>21.582362874270991</v>
      </c>
      <c r="Y694" s="8">
        <f t="shared" ca="1" si="115"/>
        <v>22.053693640928707</v>
      </c>
      <c r="Z694" s="8">
        <f t="shared" ca="1" si="115"/>
        <v>26.420639932583178</v>
      </c>
      <c r="AA694" s="8">
        <f t="shared" ca="1" si="115"/>
        <v>12.451884226794155</v>
      </c>
      <c r="AB694" s="8">
        <f t="shared" ca="1" si="108"/>
        <v>15.579193764457598</v>
      </c>
      <c r="AC694" s="16">
        <f ca="1">IF($AO693=0,K693+Q693,IF($AP693=0,K693+Q693,9999))</f>
        <v>11.741441866836769</v>
      </c>
      <c r="AD694" s="16">
        <f ca="1">IF($AO693=0,L693+R693,IF($AP693=0,L693+R693,9999))</f>
        <v>1.1289956173198767</v>
      </c>
      <c r="AE694" s="16">
        <f ca="1">IF($AO693=0,M693+S693,IF($AP693=0,M693+S693,9999))</f>
        <v>18.423697314651577</v>
      </c>
      <c r="AF694" s="16">
        <f ca="1">IF($AO693=0,N693+T693,IF($AP693=0,N693+T693,9999))</f>
        <v>7.5229577533161311</v>
      </c>
      <c r="AG694" s="16">
        <f ca="1">IF($AO693=0,O693+U693,IF($AP693=0,O693+U693,9999))</f>
        <v>0.86588645927364571</v>
      </c>
      <c r="AH694" s="16">
        <f ca="1">IF($AO693=0,P693+V693,IF($AP693=0,P693+V693,9999))</f>
        <v>16.841455262561617</v>
      </c>
      <c r="AI694" s="17">
        <f t="shared" ca="1" si="109"/>
        <v>6.1350929073508347</v>
      </c>
      <c r="AJ694" s="17">
        <f t="shared" ca="1" si="110"/>
        <v>3.845656271077083</v>
      </c>
      <c r="AK694" s="17">
        <f t="shared" ca="1" si="111"/>
        <v>3.979400230002168</v>
      </c>
      <c r="AL694" s="17">
        <f t="shared" ca="1" si="112"/>
        <v>14.27114023840876</v>
      </c>
      <c r="AM694" s="17">
        <f t="shared" ca="1" si="113"/>
        <v>8.6845786776896947</v>
      </c>
      <c r="AN694" s="17">
        <f t="shared" ca="1" si="114"/>
        <v>10.111052727426607</v>
      </c>
      <c r="AO694">
        <f t="shared" ca="1" si="106"/>
        <v>0</v>
      </c>
      <c r="AP694">
        <f t="shared" ca="1" si="107"/>
        <v>0</v>
      </c>
      <c r="AQ694">
        <f ca="1">MAX(0, COUNTIF(E694:J694, "Breakdown") - COUNTIF(AO694:AP694, 1))</f>
        <v>1</v>
      </c>
      <c r="AR694" s="12">
        <f ca="1">(AQ694 * 50) + ((AO694 + AP694) * 10)</f>
        <v>50</v>
      </c>
      <c r="AS694">
        <f ca="1">IF(COUNTIF(E694:J694, "Breakdown") &gt;= 6, 1, 0)</f>
        <v>0</v>
      </c>
    </row>
    <row r="695" spans="4:45">
      <c r="D695">
        <v>692</v>
      </c>
      <c r="E695" s="6" t="str">
        <f ca="1">IF(K695&lt;W695,"Operational","Breakdown")</f>
        <v>Operational</v>
      </c>
      <c r="F695" s="6" t="str">
        <f ca="1">IF(L695&lt;X695,"Operational","Breakdown")</f>
        <v>Operational</v>
      </c>
      <c r="G695" s="6" t="str">
        <f ca="1">IF(M695&lt;Y695,"Operational","Breakdown")</f>
        <v>Operational</v>
      </c>
      <c r="H695" s="6" t="str">
        <f ca="1">IF(N695&lt;Z695,"Operational","Breakdown")</f>
        <v>Operational</v>
      </c>
      <c r="I695" s="6" t="str">
        <f ca="1">IF(O695&lt;AA695,"Operational","Breakdown")</f>
        <v>Breakdown</v>
      </c>
      <c r="J695" s="6" t="str">
        <f ca="1">IF(P695&lt;AB695,"Operational","Breakdown")</f>
        <v>Operational</v>
      </c>
      <c r="K695" s="16">
        <v>1.1954273954110268</v>
      </c>
      <c r="L695" s="16">
        <v>0.31420764429139042</v>
      </c>
      <c r="M695" s="16">
        <v>6.5810682971606731</v>
      </c>
      <c r="N695" s="16">
        <v>7.6465358974217743</v>
      </c>
      <c r="O695" s="16">
        <v>4.4285818179054077</v>
      </c>
      <c r="P695" s="16">
        <v>10.464234882850869</v>
      </c>
      <c r="Q695" s="9">
        <v>2.1045138098281426</v>
      </c>
      <c r="R695" s="9">
        <v>4.0203070460781349</v>
      </c>
      <c r="S695" s="9">
        <v>1.7547984405092385</v>
      </c>
      <c r="T695" s="9">
        <v>0.4081672648013166</v>
      </c>
      <c r="U695" s="9">
        <v>0.32543036840663875</v>
      </c>
      <c r="V695" s="9">
        <v>1.1322306687973225</v>
      </c>
      <c r="W695" s="8">
        <f t="shared" ca="1" si="115"/>
        <v>12.777463609142934</v>
      </c>
      <c r="X695" s="8">
        <f t="shared" ca="1" si="115"/>
        <v>2.7760607276516907</v>
      </c>
      <c r="Y695" s="8">
        <f t="shared" ca="1" si="115"/>
        <v>20.069692490631063</v>
      </c>
      <c r="Z695" s="8">
        <f t="shared" ca="1" si="115"/>
        <v>10.861770787886693</v>
      </c>
      <c r="AA695" s="8">
        <f t="shared" ca="1" si="115"/>
        <v>2.7894629142465712</v>
      </c>
      <c r="AB695" s="8">
        <f t="shared" ca="1" si="108"/>
        <v>34.058658122788266</v>
      </c>
      <c r="AC695" s="16">
        <f ca="1">IF($AO694=0,K694+Q694,IF($AP694=0,K694+Q694,9999))</f>
        <v>5.8592559973042784</v>
      </c>
      <c r="AD695" s="16">
        <f ca="1">IF($AO694=0,L694+R694,IF($AP694=0,L694+R694,9999))</f>
        <v>5.3745169416853011</v>
      </c>
      <c r="AE695" s="16">
        <f ca="1">IF($AO694=0,M694+S694,IF($AP694=0,M694+S694,9999))</f>
        <v>21.97558402535822</v>
      </c>
      <c r="AF695" s="16">
        <f ca="1">IF($AO694=0,N694+T694,IF($AP694=0,N694+T694,9999))</f>
        <v>4.1159605904965169</v>
      </c>
      <c r="AG695" s="16">
        <f ca="1">IF($AO694=0,O694+U694,IF($AP694=0,O694+U694,9999))</f>
        <v>11.786676695902475</v>
      </c>
      <c r="AH695" s="16">
        <f ca="1">IF($AO694=0,P694+V694,IF($AP694=0,P694+V694,9999))</f>
        <v>19.335229901761565</v>
      </c>
      <c r="AI695" s="17">
        <f t="shared" ca="1" si="109"/>
        <v>10.435253285818398</v>
      </c>
      <c r="AJ695" s="17">
        <f t="shared" ca="1" si="110"/>
        <v>1.1289956173198767</v>
      </c>
      <c r="AK695" s="17">
        <f t="shared" ca="1" si="111"/>
        <v>18.423697314651577</v>
      </c>
      <c r="AL695" s="17">
        <f t="shared" ca="1" si="112"/>
        <v>7.5229577533161311</v>
      </c>
      <c r="AM695" s="17">
        <f t="shared" ca="1" si="113"/>
        <v>0.86588645927364571</v>
      </c>
      <c r="AN695" s="17">
        <f t="shared" ca="1" si="114"/>
        <v>15.579193764457598</v>
      </c>
      <c r="AO695">
        <f t="shared" ca="1" si="106"/>
        <v>0</v>
      </c>
      <c r="AP695">
        <f t="shared" ca="1" si="107"/>
        <v>0</v>
      </c>
      <c r="AQ695">
        <f ca="1">MAX(0, COUNTIF(E695:J695, "Breakdown") - COUNTIF(AO695:AP695, 1))</f>
        <v>1</v>
      </c>
      <c r="AR695" s="12">
        <f ca="1">(AQ695 * 50) + ((AO695 + AP695) * 10)</f>
        <v>50</v>
      </c>
      <c r="AS695">
        <f ca="1">IF(COUNTIF(E695:J695, "Breakdown") &gt;= 6, 1, 0)</f>
        <v>0</v>
      </c>
    </row>
    <row r="696" spans="4:45">
      <c r="D696">
        <v>693</v>
      </c>
      <c r="E696" s="6" t="str">
        <f ca="1">IF(K696&lt;W696,"Operational","Breakdown")</f>
        <v>Operational</v>
      </c>
      <c r="F696" s="6" t="str">
        <f ca="1">IF(L696&lt;X696,"Operational","Breakdown")</f>
        <v>Operational</v>
      </c>
      <c r="G696" s="6" t="str">
        <f ca="1">IF(M696&lt;Y696,"Operational","Breakdown")</f>
        <v>Operational</v>
      </c>
      <c r="H696" s="6" t="str">
        <f ca="1">IF(N696&lt;Z696,"Operational","Breakdown")</f>
        <v>Breakdown</v>
      </c>
      <c r="I696" s="6" t="str">
        <f ca="1">IF(O696&lt;AA696,"Operational","Breakdown")</f>
        <v>Operational</v>
      </c>
      <c r="J696" s="6" t="str">
        <f ca="1">IF(P696&lt;AB696,"Operational","Breakdown")</f>
        <v>Operational</v>
      </c>
      <c r="K696" s="16">
        <v>7.7078615829233224</v>
      </c>
      <c r="L696" s="16">
        <v>0.65489659684710688</v>
      </c>
      <c r="M696" s="16">
        <v>19.67919802429974</v>
      </c>
      <c r="N696" s="16">
        <v>12.795361013761401</v>
      </c>
      <c r="O696" s="16">
        <v>2.0692770978972059</v>
      </c>
      <c r="P696" s="16">
        <v>16.498872425086255</v>
      </c>
      <c r="Q696" s="9">
        <v>0.3053986013178</v>
      </c>
      <c r="R696" s="9">
        <v>0.8931853046697027</v>
      </c>
      <c r="S696" s="9">
        <v>4.6761041475742173</v>
      </c>
      <c r="T696" s="9">
        <v>0.63098913133834911</v>
      </c>
      <c r="U696" s="9">
        <v>5.4795103260946013E-2</v>
      </c>
      <c r="V696" s="9">
        <v>0.91845546518558219</v>
      </c>
      <c r="W696" s="8">
        <f t="shared" ca="1" si="115"/>
        <v>9.218044700511852</v>
      </c>
      <c r="X696" s="8">
        <f t="shared" ca="1" si="115"/>
        <v>9.6205349490777863</v>
      </c>
      <c r="Y696" s="8">
        <f t="shared" ca="1" si="115"/>
        <v>29.161741960142297</v>
      </c>
      <c r="Z696" s="8">
        <f t="shared" ca="1" si="115"/>
        <v>7.636424605301519</v>
      </c>
      <c r="AA696" s="8">
        <f t="shared" ca="1" si="115"/>
        <v>13.987985475761171</v>
      </c>
      <c r="AB696" s="8">
        <f t="shared" ca="1" si="108"/>
        <v>21.223967500523031</v>
      </c>
      <c r="AC696" s="16">
        <f ca="1">IF($AO695=0,K695+Q695,IF($AP695=0,K695+Q695,9999))</f>
        <v>3.2999412052391692</v>
      </c>
      <c r="AD696" s="16">
        <f ca="1">IF($AO695=0,L695+R695,IF($AP695=0,L695+R695,9999))</f>
        <v>4.3345146903695255</v>
      </c>
      <c r="AE696" s="16">
        <f ca="1">IF($AO695=0,M695+S695,IF($AP695=0,M695+S695,9999))</f>
        <v>8.335866737669912</v>
      </c>
      <c r="AF696" s="16">
        <f ca="1">IF($AO695=0,N695+T695,IF($AP695=0,N695+T695,9999))</f>
        <v>8.0547031622230918</v>
      </c>
      <c r="AG696" s="16">
        <f ca="1">IF($AO695=0,O695+U695,IF($AP695=0,O695+U695,9999))</f>
        <v>4.7540121863120461</v>
      </c>
      <c r="AH696" s="16">
        <f ca="1">IF($AO695=0,P695+V695,IF($AP695=0,P695+V695,9999))</f>
        <v>11.596465551648192</v>
      </c>
      <c r="AI696" s="17">
        <f t="shared" ca="1" si="109"/>
        <v>5.8592559973042784</v>
      </c>
      <c r="AJ696" s="17">
        <f t="shared" ca="1" si="110"/>
        <v>2.7760607276516907</v>
      </c>
      <c r="AK696" s="17">
        <f t="shared" ca="1" si="111"/>
        <v>20.069692490631063</v>
      </c>
      <c r="AL696" s="17">
        <f t="shared" ca="1" si="112"/>
        <v>4.1159605904965169</v>
      </c>
      <c r="AM696" s="17">
        <f t="shared" ca="1" si="113"/>
        <v>2.7894629142465712</v>
      </c>
      <c r="AN696" s="17">
        <f t="shared" ca="1" si="114"/>
        <v>19.335229901761565</v>
      </c>
      <c r="AO696">
        <f t="shared" ca="1" si="106"/>
        <v>0</v>
      </c>
      <c r="AP696">
        <f t="shared" ca="1" si="107"/>
        <v>0</v>
      </c>
      <c r="AQ696">
        <f ca="1">MAX(0, COUNTIF(E696:J696, "Breakdown") - COUNTIF(AO696:AP696, 1))</f>
        <v>1</v>
      </c>
      <c r="AR696" s="12">
        <f ca="1">(AQ696 * 50) + ((AO696 + AP696) * 10)</f>
        <v>50</v>
      </c>
      <c r="AS696">
        <f ca="1">IF(COUNTIF(E696:J696, "Breakdown") &gt;= 6, 1, 0)</f>
        <v>0</v>
      </c>
    </row>
    <row r="697" spans="4:45">
      <c r="D697">
        <v>694</v>
      </c>
      <c r="E697" s="6" t="str">
        <f ca="1">IF(K697&lt;W697,"Operational","Breakdown")</f>
        <v>Breakdown</v>
      </c>
      <c r="F697" s="6" t="str">
        <f ca="1">IF(L697&lt;X697,"Operational","Breakdown")</f>
        <v>Operational</v>
      </c>
      <c r="G697" s="6" t="str">
        <f ca="1">IF(M697&lt;Y697,"Operational","Breakdown")</f>
        <v>Operational</v>
      </c>
      <c r="H697" s="6" t="str">
        <f ca="1">IF(N697&lt;Z697,"Operational","Breakdown")</f>
        <v>Operational</v>
      </c>
      <c r="I697" s="6" t="str">
        <f ca="1">IF(O697&lt;AA697,"Operational","Breakdown")</f>
        <v>Breakdown</v>
      </c>
      <c r="J697" s="6" t="str">
        <f ca="1">IF(P697&lt;AB697,"Operational","Breakdown")</f>
        <v>Operational</v>
      </c>
      <c r="K697" s="16">
        <v>15.466426017809813</v>
      </c>
      <c r="L697" s="16">
        <v>4.3574180067785644</v>
      </c>
      <c r="M697" s="16">
        <v>8.7577744576419416</v>
      </c>
      <c r="N697" s="16">
        <v>23.614466561552266</v>
      </c>
      <c r="O697" s="16">
        <v>12.193352719899936</v>
      </c>
      <c r="P697" s="16">
        <v>0.15966284545865672</v>
      </c>
      <c r="Q697" s="9">
        <v>1.3786961602752936</v>
      </c>
      <c r="R697" s="9">
        <v>0.92080607166002004</v>
      </c>
      <c r="S697" s="9">
        <v>6.1091474756167861</v>
      </c>
      <c r="T697" s="9">
        <v>0.92026706991521856</v>
      </c>
      <c r="U697" s="9">
        <v>2.2926634701452531</v>
      </c>
      <c r="V697" s="9">
        <v>2.1835081529205786</v>
      </c>
      <c r="W697" s="8">
        <f t="shared" ca="1" si="115"/>
        <v>5.0701700950392548</v>
      </c>
      <c r="X697" s="8">
        <f t="shared" ca="1" si="115"/>
        <v>5.3928275280940072</v>
      </c>
      <c r="Y697" s="8">
        <f t="shared" ca="1" si="115"/>
        <v>9.6004076267783809</v>
      </c>
      <c r="Z697" s="8">
        <f t="shared" ca="1" si="115"/>
        <v>27.319010491274639</v>
      </c>
      <c r="AA697" s="8">
        <f t="shared" ca="1" si="115"/>
        <v>10.995984737392574</v>
      </c>
      <c r="AB697" s="8">
        <f t="shared" ca="1" si="108"/>
        <v>11.878941273876759</v>
      </c>
      <c r="AC697" s="16">
        <f ca="1">IF($AO696=0,K696+Q696,IF($AP696=0,K696+Q696,9999))</f>
        <v>8.0132601842411226</v>
      </c>
      <c r="AD697" s="16">
        <f ca="1">IF($AO696=0,L696+R696,IF($AP696=0,L696+R696,9999))</f>
        <v>1.5480819015168095</v>
      </c>
      <c r="AE697" s="16">
        <f ca="1">IF($AO696=0,M696+S696,IF($AP696=0,M696+S696,9999))</f>
        <v>24.355302171873959</v>
      </c>
      <c r="AF697" s="16">
        <f ca="1">IF($AO696=0,N696+T696,IF($AP696=0,N696+T696,9999))</f>
        <v>13.42635014509975</v>
      </c>
      <c r="AG697" s="16">
        <f ca="1">IF($AO696=0,O696+U696,IF($AP696=0,O696+U696,9999))</f>
        <v>2.1240722011581519</v>
      </c>
      <c r="AH697" s="16">
        <f ca="1">IF($AO696=0,P696+V696,IF($AP696=0,P696+V696,9999))</f>
        <v>17.417327890271835</v>
      </c>
      <c r="AI697" s="17">
        <f t="shared" ca="1" si="109"/>
        <v>3.2999412052391692</v>
      </c>
      <c r="AJ697" s="17">
        <f t="shared" ca="1" si="110"/>
        <v>4.3345146903695255</v>
      </c>
      <c r="AK697" s="17">
        <f t="shared" ca="1" si="111"/>
        <v>8.335866737669912</v>
      </c>
      <c r="AL697" s="17">
        <f t="shared" ca="1" si="112"/>
        <v>7.636424605301519</v>
      </c>
      <c r="AM697" s="17">
        <f t="shared" ca="1" si="113"/>
        <v>4.7540121863120461</v>
      </c>
      <c r="AN697" s="17">
        <f t="shared" ca="1" si="114"/>
        <v>11.596465551648192</v>
      </c>
      <c r="AO697">
        <f t="shared" ca="1" si="106"/>
        <v>0</v>
      </c>
      <c r="AP697">
        <f t="shared" ca="1" si="107"/>
        <v>1</v>
      </c>
      <c r="AQ697">
        <f ca="1">MAX(0, COUNTIF(E697:J697, "Breakdown") - COUNTIF(AO697:AP697, 1))</f>
        <v>1</v>
      </c>
      <c r="AR697" s="12">
        <f ca="1">(AQ697 * 50) + ((AO697 + AP697) * 10)</f>
        <v>60</v>
      </c>
      <c r="AS697">
        <f ca="1">IF(COUNTIF(E697:J697, "Breakdown") &gt;= 6, 1, 0)</f>
        <v>0</v>
      </c>
    </row>
    <row r="698" spans="4:45">
      <c r="D698">
        <v>695</v>
      </c>
      <c r="E698" s="6" t="str">
        <f ca="1">IF(K698&lt;W698,"Operational","Breakdown")</f>
        <v>Operational</v>
      </c>
      <c r="F698" s="6" t="str">
        <f ca="1">IF(L698&lt;X698,"Operational","Breakdown")</f>
        <v>Operational</v>
      </c>
      <c r="G698" s="6" t="str">
        <f ca="1">IF(M698&lt;Y698,"Operational","Breakdown")</f>
        <v>Operational</v>
      </c>
      <c r="H698" s="6" t="str">
        <f ca="1">IF(N698&lt;Z698,"Operational","Breakdown")</f>
        <v>Operational</v>
      </c>
      <c r="I698" s="6" t="str">
        <f ca="1">IF(O698&lt;AA698,"Operational","Breakdown")</f>
        <v>Operational</v>
      </c>
      <c r="J698" s="6" t="str">
        <f ca="1">IF(P698&lt;AB698,"Operational","Breakdown")</f>
        <v>Operational</v>
      </c>
      <c r="K698" s="16">
        <v>0.5641590643431349</v>
      </c>
      <c r="L698" s="16">
        <v>3.142134182117517</v>
      </c>
      <c r="M698" s="16">
        <v>3.0295053657354427</v>
      </c>
      <c r="N698" s="16">
        <v>4.3354183728783591</v>
      </c>
      <c r="O698" s="16">
        <v>0.55494920722630203</v>
      </c>
      <c r="P698" s="16">
        <v>4.6137368605657221</v>
      </c>
      <c r="Q698" s="9">
        <v>2.8031987118144528</v>
      </c>
      <c r="R698" s="9">
        <v>2.9162868354544571</v>
      </c>
      <c r="S698" s="9">
        <v>0.88453168535548909</v>
      </c>
      <c r="T698" s="9">
        <v>1.2526440169741193</v>
      </c>
      <c r="U698" s="9">
        <v>3.8165911583581043</v>
      </c>
      <c r="V698" s="9">
        <v>0.48545961589080056</v>
      </c>
      <c r="W698" s="8">
        <f t="shared" ca="1" si="115"/>
        <v>29.470647714666715</v>
      </c>
      <c r="X698" s="8">
        <f t="shared" ca="1" si="115"/>
        <v>15.164955161458568</v>
      </c>
      <c r="Y698" s="8">
        <f t="shared" ca="1" si="115"/>
        <v>14.901469922709282</v>
      </c>
      <c r="Z698" s="8">
        <f t="shared" ca="1" si="115"/>
        <v>25.674094527674129</v>
      </c>
      <c r="AA698" s="8">
        <f t="shared" ca="1" si="115"/>
        <v>5.4101289598792306</v>
      </c>
      <c r="AB698" s="8">
        <f t="shared" ca="1" si="108"/>
        <v>18.732724477270956</v>
      </c>
      <c r="AC698" s="16">
        <f ca="1">IF($AO697=0,K697+Q697,IF($AP697=0,K697+Q697,9999))</f>
        <v>16.845122178085106</v>
      </c>
      <c r="AD698" s="16">
        <f ca="1">IF($AO697=0,L697+R697,IF($AP697=0,L697+R697,9999))</f>
        <v>5.2782240784385843</v>
      </c>
      <c r="AE698" s="16">
        <f ca="1">IF($AO697=0,M697+S697,IF($AP697=0,M697+S697,9999))</f>
        <v>14.866921933258727</v>
      </c>
      <c r="AF698" s="16">
        <f ca="1">IF($AO697=0,N697+T697,IF($AP697=0,N697+T697,9999))</f>
        <v>24.534733631467486</v>
      </c>
      <c r="AG698" s="16">
        <f ca="1">IF($AO697=0,O697+U697,IF($AP697=0,O697+U697,9999))</f>
        <v>14.48601619004519</v>
      </c>
      <c r="AH698" s="16">
        <f ca="1">IF($AO697=0,P697+V697,IF($AP697=0,P697+V697,9999))</f>
        <v>2.3431709983792355</v>
      </c>
      <c r="AI698" s="17">
        <f t="shared" ca="1" si="109"/>
        <v>5.0701700950392548</v>
      </c>
      <c r="AJ698" s="17">
        <f t="shared" ca="1" si="110"/>
        <v>1.5480819015168095</v>
      </c>
      <c r="AK698" s="17">
        <f t="shared" ca="1" si="111"/>
        <v>9.6004076267783809</v>
      </c>
      <c r="AL698" s="17">
        <f t="shared" ca="1" si="112"/>
        <v>13.42635014509975</v>
      </c>
      <c r="AM698" s="17">
        <f t="shared" ca="1" si="113"/>
        <v>2.1240722011581519</v>
      </c>
      <c r="AN698" s="17">
        <f t="shared" ca="1" si="114"/>
        <v>11.878941273876759</v>
      </c>
      <c r="AO698">
        <f t="shared" ca="1" si="106"/>
        <v>0</v>
      </c>
      <c r="AP698">
        <f t="shared" ca="1" si="107"/>
        <v>0</v>
      </c>
      <c r="AQ698">
        <f ca="1">MAX(0, COUNTIF(E698:J698, "Breakdown") - COUNTIF(AO698:AP698, 1))</f>
        <v>0</v>
      </c>
      <c r="AR698" s="12">
        <f ca="1">(AQ698 * 50) + ((AO698 + AP698) * 10)</f>
        <v>0</v>
      </c>
      <c r="AS698">
        <f ca="1">IF(COUNTIF(E698:J698, "Breakdown") &gt;= 6, 1, 0)</f>
        <v>0</v>
      </c>
    </row>
    <row r="699" spans="4:45">
      <c r="D699">
        <v>696</v>
      </c>
      <c r="E699" s="6" t="str">
        <f ca="1">IF(K699&lt;W699,"Operational","Breakdown")</f>
        <v>Operational</v>
      </c>
      <c r="F699" s="6" t="str">
        <f ca="1">IF(L699&lt;X699,"Operational","Breakdown")</f>
        <v>Operational</v>
      </c>
      <c r="G699" s="6" t="str">
        <f ca="1">IF(M699&lt;Y699,"Operational","Breakdown")</f>
        <v>Operational</v>
      </c>
      <c r="H699" s="6" t="str">
        <f ca="1">IF(N699&lt;Z699,"Operational","Breakdown")</f>
        <v>Operational</v>
      </c>
      <c r="I699" s="6" t="str">
        <f ca="1">IF(O699&lt;AA699,"Operational","Breakdown")</f>
        <v>Operational</v>
      </c>
      <c r="J699" s="6" t="str">
        <f ca="1">IF(P699&lt;AB699,"Operational","Breakdown")</f>
        <v>Operational</v>
      </c>
      <c r="K699" s="16">
        <v>6.1127315685663577</v>
      </c>
      <c r="L699" s="16">
        <v>6.5758456206056319</v>
      </c>
      <c r="M699" s="16">
        <v>2.1067736424195385</v>
      </c>
      <c r="N699" s="16">
        <v>18.806266700286852</v>
      </c>
      <c r="O699" s="16">
        <v>2.2702924192037521</v>
      </c>
      <c r="P699" s="16">
        <v>2.9189285550729638</v>
      </c>
      <c r="Q699" s="9">
        <v>3.8782338982751954</v>
      </c>
      <c r="R699" s="9">
        <v>2.7262986600020032</v>
      </c>
      <c r="S699" s="9">
        <v>1.3206510935220657</v>
      </c>
      <c r="T699" s="9">
        <v>3.3598359445158534</v>
      </c>
      <c r="U699" s="9">
        <v>0.34427666312070215</v>
      </c>
      <c r="V699" s="9">
        <v>0.98814387115984625</v>
      </c>
      <c r="W699" s="8">
        <f t="shared" ca="1" si="115"/>
        <v>21.870891630968561</v>
      </c>
      <c r="X699" s="8">
        <f t="shared" ca="1" si="115"/>
        <v>12.035107627684521</v>
      </c>
      <c r="Y699" s="8">
        <f t="shared" ca="1" si="115"/>
        <v>27.251955509789813</v>
      </c>
      <c r="Z699" s="8">
        <f t="shared" ca="1" si="115"/>
        <v>29.221013355483173</v>
      </c>
      <c r="AA699" s="8">
        <f t="shared" ca="1" si="115"/>
        <v>9.0531132608015632</v>
      </c>
      <c r="AB699" s="8">
        <f t="shared" ca="1" si="108"/>
        <v>6.9681116295517445</v>
      </c>
      <c r="AC699" s="16">
        <f ca="1">IF($AO698=0,K698+Q698,IF($AP698=0,K698+Q698,9999))</f>
        <v>3.3673577761575877</v>
      </c>
      <c r="AD699" s="16">
        <f ca="1">IF($AO698=0,L698+R698,IF($AP698=0,L698+R698,9999))</f>
        <v>6.0584210175719742</v>
      </c>
      <c r="AE699" s="16">
        <f ca="1">IF($AO698=0,M698+S698,IF($AP698=0,M698+S698,9999))</f>
        <v>3.9140370510909319</v>
      </c>
      <c r="AF699" s="16">
        <f ca="1">IF($AO698=0,N698+T698,IF($AP698=0,N698+T698,9999))</f>
        <v>5.5880623898524782</v>
      </c>
      <c r="AG699" s="16">
        <f ca="1">IF($AO698=0,O698+U698,IF($AP698=0,O698+U698,9999))</f>
        <v>4.3715403655844067</v>
      </c>
      <c r="AH699" s="16">
        <f ca="1">IF($AO698=0,P698+V698,IF($AP698=0,P698+V698,9999))</f>
        <v>5.0991964764565223</v>
      </c>
      <c r="AI699" s="17">
        <f t="shared" ca="1" si="109"/>
        <v>16.845122178085106</v>
      </c>
      <c r="AJ699" s="17">
        <f t="shared" ca="1" si="110"/>
        <v>5.2782240784385843</v>
      </c>
      <c r="AK699" s="17">
        <f t="shared" ca="1" si="111"/>
        <v>14.866921933258727</v>
      </c>
      <c r="AL699" s="17">
        <f t="shared" ca="1" si="112"/>
        <v>24.534733631467486</v>
      </c>
      <c r="AM699" s="17">
        <f t="shared" ca="1" si="113"/>
        <v>5.4101289598792306</v>
      </c>
      <c r="AN699" s="17">
        <f t="shared" ca="1" si="114"/>
        <v>2.3431709983792355</v>
      </c>
      <c r="AO699">
        <f t="shared" ca="1" si="106"/>
        <v>0</v>
      </c>
      <c r="AP699">
        <f t="shared" ca="1" si="107"/>
        <v>0</v>
      </c>
      <c r="AQ699">
        <f ca="1">MAX(0, COUNTIF(E699:J699, "Breakdown") - COUNTIF(AO699:AP699, 1))</f>
        <v>0</v>
      </c>
      <c r="AR699" s="12">
        <f ca="1">(AQ699 * 50) + ((AO699 + AP699) * 10)</f>
        <v>0</v>
      </c>
      <c r="AS699">
        <f ca="1">IF(COUNTIF(E699:J699, "Breakdown") &gt;= 6, 1, 0)</f>
        <v>0</v>
      </c>
    </row>
    <row r="700" spans="4:45">
      <c r="D700">
        <v>697</v>
      </c>
      <c r="E700" s="6" t="str">
        <f ca="1">IF(K700&lt;W700,"Operational","Breakdown")</f>
        <v>Operational</v>
      </c>
      <c r="F700" s="6" t="str">
        <f ca="1">IF(L700&lt;X700,"Operational","Breakdown")</f>
        <v>Operational</v>
      </c>
      <c r="G700" s="6" t="str">
        <f ca="1">IF(M700&lt;Y700,"Operational","Breakdown")</f>
        <v>Operational</v>
      </c>
      <c r="H700" s="6" t="str">
        <f ca="1">IF(N700&lt;Z700,"Operational","Breakdown")</f>
        <v>Operational</v>
      </c>
      <c r="I700" s="6" t="str">
        <f ca="1">IF(O700&lt;AA700,"Operational","Breakdown")</f>
        <v>Breakdown</v>
      </c>
      <c r="J700" s="6" t="str">
        <f ca="1">IF(P700&lt;AB700,"Operational","Breakdown")</f>
        <v>Breakdown</v>
      </c>
      <c r="K700" s="16">
        <v>2.0289236003050579</v>
      </c>
      <c r="L700" s="16">
        <v>8.6466675071722072</v>
      </c>
      <c r="M700" s="16">
        <v>3.9780993732586895E-2</v>
      </c>
      <c r="N700" s="16">
        <v>8.5475823951374128</v>
      </c>
      <c r="O700" s="16">
        <v>15.023892033650874</v>
      </c>
      <c r="P700" s="16">
        <v>12.957412233972409</v>
      </c>
      <c r="Q700" s="9">
        <v>1.6959449342970911</v>
      </c>
      <c r="R700" s="9">
        <v>2.0828917314421136</v>
      </c>
      <c r="S700" s="9">
        <v>1.6748398757322707</v>
      </c>
      <c r="T700" s="9">
        <v>2.2018408052664165</v>
      </c>
      <c r="U700" s="9">
        <v>0.21905069247850414</v>
      </c>
      <c r="V700" s="9">
        <v>1.6704518380885654E-2</v>
      </c>
      <c r="W700" s="8">
        <f t="shared" ca="1" si="115"/>
        <v>15.246742009694566</v>
      </c>
      <c r="X700" s="8">
        <f t="shared" ca="1" si="115"/>
        <v>10.129316710262643</v>
      </c>
      <c r="Y700" s="8">
        <f t="shared" ca="1" si="115"/>
        <v>44.551351870327096</v>
      </c>
      <c r="Z700" s="8">
        <f t="shared" ca="1" si="115"/>
        <v>10.281486674945921</v>
      </c>
      <c r="AA700" s="8">
        <f t="shared" ca="1" si="115"/>
        <v>11.310797387708943</v>
      </c>
      <c r="AB700" s="8">
        <f t="shared" ca="1" si="108"/>
        <v>5.3480264865086697</v>
      </c>
      <c r="AC700" s="16">
        <f ca="1">IF($AO699=0,K699+Q699,IF($AP699=0,K699+Q699,9999))</f>
        <v>9.9909654668415531</v>
      </c>
      <c r="AD700" s="16">
        <f ca="1">IF($AO699=0,L699+R699,IF($AP699=0,L699+R699,9999))</f>
        <v>9.3021442806076351</v>
      </c>
      <c r="AE700" s="16">
        <f ca="1">IF($AO699=0,M699+S699,IF($AP699=0,M699+S699,9999))</f>
        <v>3.4274247359416039</v>
      </c>
      <c r="AF700" s="16">
        <f ca="1">IF($AO699=0,N699+T699,IF($AP699=0,N699+T699,9999))</f>
        <v>22.166102644802706</v>
      </c>
      <c r="AG700" s="16">
        <f ca="1">IF($AO699=0,O699+U699,IF($AP699=0,O699+U699,9999))</f>
        <v>2.6145690823244543</v>
      </c>
      <c r="AH700" s="16">
        <f ca="1">IF($AO699=0,P699+V699,IF($AP699=0,P699+V699,9999))</f>
        <v>3.9070724262328103</v>
      </c>
      <c r="AI700" s="17">
        <f t="shared" ca="1" si="109"/>
        <v>3.3673577761575877</v>
      </c>
      <c r="AJ700" s="17">
        <f t="shared" ca="1" si="110"/>
        <v>6.0584210175719742</v>
      </c>
      <c r="AK700" s="17">
        <f t="shared" ca="1" si="111"/>
        <v>3.9140370510909319</v>
      </c>
      <c r="AL700" s="17">
        <f t="shared" ca="1" si="112"/>
        <v>5.5880623898524782</v>
      </c>
      <c r="AM700" s="17">
        <f t="shared" ca="1" si="113"/>
        <v>4.3715403655844067</v>
      </c>
      <c r="AN700" s="17">
        <f t="shared" ca="1" si="114"/>
        <v>5.0991964764565223</v>
      </c>
      <c r="AO700">
        <f t="shared" ca="1" si="106"/>
        <v>0</v>
      </c>
      <c r="AP700">
        <f t="shared" ca="1" si="107"/>
        <v>0</v>
      </c>
      <c r="AQ700">
        <f ca="1">MAX(0, COUNTIF(E700:J700, "Breakdown") - COUNTIF(AO700:AP700, 1))</f>
        <v>2</v>
      </c>
      <c r="AR700" s="12">
        <f ca="1">(AQ700 * 50) + ((AO700 + AP700) * 10)</f>
        <v>100</v>
      </c>
      <c r="AS700">
        <f ca="1">IF(COUNTIF(E700:J700, "Breakdown") &gt;= 6, 1, 0)</f>
        <v>0</v>
      </c>
    </row>
    <row r="701" spans="4:45">
      <c r="D701">
        <v>698</v>
      </c>
      <c r="E701" s="6" t="str">
        <f ca="1">IF(K701&lt;W701,"Operational","Breakdown")</f>
        <v>Operational</v>
      </c>
      <c r="F701" s="6" t="str">
        <f ca="1">IF(L701&lt;X701,"Operational","Breakdown")</f>
        <v>Operational</v>
      </c>
      <c r="G701" s="6" t="str">
        <f ca="1">IF(M701&lt;Y701,"Operational","Breakdown")</f>
        <v>Operational</v>
      </c>
      <c r="H701" s="6" t="str">
        <f ca="1">IF(N701&lt;Z701,"Operational","Breakdown")</f>
        <v>Operational</v>
      </c>
      <c r="I701" s="6" t="str">
        <f ca="1">IF(O701&lt;AA701,"Operational","Breakdown")</f>
        <v>Operational</v>
      </c>
      <c r="J701" s="6" t="str">
        <f ca="1">IF(P701&lt;AB701,"Operational","Breakdown")</f>
        <v>Operational</v>
      </c>
      <c r="K701" s="16">
        <v>6.0968665627681062</v>
      </c>
      <c r="L701" s="16">
        <v>1.9057190427874207</v>
      </c>
      <c r="M701" s="16">
        <v>1.6595195283537005</v>
      </c>
      <c r="N701" s="16">
        <v>1.4077794840830271</v>
      </c>
      <c r="O701" s="16">
        <v>3.1844946341268994</v>
      </c>
      <c r="P701" s="16">
        <v>14.244739838734107</v>
      </c>
      <c r="Q701" s="9">
        <v>1.7708469912358762</v>
      </c>
      <c r="R701" s="9">
        <v>1.0707130312355246</v>
      </c>
      <c r="S701" s="9">
        <v>1.1924205804849521</v>
      </c>
      <c r="T701" s="9">
        <v>4.3447127305755737</v>
      </c>
      <c r="U701" s="9">
        <v>1.0532049302679689</v>
      </c>
      <c r="V701" s="9">
        <v>0.32076292725981592</v>
      </c>
      <c r="W701" s="8">
        <f t="shared" ca="1" si="115"/>
        <v>11.750574505716653</v>
      </c>
      <c r="X701" s="8">
        <f t="shared" ca="1" si="115"/>
        <v>10.459745840021707</v>
      </c>
      <c r="Y701" s="8">
        <f t="shared" ca="1" si="115"/>
        <v>14.044923589068514</v>
      </c>
      <c r="Z701" s="8">
        <f t="shared" ca="1" si="115"/>
        <v>23.813490238258126</v>
      </c>
      <c r="AA701" s="8">
        <f t="shared" ca="1" si="115"/>
        <v>13.788270872257486</v>
      </c>
      <c r="AB701" s="8">
        <f t="shared" ca="1" si="108"/>
        <v>15.984674040426757</v>
      </c>
      <c r="AC701" s="16">
        <f ca="1">IF($AO700=0,K700+Q700,IF($AP700=0,K700+Q700,9999))</f>
        <v>3.7248685346021491</v>
      </c>
      <c r="AD701" s="16">
        <f ca="1">IF($AO700=0,L700+R700,IF($AP700=0,L700+R700,9999))</f>
        <v>10.729559238614321</v>
      </c>
      <c r="AE701" s="16">
        <f ca="1">IF($AO700=0,M700+S700,IF($AP700=0,M700+S700,9999))</f>
        <v>1.7146208694648575</v>
      </c>
      <c r="AF701" s="16">
        <f ca="1">IF($AO700=0,N700+T700,IF($AP700=0,N700+T700,9999))</f>
        <v>10.749423200403829</v>
      </c>
      <c r="AG701" s="16">
        <f ca="1">IF($AO700=0,O700+U700,IF($AP700=0,O700+U700,9999))</f>
        <v>15.242942726129378</v>
      </c>
      <c r="AH701" s="16">
        <f ca="1">IF($AO700=0,P700+V700,IF($AP700=0,P700+V700,9999))</f>
        <v>12.974116752353295</v>
      </c>
      <c r="AI701" s="17">
        <f t="shared" ca="1" si="109"/>
        <v>9.9909654668415531</v>
      </c>
      <c r="AJ701" s="17">
        <f t="shared" ca="1" si="110"/>
        <v>9.3021442806076351</v>
      </c>
      <c r="AK701" s="17">
        <f t="shared" ca="1" si="111"/>
        <v>3.4274247359416039</v>
      </c>
      <c r="AL701" s="17">
        <f t="shared" ca="1" si="112"/>
        <v>10.281486674945921</v>
      </c>
      <c r="AM701" s="17">
        <f t="shared" ca="1" si="113"/>
        <v>2.6145690823244543</v>
      </c>
      <c r="AN701" s="17">
        <f t="shared" ca="1" si="114"/>
        <v>3.9070724262328103</v>
      </c>
      <c r="AO701">
        <f t="shared" ca="1" si="106"/>
        <v>0</v>
      </c>
      <c r="AP701">
        <f t="shared" ca="1" si="107"/>
        <v>0</v>
      </c>
      <c r="AQ701">
        <f ca="1">MAX(0, COUNTIF(E701:J701, "Breakdown") - COUNTIF(AO701:AP701, 1))</f>
        <v>0</v>
      </c>
      <c r="AR701" s="12">
        <f ca="1">(AQ701 * 50) + ((AO701 + AP701) * 10)</f>
        <v>0</v>
      </c>
      <c r="AS701">
        <f ca="1">IF(COUNTIF(E701:J701, "Breakdown") &gt;= 6, 1, 0)</f>
        <v>0</v>
      </c>
    </row>
    <row r="702" spans="4:45">
      <c r="D702">
        <v>699</v>
      </c>
      <c r="E702" s="6" t="str">
        <f ca="1">IF(K702&lt;W702,"Operational","Breakdown")</f>
        <v>Breakdown</v>
      </c>
      <c r="F702" s="6" t="str">
        <f ca="1">IF(L702&lt;X702,"Operational","Breakdown")</f>
        <v>Operational</v>
      </c>
      <c r="G702" s="6" t="str">
        <f ca="1">IF(M702&lt;Y702,"Operational","Breakdown")</f>
        <v>Operational</v>
      </c>
      <c r="H702" s="6" t="str">
        <f ca="1">IF(N702&lt;Z702,"Operational","Breakdown")</f>
        <v>Operational</v>
      </c>
      <c r="I702" s="6" t="str">
        <f ca="1">IF(O702&lt;AA702,"Operational","Breakdown")</f>
        <v>Operational</v>
      </c>
      <c r="J702" s="6" t="str">
        <f ca="1">IF(P702&lt;AB702,"Operational","Breakdown")</f>
        <v>Operational</v>
      </c>
      <c r="K702" s="16">
        <v>18.810837519591118</v>
      </c>
      <c r="L702" s="16">
        <v>0.85447939596025857</v>
      </c>
      <c r="M702" s="16">
        <v>22.023450121687532</v>
      </c>
      <c r="N702" s="16">
        <v>3.3321087776762779</v>
      </c>
      <c r="O702" s="16">
        <v>4.5442462510471238</v>
      </c>
      <c r="P702" s="16">
        <v>6.056130913296645</v>
      </c>
      <c r="Q702" s="9">
        <v>0.15233790556162613</v>
      </c>
      <c r="R702" s="9">
        <v>2.1883356045650353</v>
      </c>
      <c r="S702" s="9">
        <v>0.59654359605340768</v>
      </c>
      <c r="T702" s="9">
        <v>1.0257976260785724</v>
      </c>
      <c r="U702" s="9">
        <v>0.3450726620460291</v>
      </c>
      <c r="V702" s="9">
        <v>0.68317670564822475</v>
      </c>
      <c r="W702" s="8">
        <f t="shared" ca="1" si="115"/>
        <v>5.1870972763914551</v>
      </c>
      <c r="X702" s="8">
        <f t="shared" ca="1" si="115"/>
        <v>14.709769728246396</v>
      </c>
      <c r="Y702" s="8">
        <f t="shared" ca="1" si="115"/>
        <v>32.655543980079564</v>
      </c>
      <c r="Z702" s="8">
        <f t="shared" ca="1" si="115"/>
        <v>19.82732754886128</v>
      </c>
      <c r="AA702" s="8">
        <f t="shared" ca="1" si="115"/>
        <v>15.6638512913339</v>
      </c>
      <c r="AB702" s="8">
        <f t="shared" ca="1" si="108"/>
        <v>16.458036606647532</v>
      </c>
      <c r="AC702" s="16">
        <f ca="1">IF($AO701=0,K701+Q701,IF($AP701=0,K701+Q701,9999))</f>
        <v>7.8677135540039824</v>
      </c>
      <c r="AD702" s="16">
        <f ca="1">IF($AO701=0,L701+R701,IF($AP701=0,L701+R701,9999))</f>
        <v>2.9764320740229451</v>
      </c>
      <c r="AE702" s="16">
        <f ca="1">IF($AO701=0,M701+S701,IF($AP701=0,M701+S701,9999))</f>
        <v>2.8519401088386527</v>
      </c>
      <c r="AF702" s="16">
        <f ca="1">IF($AO701=0,N701+T701,IF($AP701=0,N701+T701,9999))</f>
        <v>5.7524922146586004</v>
      </c>
      <c r="AG702" s="16">
        <f ca="1">IF($AO701=0,O701+U701,IF($AP701=0,O701+U701,9999))</f>
        <v>4.2376995643948678</v>
      </c>
      <c r="AH702" s="16">
        <f ca="1">IF($AO701=0,P701+V701,IF($AP701=0,P701+V701,9999))</f>
        <v>14.565502765993923</v>
      </c>
      <c r="AI702" s="17">
        <f t="shared" ca="1" si="109"/>
        <v>3.7248685346021491</v>
      </c>
      <c r="AJ702" s="17">
        <f t="shared" ca="1" si="110"/>
        <v>10.459745840021707</v>
      </c>
      <c r="AK702" s="17">
        <f t="shared" ca="1" si="111"/>
        <v>1.7146208694648575</v>
      </c>
      <c r="AL702" s="17">
        <f t="shared" ca="1" si="112"/>
        <v>10.749423200403829</v>
      </c>
      <c r="AM702" s="17">
        <f t="shared" ca="1" si="113"/>
        <v>13.788270872257486</v>
      </c>
      <c r="AN702" s="17">
        <f t="shared" ca="1" si="114"/>
        <v>12.974116752353295</v>
      </c>
      <c r="AO702">
        <f t="shared" ca="1" si="106"/>
        <v>0</v>
      </c>
      <c r="AP702">
        <f t="shared" ca="1" si="107"/>
        <v>1</v>
      </c>
      <c r="AQ702">
        <f ca="1">MAX(0, COUNTIF(E702:J702, "Breakdown") - COUNTIF(AO702:AP702, 1))</f>
        <v>0</v>
      </c>
      <c r="AR702" s="12">
        <f ca="1">(AQ702 * 50) + ((AO702 + AP702) * 10)</f>
        <v>10</v>
      </c>
      <c r="AS702">
        <f ca="1">IF(COUNTIF(E702:J702, "Breakdown") &gt;= 6, 1, 0)</f>
        <v>0</v>
      </c>
    </row>
    <row r="703" spans="4:45">
      <c r="D703">
        <v>700</v>
      </c>
      <c r="E703" s="6" t="str">
        <f ca="1">IF(K703&lt;W703,"Operational","Breakdown")</f>
        <v>Operational</v>
      </c>
      <c r="F703" s="6" t="str">
        <f ca="1">IF(L703&lt;X703,"Operational","Breakdown")</f>
        <v>Operational</v>
      </c>
      <c r="G703" s="6" t="str">
        <f ca="1">IF(M703&lt;Y703,"Operational","Breakdown")</f>
        <v>Operational</v>
      </c>
      <c r="H703" s="6" t="str">
        <f ca="1">IF(N703&lt;Z703,"Operational","Breakdown")</f>
        <v>Operational</v>
      </c>
      <c r="I703" s="6" t="str">
        <f ca="1">IF(O703&lt;AA703,"Operational","Breakdown")</f>
        <v>Breakdown</v>
      </c>
      <c r="J703" s="6" t="str">
        <f ca="1">IF(P703&lt;AB703,"Operational","Breakdown")</f>
        <v>Breakdown</v>
      </c>
      <c r="K703" s="16">
        <v>8.1092401987702036</v>
      </c>
      <c r="L703" s="16">
        <v>4.8083913845838904</v>
      </c>
      <c r="M703" s="16">
        <v>7.3529216913933855</v>
      </c>
      <c r="N703" s="16">
        <v>4.9484716853101602</v>
      </c>
      <c r="O703" s="16">
        <v>5.3141435900372347</v>
      </c>
      <c r="P703" s="16">
        <v>43.177600816522386</v>
      </c>
      <c r="Q703" s="9">
        <v>4.4222039097826869E-2</v>
      </c>
      <c r="R703" s="9">
        <v>0.78300740766367349</v>
      </c>
      <c r="S703" s="9">
        <v>1.4265615689638944</v>
      </c>
      <c r="T703" s="9">
        <v>1.9078650470856049</v>
      </c>
      <c r="U703" s="9">
        <v>1.7427414170480009</v>
      </c>
      <c r="V703" s="9">
        <v>2.1212818535960434</v>
      </c>
      <c r="W703" s="8">
        <f t="shared" ca="1" si="115"/>
        <v>12.140720122263119</v>
      </c>
      <c r="X703" s="8">
        <f t="shared" ca="1" si="115"/>
        <v>15.594776487291346</v>
      </c>
      <c r="Y703" s="8">
        <f t="shared" ca="1" si="115"/>
        <v>11.399696082189617</v>
      </c>
      <c r="Z703" s="8">
        <f t="shared" ca="1" si="115"/>
        <v>12.46756282074587</v>
      </c>
      <c r="AA703" s="8">
        <f t="shared" ca="1" si="115"/>
        <v>5.1668482710431389</v>
      </c>
      <c r="AB703" s="8">
        <f t="shared" ca="1" si="108"/>
        <v>29.509000618972166</v>
      </c>
      <c r="AC703" s="16">
        <f ca="1">IF($AO702=0,K702+Q702,IF($AP702=0,K702+Q702,9999))</f>
        <v>18.963175425152745</v>
      </c>
      <c r="AD703" s="16">
        <f ca="1">IF($AO702=0,L702+R702,IF($AP702=0,L702+R702,9999))</f>
        <v>3.0428150005252936</v>
      </c>
      <c r="AE703" s="16">
        <f ca="1">IF($AO702=0,M702+S702,IF($AP702=0,M702+S702,9999))</f>
        <v>22.61999371774094</v>
      </c>
      <c r="AF703" s="16">
        <f ca="1">IF($AO702=0,N702+T702,IF($AP702=0,N702+T702,9999))</f>
        <v>4.3579064037548498</v>
      </c>
      <c r="AG703" s="16">
        <f ca="1">IF($AO702=0,O702+U702,IF($AP702=0,O702+U702,9999))</f>
        <v>4.8893189130931525</v>
      </c>
      <c r="AH703" s="16">
        <f ca="1">IF($AO702=0,P702+V702,IF($AP702=0,P702+V702,9999))</f>
        <v>6.7393076189448697</v>
      </c>
      <c r="AI703" s="17">
        <f t="shared" ca="1" si="109"/>
        <v>5.1870972763914551</v>
      </c>
      <c r="AJ703" s="17">
        <f t="shared" ca="1" si="110"/>
        <v>2.9764320740229451</v>
      </c>
      <c r="AK703" s="17">
        <f t="shared" ca="1" si="111"/>
        <v>2.8519401088386527</v>
      </c>
      <c r="AL703" s="17">
        <f t="shared" ca="1" si="112"/>
        <v>5.7524922146586004</v>
      </c>
      <c r="AM703" s="17">
        <f t="shared" ca="1" si="113"/>
        <v>4.2376995643948678</v>
      </c>
      <c r="AN703" s="17">
        <f t="shared" ca="1" si="114"/>
        <v>14.565502765993923</v>
      </c>
      <c r="AO703">
        <f t="shared" ca="1" si="106"/>
        <v>0</v>
      </c>
      <c r="AP703">
        <f t="shared" ca="1" si="107"/>
        <v>0</v>
      </c>
      <c r="AQ703">
        <f ca="1">MAX(0, COUNTIF(E703:J703, "Breakdown") - COUNTIF(AO703:AP703, 1))</f>
        <v>2</v>
      </c>
      <c r="AR703" s="12">
        <f ca="1">(AQ703 * 50) + ((AO703 + AP703) * 10)</f>
        <v>100</v>
      </c>
      <c r="AS703">
        <f ca="1">IF(COUNTIF(E703:J703, "Breakdown") &gt;= 6, 1, 0)</f>
        <v>0</v>
      </c>
    </row>
    <row r="704" spans="4:45">
      <c r="D704">
        <v>701</v>
      </c>
      <c r="E704" s="6" t="str">
        <f ca="1">IF(K704&lt;W704,"Operational","Breakdown")</f>
        <v>Operational</v>
      </c>
      <c r="F704" s="6" t="str">
        <f ca="1">IF(L704&lt;X704,"Operational","Breakdown")</f>
        <v>Operational</v>
      </c>
      <c r="G704" s="6" t="str">
        <f ca="1">IF(M704&lt;Y704,"Operational","Breakdown")</f>
        <v>Operational</v>
      </c>
      <c r="H704" s="6" t="str">
        <f ca="1">IF(N704&lt;Z704,"Operational","Breakdown")</f>
        <v>Operational</v>
      </c>
      <c r="I704" s="6" t="str">
        <f ca="1">IF(O704&lt;AA704,"Operational","Breakdown")</f>
        <v>Breakdown</v>
      </c>
      <c r="J704" s="6" t="str">
        <f ca="1">IF(P704&lt;AB704,"Operational","Breakdown")</f>
        <v>Breakdown</v>
      </c>
      <c r="K704" s="16">
        <v>13.533264583498005</v>
      </c>
      <c r="L704" s="16">
        <v>8.8965467006305623</v>
      </c>
      <c r="M704" s="16">
        <v>3.6830610072621806</v>
      </c>
      <c r="N704" s="16">
        <v>4.2552933085621847</v>
      </c>
      <c r="O704" s="16">
        <v>11.868884987621827</v>
      </c>
      <c r="P704" s="16">
        <v>9.6210724526699529</v>
      </c>
      <c r="Q704" s="9">
        <v>3.9931074565335707</v>
      </c>
      <c r="R704" s="9">
        <v>1.1901792492774841</v>
      </c>
      <c r="S704" s="9">
        <v>1.8755439624578627</v>
      </c>
      <c r="T704" s="9">
        <v>2.7630612034375854</v>
      </c>
      <c r="U704" s="9">
        <v>3.2353456289099816</v>
      </c>
      <c r="V704" s="9">
        <v>2.678456977591122</v>
      </c>
      <c r="W704" s="8">
        <f t="shared" ca="1" si="115"/>
        <v>32.273407797864287</v>
      </c>
      <c r="X704" s="8">
        <f t="shared" ca="1" si="115"/>
        <v>17.471707242521951</v>
      </c>
      <c r="Y704" s="8">
        <f t="shared" ca="1" si="115"/>
        <v>22.568296869784646</v>
      </c>
      <c r="Z704" s="8">
        <f t="shared" ca="1" si="115"/>
        <v>14.354715203923666</v>
      </c>
      <c r="AA704" s="8">
        <f t="shared" ca="1" si="115"/>
        <v>8.0536386929680539</v>
      </c>
      <c r="AB704" s="8">
        <f t="shared" ca="1" si="108"/>
        <v>7.9607453724142418</v>
      </c>
      <c r="AC704" s="16">
        <f ca="1">IF($AO703=0,K703+Q703,IF($AP703=0,K703+Q703,9999))</f>
        <v>8.1534622378680304</v>
      </c>
      <c r="AD704" s="16">
        <f ca="1">IF($AO703=0,L703+R703,IF($AP703=0,L703+R703,9999))</f>
        <v>5.5913987922475634</v>
      </c>
      <c r="AE704" s="16">
        <f ca="1">IF($AO703=0,M703+S703,IF($AP703=0,M703+S703,9999))</f>
        <v>8.7794832603572797</v>
      </c>
      <c r="AF704" s="16">
        <f ca="1">IF($AO703=0,N703+T703,IF($AP703=0,N703+T703,9999))</f>
        <v>6.8563367323957651</v>
      </c>
      <c r="AG704" s="16">
        <f ca="1">IF($AO703=0,O703+U703,IF($AP703=0,O703+U703,9999))</f>
        <v>7.0568850070852358</v>
      </c>
      <c r="AH704" s="16">
        <f ca="1">IF($AO703=0,P703+V703,IF($AP703=0,P703+V703,9999))</f>
        <v>45.298882670118431</v>
      </c>
      <c r="AI704" s="17">
        <f t="shared" ca="1" si="109"/>
        <v>12.140720122263119</v>
      </c>
      <c r="AJ704" s="17">
        <f t="shared" ca="1" si="110"/>
        <v>3.0428150005252936</v>
      </c>
      <c r="AK704" s="17">
        <f t="shared" ca="1" si="111"/>
        <v>11.399696082189617</v>
      </c>
      <c r="AL704" s="17">
        <f t="shared" ca="1" si="112"/>
        <v>4.3579064037548498</v>
      </c>
      <c r="AM704" s="17">
        <f t="shared" ca="1" si="113"/>
        <v>4.8893189130931525</v>
      </c>
      <c r="AN704" s="17">
        <f t="shared" ca="1" si="114"/>
        <v>6.7393076189448697</v>
      </c>
      <c r="AO704">
        <f t="shared" ca="1" si="106"/>
        <v>0</v>
      </c>
      <c r="AP704">
        <f t="shared" ca="1" si="107"/>
        <v>0</v>
      </c>
      <c r="AQ704">
        <f ca="1">MAX(0, COUNTIF(E704:J704, "Breakdown") - COUNTIF(AO704:AP704, 1))</f>
        <v>2</v>
      </c>
      <c r="AR704" s="12">
        <f ca="1">(AQ704 * 50) + ((AO704 + AP704) * 10)</f>
        <v>100</v>
      </c>
      <c r="AS704">
        <f ca="1">IF(COUNTIF(E704:J704, "Breakdown") &gt;= 6, 1, 0)</f>
        <v>0</v>
      </c>
    </row>
    <row r="705" spans="4:45">
      <c r="D705">
        <v>702</v>
      </c>
      <c r="E705" s="6" t="str">
        <f ca="1">IF(K705&lt;W705,"Operational","Breakdown")</f>
        <v>Operational</v>
      </c>
      <c r="F705" s="6" t="str">
        <f ca="1">IF(L705&lt;X705,"Operational","Breakdown")</f>
        <v>Operational</v>
      </c>
      <c r="G705" s="6" t="str">
        <f ca="1">IF(M705&lt;Y705,"Operational","Breakdown")</f>
        <v>Operational</v>
      </c>
      <c r="H705" s="6" t="str">
        <f ca="1">IF(N705&lt;Z705,"Operational","Breakdown")</f>
        <v>Breakdown</v>
      </c>
      <c r="I705" s="6" t="str">
        <f ca="1">IF(O705&lt;AA705,"Operational","Breakdown")</f>
        <v>Operational</v>
      </c>
      <c r="J705" s="6" t="str">
        <f ca="1">IF(P705&lt;AB705,"Operational","Breakdown")</f>
        <v>Operational</v>
      </c>
      <c r="K705" s="16">
        <v>7.7740751445118006</v>
      </c>
      <c r="L705" s="16">
        <v>0.71474123183484728</v>
      </c>
      <c r="M705" s="16">
        <v>1.3681061881459857</v>
      </c>
      <c r="N705" s="16">
        <v>14.906953263923384</v>
      </c>
      <c r="O705" s="16">
        <v>8.3456263207844099</v>
      </c>
      <c r="P705" s="16">
        <v>1.5839729640623048</v>
      </c>
      <c r="Q705" s="9">
        <v>0.72339134942169203</v>
      </c>
      <c r="R705" s="9">
        <v>0.79388819528183041</v>
      </c>
      <c r="S705" s="9">
        <v>0.50312866278226831</v>
      </c>
      <c r="T705" s="9">
        <v>0.7475096535078054</v>
      </c>
      <c r="U705" s="9">
        <v>8.9136209656128766</v>
      </c>
      <c r="V705" s="9">
        <v>2.5123558703188467</v>
      </c>
      <c r="W705" s="8">
        <f t="shared" ca="1" si="115"/>
        <v>13.018127735575717</v>
      </c>
      <c r="X705" s="8">
        <f t="shared" ca="1" si="115"/>
        <v>5.9583868636874238</v>
      </c>
      <c r="Y705" s="8">
        <f t="shared" ca="1" si="115"/>
        <v>19.682914592594688</v>
      </c>
      <c r="Z705" s="8">
        <f t="shared" ca="1" si="115"/>
        <v>12.459301462444079</v>
      </c>
      <c r="AA705" s="8">
        <f t="shared" ca="1" si="115"/>
        <v>10.447958054299715</v>
      </c>
      <c r="AB705" s="8">
        <f t="shared" ca="1" si="108"/>
        <v>19.436717038517706</v>
      </c>
      <c r="AC705" s="16">
        <f ca="1">IF($AO704=0,K704+Q704,IF($AP704=0,K704+Q704,9999))</f>
        <v>17.526372040031575</v>
      </c>
      <c r="AD705" s="16">
        <f ca="1">IF($AO704=0,L704+R704,IF($AP704=0,L704+R704,9999))</f>
        <v>10.086725949908047</v>
      </c>
      <c r="AE705" s="16">
        <f ca="1">IF($AO704=0,M704+S704,IF($AP704=0,M704+S704,9999))</f>
        <v>5.5586049697200437</v>
      </c>
      <c r="AF705" s="16">
        <f ca="1">IF($AO704=0,N704+T704,IF($AP704=0,N704+T704,9999))</f>
        <v>7.0183545119997701</v>
      </c>
      <c r="AG705" s="16">
        <f ca="1">IF($AO704=0,O704+U704,IF($AP704=0,O704+U704,9999))</f>
        <v>15.104230616531808</v>
      </c>
      <c r="AH705" s="16">
        <f ca="1">IF($AO704=0,P704+V704,IF($AP704=0,P704+V704,9999))</f>
        <v>12.299529430261074</v>
      </c>
      <c r="AI705" s="17">
        <f t="shared" ca="1" si="109"/>
        <v>8.1534622378680304</v>
      </c>
      <c r="AJ705" s="17">
        <f t="shared" ca="1" si="110"/>
        <v>5.5913987922475634</v>
      </c>
      <c r="AK705" s="17">
        <f t="shared" ca="1" si="111"/>
        <v>8.7794832603572797</v>
      </c>
      <c r="AL705" s="17">
        <f t="shared" ca="1" si="112"/>
        <v>6.8563367323957651</v>
      </c>
      <c r="AM705" s="17">
        <f t="shared" ca="1" si="113"/>
        <v>7.0568850070852358</v>
      </c>
      <c r="AN705" s="17">
        <f t="shared" ca="1" si="114"/>
        <v>7.9607453724142418</v>
      </c>
      <c r="AO705">
        <f t="shared" ca="1" si="106"/>
        <v>0</v>
      </c>
      <c r="AP705">
        <f t="shared" ca="1" si="107"/>
        <v>0</v>
      </c>
      <c r="AQ705">
        <f ca="1">MAX(0, COUNTIF(E705:J705, "Breakdown") - COUNTIF(AO705:AP705, 1))</f>
        <v>1</v>
      </c>
      <c r="AR705" s="12">
        <f ca="1">(AQ705 * 50) + ((AO705 + AP705) * 10)</f>
        <v>50</v>
      </c>
      <c r="AS705">
        <f ca="1">IF(COUNTIF(E705:J705, "Breakdown") &gt;= 6, 1, 0)</f>
        <v>0</v>
      </c>
    </row>
    <row r="706" spans="4:45">
      <c r="D706">
        <v>703</v>
      </c>
      <c r="E706" s="6" t="str">
        <f ca="1">IF(K706&lt;W706,"Operational","Breakdown")</f>
        <v>Breakdown</v>
      </c>
      <c r="F706" s="6" t="str">
        <f ca="1">IF(L706&lt;X706,"Operational","Breakdown")</f>
        <v>Operational</v>
      </c>
      <c r="G706" s="6" t="str">
        <f ca="1">IF(M706&lt;Y706,"Operational","Breakdown")</f>
        <v>Operational</v>
      </c>
      <c r="H706" s="6" t="str">
        <f ca="1">IF(N706&lt;Z706,"Operational","Breakdown")</f>
        <v>Operational</v>
      </c>
      <c r="I706" s="6" t="str">
        <f ca="1">IF(O706&lt;AA706,"Operational","Breakdown")</f>
        <v>Operational</v>
      </c>
      <c r="J706" s="6" t="str">
        <f ca="1">IF(P706&lt;AB706,"Operational","Breakdown")</f>
        <v>Operational</v>
      </c>
      <c r="K706" s="16">
        <v>27.942321729892335</v>
      </c>
      <c r="L706" s="16">
        <v>0.2070799171718373</v>
      </c>
      <c r="M706" s="16">
        <v>1.1397000749832191</v>
      </c>
      <c r="N706" s="16">
        <v>5.4733121664373989</v>
      </c>
      <c r="O706" s="16">
        <v>10.641205404184806</v>
      </c>
      <c r="P706" s="16">
        <v>15.516606112202659</v>
      </c>
      <c r="Q706" s="9">
        <v>0.73842341900307407</v>
      </c>
      <c r="R706" s="9">
        <v>1.1530268487346731</v>
      </c>
      <c r="S706" s="9">
        <v>4.3883913622816489E-2</v>
      </c>
      <c r="T706" s="9">
        <v>0.14777223841198814</v>
      </c>
      <c r="U706" s="9">
        <v>2.0206817261014183</v>
      </c>
      <c r="V706" s="9">
        <v>0.17083679841369032</v>
      </c>
      <c r="W706" s="8">
        <f t="shared" ca="1" si="115"/>
        <v>15.042477503927714</v>
      </c>
      <c r="X706" s="8">
        <f t="shared" ca="1" si="115"/>
        <v>27.947738874846785</v>
      </c>
      <c r="Y706" s="8">
        <f t="shared" ca="1" si="115"/>
        <v>26.824540041401011</v>
      </c>
      <c r="Z706" s="8">
        <f t="shared" ca="1" si="115"/>
        <v>14.824349468184469</v>
      </c>
      <c r="AA706" s="8">
        <f t="shared" ca="1" si="115"/>
        <v>17.590717838759762</v>
      </c>
      <c r="AB706" s="8">
        <f t="shared" ca="1" si="108"/>
        <v>16.486725098251164</v>
      </c>
      <c r="AC706" s="16">
        <f ca="1">IF($AO705=0,K705+Q705,IF($AP705=0,K705+Q705,9999))</f>
        <v>8.4974664939334925</v>
      </c>
      <c r="AD706" s="16">
        <f ca="1">IF($AO705=0,L705+R705,IF($AP705=0,L705+R705,9999))</f>
        <v>1.5086294271166776</v>
      </c>
      <c r="AE706" s="16">
        <f ca="1">IF($AO705=0,M705+S705,IF($AP705=0,M705+S705,9999))</f>
        <v>1.8712348509282539</v>
      </c>
      <c r="AF706" s="16">
        <f ca="1">IF($AO705=0,N705+T705,IF($AP705=0,N705+T705,9999))</f>
        <v>15.654462917431189</v>
      </c>
      <c r="AG706" s="16">
        <f ca="1">IF($AO705=0,O705+U705,IF($AP705=0,O705+U705,9999))</f>
        <v>17.259247286397287</v>
      </c>
      <c r="AH706" s="16">
        <f ca="1">IF($AO705=0,P705+V705,IF($AP705=0,P705+V705,9999))</f>
        <v>4.0963288343811515</v>
      </c>
      <c r="AI706" s="17">
        <f t="shared" ca="1" si="109"/>
        <v>13.018127735575717</v>
      </c>
      <c r="AJ706" s="17">
        <f t="shared" ca="1" si="110"/>
        <v>5.9583868636874238</v>
      </c>
      <c r="AK706" s="17">
        <f t="shared" ca="1" si="111"/>
        <v>5.5586049697200437</v>
      </c>
      <c r="AL706" s="17">
        <f t="shared" ca="1" si="112"/>
        <v>7.0183545119997701</v>
      </c>
      <c r="AM706" s="17">
        <f t="shared" ca="1" si="113"/>
        <v>10.447958054299715</v>
      </c>
      <c r="AN706" s="17">
        <f t="shared" ca="1" si="114"/>
        <v>12.299529430261074</v>
      </c>
      <c r="AO706">
        <f t="shared" ca="1" si="106"/>
        <v>0</v>
      </c>
      <c r="AP706">
        <f t="shared" ca="1" si="107"/>
        <v>1</v>
      </c>
      <c r="AQ706">
        <f ca="1">MAX(0, COUNTIF(E706:J706, "Breakdown") - COUNTIF(AO706:AP706, 1))</f>
        <v>0</v>
      </c>
      <c r="AR706" s="12">
        <f ca="1">(AQ706 * 50) + ((AO706 + AP706) * 10)</f>
        <v>10</v>
      </c>
      <c r="AS706">
        <f ca="1">IF(COUNTIF(E706:J706, "Breakdown") &gt;= 6, 1, 0)</f>
        <v>0</v>
      </c>
    </row>
    <row r="707" spans="4:45">
      <c r="D707">
        <v>704</v>
      </c>
      <c r="E707" s="6" t="str">
        <f ca="1">IF(K707&lt;W707,"Operational","Breakdown")</f>
        <v>Operational</v>
      </c>
      <c r="F707" s="6" t="str">
        <f ca="1">IF(L707&lt;X707,"Operational","Breakdown")</f>
        <v>Operational</v>
      </c>
      <c r="G707" s="6" t="str">
        <f ca="1">IF(M707&lt;Y707,"Operational","Breakdown")</f>
        <v>Operational</v>
      </c>
      <c r="H707" s="6" t="str">
        <f ca="1">IF(N707&lt;Z707,"Operational","Breakdown")</f>
        <v>Operational</v>
      </c>
      <c r="I707" s="6" t="str">
        <f ca="1">IF(O707&lt;AA707,"Operational","Breakdown")</f>
        <v>Breakdown</v>
      </c>
      <c r="J707" s="6" t="str">
        <f ca="1">IF(P707&lt;AB707,"Operational","Breakdown")</f>
        <v>Operational</v>
      </c>
      <c r="K707" s="16">
        <v>4.7804728265533738</v>
      </c>
      <c r="L707" s="16">
        <v>3.7698301454464169</v>
      </c>
      <c r="M707" s="16">
        <v>0.86583957198144457</v>
      </c>
      <c r="N707" s="16">
        <v>18.262235161153686</v>
      </c>
      <c r="O707" s="16">
        <v>20.767614498465978</v>
      </c>
      <c r="P707" s="16">
        <v>4.8693980717712328</v>
      </c>
      <c r="Q707" s="9">
        <v>5.9171264452065371</v>
      </c>
      <c r="R707" s="9">
        <v>0.81677174281389753</v>
      </c>
      <c r="S707" s="9">
        <v>0.23532659427535219</v>
      </c>
      <c r="T707" s="9">
        <v>2.1771479315476174</v>
      </c>
      <c r="U707" s="9">
        <v>0.13580903152099877</v>
      </c>
      <c r="V707" s="9">
        <v>0.79686268756672751</v>
      </c>
      <c r="W707" s="8">
        <f t="shared" ca="1" si="115"/>
        <v>23.800370375052637</v>
      </c>
      <c r="X707" s="8">
        <f t="shared" ca="1" si="115"/>
        <v>49.986917571536566</v>
      </c>
      <c r="Y707" s="8">
        <f t="shared" ca="1" si="115"/>
        <v>22.371729217385337</v>
      </c>
      <c r="Z707" s="8">
        <f t="shared" ca="1" si="115"/>
        <v>19.895329619743897</v>
      </c>
      <c r="AA707" s="8">
        <f t="shared" ca="1" si="115"/>
        <v>18.865364360132617</v>
      </c>
      <c r="AB707" s="8">
        <f t="shared" ca="1" si="108"/>
        <v>9.1493817860287159</v>
      </c>
      <c r="AC707" s="16">
        <f ca="1">IF($AO706=0,K706+Q706,IF($AP706=0,K706+Q706,9999))</f>
        <v>28.680745148895408</v>
      </c>
      <c r="AD707" s="16">
        <f ca="1">IF($AO706=0,L706+R706,IF($AP706=0,L706+R706,9999))</f>
        <v>1.3601067659065105</v>
      </c>
      <c r="AE707" s="16">
        <f ca="1">IF($AO706=0,M706+S706,IF($AP706=0,M706+S706,9999))</f>
        <v>1.1835839886060355</v>
      </c>
      <c r="AF707" s="16">
        <f ca="1">IF($AO706=0,N706+T706,IF($AP706=0,N706+T706,9999))</f>
        <v>5.6210844048493867</v>
      </c>
      <c r="AG707" s="16">
        <f ca="1">IF($AO706=0,O706+U706,IF($AP706=0,O706+U706,9999))</f>
        <v>12.661887130286225</v>
      </c>
      <c r="AH707" s="16">
        <f ca="1">IF($AO706=0,P706+V706,IF($AP706=0,P706+V706,9999))</f>
        <v>15.687442910616349</v>
      </c>
      <c r="AI707" s="17">
        <f t="shared" ca="1" si="109"/>
        <v>8.4974664939334925</v>
      </c>
      <c r="AJ707" s="17">
        <f t="shared" ca="1" si="110"/>
        <v>1.5086294271166776</v>
      </c>
      <c r="AK707" s="17">
        <f t="shared" ca="1" si="111"/>
        <v>1.8712348509282539</v>
      </c>
      <c r="AL707" s="17">
        <f t="shared" ca="1" si="112"/>
        <v>14.824349468184469</v>
      </c>
      <c r="AM707" s="17">
        <f t="shared" ca="1" si="113"/>
        <v>17.259247286397287</v>
      </c>
      <c r="AN707" s="17">
        <f t="shared" ca="1" si="114"/>
        <v>4.0963288343811515</v>
      </c>
      <c r="AO707">
        <f t="shared" ca="1" si="106"/>
        <v>0</v>
      </c>
      <c r="AP707">
        <f t="shared" ca="1" si="107"/>
        <v>0</v>
      </c>
      <c r="AQ707">
        <f ca="1">MAX(0, COUNTIF(E707:J707, "Breakdown") - COUNTIF(AO707:AP707, 1))</f>
        <v>1</v>
      </c>
      <c r="AR707" s="12">
        <f ca="1">(AQ707 * 50) + ((AO707 + AP707) * 10)</f>
        <v>50</v>
      </c>
      <c r="AS707">
        <f ca="1">IF(COUNTIF(E707:J707, "Breakdown") &gt;= 6, 1, 0)</f>
        <v>0</v>
      </c>
    </row>
    <row r="708" spans="4:45">
      <c r="D708">
        <v>705</v>
      </c>
      <c r="E708" s="6" t="str">
        <f ca="1">IF(K708&lt;W708,"Operational","Breakdown")</f>
        <v>Operational</v>
      </c>
      <c r="F708" s="6" t="str">
        <f ca="1">IF(L708&lt;X708,"Operational","Breakdown")</f>
        <v>Breakdown</v>
      </c>
      <c r="G708" s="6" t="str">
        <f ca="1">IF(M708&lt;Y708,"Operational","Breakdown")</f>
        <v>Operational</v>
      </c>
      <c r="H708" s="6" t="str">
        <f ca="1">IF(N708&lt;Z708,"Operational","Breakdown")</f>
        <v>Operational</v>
      </c>
      <c r="I708" s="6" t="str">
        <f ca="1">IF(O708&lt;AA708,"Operational","Breakdown")</f>
        <v>Operational</v>
      </c>
      <c r="J708" s="6" t="str">
        <f ca="1">IF(P708&lt;AB708,"Operational","Breakdown")</f>
        <v>Operational</v>
      </c>
      <c r="K708" s="16">
        <v>2.6701652998164422</v>
      </c>
      <c r="L708" s="16">
        <v>14.646753940730459</v>
      </c>
      <c r="M708" s="16">
        <v>2.3148461804388778</v>
      </c>
      <c r="N708" s="16">
        <v>1.6299435170048655</v>
      </c>
      <c r="O708" s="16">
        <v>9.5608359906622464</v>
      </c>
      <c r="P708" s="16">
        <v>2.2431568664593224</v>
      </c>
      <c r="Q708" s="9">
        <v>2.4826318157037686</v>
      </c>
      <c r="R708" s="9">
        <v>1.1863398864533687</v>
      </c>
      <c r="S708" s="9">
        <v>2.441311067041394</v>
      </c>
      <c r="T708" s="9">
        <v>0.66365519812221929</v>
      </c>
      <c r="U708" s="9">
        <v>0.15237461597763996</v>
      </c>
      <c r="V708" s="9">
        <v>0.27582822806170831</v>
      </c>
      <c r="W708" s="8">
        <f t="shared" ca="1" si="115"/>
        <v>36.572270413150875</v>
      </c>
      <c r="X708" s="8">
        <f t="shared" ca="1" si="115"/>
        <v>10.299592773769159</v>
      </c>
      <c r="Y708" s="8">
        <f t="shared" ca="1" si="115"/>
        <v>9.6502570357680444</v>
      </c>
      <c r="Z708" s="8">
        <f t="shared" ca="1" si="115"/>
        <v>10.51048166317317</v>
      </c>
      <c r="AA708" s="8">
        <f t="shared" ca="1" si="115"/>
        <v>13.247925873573255</v>
      </c>
      <c r="AB708" s="8">
        <f t="shared" ca="1" si="108"/>
        <v>13.516056537037269</v>
      </c>
      <c r="AC708" s="16">
        <f ca="1">IF($AO707=0,K707+Q707,IF($AP707=0,K707+Q707,9999))</f>
        <v>10.697599271759911</v>
      </c>
      <c r="AD708" s="16">
        <f ca="1">IF($AO707=0,L707+R707,IF($AP707=0,L707+R707,9999))</f>
        <v>4.5866018882603141</v>
      </c>
      <c r="AE708" s="16">
        <f ca="1">IF($AO707=0,M707+S707,IF($AP707=0,M707+S707,9999))</f>
        <v>1.1011661662567969</v>
      </c>
      <c r="AF708" s="16">
        <f ca="1">IF($AO707=0,N707+T707,IF($AP707=0,N707+T707,9999))</f>
        <v>20.439383092701306</v>
      </c>
      <c r="AG708" s="16">
        <f ca="1">IF($AO707=0,O707+U707,IF($AP707=0,O707+U707,9999))</f>
        <v>20.903423529986977</v>
      </c>
      <c r="AH708" s="16">
        <f ca="1">IF($AO707=0,P707+V707,IF($AP707=0,P707+V707,9999))</f>
        <v>5.6662607593379608</v>
      </c>
      <c r="AI708" s="17">
        <f t="shared" ca="1" si="109"/>
        <v>23.800370375052637</v>
      </c>
      <c r="AJ708" s="17">
        <f t="shared" ca="1" si="110"/>
        <v>1.3601067659065105</v>
      </c>
      <c r="AK708" s="17">
        <f t="shared" ca="1" si="111"/>
        <v>1.1835839886060355</v>
      </c>
      <c r="AL708" s="17">
        <f t="shared" ca="1" si="112"/>
        <v>5.6210844048493867</v>
      </c>
      <c r="AM708" s="17">
        <f t="shared" ca="1" si="113"/>
        <v>12.661887130286225</v>
      </c>
      <c r="AN708" s="17">
        <f t="shared" ca="1" si="114"/>
        <v>9.1493817860287159</v>
      </c>
      <c r="AO708">
        <f t="shared" ref="AO708:AO771" ca="1" si="116">IF(AND(E708="Breakdown", G708&lt;&gt;"Operational"), 1, 0)</f>
        <v>0</v>
      </c>
      <c r="AP708">
        <f t="shared" ref="AP708:AP771" ca="1" si="117">IF(AND(E708="Breakdown", F708="Operational"), 1, 0)</f>
        <v>0</v>
      </c>
      <c r="AQ708">
        <f ca="1">MAX(0, COUNTIF(E708:J708, "Breakdown") - COUNTIF(AO708:AP708, 1))</f>
        <v>1</v>
      </c>
      <c r="AR708" s="12">
        <f ca="1">(AQ708 * 50) + ((AO708 + AP708) * 10)</f>
        <v>50</v>
      </c>
      <c r="AS708">
        <f ca="1">IF(COUNTIF(E708:J708, "Breakdown") &gt;= 6, 1, 0)</f>
        <v>0</v>
      </c>
    </row>
    <row r="709" spans="4:45">
      <c r="D709">
        <v>706</v>
      </c>
      <c r="E709" s="6" t="str">
        <f ca="1">IF(K709&lt;W709,"Operational","Breakdown")</f>
        <v>Operational</v>
      </c>
      <c r="F709" s="6" t="str">
        <f ca="1">IF(L709&lt;X709,"Operational","Breakdown")</f>
        <v>Operational</v>
      </c>
      <c r="G709" s="6" t="str">
        <f ca="1">IF(M709&lt;Y709,"Operational","Breakdown")</f>
        <v>Breakdown</v>
      </c>
      <c r="H709" s="6" t="str">
        <f ca="1">IF(N709&lt;Z709,"Operational","Breakdown")</f>
        <v>Operational</v>
      </c>
      <c r="I709" s="6" t="str">
        <f ca="1">IF(O709&lt;AA709,"Operational","Breakdown")</f>
        <v>Operational</v>
      </c>
      <c r="J709" s="6" t="str">
        <f ca="1">IF(P709&lt;AB709,"Operational","Breakdown")</f>
        <v>Operational</v>
      </c>
      <c r="K709" s="16">
        <v>11.304275325623601</v>
      </c>
      <c r="L709" s="16">
        <v>9.7925654036351298E-2</v>
      </c>
      <c r="M709" s="16">
        <v>1.398463062410563</v>
      </c>
      <c r="N709" s="16">
        <v>2.7605520417625358</v>
      </c>
      <c r="O709" s="16">
        <v>8.4066388714697915</v>
      </c>
      <c r="P709" s="16">
        <v>20.7045813111054</v>
      </c>
      <c r="Q709" s="9">
        <v>4.5009057661758183</v>
      </c>
      <c r="R709" s="9">
        <v>0.8218778201843413</v>
      </c>
      <c r="S709" s="9">
        <v>3.6906427865736502</v>
      </c>
      <c r="T709" s="9">
        <v>2.0209980933608511</v>
      </c>
      <c r="U709" s="9">
        <v>0.45912144754167533</v>
      </c>
      <c r="V709" s="9">
        <v>2.9524940615039066</v>
      </c>
      <c r="W709" s="8">
        <f t="shared" ca="1" si="115"/>
        <v>16.085548244202222</v>
      </c>
      <c r="X709" s="8">
        <f t="shared" ca="1" si="115"/>
        <v>5.8896156693074708</v>
      </c>
      <c r="Y709" s="8">
        <f t="shared" ca="1" si="115"/>
        <v>1.1702772439908076</v>
      </c>
      <c r="Z709" s="8">
        <f t="shared" ca="1" si="115"/>
        <v>30.103725714250483</v>
      </c>
      <c r="AA709" s="8">
        <f t="shared" ca="1" si="115"/>
        <v>15.567403508996538</v>
      </c>
      <c r="AB709" s="8">
        <f t="shared" ref="AB709:AB772" ca="1" si="118">AN709-8*LN(RAND())</f>
        <v>33.664330676665529</v>
      </c>
      <c r="AC709" s="16">
        <f ca="1">IF($AO708=0,K708+Q708,IF($AP708=0,K708+Q708,9999))</f>
        <v>5.1527971155202108</v>
      </c>
      <c r="AD709" s="16">
        <f ca="1">IF($AO708=0,L708+R708,IF($AP708=0,L708+R708,9999))</f>
        <v>15.833093827183827</v>
      </c>
      <c r="AE709" s="16">
        <f ca="1">IF($AO708=0,M708+S708,IF($AP708=0,M708+S708,9999))</f>
        <v>4.7561572474802718</v>
      </c>
      <c r="AF709" s="16">
        <f ca="1">IF($AO708=0,N708+T708,IF($AP708=0,N708+T708,9999))</f>
        <v>2.2935987151270849</v>
      </c>
      <c r="AG709" s="16">
        <f ca="1">IF($AO708=0,O708+U708,IF($AP708=0,O708+U708,9999))</f>
        <v>9.7132106066398869</v>
      </c>
      <c r="AH709" s="16">
        <f ca="1">IF($AO708=0,P708+V708,IF($AP708=0,P708+V708,9999))</f>
        <v>2.5189850945210308</v>
      </c>
      <c r="AI709" s="17">
        <f t="shared" ref="AI709:AI772" ca="1" si="119">MIN(W708,AC708)</f>
        <v>10.697599271759911</v>
      </c>
      <c r="AJ709" s="17">
        <f t="shared" ref="AJ709:AJ772" ca="1" si="120">MIN(X708,AD708)</f>
        <v>4.5866018882603141</v>
      </c>
      <c r="AK709" s="17">
        <f t="shared" ref="AK709:AK772" ca="1" si="121">MIN(Y708,AE708)</f>
        <v>1.1011661662567969</v>
      </c>
      <c r="AL709" s="17">
        <f t="shared" ref="AL709:AL772" ca="1" si="122">MIN(Z708,AF708)</f>
        <v>10.51048166317317</v>
      </c>
      <c r="AM709" s="17">
        <f t="shared" ref="AM709:AM772" ca="1" si="123">MIN(AA708,AG708)</f>
        <v>13.247925873573255</v>
      </c>
      <c r="AN709" s="17">
        <f t="shared" ref="AN709:AN772" ca="1" si="124">MIN(AB708,AH708)</f>
        <v>5.6662607593379608</v>
      </c>
      <c r="AO709">
        <f t="shared" ca="1" si="116"/>
        <v>0</v>
      </c>
      <c r="AP709">
        <f t="shared" ca="1" si="117"/>
        <v>0</v>
      </c>
      <c r="AQ709">
        <f ca="1">MAX(0, COUNTIF(E709:J709, "Breakdown") - COUNTIF(AO709:AP709, 1))</f>
        <v>1</v>
      </c>
      <c r="AR709" s="12">
        <f ca="1">(AQ709 * 50) + ((AO709 + AP709) * 10)</f>
        <v>50</v>
      </c>
      <c r="AS709">
        <f ca="1">IF(COUNTIF(E709:J709, "Breakdown") &gt;= 6, 1, 0)</f>
        <v>0</v>
      </c>
    </row>
    <row r="710" spans="4:45">
      <c r="D710">
        <v>707</v>
      </c>
      <c r="E710" s="6" t="str">
        <f ca="1">IF(K710&lt;W710,"Operational","Breakdown")</f>
        <v>Breakdown</v>
      </c>
      <c r="F710" s="6" t="str">
        <f ca="1">IF(L710&lt;X710,"Operational","Breakdown")</f>
        <v>Breakdown</v>
      </c>
      <c r="G710" s="6" t="str">
        <f ca="1">IF(M710&lt;Y710,"Operational","Breakdown")</f>
        <v>Operational</v>
      </c>
      <c r="H710" s="6" t="str">
        <f ca="1">IF(N710&lt;Z710,"Operational","Breakdown")</f>
        <v>Breakdown</v>
      </c>
      <c r="I710" s="6" t="str">
        <f ca="1">IF(O710&lt;AA710,"Operational","Breakdown")</f>
        <v>Operational</v>
      </c>
      <c r="J710" s="6" t="str">
        <f ca="1">IF(P710&lt;AB710,"Operational","Breakdown")</f>
        <v>Breakdown</v>
      </c>
      <c r="K710" s="16">
        <v>22.493671686754187</v>
      </c>
      <c r="L710" s="16">
        <v>17.291162899867182</v>
      </c>
      <c r="M710" s="16">
        <v>2.9879100031627677</v>
      </c>
      <c r="N710" s="16">
        <v>15.111396247376156</v>
      </c>
      <c r="O710" s="16">
        <v>3.8843201186656433</v>
      </c>
      <c r="P710" s="16">
        <v>12.43100696118208</v>
      </c>
      <c r="Q710" s="9">
        <v>0.49900638255973861</v>
      </c>
      <c r="R710" s="9">
        <v>4.0318578835706463E-2</v>
      </c>
      <c r="S710" s="9">
        <v>2.297044711431568</v>
      </c>
      <c r="T710" s="9">
        <v>0.44476222143785832</v>
      </c>
      <c r="U710" s="9">
        <v>0.22956800151741419</v>
      </c>
      <c r="V710" s="9">
        <v>0.24631726405929902</v>
      </c>
      <c r="W710" s="8">
        <f t="shared" ca="1" si="115"/>
        <v>12.791422417390761</v>
      </c>
      <c r="X710" s="8">
        <f t="shared" ca="1" si="115"/>
        <v>16.812345866232491</v>
      </c>
      <c r="Y710" s="8">
        <f t="shared" ca="1" si="115"/>
        <v>4.6672557779106425</v>
      </c>
      <c r="Z710" s="8">
        <f t="shared" ca="1" si="115"/>
        <v>2.436809685318714</v>
      </c>
      <c r="AA710" s="8">
        <f t="shared" ca="1" si="115"/>
        <v>21.218433439577311</v>
      </c>
      <c r="AB710" s="8">
        <f t="shared" ca="1" si="118"/>
        <v>6.719208589026362</v>
      </c>
      <c r="AC710" s="16">
        <f ca="1">IF($AO709=0,K709+Q709,IF($AP709=0,K709+Q709,9999))</f>
        <v>15.805181091799419</v>
      </c>
      <c r="AD710" s="16">
        <f ca="1">IF($AO709=0,L709+R709,IF($AP709=0,L709+R709,9999))</f>
        <v>0.91980347422069264</v>
      </c>
      <c r="AE710" s="16">
        <f ca="1">IF($AO709=0,M709+S709,IF($AP709=0,M709+S709,9999))</f>
        <v>5.0891058489842127</v>
      </c>
      <c r="AF710" s="16">
        <f ca="1">IF($AO709=0,N709+T709,IF($AP709=0,N709+T709,9999))</f>
        <v>4.7815501351233873</v>
      </c>
      <c r="AG710" s="16">
        <f ca="1">IF($AO709=0,O709+U709,IF($AP709=0,O709+U709,9999))</f>
        <v>8.865760319011466</v>
      </c>
      <c r="AH710" s="16">
        <f ca="1">IF($AO709=0,P709+V709,IF($AP709=0,P709+V709,9999))</f>
        <v>23.657075372609306</v>
      </c>
      <c r="AI710" s="17">
        <f t="shared" ca="1" si="119"/>
        <v>5.1527971155202108</v>
      </c>
      <c r="AJ710" s="17">
        <f t="shared" ca="1" si="120"/>
        <v>5.8896156693074708</v>
      </c>
      <c r="AK710" s="17">
        <f t="shared" ca="1" si="121"/>
        <v>1.1702772439908076</v>
      </c>
      <c r="AL710" s="17">
        <f t="shared" ca="1" si="122"/>
        <v>2.2935987151270849</v>
      </c>
      <c r="AM710" s="17">
        <f t="shared" ca="1" si="123"/>
        <v>9.7132106066398869</v>
      </c>
      <c r="AN710" s="17">
        <f t="shared" ca="1" si="124"/>
        <v>2.5189850945210308</v>
      </c>
      <c r="AO710">
        <f t="shared" ca="1" si="116"/>
        <v>0</v>
      </c>
      <c r="AP710">
        <f t="shared" ca="1" si="117"/>
        <v>0</v>
      </c>
      <c r="AQ710">
        <f ca="1">MAX(0, COUNTIF(E710:J710, "Breakdown") - COUNTIF(AO710:AP710, 1))</f>
        <v>4</v>
      </c>
      <c r="AR710" s="12">
        <f ca="1">(AQ710 * 50) + ((AO710 + AP710) * 10)</f>
        <v>200</v>
      </c>
      <c r="AS710">
        <f ca="1">IF(COUNTIF(E710:J710, "Breakdown") &gt;= 6, 1, 0)</f>
        <v>0</v>
      </c>
    </row>
    <row r="711" spans="4:45">
      <c r="D711">
        <v>708</v>
      </c>
      <c r="E711" s="6" t="str">
        <f ca="1">IF(K711&lt;W711,"Operational","Breakdown")</f>
        <v>Operational</v>
      </c>
      <c r="F711" s="6" t="str">
        <f ca="1">IF(L711&lt;X711,"Operational","Breakdown")</f>
        <v>Operational</v>
      </c>
      <c r="G711" s="6" t="str">
        <f ca="1">IF(M711&lt;Y711,"Operational","Breakdown")</f>
        <v>Operational</v>
      </c>
      <c r="H711" s="6" t="str">
        <f ca="1">IF(N711&lt;Z711,"Operational","Breakdown")</f>
        <v>Operational</v>
      </c>
      <c r="I711" s="6" t="str">
        <f ca="1">IF(O711&lt;AA711,"Operational","Breakdown")</f>
        <v>Operational</v>
      </c>
      <c r="J711" s="6" t="str">
        <f ca="1">IF(P711&lt;AB711,"Operational","Breakdown")</f>
        <v>Breakdown</v>
      </c>
      <c r="K711" s="16">
        <v>6.1457380335726253</v>
      </c>
      <c r="L711" s="16">
        <v>3.1547591114883953</v>
      </c>
      <c r="M711" s="16">
        <v>3.999304958716583</v>
      </c>
      <c r="N711" s="16">
        <v>0.15497834076020733</v>
      </c>
      <c r="O711" s="16">
        <v>1.2213774569022855</v>
      </c>
      <c r="P711" s="16">
        <v>18.380316730584298</v>
      </c>
      <c r="Q711" s="9">
        <v>1.4634639245159227</v>
      </c>
      <c r="R711" s="9">
        <v>0.36231067762602737</v>
      </c>
      <c r="S711" s="9">
        <v>0.40966937205705084</v>
      </c>
      <c r="T711" s="9">
        <v>0.25115937761925133</v>
      </c>
      <c r="U711" s="9">
        <v>0.63446290669197369</v>
      </c>
      <c r="V711" s="9">
        <v>0.19702850511462999</v>
      </c>
      <c r="W711" s="8">
        <f t="shared" ca="1" si="115"/>
        <v>13.580848904172734</v>
      </c>
      <c r="X711" s="8">
        <f t="shared" ca="1" si="115"/>
        <v>7.6296765851316266</v>
      </c>
      <c r="Y711" s="8">
        <f t="shared" ca="1" si="115"/>
        <v>11.827692395681655</v>
      </c>
      <c r="Z711" s="8">
        <f t="shared" ca="1" si="115"/>
        <v>5.7120145990773779</v>
      </c>
      <c r="AA711" s="8">
        <f t="shared" ca="1" si="115"/>
        <v>13.30459397970132</v>
      </c>
      <c r="AB711" s="8">
        <f t="shared" ca="1" si="118"/>
        <v>8.8457516961123162</v>
      </c>
      <c r="AC711" s="16">
        <f ca="1">IF($AO710=0,K710+Q710,IF($AP710=0,K710+Q710,9999))</f>
        <v>22.992678069313925</v>
      </c>
      <c r="AD711" s="16">
        <f ca="1">IF($AO710=0,L710+R710,IF($AP710=0,L710+R710,9999))</f>
        <v>17.331481478702887</v>
      </c>
      <c r="AE711" s="16">
        <f ca="1">IF($AO710=0,M710+S710,IF($AP710=0,M710+S710,9999))</f>
        <v>5.2849547145943356</v>
      </c>
      <c r="AF711" s="16">
        <f ca="1">IF($AO710=0,N710+T710,IF($AP710=0,N710+T710,9999))</f>
        <v>15.556158468814015</v>
      </c>
      <c r="AG711" s="16">
        <f ca="1">IF($AO710=0,O710+U710,IF($AP710=0,O710+U710,9999))</f>
        <v>4.1138881201830575</v>
      </c>
      <c r="AH711" s="16">
        <f ca="1">IF($AO710=0,P710+V710,IF($AP710=0,P710+V710,9999))</f>
        <v>12.677324225241378</v>
      </c>
      <c r="AI711" s="17">
        <f t="shared" ca="1" si="119"/>
        <v>12.791422417390761</v>
      </c>
      <c r="AJ711" s="17">
        <f t="shared" ca="1" si="120"/>
        <v>0.91980347422069264</v>
      </c>
      <c r="AK711" s="17">
        <f t="shared" ca="1" si="121"/>
        <v>4.6672557779106425</v>
      </c>
      <c r="AL711" s="17">
        <f t="shared" ca="1" si="122"/>
        <v>2.436809685318714</v>
      </c>
      <c r="AM711" s="17">
        <f t="shared" ca="1" si="123"/>
        <v>8.865760319011466</v>
      </c>
      <c r="AN711" s="17">
        <f t="shared" ca="1" si="124"/>
        <v>6.719208589026362</v>
      </c>
      <c r="AO711">
        <f t="shared" ca="1" si="116"/>
        <v>0</v>
      </c>
      <c r="AP711">
        <f t="shared" ca="1" si="117"/>
        <v>0</v>
      </c>
      <c r="AQ711">
        <f ca="1">MAX(0, COUNTIF(E711:J711, "Breakdown") - COUNTIF(AO711:AP711, 1))</f>
        <v>1</v>
      </c>
      <c r="AR711" s="12">
        <f ca="1">(AQ711 * 50) + ((AO711 + AP711) * 10)</f>
        <v>50</v>
      </c>
      <c r="AS711">
        <f ca="1">IF(COUNTIF(E711:J711, "Breakdown") &gt;= 6, 1, 0)</f>
        <v>0</v>
      </c>
    </row>
    <row r="712" spans="4:45">
      <c r="D712">
        <v>709</v>
      </c>
      <c r="E712" s="6" t="str">
        <f ca="1">IF(K712&lt;W712,"Operational","Breakdown")</f>
        <v>Breakdown</v>
      </c>
      <c r="F712" s="6" t="str">
        <f ca="1">IF(L712&lt;X712,"Operational","Breakdown")</f>
        <v>Operational</v>
      </c>
      <c r="G712" s="6" t="str">
        <f ca="1">IF(M712&lt;Y712,"Operational","Breakdown")</f>
        <v>Operational</v>
      </c>
      <c r="H712" s="6" t="str">
        <f ca="1">IF(N712&lt;Z712,"Operational","Breakdown")</f>
        <v>Breakdown</v>
      </c>
      <c r="I712" s="6" t="str">
        <f ca="1">IF(O712&lt;AA712,"Operational","Breakdown")</f>
        <v>Operational</v>
      </c>
      <c r="J712" s="6" t="str">
        <f ca="1">IF(P712&lt;AB712,"Operational","Breakdown")</f>
        <v>Operational</v>
      </c>
      <c r="K712" s="16">
        <v>19.357773289745062</v>
      </c>
      <c r="L712" s="16">
        <v>5.3729497188781732</v>
      </c>
      <c r="M712" s="16">
        <v>0.25273260236095596</v>
      </c>
      <c r="N712" s="16">
        <v>10.062446733330418</v>
      </c>
      <c r="O712" s="16">
        <v>6.4861422793164891</v>
      </c>
      <c r="P712" s="16">
        <v>9.1060529169945674</v>
      </c>
      <c r="Q712" s="9">
        <v>0.50302411759375398</v>
      </c>
      <c r="R712" s="9">
        <v>0.10539939346112565</v>
      </c>
      <c r="S712" s="9">
        <v>0.65942551073572819</v>
      </c>
      <c r="T712" s="9">
        <v>2.7495626146206016</v>
      </c>
      <c r="U712" s="9">
        <v>0.2227874928508119</v>
      </c>
      <c r="V712" s="9">
        <v>3.1804252661732284</v>
      </c>
      <c r="W712" s="8">
        <f t="shared" ca="1" si="115"/>
        <v>17.877577900118638</v>
      </c>
      <c r="X712" s="8">
        <f t="shared" ca="1" si="115"/>
        <v>16.025002835922791</v>
      </c>
      <c r="Y712" s="8">
        <f t="shared" ca="1" si="115"/>
        <v>11.187552398794644</v>
      </c>
      <c r="Z712" s="8">
        <f t="shared" ca="1" si="115"/>
        <v>8.0143018593063751</v>
      </c>
      <c r="AA712" s="8">
        <f t="shared" ca="1" si="115"/>
        <v>12.218423759259615</v>
      </c>
      <c r="AB712" s="8">
        <f t="shared" ca="1" si="118"/>
        <v>34.754867129578685</v>
      </c>
      <c r="AC712" s="16">
        <f ca="1">IF($AO711=0,K711+Q711,IF($AP711=0,K711+Q711,9999))</f>
        <v>7.6092019580885477</v>
      </c>
      <c r="AD712" s="16">
        <f ca="1">IF($AO711=0,L711+R711,IF($AP711=0,L711+R711,9999))</f>
        <v>3.5170697891144225</v>
      </c>
      <c r="AE712" s="16">
        <f ca="1">IF($AO711=0,M711+S711,IF($AP711=0,M711+S711,9999))</f>
        <v>4.408974330773634</v>
      </c>
      <c r="AF712" s="16">
        <f ca="1">IF($AO711=0,N711+T711,IF($AP711=0,N711+T711,9999))</f>
        <v>0.40613771837945867</v>
      </c>
      <c r="AG712" s="16">
        <f ca="1">IF($AO711=0,O711+U711,IF($AP711=0,O711+U711,9999))</f>
        <v>1.8558403635942593</v>
      </c>
      <c r="AH712" s="16">
        <f ca="1">IF($AO711=0,P711+V711,IF($AP711=0,P711+V711,9999))</f>
        <v>18.577345235698928</v>
      </c>
      <c r="AI712" s="17">
        <f t="shared" ca="1" si="119"/>
        <v>13.580848904172734</v>
      </c>
      <c r="AJ712" s="17">
        <f t="shared" ca="1" si="120"/>
        <v>7.6296765851316266</v>
      </c>
      <c r="AK712" s="17">
        <f t="shared" ca="1" si="121"/>
        <v>5.2849547145943356</v>
      </c>
      <c r="AL712" s="17">
        <f t="shared" ca="1" si="122"/>
        <v>5.7120145990773779</v>
      </c>
      <c r="AM712" s="17">
        <f t="shared" ca="1" si="123"/>
        <v>4.1138881201830575</v>
      </c>
      <c r="AN712" s="17">
        <f t="shared" ca="1" si="124"/>
        <v>8.8457516961123162</v>
      </c>
      <c r="AO712">
        <f t="shared" ca="1" si="116"/>
        <v>0</v>
      </c>
      <c r="AP712">
        <f t="shared" ca="1" si="117"/>
        <v>1</v>
      </c>
      <c r="AQ712">
        <f ca="1">MAX(0, COUNTIF(E712:J712, "Breakdown") - COUNTIF(AO712:AP712, 1))</f>
        <v>1</v>
      </c>
      <c r="AR712" s="12">
        <f ca="1">(AQ712 * 50) + ((AO712 + AP712) * 10)</f>
        <v>60</v>
      </c>
      <c r="AS712">
        <f ca="1">IF(COUNTIF(E712:J712, "Breakdown") &gt;= 6, 1, 0)</f>
        <v>0</v>
      </c>
    </row>
    <row r="713" spans="4:45">
      <c r="D713">
        <v>710</v>
      </c>
      <c r="E713" s="6" t="str">
        <f ca="1">IF(K713&lt;W713,"Operational","Breakdown")</f>
        <v>Operational</v>
      </c>
      <c r="F713" s="6" t="str">
        <f ca="1">IF(L713&lt;X713,"Operational","Breakdown")</f>
        <v>Operational</v>
      </c>
      <c r="G713" s="6" t="str">
        <f ca="1">IF(M713&lt;Y713,"Operational","Breakdown")</f>
        <v>Operational</v>
      </c>
      <c r="H713" s="6" t="str">
        <f ca="1">IF(N713&lt;Z713,"Operational","Breakdown")</f>
        <v>Breakdown</v>
      </c>
      <c r="I713" s="6" t="str">
        <f ca="1">IF(O713&lt;AA713,"Operational","Breakdown")</f>
        <v>Operational</v>
      </c>
      <c r="J713" s="6" t="str">
        <f ca="1">IF(P713&lt;AB713,"Operational","Breakdown")</f>
        <v>Operational</v>
      </c>
      <c r="K713" s="16">
        <v>12.271726504433596</v>
      </c>
      <c r="L713" s="16">
        <v>1.6717667091171398</v>
      </c>
      <c r="M713" s="16">
        <v>1.7586989621490463</v>
      </c>
      <c r="N713" s="16">
        <v>4.9843516639630545</v>
      </c>
      <c r="O713" s="16">
        <v>17.730026853641867</v>
      </c>
      <c r="P713" s="16">
        <v>14.353973583894458</v>
      </c>
      <c r="Q713" s="9">
        <v>5.0734129342780973E-2</v>
      </c>
      <c r="R713" s="9">
        <v>1.7528731091268257</v>
      </c>
      <c r="S713" s="9">
        <v>2.3667264828707957</v>
      </c>
      <c r="T713" s="9">
        <v>0.67032516284648713</v>
      </c>
      <c r="U713" s="9">
        <v>1.5114046658193561</v>
      </c>
      <c r="V713" s="9">
        <v>3.5575459568531607E-2</v>
      </c>
      <c r="W713" s="8">
        <f t="shared" ca="1" si="115"/>
        <v>18.995630770682887</v>
      </c>
      <c r="X713" s="8">
        <f t="shared" ca="1" si="115"/>
        <v>5.9553944049890699</v>
      </c>
      <c r="Y713" s="8">
        <f t="shared" ca="1" si="115"/>
        <v>6.933639743886606</v>
      </c>
      <c r="Z713" s="8">
        <f t="shared" ca="1" si="115"/>
        <v>1.9012077341831874</v>
      </c>
      <c r="AA713" s="8">
        <f t="shared" ca="1" si="115"/>
        <v>33.896580598016619</v>
      </c>
      <c r="AB713" s="8">
        <f t="shared" ca="1" si="118"/>
        <v>23.816077163327815</v>
      </c>
      <c r="AC713" s="16">
        <f ca="1">IF($AO712=0,K712+Q712,IF($AP712=0,K712+Q712,9999))</f>
        <v>19.860797407338815</v>
      </c>
      <c r="AD713" s="16">
        <f ca="1">IF($AO712=0,L712+R712,IF($AP712=0,L712+R712,9999))</f>
        <v>5.4783491123392984</v>
      </c>
      <c r="AE713" s="16">
        <f ca="1">IF($AO712=0,M712+S712,IF($AP712=0,M712+S712,9999))</f>
        <v>0.91215811309668415</v>
      </c>
      <c r="AF713" s="16">
        <f ca="1">IF($AO712=0,N712+T712,IF($AP712=0,N712+T712,9999))</f>
        <v>12.812009347951019</v>
      </c>
      <c r="AG713" s="16">
        <f ca="1">IF($AO712=0,O712+U712,IF($AP712=0,O712+U712,9999))</f>
        <v>6.7089297721673011</v>
      </c>
      <c r="AH713" s="16">
        <f ca="1">IF($AO712=0,P712+V712,IF($AP712=0,P712+V712,9999))</f>
        <v>12.286478183167796</v>
      </c>
      <c r="AI713" s="17">
        <f t="shared" ca="1" si="119"/>
        <v>7.6092019580885477</v>
      </c>
      <c r="AJ713" s="17">
        <f t="shared" ca="1" si="120"/>
        <v>3.5170697891144225</v>
      </c>
      <c r="AK713" s="17">
        <f t="shared" ca="1" si="121"/>
        <v>4.408974330773634</v>
      </c>
      <c r="AL713" s="17">
        <f t="shared" ca="1" si="122"/>
        <v>0.40613771837945867</v>
      </c>
      <c r="AM713" s="17">
        <f t="shared" ca="1" si="123"/>
        <v>1.8558403635942593</v>
      </c>
      <c r="AN713" s="17">
        <f t="shared" ca="1" si="124"/>
        <v>18.577345235698928</v>
      </c>
      <c r="AO713">
        <f t="shared" ca="1" si="116"/>
        <v>0</v>
      </c>
      <c r="AP713">
        <f t="shared" ca="1" si="117"/>
        <v>0</v>
      </c>
      <c r="AQ713">
        <f ca="1">MAX(0, COUNTIF(E713:J713, "Breakdown") - COUNTIF(AO713:AP713, 1))</f>
        <v>1</v>
      </c>
      <c r="AR713" s="12">
        <f ca="1">(AQ713 * 50) + ((AO713 + AP713) * 10)</f>
        <v>50</v>
      </c>
      <c r="AS713">
        <f ca="1">IF(COUNTIF(E713:J713, "Breakdown") &gt;= 6, 1, 0)</f>
        <v>0</v>
      </c>
    </row>
    <row r="714" spans="4:45">
      <c r="D714">
        <v>711</v>
      </c>
      <c r="E714" s="6" t="str">
        <f ca="1">IF(K714&lt;W714,"Operational","Breakdown")</f>
        <v>Operational</v>
      </c>
      <c r="F714" s="6" t="str">
        <f ca="1">IF(L714&lt;X714,"Operational","Breakdown")</f>
        <v>Operational</v>
      </c>
      <c r="G714" s="6" t="str">
        <f ca="1">IF(M714&lt;Y714,"Operational","Breakdown")</f>
        <v>Operational</v>
      </c>
      <c r="H714" s="6" t="str">
        <f ca="1">IF(N714&lt;Z714,"Operational","Breakdown")</f>
        <v>Breakdown</v>
      </c>
      <c r="I714" s="6" t="str">
        <f ca="1">IF(O714&lt;AA714,"Operational","Breakdown")</f>
        <v>Operational</v>
      </c>
      <c r="J714" s="6" t="str">
        <f ca="1">IF(P714&lt;AB714,"Operational","Breakdown")</f>
        <v>Operational</v>
      </c>
      <c r="K714" s="16">
        <v>1.2859413462761171</v>
      </c>
      <c r="L714" s="16">
        <v>1.6185067078201913</v>
      </c>
      <c r="M714" s="16">
        <v>3.3726690740199285</v>
      </c>
      <c r="N714" s="16">
        <v>6.1377532057261535</v>
      </c>
      <c r="O714" s="16">
        <v>4.6787836909292091</v>
      </c>
      <c r="P714" s="16">
        <v>5.1803037133572003</v>
      </c>
      <c r="Q714" s="9">
        <v>0.61918545353697219</v>
      </c>
      <c r="R714" s="9">
        <v>0.88900475717092875</v>
      </c>
      <c r="S714" s="9">
        <v>3.2070366566558191</v>
      </c>
      <c r="T714" s="9">
        <v>0.57151076647915533</v>
      </c>
      <c r="U714" s="9">
        <v>0.65147115772777064</v>
      </c>
      <c r="V714" s="9">
        <v>5.4823958924987412E-2</v>
      </c>
      <c r="W714" s="8">
        <f t="shared" ca="1" si="115"/>
        <v>23.556706568903035</v>
      </c>
      <c r="X714" s="8">
        <f t="shared" ca="1" si="115"/>
        <v>18.607018884619485</v>
      </c>
      <c r="Y714" s="8">
        <f t="shared" ca="1" si="115"/>
        <v>15.934270062691134</v>
      </c>
      <c r="Z714" s="8">
        <f t="shared" ca="1" si="115"/>
        <v>2.0804586268563292</v>
      </c>
      <c r="AA714" s="8">
        <f t="shared" ca="1" si="115"/>
        <v>7.9865715661002623</v>
      </c>
      <c r="AB714" s="8">
        <f t="shared" ca="1" si="118"/>
        <v>19.702033341884228</v>
      </c>
      <c r="AC714" s="16">
        <f ca="1">IF($AO713=0,K713+Q713,IF($AP713=0,K713+Q713,9999))</f>
        <v>12.322460633776377</v>
      </c>
      <c r="AD714" s="16">
        <f ca="1">IF($AO713=0,L713+R713,IF($AP713=0,L713+R713,9999))</f>
        <v>3.4246398182439655</v>
      </c>
      <c r="AE714" s="16">
        <f ca="1">IF($AO713=0,M713+S713,IF($AP713=0,M713+S713,9999))</f>
        <v>4.1254254450198422</v>
      </c>
      <c r="AF714" s="16">
        <f ca="1">IF($AO713=0,N713+T713,IF($AP713=0,N713+T713,9999))</f>
        <v>5.654676826809542</v>
      </c>
      <c r="AG714" s="16">
        <f ca="1">IF($AO713=0,O713+U713,IF($AP713=0,O713+U713,9999))</f>
        <v>19.241431519461223</v>
      </c>
      <c r="AH714" s="16">
        <f ca="1">IF($AO713=0,P713+V713,IF($AP713=0,P713+V713,9999))</f>
        <v>14.38954904346299</v>
      </c>
      <c r="AI714" s="17">
        <f t="shared" ca="1" si="119"/>
        <v>18.995630770682887</v>
      </c>
      <c r="AJ714" s="17">
        <f t="shared" ca="1" si="120"/>
        <v>5.4783491123392984</v>
      </c>
      <c r="AK714" s="17">
        <f t="shared" ca="1" si="121"/>
        <v>0.91215811309668415</v>
      </c>
      <c r="AL714" s="17">
        <f t="shared" ca="1" si="122"/>
        <v>1.9012077341831874</v>
      </c>
      <c r="AM714" s="17">
        <f t="shared" ca="1" si="123"/>
        <v>6.7089297721673011</v>
      </c>
      <c r="AN714" s="17">
        <f t="shared" ca="1" si="124"/>
        <v>12.286478183167796</v>
      </c>
      <c r="AO714">
        <f t="shared" ca="1" si="116"/>
        <v>0</v>
      </c>
      <c r="AP714">
        <f t="shared" ca="1" si="117"/>
        <v>0</v>
      </c>
      <c r="AQ714">
        <f ca="1">MAX(0, COUNTIF(E714:J714, "Breakdown") - COUNTIF(AO714:AP714, 1))</f>
        <v>1</v>
      </c>
      <c r="AR714" s="12">
        <f ca="1">(AQ714 * 50) + ((AO714 + AP714) * 10)</f>
        <v>50</v>
      </c>
      <c r="AS714">
        <f ca="1">IF(COUNTIF(E714:J714, "Breakdown") &gt;= 6, 1, 0)</f>
        <v>0</v>
      </c>
    </row>
    <row r="715" spans="4:45">
      <c r="D715">
        <v>712</v>
      </c>
      <c r="E715" s="6" t="str">
        <f ca="1">IF(K715&lt;W715,"Operational","Breakdown")</f>
        <v>Operational</v>
      </c>
      <c r="F715" s="6" t="str">
        <f ca="1">IF(L715&lt;X715,"Operational","Breakdown")</f>
        <v>Operational</v>
      </c>
      <c r="G715" s="6" t="str">
        <f ca="1">IF(M715&lt;Y715,"Operational","Breakdown")</f>
        <v>Breakdown</v>
      </c>
      <c r="H715" s="6" t="str">
        <f ca="1">IF(N715&lt;Z715,"Operational","Breakdown")</f>
        <v>Breakdown</v>
      </c>
      <c r="I715" s="6" t="str">
        <f ca="1">IF(O715&lt;AA715,"Operational","Breakdown")</f>
        <v>Operational</v>
      </c>
      <c r="J715" s="6" t="str">
        <f ca="1">IF(P715&lt;AB715,"Operational","Breakdown")</f>
        <v>Breakdown</v>
      </c>
      <c r="K715" s="16">
        <v>0.5294854125971592</v>
      </c>
      <c r="L715" s="16">
        <v>1.1084674515776887</v>
      </c>
      <c r="M715" s="16">
        <v>15.539716904853334</v>
      </c>
      <c r="N715" s="16">
        <v>3.8349163191365165</v>
      </c>
      <c r="O715" s="16">
        <v>8.4490280519216405</v>
      </c>
      <c r="P715" s="16">
        <v>23.925211616480588</v>
      </c>
      <c r="Q715" s="9">
        <v>3.6015331756248781</v>
      </c>
      <c r="R715" s="9">
        <v>0.2077421017391573</v>
      </c>
      <c r="S715" s="9">
        <v>4.9148152022715701</v>
      </c>
      <c r="T715" s="9">
        <v>0.94883512411659543</v>
      </c>
      <c r="U715" s="9">
        <v>0.77084274565615796</v>
      </c>
      <c r="V715" s="9">
        <v>2.8936450456432793E-3</v>
      </c>
      <c r="W715" s="8">
        <f t="shared" ca="1" si="115"/>
        <v>12.93725789346597</v>
      </c>
      <c r="X715" s="8">
        <f t="shared" ca="1" si="115"/>
        <v>22.285409162247408</v>
      </c>
      <c r="Y715" s="8">
        <f t="shared" ca="1" si="115"/>
        <v>12.243208683284731</v>
      </c>
      <c r="Z715" s="8">
        <f t="shared" ca="1" si="115"/>
        <v>3.7035451341080243</v>
      </c>
      <c r="AA715" s="8">
        <f t="shared" ca="1" si="115"/>
        <v>10.697223473191981</v>
      </c>
      <c r="AB715" s="8">
        <f t="shared" ca="1" si="118"/>
        <v>20.811913703300835</v>
      </c>
      <c r="AC715" s="16">
        <f ca="1">IF($AO714=0,K714+Q714,IF($AP714=0,K714+Q714,9999))</f>
        <v>1.9051267998130892</v>
      </c>
      <c r="AD715" s="16">
        <f ca="1">IF($AO714=0,L714+R714,IF($AP714=0,L714+R714,9999))</f>
        <v>2.5075114649911203</v>
      </c>
      <c r="AE715" s="16">
        <f ca="1">IF($AO714=0,M714+S714,IF($AP714=0,M714+S714,9999))</f>
        <v>6.579705730675748</v>
      </c>
      <c r="AF715" s="16">
        <f ca="1">IF($AO714=0,N714+T714,IF($AP714=0,N714+T714,9999))</f>
        <v>6.7092639722053091</v>
      </c>
      <c r="AG715" s="16">
        <f ca="1">IF($AO714=0,O714+U714,IF($AP714=0,O714+U714,9999))</f>
        <v>5.3302548486569794</v>
      </c>
      <c r="AH715" s="16">
        <f ca="1">IF($AO714=0,P714+V714,IF($AP714=0,P714+V714,9999))</f>
        <v>5.2351276722821876</v>
      </c>
      <c r="AI715" s="17">
        <f t="shared" ca="1" si="119"/>
        <v>12.322460633776377</v>
      </c>
      <c r="AJ715" s="17">
        <f t="shared" ca="1" si="120"/>
        <v>3.4246398182439655</v>
      </c>
      <c r="AK715" s="17">
        <f t="shared" ca="1" si="121"/>
        <v>4.1254254450198422</v>
      </c>
      <c r="AL715" s="17">
        <f t="shared" ca="1" si="122"/>
        <v>2.0804586268563292</v>
      </c>
      <c r="AM715" s="17">
        <f t="shared" ca="1" si="123"/>
        <v>7.9865715661002623</v>
      </c>
      <c r="AN715" s="17">
        <f t="shared" ca="1" si="124"/>
        <v>14.38954904346299</v>
      </c>
      <c r="AO715">
        <f t="shared" ca="1" si="116"/>
        <v>0</v>
      </c>
      <c r="AP715">
        <f t="shared" ca="1" si="117"/>
        <v>0</v>
      </c>
      <c r="AQ715">
        <f ca="1">MAX(0, COUNTIF(E715:J715, "Breakdown") - COUNTIF(AO715:AP715, 1))</f>
        <v>3</v>
      </c>
      <c r="AR715" s="12">
        <f ca="1">(AQ715 * 50) + ((AO715 + AP715) * 10)</f>
        <v>150</v>
      </c>
      <c r="AS715">
        <f ca="1">IF(COUNTIF(E715:J715, "Breakdown") &gt;= 6, 1, 0)</f>
        <v>0</v>
      </c>
    </row>
    <row r="716" spans="4:45">
      <c r="D716">
        <v>713</v>
      </c>
      <c r="E716" s="6" t="str">
        <f ca="1">IF(K716&lt;W716,"Operational","Breakdown")</f>
        <v>Operational</v>
      </c>
      <c r="F716" s="6" t="str">
        <f ca="1">IF(L716&lt;X716,"Operational","Breakdown")</f>
        <v>Breakdown</v>
      </c>
      <c r="G716" s="6" t="str">
        <f ca="1">IF(M716&lt;Y716,"Operational","Breakdown")</f>
        <v>Operational</v>
      </c>
      <c r="H716" s="6" t="str">
        <f ca="1">IF(N716&lt;Z716,"Operational","Breakdown")</f>
        <v>Breakdown</v>
      </c>
      <c r="I716" s="6" t="str">
        <f ca="1">IF(O716&lt;AA716,"Operational","Breakdown")</f>
        <v>Breakdown</v>
      </c>
      <c r="J716" s="6" t="str">
        <f ca="1">IF(P716&lt;AB716,"Operational","Breakdown")</f>
        <v>Operational</v>
      </c>
      <c r="K716" s="16">
        <v>0.6188856871899846</v>
      </c>
      <c r="L716" s="16">
        <v>7.2740385209302429</v>
      </c>
      <c r="M716" s="16">
        <v>1.1345783239328946</v>
      </c>
      <c r="N716" s="16">
        <v>10.144319064419161</v>
      </c>
      <c r="O716" s="16">
        <v>21.290121844053559</v>
      </c>
      <c r="P716" s="16">
        <v>18.897025636279299</v>
      </c>
      <c r="Q716" s="9">
        <v>1.3641991834300067</v>
      </c>
      <c r="R716" s="9">
        <v>3.8057003939907137</v>
      </c>
      <c r="S716" s="9">
        <v>4.8429801175556122</v>
      </c>
      <c r="T716" s="9">
        <v>0.24047470705935256</v>
      </c>
      <c r="U716" s="9">
        <v>1.9278167111512756</v>
      </c>
      <c r="V716" s="9">
        <v>0.97721743873557798</v>
      </c>
      <c r="W716" s="8">
        <f t="shared" ca="1" si="115"/>
        <v>4.3842984898303605</v>
      </c>
      <c r="X716" s="8">
        <f t="shared" ca="1" si="115"/>
        <v>5.558925677459623</v>
      </c>
      <c r="Y716" s="8">
        <f t="shared" ca="1" si="115"/>
        <v>17.487297675641756</v>
      </c>
      <c r="Z716" s="8">
        <f t="shared" ca="1" si="115"/>
        <v>3.8558551082740791</v>
      </c>
      <c r="AA716" s="8">
        <f t="shared" ca="1" si="115"/>
        <v>18.94964314660939</v>
      </c>
      <c r="AB716" s="8">
        <f t="shared" ca="1" si="118"/>
        <v>36.809016793499985</v>
      </c>
      <c r="AC716" s="16">
        <f ca="1">IF($AO715=0,K715+Q715,IF($AP715=0,K715+Q715,9999))</f>
        <v>4.1310185882220374</v>
      </c>
      <c r="AD716" s="16">
        <f ca="1">IF($AO715=0,L715+R715,IF($AP715=0,L715+R715,9999))</f>
        <v>1.3162095533168459</v>
      </c>
      <c r="AE716" s="16">
        <f ca="1">IF($AO715=0,M715+S715,IF($AP715=0,M715+S715,9999))</f>
        <v>20.454532107124905</v>
      </c>
      <c r="AF716" s="16">
        <f ca="1">IF($AO715=0,N715+T715,IF($AP715=0,N715+T715,9999))</f>
        <v>4.7837514432531121</v>
      </c>
      <c r="AG716" s="16">
        <f ca="1">IF($AO715=0,O715+U715,IF($AP715=0,O715+U715,9999))</f>
        <v>9.2198707975777978</v>
      </c>
      <c r="AH716" s="16">
        <f ca="1">IF($AO715=0,P715+V715,IF($AP715=0,P715+V715,9999))</f>
        <v>23.92810526152623</v>
      </c>
      <c r="AI716" s="17">
        <f t="shared" ca="1" si="119"/>
        <v>1.9051267998130892</v>
      </c>
      <c r="AJ716" s="17">
        <f t="shared" ca="1" si="120"/>
        <v>2.5075114649911203</v>
      </c>
      <c r="AK716" s="17">
        <f t="shared" ca="1" si="121"/>
        <v>6.579705730675748</v>
      </c>
      <c r="AL716" s="17">
        <f t="shared" ca="1" si="122"/>
        <v>3.7035451341080243</v>
      </c>
      <c r="AM716" s="17">
        <f t="shared" ca="1" si="123"/>
        <v>5.3302548486569794</v>
      </c>
      <c r="AN716" s="17">
        <f t="shared" ca="1" si="124"/>
        <v>5.2351276722821876</v>
      </c>
      <c r="AO716">
        <f t="shared" ca="1" si="116"/>
        <v>0</v>
      </c>
      <c r="AP716">
        <f t="shared" ca="1" si="117"/>
        <v>0</v>
      </c>
      <c r="AQ716">
        <f ca="1">MAX(0, COUNTIF(E716:J716, "Breakdown") - COUNTIF(AO716:AP716, 1))</f>
        <v>3</v>
      </c>
      <c r="AR716" s="12">
        <f ca="1">(AQ716 * 50) + ((AO716 + AP716) * 10)</f>
        <v>150</v>
      </c>
      <c r="AS716">
        <f ca="1">IF(COUNTIF(E716:J716, "Breakdown") &gt;= 6, 1, 0)</f>
        <v>0</v>
      </c>
    </row>
    <row r="717" spans="4:45">
      <c r="D717">
        <v>714</v>
      </c>
      <c r="E717" s="6" t="str">
        <f ca="1">IF(K717&lt;W717,"Operational","Breakdown")</f>
        <v>Breakdown</v>
      </c>
      <c r="F717" s="6" t="str">
        <f ca="1">IF(L717&lt;X717,"Operational","Breakdown")</f>
        <v>Operational</v>
      </c>
      <c r="G717" s="6" t="str">
        <f ca="1">IF(M717&lt;Y717,"Operational","Breakdown")</f>
        <v>Operational</v>
      </c>
      <c r="H717" s="6" t="str">
        <f ca="1">IF(N717&lt;Z717,"Operational","Breakdown")</f>
        <v>Operational</v>
      </c>
      <c r="I717" s="6" t="str">
        <f ca="1">IF(O717&lt;AA717,"Operational","Breakdown")</f>
        <v>Operational</v>
      </c>
      <c r="J717" s="6" t="str">
        <f ca="1">IF(P717&lt;AB717,"Operational","Breakdown")</f>
        <v>Operational</v>
      </c>
      <c r="K717" s="16">
        <v>18.627646839304518</v>
      </c>
      <c r="L717" s="16">
        <v>2.022749549634653</v>
      </c>
      <c r="M717" s="16">
        <v>12.657853648961572</v>
      </c>
      <c r="N717" s="16">
        <v>0.62046435344887163</v>
      </c>
      <c r="O717" s="16">
        <v>15.756060978590277</v>
      </c>
      <c r="P717" s="16">
        <v>3.0686684021708981</v>
      </c>
      <c r="Q717" s="9">
        <v>2.5741695478709805</v>
      </c>
      <c r="R717" s="9">
        <v>6.668222789350625</v>
      </c>
      <c r="S717" s="9">
        <v>0.58453465110408542</v>
      </c>
      <c r="T717" s="9">
        <v>4.7520919415852996</v>
      </c>
      <c r="U717" s="9">
        <v>1.4388143882426212</v>
      </c>
      <c r="V717" s="9">
        <v>0.34901540971343531</v>
      </c>
      <c r="W717" s="8">
        <f t="shared" ca="1" si="115"/>
        <v>5.8745903438271796</v>
      </c>
      <c r="X717" s="8">
        <f t="shared" ca="1" si="115"/>
        <v>6.290919558521967</v>
      </c>
      <c r="Y717" s="8">
        <f t="shared" ca="1" si="115"/>
        <v>21.444240534827447</v>
      </c>
      <c r="Z717" s="8">
        <f t="shared" ca="1" si="115"/>
        <v>14.425385183709762</v>
      </c>
      <c r="AA717" s="8">
        <f t="shared" ca="1" si="115"/>
        <v>38.148493125296923</v>
      </c>
      <c r="AB717" s="8">
        <f t="shared" ca="1" si="118"/>
        <v>32.017052661909638</v>
      </c>
      <c r="AC717" s="16">
        <f ca="1">IF($AO716=0,K716+Q716,IF($AP716=0,K716+Q716,9999))</f>
        <v>1.9830848706199913</v>
      </c>
      <c r="AD717" s="16">
        <f ca="1">IF($AO716=0,L716+R716,IF($AP716=0,L716+R716,9999))</f>
        <v>11.079738914920956</v>
      </c>
      <c r="AE717" s="16">
        <f ca="1">IF($AO716=0,M716+S716,IF($AP716=0,M716+S716,9999))</f>
        <v>5.9775584414885063</v>
      </c>
      <c r="AF717" s="16">
        <f ca="1">IF($AO716=0,N716+T716,IF($AP716=0,N716+T716,9999))</f>
        <v>10.384793771478513</v>
      </c>
      <c r="AG717" s="16">
        <f ca="1">IF($AO716=0,O716+U716,IF($AP716=0,O716+U716,9999))</f>
        <v>23.217938555204835</v>
      </c>
      <c r="AH717" s="16">
        <f ca="1">IF($AO716=0,P716+V716,IF($AP716=0,P716+V716,9999))</f>
        <v>19.874243075014878</v>
      </c>
      <c r="AI717" s="17">
        <f t="shared" ca="1" si="119"/>
        <v>4.1310185882220374</v>
      </c>
      <c r="AJ717" s="17">
        <f t="shared" ca="1" si="120"/>
        <v>1.3162095533168459</v>
      </c>
      <c r="AK717" s="17">
        <f t="shared" ca="1" si="121"/>
        <v>17.487297675641756</v>
      </c>
      <c r="AL717" s="17">
        <f t="shared" ca="1" si="122"/>
        <v>3.8558551082740791</v>
      </c>
      <c r="AM717" s="17">
        <f t="shared" ca="1" si="123"/>
        <v>9.2198707975777978</v>
      </c>
      <c r="AN717" s="17">
        <f t="shared" ca="1" si="124"/>
        <v>23.92810526152623</v>
      </c>
      <c r="AO717">
        <f t="shared" ca="1" si="116"/>
        <v>0</v>
      </c>
      <c r="AP717">
        <f t="shared" ca="1" si="117"/>
        <v>1</v>
      </c>
      <c r="AQ717">
        <f ca="1">MAX(0, COUNTIF(E717:J717, "Breakdown") - COUNTIF(AO717:AP717, 1))</f>
        <v>0</v>
      </c>
      <c r="AR717" s="12">
        <f ca="1">(AQ717 * 50) + ((AO717 + AP717) * 10)</f>
        <v>10</v>
      </c>
      <c r="AS717">
        <f ca="1">IF(COUNTIF(E717:J717, "Breakdown") &gt;= 6, 1, 0)</f>
        <v>0</v>
      </c>
    </row>
    <row r="718" spans="4:45">
      <c r="D718">
        <v>715</v>
      </c>
      <c r="E718" s="6" t="str">
        <f ca="1">IF(K718&lt;W718,"Operational","Breakdown")</f>
        <v>Breakdown</v>
      </c>
      <c r="F718" s="6" t="str">
        <f ca="1">IF(L718&lt;X718,"Operational","Breakdown")</f>
        <v>Operational</v>
      </c>
      <c r="G718" s="6" t="str">
        <f ca="1">IF(M718&lt;Y718,"Operational","Breakdown")</f>
        <v>Breakdown</v>
      </c>
      <c r="H718" s="6" t="str">
        <f ca="1">IF(N718&lt;Z718,"Operational","Breakdown")</f>
        <v>Operational</v>
      </c>
      <c r="I718" s="6" t="str">
        <f ca="1">IF(O718&lt;AA718,"Operational","Breakdown")</f>
        <v>Operational</v>
      </c>
      <c r="J718" s="6" t="str">
        <f ca="1">IF(P718&lt;AB718,"Operational","Breakdown")</f>
        <v>Operational</v>
      </c>
      <c r="K718" s="16">
        <v>8.9275589941264002</v>
      </c>
      <c r="L718" s="16">
        <v>8.6028364031148588</v>
      </c>
      <c r="M718" s="16">
        <v>9.9626168061157507</v>
      </c>
      <c r="N718" s="16">
        <v>4.0464601758898464</v>
      </c>
      <c r="O718" s="16">
        <v>7.2653762304600615</v>
      </c>
      <c r="P718" s="16">
        <v>3.5967288046799935</v>
      </c>
      <c r="Q718" s="9">
        <v>0.39856706066809783</v>
      </c>
      <c r="R718" s="9">
        <v>3.0602341896387739</v>
      </c>
      <c r="S718" s="9">
        <v>2.7121463220360336</v>
      </c>
      <c r="T718" s="9">
        <v>1.7642508764998563</v>
      </c>
      <c r="U718" s="9">
        <v>1.9980690770033194</v>
      </c>
      <c r="V718" s="9">
        <v>2.3075421498578303</v>
      </c>
      <c r="W718" s="8">
        <f t="shared" ca="1" si="115"/>
        <v>8.6084854794695502</v>
      </c>
      <c r="X718" s="8">
        <f t="shared" ca="1" si="115"/>
        <v>11.363889910934862</v>
      </c>
      <c r="Y718" s="8">
        <f t="shared" ca="1" si="115"/>
        <v>6.8253295104021765</v>
      </c>
      <c r="Z718" s="8">
        <f t="shared" ca="1" si="115"/>
        <v>11.399901288815739</v>
      </c>
      <c r="AA718" s="8">
        <f t="shared" ca="1" si="115"/>
        <v>23.975864399787152</v>
      </c>
      <c r="AB718" s="8">
        <f t="shared" ca="1" si="118"/>
        <v>20.688459700492313</v>
      </c>
      <c r="AC718" s="16">
        <f ca="1">IF($AO717=0,K717+Q717,IF($AP717=0,K717+Q717,9999))</f>
        <v>21.201816387175498</v>
      </c>
      <c r="AD718" s="16">
        <f ca="1">IF($AO717=0,L717+R717,IF($AP717=0,L717+R717,9999))</f>
        <v>8.6909723389852775</v>
      </c>
      <c r="AE718" s="16">
        <f ca="1">IF($AO717=0,M717+S717,IF($AP717=0,M717+S717,9999))</f>
        <v>13.242388300065658</v>
      </c>
      <c r="AF718" s="16">
        <f ca="1">IF($AO717=0,N717+T717,IF($AP717=0,N717+T717,9999))</f>
        <v>5.3725562950341708</v>
      </c>
      <c r="AG718" s="16">
        <f ca="1">IF($AO717=0,O717+U717,IF($AP717=0,O717+U717,9999))</f>
        <v>17.1948753668329</v>
      </c>
      <c r="AH718" s="16">
        <f ca="1">IF($AO717=0,P717+V717,IF($AP717=0,P717+V717,9999))</f>
        <v>3.4176838118843333</v>
      </c>
      <c r="AI718" s="17">
        <f t="shared" ca="1" si="119"/>
        <v>1.9830848706199913</v>
      </c>
      <c r="AJ718" s="17">
        <f t="shared" ca="1" si="120"/>
        <v>6.290919558521967</v>
      </c>
      <c r="AK718" s="17">
        <f t="shared" ca="1" si="121"/>
        <v>5.9775584414885063</v>
      </c>
      <c r="AL718" s="17">
        <f t="shared" ca="1" si="122"/>
        <v>10.384793771478513</v>
      </c>
      <c r="AM718" s="17">
        <f t="shared" ca="1" si="123"/>
        <v>23.217938555204835</v>
      </c>
      <c r="AN718" s="17">
        <f t="shared" ca="1" si="124"/>
        <v>19.874243075014878</v>
      </c>
      <c r="AO718">
        <f t="shared" ca="1" si="116"/>
        <v>1</v>
      </c>
      <c r="AP718">
        <f t="shared" ca="1" si="117"/>
        <v>1</v>
      </c>
      <c r="AQ718">
        <f ca="1">MAX(0, COUNTIF(E718:J718, "Breakdown") - COUNTIF(AO718:AP718, 1))</f>
        <v>0</v>
      </c>
      <c r="AR718" s="12">
        <f ca="1">(AQ718 * 50) + ((AO718 + AP718) * 10)</f>
        <v>20</v>
      </c>
      <c r="AS718">
        <f ca="1">IF(COUNTIF(E718:J718, "Breakdown") &gt;= 6, 1, 0)</f>
        <v>0</v>
      </c>
    </row>
    <row r="719" spans="4:45">
      <c r="D719">
        <v>716</v>
      </c>
      <c r="E719" s="6" t="str">
        <f ca="1">IF(K719&lt;W719,"Operational","Breakdown")</f>
        <v>Operational</v>
      </c>
      <c r="F719" s="6" t="str">
        <f ca="1">IF(L719&lt;X719,"Operational","Breakdown")</f>
        <v>Operational</v>
      </c>
      <c r="G719" s="6" t="str">
        <f ca="1">IF(M719&lt;Y719,"Operational","Breakdown")</f>
        <v>Operational</v>
      </c>
      <c r="H719" s="6" t="str">
        <f ca="1">IF(N719&lt;Z719,"Operational","Breakdown")</f>
        <v>Operational</v>
      </c>
      <c r="I719" s="6" t="str">
        <f ca="1">IF(O719&lt;AA719,"Operational","Breakdown")</f>
        <v>Operational</v>
      </c>
      <c r="J719" s="6" t="str">
        <f ca="1">IF(P719&lt;AB719,"Operational","Breakdown")</f>
        <v>Operational</v>
      </c>
      <c r="K719" s="16">
        <v>1.7394265307297585</v>
      </c>
      <c r="L719" s="16">
        <v>5.9185027120016072</v>
      </c>
      <c r="M719" s="16">
        <v>1.1579352554504689</v>
      </c>
      <c r="N719" s="16">
        <v>9.7765753606122132</v>
      </c>
      <c r="O719" s="16">
        <v>1.3334241722727458</v>
      </c>
      <c r="P719" s="16">
        <v>3.1791229051518446</v>
      </c>
      <c r="Q719" s="9">
        <v>2.7182116361700768</v>
      </c>
      <c r="R719" s="9">
        <v>1.7501016671009151</v>
      </c>
      <c r="S719" s="9">
        <v>3.5882296076856393</v>
      </c>
      <c r="T719" s="9">
        <v>5.6717108081406342E-2</v>
      </c>
      <c r="U719" s="9">
        <v>8.7360518341810203E-2</v>
      </c>
      <c r="V719" s="9">
        <v>4.8267441917797882</v>
      </c>
      <c r="W719" s="8">
        <f t="shared" ref="W719:AA769" ca="1" si="125">AI719-8*LN(RAND())</f>
        <v>21.693073471344601</v>
      </c>
      <c r="X719" s="8">
        <f t="shared" ca="1" si="125"/>
        <v>9.5843668286325485</v>
      </c>
      <c r="Y719" s="8">
        <f t="shared" ca="1" si="125"/>
        <v>13.730129289045681</v>
      </c>
      <c r="Z719" s="8">
        <f t="shared" ca="1" si="125"/>
        <v>17.918901264176313</v>
      </c>
      <c r="AA719" s="8">
        <f t="shared" ca="1" si="125"/>
        <v>34.660305045351933</v>
      </c>
      <c r="AB719" s="8">
        <f t="shared" ca="1" si="118"/>
        <v>7.6455494941230606</v>
      </c>
      <c r="AC719" s="16">
        <f ca="1">IF($AO718=0,K718+Q718,IF($AP718=0,K718+Q718,9999))</f>
        <v>9999</v>
      </c>
      <c r="AD719" s="16">
        <f ca="1">IF($AO718=0,L718+R718,IF($AP718=0,L718+R718,9999))</f>
        <v>9999</v>
      </c>
      <c r="AE719" s="16">
        <f ca="1">IF($AO718=0,M718+S718,IF($AP718=0,M718+S718,9999))</f>
        <v>9999</v>
      </c>
      <c r="AF719" s="16">
        <f ca="1">IF($AO718=0,N718+T718,IF($AP718=0,N718+T718,9999))</f>
        <v>9999</v>
      </c>
      <c r="AG719" s="16">
        <f ca="1">IF($AO718=0,O718+U718,IF($AP718=0,O718+U718,9999))</f>
        <v>9999</v>
      </c>
      <c r="AH719" s="16">
        <f ca="1">IF($AO718=0,P718+V718,IF($AP718=0,P718+V718,9999))</f>
        <v>9999</v>
      </c>
      <c r="AI719" s="17">
        <f t="shared" ca="1" si="119"/>
        <v>8.6084854794695502</v>
      </c>
      <c r="AJ719" s="17">
        <f t="shared" ca="1" si="120"/>
        <v>8.6909723389852775</v>
      </c>
      <c r="AK719" s="17">
        <f t="shared" ca="1" si="121"/>
        <v>6.8253295104021765</v>
      </c>
      <c r="AL719" s="17">
        <f t="shared" ca="1" si="122"/>
        <v>5.3725562950341708</v>
      </c>
      <c r="AM719" s="17">
        <f t="shared" ca="1" si="123"/>
        <v>17.1948753668329</v>
      </c>
      <c r="AN719" s="17">
        <f t="shared" ca="1" si="124"/>
        <v>3.4176838118843333</v>
      </c>
      <c r="AO719">
        <f t="shared" ca="1" si="116"/>
        <v>0</v>
      </c>
      <c r="AP719">
        <f t="shared" ca="1" si="117"/>
        <v>0</v>
      </c>
      <c r="AQ719">
        <f ca="1">MAX(0, COUNTIF(E719:J719, "Breakdown") - COUNTIF(AO719:AP719, 1))</f>
        <v>0</v>
      </c>
      <c r="AR719" s="12">
        <f ca="1">(AQ719 * 50) + ((AO719 + AP719) * 10)</f>
        <v>0</v>
      </c>
      <c r="AS719">
        <f ca="1">IF(COUNTIF(E719:J719, "Breakdown") &gt;= 6, 1, 0)</f>
        <v>0</v>
      </c>
    </row>
    <row r="720" spans="4:45">
      <c r="D720">
        <v>717</v>
      </c>
      <c r="E720" s="6" t="str">
        <f ca="1">IF(K720&lt;W720,"Operational","Breakdown")</f>
        <v>Operational</v>
      </c>
      <c r="F720" s="6" t="str">
        <f ca="1">IF(L720&lt;X720,"Operational","Breakdown")</f>
        <v>Operational</v>
      </c>
      <c r="G720" s="6" t="str">
        <f ca="1">IF(M720&lt;Y720,"Operational","Breakdown")</f>
        <v>Breakdown</v>
      </c>
      <c r="H720" s="6" t="str">
        <f ca="1">IF(N720&lt;Z720,"Operational","Breakdown")</f>
        <v>Operational</v>
      </c>
      <c r="I720" s="6" t="str">
        <f ca="1">IF(O720&lt;AA720,"Operational","Breakdown")</f>
        <v>Operational</v>
      </c>
      <c r="J720" s="6" t="str">
        <f ca="1">IF(P720&lt;AB720,"Operational","Breakdown")</f>
        <v>Operational</v>
      </c>
      <c r="K720" s="16">
        <v>4.1427166857629398</v>
      </c>
      <c r="L720" s="16">
        <v>11.034121057203228</v>
      </c>
      <c r="M720" s="16">
        <v>28.541328720420037</v>
      </c>
      <c r="N720" s="16">
        <v>8.4212744136432978</v>
      </c>
      <c r="O720" s="16">
        <v>17.072265239450239</v>
      </c>
      <c r="P720" s="16">
        <v>12.321577790128002</v>
      </c>
      <c r="Q720" s="9">
        <v>0.22423340456266302</v>
      </c>
      <c r="R720" s="9">
        <v>0.51564634693340083</v>
      </c>
      <c r="S720" s="9">
        <v>0.65234557723037634</v>
      </c>
      <c r="T720" s="9">
        <v>1.0217882463582206</v>
      </c>
      <c r="U720" s="9">
        <v>4.1653059483329242</v>
      </c>
      <c r="V720" s="9">
        <v>0.50846874976333423</v>
      </c>
      <c r="W720" s="8">
        <f t="shared" ca="1" si="125"/>
        <v>32.392302336920679</v>
      </c>
      <c r="X720" s="8">
        <f t="shared" ca="1" si="125"/>
        <v>22.337311755748654</v>
      </c>
      <c r="Y720" s="8">
        <f t="shared" ca="1" si="125"/>
        <v>22.967364021023712</v>
      </c>
      <c r="Z720" s="8">
        <f t="shared" ca="1" si="125"/>
        <v>25.816040788327392</v>
      </c>
      <c r="AA720" s="8">
        <f t="shared" ca="1" si="125"/>
        <v>35.307218473052842</v>
      </c>
      <c r="AB720" s="8">
        <f t="shared" ca="1" si="118"/>
        <v>24.660219548694148</v>
      </c>
      <c r="AC720" s="16">
        <f ca="1">IF($AO719=0,K719+Q719,IF($AP719=0,K719+Q719,9999))</f>
        <v>4.4576381668998355</v>
      </c>
      <c r="AD720" s="16">
        <f ca="1">IF($AO719=0,L719+R719,IF($AP719=0,L719+R719,9999))</f>
        <v>7.668604379102522</v>
      </c>
      <c r="AE720" s="16">
        <f ca="1">IF($AO719=0,M719+S719,IF($AP719=0,M719+S719,9999))</f>
        <v>4.7461648631361086</v>
      </c>
      <c r="AF720" s="16">
        <f ca="1">IF($AO719=0,N719+T719,IF($AP719=0,N719+T719,9999))</f>
        <v>9.8332924686936192</v>
      </c>
      <c r="AG720" s="16">
        <f ca="1">IF($AO719=0,O719+U719,IF($AP719=0,O719+U719,9999))</f>
        <v>1.420784690614556</v>
      </c>
      <c r="AH720" s="16">
        <f ca="1">IF($AO719=0,P719+V719,IF($AP719=0,P719+V719,9999))</f>
        <v>8.0058670969316328</v>
      </c>
      <c r="AI720" s="17">
        <f t="shared" ca="1" si="119"/>
        <v>21.693073471344601</v>
      </c>
      <c r="AJ720" s="17">
        <f t="shared" ca="1" si="120"/>
        <v>9.5843668286325485</v>
      </c>
      <c r="AK720" s="17">
        <f t="shared" ca="1" si="121"/>
        <v>13.730129289045681</v>
      </c>
      <c r="AL720" s="17">
        <f t="shared" ca="1" si="122"/>
        <v>17.918901264176313</v>
      </c>
      <c r="AM720" s="17">
        <f t="shared" ca="1" si="123"/>
        <v>34.660305045351933</v>
      </c>
      <c r="AN720" s="17">
        <f t="shared" ca="1" si="124"/>
        <v>7.6455494941230606</v>
      </c>
      <c r="AO720">
        <f t="shared" ca="1" si="116"/>
        <v>0</v>
      </c>
      <c r="AP720">
        <f t="shared" ca="1" si="117"/>
        <v>0</v>
      </c>
      <c r="AQ720">
        <f ca="1">MAX(0, COUNTIF(E720:J720, "Breakdown") - COUNTIF(AO720:AP720, 1))</f>
        <v>1</v>
      </c>
      <c r="AR720" s="12">
        <f ca="1">(AQ720 * 50) + ((AO720 + AP720) * 10)</f>
        <v>50</v>
      </c>
      <c r="AS720">
        <f ca="1">IF(COUNTIF(E720:J720, "Breakdown") &gt;= 6, 1, 0)</f>
        <v>0</v>
      </c>
    </row>
    <row r="721" spans="4:45">
      <c r="D721">
        <v>718</v>
      </c>
      <c r="E721" s="6" t="str">
        <f ca="1">IF(K721&lt;W721,"Operational","Breakdown")</f>
        <v>Operational</v>
      </c>
      <c r="F721" s="6" t="str">
        <f ca="1">IF(L721&lt;X721,"Operational","Breakdown")</f>
        <v>Operational</v>
      </c>
      <c r="G721" s="6" t="str">
        <f ca="1">IF(M721&lt;Y721,"Operational","Breakdown")</f>
        <v>Operational</v>
      </c>
      <c r="H721" s="6" t="str">
        <f ca="1">IF(N721&lt;Z721,"Operational","Breakdown")</f>
        <v>Operational</v>
      </c>
      <c r="I721" s="6" t="str">
        <f ca="1">IF(O721&lt;AA721,"Operational","Breakdown")</f>
        <v>Operational</v>
      </c>
      <c r="J721" s="6" t="str">
        <f ca="1">IF(P721&lt;AB721,"Operational","Breakdown")</f>
        <v>Operational</v>
      </c>
      <c r="K721" s="16">
        <v>3.5670224919119224</v>
      </c>
      <c r="L721" s="16">
        <v>2.3283078173421958</v>
      </c>
      <c r="M721" s="16">
        <v>3.6824265960281926</v>
      </c>
      <c r="N721" s="16">
        <v>0.36495746986613575</v>
      </c>
      <c r="O721" s="16">
        <v>0.49193484371625307</v>
      </c>
      <c r="P721" s="16">
        <v>6.8754136463001423</v>
      </c>
      <c r="Q721" s="9">
        <v>0.69443089772038613</v>
      </c>
      <c r="R721" s="9">
        <v>3.7171329264438627E-2</v>
      </c>
      <c r="S721" s="9">
        <v>1.3414991973448727</v>
      </c>
      <c r="T721" s="9">
        <v>3.0995155504908016</v>
      </c>
      <c r="U721" s="9">
        <v>0.95788471165933442</v>
      </c>
      <c r="V721" s="9">
        <v>1.0293129923645934</v>
      </c>
      <c r="W721" s="8">
        <f t="shared" ca="1" si="125"/>
        <v>11.72292828752294</v>
      </c>
      <c r="X721" s="8">
        <f t="shared" ca="1" si="125"/>
        <v>11.947277605892729</v>
      </c>
      <c r="Y721" s="8">
        <f t="shared" ca="1" si="125"/>
        <v>4.9756706842111624</v>
      </c>
      <c r="Z721" s="8">
        <f t="shared" ca="1" si="125"/>
        <v>11.06812883960929</v>
      </c>
      <c r="AA721" s="8">
        <f t="shared" ca="1" si="125"/>
        <v>11.806493614292759</v>
      </c>
      <c r="AB721" s="8">
        <f t="shared" ca="1" si="118"/>
        <v>10.484433142696458</v>
      </c>
      <c r="AC721" s="16">
        <f ca="1">IF($AO720=0,K720+Q720,IF($AP720=0,K720+Q720,9999))</f>
        <v>4.3669500903256031</v>
      </c>
      <c r="AD721" s="16">
        <f ca="1">IF($AO720=0,L720+R720,IF($AP720=0,L720+R720,9999))</f>
        <v>11.549767404136629</v>
      </c>
      <c r="AE721" s="16">
        <f ca="1">IF($AO720=0,M720+S720,IF($AP720=0,M720+S720,9999))</f>
        <v>29.193674297650414</v>
      </c>
      <c r="AF721" s="16">
        <f ca="1">IF($AO720=0,N720+T720,IF($AP720=0,N720+T720,9999))</f>
        <v>9.4430626600015177</v>
      </c>
      <c r="AG721" s="16">
        <f ca="1">IF($AO720=0,O720+U720,IF($AP720=0,O720+U720,9999))</f>
        <v>21.237571187783164</v>
      </c>
      <c r="AH721" s="16">
        <f ca="1">IF($AO720=0,P720+V720,IF($AP720=0,P720+V720,9999))</f>
        <v>12.830046539891336</v>
      </c>
      <c r="AI721" s="17">
        <f t="shared" ca="1" si="119"/>
        <v>4.4576381668998355</v>
      </c>
      <c r="AJ721" s="17">
        <f t="shared" ca="1" si="120"/>
        <v>7.668604379102522</v>
      </c>
      <c r="AK721" s="17">
        <f t="shared" ca="1" si="121"/>
        <v>4.7461648631361086</v>
      </c>
      <c r="AL721" s="17">
        <f t="shared" ca="1" si="122"/>
        <v>9.8332924686936192</v>
      </c>
      <c r="AM721" s="17">
        <f t="shared" ca="1" si="123"/>
        <v>1.420784690614556</v>
      </c>
      <c r="AN721" s="17">
        <f t="shared" ca="1" si="124"/>
        <v>8.0058670969316328</v>
      </c>
      <c r="AO721">
        <f t="shared" ca="1" si="116"/>
        <v>0</v>
      </c>
      <c r="AP721">
        <f t="shared" ca="1" si="117"/>
        <v>0</v>
      </c>
      <c r="AQ721">
        <f ca="1">MAX(0, COUNTIF(E721:J721, "Breakdown") - COUNTIF(AO721:AP721, 1))</f>
        <v>0</v>
      </c>
      <c r="AR721" s="12">
        <f ca="1">(AQ721 * 50) + ((AO721 + AP721) * 10)</f>
        <v>0</v>
      </c>
      <c r="AS721">
        <f ca="1">IF(COUNTIF(E721:J721, "Breakdown") &gt;= 6, 1, 0)</f>
        <v>0</v>
      </c>
    </row>
    <row r="722" spans="4:45">
      <c r="D722">
        <v>719</v>
      </c>
      <c r="E722" s="6" t="str">
        <f ca="1">IF(K722&lt;W722,"Operational","Breakdown")</f>
        <v>Operational</v>
      </c>
      <c r="F722" s="6" t="str">
        <f ca="1">IF(L722&lt;X722,"Operational","Breakdown")</f>
        <v>Operational</v>
      </c>
      <c r="G722" s="6" t="str">
        <f ca="1">IF(M722&lt;Y722,"Operational","Breakdown")</f>
        <v>Operational</v>
      </c>
      <c r="H722" s="6" t="str">
        <f ca="1">IF(N722&lt;Z722,"Operational","Breakdown")</f>
        <v>Operational</v>
      </c>
      <c r="I722" s="6" t="str">
        <f ca="1">IF(O722&lt;AA722,"Operational","Breakdown")</f>
        <v>Operational</v>
      </c>
      <c r="J722" s="6" t="str">
        <f ca="1">IF(P722&lt;AB722,"Operational","Breakdown")</f>
        <v>Operational</v>
      </c>
      <c r="K722" s="16">
        <v>5.9426769720030466</v>
      </c>
      <c r="L722" s="16">
        <v>9.5425488548669311</v>
      </c>
      <c r="M722" s="16">
        <v>1.6827591590729774</v>
      </c>
      <c r="N722" s="16">
        <v>2.0727507063217021</v>
      </c>
      <c r="O722" s="16">
        <v>0.52849310630507595</v>
      </c>
      <c r="P722" s="16">
        <v>1.6855335398968769</v>
      </c>
      <c r="Q722" s="9">
        <v>0.84237279971517331</v>
      </c>
      <c r="R722" s="9">
        <v>1.0884500988666617</v>
      </c>
      <c r="S722" s="9">
        <v>0.60712468252162544</v>
      </c>
      <c r="T722" s="9">
        <v>5.1789294925665015</v>
      </c>
      <c r="U722" s="9">
        <v>4.6963148944808006</v>
      </c>
      <c r="V722" s="9">
        <v>2.9278974251672274</v>
      </c>
      <c r="W722" s="8">
        <f t="shared" ca="1" si="125"/>
        <v>20.389649668482395</v>
      </c>
      <c r="X722" s="8">
        <f t="shared" ca="1" si="125"/>
        <v>13.814757352838386</v>
      </c>
      <c r="Y722" s="8">
        <f t="shared" ca="1" si="125"/>
        <v>17.270837198464584</v>
      </c>
      <c r="Z722" s="8">
        <f t="shared" ca="1" si="125"/>
        <v>10.775025755903922</v>
      </c>
      <c r="AA722" s="8">
        <f t="shared" ca="1" si="125"/>
        <v>14.436471801679831</v>
      </c>
      <c r="AB722" s="8">
        <f t="shared" ca="1" si="118"/>
        <v>11.654136228991588</v>
      </c>
      <c r="AC722" s="16">
        <f ca="1">IF($AO721=0,K721+Q721,IF($AP721=0,K721+Q721,9999))</f>
        <v>4.2614533896323081</v>
      </c>
      <c r="AD722" s="16">
        <f ca="1">IF($AO721=0,L721+R721,IF($AP721=0,L721+R721,9999))</f>
        <v>2.3654791466066345</v>
      </c>
      <c r="AE722" s="16">
        <f ca="1">IF($AO721=0,M721+S721,IF($AP721=0,M721+S721,9999))</f>
        <v>5.0239257933730652</v>
      </c>
      <c r="AF722" s="16">
        <f ca="1">IF($AO721=0,N721+T721,IF($AP721=0,N721+T721,9999))</f>
        <v>3.4644730203569374</v>
      </c>
      <c r="AG722" s="16">
        <f ca="1">IF($AO721=0,O721+U721,IF($AP721=0,O721+U721,9999))</f>
        <v>1.4498195553755875</v>
      </c>
      <c r="AH722" s="16">
        <f ca="1">IF($AO721=0,P721+V721,IF($AP721=0,P721+V721,9999))</f>
        <v>7.9047266386647355</v>
      </c>
      <c r="AI722" s="17">
        <f t="shared" ca="1" si="119"/>
        <v>4.3669500903256031</v>
      </c>
      <c r="AJ722" s="17">
        <f t="shared" ca="1" si="120"/>
        <v>11.549767404136629</v>
      </c>
      <c r="AK722" s="17">
        <f t="shared" ca="1" si="121"/>
        <v>4.9756706842111624</v>
      </c>
      <c r="AL722" s="17">
        <f t="shared" ca="1" si="122"/>
        <v>9.4430626600015177</v>
      </c>
      <c r="AM722" s="17">
        <f t="shared" ca="1" si="123"/>
        <v>11.806493614292759</v>
      </c>
      <c r="AN722" s="17">
        <f t="shared" ca="1" si="124"/>
        <v>10.484433142696458</v>
      </c>
      <c r="AO722">
        <f t="shared" ca="1" si="116"/>
        <v>0</v>
      </c>
      <c r="AP722">
        <f t="shared" ca="1" si="117"/>
        <v>0</v>
      </c>
      <c r="AQ722">
        <f ca="1">MAX(0, COUNTIF(E722:J722, "Breakdown") - COUNTIF(AO722:AP722, 1))</f>
        <v>0</v>
      </c>
      <c r="AR722" s="12">
        <f ca="1">(AQ722 * 50) + ((AO722 + AP722) * 10)</f>
        <v>0</v>
      </c>
      <c r="AS722">
        <f ca="1">IF(COUNTIF(E722:J722, "Breakdown") &gt;= 6, 1, 0)</f>
        <v>0</v>
      </c>
    </row>
    <row r="723" spans="4:45">
      <c r="D723">
        <v>720</v>
      </c>
      <c r="E723" s="6" t="str">
        <f ca="1">IF(K723&lt;W723,"Operational","Breakdown")</f>
        <v>Operational</v>
      </c>
      <c r="F723" s="6" t="str">
        <f ca="1">IF(L723&lt;X723,"Operational","Breakdown")</f>
        <v>Breakdown</v>
      </c>
      <c r="G723" s="6" t="str">
        <f ca="1">IF(M723&lt;Y723,"Operational","Breakdown")</f>
        <v>Breakdown</v>
      </c>
      <c r="H723" s="6" t="str">
        <f ca="1">IF(N723&lt;Z723,"Operational","Breakdown")</f>
        <v>Breakdown</v>
      </c>
      <c r="I723" s="6" t="str">
        <f ca="1">IF(O723&lt;AA723,"Operational","Breakdown")</f>
        <v>Operational</v>
      </c>
      <c r="J723" s="6" t="str">
        <f ca="1">IF(P723&lt;AB723,"Operational","Breakdown")</f>
        <v>Operational</v>
      </c>
      <c r="K723" s="16">
        <v>6.4248482595666765</v>
      </c>
      <c r="L723" s="16">
        <v>3.2825788928689041</v>
      </c>
      <c r="M723" s="16">
        <v>14.410877040676048</v>
      </c>
      <c r="N723" s="16">
        <v>17.517551336910699</v>
      </c>
      <c r="O723" s="16">
        <v>3.4182701385069535E-2</v>
      </c>
      <c r="P723" s="16">
        <v>2.1694155802374877</v>
      </c>
      <c r="Q723" s="9">
        <v>1.8151351350887357</v>
      </c>
      <c r="R723" s="9">
        <v>2.3027901307475802</v>
      </c>
      <c r="S723" s="9">
        <v>1.4044198000884003</v>
      </c>
      <c r="T723" s="9">
        <v>5.5300441626448675</v>
      </c>
      <c r="U723" s="9">
        <v>4.4897627238161562E-2</v>
      </c>
      <c r="V723" s="9">
        <v>0.63576786914367345</v>
      </c>
      <c r="W723" s="8">
        <f t="shared" ca="1" si="125"/>
        <v>20.761487701189843</v>
      </c>
      <c r="X723" s="8">
        <f t="shared" ca="1" si="125"/>
        <v>3.022437513250321</v>
      </c>
      <c r="Y723" s="8">
        <f t="shared" ca="1" si="125"/>
        <v>12.013791905677515</v>
      </c>
      <c r="Z723" s="8">
        <f t="shared" ca="1" si="125"/>
        <v>4.6116787871499252</v>
      </c>
      <c r="AA723" s="8">
        <f t="shared" ca="1" si="125"/>
        <v>11.19843316601292</v>
      </c>
      <c r="AB723" s="8">
        <f t="shared" ca="1" si="118"/>
        <v>11.429007786175571</v>
      </c>
      <c r="AC723" s="16">
        <f ca="1">IF($AO722=0,K722+Q722,IF($AP722=0,K722+Q722,9999))</f>
        <v>6.7850497717182199</v>
      </c>
      <c r="AD723" s="16">
        <f ca="1">IF($AO722=0,L722+R722,IF($AP722=0,L722+R722,9999))</f>
        <v>10.630998953733593</v>
      </c>
      <c r="AE723" s="16">
        <f ca="1">IF($AO722=0,M722+S722,IF($AP722=0,M722+S722,9999))</f>
        <v>2.2898838415946026</v>
      </c>
      <c r="AF723" s="16">
        <f ca="1">IF($AO722=0,N722+T722,IF($AP722=0,N722+T722,9999))</f>
        <v>7.251680198888204</v>
      </c>
      <c r="AG723" s="16">
        <f ca="1">IF($AO722=0,O722+U722,IF($AP722=0,O722+U722,9999))</f>
        <v>5.2248080007858766</v>
      </c>
      <c r="AH723" s="16">
        <f ca="1">IF($AO722=0,P722+V722,IF($AP722=0,P722+V722,9999))</f>
        <v>4.6134309650641043</v>
      </c>
      <c r="AI723" s="17">
        <f t="shared" ca="1" si="119"/>
        <v>4.2614533896323081</v>
      </c>
      <c r="AJ723" s="17">
        <f t="shared" ca="1" si="120"/>
        <v>2.3654791466066345</v>
      </c>
      <c r="AK723" s="17">
        <f t="shared" ca="1" si="121"/>
        <v>5.0239257933730652</v>
      </c>
      <c r="AL723" s="17">
        <f t="shared" ca="1" si="122"/>
        <v>3.4644730203569374</v>
      </c>
      <c r="AM723" s="17">
        <f t="shared" ca="1" si="123"/>
        <v>1.4498195553755875</v>
      </c>
      <c r="AN723" s="17">
        <f t="shared" ca="1" si="124"/>
        <v>7.9047266386647355</v>
      </c>
      <c r="AO723">
        <f t="shared" ca="1" si="116"/>
        <v>0</v>
      </c>
      <c r="AP723">
        <f t="shared" ca="1" si="117"/>
        <v>0</v>
      </c>
      <c r="AQ723">
        <f ca="1">MAX(0, COUNTIF(E723:J723, "Breakdown") - COUNTIF(AO723:AP723, 1))</f>
        <v>3</v>
      </c>
      <c r="AR723" s="12">
        <f ca="1">(AQ723 * 50) + ((AO723 + AP723) * 10)</f>
        <v>150</v>
      </c>
      <c r="AS723">
        <f ca="1">IF(COUNTIF(E723:J723, "Breakdown") &gt;= 6, 1, 0)</f>
        <v>0</v>
      </c>
    </row>
    <row r="724" spans="4:45">
      <c r="D724">
        <v>721</v>
      </c>
      <c r="E724" s="6" t="str">
        <f ca="1">IF(K724&lt;W724,"Operational","Breakdown")</f>
        <v>Operational</v>
      </c>
      <c r="F724" s="6" t="str">
        <f ca="1">IF(L724&lt;X724,"Operational","Breakdown")</f>
        <v>Operational</v>
      </c>
      <c r="G724" s="6" t="str">
        <f ca="1">IF(M724&lt;Y724,"Operational","Breakdown")</f>
        <v>Breakdown</v>
      </c>
      <c r="H724" s="6" t="str">
        <f ca="1">IF(N724&lt;Z724,"Operational","Breakdown")</f>
        <v>Operational</v>
      </c>
      <c r="I724" s="6" t="str">
        <f ca="1">IF(O724&lt;AA724,"Operational","Breakdown")</f>
        <v>Operational</v>
      </c>
      <c r="J724" s="6" t="str">
        <f ca="1">IF(P724&lt;AB724,"Operational","Breakdown")</f>
        <v>Operational</v>
      </c>
      <c r="K724" s="16">
        <v>6.8747403596186594</v>
      </c>
      <c r="L724" s="16">
        <v>2.8867305292402401</v>
      </c>
      <c r="M724" s="16">
        <v>8.1729565918474485</v>
      </c>
      <c r="N724" s="16">
        <v>0.58595872398024318</v>
      </c>
      <c r="O724" s="16">
        <v>9.6661981370516123</v>
      </c>
      <c r="P724" s="16">
        <v>3.3513608089029372</v>
      </c>
      <c r="Q724" s="9">
        <v>3.5597261821948216E-2</v>
      </c>
      <c r="R724" s="9">
        <v>0.40296059891395047</v>
      </c>
      <c r="S724" s="9">
        <v>3.9739733740592174</v>
      </c>
      <c r="T724" s="9">
        <v>0.92130503683607667</v>
      </c>
      <c r="U724" s="9">
        <v>2.5564112204412694</v>
      </c>
      <c r="V724" s="9">
        <v>0.42439650731828693</v>
      </c>
      <c r="W724" s="8">
        <f t="shared" ca="1" si="125"/>
        <v>11.931803997800934</v>
      </c>
      <c r="X724" s="8">
        <f t="shared" ca="1" si="125"/>
        <v>7.7067458469556023</v>
      </c>
      <c r="Y724" s="8">
        <f t="shared" ca="1" si="125"/>
        <v>2.5838235062010977</v>
      </c>
      <c r="Z724" s="8">
        <f t="shared" ca="1" si="125"/>
        <v>6.2019701691257278</v>
      </c>
      <c r="AA724" s="8">
        <f t="shared" ca="1" si="125"/>
        <v>11.584119500297025</v>
      </c>
      <c r="AB724" s="8">
        <f t="shared" ca="1" si="118"/>
        <v>9.4618426810308236</v>
      </c>
      <c r="AC724" s="16">
        <f ca="1">IF($AO723=0,K723+Q723,IF($AP723=0,K723+Q723,9999))</f>
        <v>8.2399833946554129</v>
      </c>
      <c r="AD724" s="16">
        <f ca="1">IF($AO723=0,L723+R723,IF($AP723=0,L723+R723,9999))</f>
        <v>5.5853690236164848</v>
      </c>
      <c r="AE724" s="16">
        <f ca="1">IF($AO723=0,M723+S723,IF($AP723=0,M723+S723,9999))</f>
        <v>15.815296840764448</v>
      </c>
      <c r="AF724" s="16">
        <f ca="1">IF($AO723=0,N723+T723,IF($AP723=0,N723+T723,9999))</f>
        <v>23.047595499555566</v>
      </c>
      <c r="AG724" s="16">
        <f ca="1">IF($AO723=0,O723+U723,IF($AP723=0,O723+U723,9999))</f>
        <v>7.9080328623231097E-2</v>
      </c>
      <c r="AH724" s="16">
        <f ca="1">IF($AO723=0,P723+V723,IF($AP723=0,P723+V723,9999))</f>
        <v>2.8051834493811612</v>
      </c>
      <c r="AI724" s="17">
        <f t="shared" ca="1" si="119"/>
        <v>6.7850497717182199</v>
      </c>
      <c r="AJ724" s="17">
        <f t="shared" ca="1" si="120"/>
        <v>3.022437513250321</v>
      </c>
      <c r="AK724" s="17">
        <f t="shared" ca="1" si="121"/>
        <v>2.2898838415946026</v>
      </c>
      <c r="AL724" s="17">
        <f t="shared" ca="1" si="122"/>
        <v>4.6116787871499252</v>
      </c>
      <c r="AM724" s="17">
        <f t="shared" ca="1" si="123"/>
        <v>5.2248080007858766</v>
      </c>
      <c r="AN724" s="17">
        <f t="shared" ca="1" si="124"/>
        <v>4.6134309650641043</v>
      </c>
      <c r="AO724">
        <f t="shared" ca="1" si="116"/>
        <v>0</v>
      </c>
      <c r="AP724">
        <f t="shared" ca="1" si="117"/>
        <v>0</v>
      </c>
      <c r="AQ724">
        <f ca="1">MAX(0, COUNTIF(E724:J724, "Breakdown") - COUNTIF(AO724:AP724, 1))</f>
        <v>1</v>
      </c>
      <c r="AR724" s="12">
        <f ca="1">(AQ724 * 50) + ((AO724 + AP724) * 10)</f>
        <v>50</v>
      </c>
      <c r="AS724">
        <f ca="1">IF(COUNTIF(E724:J724, "Breakdown") &gt;= 6, 1, 0)</f>
        <v>0</v>
      </c>
    </row>
    <row r="725" spans="4:45">
      <c r="D725">
        <v>722</v>
      </c>
      <c r="E725" s="6" t="str">
        <f ca="1">IF(K725&lt;W725,"Operational","Breakdown")</f>
        <v>Breakdown</v>
      </c>
      <c r="F725" s="6" t="str">
        <f ca="1">IF(L725&lt;X725,"Operational","Breakdown")</f>
        <v>Operational</v>
      </c>
      <c r="G725" s="6" t="str">
        <f ca="1">IF(M725&lt;Y725,"Operational","Breakdown")</f>
        <v>Operational</v>
      </c>
      <c r="H725" s="6" t="str">
        <f ca="1">IF(N725&lt;Z725,"Operational","Breakdown")</f>
        <v>Operational</v>
      </c>
      <c r="I725" s="6" t="str">
        <f ca="1">IF(O725&lt;AA725,"Operational","Breakdown")</f>
        <v>Operational</v>
      </c>
      <c r="J725" s="6" t="str">
        <f ca="1">IF(P725&lt;AB725,"Operational","Breakdown")</f>
        <v>Operational</v>
      </c>
      <c r="K725" s="16">
        <v>15.351257678429048</v>
      </c>
      <c r="L725" s="16">
        <v>2.4264432957770046</v>
      </c>
      <c r="M725" s="16">
        <v>4.7811878055421113</v>
      </c>
      <c r="N725" s="16">
        <v>3.142922624875446</v>
      </c>
      <c r="O725" s="16">
        <v>0.44882421852561666</v>
      </c>
      <c r="P725" s="16">
        <v>0.12716130347973009</v>
      </c>
      <c r="Q725" s="9">
        <v>5.5632679417655873E-2</v>
      </c>
      <c r="R725" s="9">
        <v>2.9542252726506133</v>
      </c>
      <c r="S725" s="9">
        <v>2.1476004374916449</v>
      </c>
      <c r="T725" s="9">
        <v>0.68107961967991903</v>
      </c>
      <c r="U725" s="9">
        <v>3.3822457479738901</v>
      </c>
      <c r="V725" s="9">
        <v>0.12264236935855441</v>
      </c>
      <c r="W725" s="8">
        <f t="shared" ca="1" si="125"/>
        <v>12.146878636137723</v>
      </c>
      <c r="X725" s="8">
        <f t="shared" ca="1" si="125"/>
        <v>20.75795802040583</v>
      </c>
      <c r="Y725" s="8">
        <f t="shared" ca="1" si="125"/>
        <v>19.560427991388444</v>
      </c>
      <c r="Z725" s="8">
        <f t="shared" ca="1" si="125"/>
        <v>12.647819517971318</v>
      </c>
      <c r="AA725" s="8">
        <f t="shared" ca="1" si="125"/>
        <v>13.919417957917316</v>
      </c>
      <c r="AB725" s="8">
        <f t="shared" ca="1" si="118"/>
        <v>16.34892694697259</v>
      </c>
      <c r="AC725" s="16">
        <f ca="1">IF($AO724=0,K724+Q724,IF($AP724=0,K724+Q724,9999))</f>
        <v>6.9103376214406076</v>
      </c>
      <c r="AD725" s="16">
        <f ca="1">IF($AO724=0,L724+R724,IF($AP724=0,L724+R724,9999))</f>
        <v>3.2896911281541907</v>
      </c>
      <c r="AE725" s="16">
        <f ca="1">IF($AO724=0,M724+S724,IF($AP724=0,M724+S724,9999))</f>
        <v>12.146929965906665</v>
      </c>
      <c r="AF725" s="16">
        <f ca="1">IF($AO724=0,N724+T724,IF($AP724=0,N724+T724,9999))</f>
        <v>1.5072637608163197</v>
      </c>
      <c r="AG725" s="16">
        <f ca="1">IF($AO724=0,O724+U724,IF($AP724=0,O724+U724,9999))</f>
        <v>12.222609357492882</v>
      </c>
      <c r="AH725" s="16">
        <f ca="1">IF($AO724=0,P724+V724,IF($AP724=0,P724+V724,9999))</f>
        <v>3.7757573162212239</v>
      </c>
      <c r="AI725" s="17">
        <f t="shared" ca="1" si="119"/>
        <v>8.2399833946554129</v>
      </c>
      <c r="AJ725" s="17">
        <f t="shared" ca="1" si="120"/>
        <v>5.5853690236164848</v>
      </c>
      <c r="AK725" s="17">
        <f t="shared" ca="1" si="121"/>
        <v>2.5838235062010977</v>
      </c>
      <c r="AL725" s="17">
        <f t="shared" ca="1" si="122"/>
        <v>6.2019701691257278</v>
      </c>
      <c r="AM725" s="17">
        <f t="shared" ca="1" si="123"/>
        <v>7.9080328623231097E-2</v>
      </c>
      <c r="AN725" s="17">
        <f t="shared" ca="1" si="124"/>
        <v>2.8051834493811612</v>
      </c>
      <c r="AO725">
        <f t="shared" ca="1" si="116"/>
        <v>0</v>
      </c>
      <c r="AP725">
        <f t="shared" ca="1" si="117"/>
        <v>1</v>
      </c>
      <c r="AQ725">
        <f ca="1">MAX(0, COUNTIF(E725:J725, "Breakdown") - COUNTIF(AO725:AP725, 1))</f>
        <v>0</v>
      </c>
      <c r="AR725" s="12">
        <f ca="1">(AQ725 * 50) + ((AO725 + AP725) * 10)</f>
        <v>10</v>
      </c>
      <c r="AS725">
        <f ca="1">IF(COUNTIF(E725:J725, "Breakdown") &gt;= 6, 1, 0)</f>
        <v>0</v>
      </c>
    </row>
    <row r="726" spans="4:45">
      <c r="D726">
        <v>723</v>
      </c>
      <c r="E726" s="6" t="str">
        <f ca="1">IF(K726&lt;W726,"Operational","Breakdown")</f>
        <v>Operational</v>
      </c>
      <c r="F726" s="6" t="str">
        <f ca="1">IF(L726&lt;X726,"Operational","Breakdown")</f>
        <v>Operational</v>
      </c>
      <c r="G726" s="6" t="str">
        <f ca="1">IF(M726&lt;Y726,"Operational","Breakdown")</f>
        <v>Operational</v>
      </c>
      <c r="H726" s="6" t="str">
        <f ca="1">IF(N726&lt;Z726,"Operational","Breakdown")</f>
        <v>Operational</v>
      </c>
      <c r="I726" s="6" t="str">
        <f ca="1">IF(O726&lt;AA726,"Operational","Breakdown")</f>
        <v>Operational</v>
      </c>
      <c r="J726" s="6" t="str">
        <f ca="1">IF(P726&lt;AB726,"Operational","Breakdown")</f>
        <v>Breakdown</v>
      </c>
      <c r="K726" s="16">
        <v>12.193451578481886</v>
      </c>
      <c r="L726" s="16">
        <v>0.4704800874542755</v>
      </c>
      <c r="M726" s="16">
        <v>1.7973897591124643</v>
      </c>
      <c r="N726" s="16">
        <v>1.9503505832081247</v>
      </c>
      <c r="O726" s="16">
        <v>16.251774802629388</v>
      </c>
      <c r="P726" s="16">
        <v>46.043834929868979</v>
      </c>
      <c r="Q726" s="9">
        <v>1.8698474288124696</v>
      </c>
      <c r="R726" s="9">
        <v>0.7781399402033119</v>
      </c>
      <c r="S726" s="9">
        <v>2.5971552250729339</v>
      </c>
      <c r="T726" s="9">
        <v>0.53776743076042088</v>
      </c>
      <c r="U726" s="9">
        <v>8.0082740873433006E-2</v>
      </c>
      <c r="V726" s="9">
        <v>0.70739791514749584</v>
      </c>
      <c r="W726" s="8">
        <f t="shared" ca="1" si="125"/>
        <v>14.043968269383496</v>
      </c>
      <c r="X726" s="8">
        <f t="shared" ca="1" si="125"/>
        <v>28.099267527361917</v>
      </c>
      <c r="Y726" s="8">
        <f t="shared" ca="1" si="125"/>
        <v>12.760605147023263</v>
      </c>
      <c r="Z726" s="8">
        <f t="shared" ca="1" si="125"/>
        <v>2.3312007071362348</v>
      </c>
      <c r="AA726" s="8">
        <f t="shared" ca="1" si="125"/>
        <v>33.677004415341031</v>
      </c>
      <c r="AB726" s="8">
        <f t="shared" ca="1" si="118"/>
        <v>10.592449349995949</v>
      </c>
      <c r="AC726" s="16">
        <f ca="1">IF($AO725=0,K725+Q725,IF($AP725=0,K725+Q725,9999))</f>
        <v>15.406890357846704</v>
      </c>
      <c r="AD726" s="16">
        <f ca="1">IF($AO725=0,L725+R725,IF($AP725=0,L725+R725,9999))</f>
        <v>5.3806685684276179</v>
      </c>
      <c r="AE726" s="16">
        <f ca="1">IF($AO725=0,M725+S725,IF($AP725=0,M725+S725,9999))</f>
        <v>6.9287882430337557</v>
      </c>
      <c r="AF726" s="16">
        <f ca="1">IF($AO725=0,N725+T725,IF($AP725=0,N725+T725,9999))</f>
        <v>3.824002244555365</v>
      </c>
      <c r="AG726" s="16">
        <f ca="1">IF($AO725=0,O725+U725,IF($AP725=0,O725+U725,9999))</f>
        <v>3.8310699664995069</v>
      </c>
      <c r="AH726" s="16">
        <f ca="1">IF($AO725=0,P725+V725,IF($AP725=0,P725+V725,9999))</f>
        <v>0.2498036728382845</v>
      </c>
      <c r="AI726" s="17">
        <f t="shared" ca="1" si="119"/>
        <v>6.9103376214406076</v>
      </c>
      <c r="AJ726" s="17">
        <f t="shared" ca="1" si="120"/>
        <v>3.2896911281541907</v>
      </c>
      <c r="AK726" s="17">
        <f t="shared" ca="1" si="121"/>
        <v>12.146929965906665</v>
      </c>
      <c r="AL726" s="17">
        <f t="shared" ca="1" si="122"/>
        <v>1.5072637608163197</v>
      </c>
      <c r="AM726" s="17">
        <f t="shared" ca="1" si="123"/>
        <v>12.222609357492882</v>
      </c>
      <c r="AN726" s="17">
        <f t="shared" ca="1" si="124"/>
        <v>3.7757573162212239</v>
      </c>
      <c r="AO726">
        <f t="shared" ca="1" si="116"/>
        <v>0</v>
      </c>
      <c r="AP726">
        <f t="shared" ca="1" si="117"/>
        <v>0</v>
      </c>
      <c r="AQ726">
        <f ca="1">MAX(0, COUNTIF(E726:J726, "Breakdown") - COUNTIF(AO726:AP726, 1))</f>
        <v>1</v>
      </c>
      <c r="AR726" s="12">
        <f ca="1">(AQ726 * 50) + ((AO726 + AP726) * 10)</f>
        <v>50</v>
      </c>
      <c r="AS726">
        <f ca="1">IF(COUNTIF(E726:J726, "Breakdown") &gt;= 6, 1, 0)</f>
        <v>0</v>
      </c>
    </row>
    <row r="727" spans="4:45">
      <c r="D727">
        <v>724</v>
      </c>
      <c r="E727" s="6" t="str">
        <f ca="1">IF(K727&lt;W727,"Operational","Breakdown")</f>
        <v>Operational</v>
      </c>
      <c r="F727" s="6" t="str">
        <f ca="1">IF(L727&lt;X727,"Operational","Breakdown")</f>
        <v>Operational</v>
      </c>
      <c r="G727" s="6" t="str">
        <f ca="1">IF(M727&lt;Y727,"Operational","Breakdown")</f>
        <v>Operational</v>
      </c>
      <c r="H727" s="6" t="str">
        <f ca="1">IF(N727&lt;Z727,"Operational","Breakdown")</f>
        <v>Operational</v>
      </c>
      <c r="I727" s="6" t="str">
        <f ca="1">IF(O727&lt;AA727,"Operational","Breakdown")</f>
        <v>Breakdown</v>
      </c>
      <c r="J727" s="6" t="str">
        <f ca="1">IF(P727&lt;AB727,"Operational","Breakdown")</f>
        <v>Breakdown</v>
      </c>
      <c r="K727" s="16">
        <v>4.0317942163275884</v>
      </c>
      <c r="L727" s="16">
        <v>2.0948530654210087</v>
      </c>
      <c r="M727" s="16">
        <v>8.8440748023124307</v>
      </c>
      <c r="N727" s="16">
        <v>2.0805273364016941</v>
      </c>
      <c r="O727" s="16">
        <v>4.1285302007804638</v>
      </c>
      <c r="P727" s="16">
        <v>8.8920246010667565</v>
      </c>
      <c r="Q727" s="9">
        <v>0.79182151758027142</v>
      </c>
      <c r="R727" s="9">
        <v>0.16878154113722485</v>
      </c>
      <c r="S727" s="9">
        <v>6.1456456517207023</v>
      </c>
      <c r="T727" s="9">
        <v>0.31101431827064391</v>
      </c>
      <c r="U727" s="9">
        <v>6.731643115631436E-2</v>
      </c>
      <c r="V727" s="9">
        <v>0.65857873001215173</v>
      </c>
      <c r="W727" s="8">
        <f t="shared" ca="1" si="125"/>
        <v>16.392873554925707</v>
      </c>
      <c r="X727" s="8">
        <f t="shared" ca="1" si="125"/>
        <v>13.811228991330308</v>
      </c>
      <c r="Y727" s="8">
        <f t="shared" ca="1" si="125"/>
        <v>20.044783243975431</v>
      </c>
      <c r="Z727" s="8">
        <f t="shared" ca="1" si="125"/>
        <v>4.3929552360805584</v>
      </c>
      <c r="AA727" s="8">
        <f t="shared" ca="1" si="125"/>
        <v>3.9904243171878657</v>
      </c>
      <c r="AB727" s="8">
        <f t="shared" ca="1" si="118"/>
        <v>1.5164507461553076</v>
      </c>
      <c r="AC727" s="16">
        <f ca="1">IF($AO726=0,K726+Q726,IF($AP726=0,K726+Q726,9999))</f>
        <v>14.063299007294356</v>
      </c>
      <c r="AD727" s="16">
        <f ca="1">IF($AO726=0,L726+R726,IF($AP726=0,L726+R726,9999))</f>
        <v>1.2486200276575874</v>
      </c>
      <c r="AE727" s="16">
        <f ca="1">IF($AO726=0,M726+S726,IF($AP726=0,M726+S726,9999))</f>
        <v>4.3945449841853979</v>
      </c>
      <c r="AF727" s="16">
        <f ca="1">IF($AO726=0,N726+T726,IF($AP726=0,N726+T726,9999))</f>
        <v>2.4881180139685455</v>
      </c>
      <c r="AG727" s="16">
        <f ca="1">IF($AO726=0,O726+U726,IF($AP726=0,O726+U726,9999))</f>
        <v>16.331857543502821</v>
      </c>
      <c r="AH727" s="16">
        <f ca="1">IF($AO726=0,P726+V726,IF($AP726=0,P726+V726,9999))</f>
        <v>46.751232845016474</v>
      </c>
      <c r="AI727" s="17">
        <f t="shared" ca="1" si="119"/>
        <v>14.043968269383496</v>
      </c>
      <c r="AJ727" s="17">
        <f t="shared" ca="1" si="120"/>
        <v>5.3806685684276179</v>
      </c>
      <c r="AK727" s="17">
        <f t="shared" ca="1" si="121"/>
        <v>6.9287882430337557</v>
      </c>
      <c r="AL727" s="17">
        <f t="shared" ca="1" si="122"/>
        <v>2.3312007071362348</v>
      </c>
      <c r="AM727" s="17">
        <f t="shared" ca="1" si="123"/>
        <v>3.8310699664995069</v>
      </c>
      <c r="AN727" s="17">
        <f t="shared" ca="1" si="124"/>
        <v>0.2498036728382845</v>
      </c>
      <c r="AO727">
        <f t="shared" ca="1" si="116"/>
        <v>0</v>
      </c>
      <c r="AP727">
        <f t="shared" ca="1" si="117"/>
        <v>0</v>
      </c>
      <c r="AQ727">
        <f ca="1">MAX(0, COUNTIF(E727:J727, "Breakdown") - COUNTIF(AO727:AP727, 1))</f>
        <v>2</v>
      </c>
      <c r="AR727" s="12">
        <f ca="1">(AQ727 * 50) + ((AO727 + AP727) * 10)</f>
        <v>100</v>
      </c>
      <c r="AS727">
        <f ca="1">IF(COUNTIF(E727:J727, "Breakdown") &gt;= 6, 1, 0)</f>
        <v>0</v>
      </c>
    </row>
    <row r="728" spans="4:45">
      <c r="D728">
        <v>725</v>
      </c>
      <c r="E728" s="6" t="str">
        <f ca="1">IF(K728&lt;W728,"Operational","Breakdown")</f>
        <v>Operational</v>
      </c>
      <c r="F728" s="6" t="str">
        <f ca="1">IF(L728&lt;X728,"Operational","Breakdown")</f>
        <v>Breakdown</v>
      </c>
      <c r="G728" s="6" t="str">
        <f ca="1">IF(M728&lt;Y728,"Operational","Breakdown")</f>
        <v>Operational</v>
      </c>
      <c r="H728" s="6" t="str">
        <f ca="1">IF(N728&lt;Z728,"Operational","Breakdown")</f>
        <v>Operational</v>
      </c>
      <c r="I728" s="6" t="str">
        <f ca="1">IF(O728&lt;AA728,"Operational","Breakdown")</f>
        <v>Operational</v>
      </c>
      <c r="J728" s="6" t="str">
        <f ca="1">IF(P728&lt;AB728,"Operational","Breakdown")</f>
        <v>Operational</v>
      </c>
      <c r="K728" s="16">
        <v>8.0255167505901159</v>
      </c>
      <c r="L728" s="16">
        <v>4.0202066528470439</v>
      </c>
      <c r="M728" s="16">
        <v>5.6952184526639744</v>
      </c>
      <c r="N728" s="16">
        <v>1.9220719835701261</v>
      </c>
      <c r="O728" s="16">
        <v>2.4916499886592041</v>
      </c>
      <c r="P728" s="16">
        <v>3.2082002829015952</v>
      </c>
      <c r="Q728" s="9">
        <v>0.23871040932640841</v>
      </c>
      <c r="R728" s="9">
        <v>5.998953527909026</v>
      </c>
      <c r="S728" s="9">
        <v>6.4169298805053625</v>
      </c>
      <c r="T728" s="9">
        <v>1.7196846728621624</v>
      </c>
      <c r="U728" s="9">
        <v>5.7533443692597572</v>
      </c>
      <c r="V728" s="9">
        <v>2.071842490978586</v>
      </c>
      <c r="W728" s="8">
        <f t="shared" ca="1" si="125"/>
        <v>18.169704359302902</v>
      </c>
      <c r="X728" s="8">
        <f t="shared" ca="1" si="125"/>
        <v>1.7542722142917211</v>
      </c>
      <c r="Y728" s="8">
        <f t="shared" ca="1" si="125"/>
        <v>22.270855033543075</v>
      </c>
      <c r="Z728" s="8">
        <f t="shared" ca="1" si="125"/>
        <v>10.899876839667186</v>
      </c>
      <c r="AA728" s="8">
        <f t="shared" ca="1" si="125"/>
        <v>10.03436446389488</v>
      </c>
      <c r="AB728" s="8">
        <f t="shared" ca="1" si="118"/>
        <v>4.4347279037027585</v>
      </c>
      <c r="AC728" s="16">
        <f ca="1">IF($AO727=0,K727+Q727,IF($AP727=0,K727+Q727,9999))</f>
        <v>4.82361573390786</v>
      </c>
      <c r="AD728" s="16">
        <f ca="1">IF($AO727=0,L727+R727,IF($AP727=0,L727+R727,9999))</f>
        <v>2.2636346065582336</v>
      </c>
      <c r="AE728" s="16">
        <f ca="1">IF($AO727=0,M727+S727,IF($AP727=0,M727+S727,9999))</f>
        <v>14.989720454033133</v>
      </c>
      <c r="AF728" s="16">
        <f ca="1">IF($AO727=0,N727+T727,IF($AP727=0,N727+T727,9999))</f>
        <v>2.3915416546723378</v>
      </c>
      <c r="AG728" s="16">
        <f ca="1">IF($AO727=0,O727+U727,IF($AP727=0,O727+U727,9999))</f>
        <v>4.195846631936778</v>
      </c>
      <c r="AH728" s="16">
        <f ca="1">IF($AO727=0,P727+V727,IF($AP727=0,P727+V727,9999))</f>
        <v>9.5506033310789089</v>
      </c>
      <c r="AI728" s="17">
        <f t="shared" ca="1" si="119"/>
        <v>14.063299007294356</v>
      </c>
      <c r="AJ728" s="17">
        <f t="shared" ca="1" si="120"/>
        <v>1.2486200276575874</v>
      </c>
      <c r="AK728" s="17">
        <f t="shared" ca="1" si="121"/>
        <v>4.3945449841853979</v>
      </c>
      <c r="AL728" s="17">
        <f t="shared" ca="1" si="122"/>
        <v>2.4881180139685455</v>
      </c>
      <c r="AM728" s="17">
        <f t="shared" ca="1" si="123"/>
        <v>3.9904243171878657</v>
      </c>
      <c r="AN728" s="17">
        <f t="shared" ca="1" si="124"/>
        <v>1.5164507461553076</v>
      </c>
      <c r="AO728">
        <f t="shared" ca="1" si="116"/>
        <v>0</v>
      </c>
      <c r="AP728">
        <f t="shared" ca="1" si="117"/>
        <v>0</v>
      </c>
      <c r="AQ728">
        <f ca="1">MAX(0, COUNTIF(E728:J728, "Breakdown") - COUNTIF(AO728:AP728, 1))</f>
        <v>1</v>
      </c>
      <c r="AR728" s="12">
        <f ca="1">(AQ728 * 50) + ((AO728 + AP728) * 10)</f>
        <v>50</v>
      </c>
      <c r="AS728">
        <f ca="1">IF(COUNTIF(E728:J728, "Breakdown") &gt;= 6, 1, 0)</f>
        <v>0</v>
      </c>
    </row>
    <row r="729" spans="4:45">
      <c r="D729">
        <v>726</v>
      </c>
      <c r="E729" s="6" t="str">
        <f ca="1">IF(K729&lt;W729,"Operational","Breakdown")</f>
        <v>Breakdown</v>
      </c>
      <c r="F729" s="6" t="str">
        <f ca="1">IF(L729&lt;X729,"Operational","Breakdown")</f>
        <v>Operational</v>
      </c>
      <c r="G729" s="6" t="str">
        <f ca="1">IF(M729&lt;Y729,"Operational","Breakdown")</f>
        <v>Operational</v>
      </c>
      <c r="H729" s="6" t="str">
        <f ca="1">IF(N729&lt;Z729,"Operational","Breakdown")</f>
        <v>Breakdown</v>
      </c>
      <c r="I729" s="6" t="str">
        <f ca="1">IF(O729&lt;AA729,"Operational","Breakdown")</f>
        <v>Operational</v>
      </c>
      <c r="J729" s="6" t="str">
        <f ca="1">IF(P729&lt;AB729,"Operational","Breakdown")</f>
        <v>Operational</v>
      </c>
      <c r="K729" s="16">
        <v>15.867438191376554</v>
      </c>
      <c r="L729" s="16">
        <v>3.7875674166148383</v>
      </c>
      <c r="M729" s="16">
        <v>8.5277897223368146</v>
      </c>
      <c r="N729" s="16">
        <v>3.3694760444397547</v>
      </c>
      <c r="O729" s="16">
        <v>0.99366812586542774</v>
      </c>
      <c r="P729" s="16">
        <v>4.562744943098866</v>
      </c>
      <c r="Q729" s="9">
        <v>1.1682409441426593</v>
      </c>
      <c r="R729" s="9">
        <v>7.4038306383174025E-3</v>
      </c>
      <c r="S729" s="9">
        <v>2.3641479261863174</v>
      </c>
      <c r="T729" s="9">
        <v>0.72815293664683756</v>
      </c>
      <c r="U729" s="9">
        <v>4.9837248529465645</v>
      </c>
      <c r="V729" s="9">
        <v>6.4449899587816217</v>
      </c>
      <c r="W729" s="8">
        <f t="shared" ca="1" si="125"/>
        <v>8.9898411123319093</v>
      </c>
      <c r="X729" s="8">
        <f t="shared" ca="1" si="125"/>
        <v>4.7449003202028681</v>
      </c>
      <c r="Y729" s="8">
        <f t="shared" ca="1" si="125"/>
        <v>17.650364033997931</v>
      </c>
      <c r="Z729" s="8">
        <f t="shared" ca="1" si="125"/>
        <v>2.5296047623047686</v>
      </c>
      <c r="AA729" s="8">
        <f t="shared" ca="1" si="125"/>
        <v>25.170013610286556</v>
      </c>
      <c r="AB729" s="8">
        <f t="shared" ca="1" si="118"/>
        <v>28.762140921508642</v>
      </c>
      <c r="AC729" s="16">
        <f ca="1">IF($AO728=0,K728+Q728,IF($AP728=0,K728+Q728,9999))</f>
        <v>8.2642271599165245</v>
      </c>
      <c r="AD729" s="16">
        <f ca="1">IF($AO728=0,L728+R728,IF($AP728=0,L728+R728,9999))</f>
        <v>10.019160180756071</v>
      </c>
      <c r="AE729" s="16">
        <f ca="1">IF($AO728=0,M728+S728,IF($AP728=0,M728+S728,9999))</f>
        <v>12.112148333169337</v>
      </c>
      <c r="AF729" s="16">
        <f ca="1">IF($AO728=0,N728+T728,IF($AP728=0,N728+T728,9999))</f>
        <v>3.6417566564322885</v>
      </c>
      <c r="AG729" s="16">
        <f ca="1">IF($AO728=0,O728+U728,IF($AP728=0,O728+U728,9999))</f>
        <v>8.2449943579189622</v>
      </c>
      <c r="AH729" s="16">
        <f ca="1">IF($AO728=0,P728+V728,IF($AP728=0,P728+V728,9999))</f>
        <v>5.2800427738801812</v>
      </c>
      <c r="AI729" s="17">
        <f t="shared" ca="1" si="119"/>
        <v>4.82361573390786</v>
      </c>
      <c r="AJ729" s="17">
        <f t="shared" ca="1" si="120"/>
        <v>1.7542722142917211</v>
      </c>
      <c r="AK729" s="17">
        <f t="shared" ca="1" si="121"/>
        <v>14.989720454033133</v>
      </c>
      <c r="AL729" s="17">
        <f t="shared" ca="1" si="122"/>
        <v>2.3915416546723378</v>
      </c>
      <c r="AM729" s="17">
        <f t="shared" ca="1" si="123"/>
        <v>4.195846631936778</v>
      </c>
      <c r="AN729" s="17">
        <f t="shared" ca="1" si="124"/>
        <v>4.4347279037027585</v>
      </c>
      <c r="AO729">
        <f t="shared" ca="1" si="116"/>
        <v>0</v>
      </c>
      <c r="AP729">
        <f t="shared" ca="1" si="117"/>
        <v>1</v>
      </c>
      <c r="AQ729">
        <f ca="1">MAX(0, COUNTIF(E729:J729, "Breakdown") - COUNTIF(AO729:AP729, 1))</f>
        <v>1</v>
      </c>
      <c r="AR729" s="12">
        <f ca="1">(AQ729 * 50) + ((AO729 + AP729) * 10)</f>
        <v>60</v>
      </c>
      <c r="AS729">
        <f ca="1">IF(COUNTIF(E729:J729, "Breakdown") &gt;= 6, 1, 0)</f>
        <v>0</v>
      </c>
    </row>
    <row r="730" spans="4:45">
      <c r="D730">
        <v>727</v>
      </c>
      <c r="E730" s="6" t="str">
        <f ca="1">IF(K730&lt;W730,"Operational","Breakdown")</f>
        <v>Operational</v>
      </c>
      <c r="F730" s="6" t="str">
        <f ca="1">IF(L730&lt;X730,"Operational","Breakdown")</f>
        <v>Operational</v>
      </c>
      <c r="G730" s="6" t="str">
        <f ca="1">IF(M730&lt;Y730,"Operational","Breakdown")</f>
        <v>Operational</v>
      </c>
      <c r="H730" s="6" t="str">
        <f ca="1">IF(N730&lt;Z730,"Operational","Breakdown")</f>
        <v>Operational</v>
      </c>
      <c r="I730" s="6" t="str">
        <f ca="1">IF(O730&lt;AA730,"Operational","Breakdown")</f>
        <v>Operational</v>
      </c>
      <c r="J730" s="6" t="str">
        <f ca="1">IF(P730&lt;AB730,"Operational","Breakdown")</f>
        <v>Operational</v>
      </c>
      <c r="K730" s="16">
        <v>0.8909657916602709</v>
      </c>
      <c r="L730" s="16">
        <v>3.9896873346052737</v>
      </c>
      <c r="M730" s="16">
        <v>3.6709141234927998</v>
      </c>
      <c r="N730" s="16">
        <v>1.2022649433550838</v>
      </c>
      <c r="O730" s="16">
        <v>6.97856165877349</v>
      </c>
      <c r="P730" s="16">
        <v>3.2084670900635786</v>
      </c>
      <c r="Q730" s="9">
        <v>1.1414691461146527</v>
      </c>
      <c r="R730" s="9">
        <v>0.89195529986824384</v>
      </c>
      <c r="S730" s="9">
        <v>0.74539007063851992</v>
      </c>
      <c r="T730" s="9">
        <v>1.9164981062873916</v>
      </c>
      <c r="U730" s="9">
        <v>0.34002160939123033</v>
      </c>
      <c r="V730" s="9">
        <v>0.1574853235206328</v>
      </c>
      <c r="W730" s="8">
        <f t="shared" ca="1" si="125"/>
        <v>9.0310731222995102</v>
      </c>
      <c r="X730" s="8">
        <f t="shared" ca="1" si="125"/>
        <v>8.092353069639362</v>
      </c>
      <c r="Y730" s="8">
        <f t="shared" ca="1" si="125"/>
        <v>29.839799654408825</v>
      </c>
      <c r="Z730" s="8">
        <f t="shared" ca="1" si="125"/>
        <v>24.319353878069286</v>
      </c>
      <c r="AA730" s="8">
        <f t="shared" ca="1" si="125"/>
        <v>24.827143931113433</v>
      </c>
      <c r="AB730" s="8">
        <f t="shared" ca="1" si="118"/>
        <v>23.875894151384593</v>
      </c>
      <c r="AC730" s="16">
        <f ca="1">IF($AO729=0,K729+Q729,IF($AP729=0,K729+Q729,9999))</f>
        <v>17.035679135519214</v>
      </c>
      <c r="AD730" s="16">
        <f ca="1">IF($AO729=0,L729+R729,IF($AP729=0,L729+R729,9999))</f>
        <v>3.7949712472531556</v>
      </c>
      <c r="AE730" s="16">
        <f ca="1">IF($AO729=0,M729+S729,IF($AP729=0,M729+S729,9999))</f>
        <v>10.891937648523133</v>
      </c>
      <c r="AF730" s="16">
        <f ca="1">IF($AO729=0,N729+T729,IF($AP729=0,N729+T729,9999))</f>
        <v>4.0976289810865918</v>
      </c>
      <c r="AG730" s="16">
        <f ca="1">IF($AO729=0,O729+U729,IF($AP729=0,O729+U729,9999))</f>
        <v>5.9773929788119924</v>
      </c>
      <c r="AH730" s="16">
        <f ca="1">IF($AO729=0,P729+V729,IF($AP729=0,P729+V729,9999))</f>
        <v>11.007734901880488</v>
      </c>
      <c r="AI730" s="17">
        <f t="shared" ca="1" si="119"/>
        <v>8.2642271599165245</v>
      </c>
      <c r="AJ730" s="17">
        <f t="shared" ca="1" si="120"/>
        <v>4.7449003202028681</v>
      </c>
      <c r="AK730" s="17">
        <f t="shared" ca="1" si="121"/>
        <v>12.112148333169337</v>
      </c>
      <c r="AL730" s="17">
        <f t="shared" ca="1" si="122"/>
        <v>2.5296047623047686</v>
      </c>
      <c r="AM730" s="17">
        <f t="shared" ca="1" si="123"/>
        <v>8.2449943579189622</v>
      </c>
      <c r="AN730" s="17">
        <f t="shared" ca="1" si="124"/>
        <v>5.2800427738801812</v>
      </c>
      <c r="AO730">
        <f t="shared" ca="1" si="116"/>
        <v>0</v>
      </c>
      <c r="AP730">
        <f t="shared" ca="1" si="117"/>
        <v>0</v>
      </c>
      <c r="AQ730">
        <f ca="1">MAX(0, COUNTIF(E730:J730, "Breakdown") - COUNTIF(AO730:AP730, 1))</f>
        <v>0</v>
      </c>
      <c r="AR730" s="12">
        <f ca="1">(AQ730 * 50) + ((AO730 + AP730) * 10)</f>
        <v>0</v>
      </c>
      <c r="AS730">
        <f ca="1">IF(COUNTIF(E730:J730, "Breakdown") &gt;= 6, 1, 0)</f>
        <v>0</v>
      </c>
    </row>
    <row r="731" spans="4:45">
      <c r="D731">
        <v>728</v>
      </c>
      <c r="E731" s="6" t="str">
        <f ca="1">IF(K731&lt;W731,"Operational","Breakdown")</f>
        <v>Operational</v>
      </c>
      <c r="F731" s="6" t="str">
        <f ca="1">IF(L731&lt;X731,"Operational","Breakdown")</f>
        <v>Breakdown</v>
      </c>
      <c r="G731" s="6" t="str">
        <f ca="1">IF(M731&lt;Y731,"Operational","Breakdown")</f>
        <v>Breakdown</v>
      </c>
      <c r="H731" s="6" t="str">
        <f ca="1">IF(N731&lt;Z731,"Operational","Breakdown")</f>
        <v>Operational</v>
      </c>
      <c r="I731" s="6" t="str">
        <f ca="1">IF(O731&lt;AA731,"Operational","Breakdown")</f>
        <v>Operational</v>
      </c>
      <c r="J731" s="6" t="str">
        <f ca="1">IF(P731&lt;AB731,"Operational","Breakdown")</f>
        <v>Operational</v>
      </c>
      <c r="K731" s="16">
        <v>0.26389456526628713</v>
      </c>
      <c r="L731" s="16">
        <v>9.9334040779041146</v>
      </c>
      <c r="M731" s="16">
        <v>27.213217105177968</v>
      </c>
      <c r="N731" s="16">
        <v>1.3506996674882972</v>
      </c>
      <c r="O731" s="16">
        <v>14.916944753068059</v>
      </c>
      <c r="P731" s="16">
        <v>8.5232491140939466</v>
      </c>
      <c r="Q731" s="9">
        <v>1.7112041947358243</v>
      </c>
      <c r="R731" s="9">
        <v>3.3003784814653794</v>
      </c>
      <c r="S731" s="9">
        <v>5.741110915476602</v>
      </c>
      <c r="T731" s="9">
        <v>0.56178900926710007</v>
      </c>
      <c r="U731" s="9">
        <v>1.8006530025126231</v>
      </c>
      <c r="V731" s="9">
        <v>3.0035171389143538</v>
      </c>
      <c r="W731" s="8">
        <f t="shared" ca="1" si="125"/>
        <v>11.497214249521491</v>
      </c>
      <c r="X731" s="8">
        <f t="shared" ca="1" si="125"/>
        <v>6.0740440991404032</v>
      </c>
      <c r="Y731" s="8">
        <f t="shared" ca="1" si="125"/>
        <v>22.177686687715891</v>
      </c>
      <c r="Z731" s="8">
        <f t="shared" ca="1" si="125"/>
        <v>20.726227628897966</v>
      </c>
      <c r="AA731" s="8">
        <f t="shared" ca="1" si="125"/>
        <v>37.93991269378094</v>
      </c>
      <c r="AB731" s="8">
        <f t="shared" ca="1" si="118"/>
        <v>23.083518128371281</v>
      </c>
      <c r="AC731" s="16">
        <f ca="1">IF($AO730=0,K730+Q730,IF($AP730=0,K730+Q730,9999))</f>
        <v>2.0324349377749238</v>
      </c>
      <c r="AD731" s="16">
        <f ca="1">IF($AO730=0,L730+R730,IF($AP730=0,L730+R730,9999))</f>
        <v>4.8816426344735175</v>
      </c>
      <c r="AE731" s="16">
        <f ca="1">IF($AO730=0,M730+S730,IF($AP730=0,M730+S730,9999))</f>
        <v>4.4163041941313192</v>
      </c>
      <c r="AF731" s="16">
        <f ca="1">IF($AO730=0,N730+T730,IF($AP730=0,N730+T730,9999))</f>
        <v>3.1187630496424754</v>
      </c>
      <c r="AG731" s="16">
        <f ca="1">IF($AO730=0,O730+U730,IF($AP730=0,O730+U730,9999))</f>
        <v>7.31858326816472</v>
      </c>
      <c r="AH731" s="16">
        <f ca="1">IF($AO730=0,P730+V730,IF($AP730=0,P730+V730,9999))</f>
        <v>3.3659524135842114</v>
      </c>
      <c r="AI731" s="17">
        <f t="shared" ca="1" si="119"/>
        <v>9.0310731222995102</v>
      </c>
      <c r="AJ731" s="17">
        <f t="shared" ca="1" si="120"/>
        <v>3.7949712472531556</v>
      </c>
      <c r="AK731" s="17">
        <f t="shared" ca="1" si="121"/>
        <v>10.891937648523133</v>
      </c>
      <c r="AL731" s="17">
        <f t="shared" ca="1" si="122"/>
        <v>4.0976289810865918</v>
      </c>
      <c r="AM731" s="17">
        <f t="shared" ca="1" si="123"/>
        <v>5.9773929788119924</v>
      </c>
      <c r="AN731" s="17">
        <f t="shared" ca="1" si="124"/>
        <v>11.007734901880488</v>
      </c>
      <c r="AO731">
        <f t="shared" ca="1" si="116"/>
        <v>0</v>
      </c>
      <c r="AP731">
        <f t="shared" ca="1" si="117"/>
        <v>0</v>
      </c>
      <c r="AQ731">
        <f ca="1">MAX(0, COUNTIF(E731:J731, "Breakdown") - COUNTIF(AO731:AP731, 1))</f>
        <v>2</v>
      </c>
      <c r="AR731" s="12">
        <f ca="1">(AQ731 * 50) + ((AO731 + AP731) * 10)</f>
        <v>100</v>
      </c>
      <c r="AS731">
        <f ca="1">IF(COUNTIF(E731:J731, "Breakdown") &gt;= 6, 1, 0)</f>
        <v>0</v>
      </c>
    </row>
    <row r="732" spans="4:45">
      <c r="D732">
        <v>729</v>
      </c>
      <c r="E732" s="6" t="str">
        <f ca="1">IF(K732&lt;W732,"Operational","Breakdown")</f>
        <v>Breakdown</v>
      </c>
      <c r="F732" s="6" t="str">
        <f ca="1">IF(L732&lt;X732,"Operational","Breakdown")</f>
        <v>Operational</v>
      </c>
      <c r="G732" s="6" t="str">
        <f ca="1">IF(M732&lt;Y732,"Operational","Breakdown")</f>
        <v>Operational</v>
      </c>
      <c r="H732" s="6" t="str">
        <f ca="1">IF(N732&lt;Z732,"Operational","Breakdown")</f>
        <v>Breakdown</v>
      </c>
      <c r="I732" s="6" t="str">
        <f ca="1">IF(O732&lt;AA732,"Operational","Breakdown")</f>
        <v>Breakdown</v>
      </c>
      <c r="J732" s="6" t="str">
        <f ca="1">IF(P732&lt;AB732,"Operational","Breakdown")</f>
        <v>Operational</v>
      </c>
      <c r="K732" s="16">
        <v>3.8488937210529275</v>
      </c>
      <c r="L732" s="16">
        <v>1.4516063224959252</v>
      </c>
      <c r="M732" s="16">
        <v>0.70589035602794048</v>
      </c>
      <c r="N732" s="16">
        <v>26.148524935452357</v>
      </c>
      <c r="O732" s="16">
        <v>15.201801799145823</v>
      </c>
      <c r="P732" s="16">
        <v>7.8657787530268397</v>
      </c>
      <c r="Q732" s="9">
        <v>2.9673262474403108</v>
      </c>
      <c r="R732" s="9">
        <v>3.9612066314703624</v>
      </c>
      <c r="S732" s="9">
        <v>3.8963738556481782</v>
      </c>
      <c r="T732" s="9">
        <v>0.83737305105367565</v>
      </c>
      <c r="U732" s="9">
        <v>3.2824106201139287</v>
      </c>
      <c r="V732" s="9">
        <v>0.49503835091954107</v>
      </c>
      <c r="W732" s="8">
        <f t="shared" ca="1" si="125"/>
        <v>3.0517349090893058</v>
      </c>
      <c r="X732" s="8">
        <f t="shared" ca="1" si="125"/>
        <v>6.6512440528864012</v>
      </c>
      <c r="Y732" s="8">
        <f t="shared" ca="1" si="125"/>
        <v>33.435925096651147</v>
      </c>
      <c r="Z732" s="8">
        <f t="shared" ca="1" si="125"/>
        <v>7.3076752358000334</v>
      </c>
      <c r="AA732" s="8">
        <f t="shared" ca="1" si="125"/>
        <v>13.430312841055741</v>
      </c>
      <c r="AB732" s="8">
        <f t="shared" ca="1" si="118"/>
        <v>12.072571052852091</v>
      </c>
      <c r="AC732" s="16">
        <f ca="1">IF($AO731=0,K731+Q731,IF($AP731=0,K731+Q731,9999))</f>
        <v>1.9750987600021115</v>
      </c>
      <c r="AD732" s="16">
        <f ca="1">IF($AO731=0,L731+R731,IF($AP731=0,L731+R731,9999))</f>
        <v>13.233782559369494</v>
      </c>
      <c r="AE732" s="16">
        <f ca="1">IF($AO731=0,M731+S731,IF($AP731=0,M731+S731,9999))</f>
        <v>32.954328020654572</v>
      </c>
      <c r="AF732" s="16">
        <f ca="1">IF($AO731=0,N731+T731,IF($AP731=0,N731+T731,9999))</f>
        <v>1.9124886767553972</v>
      </c>
      <c r="AG732" s="16">
        <f ca="1">IF($AO731=0,O731+U731,IF($AP731=0,O731+U731,9999))</f>
        <v>16.71759775558068</v>
      </c>
      <c r="AH732" s="16">
        <f ca="1">IF($AO731=0,P731+V731,IF($AP731=0,P731+V731,9999))</f>
        <v>11.526766253008301</v>
      </c>
      <c r="AI732" s="17">
        <f t="shared" ca="1" si="119"/>
        <v>2.0324349377749238</v>
      </c>
      <c r="AJ732" s="17">
        <f t="shared" ca="1" si="120"/>
        <v>4.8816426344735175</v>
      </c>
      <c r="AK732" s="17">
        <f t="shared" ca="1" si="121"/>
        <v>4.4163041941313192</v>
      </c>
      <c r="AL732" s="17">
        <f t="shared" ca="1" si="122"/>
        <v>3.1187630496424754</v>
      </c>
      <c r="AM732" s="17">
        <f t="shared" ca="1" si="123"/>
        <v>7.31858326816472</v>
      </c>
      <c r="AN732" s="17">
        <f t="shared" ca="1" si="124"/>
        <v>3.3659524135842114</v>
      </c>
      <c r="AO732">
        <f t="shared" ca="1" si="116"/>
        <v>0</v>
      </c>
      <c r="AP732">
        <f t="shared" ca="1" si="117"/>
        <v>1</v>
      </c>
      <c r="AQ732">
        <f ca="1">MAX(0, COUNTIF(E732:J732, "Breakdown") - COUNTIF(AO732:AP732, 1))</f>
        <v>2</v>
      </c>
      <c r="AR732" s="12">
        <f ca="1">(AQ732 * 50) + ((AO732 + AP732) * 10)</f>
        <v>110</v>
      </c>
      <c r="AS732">
        <f ca="1">IF(COUNTIF(E732:J732, "Breakdown") &gt;= 6, 1, 0)</f>
        <v>0</v>
      </c>
    </row>
    <row r="733" spans="4:45">
      <c r="D733">
        <v>730</v>
      </c>
      <c r="E733" s="6" t="str">
        <f ca="1">IF(K733&lt;W733,"Operational","Breakdown")</f>
        <v>Operational</v>
      </c>
      <c r="F733" s="6" t="str">
        <f ca="1">IF(L733&lt;X733,"Operational","Breakdown")</f>
        <v>Operational</v>
      </c>
      <c r="G733" s="6" t="str">
        <f ca="1">IF(M733&lt;Y733,"Operational","Breakdown")</f>
        <v>Operational</v>
      </c>
      <c r="H733" s="6" t="str">
        <f ca="1">IF(N733&lt;Z733,"Operational","Breakdown")</f>
        <v>Breakdown</v>
      </c>
      <c r="I733" s="6" t="str">
        <f ca="1">IF(O733&lt;AA733,"Operational","Breakdown")</f>
        <v>Operational</v>
      </c>
      <c r="J733" s="6" t="str">
        <f ca="1">IF(P733&lt;AB733,"Operational","Breakdown")</f>
        <v>Operational</v>
      </c>
      <c r="K733" s="16">
        <v>1.1478785489983399</v>
      </c>
      <c r="L733" s="16">
        <v>3.1732583079229144</v>
      </c>
      <c r="M733" s="16">
        <v>12.441022843086559</v>
      </c>
      <c r="N733" s="16">
        <v>15.821036087876363</v>
      </c>
      <c r="O733" s="16">
        <v>1.6680954098060727</v>
      </c>
      <c r="P733" s="16">
        <v>1.2347839746691982</v>
      </c>
      <c r="Q733" s="9">
        <v>1.0806300100578552</v>
      </c>
      <c r="R733" s="9">
        <v>2.6663414278756123</v>
      </c>
      <c r="S733" s="9">
        <v>0.27952947217294355</v>
      </c>
      <c r="T733" s="9">
        <v>7.5885691180480546</v>
      </c>
      <c r="U733" s="9">
        <v>1.8180295749003526</v>
      </c>
      <c r="V733" s="9">
        <v>1.8985576786921277</v>
      </c>
      <c r="W733" s="8">
        <f t="shared" ca="1" si="125"/>
        <v>5.0261021656171385</v>
      </c>
      <c r="X733" s="8">
        <f t="shared" ca="1" si="125"/>
        <v>33.428259494426825</v>
      </c>
      <c r="Y733" s="8">
        <f t="shared" ca="1" si="125"/>
        <v>40.470635462840278</v>
      </c>
      <c r="Z733" s="8">
        <f t="shared" ca="1" si="125"/>
        <v>6.3808662660743343</v>
      </c>
      <c r="AA733" s="8">
        <f t="shared" ca="1" si="125"/>
        <v>19.975382531834384</v>
      </c>
      <c r="AB733" s="8">
        <f t="shared" ca="1" si="118"/>
        <v>13.058493343148331</v>
      </c>
      <c r="AC733" s="16">
        <f ca="1">IF($AO732=0,K732+Q732,IF($AP732=0,K732+Q732,9999))</f>
        <v>6.8162199684932379</v>
      </c>
      <c r="AD733" s="16">
        <f ca="1">IF($AO732=0,L732+R732,IF($AP732=0,L732+R732,9999))</f>
        <v>5.4128129539662879</v>
      </c>
      <c r="AE733" s="16">
        <f ca="1">IF($AO732=0,M732+S732,IF($AP732=0,M732+S732,9999))</f>
        <v>4.6022642116761183</v>
      </c>
      <c r="AF733" s="16">
        <f ca="1">IF($AO732=0,N732+T732,IF($AP732=0,N732+T732,9999))</f>
        <v>26.985897986506032</v>
      </c>
      <c r="AG733" s="16">
        <f ca="1">IF($AO732=0,O732+U732,IF($AP732=0,O732+U732,9999))</f>
        <v>18.484212419259752</v>
      </c>
      <c r="AH733" s="16">
        <f ca="1">IF($AO732=0,P732+V732,IF($AP732=0,P732+V732,9999))</f>
        <v>8.3608171039463812</v>
      </c>
      <c r="AI733" s="17">
        <f t="shared" ca="1" si="119"/>
        <v>1.9750987600021115</v>
      </c>
      <c r="AJ733" s="17">
        <f t="shared" ca="1" si="120"/>
        <v>6.6512440528864012</v>
      </c>
      <c r="AK733" s="17">
        <f t="shared" ca="1" si="121"/>
        <v>32.954328020654572</v>
      </c>
      <c r="AL733" s="17">
        <f t="shared" ca="1" si="122"/>
        <v>1.9124886767553972</v>
      </c>
      <c r="AM733" s="17">
        <f t="shared" ca="1" si="123"/>
        <v>13.430312841055741</v>
      </c>
      <c r="AN733" s="17">
        <f t="shared" ca="1" si="124"/>
        <v>11.526766253008301</v>
      </c>
      <c r="AO733">
        <f t="shared" ca="1" si="116"/>
        <v>0</v>
      </c>
      <c r="AP733">
        <f t="shared" ca="1" si="117"/>
        <v>0</v>
      </c>
      <c r="AQ733">
        <f ca="1">MAX(0, COUNTIF(E733:J733, "Breakdown") - COUNTIF(AO733:AP733, 1))</f>
        <v>1</v>
      </c>
      <c r="AR733" s="12">
        <f ca="1">(AQ733 * 50) + ((AO733 + AP733) * 10)</f>
        <v>50</v>
      </c>
      <c r="AS733">
        <f ca="1">IF(COUNTIF(E733:J733, "Breakdown") &gt;= 6, 1, 0)</f>
        <v>0</v>
      </c>
    </row>
    <row r="734" spans="4:45">
      <c r="D734">
        <v>731</v>
      </c>
      <c r="E734" s="6" t="str">
        <f ca="1">IF(K734&lt;W734,"Operational","Breakdown")</f>
        <v>Operational</v>
      </c>
      <c r="F734" s="6" t="str">
        <f ca="1">IF(L734&lt;X734,"Operational","Breakdown")</f>
        <v>Operational</v>
      </c>
      <c r="G734" s="6" t="str">
        <f ca="1">IF(M734&lt;Y734,"Operational","Breakdown")</f>
        <v>Operational</v>
      </c>
      <c r="H734" s="6" t="str">
        <f ca="1">IF(N734&lt;Z734,"Operational","Breakdown")</f>
        <v>Breakdown</v>
      </c>
      <c r="I734" s="6" t="str">
        <f ca="1">IF(O734&lt;AA734,"Operational","Breakdown")</f>
        <v>Operational</v>
      </c>
      <c r="J734" s="6" t="str">
        <f ca="1">IF(P734&lt;AB734,"Operational","Breakdown")</f>
        <v>Operational</v>
      </c>
      <c r="K734" s="16">
        <v>10.762264088409944</v>
      </c>
      <c r="L734" s="16">
        <v>6.4414355666999255</v>
      </c>
      <c r="M734" s="16">
        <v>4.2409120724551199</v>
      </c>
      <c r="N734" s="16">
        <v>33.958552948479564</v>
      </c>
      <c r="O734" s="16">
        <v>11.473329919539379</v>
      </c>
      <c r="P734" s="16">
        <v>7.6671576757078244</v>
      </c>
      <c r="Q734" s="9">
        <v>1.4132183644916596</v>
      </c>
      <c r="R734" s="9">
        <v>0.86510089147175773</v>
      </c>
      <c r="S734" s="9">
        <v>1.2754282166318804</v>
      </c>
      <c r="T734" s="9">
        <v>0.15494645641734991</v>
      </c>
      <c r="U734" s="9">
        <v>1.2541305461307786</v>
      </c>
      <c r="V734" s="9">
        <v>7.7314888636781944</v>
      </c>
      <c r="W734" s="8">
        <f t="shared" ca="1" si="125"/>
        <v>32.026557441310551</v>
      </c>
      <c r="X734" s="8">
        <f t="shared" ca="1" si="125"/>
        <v>9.1037636245375566</v>
      </c>
      <c r="Y734" s="8">
        <f t="shared" ca="1" si="125"/>
        <v>11.346081662391242</v>
      </c>
      <c r="Z734" s="8">
        <f t="shared" ca="1" si="125"/>
        <v>10.945365774422868</v>
      </c>
      <c r="AA734" s="8">
        <f t="shared" ca="1" si="125"/>
        <v>24.987615731697268</v>
      </c>
      <c r="AB734" s="8">
        <f t="shared" ca="1" si="118"/>
        <v>18.478550433808817</v>
      </c>
      <c r="AC734" s="16">
        <f ca="1">IF($AO733=0,K733+Q733,IF($AP733=0,K733+Q733,9999))</f>
        <v>2.2285085590561948</v>
      </c>
      <c r="AD734" s="16">
        <f ca="1">IF($AO733=0,L733+R733,IF($AP733=0,L733+R733,9999))</f>
        <v>5.8395997357985268</v>
      </c>
      <c r="AE734" s="16">
        <f ca="1">IF($AO733=0,M733+S733,IF($AP733=0,M733+S733,9999))</f>
        <v>12.720552315259503</v>
      </c>
      <c r="AF734" s="16">
        <f ca="1">IF($AO733=0,N733+T733,IF($AP733=0,N733+T733,9999))</f>
        <v>23.409605205924418</v>
      </c>
      <c r="AG734" s="16">
        <f ca="1">IF($AO733=0,O733+U733,IF($AP733=0,O733+U733,9999))</f>
        <v>3.4861249847064251</v>
      </c>
      <c r="AH734" s="16">
        <f ca="1">IF($AO733=0,P733+V733,IF($AP733=0,P733+V733,9999))</f>
        <v>3.1333416533613256</v>
      </c>
      <c r="AI734" s="17">
        <f t="shared" ca="1" si="119"/>
        <v>5.0261021656171385</v>
      </c>
      <c r="AJ734" s="17">
        <f t="shared" ca="1" si="120"/>
        <v>5.4128129539662879</v>
      </c>
      <c r="AK734" s="17">
        <f t="shared" ca="1" si="121"/>
        <v>4.6022642116761183</v>
      </c>
      <c r="AL734" s="17">
        <f t="shared" ca="1" si="122"/>
        <v>6.3808662660743343</v>
      </c>
      <c r="AM734" s="17">
        <f t="shared" ca="1" si="123"/>
        <v>18.484212419259752</v>
      </c>
      <c r="AN734" s="17">
        <f t="shared" ca="1" si="124"/>
        <v>8.3608171039463812</v>
      </c>
      <c r="AO734">
        <f t="shared" ca="1" si="116"/>
        <v>0</v>
      </c>
      <c r="AP734">
        <f t="shared" ca="1" si="117"/>
        <v>0</v>
      </c>
      <c r="AQ734">
        <f ca="1">MAX(0, COUNTIF(E734:J734, "Breakdown") - COUNTIF(AO734:AP734, 1))</f>
        <v>1</v>
      </c>
      <c r="AR734" s="12">
        <f ca="1">(AQ734 * 50) + ((AO734 + AP734) * 10)</f>
        <v>50</v>
      </c>
      <c r="AS734">
        <f ca="1">IF(COUNTIF(E734:J734, "Breakdown") &gt;= 6, 1, 0)</f>
        <v>0</v>
      </c>
    </row>
    <row r="735" spans="4:45">
      <c r="D735">
        <v>732</v>
      </c>
      <c r="E735" s="6" t="str">
        <f ca="1">IF(K735&lt;W735,"Operational","Breakdown")</f>
        <v>Operational</v>
      </c>
      <c r="F735" s="6" t="str">
        <f ca="1">IF(L735&lt;X735,"Operational","Breakdown")</f>
        <v>Breakdown</v>
      </c>
      <c r="G735" s="6" t="str">
        <f ca="1">IF(M735&lt;Y735,"Operational","Breakdown")</f>
        <v>Operational</v>
      </c>
      <c r="H735" s="6" t="str">
        <f ca="1">IF(N735&lt;Z735,"Operational","Breakdown")</f>
        <v>Operational</v>
      </c>
      <c r="I735" s="6" t="str">
        <f ca="1">IF(O735&lt;AA735,"Operational","Breakdown")</f>
        <v>Operational</v>
      </c>
      <c r="J735" s="6" t="str">
        <f ca="1">IF(P735&lt;AB735,"Operational","Breakdown")</f>
        <v>Operational</v>
      </c>
      <c r="K735" s="16">
        <v>4.5252857781639042</v>
      </c>
      <c r="L735" s="16">
        <v>15.208744252896372</v>
      </c>
      <c r="M735" s="16">
        <v>19.54336972400208</v>
      </c>
      <c r="N735" s="16">
        <v>4.7606850010849477</v>
      </c>
      <c r="O735" s="16">
        <v>9.9850615540096346</v>
      </c>
      <c r="P735" s="16">
        <v>0.83996215992116485</v>
      </c>
      <c r="Q735" s="9">
        <v>1.4153192250154176</v>
      </c>
      <c r="R735" s="9">
        <v>3.5523640998802337</v>
      </c>
      <c r="S735" s="9">
        <v>2.1753302620373125</v>
      </c>
      <c r="T735" s="9">
        <v>0.83971160419963242</v>
      </c>
      <c r="U735" s="9">
        <v>0.32730456011608816</v>
      </c>
      <c r="V735" s="9">
        <v>0.80186681232706303</v>
      </c>
      <c r="W735" s="8">
        <f t="shared" ca="1" si="125"/>
        <v>10.091328874452003</v>
      </c>
      <c r="X735" s="8">
        <f t="shared" ca="1" si="125"/>
        <v>15.029160544929674</v>
      </c>
      <c r="Y735" s="8">
        <f t="shared" ca="1" si="125"/>
        <v>29.430757472683563</v>
      </c>
      <c r="Z735" s="8">
        <f t="shared" ca="1" si="125"/>
        <v>14.772353657128258</v>
      </c>
      <c r="AA735" s="8">
        <f t="shared" ca="1" si="125"/>
        <v>18.118973665772671</v>
      </c>
      <c r="AB735" s="8">
        <f t="shared" ca="1" si="118"/>
        <v>19.042257325524552</v>
      </c>
      <c r="AC735" s="16">
        <f ca="1">IF($AO734=0,K734+Q734,IF($AP734=0,K734+Q734,9999))</f>
        <v>12.175482452901605</v>
      </c>
      <c r="AD735" s="16">
        <f ca="1">IF($AO734=0,L734+R734,IF($AP734=0,L734+R734,9999))</f>
        <v>7.3065364581716832</v>
      </c>
      <c r="AE735" s="16">
        <f ca="1">IF($AO734=0,M734+S734,IF($AP734=0,M734+S734,9999))</f>
        <v>5.5163402890870001</v>
      </c>
      <c r="AF735" s="16">
        <f ca="1">IF($AO734=0,N734+T734,IF($AP734=0,N734+T734,9999))</f>
        <v>34.113499404896913</v>
      </c>
      <c r="AG735" s="16">
        <f ca="1">IF($AO734=0,O734+U734,IF($AP734=0,O734+U734,9999))</f>
        <v>12.727460465670157</v>
      </c>
      <c r="AH735" s="16">
        <f ca="1">IF($AO734=0,P734+V734,IF($AP734=0,P734+V734,9999))</f>
        <v>15.398646539386018</v>
      </c>
      <c r="AI735" s="17">
        <f t="shared" ca="1" si="119"/>
        <v>2.2285085590561948</v>
      </c>
      <c r="AJ735" s="17">
        <f t="shared" ca="1" si="120"/>
        <v>5.8395997357985268</v>
      </c>
      <c r="AK735" s="17">
        <f t="shared" ca="1" si="121"/>
        <v>11.346081662391242</v>
      </c>
      <c r="AL735" s="17">
        <f t="shared" ca="1" si="122"/>
        <v>10.945365774422868</v>
      </c>
      <c r="AM735" s="17">
        <f t="shared" ca="1" si="123"/>
        <v>3.4861249847064251</v>
      </c>
      <c r="AN735" s="17">
        <f t="shared" ca="1" si="124"/>
        <v>3.1333416533613256</v>
      </c>
      <c r="AO735">
        <f t="shared" ca="1" si="116"/>
        <v>0</v>
      </c>
      <c r="AP735">
        <f t="shared" ca="1" si="117"/>
        <v>0</v>
      </c>
      <c r="AQ735">
        <f ca="1">MAX(0, COUNTIF(E735:J735, "Breakdown") - COUNTIF(AO735:AP735, 1))</f>
        <v>1</v>
      </c>
      <c r="AR735" s="12">
        <f ca="1">(AQ735 * 50) + ((AO735 + AP735) * 10)</f>
        <v>50</v>
      </c>
      <c r="AS735">
        <f ca="1">IF(COUNTIF(E735:J735, "Breakdown") &gt;= 6, 1, 0)</f>
        <v>0</v>
      </c>
    </row>
    <row r="736" spans="4:45">
      <c r="D736">
        <v>733</v>
      </c>
      <c r="E736" s="6" t="str">
        <f ca="1">IF(K736&lt;W736,"Operational","Breakdown")</f>
        <v>Operational</v>
      </c>
      <c r="F736" s="6" t="str">
        <f ca="1">IF(L736&lt;X736,"Operational","Breakdown")</f>
        <v>Operational</v>
      </c>
      <c r="G736" s="6" t="str">
        <f ca="1">IF(M736&lt;Y736,"Operational","Breakdown")</f>
        <v>Operational</v>
      </c>
      <c r="H736" s="6" t="str">
        <f ca="1">IF(N736&lt;Z736,"Operational","Breakdown")</f>
        <v>Operational</v>
      </c>
      <c r="I736" s="6" t="str">
        <f ca="1">IF(O736&lt;AA736,"Operational","Breakdown")</f>
        <v>Operational</v>
      </c>
      <c r="J736" s="6" t="str">
        <f ca="1">IF(P736&lt;AB736,"Operational","Breakdown")</f>
        <v>Operational</v>
      </c>
      <c r="K736" s="16">
        <v>2.2372184665765769</v>
      </c>
      <c r="L736" s="16">
        <v>7.5120357971881351</v>
      </c>
      <c r="M736" s="16">
        <v>3.9153926272506951</v>
      </c>
      <c r="N736" s="16">
        <v>2.0634144290283389</v>
      </c>
      <c r="O736" s="16">
        <v>3.0870208602984754</v>
      </c>
      <c r="P736" s="16">
        <v>16.768068516405602</v>
      </c>
      <c r="Q736" s="9">
        <v>6.1379821999844655</v>
      </c>
      <c r="R736" s="9">
        <v>0.54967690354120702</v>
      </c>
      <c r="S736" s="9">
        <v>0.67557854976214771</v>
      </c>
      <c r="T736" s="9">
        <v>1.6607949993687785</v>
      </c>
      <c r="U736" s="9">
        <v>1.7710883632146226</v>
      </c>
      <c r="V736" s="9">
        <v>3.9154143966329351</v>
      </c>
      <c r="W736" s="8">
        <f t="shared" ca="1" si="125"/>
        <v>16.111418772075375</v>
      </c>
      <c r="X736" s="8">
        <f t="shared" ca="1" si="125"/>
        <v>30.640063079041759</v>
      </c>
      <c r="Y736" s="8">
        <f t="shared" ca="1" si="125"/>
        <v>7.5807381291998386</v>
      </c>
      <c r="Z736" s="8">
        <f t="shared" ca="1" si="125"/>
        <v>44.15510713619679</v>
      </c>
      <c r="AA736" s="8">
        <f t="shared" ca="1" si="125"/>
        <v>17.209247538314944</v>
      </c>
      <c r="AB736" s="8">
        <f t="shared" ca="1" si="118"/>
        <v>20.403979004472593</v>
      </c>
      <c r="AC736" s="16">
        <f ca="1">IF($AO735=0,K735+Q735,IF($AP735=0,K735+Q735,9999))</f>
        <v>5.9406050031793214</v>
      </c>
      <c r="AD736" s="16">
        <f ca="1">IF($AO735=0,L735+R735,IF($AP735=0,L735+R735,9999))</f>
        <v>18.761108352776606</v>
      </c>
      <c r="AE736" s="16">
        <f ca="1">IF($AO735=0,M735+S735,IF($AP735=0,M735+S735,9999))</f>
        <v>21.718699986039393</v>
      </c>
      <c r="AF736" s="16">
        <f ca="1">IF($AO735=0,N735+T735,IF($AP735=0,N735+T735,9999))</f>
        <v>5.6003966052845797</v>
      </c>
      <c r="AG736" s="16">
        <f ca="1">IF($AO735=0,O735+U735,IF($AP735=0,O735+U735,9999))</f>
        <v>10.312366114125723</v>
      </c>
      <c r="AH736" s="16">
        <f ca="1">IF($AO735=0,P735+V735,IF($AP735=0,P735+V735,9999))</f>
        <v>1.641828972248228</v>
      </c>
      <c r="AI736" s="17">
        <f t="shared" ca="1" si="119"/>
        <v>10.091328874452003</v>
      </c>
      <c r="AJ736" s="17">
        <f t="shared" ca="1" si="120"/>
        <v>7.3065364581716832</v>
      </c>
      <c r="AK736" s="17">
        <f t="shared" ca="1" si="121"/>
        <v>5.5163402890870001</v>
      </c>
      <c r="AL736" s="17">
        <f t="shared" ca="1" si="122"/>
        <v>14.772353657128258</v>
      </c>
      <c r="AM736" s="17">
        <f t="shared" ca="1" si="123"/>
        <v>12.727460465670157</v>
      </c>
      <c r="AN736" s="17">
        <f t="shared" ca="1" si="124"/>
        <v>15.398646539386018</v>
      </c>
      <c r="AO736">
        <f t="shared" ca="1" si="116"/>
        <v>0</v>
      </c>
      <c r="AP736">
        <f t="shared" ca="1" si="117"/>
        <v>0</v>
      </c>
      <c r="AQ736">
        <f ca="1">MAX(0, COUNTIF(E736:J736, "Breakdown") - COUNTIF(AO736:AP736, 1))</f>
        <v>0</v>
      </c>
      <c r="AR736" s="12">
        <f ca="1">(AQ736 * 50) + ((AO736 + AP736) * 10)</f>
        <v>0</v>
      </c>
      <c r="AS736">
        <f ca="1">IF(COUNTIF(E736:J736, "Breakdown") &gt;= 6, 1, 0)</f>
        <v>0</v>
      </c>
    </row>
    <row r="737" spans="4:45">
      <c r="D737">
        <v>734</v>
      </c>
      <c r="E737" s="6" t="str">
        <f ca="1">IF(K737&lt;W737,"Operational","Breakdown")</f>
        <v>Operational</v>
      </c>
      <c r="F737" s="6" t="str">
        <f ca="1">IF(L737&lt;X737,"Operational","Breakdown")</f>
        <v>Operational</v>
      </c>
      <c r="G737" s="6" t="str">
        <f ca="1">IF(M737&lt;Y737,"Operational","Breakdown")</f>
        <v>Breakdown</v>
      </c>
      <c r="H737" s="6" t="str">
        <f ca="1">IF(N737&lt;Z737,"Operational","Breakdown")</f>
        <v>Breakdown</v>
      </c>
      <c r="I737" s="6" t="str">
        <f ca="1">IF(O737&lt;AA737,"Operational","Breakdown")</f>
        <v>Operational</v>
      </c>
      <c r="J737" s="6" t="str">
        <f ca="1">IF(P737&lt;AB737,"Operational","Breakdown")</f>
        <v>Operational</v>
      </c>
      <c r="K737" s="16">
        <v>3.0038344223534792</v>
      </c>
      <c r="L737" s="16">
        <v>1.7448619743342089</v>
      </c>
      <c r="M737" s="16">
        <v>10.727405509454195</v>
      </c>
      <c r="N737" s="16">
        <v>27.175586832198206</v>
      </c>
      <c r="O737" s="16">
        <v>3.936410989458329</v>
      </c>
      <c r="P737" s="16">
        <v>8.3752396155035722</v>
      </c>
      <c r="Q737" s="9">
        <v>0.99873446479547023</v>
      </c>
      <c r="R737" s="9">
        <v>1.4299822426897169</v>
      </c>
      <c r="S737" s="9">
        <v>7.0370538873098121E-3</v>
      </c>
      <c r="T737" s="9">
        <v>3.8273215057019416</v>
      </c>
      <c r="U737" s="9">
        <v>1.025493397443425</v>
      </c>
      <c r="V737" s="9">
        <v>2.9960897360754468</v>
      </c>
      <c r="W737" s="8">
        <f t="shared" ca="1" si="125"/>
        <v>12.141605144117111</v>
      </c>
      <c r="X737" s="8">
        <f t="shared" ca="1" si="125"/>
        <v>23.453596279088046</v>
      </c>
      <c r="Y737" s="8">
        <f t="shared" ca="1" si="125"/>
        <v>10.523012745388872</v>
      </c>
      <c r="Z737" s="8">
        <f t="shared" ca="1" si="125"/>
        <v>12.484999833568212</v>
      </c>
      <c r="AA737" s="8">
        <f t="shared" ca="1" si="125"/>
        <v>15.305121238503943</v>
      </c>
      <c r="AB737" s="8">
        <f t="shared" ca="1" si="118"/>
        <v>8.6547563805013468</v>
      </c>
      <c r="AC737" s="16">
        <f ca="1">IF($AO736=0,K736+Q736,IF($AP736=0,K736+Q736,9999))</f>
        <v>8.3752006665610423</v>
      </c>
      <c r="AD737" s="16">
        <f ca="1">IF($AO736=0,L736+R736,IF($AP736=0,L736+R736,9999))</f>
        <v>8.0617127007293412</v>
      </c>
      <c r="AE737" s="16">
        <f ca="1">IF($AO736=0,M736+S736,IF($AP736=0,M736+S736,9999))</f>
        <v>4.5909711770128432</v>
      </c>
      <c r="AF737" s="16">
        <f ca="1">IF($AO736=0,N736+T736,IF($AP736=0,N736+T736,9999))</f>
        <v>3.7242094283971174</v>
      </c>
      <c r="AG737" s="16">
        <f ca="1">IF($AO736=0,O736+U736,IF($AP736=0,O736+U736,9999))</f>
        <v>4.8581092235130985</v>
      </c>
      <c r="AH737" s="16">
        <f ca="1">IF($AO736=0,P736+V736,IF($AP736=0,P736+V736,9999))</f>
        <v>20.683482913038539</v>
      </c>
      <c r="AI737" s="17">
        <f t="shared" ca="1" si="119"/>
        <v>5.9406050031793214</v>
      </c>
      <c r="AJ737" s="17">
        <f t="shared" ca="1" si="120"/>
        <v>18.761108352776606</v>
      </c>
      <c r="AK737" s="17">
        <f t="shared" ca="1" si="121"/>
        <v>7.5807381291998386</v>
      </c>
      <c r="AL737" s="17">
        <f t="shared" ca="1" si="122"/>
        <v>5.6003966052845797</v>
      </c>
      <c r="AM737" s="17">
        <f t="shared" ca="1" si="123"/>
        <v>10.312366114125723</v>
      </c>
      <c r="AN737" s="17">
        <f t="shared" ca="1" si="124"/>
        <v>1.641828972248228</v>
      </c>
      <c r="AO737">
        <f t="shared" ca="1" si="116"/>
        <v>0</v>
      </c>
      <c r="AP737">
        <f t="shared" ca="1" si="117"/>
        <v>0</v>
      </c>
      <c r="AQ737">
        <f ca="1">MAX(0, COUNTIF(E737:J737, "Breakdown") - COUNTIF(AO737:AP737, 1))</f>
        <v>2</v>
      </c>
      <c r="AR737" s="12">
        <f ca="1">(AQ737 * 50) + ((AO737 + AP737) * 10)</f>
        <v>100</v>
      </c>
      <c r="AS737">
        <f ca="1">IF(COUNTIF(E737:J737, "Breakdown") &gt;= 6, 1, 0)</f>
        <v>0</v>
      </c>
    </row>
    <row r="738" spans="4:45">
      <c r="D738">
        <v>735</v>
      </c>
      <c r="E738" s="6" t="str">
        <f ca="1">IF(K738&lt;W738,"Operational","Breakdown")</f>
        <v>Operational</v>
      </c>
      <c r="F738" s="6" t="str">
        <f ca="1">IF(L738&lt;X738,"Operational","Breakdown")</f>
        <v>Operational</v>
      </c>
      <c r="G738" s="6" t="str">
        <f ca="1">IF(M738&lt;Y738,"Operational","Breakdown")</f>
        <v>Breakdown</v>
      </c>
      <c r="H738" s="6" t="str">
        <f ca="1">IF(N738&lt;Z738,"Operational","Breakdown")</f>
        <v>Operational</v>
      </c>
      <c r="I738" s="6" t="str">
        <f ca="1">IF(O738&lt;AA738,"Operational","Breakdown")</f>
        <v>Operational</v>
      </c>
      <c r="J738" s="6" t="str">
        <f ca="1">IF(P738&lt;AB738,"Operational","Breakdown")</f>
        <v>Operational</v>
      </c>
      <c r="K738" s="16">
        <v>1.9118268308750539</v>
      </c>
      <c r="L738" s="16">
        <v>2.2902114299194491</v>
      </c>
      <c r="M738" s="16">
        <v>6.1704420585240403</v>
      </c>
      <c r="N738" s="16">
        <v>2.2683423243357552</v>
      </c>
      <c r="O738" s="16">
        <v>5.458458016884733</v>
      </c>
      <c r="P738" s="16">
        <v>0.376176177965658</v>
      </c>
      <c r="Q738" s="9">
        <v>2.8377504033732439</v>
      </c>
      <c r="R738" s="9">
        <v>7.9451378566808617E-2</v>
      </c>
      <c r="S738" s="9">
        <v>1.8342837541342887</v>
      </c>
      <c r="T738" s="9">
        <v>0.51654558888645474</v>
      </c>
      <c r="U738" s="9">
        <v>0.8575687091744808</v>
      </c>
      <c r="V738" s="9">
        <v>0.93237051585122011</v>
      </c>
      <c r="W738" s="8">
        <f t="shared" ca="1" si="125"/>
        <v>11.826375760130276</v>
      </c>
      <c r="X738" s="8">
        <f t="shared" ca="1" si="125"/>
        <v>9.3013106674372832</v>
      </c>
      <c r="Y738" s="8">
        <f t="shared" ca="1" si="125"/>
        <v>4.9881508304874611</v>
      </c>
      <c r="Z738" s="8">
        <f t="shared" ca="1" si="125"/>
        <v>6.637253911046388</v>
      </c>
      <c r="AA738" s="8">
        <f t="shared" ca="1" si="125"/>
        <v>6.210639759879526</v>
      </c>
      <c r="AB738" s="8">
        <f t="shared" ca="1" si="118"/>
        <v>9.9646642578299147</v>
      </c>
      <c r="AC738" s="16">
        <f ca="1">IF($AO737=0,K737+Q737,IF($AP737=0,K737+Q737,9999))</f>
        <v>4.0025688871489491</v>
      </c>
      <c r="AD738" s="16">
        <f ca="1">IF($AO737=0,L737+R737,IF($AP737=0,L737+R737,9999))</f>
        <v>3.1748442170239257</v>
      </c>
      <c r="AE738" s="16">
        <f ca="1">IF($AO737=0,M737+S737,IF($AP737=0,M737+S737,9999))</f>
        <v>10.734442563341505</v>
      </c>
      <c r="AF738" s="16">
        <f ca="1">IF($AO737=0,N737+T737,IF($AP737=0,N737+T737,9999))</f>
        <v>31.002908337900148</v>
      </c>
      <c r="AG738" s="16">
        <f ca="1">IF($AO737=0,O737+U737,IF($AP737=0,O737+U737,9999))</f>
        <v>4.9619043869017538</v>
      </c>
      <c r="AH738" s="16">
        <f ca="1">IF($AO737=0,P737+V737,IF($AP737=0,P737+V737,9999))</f>
        <v>11.371329351579019</v>
      </c>
      <c r="AI738" s="17">
        <f t="shared" ca="1" si="119"/>
        <v>8.3752006665610423</v>
      </c>
      <c r="AJ738" s="17">
        <f t="shared" ca="1" si="120"/>
        <v>8.0617127007293412</v>
      </c>
      <c r="AK738" s="17">
        <f t="shared" ca="1" si="121"/>
        <v>4.5909711770128432</v>
      </c>
      <c r="AL738" s="17">
        <f t="shared" ca="1" si="122"/>
        <v>3.7242094283971174</v>
      </c>
      <c r="AM738" s="17">
        <f t="shared" ca="1" si="123"/>
        <v>4.8581092235130985</v>
      </c>
      <c r="AN738" s="17">
        <f t="shared" ca="1" si="124"/>
        <v>8.6547563805013468</v>
      </c>
      <c r="AO738">
        <f t="shared" ca="1" si="116"/>
        <v>0</v>
      </c>
      <c r="AP738">
        <f t="shared" ca="1" si="117"/>
        <v>0</v>
      </c>
      <c r="AQ738">
        <f ca="1">MAX(0, COUNTIF(E738:J738, "Breakdown") - COUNTIF(AO738:AP738, 1))</f>
        <v>1</v>
      </c>
      <c r="AR738" s="12">
        <f ca="1">(AQ738 * 50) + ((AO738 + AP738) * 10)</f>
        <v>50</v>
      </c>
      <c r="AS738">
        <f ca="1">IF(COUNTIF(E738:J738, "Breakdown") &gt;= 6, 1, 0)</f>
        <v>0</v>
      </c>
    </row>
    <row r="739" spans="4:45">
      <c r="D739">
        <v>736</v>
      </c>
      <c r="E739" s="6" t="str">
        <f ca="1">IF(K739&lt;W739,"Operational","Breakdown")</f>
        <v>Operational</v>
      </c>
      <c r="F739" s="6" t="str">
        <f ca="1">IF(L739&lt;X739,"Operational","Breakdown")</f>
        <v>Operational</v>
      </c>
      <c r="G739" s="6" t="str">
        <f ca="1">IF(M739&lt;Y739,"Operational","Breakdown")</f>
        <v>Operational</v>
      </c>
      <c r="H739" s="6" t="str">
        <f ca="1">IF(N739&lt;Z739,"Operational","Breakdown")</f>
        <v>Operational</v>
      </c>
      <c r="I739" s="6" t="str">
        <f ca="1">IF(O739&lt;AA739,"Operational","Breakdown")</f>
        <v>Operational</v>
      </c>
      <c r="J739" s="6" t="str">
        <f ca="1">IF(P739&lt;AB739,"Operational","Breakdown")</f>
        <v>Operational</v>
      </c>
      <c r="K739" s="16">
        <v>4.7714388018158624</v>
      </c>
      <c r="L739" s="16">
        <v>3.3571649410922113</v>
      </c>
      <c r="M739" s="16">
        <v>4.010377432642926</v>
      </c>
      <c r="N739" s="16">
        <v>1.1961292652509095</v>
      </c>
      <c r="O739" s="16">
        <v>2.7146655813994682</v>
      </c>
      <c r="P739" s="16">
        <v>2.4282358578729664</v>
      </c>
      <c r="Q739" s="9">
        <v>1.1675835457471844</v>
      </c>
      <c r="R739" s="9">
        <v>1.4323484541241445</v>
      </c>
      <c r="S739" s="9">
        <v>2.6570416802983345</v>
      </c>
      <c r="T739" s="9">
        <v>1.927783443757942</v>
      </c>
      <c r="U739" s="9">
        <v>0.12189069321687378</v>
      </c>
      <c r="V739" s="9">
        <v>2.5003900450453762</v>
      </c>
      <c r="W739" s="8">
        <f t="shared" ca="1" si="125"/>
        <v>6.0846012471112623</v>
      </c>
      <c r="X739" s="8">
        <f t="shared" ca="1" si="125"/>
        <v>5.171762569041765</v>
      </c>
      <c r="Y739" s="8">
        <f t="shared" ca="1" si="125"/>
        <v>5.8388471691163835</v>
      </c>
      <c r="Z739" s="8">
        <f t="shared" ca="1" si="125"/>
        <v>14.934542186906366</v>
      </c>
      <c r="AA739" s="8">
        <f t="shared" ca="1" si="125"/>
        <v>11.727839112700917</v>
      </c>
      <c r="AB739" s="8">
        <f t="shared" ca="1" si="118"/>
        <v>10.649087706857733</v>
      </c>
      <c r="AC739" s="16">
        <f ca="1">IF($AO738=0,K738+Q738,IF($AP738=0,K738+Q738,9999))</f>
        <v>4.7495772342482976</v>
      </c>
      <c r="AD739" s="16">
        <f ca="1">IF($AO738=0,L738+R738,IF($AP738=0,L738+R738,9999))</f>
        <v>2.3696628084862579</v>
      </c>
      <c r="AE739" s="16">
        <f ca="1">IF($AO738=0,M738+S738,IF($AP738=0,M738+S738,9999))</f>
        <v>8.0047258126583287</v>
      </c>
      <c r="AF739" s="16">
        <f ca="1">IF($AO738=0,N738+T738,IF($AP738=0,N738+T738,9999))</f>
        <v>2.7848879132222102</v>
      </c>
      <c r="AG739" s="16">
        <f ca="1">IF($AO738=0,O738+U738,IF($AP738=0,O738+U738,9999))</f>
        <v>6.3160267260592136</v>
      </c>
      <c r="AH739" s="16">
        <f ca="1">IF($AO738=0,P738+V738,IF($AP738=0,P738+V738,9999))</f>
        <v>1.3085466938168782</v>
      </c>
      <c r="AI739" s="17">
        <f t="shared" ca="1" si="119"/>
        <v>4.0025688871489491</v>
      </c>
      <c r="AJ739" s="17">
        <f t="shared" ca="1" si="120"/>
        <v>3.1748442170239257</v>
      </c>
      <c r="AK739" s="17">
        <f t="shared" ca="1" si="121"/>
        <v>4.9881508304874611</v>
      </c>
      <c r="AL739" s="17">
        <f t="shared" ca="1" si="122"/>
        <v>6.637253911046388</v>
      </c>
      <c r="AM739" s="17">
        <f t="shared" ca="1" si="123"/>
        <v>4.9619043869017538</v>
      </c>
      <c r="AN739" s="17">
        <f t="shared" ca="1" si="124"/>
        <v>9.9646642578299147</v>
      </c>
      <c r="AO739">
        <f t="shared" ca="1" si="116"/>
        <v>0</v>
      </c>
      <c r="AP739">
        <f t="shared" ca="1" si="117"/>
        <v>0</v>
      </c>
      <c r="AQ739">
        <f ca="1">MAX(0, COUNTIF(E739:J739, "Breakdown") - COUNTIF(AO739:AP739, 1))</f>
        <v>0</v>
      </c>
      <c r="AR739" s="12">
        <f ca="1">(AQ739 * 50) + ((AO739 + AP739) * 10)</f>
        <v>0</v>
      </c>
      <c r="AS739">
        <f ca="1">IF(COUNTIF(E739:J739, "Breakdown") &gt;= 6, 1, 0)</f>
        <v>0</v>
      </c>
    </row>
    <row r="740" spans="4:45">
      <c r="D740">
        <v>737</v>
      </c>
      <c r="E740" s="6" t="str">
        <f ca="1">IF(K740&lt;W740,"Operational","Breakdown")</f>
        <v>Breakdown</v>
      </c>
      <c r="F740" s="6" t="str">
        <f ca="1">IF(L740&lt;X740,"Operational","Breakdown")</f>
        <v>Breakdown</v>
      </c>
      <c r="G740" s="6" t="str">
        <f ca="1">IF(M740&lt;Y740,"Operational","Breakdown")</f>
        <v>Breakdown</v>
      </c>
      <c r="H740" s="6" t="str">
        <f ca="1">IF(N740&lt;Z740,"Operational","Breakdown")</f>
        <v>Operational</v>
      </c>
      <c r="I740" s="6" t="str">
        <f ca="1">IF(O740&lt;AA740,"Operational","Breakdown")</f>
        <v>Operational</v>
      </c>
      <c r="J740" s="6" t="str">
        <f ca="1">IF(P740&lt;AB740,"Operational","Breakdown")</f>
        <v>Breakdown</v>
      </c>
      <c r="K740" s="16">
        <v>17.360745036884481</v>
      </c>
      <c r="L740" s="16">
        <v>8.3016090429926024</v>
      </c>
      <c r="M740" s="16">
        <v>15.817250475676797</v>
      </c>
      <c r="N740" s="16">
        <v>4.8340758124680079</v>
      </c>
      <c r="O740" s="16">
        <v>15.797518897577795</v>
      </c>
      <c r="P740" s="16">
        <v>9.8759315339551925</v>
      </c>
      <c r="Q740" s="9">
        <v>1.062043842437832</v>
      </c>
      <c r="R740" s="9">
        <v>2.5009587552358696</v>
      </c>
      <c r="S740" s="9">
        <v>2.4083869592653921</v>
      </c>
      <c r="T740" s="9">
        <v>1.1169655438518831</v>
      </c>
      <c r="U740" s="9">
        <v>3.9985480904774429</v>
      </c>
      <c r="V740" s="9">
        <v>1.9286291572218146</v>
      </c>
      <c r="W740" s="8">
        <f t="shared" ca="1" si="125"/>
        <v>9.779404737987802</v>
      </c>
      <c r="X740" s="8">
        <f t="shared" ca="1" si="125"/>
        <v>5.0953878996856341</v>
      </c>
      <c r="Y740" s="8">
        <f t="shared" ca="1" si="125"/>
        <v>9.625449840364368</v>
      </c>
      <c r="Z740" s="8">
        <f t="shared" ca="1" si="125"/>
        <v>8.665290190304102</v>
      </c>
      <c r="AA740" s="8">
        <f t="shared" ca="1" si="125"/>
        <v>17.25841320592712</v>
      </c>
      <c r="AB740" s="8">
        <f t="shared" ca="1" si="118"/>
        <v>5.126119203653996</v>
      </c>
      <c r="AC740" s="16">
        <f ca="1">IF($AO739=0,K739+Q739,IF($AP739=0,K739+Q739,9999))</f>
        <v>5.9390223475630464</v>
      </c>
      <c r="AD740" s="16">
        <f ca="1">IF($AO739=0,L739+R739,IF($AP739=0,L739+R739,9999))</f>
        <v>4.789513395216356</v>
      </c>
      <c r="AE740" s="16">
        <f ca="1">IF($AO739=0,M739+S739,IF($AP739=0,M739+S739,9999))</f>
        <v>6.6674191129412606</v>
      </c>
      <c r="AF740" s="16">
        <f ca="1">IF($AO739=0,N739+T739,IF($AP739=0,N739+T739,9999))</f>
        <v>3.1239127090088514</v>
      </c>
      <c r="AG740" s="16">
        <f ca="1">IF($AO739=0,O739+U739,IF($AP739=0,O739+U739,9999))</f>
        <v>2.836556274616342</v>
      </c>
      <c r="AH740" s="16">
        <f ca="1">IF($AO739=0,P739+V739,IF($AP739=0,P739+V739,9999))</f>
        <v>4.928625902918343</v>
      </c>
      <c r="AI740" s="17">
        <f t="shared" ca="1" si="119"/>
        <v>4.7495772342482976</v>
      </c>
      <c r="AJ740" s="17">
        <f t="shared" ca="1" si="120"/>
        <v>2.3696628084862579</v>
      </c>
      <c r="AK740" s="17">
        <f t="shared" ca="1" si="121"/>
        <v>5.8388471691163835</v>
      </c>
      <c r="AL740" s="17">
        <f t="shared" ca="1" si="122"/>
        <v>2.7848879132222102</v>
      </c>
      <c r="AM740" s="17">
        <f t="shared" ca="1" si="123"/>
        <v>6.3160267260592136</v>
      </c>
      <c r="AN740" s="17">
        <f t="shared" ca="1" si="124"/>
        <v>1.3085466938168782</v>
      </c>
      <c r="AO740">
        <f t="shared" ca="1" si="116"/>
        <v>1</v>
      </c>
      <c r="AP740">
        <f t="shared" ca="1" si="117"/>
        <v>0</v>
      </c>
      <c r="AQ740">
        <f ca="1">MAX(0, COUNTIF(E740:J740, "Breakdown") - COUNTIF(AO740:AP740, 1))</f>
        <v>3</v>
      </c>
      <c r="AR740" s="12">
        <f ca="1">(AQ740 * 50) + ((AO740 + AP740) * 10)</f>
        <v>160</v>
      </c>
      <c r="AS740">
        <f ca="1">IF(COUNTIF(E740:J740, "Breakdown") &gt;= 6, 1, 0)</f>
        <v>0</v>
      </c>
    </row>
    <row r="741" spans="4:45">
      <c r="D741">
        <v>738</v>
      </c>
      <c r="E741" s="6" t="str">
        <f ca="1">IF(K741&lt;W741,"Operational","Breakdown")</f>
        <v>Operational</v>
      </c>
      <c r="F741" s="6" t="str">
        <f ca="1">IF(L741&lt;X741,"Operational","Breakdown")</f>
        <v>Operational</v>
      </c>
      <c r="G741" s="6" t="str">
        <f ca="1">IF(M741&lt;Y741,"Operational","Breakdown")</f>
        <v>Operational</v>
      </c>
      <c r="H741" s="6" t="str">
        <f ca="1">IF(N741&lt;Z741,"Operational","Breakdown")</f>
        <v>Operational</v>
      </c>
      <c r="I741" s="6" t="str">
        <f ca="1">IF(O741&lt;AA741,"Operational","Breakdown")</f>
        <v>Operational</v>
      </c>
      <c r="J741" s="6" t="str">
        <f ca="1">IF(P741&lt;AB741,"Operational","Breakdown")</f>
        <v>Operational</v>
      </c>
      <c r="K741" s="16">
        <v>1.5149949189009146</v>
      </c>
      <c r="L741" s="16">
        <v>3.8585620766325732</v>
      </c>
      <c r="M741" s="16">
        <v>4.063771021124821</v>
      </c>
      <c r="N741" s="16">
        <v>2.1316265690174694</v>
      </c>
      <c r="O741" s="16">
        <v>1.6716912354237623</v>
      </c>
      <c r="P741" s="16">
        <v>4.1940895837393164</v>
      </c>
      <c r="Q741" s="9">
        <v>1.3325455866577423</v>
      </c>
      <c r="R741" s="9">
        <v>3.4083498934712746</v>
      </c>
      <c r="S741" s="9">
        <v>7.1885266953620144E-2</v>
      </c>
      <c r="T741" s="9">
        <v>2.8198407564130479</v>
      </c>
      <c r="U741" s="9">
        <v>0.36523326426359459</v>
      </c>
      <c r="V741" s="9">
        <v>3.6847880983382022</v>
      </c>
      <c r="W741" s="8">
        <f t="shared" ca="1" si="125"/>
        <v>8.5051659490805918</v>
      </c>
      <c r="X741" s="8">
        <f t="shared" ca="1" si="125"/>
        <v>11.550356784385521</v>
      </c>
      <c r="Y741" s="8">
        <f t="shared" ca="1" si="125"/>
        <v>21.04766653912931</v>
      </c>
      <c r="Z741" s="8">
        <f t="shared" ca="1" si="125"/>
        <v>11.713904546423628</v>
      </c>
      <c r="AA741" s="8">
        <f t="shared" ca="1" si="125"/>
        <v>20.800654308311387</v>
      </c>
      <c r="AB741" s="8">
        <f t="shared" ca="1" si="118"/>
        <v>17.592451815174549</v>
      </c>
      <c r="AC741" s="16">
        <f ca="1">IF($AO740=0,K740+Q740,IF($AP740=0,K740+Q740,9999))</f>
        <v>18.422788879322312</v>
      </c>
      <c r="AD741" s="16">
        <f ca="1">IF($AO740=0,L740+R740,IF($AP740=0,L740+R740,9999))</f>
        <v>10.802567798228472</v>
      </c>
      <c r="AE741" s="16">
        <f ca="1">IF($AO740=0,M740+S740,IF($AP740=0,M740+S740,9999))</f>
        <v>18.22563743494219</v>
      </c>
      <c r="AF741" s="16">
        <f ca="1">IF($AO740=0,N740+T740,IF($AP740=0,N740+T740,9999))</f>
        <v>5.951041356319891</v>
      </c>
      <c r="AG741" s="16">
        <f ca="1">IF($AO740=0,O740+U740,IF($AP740=0,O740+U740,9999))</f>
        <v>19.796066988055237</v>
      </c>
      <c r="AH741" s="16">
        <f ca="1">IF($AO740=0,P740+V740,IF($AP740=0,P740+V740,9999))</f>
        <v>11.804560691177008</v>
      </c>
      <c r="AI741" s="17">
        <f t="shared" ca="1" si="119"/>
        <v>5.9390223475630464</v>
      </c>
      <c r="AJ741" s="17">
        <f t="shared" ca="1" si="120"/>
        <v>4.789513395216356</v>
      </c>
      <c r="AK741" s="17">
        <f t="shared" ca="1" si="121"/>
        <v>6.6674191129412606</v>
      </c>
      <c r="AL741" s="17">
        <f t="shared" ca="1" si="122"/>
        <v>3.1239127090088514</v>
      </c>
      <c r="AM741" s="17">
        <f t="shared" ca="1" si="123"/>
        <v>2.836556274616342</v>
      </c>
      <c r="AN741" s="17">
        <f t="shared" ca="1" si="124"/>
        <v>4.928625902918343</v>
      </c>
      <c r="AO741">
        <f t="shared" ca="1" si="116"/>
        <v>0</v>
      </c>
      <c r="AP741">
        <f t="shared" ca="1" si="117"/>
        <v>0</v>
      </c>
      <c r="AQ741">
        <f ca="1">MAX(0, COUNTIF(E741:J741, "Breakdown") - COUNTIF(AO741:AP741, 1))</f>
        <v>0</v>
      </c>
      <c r="AR741" s="12">
        <f ca="1">(AQ741 * 50) + ((AO741 + AP741) * 10)</f>
        <v>0</v>
      </c>
      <c r="AS741">
        <f ca="1">IF(COUNTIF(E741:J741, "Breakdown") &gt;= 6, 1, 0)</f>
        <v>0</v>
      </c>
    </row>
    <row r="742" spans="4:45">
      <c r="D742">
        <v>739</v>
      </c>
      <c r="E742" s="6" t="str">
        <f ca="1">IF(K742&lt;W742,"Operational","Breakdown")</f>
        <v>Operational</v>
      </c>
      <c r="F742" s="6" t="str">
        <f ca="1">IF(L742&lt;X742,"Operational","Breakdown")</f>
        <v>Operational</v>
      </c>
      <c r="G742" s="6" t="str">
        <f ca="1">IF(M742&lt;Y742,"Operational","Breakdown")</f>
        <v>Operational</v>
      </c>
      <c r="H742" s="6" t="str">
        <f ca="1">IF(N742&lt;Z742,"Operational","Breakdown")</f>
        <v>Breakdown</v>
      </c>
      <c r="I742" s="6" t="str">
        <f ca="1">IF(O742&lt;AA742,"Operational","Breakdown")</f>
        <v>Operational</v>
      </c>
      <c r="J742" s="6" t="str">
        <f ca="1">IF(P742&lt;AB742,"Operational","Breakdown")</f>
        <v>Breakdown</v>
      </c>
      <c r="K742" s="16">
        <v>3.491349598548982</v>
      </c>
      <c r="L742" s="16">
        <v>4.6857830473959865</v>
      </c>
      <c r="M742" s="16">
        <v>5.0533904314554148</v>
      </c>
      <c r="N742" s="16">
        <v>9.6806538856012718</v>
      </c>
      <c r="O742" s="16">
        <v>4.0474836813853248</v>
      </c>
      <c r="P742" s="16">
        <v>18.400036049977931</v>
      </c>
      <c r="Q742" s="9">
        <v>2.3158019645579881</v>
      </c>
      <c r="R742" s="9">
        <v>0.35401942459528807</v>
      </c>
      <c r="S742" s="9">
        <v>1.8944891217027784</v>
      </c>
      <c r="T742" s="9">
        <v>0.21854698027933755</v>
      </c>
      <c r="U742" s="9">
        <v>0.11267354413826465</v>
      </c>
      <c r="V742" s="9">
        <v>3.1610347118734179</v>
      </c>
      <c r="W742" s="8">
        <f t="shared" ca="1" si="125"/>
        <v>38.125623535315952</v>
      </c>
      <c r="X742" s="8">
        <f t="shared" ca="1" si="125"/>
        <v>14.946095801664839</v>
      </c>
      <c r="Y742" s="8">
        <f t="shared" ca="1" si="125"/>
        <v>27.237766860370819</v>
      </c>
      <c r="Z742" s="8">
        <f t="shared" ca="1" si="125"/>
        <v>9.321637502044485</v>
      </c>
      <c r="AA742" s="8">
        <f t="shared" ca="1" si="125"/>
        <v>27.837416205734375</v>
      </c>
      <c r="AB742" s="8">
        <f t="shared" ca="1" si="118"/>
        <v>13.49138828002854</v>
      </c>
      <c r="AC742" s="16">
        <f ca="1">IF($AO741=0,K741+Q741,IF($AP741=0,K741+Q741,9999))</f>
        <v>2.8475405055586567</v>
      </c>
      <c r="AD742" s="16">
        <f ca="1">IF($AO741=0,L741+R741,IF($AP741=0,L741+R741,9999))</f>
        <v>7.2669119701038483</v>
      </c>
      <c r="AE742" s="16">
        <f ca="1">IF($AO741=0,M741+S741,IF($AP741=0,M741+S741,9999))</f>
        <v>4.1356562880784411</v>
      </c>
      <c r="AF742" s="16">
        <f ca="1">IF($AO741=0,N741+T741,IF($AP741=0,N741+T741,9999))</f>
        <v>4.9514673254305173</v>
      </c>
      <c r="AG742" s="16">
        <f ca="1">IF($AO741=0,O741+U741,IF($AP741=0,O741+U741,9999))</f>
        <v>2.0369244996873568</v>
      </c>
      <c r="AH742" s="16">
        <f ca="1">IF($AO741=0,P741+V741,IF($AP741=0,P741+V741,9999))</f>
        <v>7.878877682077519</v>
      </c>
      <c r="AI742" s="17">
        <f t="shared" ca="1" si="119"/>
        <v>8.5051659490805918</v>
      </c>
      <c r="AJ742" s="17">
        <f t="shared" ca="1" si="120"/>
        <v>10.802567798228472</v>
      </c>
      <c r="AK742" s="17">
        <f t="shared" ca="1" si="121"/>
        <v>18.22563743494219</v>
      </c>
      <c r="AL742" s="17">
        <f t="shared" ca="1" si="122"/>
        <v>5.951041356319891</v>
      </c>
      <c r="AM742" s="17">
        <f t="shared" ca="1" si="123"/>
        <v>19.796066988055237</v>
      </c>
      <c r="AN742" s="17">
        <f t="shared" ca="1" si="124"/>
        <v>11.804560691177008</v>
      </c>
      <c r="AO742">
        <f t="shared" ca="1" si="116"/>
        <v>0</v>
      </c>
      <c r="AP742">
        <f t="shared" ca="1" si="117"/>
        <v>0</v>
      </c>
      <c r="AQ742">
        <f ca="1">MAX(0, COUNTIF(E742:J742, "Breakdown") - COUNTIF(AO742:AP742, 1))</f>
        <v>2</v>
      </c>
      <c r="AR742" s="12">
        <f ca="1">(AQ742 * 50) + ((AO742 + AP742) * 10)</f>
        <v>100</v>
      </c>
      <c r="AS742">
        <f ca="1">IF(COUNTIF(E742:J742, "Breakdown") &gt;= 6, 1, 0)</f>
        <v>0</v>
      </c>
    </row>
    <row r="743" spans="4:45">
      <c r="D743">
        <v>740</v>
      </c>
      <c r="E743" s="6" t="str">
        <f ca="1">IF(K743&lt;W743,"Operational","Breakdown")</f>
        <v>Breakdown</v>
      </c>
      <c r="F743" s="6" t="str">
        <f ca="1">IF(L743&lt;X743,"Operational","Breakdown")</f>
        <v>Operational</v>
      </c>
      <c r="G743" s="6" t="str">
        <f ca="1">IF(M743&lt;Y743,"Operational","Breakdown")</f>
        <v>Operational</v>
      </c>
      <c r="H743" s="6" t="str">
        <f ca="1">IF(N743&lt;Z743,"Operational","Breakdown")</f>
        <v>Breakdown</v>
      </c>
      <c r="I743" s="6" t="str">
        <f ca="1">IF(O743&lt;AA743,"Operational","Breakdown")</f>
        <v>Operational</v>
      </c>
      <c r="J743" s="6" t="str">
        <f ca="1">IF(P743&lt;AB743,"Operational","Breakdown")</f>
        <v>Breakdown</v>
      </c>
      <c r="K743" s="16">
        <v>8.8635559745305361</v>
      </c>
      <c r="L743" s="16">
        <v>2.4606119883074231</v>
      </c>
      <c r="M743" s="16">
        <v>4.1341388796144809</v>
      </c>
      <c r="N743" s="16">
        <v>12.708582208551148</v>
      </c>
      <c r="O743" s="16">
        <v>6.5605484165375003</v>
      </c>
      <c r="P743" s="16">
        <v>12.447743393895614</v>
      </c>
      <c r="Q743" s="9">
        <v>0.98957802148726337</v>
      </c>
      <c r="R743" s="9">
        <v>1.4322288180302547</v>
      </c>
      <c r="S743" s="9">
        <v>0.79770348691151616</v>
      </c>
      <c r="T743" s="9">
        <v>0.5224445097540743</v>
      </c>
      <c r="U743" s="9">
        <v>3.4490154434410614</v>
      </c>
      <c r="V743" s="9">
        <v>2.4835036192553277</v>
      </c>
      <c r="W743" s="8">
        <f t="shared" ca="1" si="125"/>
        <v>5.6905542547260737</v>
      </c>
      <c r="X743" s="8">
        <f t="shared" ca="1" si="125"/>
        <v>14.519781342248674</v>
      </c>
      <c r="Y743" s="8">
        <f t="shared" ca="1" si="125"/>
        <v>8.6209923858105544</v>
      </c>
      <c r="Z743" s="8">
        <f t="shared" ca="1" si="125"/>
        <v>6.5669666753534921</v>
      </c>
      <c r="AA743" s="8">
        <f t="shared" ca="1" si="125"/>
        <v>6.6974646123076962</v>
      </c>
      <c r="AB743" s="8">
        <f t="shared" ca="1" si="118"/>
        <v>11.679989506364233</v>
      </c>
      <c r="AC743" s="16">
        <f ca="1">IF($AO742=0,K742+Q742,IF($AP742=0,K742+Q742,9999))</f>
        <v>5.8071515631069701</v>
      </c>
      <c r="AD743" s="16">
        <f ca="1">IF($AO742=0,L742+R742,IF($AP742=0,L742+R742,9999))</f>
        <v>5.0398024719912744</v>
      </c>
      <c r="AE743" s="16">
        <f ca="1">IF($AO742=0,M742+S742,IF($AP742=0,M742+S742,9999))</f>
        <v>6.9478795531581934</v>
      </c>
      <c r="AF743" s="16">
        <f ca="1">IF($AO742=0,N742+T742,IF($AP742=0,N742+T742,9999))</f>
        <v>9.8992008658806085</v>
      </c>
      <c r="AG743" s="16">
        <f ca="1">IF($AO742=0,O742+U742,IF($AP742=0,O742+U742,9999))</f>
        <v>4.160157225523589</v>
      </c>
      <c r="AH743" s="16">
        <f ca="1">IF($AO742=0,P742+V742,IF($AP742=0,P742+V742,9999))</f>
        <v>21.561070761851347</v>
      </c>
      <c r="AI743" s="17">
        <f t="shared" ca="1" si="119"/>
        <v>2.8475405055586567</v>
      </c>
      <c r="AJ743" s="17">
        <f t="shared" ca="1" si="120"/>
        <v>7.2669119701038483</v>
      </c>
      <c r="AK743" s="17">
        <f t="shared" ca="1" si="121"/>
        <v>4.1356562880784411</v>
      </c>
      <c r="AL743" s="17">
        <f t="shared" ca="1" si="122"/>
        <v>4.9514673254305173</v>
      </c>
      <c r="AM743" s="17">
        <f t="shared" ca="1" si="123"/>
        <v>2.0369244996873568</v>
      </c>
      <c r="AN743" s="17">
        <f t="shared" ca="1" si="124"/>
        <v>7.878877682077519</v>
      </c>
      <c r="AO743">
        <f t="shared" ca="1" si="116"/>
        <v>0</v>
      </c>
      <c r="AP743">
        <f t="shared" ca="1" si="117"/>
        <v>1</v>
      </c>
      <c r="AQ743">
        <f ca="1">MAX(0, COUNTIF(E743:J743, "Breakdown") - COUNTIF(AO743:AP743, 1))</f>
        <v>2</v>
      </c>
      <c r="AR743" s="12">
        <f ca="1">(AQ743 * 50) + ((AO743 + AP743) * 10)</f>
        <v>110</v>
      </c>
      <c r="AS743">
        <f ca="1">IF(COUNTIF(E743:J743, "Breakdown") &gt;= 6, 1, 0)</f>
        <v>0</v>
      </c>
    </row>
    <row r="744" spans="4:45">
      <c r="D744">
        <v>741</v>
      </c>
      <c r="E744" s="6" t="str">
        <f ca="1">IF(K744&lt;W744,"Operational","Breakdown")</f>
        <v>Operational</v>
      </c>
      <c r="F744" s="6" t="str">
        <f ca="1">IF(L744&lt;X744,"Operational","Breakdown")</f>
        <v>Breakdown</v>
      </c>
      <c r="G744" s="6" t="str">
        <f ca="1">IF(M744&lt;Y744,"Operational","Breakdown")</f>
        <v>Operational</v>
      </c>
      <c r="H744" s="6" t="str">
        <f ca="1">IF(N744&lt;Z744,"Operational","Breakdown")</f>
        <v>Operational</v>
      </c>
      <c r="I744" s="6" t="str">
        <f ca="1">IF(O744&lt;AA744,"Operational","Breakdown")</f>
        <v>Breakdown</v>
      </c>
      <c r="J744" s="6" t="str">
        <f ca="1">IF(P744&lt;AB744,"Operational","Breakdown")</f>
        <v>Operational</v>
      </c>
      <c r="K744" s="16">
        <v>8.642171635738384</v>
      </c>
      <c r="L744" s="16">
        <v>26.821999057664286</v>
      </c>
      <c r="M744" s="16">
        <v>1.7381480896559915</v>
      </c>
      <c r="N744" s="16">
        <v>14.589504078838534</v>
      </c>
      <c r="O744" s="16">
        <v>42.391372126788596</v>
      </c>
      <c r="P744" s="16">
        <v>2.3585120344262296</v>
      </c>
      <c r="Q744" s="9">
        <v>1.5646687465280997</v>
      </c>
      <c r="R744" s="9">
        <v>1.0519032988590302</v>
      </c>
      <c r="S744" s="9">
        <v>1.3423063815570249</v>
      </c>
      <c r="T744" s="9">
        <v>0.66114146326412737</v>
      </c>
      <c r="U744" s="9">
        <v>1.584928098049873</v>
      </c>
      <c r="V744" s="9">
        <v>2.5828752321081399</v>
      </c>
      <c r="W744" s="8">
        <f t="shared" ca="1" si="125"/>
        <v>11.050532048615988</v>
      </c>
      <c r="X744" s="8">
        <f t="shared" ca="1" si="125"/>
        <v>8.7503786470876506</v>
      </c>
      <c r="Y744" s="8">
        <f t="shared" ca="1" si="125"/>
        <v>14.923370549915235</v>
      </c>
      <c r="Z744" s="8">
        <f t="shared" ca="1" si="125"/>
        <v>21.256226505663708</v>
      </c>
      <c r="AA744" s="8">
        <f t="shared" ca="1" si="125"/>
        <v>6.7877841457185237</v>
      </c>
      <c r="AB744" s="8">
        <f t="shared" ca="1" si="118"/>
        <v>11.908034063864177</v>
      </c>
      <c r="AC744" s="16">
        <f ca="1">IF($AO743=0,K743+Q743,IF($AP743=0,K743+Q743,9999))</f>
        <v>9.8531339960177995</v>
      </c>
      <c r="AD744" s="16">
        <f ca="1">IF($AO743=0,L743+R743,IF($AP743=0,L743+R743,9999))</f>
        <v>3.892840806337678</v>
      </c>
      <c r="AE744" s="16">
        <f ca="1">IF($AO743=0,M743+S743,IF($AP743=0,M743+S743,9999))</f>
        <v>4.9318423665259967</v>
      </c>
      <c r="AF744" s="16">
        <f ca="1">IF($AO743=0,N743+T743,IF($AP743=0,N743+T743,9999))</f>
        <v>13.231026718305221</v>
      </c>
      <c r="AG744" s="16">
        <f ca="1">IF($AO743=0,O743+U743,IF($AP743=0,O743+U743,9999))</f>
        <v>10.009563859978561</v>
      </c>
      <c r="AH744" s="16">
        <f ca="1">IF($AO743=0,P743+V743,IF($AP743=0,P743+V743,9999))</f>
        <v>14.931247013150941</v>
      </c>
      <c r="AI744" s="17">
        <f t="shared" ca="1" si="119"/>
        <v>5.6905542547260737</v>
      </c>
      <c r="AJ744" s="17">
        <f t="shared" ca="1" si="120"/>
        <v>5.0398024719912744</v>
      </c>
      <c r="AK744" s="17">
        <f t="shared" ca="1" si="121"/>
        <v>6.9478795531581934</v>
      </c>
      <c r="AL744" s="17">
        <f t="shared" ca="1" si="122"/>
        <v>6.5669666753534921</v>
      </c>
      <c r="AM744" s="17">
        <f t="shared" ca="1" si="123"/>
        <v>4.160157225523589</v>
      </c>
      <c r="AN744" s="17">
        <f t="shared" ca="1" si="124"/>
        <v>11.679989506364233</v>
      </c>
      <c r="AO744">
        <f t="shared" ca="1" si="116"/>
        <v>0</v>
      </c>
      <c r="AP744">
        <f t="shared" ca="1" si="117"/>
        <v>0</v>
      </c>
      <c r="AQ744">
        <f ca="1">MAX(0, COUNTIF(E744:J744, "Breakdown") - COUNTIF(AO744:AP744, 1))</f>
        <v>2</v>
      </c>
      <c r="AR744" s="12">
        <f ca="1">(AQ744 * 50) + ((AO744 + AP744) * 10)</f>
        <v>100</v>
      </c>
      <c r="AS744">
        <f ca="1">IF(COUNTIF(E744:J744, "Breakdown") &gt;= 6, 1, 0)</f>
        <v>0</v>
      </c>
    </row>
    <row r="745" spans="4:45">
      <c r="D745">
        <v>742</v>
      </c>
      <c r="E745" s="6" t="str">
        <f ca="1">IF(K745&lt;W745,"Operational","Breakdown")</f>
        <v>Breakdown</v>
      </c>
      <c r="F745" s="6" t="str">
        <f ca="1">IF(L745&lt;X745,"Operational","Breakdown")</f>
        <v>Operational</v>
      </c>
      <c r="G745" s="6" t="str">
        <f ca="1">IF(M745&lt;Y745,"Operational","Breakdown")</f>
        <v>Operational</v>
      </c>
      <c r="H745" s="6" t="str">
        <f ca="1">IF(N745&lt;Z745,"Operational","Breakdown")</f>
        <v>Operational</v>
      </c>
      <c r="I745" s="6" t="str">
        <f ca="1">IF(O745&lt;AA745,"Operational","Breakdown")</f>
        <v>Operational</v>
      </c>
      <c r="J745" s="6" t="str">
        <f ca="1">IF(P745&lt;AB745,"Operational","Breakdown")</f>
        <v>Operational</v>
      </c>
      <c r="K745" s="16">
        <v>24.978581364143675</v>
      </c>
      <c r="L745" s="16">
        <v>0.38119321310782406</v>
      </c>
      <c r="M745" s="16">
        <v>0.27516439916734109</v>
      </c>
      <c r="N745" s="16">
        <v>1.8763636847028831</v>
      </c>
      <c r="O745" s="16">
        <v>8.0336378720810639</v>
      </c>
      <c r="P745" s="16">
        <v>5.7866442334682286</v>
      </c>
      <c r="Q745" s="9">
        <v>1.8310123634046527</v>
      </c>
      <c r="R745" s="9">
        <v>1.079772761819134</v>
      </c>
      <c r="S745" s="9">
        <v>3.8709073388589386</v>
      </c>
      <c r="T745" s="9">
        <v>0.12978315645702812</v>
      </c>
      <c r="U745" s="9">
        <v>2.435818005817127</v>
      </c>
      <c r="V745" s="9">
        <v>0.11395703690813391</v>
      </c>
      <c r="W745" s="8">
        <f t="shared" ca="1" si="125"/>
        <v>11.504149790722462</v>
      </c>
      <c r="X745" s="8">
        <f t="shared" ca="1" si="125"/>
        <v>10.511660811000564</v>
      </c>
      <c r="Y745" s="8">
        <f t="shared" ca="1" si="125"/>
        <v>14.379433265971116</v>
      </c>
      <c r="Z745" s="8">
        <f t="shared" ca="1" si="125"/>
        <v>17.244677006831459</v>
      </c>
      <c r="AA745" s="8">
        <f t="shared" ca="1" si="125"/>
        <v>31.470451073928977</v>
      </c>
      <c r="AB745" s="8">
        <f t="shared" ca="1" si="118"/>
        <v>36.244019388022686</v>
      </c>
      <c r="AC745" s="16">
        <f ca="1">IF($AO744=0,K744+Q744,IF($AP744=0,K744+Q744,9999))</f>
        <v>10.206840382266483</v>
      </c>
      <c r="AD745" s="16">
        <f ca="1">IF($AO744=0,L744+R744,IF($AP744=0,L744+R744,9999))</f>
        <v>27.873902356523317</v>
      </c>
      <c r="AE745" s="16">
        <f ca="1">IF($AO744=0,M744+S744,IF($AP744=0,M744+S744,9999))</f>
        <v>3.0804544712130166</v>
      </c>
      <c r="AF745" s="16">
        <f ca="1">IF($AO744=0,N744+T744,IF($AP744=0,N744+T744,9999))</f>
        <v>15.250645542102662</v>
      </c>
      <c r="AG745" s="16">
        <f ca="1">IF($AO744=0,O744+U744,IF($AP744=0,O744+U744,9999))</f>
        <v>43.976300224838468</v>
      </c>
      <c r="AH745" s="16">
        <f ca="1">IF($AO744=0,P744+V744,IF($AP744=0,P744+V744,9999))</f>
        <v>4.9413872665343694</v>
      </c>
      <c r="AI745" s="17">
        <f t="shared" ca="1" si="119"/>
        <v>9.8531339960177995</v>
      </c>
      <c r="AJ745" s="17">
        <f t="shared" ca="1" si="120"/>
        <v>3.892840806337678</v>
      </c>
      <c r="AK745" s="17">
        <f t="shared" ca="1" si="121"/>
        <v>4.9318423665259967</v>
      </c>
      <c r="AL745" s="17">
        <f t="shared" ca="1" si="122"/>
        <v>13.231026718305221</v>
      </c>
      <c r="AM745" s="17">
        <f t="shared" ca="1" si="123"/>
        <v>6.7877841457185237</v>
      </c>
      <c r="AN745" s="17">
        <f t="shared" ca="1" si="124"/>
        <v>11.908034063864177</v>
      </c>
      <c r="AO745">
        <f t="shared" ca="1" si="116"/>
        <v>0</v>
      </c>
      <c r="AP745">
        <f t="shared" ca="1" si="117"/>
        <v>1</v>
      </c>
      <c r="AQ745">
        <f ca="1">MAX(0, COUNTIF(E745:J745, "Breakdown") - COUNTIF(AO745:AP745, 1))</f>
        <v>0</v>
      </c>
      <c r="AR745" s="12">
        <f ca="1">(AQ745 * 50) + ((AO745 + AP745) * 10)</f>
        <v>10</v>
      </c>
      <c r="AS745">
        <f ca="1">IF(COUNTIF(E745:J745, "Breakdown") &gt;= 6, 1, 0)</f>
        <v>0</v>
      </c>
    </row>
    <row r="746" spans="4:45">
      <c r="D746">
        <v>743</v>
      </c>
      <c r="E746" s="6" t="str">
        <f ca="1">IF(K746&lt;W746,"Operational","Breakdown")</f>
        <v>Operational</v>
      </c>
      <c r="F746" s="6" t="str">
        <f ca="1">IF(L746&lt;X746,"Operational","Breakdown")</f>
        <v>Operational</v>
      </c>
      <c r="G746" s="6" t="str">
        <f ca="1">IF(M746&lt;Y746,"Operational","Breakdown")</f>
        <v>Operational</v>
      </c>
      <c r="H746" s="6" t="str">
        <f ca="1">IF(N746&lt;Z746,"Operational","Breakdown")</f>
        <v>Operational</v>
      </c>
      <c r="I746" s="6" t="str">
        <f ca="1">IF(O746&lt;AA746,"Operational","Breakdown")</f>
        <v>Operational</v>
      </c>
      <c r="J746" s="6" t="str">
        <f ca="1">IF(P746&lt;AB746,"Operational","Breakdown")</f>
        <v>Operational</v>
      </c>
      <c r="K746" s="16">
        <v>1.8669048541435831</v>
      </c>
      <c r="L746" s="16">
        <v>21.584586460272401</v>
      </c>
      <c r="M746" s="16">
        <v>3.1586756384909433</v>
      </c>
      <c r="N746" s="16">
        <v>10.510938024419211</v>
      </c>
      <c r="O746" s="16">
        <v>2.6354323940768225</v>
      </c>
      <c r="P746" s="16">
        <v>1.0160088777459639</v>
      </c>
      <c r="Q746" s="9">
        <v>1.1153502249745706</v>
      </c>
      <c r="R746" s="9">
        <v>0.80006913441323757</v>
      </c>
      <c r="S746" s="9">
        <v>1.0148124056279257</v>
      </c>
      <c r="T746" s="9">
        <v>1.1646369525143823</v>
      </c>
      <c r="U746" s="9">
        <v>1.2620533674902228</v>
      </c>
      <c r="V746" s="9">
        <v>0.57762390828314758</v>
      </c>
      <c r="W746" s="8">
        <f t="shared" ca="1" si="125"/>
        <v>17.141310264332144</v>
      </c>
      <c r="X746" s="8">
        <f t="shared" ca="1" si="125"/>
        <v>27.574974859915407</v>
      </c>
      <c r="Y746" s="8">
        <f t="shared" ca="1" si="125"/>
        <v>12.999367598545801</v>
      </c>
      <c r="Z746" s="8">
        <f t="shared" ca="1" si="125"/>
        <v>31.666272456418632</v>
      </c>
      <c r="AA746" s="8">
        <f t="shared" ca="1" si="125"/>
        <v>41.572638958889186</v>
      </c>
      <c r="AB746" s="8">
        <f t="shared" ca="1" si="118"/>
        <v>10.012685220327295</v>
      </c>
      <c r="AC746" s="16">
        <f ca="1">IF($AO745=0,K745+Q745,IF($AP745=0,K745+Q745,9999))</f>
        <v>26.809593727548329</v>
      </c>
      <c r="AD746" s="16">
        <f ca="1">IF($AO745=0,L745+R745,IF($AP745=0,L745+R745,9999))</f>
        <v>1.4609659749269581</v>
      </c>
      <c r="AE746" s="16">
        <f ca="1">IF($AO745=0,M745+S745,IF($AP745=0,M745+S745,9999))</f>
        <v>4.1460717380262793</v>
      </c>
      <c r="AF746" s="16">
        <f ca="1">IF($AO745=0,N745+T745,IF($AP745=0,N745+T745,9999))</f>
        <v>2.0061468411599113</v>
      </c>
      <c r="AG746" s="16">
        <f ca="1">IF($AO745=0,O745+U745,IF($AP745=0,O745+U745,9999))</f>
        <v>10.469455877898191</v>
      </c>
      <c r="AH746" s="16">
        <f ca="1">IF($AO745=0,P745+V745,IF($AP745=0,P745+V745,9999))</f>
        <v>5.9006012703763622</v>
      </c>
      <c r="AI746" s="17">
        <f t="shared" ca="1" si="119"/>
        <v>10.206840382266483</v>
      </c>
      <c r="AJ746" s="17">
        <f t="shared" ca="1" si="120"/>
        <v>10.511660811000564</v>
      </c>
      <c r="AK746" s="17">
        <f t="shared" ca="1" si="121"/>
        <v>3.0804544712130166</v>
      </c>
      <c r="AL746" s="17">
        <f t="shared" ca="1" si="122"/>
        <v>15.250645542102662</v>
      </c>
      <c r="AM746" s="17">
        <f t="shared" ca="1" si="123"/>
        <v>31.470451073928977</v>
      </c>
      <c r="AN746" s="17">
        <f t="shared" ca="1" si="124"/>
        <v>4.9413872665343694</v>
      </c>
      <c r="AO746">
        <f t="shared" ca="1" si="116"/>
        <v>0</v>
      </c>
      <c r="AP746">
        <f t="shared" ca="1" si="117"/>
        <v>0</v>
      </c>
      <c r="AQ746">
        <f ca="1">MAX(0, COUNTIF(E746:J746, "Breakdown") - COUNTIF(AO746:AP746, 1))</f>
        <v>0</v>
      </c>
      <c r="AR746" s="12">
        <f ca="1">(AQ746 * 50) + ((AO746 + AP746) * 10)</f>
        <v>0</v>
      </c>
      <c r="AS746">
        <f ca="1">IF(COUNTIF(E746:J746, "Breakdown") &gt;= 6, 1, 0)</f>
        <v>0</v>
      </c>
    </row>
    <row r="747" spans="4:45">
      <c r="D747">
        <v>744</v>
      </c>
      <c r="E747" s="6" t="str">
        <f ca="1">IF(K747&lt;W747,"Operational","Breakdown")</f>
        <v>Operational</v>
      </c>
      <c r="F747" s="6" t="str">
        <f ca="1">IF(L747&lt;X747,"Operational","Breakdown")</f>
        <v>Operational</v>
      </c>
      <c r="G747" s="6" t="str">
        <f ca="1">IF(M747&lt;Y747,"Operational","Breakdown")</f>
        <v>Operational</v>
      </c>
      <c r="H747" s="6" t="str">
        <f ca="1">IF(N747&lt;Z747,"Operational","Breakdown")</f>
        <v>Operational</v>
      </c>
      <c r="I747" s="6" t="str">
        <f ca="1">IF(O747&lt;AA747,"Operational","Breakdown")</f>
        <v>Operational</v>
      </c>
      <c r="J747" s="6" t="str">
        <f ca="1">IF(P747&lt;AB747,"Operational","Breakdown")</f>
        <v>Operational</v>
      </c>
      <c r="K747" s="16">
        <v>7.8815689882325524</v>
      </c>
      <c r="L747" s="16">
        <v>4.9303507768722641</v>
      </c>
      <c r="M747" s="16">
        <v>1.161452905436166</v>
      </c>
      <c r="N747" s="16">
        <v>5.5568999578841067</v>
      </c>
      <c r="O747" s="16">
        <v>12.984075827894914</v>
      </c>
      <c r="P747" s="16">
        <v>4.5478427978790661</v>
      </c>
      <c r="Q747" s="9">
        <v>0.56111678399117659</v>
      </c>
      <c r="R747" s="9">
        <v>7.0912394498286013E-2</v>
      </c>
      <c r="S747" s="9">
        <v>2.1550984801724442</v>
      </c>
      <c r="T747" s="9">
        <v>0.97307325528690414</v>
      </c>
      <c r="U747" s="9">
        <v>10.980488368230132</v>
      </c>
      <c r="V747" s="9">
        <v>5.7982952218127402</v>
      </c>
      <c r="W747" s="8">
        <f t="shared" ca="1" si="125"/>
        <v>18.574561181801169</v>
      </c>
      <c r="X747" s="8">
        <f t="shared" ca="1" si="125"/>
        <v>9.5521502772829425</v>
      </c>
      <c r="Y747" s="8">
        <f t="shared" ca="1" si="125"/>
        <v>22.403769325053322</v>
      </c>
      <c r="Z747" s="8">
        <f t="shared" ca="1" si="125"/>
        <v>10.396934594657422</v>
      </c>
      <c r="AA747" s="8">
        <f t="shared" ca="1" si="125"/>
        <v>15.990578115731401</v>
      </c>
      <c r="AB747" s="8">
        <f t="shared" ca="1" si="118"/>
        <v>9.0873029257620868</v>
      </c>
      <c r="AC747" s="16">
        <f ca="1">IF($AO746=0,K746+Q746,IF($AP746=0,K746+Q746,9999))</f>
        <v>2.9822550791181537</v>
      </c>
      <c r="AD747" s="16">
        <f ca="1">IF($AO746=0,L746+R746,IF($AP746=0,L746+R746,9999))</f>
        <v>22.38465559468564</v>
      </c>
      <c r="AE747" s="16">
        <f ca="1">IF($AO746=0,M746+S746,IF($AP746=0,M746+S746,9999))</f>
        <v>4.1734880441188693</v>
      </c>
      <c r="AF747" s="16">
        <f ca="1">IF($AO746=0,N746+T746,IF($AP746=0,N746+T746,9999))</f>
        <v>11.675574976933593</v>
      </c>
      <c r="AG747" s="16">
        <f ca="1">IF($AO746=0,O746+U746,IF($AP746=0,O746+U746,9999))</f>
        <v>3.8974857615670455</v>
      </c>
      <c r="AH747" s="16">
        <f ca="1">IF($AO746=0,P746+V746,IF($AP746=0,P746+V746,9999))</f>
        <v>1.5936327860291115</v>
      </c>
      <c r="AI747" s="17">
        <f t="shared" ca="1" si="119"/>
        <v>17.141310264332144</v>
      </c>
      <c r="AJ747" s="17">
        <f t="shared" ca="1" si="120"/>
        <v>1.4609659749269581</v>
      </c>
      <c r="AK747" s="17">
        <f t="shared" ca="1" si="121"/>
        <v>4.1460717380262793</v>
      </c>
      <c r="AL747" s="17">
        <f t="shared" ca="1" si="122"/>
        <v>2.0061468411599113</v>
      </c>
      <c r="AM747" s="17">
        <f t="shared" ca="1" si="123"/>
        <v>10.469455877898191</v>
      </c>
      <c r="AN747" s="17">
        <f t="shared" ca="1" si="124"/>
        <v>5.9006012703763622</v>
      </c>
      <c r="AO747">
        <f t="shared" ca="1" si="116"/>
        <v>0</v>
      </c>
      <c r="AP747">
        <f t="shared" ca="1" si="117"/>
        <v>0</v>
      </c>
      <c r="AQ747">
        <f ca="1">MAX(0, COUNTIF(E747:J747, "Breakdown") - COUNTIF(AO747:AP747, 1))</f>
        <v>0</v>
      </c>
      <c r="AR747" s="12">
        <f ca="1">(AQ747 * 50) + ((AO747 + AP747) * 10)</f>
        <v>0</v>
      </c>
      <c r="AS747">
        <f ca="1">IF(COUNTIF(E747:J747, "Breakdown") &gt;= 6, 1, 0)</f>
        <v>0</v>
      </c>
    </row>
    <row r="748" spans="4:45">
      <c r="D748">
        <v>745</v>
      </c>
      <c r="E748" s="6" t="str">
        <f ca="1">IF(K748&lt;W748,"Operational","Breakdown")</f>
        <v>Breakdown</v>
      </c>
      <c r="F748" s="6" t="str">
        <f ca="1">IF(L748&lt;X748,"Operational","Breakdown")</f>
        <v>Operational</v>
      </c>
      <c r="G748" s="6" t="str">
        <f ca="1">IF(M748&lt;Y748,"Operational","Breakdown")</f>
        <v>Breakdown</v>
      </c>
      <c r="H748" s="6" t="str">
        <f ca="1">IF(N748&lt;Z748,"Operational","Breakdown")</f>
        <v>Operational</v>
      </c>
      <c r="I748" s="6" t="str">
        <f ca="1">IF(O748&lt;AA748,"Operational","Breakdown")</f>
        <v>Breakdown</v>
      </c>
      <c r="J748" s="6" t="str">
        <f ca="1">IF(P748&lt;AB748,"Operational","Breakdown")</f>
        <v>Operational</v>
      </c>
      <c r="K748" s="16">
        <v>6.472290008772613</v>
      </c>
      <c r="L748" s="16">
        <v>0.45201114288771782</v>
      </c>
      <c r="M748" s="16">
        <v>17.111196448125252</v>
      </c>
      <c r="N748" s="16">
        <v>2.0285620168020539E-2</v>
      </c>
      <c r="O748" s="16">
        <v>8.7055821252096663</v>
      </c>
      <c r="P748" s="16">
        <v>2.5118832237930868</v>
      </c>
      <c r="Q748" s="9">
        <v>0.92260878854317419</v>
      </c>
      <c r="R748" s="9">
        <v>1.7629091209630168</v>
      </c>
      <c r="S748" s="9">
        <v>0.33751712599301231</v>
      </c>
      <c r="T748" s="9">
        <v>2.3856338708296576</v>
      </c>
      <c r="U748" s="9">
        <v>0.53598875460644724</v>
      </c>
      <c r="V748" s="9">
        <v>1.4904184195816697</v>
      </c>
      <c r="W748" s="8">
        <f t="shared" ca="1" si="125"/>
        <v>5.2376443083472815</v>
      </c>
      <c r="X748" s="8">
        <f t="shared" ca="1" si="125"/>
        <v>16.10126103605085</v>
      </c>
      <c r="Y748" s="8">
        <f t="shared" ca="1" si="125"/>
        <v>14.248313196195681</v>
      </c>
      <c r="Z748" s="8">
        <f t="shared" ca="1" si="125"/>
        <v>15.881506059451432</v>
      </c>
      <c r="AA748" s="8">
        <f t="shared" ca="1" si="125"/>
        <v>5.1554068034052163</v>
      </c>
      <c r="AB748" s="8">
        <f t="shared" ca="1" si="118"/>
        <v>16.069301182939846</v>
      </c>
      <c r="AC748" s="16">
        <f ca="1">IF($AO747=0,K747+Q747,IF($AP747=0,K747+Q747,9999))</f>
        <v>8.4426857722237294</v>
      </c>
      <c r="AD748" s="16">
        <f ca="1">IF($AO747=0,L747+R747,IF($AP747=0,L747+R747,9999))</f>
        <v>5.0012631713705504</v>
      </c>
      <c r="AE748" s="16">
        <f ca="1">IF($AO747=0,M747+S747,IF($AP747=0,M747+S747,9999))</f>
        <v>3.3165513856086104</v>
      </c>
      <c r="AF748" s="16">
        <f ca="1">IF($AO747=0,N747+T747,IF($AP747=0,N747+T747,9999))</f>
        <v>6.5299732131710106</v>
      </c>
      <c r="AG748" s="16">
        <f ca="1">IF($AO747=0,O747+U747,IF($AP747=0,O747+U747,9999))</f>
        <v>23.964564196125046</v>
      </c>
      <c r="AH748" s="16">
        <f ca="1">IF($AO747=0,P747+V747,IF($AP747=0,P747+V747,9999))</f>
        <v>10.346138019691807</v>
      </c>
      <c r="AI748" s="17">
        <f t="shared" ca="1" si="119"/>
        <v>2.9822550791181537</v>
      </c>
      <c r="AJ748" s="17">
        <f t="shared" ca="1" si="120"/>
        <v>9.5521502772829425</v>
      </c>
      <c r="AK748" s="17">
        <f t="shared" ca="1" si="121"/>
        <v>4.1734880441188693</v>
      </c>
      <c r="AL748" s="17">
        <f t="shared" ca="1" si="122"/>
        <v>10.396934594657422</v>
      </c>
      <c r="AM748" s="17">
        <f t="shared" ca="1" si="123"/>
        <v>3.8974857615670455</v>
      </c>
      <c r="AN748" s="17">
        <f t="shared" ca="1" si="124"/>
        <v>1.5936327860291115</v>
      </c>
      <c r="AO748">
        <f t="shared" ca="1" si="116"/>
        <v>1</v>
      </c>
      <c r="AP748">
        <f t="shared" ca="1" si="117"/>
        <v>1</v>
      </c>
      <c r="AQ748">
        <f ca="1">MAX(0, COUNTIF(E748:J748, "Breakdown") - COUNTIF(AO748:AP748, 1))</f>
        <v>1</v>
      </c>
      <c r="AR748" s="12">
        <f ca="1">(AQ748 * 50) + ((AO748 + AP748) * 10)</f>
        <v>70</v>
      </c>
      <c r="AS748">
        <f ca="1">IF(COUNTIF(E748:J748, "Breakdown") &gt;= 6, 1, 0)</f>
        <v>0</v>
      </c>
    </row>
    <row r="749" spans="4:45">
      <c r="D749">
        <v>746</v>
      </c>
      <c r="E749" s="6" t="str">
        <f ca="1">IF(K749&lt;W749,"Operational","Breakdown")</f>
        <v>Operational</v>
      </c>
      <c r="F749" s="6" t="str">
        <f ca="1">IF(L749&lt;X749,"Operational","Breakdown")</f>
        <v>Operational</v>
      </c>
      <c r="G749" s="6" t="str">
        <f ca="1">IF(M749&lt;Y749,"Operational","Breakdown")</f>
        <v>Operational</v>
      </c>
      <c r="H749" s="6" t="str">
        <f ca="1">IF(N749&lt;Z749,"Operational","Breakdown")</f>
        <v>Operational</v>
      </c>
      <c r="I749" s="6" t="str">
        <f ca="1">IF(O749&lt;AA749,"Operational","Breakdown")</f>
        <v>Operational</v>
      </c>
      <c r="J749" s="6" t="str">
        <f ca="1">IF(P749&lt;AB749,"Operational","Breakdown")</f>
        <v>Operational</v>
      </c>
      <c r="K749" s="16">
        <v>8.9900195114720276</v>
      </c>
      <c r="L749" s="16">
        <v>12.636421833177637</v>
      </c>
      <c r="M749" s="16">
        <v>5.5687877659591294</v>
      </c>
      <c r="N749" s="16">
        <v>4.5025934995189756</v>
      </c>
      <c r="O749" s="16">
        <v>1.6391707959316912</v>
      </c>
      <c r="P749" s="16">
        <v>26.279726675229231</v>
      </c>
      <c r="Q749" s="9">
        <v>0.51536647816046588</v>
      </c>
      <c r="R749" s="9">
        <v>0.23194178177667787</v>
      </c>
      <c r="S749" s="9">
        <v>1.1392896395035552</v>
      </c>
      <c r="T749" s="9">
        <v>1.6257511822493886</v>
      </c>
      <c r="U749" s="9">
        <v>0.4297023534677103</v>
      </c>
      <c r="V749" s="9">
        <v>2.4948911986806959</v>
      </c>
      <c r="W749" s="8">
        <f t="shared" ca="1" si="125"/>
        <v>9.7130013746807258</v>
      </c>
      <c r="X749" s="8">
        <f t="shared" ca="1" si="125"/>
        <v>26.33751587529213</v>
      </c>
      <c r="Y749" s="8">
        <f t="shared" ca="1" si="125"/>
        <v>14.470957448475319</v>
      </c>
      <c r="Z749" s="8">
        <f t="shared" ca="1" si="125"/>
        <v>9.2633519319093693</v>
      </c>
      <c r="AA749" s="8">
        <f t="shared" ca="1" si="125"/>
        <v>6.3142885770008714</v>
      </c>
      <c r="AB749" s="8">
        <f t="shared" ca="1" si="118"/>
        <v>43.430760724306253</v>
      </c>
      <c r="AC749" s="16">
        <f ca="1">IF($AO748=0,K748+Q748,IF($AP748=0,K748+Q748,9999))</f>
        <v>9999</v>
      </c>
      <c r="AD749" s="16">
        <f ca="1">IF($AO748=0,L748+R748,IF($AP748=0,L748+R748,9999))</f>
        <v>9999</v>
      </c>
      <c r="AE749" s="16">
        <f ca="1">IF($AO748=0,M748+S748,IF($AP748=0,M748+S748,9999))</f>
        <v>9999</v>
      </c>
      <c r="AF749" s="16">
        <f ca="1">IF($AO748=0,N748+T748,IF($AP748=0,N748+T748,9999))</f>
        <v>9999</v>
      </c>
      <c r="AG749" s="16">
        <f ca="1">IF($AO748=0,O748+U748,IF($AP748=0,O748+U748,9999))</f>
        <v>9999</v>
      </c>
      <c r="AH749" s="16">
        <f ca="1">IF($AO748=0,P748+V748,IF($AP748=0,P748+V748,9999))</f>
        <v>9999</v>
      </c>
      <c r="AI749" s="17">
        <f t="shared" ca="1" si="119"/>
        <v>5.2376443083472815</v>
      </c>
      <c r="AJ749" s="17">
        <f t="shared" ca="1" si="120"/>
        <v>5.0012631713705504</v>
      </c>
      <c r="AK749" s="17">
        <f t="shared" ca="1" si="121"/>
        <v>3.3165513856086104</v>
      </c>
      <c r="AL749" s="17">
        <f t="shared" ca="1" si="122"/>
        <v>6.5299732131710106</v>
      </c>
      <c r="AM749" s="17">
        <f t="shared" ca="1" si="123"/>
        <v>5.1554068034052163</v>
      </c>
      <c r="AN749" s="17">
        <f t="shared" ca="1" si="124"/>
        <v>10.346138019691807</v>
      </c>
      <c r="AO749">
        <f t="shared" ca="1" si="116"/>
        <v>0</v>
      </c>
      <c r="AP749">
        <f t="shared" ca="1" si="117"/>
        <v>0</v>
      </c>
      <c r="AQ749">
        <f ca="1">MAX(0, COUNTIF(E749:J749, "Breakdown") - COUNTIF(AO749:AP749, 1))</f>
        <v>0</v>
      </c>
      <c r="AR749" s="12">
        <f ca="1">(AQ749 * 50) + ((AO749 + AP749) * 10)</f>
        <v>0</v>
      </c>
      <c r="AS749">
        <f ca="1">IF(COUNTIF(E749:J749, "Breakdown") &gt;= 6, 1, 0)</f>
        <v>0</v>
      </c>
    </row>
    <row r="750" spans="4:45">
      <c r="D750">
        <v>747</v>
      </c>
      <c r="E750" s="6" t="str">
        <f ca="1">IF(K750&lt;W750,"Operational","Breakdown")</f>
        <v>Operational</v>
      </c>
      <c r="F750" s="6" t="str">
        <f ca="1">IF(L750&lt;X750,"Operational","Breakdown")</f>
        <v>Operational</v>
      </c>
      <c r="G750" s="6" t="str">
        <f ca="1">IF(M750&lt;Y750,"Operational","Breakdown")</f>
        <v>Operational</v>
      </c>
      <c r="H750" s="6" t="str">
        <f ca="1">IF(N750&lt;Z750,"Operational","Breakdown")</f>
        <v>Operational</v>
      </c>
      <c r="I750" s="6" t="str">
        <f ca="1">IF(O750&lt;AA750,"Operational","Breakdown")</f>
        <v>Operational</v>
      </c>
      <c r="J750" s="6" t="str">
        <f ca="1">IF(P750&lt;AB750,"Operational","Breakdown")</f>
        <v>Operational</v>
      </c>
      <c r="K750" s="16">
        <v>2.6106426866240868</v>
      </c>
      <c r="L750" s="16">
        <v>13.530606402593197</v>
      </c>
      <c r="M750" s="16">
        <v>1.5377217024602192</v>
      </c>
      <c r="N750" s="16">
        <v>2.6673819044045333</v>
      </c>
      <c r="O750" s="16">
        <v>11.224283953679226</v>
      </c>
      <c r="P750" s="16">
        <v>20.854927629551135</v>
      </c>
      <c r="Q750" s="9">
        <v>7.6839450845541162</v>
      </c>
      <c r="R750" s="9">
        <v>3.4766298493005166</v>
      </c>
      <c r="S750" s="9">
        <v>0.92649573869032142</v>
      </c>
      <c r="T750" s="9">
        <v>0.24101150565015789</v>
      </c>
      <c r="U750" s="9">
        <v>1.0569102270858657</v>
      </c>
      <c r="V750" s="9">
        <v>0.66970214813028017</v>
      </c>
      <c r="W750" s="8">
        <f t="shared" ca="1" si="125"/>
        <v>11.616478213022061</v>
      </c>
      <c r="X750" s="8">
        <f t="shared" ca="1" si="125"/>
        <v>30.530345247681034</v>
      </c>
      <c r="Y750" s="8">
        <f t="shared" ca="1" si="125"/>
        <v>19.374796716867618</v>
      </c>
      <c r="Z750" s="8">
        <f t="shared" ca="1" si="125"/>
        <v>13.5055740982156</v>
      </c>
      <c r="AA750" s="8">
        <f t="shared" ca="1" si="125"/>
        <v>15.481102973085035</v>
      </c>
      <c r="AB750" s="8">
        <f t="shared" ca="1" si="118"/>
        <v>53.441017341791607</v>
      </c>
      <c r="AC750" s="16">
        <f ca="1">IF($AO749=0,K749+Q749,IF($AP749=0,K749+Q749,9999))</f>
        <v>9.5053859896324937</v>
      </c>
      <c r="AD750" s="16">
        <f ca="1">IF($AO749=0,L749+R749,IF($AP749=0,L749+R749,9999))</f>
        <v>12.868363614954315</v>
      </c>
      <c r="AE750" s="16">
        <f ca="1">IF($AO749=0,M749+S749,IF($AP749=0,M749+S749,9999))</f>
        <v>6.708077405462685</v>
      </c>
      <c r="AF750" s="16">
        <f ca="1">IF($AO749=0,N749+T749,IF($AP749=0,N749+T749,9999))</f>
        <v>6.1283446817683647</v>
      </c>
      <c r="AG750" s="16">
        <f ca="1">IF($AO749=0,O749+U749,IF($AP749=0,O749+U749,9999))</f>
        <v>2.0688731493994017</v>
      </c>
      <c r="AH750" s="16">
        <f ca="1">IF($AO749=0,P749+V749,IF($AP749=0,P749+V749,9999))</f>
        <v>28.774617873909925</v>
      </c>
      <c r="AI750" s="17">
        <f t="shared" ca="1" si="119"/>
        <v>9.7130013746807258</v>
      </c>
      <c r="AJ750" s="17">
        <f t="shared" ca="1" si="120"/>
        <v>26.33751587529213</v>
      </c>
      <c r="AK750" s="17">
        <f t="shared" ca="1" si="121"/>
        <v>14.470957448475319</v>
      </c>
      <c r="AL750" s="17">
        <f t="shared" ca="1" si="122"/>
        <v>9.2633519319093693</v>
      </c>
      <c r="AM750" s="17">
        <f t="shared" ca="1" si="123"/>
        <v>6.3142885770008714</v>
      </c>
      <c r="AN750" s="17">
        <f t="shared" ca="1" si="124"/>
        <v>43.430760724306253</v>
      </c>
      <c r="AO750">
        <f t="shared" ca="1" si="116"/>
        <v>0</v>
      </c>
      <c r="AP750">
        <f t="shared" ca="1" si="117"/>
        <v>0</v>
      </c>
      <c r="AQ750">
        <f ca="1">MAX(0, COUNTIF(E750:J750, "Breakdown") - COUNTIF(AO750:AP750, 1))</f>
        <v>0</v>
      </c>
      <c r="AR750" s="12">
        <f ca="1">(AQ750 * 50) + ((AO750 + AP750) * 10)</f>
        <v>0</v>
      </c>
      <c r="AS750">
        <f ca="1">IF(COUNTIF(E750:J750, "Breakdown") &gt;= 6, 1, 0)</f>
        <v>0</v>
      </c>
    </row>
    <row r="751" spans="4:45">
      <c r="D751">
        <v>748</v>
      </c>
      <c r="E751" s="6" t="str">
        <f ca="1">IF(K751&lt;W751,"Operational","Breakdown")</f>
        <v>Operational</v>
      </c>
      <c r="F751" s="6" t="str">
        <f ca="1">IF(L751&lt;X751,"Operational","Breakdown")</f>
        <v>Operational</v>
      </c>
      <c r="G751" s="6" t="str">
        <f ca="1">IF(M751&lt;Y751,"Operational","Breakdown")</f>
        <v>Breakdown</v>
      </c>
      <c r="H751" s="6" t="str">
        <f ca="1">IF(N751&lt;Z751,"Operational","Breakdown")</f>
        <v>Operational</v>
      </c>
      <c r="I751" s="6" t="str">
        <f ca="1">IF(O751&lt;AA751,"Operational","Breakdown")</f>
        <v>Operational</v>
      </c>
      <c r="J751" s="6" t="str">
        <f ca="1">IF(P751&lt;AB751,"Operational","Breakdown")</f>
        <v>Operational</v>
      </c>
      <c r="K751" s="16">
        <v>1.571743481989555</v>
      </c>
      <c r="L751" s="16">
        <v>4.4354137574392274</v>
      </c>
      <c r="M751" s="16">
        <v>14.275497041360209</v>
      </c>
      <c r="N751" s="16">
        <v>6.1203174481401881</v>
      </c>
      <c r="O751" s="16">
        <v>6.0670996450055599</v>
      </c>
      <c r="P751" s="16">
        <v>11.550670984343178</v>
      </c>
      <c r="Q751" s="9">
        <v>10.857850347795857</v>
      </c>
      <c r="R751" s="9">
        <v>4.4053804817852056</v>
      </c>
      <c r="S751" s="9">
        <v>1.4054265103682941</v>
      </c>
      <c r="T751" s="9">
        <v>0.61504012167604438</v>
      </c>
      <c r="U751" s="9">
        <v>0.12029445381620811</v>
      </c>
      <c r="V751" s="9">
        <v>0.33329873712181229</v>
      </c>
      <c r="W751" s="8">
        <f t="shared" ca="1" si="125"/>
        <v>15.389345072239257</v>
      </c>
      <c r="X751" s="8">
        <f t="shared" ca="1" si="125"/>
        <v>16.191803189296415</v>
      </c>
      <c r="Y751" s="8">
        <f t="shared" ca="1" si="125"/>
        <v>12.152273350154918</v>
      </c>
      <c r="Z751" s="8">
        <f t="shared" ca="1" si="125"/>
        <v>18.729589708766305</v>
      </c>
      <c r="AA751" s="8">
        <f t="shared" ca="1" si="125"/>
        <v>15.567816631809819</v>
      </c>
      <c r="AB751" s="8">
        <f t="shared" ca="1" si="118"/>
        <v>31.276343135163472</v>
      </c>
      <c r="AC751" s="16">
        <f ca="1">IF($AO750=0,K750+Q750,IF($AP750=0,K750+Q750,9999))</f>
        <v>10.294587771178204</v>
      </c>
      <c r="AD751" s="16">
        <f ca="1">IF($AO750=0,L750+R750,IF($AP750=0,L750+R750,9999))</f>
        <v>17.007236251893712</v>
      </c>
      <c r="AE751" s="16">
        <f ca="1">IF($AO750=0,M750+S750,IF($AP750=0,M750+S750,9999))</f>
        <v>2.4642174411505406</v>
      </c>
      <c r="AF751" s="16">
        <f ca="1">IF($AO750=0,N750+T750,IF($AP750=0,N750+T750,9999))</f>
        <v>2.9083934100546913</v>
      </c>
      <c r="AG751" s="16">
        <f ca="1">IF($AO750=0,O750+U750,IF($AP750=0,O750+U750,9999))</f>
        <v>12.281194180765091</v>
      </c>
      <c r="AH751" s="16">
        <f ca="1">IF($AO750=0,P750+V750,IF($AP750=0,P750+V750,9999))</f>
        <v>21.524629777681415</v>
      </c>
      <c r="AI751" s="17">
        <f t="shared" ca="1" si="119"/>
        <v>9.5053859896324937</v>
      </c>
      <c r="AJ751" s="17">
        <f t="shared" ca="1" si="120"/>
        <v>12.868363614954315</v>
      </c>
      <c r="AK751" s="17">
        <f t="shared" ca="1" si="121"/>
        <v>6.708077405462685</v>
      </c>
      <c r="AL751" s="17">
        <f t="shared" ca="1" si="122"/>
        <v>6.1283446817683647</v>
      </c>
      <c r="AM751" s="17">
        <f t="shared" ca="1" si="123"/>
        <v>2.0688731493994017</v>
      </c>
      <c r="AN751" s="17">
        <f t="shared" ca="1" si="124"/>
        <v>28.774617873909925</v>
      </c>
      <c r="AO751">
        <f t="shared" ca="1" si="116"/>
        <v>0</v>
      </c>
      <c r="AP751">
        <f t="shared" ca="1" si="117"/>
        <v>0</v>
      </c>
      <c r="AQ751">
        <f ca="1">MAX(0, COUNTIF(E751:J751, "Breakdown") - COUNTIF(AO751:AP751, 1))</f>
        <v>1</v>
      </c>
      <c r="AR751" s="12">
        <f ca="1">(AQ751 * 50) + ((AO751 + AP751) * 10)</f>
        <v>50</v>
      </c>
      <c r="AS751">
        <f ca="1">IF(COUNTIF(E751:J751, "Breakdown") &gt;= 6, 1, 0)</f>
        <v>0</v>
      </c>
    </row>
    <row r="752" spans="4:45">
      <c r="D752">
        <v>749</v>
      </c>
      <c r="E752" s="6" t="str">
        <f ca="1">IF(K752&lt;W752,"Operational","Breakdown")</f>
        <v>Operational</v>
      </c>
      <c r="F752" s="6" t="str">
        <f ca="1">IF(L752&lt;X752,"Operational","Breakdown")</f>
        <v>Operational</v>
      </c>
      <c r="G752" s="6" t="str">
        <f ca="1">IF(M752&lt;Y752,"Operational","Breakdown")</f>
        <v>Operational</v>
      </c>
      <c r="H752" s="6" t="str">
        <f ca="1">IF(N752&lt;Z752,"Operational","Breakdown")</f>
        <v>Operational</v>
      </c>
      <c r="I752" s="6" t="str">
        <f ca="1">IF(O752&lt;AA752,"Operational","Breakdown")</f>
        <v>Operational</v>
      </c>
      <c r="J752" s="6" t="str">
        <f ca="1">IF(P752&lt;AB752,"Operational","Breakdown")</f>
        <v>Operational</v>
      </c>
      <c r="K752" s="16">
        <v>7.3606729829457018</v>
      </c>
      <c r="L752" s="16">
        <v>0.28006854709526263</v>
      </c>
      <c r="M752" s="16">
        <v>0.11340239993832715</v>
      </c>
      <c r="N752" s="16">
        <v>14.029236251511213</v>
      </c>
      <c r="O752" s="16">
        <v>2.9429738662533511</v>
      </c>
      <c r="P752" s="16">
        <v>2.2614821081762178</v>
      </c>
      <c r="Q752" s="9">
        <v>1.2803619361709575</v>
      </c>
      <c r="R752" s="9">
        <v>0.32063581234044708</v>
      </c>
      <c r="S752" s="9">
        <v>11.038788292923551</v>
      </c>
      <c r="T752" s="9">
        <v>2.1485772851003295</v>
      </c>
      <c r="U752" s="9">
        <v>0.42704334569603902</v>
      </c>
      <c r="V752" s="9">
        <v>0.52068752695646159</v>
      </c>
      <c r="W752" s="8">
        <f t="shared" ca="1" si="125"/>
        <v>13.456068284061979</v>
      </c>
      <c r="X752" s="8">
        <f t="shared" ca="1" si="125"/>
        <v>26.570364499717677</v>
      </c>
      <c r="Y752" s="8">
        <f t="shared" ca="1" si="125"/>
        <v>6.6908942642734885</v>
      </c>
      <c r="Z752" s="8">
        <f t="shared" ca="1" si="125"/>
        <v>20.677165892772404</v>
      </c>
      <c r="AA752" s="8">
        <f t="shared" ca="1" si="125"/>
        <v>29.013164318244527</v>
      </c>
      <c r="AB752" s="8">
        <f t="shared" ca="1" si="118"/>
        <v>32.447979415048195</v>
      </c>
      <c r="AC752" s="16">
        <f ca="1">IF($AO751=0,K751+Q751,IF($AP751=0,K751+Q751,9999))</f>
        <v>12.429593829785412</v>
      </c>
      <c r="AD752" s="16">
        <f ca="1">IF($AO751=0,L751+R751,IF($AP751=0,L751+R751,9999))</f>
        <v>8.840794239224433</v>
      </c>
      <c r="AE752" s="16">
        <f ca="1">IF($AO751=0,M751+S751,IF($AP751=0,M751+S751,9999))</f>
        <v>15.680923551728503</v>
      </c>
      <c r="AF752" s="16">
        <f ca="1">IF($AO751=0,N751+T751,IF($AP751=0,N751+T751,9999))</f>
        <v>6.735357569816232</v>
      </c>
      <c r="AG752" s="16">
        <f ca="1">IF($AO751=0,O751+U751,IF($AP751=0,O751+U751,9999))</f>
        <v>6.1873940988217679</v>
      </c>
      <c r="AH752" s="16">
        <f ca="1">IF($AO751=0,P751+V751,IF($AP751=0,P751+V751,9999))</f>
        <v>11.88396972146499</v>
      </c>
      <c r="AI752" s="17">
        <f t="shared" ca="1" si="119"/>
        <v>10.294587771178204</v>
      </c>
      <c r="AJ752" s="17">
        <f t="shared" ca="1" si="120"/>
        <v>16.191803189296415</v>
      </c>
      <c r="AK752" s="17">
        <f t="shared" ca="1" si="121"/>
        <v>2.4642174411505406</v>
      </c>
      <c r="AL752" s="17">
        <f t="shared" ca="1" si="122"/>
        <v>2.9083934100546913</v>
      </c>
      <c r="AM752" s="17">
        <f t="shared" ca="1" si="123"/>
        <v>12.281194180765091</v>
      </c>
      <c r="AN752" s="17">
        <f t="shared" ca="1" si="124"/>
        <v>21.524629777681415</v>
      </c>
      <c r="AO752">
        <f t="shared" ca="1" si="116"/>
        <v>0</v>
      </c>
      <c r="AP752">
        <f t="shared" ca="1" si="117"/>
        <v>0</v>
      </c>
      <c r="AQ752">
        <f ca="1">MAX(0, COUNTIF(E752:J752, "Breakdown") - COUNTIF(AO752:AP752, 1))</f>
        <v>0</v>
      </c>
      <c r="AR752" s="12">
        <f ca="1">(AQ752 * 50) + ((AO752 + AP752) * 10)</f>
        <v>0</v>
      </c>
      <c r="AS752">
        <f ca="1">IF(COUNTIF(E752:J752, "Breakdown") &gt;= 6, 1, 0)</f>
        <v>0</v>
      </c>
    </row>
    <row r="753" spans="4:45">
      <c r="D753">
        <v>750</v>
      </c>
      <c r="E753" s="6" t="str">
        <f ca="1">IF(K753&lt;W753,"Operational","Breakdown")</f>
        <v>Operational</v>
      </c>
      <c r="F753" s="6" t="str">
        <f ca="1">IF(L753&lt;X753,"Operational","Breakdown")</f>
        <v>Operational</v>
      </c>
      <c r="G753" s="6" t="str">
        <f ca="1">IF(M753&lt;Y753,"Operational","Breakdown")</f>
        <v>Breakdown</v>
      </c>
      <c r="H753" s="6" t="str">
        <f ca="1">IF(N753&lt;Z753,"Operational","Breakdown")</f>
        <v>Operational</v>
      </c>
      <c r="I753" s="6" t="str">
        <f ca="1">IF(O753&lt;AA753,"Operational","Breakdown")</f>
        <v>Breakdown</v>
      </c>
      <c r="J753" s="6" t="str">
        <f ca="1">IF(P753&lt;AB753,"Operational","Breakdown")</f>
        <v>Operational</v>
      </c>
      <c r="K753" s="16">
        <v>15.326567163487423</v>
      </c>
      <c r="L753" s="16">
        <v>2.9989875726242023</v>
      </c>
      <c r="M753" s="16">
        <v>8.7360389327008576</v>
      </c>
      <c r="N753" s="16">
        <v>1.5558677347989043</v>
      </c>
      <c r="O753" s="16">
        <v>14.006282352494479</v>
      </c>
      <c r="P753" s="16">
        <v>9.0462069684785504</v>
      </c>
      <c r="Q753" s="9">
        <v>2.7255089339853704</v>
      </c>
      <c r="R753" s="9">
        <v>0.53985521801840775</v>
      </c>
      <c r="S753" s="9">
        <v>4.052271984506433</v>
      </c>
      <c r="T753" s="9">
        <v>0.27206379448687484</v>
      </c>
      <c r="U753" s="9">
        <v>2.5060429366782326</v>
      </c>
      <c r="V753" s="9">
        <v>1.1558866425827579</v>
      </c>
      <c r="W753" s="8">
        <f t="shared" ca="1" si="125"/>
        <v>20.14699855957851</v>
      </c>
      <c r="X753" s="8">
        <f t="shared" ca="1" si="125"/>
        <v>10.692917183277977</v>
      </c>
      <c r="Y753" s="8">
        <f t="shared" ca="1" si="125"/>
        <v>8.549802800142194</v>
      </c>
      <c r="Z753" s="8">
        <f t="shared" ca="1" si="125"/>
        <v>8.4429261696139299</v>
      </c>
      <c r="AA753" s="8">
        <f t="shared" ca="1" si="125"/>
        <v>13.813009716377227</v>
      </c>
      <c r="AB753" s="8">
        <f t="shared" ca="1" si="118"/>
        <v>39.722193620854185</v>
      </c>
      <c r="AC753" s="16">
        <f ca="1">IF($AO752=0,K752+Q752,IF($AP752=0,K752+Q752,9999))</f>
        <v>8.6410349191166596</v>
      </c>
      <c r="AD753" s="16">
        <f ca="1">IF($AO752=0,L752+R752,IF($AP752=0,L752+R752,9999))</f>
        <v>0.60070435943570977</v>
      </c>
      <c r="AE753" s="16">
        <f ca="1">IF($AO752=0,M752+S752,IF($AP752=0,M752+S752,9999))</f>
        <v>11.152190692861877</v>
      </c>
      <c r="AF753" s="16">
        <f ca="1">IF($AO752=0,N752+T752,IF($AP752=0,N752+T752,9999))</f>
        <v>16.177813536611541</v>
      </c>
      <c r="AG753" s="16">
        <f ca="1">IF($AO752=0,O752+U752,IF($AP752=0,O752+U752,9999))</f>
        <v>3.3700172119493903</v>
      </c>
      <c r="AH753" s="16">
        <f ca="1">IF($AO752=0,P752+V752,IF($AP752=0,P752+V752,9999))</f>
        <v>2.7821696351326795</v>
      </c>
      <c r="AI753" s="17">
        <f t="shared" ca="1" si="119"/>
        <v>12.429593829785412</v>
      </c>
      <c r="AJ753" s="17">
        <f t="shared" ca="1" si="120"/>
        <v>8.840794239224433</v>
      </c>
      <c r="AK753" s="17">
        <f t="shared" ca="1" si="121"/>
        <v>6.6908942642734885</v>
      </c>
      <c r="AL753" s="17">
        <f t="shared" ca="1" si="122"/>
        <v>6.735357569816232</v>
      </c>
      <c r="AM753" s="17">
        <f t="shared" ca="1" si="123"/>
        <v>6.1873940988217679</v>
      </c>
      <c r="AN753" s="17">
        <f t="shared" ca="1" si="124"/>
        <v>11.88396972146499</v>
      </c>
      <c r="AO753">
        <f t="shared" ca="1" si="116"/>
        <v>0</v>
      </c>
      <c r="AP753">
        <f t="shared" ca="1" si="117"/>
        <v>0</v>
      </c>
      <c r="AQ753">
        <f ca="1">MAX(0, COUNTIF(E753:J753, "Breakdown") - COUNTIF(AO753:AP753, 1))</f>
        <v>2</v>
      </c>
      <c r="AR753" s="12">
        <f ca="1">(AQ753 * 50) + ((AO753 + AP753) * 10)</f>
        <v>100</v>
      </c>
      <c r="AS753">
        <f ca="1">IF(COUNTIF(E753:J753, "Breakdown") &gt;= 6, 1, 0)</f>
        <v>0</v>
      </c>
    </row>
    <row r="754" spans="4:45">
      <c r="D754">
        <v>751</v>
      </c>
      <c r="E754" s="6" t="str">
        <f ca="1">IF(K754&lt;W754,"Operational","Breakdown")</f>
        <v>Breakdown</v>
      </c>
      <c r="F754" s="6" t="str">
        <f ca="1">IF(L754&lt;X754,"Operational","Breakdown")</f>
        <v>Operational</v>
      </c>
      <c r="G754" s="6" t="str">
        <f ca="1">IF(M754&lt;Y754,"Operational","Breakdown")</f>
        <v>Operational</v>
      </c>
      <c r="H754" s="6" t="str">
        <f ca="1">IF(N754&lt;Z754,"Operational","Breakdown")</f>
        <v>Breakdown</v>
      </c>
      <c r="I754" s="6" t="str">
        <f ca="1">IF(O754&lt;AA754,"Operational","Breakdown")</f>
        <v>Breakdown</v>
      </c>
      <c r="J754" s="6" t="str">
        <f ca="1">IF(P754&lt;AB754,"Operational","Breakdown")</f>
        <v>Operational</v>
      </c>
      <c r="K754" s="16">
        <v>16.107893364691915</v>
      </c>
      <c r="L754" s="16">
        <v>6.2246230008734589</v>
      </c>
      <c r="M754" s="16">
        <v>1.2900079304898977</v>
      </c>
      <c r="N754" s="16">
        <v>15.4590583579654</v>
      </c>
      <c r="O754" s="16">
        <v>25.105088609953253</v>
      </c>
      <c r="P754" s="16">
        <v>2.2459306019354046</v>
      </c>
      <c r="Q754" s="9">
        <v>1.6097895464849588</v>
      </c>
      <c r="R754" s="9">
        <v>1.8163357883202269</v>
      </c>
      <c r="S754" s="9">
        <v>1.2334866204545651</v>
      </c>
      <c r="T754" s="9">
        <v>0.16565583875809212</v>
      </c>
      <c r="U754" s="9">
        <v>0.10493461628142528</v>
      </c>
      <c r="V754" s="9">
        <v>0.20909987513019718</v>
      </c>
      <c r="W754" s="8">
        <f t="shared" ca="1" si="125"/>
        <v>13.01741249576019</v>
      </c>
      <c r="X754" s="8">
        <f t="shared" ca="1" si="125"/>
        <v>42.213092200679803</v>
      </c>
      <c r="Y754" s="8">
        <f t="shared" ca="1" si="125"/>
        <v>14.84180051230177</v>
      </c>
      <c r="Z754" s="8">
        <f t="shared" ca="1" si="125"/>
        <v>9.7080574322049156</v>
      </c>
      <c r="AA754" s="8">
        <f t="shared" ca="1" si="125"/>
        <v>7.6821959744096509</v>
      </c>
      <c r="AB754" s="8">
        <f t="shared" ca="1" si="118"/>
        <v>3.7124895067466546</v>
      </c>
      <c r="AC754" s="16">
        <f ca="1">IF($AO753=0,K753+Q753,IF($AP753=0,K753+Q753,9999))</f>
        <v>18.052076097472792</v>
      </c>
      <c r="AD754" s="16">
        <f ca="1">IF($AO753=0,L753+R753,IF($AP753=0,L753+R753,9999))</f>
        <v>3.5388427906426099</v>
      </c>
      <c r="AE754" s="16">
        <f ca="1">IF($AO753=0,M753+S753,IF($AP753=0,M753+S753,9999))</f>
        <v>12.788310917207291</v>
      </c>
      <c r="AF754" s="16">
        <f ca="1">IF($AO753=0,N753+T753,IF($AP753=0,N753+T753,9999))</f>
        <v>1.8279315292857792</v>
      </c>
      <c r="AG754" s="16">
        <f ca="1">IF($AO753=0,O753+U753,IF($AP753=0,O753+U753,9999))</f>
        <v>16.512325289172711</v>
      </c>
      <c r="AH754" s="16">
        <f ca="1">IF($AO753=0,P753+V753,IF($AP753=0,P753+V753,9999))</f>
        <v>10.202093611061308</v>
      </c>
      <c r="AI754" s="17">
        <f t="shared" ca="1" si="119"/>
        <v>8.6410349191166596</v>
      </c>
      <c r="AJ754" s="17">
        <f t="shared" ca="1" si="120"/>
        <v>0.60070435943570977</v>
      </c>
      <c r="AK754" s="17">
        <f t="shared" ca="1" si="121"/>
        <v>8.549802800142194</v>
      </c>
      <c r="AL754" s="17">
        <f t="shared" ca="1" si="122"/>
        <v>8.4429261696139299</v>
      </c>
      <c r="AM754" s="17">
        <f t="shared" ca="1" si="123"/>
        <v>3.3700172119493903</v>
      </c>
      <c r="AN754" s="17">
        <f t="shared" ca="1" si="124"/>
        <v>2.7821696351326795</v>
      </c>
      <c r="AO754">
        <f t="shared" ca="1" si="116"/>
        <v>0</v>
      </c>
      <c r="AP754">
        <f t="shared" ca="1" si="117"/>
        <v>1</v>
      </c>
      <c r="AQ754">
        <f ca="1">MAX(0, COUNTIF(E754:J754, "Breakdown") - COUNTIF(AO754:AP754, 1))</f>
        <v>2</v>
      </c>
      <c r="AR754" s="12">
        <f ca="1">(AQ754 * 50) + ((AO754 + AP754) * 10)</f>
        <v>110</v>
      </c>
      <c r="AS754">
        <f ca="1">IF(COUNTIF(E754:J754, "Breakdown") &gt;= 6, 1, 0)</f>
        <v>0</v>
      </c>
    </row>
    <row r="755" spans="4:45">
      <c r="D755">
        <v>752</v>
      </c>
      <c r="E755" s="6" t="str">
        <f ca="1">IF(K755&lt;W755,"Operational","Breakdown")</f>
        <v>Operational</v>
      </c>
      <c r="F755" s="6" t="str">
        <f ca="1">IF(L755&lt;X755,"Operational","Breakdown")</f>
        <v>Breakdown</v>
      </c>
      <c r="G755" s="6" t="str">
        <f ca="1">IF(M755&lt;Y755,"Operational","Breakdown")</f>
        <v>Operational</v>
      </c>
      <c r="H755" s="6" t="str">
        <f ca="1">IF(N755&lt;Z755,"Operational","Breakdown")</f>
        <v>Operational</v>
      </c>
      <c r="I755" s="6" t="str">
        <f ca="1">IF(O755&lt;AA755,"Operational","Breakdown")</f>
        <v>Operational</v>
      </c>
      <c r="J755" s="6" t="str">
        <f ca="1">IF(P755&lt;AB755,"Operational","Breakdown")</f>
        <v>Breakdown</v>
      </c>
      <c r="K755" s="16">
        <v>4.1619279989717057</v>
      </c>
      <c r="L755" s="16">
        <v>13.860823649638863</v>
      </c>
      <c r="M755" s="16">
        <v>0.90315392622602342</v>
      </c>
      <c r="N755" s="16">
        <v>1.6944362094706664</v>
      </c>
      <c r="O755" s="16">
        <v>0.78148815398688909</v>
      </c>
      <c r="P755" s="16">
        <v>22.615740346142079</v>
      </c>
      <c r="Q755" s="9">
        <v>0.7642660956382884</v>
      </c>
      <c r="R755" s="9">
        <v>1.4904015519727842</v>
      </c>
      <c r="S755" s="9">
        <v>0.63650134566917127</v>
      </c>
      <c r="T755" s="9">
        <v>1.8137336490897682</v>
      </c>
      <c r="U755" s="9">
        <v>1.944616928426141</v>
      </c>
      <c r="V755" s="9">
        <v>1.7585242266136487</v>
      </c>
      <c r="W755" s="8">
        <f t="shared" ca="1" si="125"/>
        <v>17.129887128027327</v>
      </c>
      <c r="X755" s="8">
        <f t="shared" ca="1" si="125"/>
        <v>4.1790543918667824</v>
      </c>
      <c r="Y755" s="8">
        <f t="shared" ca="1" si="125"/>
        <v>18.787600305414305</v>
      </c>
      <c r="Z755" s="8">
        <f t="shared" ca="1" si="125"/>
        <v>5.156307655085171</v>
      </c>
      <c r="AA755" s="8">
        <f t="shared" ca="1" si="125"/>
        <v>23.563422687298228</v>
      </c>
      <c r="AB755" s="8">
        <f t="shared" ca="1" si="118"/>
        <v>13.606465211461483</v>
      </c>
      <c r="AC755" s="16">
        <f ca="1">IF($AO754=0,K754+Q754,IF($AP754=0,K754+Q754,9999))</f>
        <v>17.717682911176873</v>
      </c>
      <c r="AD755" s="16">
        <f ca="1">IF($AO754=0,L754+R754,IF($AP754=0,L754+R754,9999))</f>
        <v>8.0409587891936862</v>
      </c>
      <c r="AE755" s="16">
        <f ca="1">IF($AO754=0,M754+S754,IF($AP754=0,M754+S754,9999))</f>
        <v>2.5234945509444628</v>
      </c>
      <c r="AF755" s="16">
        <f ca="1">IF($AO754=0,N754+T754,IF($AP754=0,N754+T754,9999))</f>
        <v>15.624714196723492</v>
      </c>
      <c r="AG755" s="16">
        <f ca="1">IF($AO754=0,O754+U754,IF($AP754=0,O754+U754,9999))</f>
        <v>25.210023226234679</v>
      </c>
      <c r="AH755" s="16">
        <f ca="1">IF($AO754=0,P754+V754,IF($AP754=0,P754+V754,9999))</f>
        <v>2.455030477065602</v>
      </c>
      <c r="AI755" s="17">
        <f t="shared" ca="1" si="119"/>
        <v>13.01741249576019</v>
      </c>
      <c r="AJ755" s="17">
        <f t="shared" ca="1" si="120"/>
        <v>3.5388427906426099</v>
      </c>
      <c r="AK755" s="17">
        <f t="shared" ca="1" si="121"/>
        <v>12.788310917207291</v>
      </c>
      <c r="AL755" s="17">
        <f t="shared" ca="1" si="122"/>
        <v>1.8279315292857792</v>
      </c>
      <c r="AM755" s="17">
        <f t="shared" ca="1" si="123"/>
        <v>7.6821959744096509</v>
      </c>
      <c r="AN755" s="17">
        <f t="shared" ca="1" si="124"/>
        <v>3.7124895067466546</v>
      </c>
      <c r="AO755">
        <f t="shared" ca="1" si="116"/>
        <v>0</v>
      </c>
      <c r="AP755">
        <f t="shared" ca="1" si="117"/>
        <v>0</v>
      </c>
      <c r="AQ755">
        <f ca="1">MAX(0, COUNTIF(E755:J755, "Breakdown") - COUNTIF(AO755:AP755, 1))</f>
        <v>2</v>
      </c>
      <c r="AR755" s="12">
        <f ca="1">(AQ755 * 50) + ((AO755 + AP755) * 10)</f>
        <v>100</v>
      </c>
      <c r="AS755">
        <f ca="1">IF(COUNTIF(E755:J755, "Breakdown") &gt;= 6, 1, 0)</f>
        <v>0</v>
      </c>
    </row>
    <row r="756" spans="4:45">
      <c r="D756">
        <v>753</v>
      </c>
      <c r="E756" s="6" t="str">
        <f ca="1">IF(K756&lt;W756,"Operational","Breakdown")</f>
        <v>Operational</v>
      </c>
      <c r="F756" s="6" t="str">
        <f ca="1">IF(L756&lt;X756,"Operational","Breakdown")</f>
        <v>Breakdown</v>
      </c>
      <c r="G756" s="6" t="str">
        <f ca="1">IF(M756&lt;Y756,"Operational","Breakdown")</f>
        <v>Operational</v>
      </c>
      <c r="H756" s="6" t="str">
        <f ca="1">IF(N756&lt;Z756,"Operational","Breakdown")</f>
        <v>Operational</v>
      </c>
      <c r="I756" s="6" t="str">
        <f ca="1">IF(O756&lt;AA756,"Operational","Breakdown")</f>
        <v>Operational</v>
      </c>
      <c r="J756" s="6" t="str">
        <f ca="1">IF(P756&lt;AB756,"Operational","Breakdown")</f>
        <v>Operational</v>
      </c>
      <c r="K756" s="16">
        <v>5.1593257956423102</v>
      </c>
      <c r="L756" s="16">
        <v>8.0465471866624476</v>
      </c>
      <c r="M756" s="16">
        <v>2.7651011554550831</v>
      </c>
      <c r="N756" s="16">
        <v>2.4325146370092874</v>
      </c>
      <c r="O756" s="16">
        <v>11.78517487948878</v>
      </c>
      <c r="P756" s="16">
        <v>1.0243069380224339</v>
      </c>
      <c r="Q756" s="9">
        <v>5.9004311062569627E-2</v>
      </c>
      <c r="R756" s="9">
        <v>1.2462752621132485</v>
      </c>
      <c r="S756" s="9">
        <v>1.3297132936694507</v>
      </c>
      <c r="T756" s="9">
        <v>3.6722466332066896</v>
      </c>
      <c r="U756" s="9">
        <v>1.1033552932705786</v>
      </c>
      <c r="V756" s="9">
        <v>0.48425903385089253</v>
      </c>
      <c r="W756" s="8">
        <f t="shared" ca="1" si="125"/>
        <v>25.896939820321961</v>
      </c>
      <c r="X756" s="8">
        <f t="shared" ca="1" si="125"/>
        <v>4.5784517824217446</v>
      </c>
      <c r="Y756" s="8">
        <f t="shared" ca="1" si="125"/>
        <v>12.347900190212117</v>
      </c>
      <c r="Z756" s="8">
        <f t="shared" ca="1" si="125"/>
        <v>20.28374554452547</v>
      </c>
      <c r="AA756" s="8">
        <f t="shared" ca="1" si="125"/>
        <v>23.829912083318902</v>
      </c>
      <c r="AB756" s="8">
        <f t="shared" ca="1" si="118"/>
        <v>22.978490489791639</v>
      </c>
      <c r="AC756" s="16">
        <f ca="1">IF($AO755=0,K755+Q755,IF($AP755=0,K755+Q755,9999))</f>
        <v>4.9261940946099942</v>
      </c>
      <c r="AD756" s="16">
        <f ca="1">IF($AO755=0,L755+R755,IF($AP755=0,L755+R755,9999))</f>
        <v>15.351225201611648</v>
      </c>
      <c r="AE756" s="16">
        <f ca="1">IF($AO755=0,M755+S755,IF($AP755=0,M755+S755,9999))</f>
        <v>1.5396552718951946</v>
      </c>
      <c r="AF756" s="16">
        <f ca="1">IF($AO755=0,N755+T755,IF($AP755=0,N755+T755,9999))</f>
        <v>3.5081698585604348</v>
      </c>
      <c r="AG756" s="16">
        <f ca="1">IF($AO755=0,O755+U755,IF($AP755=0,O755+U755,9999))</f>
        <v>2.7261050824130302</v>
      </c>
      <c r="AH756" s="16">
        <f ca="1">IF($AO755=0,P755+V755,IF($AP755=0,P755+V755,9999))</f>
        <v>24.374264572755727</v>
      </c>
      <c r="AI756" s="17">
        <f t="shared" ca="1" si="119"/>
        <v>17.129887128027327</v>
      </c>
      <c r="AJ756" s="17">
        <f t="shared" ca="1" si="120"/>
        <v>4.1790543918667824</v>
      </c>
      <c r="AK756" s="17">
        <f t="shared" ca="1" si="121"/>
        <v>2.5234945509444628</v>
      </c>
      <c r="AL756" s="17">
        <f t="shared" ca="1" si="122"/>
        <v>5.156307655085171</v>
      </c>
      <c r="AM756" s="17">
        <f t="shared" ca="1" si="123"/>
        <v>23.563422687298228</v>
      </c>
      <c r="AN756" s="17">
        <f t="shared" ca="1" si="124"/>
        <v>2.455030477065602</v>
      </c>
      <c r="AO756">
        <f t="shared" ca="1" si="116"/>
        <v>0</v>
      </c>
      <c r="AP756">
        <f t="shared" ca="1" si="117"/>
        <v>0</v>
      </c>
      <c r="AQ756">
        <f ca="1">MAX(0, COUNTIF(E756:J756, "Breakdown") - COUNTIF(AO756:AP756, 1))</f>
        <v>1</v>
      </c>
      <c r="AR756" s="12">
        <f ca="1">(AQ756 * 50) + ((AO756 + AP756) * 10)</f>
        <v>50</v>
      </c>
      <c r="AS756">
        <f ca="1">IF(COUNTIF(E756:J756, "Breakdown") &gt;= 6, 1, 0)</f>
        <v>0</v>
      </c>
    </row>
    <row r="757" spans="4:45">
      <c r="D757">
        <v>754</v>
      </c>
      <c r="E757" s="6" t="str">
        <f ca="1">IF(K757&lt;W757,"Operational","Breakdown")</f>
        <v>Operational</v>
      </c>
      <c r="F757" s="6" t="str">
        <f ca="1">IF(L757&lt;X757,"Operational","Breakdown")</f>
        <v>Operational</v>
      </c>
      <c r="G757" s="6" t="str">
        <f ca="1">IF(M757&lt;Y757,"Operational","Breakdown")</f>
        <v>Breakdown</v>
      </c>
      <c r="H757" s="6" t="str">
        <f ca="1">IF(N757&lt;Z757,"Operational","Breakdown")</f>
        <v>Operational</v>
      </c>
      <c r="I757" s="6" t="str">
        <f ca="1">IF(O757&lt;AA757,"Operational","Breakdown")</f>
        <v>Operational</v>
      </c>
      <c r="J757" s="6" t="str">
        <f ca="1">IF(P757&lt;AB757,"Operational","Breakdown")</f>
        <v>Operational</v>
      </c>
      <c r="K757" s="16">
        <v>20.229189490741266</v>
      </c>
      <c r="L757" s="16">
        <v>0.8770908823501079</v>
      </c>
      <c r="M757" s="16">
        <v>13.357923131518644</v>
      </c>
      <c r="N757" s="16">
        <v>14.778273738061589</v>
      </c>
      <c r="O757" s="16">
        <v>4.0281425575955456</v>
      </c>
      <c r="P757" s="16">
        <v>2.3054778263523792</v>
      </c>
      <c r="Q757" s="9">
        <v>8.6928628164677016E-2</v>
      </c>
      <c r="R757" s="9">
        <v>0.69826361357842581</v>
      </c>
      <c r="S757" s="9">
        <v>0.95006246765752722</v>
      </c>
      <c r="T757" s="9">
        <v>4.1495158827534944</v>
      </c>
      <c r="U757" s="9">
        <v>2.3821167584445786</v>
      </c>
      <c r="V757" s="9">
        <v>3.0282378383348103</v>
      </c>
      <c r="W757" s="8">
        <f t="shared" ca="1" si="125"/>
        <v>24.969552001317734</v>
      </c>
      <c r="X757" s="8">
        <f t="shared" ca="1" si="125"/>
        <v>4.8211199869949475</v>
      </c>
      <c r="Y757" s="8">
        <f t="shared" ca="1" si="125"/>
        <v>4.762093640041086</v>
      </c>
      <c r="Z757" s="8">
        <f t="shared" ca="1" si="125"/>
        <v>26.475478072943858</v>
      </c>
      <c r="AA757" s="8">
        <f t="shared" ca="1" si="125"/>
        <v>8.6755923447389218</v>
      </c>
      <c r="AB757" s="8">
        <f t="shared" ca="1" si="118"/>
        <v>59.801244913114367</v>
      </c>
      <c r="AC757" s="16">
        <f ca="1">IF($AO756=0,K756+Q756,IF($AP756=0,K756+Q756,9999))</f>
        <v>5.2183301067048795</v>
      </c>
      <c r="AD757" s="16">
        <f ca="1">IF($AO756=0,L756+R756,IF($AP756=0,L756+R756,9999))</f>
        <v>9.2928224487756967</v>
      </c>
      <c r="AE757" s="16">
        <f ca="1">IF($AO756=0,M756+S756,IF($AP756=0,M756+S756,9999))</f>
        <v>4.0948144491245335</v>
      </c>
      <c r="AF757" s="16">
        <f ca="1">IF($AO756=0,N756+T756,IF($AP756=0,N756+T756,9999))</f>
        <v>6.1047612702159775</v>
      </c>
      <c r="AG757" s="16">
        <f ca="1">IF($AO756=0,O756+U756,IF($AP756=0,O756+U756,9999))</f>
        <v>12.888530172759358</v>
      </c>
      <c r="AH757" s="16">
        <f ca="1">IF($AO756=0,P756+V756,IF($AP756=0,P756+V756,9999))</f>
        <v>1.5085659718733264</v>
      </c>
      <c r="AI757" s="17">
        <f t="shared" ca="1" si="119"/>
        <v>4.9261940946099942</v>
      </c>
      <c r="AJ757" s="17">
        <f t="shared" ca="1" si="120"/>
        <v>4.5784517824217446</v>
      </c>
      <c r="AK757" s="17">
        <f t="shared" ca="1" si="121"/>
        <v>1.5396552718951946</v>
      </c>
      <c r="AL757" s="17">
        <f t="shared" ca="1" si="122"/>
        <v>3.5081698585604348</v>
      </c>
      <c r="AM757" s="17">
        <f t="shared" ca="1" si="123"/>
        <v>2.7261050824130302</v>
      </c>
      <c r="AN757" s="17">
        <f t="shared" ca="1" si="124"/>
        <v>22.978490489791639</v>
      </c>
      <c r="AO757">
        <f t="shared" ca="1" si="116"/>
        <v>0</v>
      </c>
      <c r="AP757">
        <f t="shared" ca="1" si="117"/>
        <v>0</v>
      </c>
      <c r="AQ757">
        <f ca="1">MAX(0, COUNTIF(E757:J757, "Breakdown") - COUNTIF(AO757:AP757, 1))</f>
        <v>1</v>
      </c>
      <c r="AR757" s="12">
        <f ca="1">(AQ757 * 50) + ((AO757 + AP757) * 10)</f>
        <v>50</v>
      </c>
      <c r="AS757">
        <f ca="1">IF(COUNTIF(E757:J757, "Breakdown") &gt;= 6, 1, 0)</f>
        <v>0</v>
      </c>
    </row>
    <row r="758" spans="4:45">
      <c r="D758">
        <v>755</v>
      </c>
      <c r="E758" s="6" t="str">
        <f ca="1">IF(K758&lt;W758,"Operational","Breakdown")</f>
        <v>Breakdown</v>
      </c>
      <c r="F758" s="6" t="str">
        <f ca="1">IF(L758&lt;X758,"Operational","Breakdown")</f>
        <v>Breakdown</v>
      </c>
      <c r="G758" s="6" t="str">
        <f ca="1">IF(M758&lt;Y758,"Operational","Breakdown")</f>
        <v>Operational</v>
      </c>
      <c r="H758" s="6" t="str">
        <f ca="1">IF(N758&lt;Z758,"Operational","Breakdown")</f>
        <v>Operational</v>
      </c>
      <c r="I758" s="6" t="str">
        <f ca="1">IF(O758&lt;AA758,"Operational","Breakdown")</f>
        <v>Operational</v>
      </c>
      <c r="J758" s="6" t="str">
        <f ca="1">IF(P758&lt;AB758,"Operational","Breakdown")</f>
        <v>Operational</v>
      </c>
      <c r="K758" s="16">
        <v>16.074283743804859</v>
      </c>
      <c r="L758" s="16">
        <v>13.78364725521828</v>
      </c>
      <c r="M758" s="16">
        <v>4.2168255183765595</v>
      </c>
      <c r="N758" s="16">
        <v>3.1888673474004667</v>
      </c>
      <c r="O758" s="16">
        <v>10.298891846697833</v>
      </c>
      <c r="P758" s="16">
        <v>1.5705243741547896</v>
      </c>
      <c r="Q758" s="9">
        <v>1.9055231719681034</v>
      </c>
      <c r="R758" s="9">
        <v>1.6133335849711823</v>
      </c>
      <c r="S758" s="9">
        <v>0.44693450197362905</v>
      </c>
      <c r="T758" s="9">
        <v>0.32002433669964714</v>
      </c>
      <c r="U758" s="9">
        <v>1.3662374534877586</v>
      </c>
      <c r="V758" s="9">
        <v>0.6048824316456024</v>
      </c>
      <c r="W758" s="8">
        <f t="shared" ca="1" si="125"/>
        <v>5.7033121941245506</v>
      </c>
      <c r="X758" s="8">
        <f t="shared" ca="1" si="125"/>
        <v>11.766310686559848</v>
      </c>
      <c r="Y758" s="8">
        <f t="shared" ca="1" si="125"/>
        <v>10.673596311155693</v>
      </c>
      <c r="Z758" s="8">
        <f t="shared" ca="1" si="125"/>
        <v>24.0949625448178</v>
      </c>
      <c r="AA758" s="8">
        <f t="shared" ca="1" si="125"/>
        <v>30.716185548855428</v>
      </c>
      <c r="AB758" s="8">
        <f t="shared" ca="1" si="118"/>
        <v>11.481870286595603</v>
      </c>
      <c r="AC758" s="16">
        <f ca="1">IF($AO757=0,K757+Q757,IF($AP757=0,K757+Q757,9999))</f>
        <v>20.316118118905944</v>
      </c>
      <c r="AD758" s="16">
        <f ca="1">IF($AO757=0,L757+R757,IF($AP757=0,L757+R757,9999))</f>
        <v>1.5753544959285337</v>
      </c>
      <c r="AE758" s="16">
        <f ca="1">IF($AO757=0,M757+S757,IF($AP757=0,M757+S757,9999))</f>
        <v>14.307985599176172</v>
      </c>
      <c r="AF758" s="16">
        <f ca="1">IF($AO757=0,N757+T757,IF($AP757=0,N757+T757,9999))</f>
        <v>18.927789620815084</v>
      </c>
      <c r="AG758" s="16">
        <f ca="1">IF($AO757=0,O757+U757,IF($AP757=0,O757+U757,9999))</f>
        <v>6.4102593160401238</v>
      </c>
      <c r="AH758" s="16">
        <f ca="1">IF($AO757=0,P757+V757,IF($AP757=0,P757+V757,9999))</f>
        <v>5.3337156646871895</v>
      </c>
      <c r="AI758" s="17">
        <f t="shared" ca="1" si="119"/>
        <v>5.2183301067048795</v>
      </c>
      <c r="AJ758" s="17">
        <f t="shared" ca="1" si="120"/>
        <v>4.8211199869949475</v>
      </c>
      <c r="AK758" s="17">
        <f t="shared" ca="1" si="121"/>
        <v>4.0948144491245335</v>
      </c>
      <c r="AL758" s="17">
        <f t="shared" ca="1" si="122"/>
        <v>6.1047612702159775</v>
      </c>
      <c r="AM758" s="17">
        <f t="shared" ca="1" si="123"/>
        <v>8.6755923447389218</v>
      </c>
      <c r="AN758" s="17">
        <f t="shared" ca="1" si="124"/>
        <v>1.5085659718733264</v>
      </c>
      <c r="AO758">
        <f t="shared" ca="1" si="116"/>
        <v>0</v>
      </c>
      <c r="AP758">
        <f t="shared" ca="1" si="117"/>
        <v>0</v>
      </c>
      <c r="AQ758">
        <f ca="1">MAX(0, COUNTIF(E758:J758, "Breakdown") - COUNTIF(AO758:AP758, 1))</f>
        <v>2</v>
      </c>
      <c r="AR758" s="12">
        <f ca="1">(AQ758 * 50) + ((AO758 + AP758) * 10)</f>
        <v>100</v>
      </c>
      <c r="AS758">
        <f ca="1">IF(COUNTIF(E758:J758, "Breakdown") &gt;= 6, 1, 0)</f>
        <v>0</v>
      </c>
    </row>
    <row r="759" spans="4:45">
      <c r="D759">
        <v>756</v>
      </c>
      <c r="E759" s="6" t="str">
        <f ca="1">IF(K759&lt;W759,"Operational","Breakdown")</f>
        <v>Breakdown</v>
      </c>
      <c r="F759" s="6" t="str">
        <f ca="1">IF(L759&lt;X759,"Operational","Breakdown")</f>
        <v>Operational</v>
      </c>
      <c r="G759" s="6" t="str">
        <f ca="1">IF(M759&lt;Y759,"Operational","Breakdown")</f>
        <v>Operational</v>
      </c>
      <c r="H759" s="6" t="str">
        <f ca="1">IF(N759&lt;Z759,"Operational","Breakdown")</f>
        <v>Operational</v>
      </c>
      <c r="I759" s="6" t="str">
        <f ca="1">IF(O759&lt;AA759,"Operational","Breakdown")</f>
        <v>Operational</v>
      </c>
      <c r="J759" s="6" t="str">
        <f ca="1">IF(P759&lt;AB759,"Operational","Breakdown")</f>
        <v>Breakdown</v>
      </c>
      <c r="K759" s="16">
        <v>19.231046148862593</v>
      </c>
      <c r="L759" s="16">
        <v>0.74709930291746196</v>
      </c>
      <c r="M759" s="16">
        <v>0.81979744091106799</v>
      </c>
      <c r="N759" s="16">
        <v>18.427000657804054</v>
      </c>
      <c r="O759" s="16">
        <v>0.31347929085080578</v>
      </c>
      <c r="P759" s="16">
        <v>67.11669470899669</v>
      </c>
      <c r="Q759" s="9">
        <v>3.0222254093071625</v>
      </c>
      <c r="R759" s="9">
        <v>0.29157815545887722</v>
      </c>
      <c r="S759" s="9">
        <v>2.2082628567127638</v>
      </c>
      <c r="T759" s="9">
        <v>0.91419744301200023</v>
      </c>
      <c r="U759" s="9">
        <v>1.9088583245895749</v>
      </c>
      <c r="V759" s="9">
        <v>4.2664145692637439</v>
      </c>
      <c r="W759" s="8">
        <f t="shared" ca="1" si="125"/>
        <v>5.8060104255903342</v>
      </c>
      <c r="X759" s="8">
        <f t="shared" ca="1" si="125"/>
        <v>3.446004934316051</v>
      </c>
      <c r="Y759" s="8">
        <f t="shared" ca="1" si="125"/>
        <v>13.279119142872059</v>
      </c>
      <c r="Z759" s="8">
        <f t="shared" ca="1" si="125"/>
        <v>23.875837636097181</v>
      </c>
      <c r="AA759" s="8">
        <f t="shared" ca="1" si="125"/>
        <v>7.5916751389148232</v>
      </c>
      <c r="AB759" s="8">
        <f t="shared" ca="1" si="118"/>
        <v>6.3106536450546518</v>
      </c>
      <c r="AC759" s="16">
        <f ca="1">IF($AO758=0,K758+Q758,IF($AP758=0,K758+Q758,9999))</f>
        <v>17.979806915772961</v>
      </c>
      <c r="AD759" s="16">
        <f ca="1">IF($AO758=0,L758+R758,IF($AP758=0,L758+R758,9999))</f>
        <v>15.396980840189462</v>
      </c>
      <c r="AE759" s="16">
        <f ca="1">IF($AO758=0,M758+S758,IF($AP758=0,M758+S758,9999))</f>
        <v>4.663760020350189</v>
      </c>
      <c r="AF759" s="16">
        <f ca="1">IF($AO758=0,N758+T758,IF($AP758=0,N758+T758,9999))</f>
        <v>3.5088916841001137</v>
      </c>
      <c r="AG759" s="16">
        <f ca="1">IF($AO758=0,O758+U758,IF($AP758=0,O758+U758,9999))</f>
        <v>11.665129300185592</v>
      </c>
      <c r="AH759" s="16">
        <f ca="1">IF($AO758=0,P758+V758,IF($AP758=0,P758+V758,9999))</f>
        <v>2.1754068058003919</v>
      </c>
      <c r="AI759" s="17">
        <f t="shared" ca="1" si="119"/>
        <v>5.7033121941245506</v>
      </c>
      <c r="AJ759" s="17">
        <f t="shared" ca="1" si="120"/>
        <v>1.5753544959285337</v>
      </c>
      <c r="AK759" s="17">
        <f t="shared" ca="1" si="121"/>
        <v>10.673596311155693</v>
      </c>
      <c r="AL759" s="17">
        <f t="shared" ca="1" si="122"/>
        <v>18.927789620815084</v>
      </c>
      <c r="AM759" s="17">
        <f t="shared" ca="1" si="123"/>
        <v>6.4102593160401238</v>
      </c>
      <c r="AN759" s="17">
        <f t="shared" ca="1" si="124"/>
        <v>5.3337156646871895</v>
      </c>
      <c r="AO759">
        <f t="shared" ca="1" si="116"/>
        <v>0</v>
      </c>
      <c r="AP759">
        <f t="shared" ca="1" si="117"/>
        <v>1</v>
      </c>
      <c r="AQ759">
        <f ca="1">MAX(0, COUNTIF(E759:J759, "Breakdown") - COUNTIF(AO759:AP759, 1))</f>
        <v>1</v>
      </c>
      <c r="AR759" s="12">
        <f ca="1">(AQ759 * 50) + ((AO759 + AP759) * 10)</f>
        <v>60</v>
      </c>
      <c r="AS759">
        <f ca="1">IF(COUNTIF(E759:J759, "Breakdown") &gt;= 6, 1, 0)</f>
        <v>0</v>
      </c>
    </row>
    <row r="760" spans="4:45">
      <c r="D760">
        <v>757</v>
      </c>
      <c r="E760" s="6" t="str">
        <f ca="1">IF(K760&lt;W760,"Operational","Breakdown")</f>
        <v>Breakdown</v>
      </c>
      <c r="F760" s="6" t="str">
        <f ca="1">IF(L760&lt;X760,"Operational","Breakdown")</f>
        <v>Operational</v>
      </c>
      <c r="G760" s="6" t="str">
        <f ca="1">IF(M760&lt;Y760,"Operational","Breakdown")</f>
        <v>Operational</v>
      </c>
      <c r="H760" s="6" t="str">
        <f ca="1">IF(N760&lt;Z760,"Operational","Breakdown")</f>
        <v>Breakdown</v>
      </c>
      <c r="I760" s="6" t="str">
        <f ca="1">IF(O760&lt;AA760,"Operational","Breakdown")</f>
        <v>Breakdown</v>
      </c>
      <c r="J760" s="6" t="str">
        <f ca="1">IF(P760&lt;AB760,"Operational","Breakdown")</f>
        <v>Operational</v>
      </c>
      <c r="K760" s="16">
        <v>7.7865185665931955</v>
      </c>
      <c r="L760" s="16">
        <v>3.0025506176368149</v>
      </c>
      <c r="M760" s="16">
        <v>9.311384018754957</v>
      </c>
      <c r="N760" s="16">
        <v>5.3767442960165193</v>
      </c>
      <c r="O760" s="16">
        <v>23.570975716337955</v>
      </c>
      <c r="P760" s="16">
        <v>0.48862685284262802</v>
      </c>
      <c r="Q760" s="9">
        <v>2.3392122075713275</v>
      </c>
      <c r="R760" s="9">
        <v>2.2037890365160355</v>
      </c>
      <c r="S760" s="9">
        <v>5.5285007441627299</v>
      </c>
      <c r="T760" s="9">
        <v>1.8038403335701616</v>
      </c>
      <c r="U760" s="9">
        <v>0.79155463147910521</v>
      </c>
      <c r="V760" s="9">
        <v>5.1168468778693139</v>
      </c>
      <c r="W760" s="8">
        <f t="shared" ca="1" si="125"/>
        <v>7.73402140479606</v>
      </c>
      <c r="X760" s="8">
        <f t="shared" ca="1" si="125"/>
        <v>4.2478210637402469</v>
      </c>
      <c r="Y760" s="8">
        <f t="shared" ca="1" si="125"/>
        <v>10.320123137642899</v>
      </c>
      <c r="Z760" s="8">
        <f t="shared" ca="1" si="125"/>
        <v>4.9125188987896395</v>
      </c>
      <c r="AA760" s="8">
        <f t="shared" ca="1" si="125"/>
        <v>17.367726451486426</v>
      </c>
      <c r="AB760" s="8">
        <f t="shared" ca="1" si="118"/>
        <v>8.940576048906296</v>
      </c>
      <c r="AC760" s="16">
        <f ca="1">IF($AO759=0,K759+Q759,IF($AP759=0,K759+Q759,9999))</f>
        <v>22.253271558169754</v>
      </c>
      <c r="AD760" s="16">
        <f ca="1">IF($AO759=0,L759+R759,IF($AP759=0,L759+R759,9999))</f>
        <v>1.0386774583763392</v>
      </c>
      <c r="AE760" s="16">
        <f ca="1">IF($AO759=0,M759+S759,IF($AP759=0,M759+S759,9999))</f>
        <v>3.0280602976238318</v>
      </c>
      <c r="AF760" s="16">
        <f ca="1">IF($AO759=0,N759+T759,IF($AP759=0,N759+T759,9999))</f>
        <v>19.341198100816055</v>
      </c>
      <c r="AG760" s="16">
        <f ca="1">IF($AO759=0,O759+U759,IF($AP759=0,O759+U759,9999))</f>
        <v>2.2223376154403809</v>
      </c>
      <c r="AH760" s="16">
        <f ca="1">IF($AO759=0,P759+V759,IF($AP759=0,P759+V759,9999))</f>
        <v>71.383109278260434</v>
      </c>
      <c r="AI760" s="17">
        <f t="shared" ca="1" si="119"/>
        <v>5.8060104255903342</v>
      </c>
      <c r="AJ760" s="17">
        <f t="shared" ca="1" si="120"/>
        <v>3.446004934316051</v>
      </c>
      <c r="AK760" s="17">
        <f t="shared" ca="1" si="121"/>
        <v>4.663760020350189</v>
      </c>
      <c r="AL760" s="17">
        <f t="shared" ca="1" si="122"/>
        <v>3.5088916841001137</v>
      </c>
      <c r="AM760" s="17">
        <f t="shared" ca="1" si="123"/>
        <v>7.5916751389148232</v>
      </c>
      <c r="AN760" s="17">
        <f t="shared" ca="1" si="124"/>
        <v>2.1754068058003919</v>
      </c>
      <c r="AO760">
        <f t="shared" ca="1" si="116"/>
        <v>0</v>
      </c>
      <c r="AP760">
        <f t="shared" ca="1" si="117"/>
        <v>1</v>
      </c>
      <c r="AQ760">
        <f ca="1">MAX(0, COUNTIF(E760:J760, "Breakdown") - COUNTIF(AO760:AP760, 1))</f>
        <v>2</v>
      </c>
      <c r="AR760" s="12">
        <f ca="1">(AQ760 * 50) + ((AO760 + AP760) * 10)</f>
        <v>110</v>
      </c>
      <c r="AS760">
        <f ca="1">IF(COUNTIF(E760:J760, "Breakdown") &gt;= 6, 1, 0)</f>
        <v>0</v>
      </c>
    </row>
    <row r="761" spans="4:45">
      <c r="D761">
        <v>758</v>
      </c>
      <c r="E761" s="6" t="str">
        <f ca="1">IF(K761&lt;W761,"Operational","Breakdown")</f>
        <v>Breakdown</v>
      </c>
      <c r="F761" s="6" t="str">
        <f ca="1">IF(L761&lt;X761,"Operational","Breakdown")</f>
        <v>Breakdown</v>
      </c>
      <c r="G761" s="6" t="str">
        <f ca="1">IF(M761&lt;Y761,"Operational","Breakdown")</f>
        <v>Operational</v>
      </c>
      <c r="H761" s="6" t="str">
        <f ca="1">IF(N761&lt;Z761,"Operational","Breakdown")</f>
        <v>Breakdown</v>
      </c>
      <c r="I761" s="6" t="str">
        <f ca="1">IF(O761&lt;AA761,"Operational","Breakdown")</f>
        <v>Breakdown</v>
      </c>
      <c r="J761" s="6" t="str">
        <f ca="1">IF(P761&lt;AB761,"Operational","Breakdown")</f>
        <v>Operational</v>
      </c>
      <c r="K761" s="16">
        <v>19.095412104160246</v>
      </c>
      <c r="L761" s="16">
        <v>24.556497823263751</v>
      </c>
      <c r="M761" s="16">
        <v>17.307169702908968</v>
      </c>
      <c r="N761" s="16">
        <v>7.4380868024708535</v>
      </c>
      <c r="O761" s="16">
        <v>11.068079530085184</v>
      </c>
      <c r="P761" s="16">
        <v>2.2062897983085881</v>
      </c>
      <c r="Q761" s="9">
        <v>1.8084320724998622</v>
      </c>
      <c r="R761" s="9">
        <v>1.9639862772904964</v>
      </c>
      <c r="S761" s="9">
        <v>7.2081636326159215E-2</v>
      </c>
      <c r="T761" s="9">
        <v>0.57398828599233576</v>
      </c>
      <c r="U761" s="9">
        <v>0.37039798051302125</v>
      </c>
      <c r="V761" s="9">
        <v>2.7226638157492173</v>
      </c>
      <c r="W761" s="8">
        <f t="shared" ca="1" si="125"/>
        <v>9.9184537480542616</v>
      </c>
      <c r="X761" s="8">
        <f t="shared" ca="1" si="125"/>
        <v>2.8643521750449183</v>
      </c>
      <c r="Y761" s="8">
        <f t="shared" ca="1" si="125"/>
        <v>24.635236262226137</v>
      </c>
      <c r="Z761" s="8">
        <f t="shared" ca="1" si="125"/>
        <v>5.6843766138638125</v>
      </c>
      <c r="AA761" s="8">
        <f t="shared" ca="1" si="125"/>
        <v>3.8662302690085832</v>
      </c>
      <c r="AB761" s="8">
        <f t="shared" ca="1" si="118"/>
        <v>13.844589039637608</v>
      </c>
      <c r="AC761" s="16">
        <f ca="1">IF($AO760=0,K760+Q760,IF($AP760=0,K760+Q760,9999))</f>
        <v>10.125730774164523</v>
      </c>
      <c r="AD761" s="16">
        <f ca="1">IF($AO760=0,L760+R760,IF($AP760=0,L760+R760,9999))</f>
        <v>5.2063396541528508</v>
      </c>
      <c r="AE761" s="16">
        <f ca="1">IF($AO760=0,M760+S760,IF($AP760=0,M760+S760,9999))</f>
        <v>14.839884762917688</v>
      </c>
      <c r="AF761" s="16">
        <f ca="1">IF($AO760=0,N760+T760,IF($AP760=0,N760+T760,9999))</f>
        <v>7.1805846295866811</v>
      </c>
      <c r="AG761" s="16">
        <f ca="1">IF($AO760=0,O760+U760,IF($AP760=0,O760+U760,9999))</f>
        <v>24.36253034781706</v>
      </c>
      <c r="AH761" s="16">
        <f ca="1">IF($AO760=0,P760+V760,IF($AP760=0,P760+V760,9999))</f>
        <v>5.6054737307119415</v>
      </c>
      <c r="AI761" s="17">
        <f t="shared" ca="1" si="119"/>
        <v>7.73402140479606</v>
      </c>
      <c r="AJ761" s="17">
        <f t="shared" ca="1" si="120"/>
        <v>1.0386774583763392</v>
      </c>
      <c r="AK761" s="17">
        <f t="shared" ca="1" si="121"/>
        <v>3.0280602976238318</v>
      </c>
      <c r="AL761" s="17">
        <f t="shared" ca="1" si="122"/>
        <v>4.9125188987896395</v>
      </c>
      <c r="AM761" s="17">
        <f t="shared" ca="1" si="123"/>
        <v>2.2223376154403809</v>
      </c>
      <c r="AN761" s="17">
        <f t="shared" ca="1" si="124"/>
        <v>8.940576048906296</v>
      </c>
      <c r="AO761">
        <f t="shared" ca="1" si="116"/>
        <v>0</v>
      </c>
      <c r="AP761">
        <f t="shared" ca="1" si="117"/>
        <v>0</v>
      </c>
      <c r="AQ761">
        <f ca="1">MAX(0, COUNTIF(E761:J761, "Breakdown") - COUNTIF(AO761:AP761, 1))</f>
        <v>4</v>
      </c>
      <c r="AR761" s="12">
        <f ca="1">(AQ761 * 50) + ((AO761 + AP761) * 10)</f>
        <v>200</v>
      </c>
      <c r="AS761">
        <f ca="1">IF(COUNTIF(E761:J761, "Breakdown") &gt;= 6, 1, 0)</f>
        <v>0</v>
      </c>
    </row>
    <row r="762" spans="4:45">
      <c r="D762">
        <v>759</v>
      </c>
      <c r="E762" s="6" t="str">
        <f ca="1">IF(K762&lt;W762,"Operational","Breakdown")</f>
        <v>Operational</v>
      </c>
      <c r="F762" s="6" t="str">
        <f ca="1">IF(L762&lt;X762,"Operational","Breakdown")</f>
        <v>Operational</v>
      </c>
      <c r="G762" s="6" t="str">
        <f ca="1">IF(M762&lt;Y762,"Operational","Breakdown")</f>
        <v>Breakdown</v>
      </c>
      <c r="H762" s="6" t="str">
        <f ca="1">IF(N762&lt;Z762,"Operational","Breakdown")</f>
        <v>Breakdown</v>
      </c>
      <c r="I762" s="6" t="str">
        <f ca="1">IF(O762&lt;AA762,"Operational","Breakdown")</f>
        <v>Operational</v>
      </c>
      <c r="J762" s="6" t="str">
        <f ca="1">IF(P762&lt;AB762,"Operational","Breakdown")</f>
        <v>Operational</v>
      </c>
      <c r="K762" s="16">
        <v>0.7302910737305528</v>
      </c>
      <c r="L762" s="16">
        <v>0.81181069109535653</v>
      </c>
      <c r="M762" s="16">
        <v>31.520659350156734</v>
      </c>
      <c r="N762" s="16">
        <v>29.818647370128442</v>
      </c>
      <c r="O762" s="16">
        <v>4.5258946691288573</v>
      </c>
      <c r="P762" s="16">
        <v>9.2352173786147915</v>
      </c>
      <c r="Q762" s="9">
        <v>2.0138433834835312</v>
      </c>
      <c r="R762" s="9">
        <v>0.79293585690884494</v>
      </c>
      <c r="S762" s="9">
        <v>0.30018908452000315</v>
      </c>
      <c r="T762" s="9">
        <v>0.60604665342281772</v>
      </c>
      <c r="U762" s="9">
        <v>2.577595458625686</v>
      </c>
      <c r="V762" s="9">
        <v>4.1644615846580102</v>
      </c>
      <c r="W762" s="8">
        <f t="shared" ca="1" si="125"/>
        <v>36.360416899676196</v>
      </c>
      <c r="X762" s="8">
        <f t="shared" ca="1" si="125"/>
        <v>15.866117468453833</v>
      </c>
      <c r="Y762" s="8">
        <f t="shared" ca="1" si="125"/>
        <v>17.143794520345327</v>
      </c>
      <c r="Z762" s="8">
        <f t="shared" ca="1" si="125"/>
        <v>6.5142477766578253</v>
      </c>
      <c r="AA762" s="8">
        <f t="shared" ca="1" si="125"/>
        <v>33.379786215339458</v>
      </c>
      <c r="AB762" s="8">
        <f t="shared" ca="1" si="118"/>
        <v>15.778483705925975</v>
      </c>
      <c r="AC762" s="16">
        <f ca="1">IF($AO761=0,K761+Q761,IF($AP761=0,K761+Q761,9999))</f>
        <v>20.903844176660108</v>
      </c>
      <c r="AD762" s="16">
        <f ca="1">IF($AO761=0,L761+R761,IF($AP761=0,L761+R761,9999))</f>
        <v>26.520484100554246</v>
      </c>
      <c r="AE762" s="16">
        <f ca="1">IF($AO761=0,M761+S761,IF($AP761=0,M761+S761,9999))</f>
        <v>17.379251339235129</v>
      </c>
      <c r="AF762" s="16">
        <f ca="1">IF($AO761=0,N761+T761,IF($AP761=0,N761+T761,9999))</f>
        <v>8.0120750884631899</v>
      </c>
      <c r="AG762" s="16">
        <f ca="1">IF($AO761=0,O761+U761,IF($AP761=0,O761+U761,9999))</f>
        <v>11.438477510598204</v>
      </c>
      <c r="AH762" s="16">
        <f ca="1">IF($AO761=0,P761+V761,IF($AP761=0,P761+V761,9999))</f>
        <v>4.9289536140578054</v>
      </c>
      <c r="AI762" s="17">
        <f t="shared" ca="1" si="119"/>
        <v>9.9184537480542616</v>
      </c>
      <c r="AJ762" s="17">
        <f t="shared" ca="1" si="120"/>
        <v>2.8643521750449183</v>
      </c>
      <c r="AK762" s="17">
        <f t="shared" ca="1" si="121"/>
        <v>14.839884762917688</v>
      </c>
      <c r="AL762" s="17">
        <f t="shared" ca="1" si="122"/>
        <v>5.6843766138638125</v>
      </c>
      <c r="AM762" s="17">
        <f t="shared" ca="1" si="123"/>
        <v>3.8662302690085832</v>
      </c>
      <c r="AN762" s="17">
        <f t="shared" ca="1" si="124"/>
        <v>5.6054737307119415</v>
      </c>
      <c r="AO762">
        <f t="shared" ca="1" si="116"/>
        <v>0</v>
      </c>
      <c r="AP762">
        <f t="shared" ca="1" si="117"/>
        <v>0</v>
      </c>
      <c r="AQ762">
        <f ca="1">MAX(0, COUNTIF(E762:J762, "Breakdown") - COUNTIF(AO762:AP762, 1))</f>
        <v>2</v>
      </c>
      <c r="AR762" s="12">
        <f ca="1">(AQ762 * 50) + ((AO762 + AP762) * 10)</f>
        <v>100</v>
      </c>
      <c r="AS762">
        <f ca="1">IF(COUNTIF(E762:J762, "Breakdown") &gt;= 6, 1, 0)</f>
        <v>0</v>
      </c>
    </row>
    <row r="763" spans="4:45">
      <c r="D763">
        <v>760</v>
      </c>
      <c r="E763" s="6" t="str">
        <f ca="1">IF(K763&lt;W763,"Operational","Breakdown")</f>
        <v>Operational</v>
      </c>
      <c r="F763" s="6" t="str">
        <f ca="1">IF(L763&lt;X763,"Operational","Breakdown")</f>
        <v>Operational</v>
      </c>
      <c r="G763" s="6" t="str">
        <f ca="1">IF(M763&lt;Y763,"Operational","Breakdown")</f>
        <v>Operational</v>
      </c>
      <c r="H763" s="6" t="str">
        <f ca="1">IF(N763&lt;Z763,"Operational","Breakdown")</f>
        <v>Operational</v>
      </c>
      <c r="I763" s="6" t="str">
        <f ca="1">IF(O763&lt;AA763,"Operational","Breakdown")</f>
        <v>Operational</v>
      </c>
      <c r="J763" s="6" t="str">
        <f ca="1">IF(P763&lt;AB763,"Operational","Breakdown")</f>
        <v>Operational</v>
      </c>
      <c r="K763" s="16">
        <v>10.513337082428551</v>
      </c>
      <c r="L763" s="16">
        <v>0.50458760772150257</v>
      </c>
      <c r="M763" s="16">
        <v>9.0825028392052705</v>
      </c>
      <c r="N763" s="16">
        <v>5.3327809252820924</v>
      </c>
      <c r="O763" s="16">
        <v>11.750801313069859</v>
      </c>
      <c r="P763" s="16">
        <v>1.6422037041170301</v>
      </c>
      <c r="Q763" s="9">
        <v>0.51014576602167216</v>
      </c>
      <c r="R763" s="9">
        <v>5.3074879334952687</v>
      </c>
      <c r="S763" s="9">
        <v>0.23338341375805352</v>
      </c>
      <c r="T763" s="9">
        <v>2.1826093726938516</v>
      </c>
      <c r="U763" s="9">
        <v>2.2794886189238679</v>
      </c>
      <c r="V763" s="9">
        <v>0.67089343732131679</v>
      </c>
      <c r="W763" s="8">
        <f t="shared" ca="1" si="125"/>
        <v>25.444571642378069</v>
      </c>
      <c r="X763" s="8">
        <f t="shared" ca="1" si="125"/>
        <v>36.833667871607098</v>
      </c>
      <c r="Y763" s="8">
        <f t="shared" ca="1" si="125"/>
        <v>18.053311127097111</v>
      </c>
      <c r="Z763" s="8">
        <f t="shared" ca="1" si="125"/>
        <v>7.573342389138892</v>
      </c>
      <c r="AA763" s="8">
        <f t="shared" ca="1" si="125"/>
        <v>14.163138605948294</v>
      </c>
      <c r="AB763" s="8">
        <f t="shared" ca="1" si="118"/>
        <v>16.632692435415034</v>
      </c>
      <c r="AC763" s="16">
        <f ca="1">IF($AO762=0,K762+Q762,IF($AP762=0,K762+Q762,9999))</f>
        <v>2.7441344572140842</v>
      </c>
      <c r="AD763" s="16">
        <f ca="1">IF($AO762=0,L762+R762,IF($AP762=0,L762+R762,9999))</f>
        <v>1.6047465480042016</v>
      </c>
      <c r="AE763" s="16">
        <f ca="1">IF($AO762=0,M762+S762,IF($AP762=0,M762+S762,9999))</f>
        <v>31.820848434676737</v>
      </c>
      <c r="AF763" s="16">
        <f ca="1">IF($AO762=0,N762+T762,IF($AP762=0,N762+T762,9999))</f>
        <v>30.424694023551261</v>
      </c>
      <c r="AG763" s="16">
        <f ca="1">IF($AO762=0,O762+U762,IF($AP762=0,O762+U762,9999))</f>
        <v>7.1034901277545437</v>
      </c>
      <c r="AH763" s="16">
        <f ca="1">IF($AO762=0,P762+V762,IF($AP762=0,P762+V762,9999))</f>
        <v>13.399678963272802</v>
      </c>
      <c r="AI763" s="17">
        <f t="shared" ca="1" si="119"/>
        <v>20.903844176660108</v>
      </c>
      <c r="AJ763" s="17">
        <f t="shared" ca="1" si="120"/>
        <v>15.866117468453833</v>
      </c>
      <c r="AK763" s="17">
        <f t="shared" ca="1" si="121"/>
        <v>17.143794520345327</v>
      </c>
      <c r="AL763" s="17">
        <f t="shared" ca="1" si="122"/>
        <v>6.5142477766578253</v>
      </c>
      <c r="AM763" s="17">
        <f t="shared" ca="1" si="123"/>
        <v>11.438477510598204</v>
      </c>
      <c r="AN763" s="17">
        <f t="shared" ca="1" si="124"/>
        <v>4.9289536140578054</v>
      </c>
      <c r="AO763">
        <f t="shared" ca="1" si="116"/>
        <v>0</v>
      </c>
      <c r="AP763">
        <f t="shared" ca="1" si="117"/>
        <v>0</v>
      </c>
      <c r="AQ763">
        <f ca="1">MAX(0, COUNTIF(E763:J763, "Breakdown") - COUNTIF(AO763:AP763, 1))</f>
        <v>0</v>
      </c>
      <c r="AR763" s="12">
        <f ca="1">(AQ763 * 50) + ((AO763 + AP763) * 10)</f>
        <v>0</v>
      </c>
      <c r="AS763">
        <f ca="1">IF(COUNTIF(E763:J763, "Breakdown") &gt;= 6, 1, 0)</f>
        <v>0</v>
      </c>
    </row>
    <row r="764" spans="4:45">
      <c r="D764">
        <v>761</v>
      </c>
      <c r="E764" s="6" t="str">
        <f ca="1">IF(K764&lt;W764,"Operational","Breakdown")</f>
        <v>Breakdown</v>
      </c>
      <c r="F764" s="6" t="str">
        <f ca="1">IF(L764&lt;X764,"Operational","Breakdown")</f>
        <v>Breakdown</v>
      </c>
      <c r="G764" s="6" t="str">
        <f ca="1">IF(M764&lt;Y764,"Operational","Breakdown")</f>
        <v>Operational</v>
      </c>
      <c r="H764" s="6" t="str">
        <f ca="1">IF(N764&lt;Z764,"Operational","Breakdown")</f>
        <v>Operational</v>
      </c>
      <c r="I764" s="6" t="str">
        <f ca="1">IF(O764&lt;AA764,"Operational","Breakdown")</f>
        <v>Breakdown</v>
      </c>
      <c r="J764" s="6" t="str">
        <f ca="1">IF(P764&lt;AB764,"Operational","Breakdown")</f>
        <v>Operational</v>
      </c>
      <c r="K764" s="16">
        <v>11.108209955667547</v>
      </c>
      <c r="L764" s="16">
        <v>11.64723009306657</v>
      </c>
      <c r="M764" s="16">
        <v>6.9056175817086682</v>
      </c>
      <c r="N764" s="16">
        <v>8.4550022756130812</v>
      </c>
      <c r="O764" s="16">
        <v>11.843465027006957</v>
      </c>
      <c r="P764" s="16">
        <v>2.9942529839908003</v>
      </c>
      <c r="Q764" s="9">
        <v>2.109036670769397</v>
      </c>
      <c r="R764" s="9">
        <v>2.9800403260433813E-2</v>
      </c>
      <c r="S764" s="9">
        <v>3.7298743518042592</v>
      </c>
      <c r="T764" s="9">
        <v>3.987485387133257</v>
      </c>
      <c r="U764" s="9">
        <v>0.57615437854584384</v>
      </c>
      <c r="V764" s="9">
        <v>1.7408410686537068</v>
      </c>
      <c r="W764" s="8">
        <f t="shared" ca="1" si="125"/>
        <v>8.0883775442088073</v>
      </c>
      <c r="X764" s="8">
        <f t="shared" ca="1" si="125"/>
        <v>9.2304248950644023</v>
      </c>
      <c r="Y764" s="8">
        <f t="shared" ca="1" si="125"/>
        <v>19.237673417243062</v>
      </c>
      <c r="Z764" s="8">
        <f t="shared" ca="1" si="125"/>
        <v>10.08473007357172</v>
      </c>
      <c r="AA764" s="8">
        <f t="shared" ca="1" si="125"/>
        <v>7.1225158682387661</v>
      </c>
      <c r="AB764" s="8">
        <f t="shared" ca="1" si="118"/>
        <v>13.890832441351856</v>
      </c>
      <c r="AC764" s="16">
        <f ca="1">IF($AO763=0,K763+Q763,IF($AP763=0,K763+Q763,9999))</f>
        <v>11.023482848450223</v>
      </c>
      <c r="AD764" s="16">
        <f ca="1">IF($AO763=0,L763+R763,IF($AP763=0,L763+R763,9999))</f>
        <v>5.8120755412167711</v>
      </c>
      <c r="AE764" s="16">
        <f ca="1">IF($AO763=0,M763+S763,IF($AP763=0,M763+S763,9999))</f>
        <v>9.315886252963324</v>
      </c>
      <c r="AF764" s="16">
        <f ca="1">IF($AO763=0,N763+T763,IF($AP763=0,N763+T763,9999))</f>
        <v>7.5153902979759444</v>
      </c>
      <c r="AG764" s="16">
        <f ca="1">IF($AO763=0,O763+U763,IF($AP763=0,O763+U763,9999))</f>
        <v>14.030289931993726</v>
      </c>
      <c r="AH764" s="16">
        <f ca="1">IF($AO763=0,P763+V763,IF($AP763=0,P763+V763,9999))</f>
        <v>2.3130971414383468</v>
      </c>
      <c r="AI764" s="17">
        <f t="shared" ca="1" si="119"/>
        <v>2.7441344572140842</v>
      </c>
      <c r="AJ764" s="17">
        <f t="shared" ca="1" si="120"/>
        <v>1.6047465480042016</v>
      </c>
      <c r="AK764" s="17">
        <f t="shared" ca="1" si="121"/>
        <v>18.053311127097111</v>
      </c>
      <c r="AL764" s="17">
        <f t="shared" ca="1" si="122"/>
        <v>7.573342389138892</v>
      </c>
      <c r="AM764" s="17">
        <f t="shared" ca="1" si="123"/>
        <v>7.1034901277545437</v>
      </c>
      <c r="AN764" s="17">
        <f t="shared" ca="1" si="124"/>
        <v>13.399678963272802</v>
      </c>
      <c r="AO764">
        <f t="shared" ca="1" si="116"/>
        <v>0</v>
      </c>
      <c r="AP764">
        <f t="shared" ca="1" si="117"/>
        <v>0</v>
      </c>
      <c r="AQ764">
        <f ca="1">MAX(0, COUNTIF(E764:J764, "Breakdown") - COUNTIF(AO764:AP764, 1))</f>
        <v>3</v>
      </c>
      <c r="AR764" s="12">
        <f ca="1">(AQ764 * 50) + ((AO764 + AP764) * 10)</f>
        <v>150</v>
      </c>
      <c r="AS764">
        <f ca="1">IF(COUNTIF(E764:J764, "Breakdown") &gt;= 6, 1, 0)</f>
        <v>0</v>
      </c>
    </row>
    <row r="765" spans="4:45">
      <c r="D765">
        <v>762</v>
      </c>
      <c r="E765" s="6" t="str">
        <f ca="1">IF(K765&lt;W765,"Operational","Breakdown")</f>
        <v>Operational</v>
      </c>
      <c r="F765" s="6" t="str">
        <f ca="1">IF(L765&lt;X765,"Operational","Breakdown")</f>
        <v>Operational</v>
      </c>
      <c r="G765" s="6" t="str">
        <f ca="1">IF(M765&lt;Y765,"Operational","Breakdown")</f>
        <v>Operational</v>
      </c>
      <c r="H765" s="6" t="str">
        <f ca="1">IF(N765&lt;Z765,"Operational","Breakdown")</f>
        <v>Breakdown</v>
      </c>
      <c r="I765" s="6" t="str">
        <f ca="1">IF(O765&lt;AA765,"Operational","Breakdown")</f>
        <v>Operational</v>
      </c>
      <c r="J765" s="6" t="str">
        <f ca="1">IF(P765&lt;AB765,"Operational","Breakdown")</f>
        <v>Operational</v>
      </c>
      <c r="K765" s="16">
        <v>8.2399819104189227</v>
      </c>
      <c r="L765" s="16">
        <v>3.9510350822698239</v>
      </c>
      <c r="M765" s="16">
        <v>8.5969316713103812</v>
      </c>
      <c r="N765" s="16">
        <v>12.133180977735305</v>
      </c>
      <c r="O765" s="16">
        <v>4.9622767038800051</v>
      </c>
      <c r="P765" s="16">
        <v>3.6000362360109079</v>
      </c>
      <c r="Q765" s="9">
        <v>0.23571413415625367</v>
      </c>
      <c r="R765" s="9">
        <v>2.2973096986188284</v>
      </c>
      <c r="S765" s="9">
        <v>0.30774597575745566</v>
      </c>
      <c r="T765" s="9">
        <v>0.8774291038791453</v>
      </c>
      <c r="U765" s="9">
        <v>1.8096610171121321</v>
      </c>
      <c r="V765" s="9">
        <v>1.2725799146120405</v>
      </c>
      <c r="W765" s="8">
        <f t="shared" ca="1" si="125"/>
        <v>11.93665615630611</v>
      </c>
      <c r="X765" s="8">
        <f t="shared" ca="1" si="125"/>
        <v>30.92634796123367</v>
      </c>
      <c r="Y765" s="8">
        <f t="shared" ca="1" si="125"/>
        <v>46.978757341330365</v>
      </c>
      <c r="Z765" s="8">
        <f t="shared" ca="1" si="125"/>
        <v>11.076152193668129</v>
      </c>
      <c r="AA765" s="8">
        <f t="shared" ca="1" si="125"/>
        <v>11.524450149158007</v>
      </c>
      <c r="AB765" s="8">
        <f t="shared" ca="1" si="118"/>
        <v>13.028642300346442</v>
      </c>
      <c r="AC765" s="16">
        <f ca="1">IF($AO764=0,K764+Q764,IF($AP764=0,K764+Q764,9999))</f>
        <v>13.217246626436944</v>
      </c>
      <c r="AD765" s="16">
        <f ca="1">IF($AO764=0,L764+R764,IF($AP764=0,L764+R764,9999))</f>
        <v>11.677030496327005</v>
      </c>
      <c r="AE765" s="16">
        <f ca="1">IF($AO764=0,M764+S764,IF($AP764=0,M764+S764,9999))</f>
        <v>10.635491933512927</v>
      </c>
      <c r="AF765" s="16">
        <f ca="1">IF($AO764=0,N764+T764,IF($AP764=0,N764+T764,9999))</f>
        <v>12.442487662746338</v>
      </c>
      <c r="AG765" s="16">
        <f ca="1">IF($AO764=0,O764+U764,IF($AP764=0,O764+U764,9999))</f>
        <v>12.419619405552801</v>
      </c>
      <c r="AH765" s="16">
        <f ca="1">IF($AO764=0,P764+V764,IF($AP764=0,P764+V764,9999))</f>
        <v>4.7350940526445076</v>
      </c>
      <c r="AI765" s="17">
        <f t="shared" ca="1" si="119"/>
        <v>8.0883775442088073</v>
      </c>
      <c r="AJ765" s="17">
        <f t="shared" ca="1" si="120"/>
        <v>5.8120755412167711</v>
      </c>
      <c r="AK765" s="17">
        <f t="shared" ca="1" si="121"/>
        <v>9.315886252963324</v>
      </c>
      <c r="AL765" s="17">
        <f t="shared" ca="1" si="122"/>
        <v>7.5153902979759444</v>
      </c>
      <c r="AM765" s="17">
        <f t="shared" ca="1" si="123"/>
        <v>7.1225158682387661</v>
      </c>
      <c r="AN765" s="17">
        <f t="shared" ca="1" si="124"/>
        <v>2.3130971414383468</v>
      </c>
      <c r="AO765">
        <f t="shared" ca="1" si="116"/>
        <v>0</v>
      </c>
      <c r="AP765">
        <f t="shared" ca="1" si="117"/>
        <v>0</v>
      </c>
      <c r="AQ765">
        <f ca="1">MAX(0, COUNTIF(E765:J765, "Breakdown") - COUNTIF(AO765:AP765, 1))</f>
        <v>1</v>
      </c>
      <c r="AR765" s="12">
        <f ca="1">(AQ765 * 50) + ((AO765 + AP765) * 10)</f>
        <v>50</v>
      </c>
      <c r="AS765">
        <f ca="1">IF(COUNTIF(E765:J765, "Breakdown") &gt;= 6, 1, 0)</f>
        <v>0</v>
      </c>
    </row>
    <row r="766" spans="4:45">
      <c r="D766">
        <v>763</v>
      </c>
      <c r="E766" s="6" t="str">
        <f ca="1">IF(K766&lt;W766,"Operational","Breakdown")</f>
        <v>Operational</v>
      </c>
      <c r="F766" s="6" t="str">
        <f ca="1">IF(L766&lt;X766,"Operational","Breakdown")</f>
        <v>Operational</v>
      </c>
      <c r="G766" s="6" t="str">
        <f ca="1">IF(M766&lt;Y766,"Operational","Breakdown")</f>
        <v>Operational</v>
      </c>
      <c r="H766" s="6" t="str">
        <f ca="1">IF(N766&lt;Z766,"Operational","Breakdown")</f>
        <v>Operational</v>
      </c>
      <c r="I766" s="6" t="str">
        <f ca="1">IF(O766&lt;AA766,"Operational","Breakdown")</f>
        <v>Operational</v>
      </c>
      <c r="J766" s="6" t="str">
        <f ca="1">IF(P766&lt;AB766,"Operational","Breakdown")</f>
        <v>Operational</v>
      </c>
      <c r="K766" s="16">
        <v>2.9131233620691357</v>
      </c>
      <c r="L766" s="16">
        <v>1.0091792248298332</v>
      </c>
      <c r="M766" s="16">
        <v>11.970280891842748</v>
      </c>
      <c r="N766" s="16">
        <v>9.2534447478006676</v>
      </c>
      <c r="O766" s="16">
        <v>0.11513089257285353</v>
      </c>
      <c r="P766" s="16">
        <v>2.4217713139935051</v>
      </c>
      <c r="Q766" s="9">
        <v>5.1476319059092663</v>
      </c>
      <c r="R766" s="9">
        <v>2.1837885081776234</v>
      </c>
      <c r="S766" s="9">
        <v>1.4449482830520406</v>
      </c>
      <c r="T766" s="9">
        <v>0.30238724536824296</v>
      </c>
      <c r="U766" s="9">
        <v>0.16137891307204016</v>
      </c>
      <c r="V766" s="9">
        <v>2.0167143417376248</v>
      </c>
      <c r="W766" s="8">
        <f t="shared" ca="1" si="125"/>
        <v>39.347719616397697</v>
      </c>
      <c r="X766" s="8">
        <f t="shared" ca="1" si="125"/>
        <v>13.94150488841424</v>
      </c>
      <c r="Y766" s="8">
        <f t="shared" ca="1" si="125"/>
        <v>32.022148792247478</v>
      </c>
      <c r="Z766" s="8">
        <f t="shared" ca="1" si="125"/>
        <v>24.665671845951351</v>
      </c>
      <c r="AA766" s="8">
        <f t="shared" ca="1" si="125"/>
        <v>18.673787087634324</v>
      </c>
      <c r="AB766" s="8">
        <f t="shared" ca="1" si="118"/>
        <v>6.3479605046659584</v>
      </c>
      <c r="AC766" s="16">
        <f ca="1">IF($AO765=0,K765+Q765,IF($AP765=0,K765+Q765,9999))</f>
        <v>8.4756960445751766</v>
      </c>
      <c r="AD766" s="16">
        <f ca="1">IF($AO765=0,L765+R765,IF($AP765=0,L765+R765,9999))</f>
        <v>6.2483447808886527</v>
      </c>
      <c r="AE766" s="16">
        <f ca="1">IF($AO765=0,M765+S765,IF($AP765=0,M765+S765,9999))</f>
        <v>8.904677647067837</v>
      </c>
      <c r="AF766" s="16">
        <f ca="1">IF($AO765=0,N765+T765,IF($AP765=0,N765+T765,9999))</f>
        <v>13.01061008161445</v>
      </c>
      <c r="AG766" s="16">
        <f ca="1">IF($AO765=0,O765+U765,IF($AP765=0,O765+U765,9999))</f>
        <v>6.7719377209921374</v>
      </c>
      <c r="AH766" s="16">
        <f ca="1">IF($AO765=0,P765+V765,IF($AP765=0,P765+V765,9999))</f>
        <v>4.8726161506229486</v>
      </c>
      <c r="AI766" s="17">
        <f t="shared" ca="1" si="119"/>
        <v>11.93665615630611</v>
      </c>
      <c r="AJ766" s="17">
        <f t="shared" ca="1" si="120"/>
        <v>11.677030496327005</v>
      </c>
      <c r="AK766" s="17">
        <f t="shared" ca="1" si="121"/>
        <v>10.635491933512927</v>
      </c>
      <c r="AL766" s="17">
        <f t="shared" ca="1" si="122"/>
        <v>11.076152193668129</v>
      </c>
      <c r="AM766" s="17">
        <f t="shared" ca="1" si="123"/>
        <v>11.524450149158007</v>
      </c>
      <c r="AN766" s="17">
        <f t="shared" ca="1" si="124"/>
        <v>4.7350940526445076</v>
      </c>
      <c r="AO766">
        <f t="shared" ca="1" si="116"/>
        <v>0</v>
      </c>
      <c r="AP766">
        <f t="shared" ca="1" si="117"/>
        <v>0</v>
      </c>
      <c r="AQ766">
        <f ca="1">MAX(0, COUNTIF(E766:J766, "Breakdown") - COUNTIF(AO766:AP766, 1))</f>
        <v>0</v>
      </c>
      <c r="AR766" s="12">
        <f ca="1">(AQ766 * 50) + ((AO766 + AP766) * 10)</f>
        <v>0</v>
      </c>
      <c r="AS766">
        <f ca="1">IF(COUNTIF(E766:J766, "Breakdown") &gt;= 6, 1, 0)</f>
        <v>0</v>
      </c>
    </row>
    <row r="767" spans="4:45">
      <c r="D767">
        <v>764</v>
      </c>
      <c r="E767" s="6" t="str">
        <f ca="1">IF(K767&lt;W767,"Operational","Breakdown")</f>
        <v>Operational</v>
      </c>
      <c r="F767" s="6" t="str">
        <f ca="1">IF(L767&lt;X767,"Operational","Breakdown")</f>
        <v>Operational</v>
      </c>
      <c r="G767" s="6" t="str">
        <f ca="1">IF(M767&lt;Y767,"Operational","Breakdown")</f>
        <v>Operational</v>
      </c>
      <c r="H767" s="6" t="str">
        <f ca="1">IF(N767&lt;Z767,"Operational","Breakdown")</f>
        <v>Operational</v>
      </c>
      <c r="I767" s="6" t="str">
        <f ca="1">IF(O767&lt;AA767,"Operational","Breakdown")</f>
        <v>Operational</v>
      </c>
      <c r="J767" s="6" t="str">
        <f ca="1">IF(P767&lt;AB767,"Operational","Breakdown")</f>
        <v>Breakdown</v>
      </c>
      <c r="K767" s="16">
        <v>2.2540047102768535</v>
      </c>
      <c r="L767" s="16">
        <v>5.8348393418964335</v>
      </c>
      <c r="M767" s="16">
        <v>1.622979553465695</v>
      </c>
      <c r="N767" s="16">
        <v>0.7141358059251961</v>
      </c>
      <c r="O767" s="16">
        <v>4.492008017348085</v>
      </c>
      <c r="P767" s="16">
        <v>21.551507670651954</v>
      </c>
      <c r="Q767" s="9">
        <v>1.5495958116607069</v>
      </c>
      <c r="R767" s="9">
        <v>3.2422693937043778</v>
      </c>
      <c r="S767" s="9">
        <v>0.58500339176369776</v>
      </c>
      <c r="T767" s="9">
        <v>0.71784580903617168</v>
      </c>
      <c r="U767" s="9">
        <v>1.675046989100901E-2</v>
      </c>
      <c r="V767" s="9">
        <v>2.7379143495017124</v>
      </c>
      <c r="W767" s="8">
        <f t="shared" ca="1" si="125"/>
        <v>9.0462534539623576</v>
      </c>
      <c r="X767" s="8">
        <f t="shared" ca="1" si="125"/>
        <v>6.8226608431561422</v>
      </c>
      <c r="Y767" s="8">
        <f t="shared" ca="1" si="125"/>
        <v>13.908251560921036</v>
      </c>
      <c r="Z767" s="8">
        <f t="shared" ca="1" si="125"/>
        <v>13.076953196115051</v>
      </c>
      <c r="AA767" s="8">
        <f t="shared" ca="1" si="125"/>
        <v>21.329786784796564</v>
      </c>
      <c r="AB767" s="8">
        <f t="shared" ca="1" si="118"/>
        <v>11.984238562851028</v>
      </c>
      <c r="AC767" s="16">
        <f ca="1">IF($AO766=0,K766+Q766,IF($AP766=0,K766+Q766,9999))</f>
        <v>8.0607552679784025</v>
      </c>
      <c r="AD767" s="16">
        <f ca="1">IF($AO766=0,L766+R766,IF($AP766=0,L766+R766,9999))</f>
        <v>3.1929677330074568</v>
      </c>
      <c r="AE767" s="16">
        <f ca="1">IF($AO766=0,M766+S766,IF($AP766=0,M766+S766,9999))</f>
        <v>13.415229174894788</v>
      </c>
      <c r="AF767" s="16">
        <f ca="1">IF($AO766=0,N766+T766,IF($AP766=0,N766+T766,9999))</f>
        <v>9.5558319931689102</v>
      </c>
      <c r="AG767" s="16">
        <f ca="1">IF($AO766=0,O766+U766,IF($AP766=0,O766+U766,9999))</f>
        <v>0.27650980564489369</v>
      </c>
      <c r="AH767" s="16">
        <f ca="1">IF($AO766=0,P766+V766,IF($AP766=0,P766+V766,9999))</f>
        <v>4.4384856557311299</v>
      </c>
      <c r="AI767" s="17">
        <f t="shared" ca="1" si="119"/>
        <v>8.4756960445751766</v>
      </c>
      <c r="AJ767" s="17">
        <f t="shared" ca="1" si="120"/>
        <v>6.2483447808886527</v>
      </c>
      <c r="AK767" s="17">
        <f t="shared" ca="1" si="121"/>
        <v>8.904677647067837</v>
      </c>
      <c r="AL767" s="17">
        <f t="shared" ca="1" si="122"/>
        <v>13.01061008161445</v>
      </c>
      <c r="AM767" s="17">
        <f t="shared" ca="1" si="123"/>
        <v>6.7719377209921374</v>
      </c>
      <c r="AN767" s="17">
        <f t="shared" ca="1" si="124"/>
        <v>4.8726161506229486</v>
      </c>
      <c r="AO767">
        <f t="shared" ca="1" si="116"/>
        <v>0</v>
      </c>
      <c r="AP767">
        <f t="shared" ca="1" si="117"/>
        <v>0</v>
      </c>
      <c r="AQ767">
        <f ca="1">MAX(0, COUNTIF(E767:J767, "Breakdown") - COUNTIF(AO767:AP767, 1))</f>
        <v>1</v>
      </c>
      <c r="AR767" s="12">
        <f ca="1">(AQ767 * 50) + ((AO767 + AP767) * 10)</f>
        <v>50</v>
      </c>
      <c r="AS767">
        <f ca="1">IF(COUNTIF(E767:J767, "Breakdown") &gt;= 6, 1, 0)</f>
        <v>0</v>
      </c>
    </row>
    <row r="768" spans="4:45">
      <c r="D768">
        <v>765</v>
      </c>
      <c r="E768" s="6" t="str">
        <f ca="1">IF(K768&lt;W768,"Operational","Breakdown")</f>
        <v>Breakdown</v>
      </c>
      <c r="F768" s="6" t="str">
        <f ca="1">IF(L768&lt;X768,"Operational","Breakdown")</f>
        <v>Operational</v>
      </c>
      <c r="G768" s="6" t="str">
        <f ca="1">IF(M768&lt;Y768,"Operational","Breakdown")</f>
        <v>Operational</v>
      </c>
      <c r="H768" s="6" t="str">
        <f ca="1">IF(N768&lt;Z768,"Operational","Breakdown")</f>
        <v>Operational</v>
      </c>
      <c r="I768" s="6" t="str">
        <f ca="1">IF(O768&lt;AA768,"Operational","Breakdown")</f>
        <v>Operational</v>
      </c>
      <c r="J768" s="6" t="str">
        <f ca="1">IF(P768&lt;AB768,"Operational","Breakdown")</f>
        <v>Operational</v>
      </c>
      <c r="K768" s="16">
        <v>13.889922579694657</v>
      </c>
      <c r="L768" s="16">
        <v>14.002474577987142</v>
      </c>
      <c r="M768" s="16">
        <v>9.6115883692829147</v>
      </c>
      <c r="N768" s="16">
        <v>5.0710012510055931</v>
      </c>
      <c r="O768" s="16">
        <v>14.073855173600149</v>
      </c>
      <c r="P768" s="16">
        <v>6.3393404523238388</v>
      </c>
      <c r="Q768" s="9">
        <v>10.420583310453843</v>
      </c>
      <c r="R768" s="9">
        <v>1.0079921035924602</v>
      </c>
      <c r="S768" s="9">
        <v>0.84752874850058513</v>
      </c>
      <c r="T768" s="9">
        <v>0.89611111437262181</v>
      </c>
      <c r="U768" s="9">
        <v>0.60537834215306263</v>
      </c>
      <c r="V768" s="9">
        <v>0.12553993856728715</v>
      </c>
      <c r="W768" s="8">
        <f t="shared" ca="1" si="125"/>
        <v>8.7476487486257337</v>
      </c>
      <c r="X768" s="8">
        <f t="shared" ca="1" si="125"/>
        <v>27.09647734556011</v>
      </c>
      <c r="Y768" s="8">
        <f t="shared" ca="1" si="125"/>
        <v>20.167201271285268</v>
      </c>
      <c r="Z768" s="8">
        <f t="shared" ca="1" si="125"/>
        <v>9.6221875689752423</v>
      </c>
      <c r="AA768" s="8">
        <f t="shared" ca="1" si="125"/>
        <v>16.725822306642961</v>
      </c>
      <c r="AB768" s="8">
        <f t="shared" ca="1" si="118"/>
        <v>7.7951564913476723</v>
      </c>
      <c r="AC768" s="16">
        <f ca="1">IF($AO767=0,K767+Q767,IF($AP767=0,K767+Q767,9999))</f>
        <v>3.8036005219375602</v>
      </c>
      <c r="AD768" s="16">
        <f ca="1">IF($AO767=0,L767+R767,IF($AP767=0,L767+R767,9999))</f>
        <v>9.0771087356008113</v>
      </c>
      <c r="AE768" s="16">
        <f ca="1">IF($AO767=0,M767+S767,IF($AP767=0,M767+S767,9999))</f>
        <v>2.2079829452293929</v>
      </c>
      <c r="AF768" s="16">
        <f ca="1">IF($AO767=0,N767+T767,IF($AP767=0,N767+T767,9999))</f>
        <v>1.4319816149613678</v>
      </c>
      <c r="AG768" s="16">
        <f ca="1">IF($AO767=0,O767+U767,IF($AP767=0,O767+U767,9999))</f>
        <v>4.5087584872390938</v>
      </c>
      <c r="AH768" s="16">
        <f ca="1">IF($AO767=0,P767+V767,IF($AP767=0,P767+V767,9999))</f>
        <v>24.289422020153665</v>
      </c>
      <c r="AI768" s="17">
        <f t="shared" ca="1" si="119"/>
        <v>8.0607552679784025</v>
      </c>
      <c r="AJ768" s="17">
        <f t="shared" ca="1" si="120"/>
        <v>3.1929677330074568</v>
      </c>
      <c r="AK768" s="17">
        <f t="shared" ca="1" si="121"/>
        <v>13.415229174894788</v>
      </c>
      <c r="AL768" s="17">
        <f t="shared" ca="1" si="122"/>
        <v>9.5558319931689102</v>
      </c>
      <c r="AM768" s="17">
        <f t="shared" ca="1" si="123"/>
        <v>0.27650980564489369</v>
      </c>
      <c r="AN768" s="17">
        <f t="shared" ca="1" si="124"/>
        <v>4.4384856557311299</v>
      </c>
      <c r="AO768">
        <f t="shared" ca="1" si="116"/>
        <v>0</v>
      </c>
      <c r="AP768">
        <f t="shared" ca="1" si="117"/>
        <v>1</v>
      </c>
      <c r="AQ768">
        <f ca="1">MAX(0, COUNTIF(E768:J768, "Breakdown") - COUNTIF(AO768:AP768, 1))</f>
        <v>0</v>
      </c>
      <c r="AR768" s="12">
        <f ca="1">(AQ768 * 50) + ((AO768 + AP768) * 10)</f>
        <v>10</v>
      </c>
      <c r="AS768">
        <f ca="1">IF(COUNTIF(E768:J768, "Breakdown") &gt;= 6, 1, 0)</f>
        <v>0</v>
      </c>
    </row>
    <row r="769" spans="4:45">
      <c r="D769">
        <v>766</v>
      </c>
      <c r="E769" s="6" t="str">
        <f ca="1">IF(K769&lt;W769,"Operational","Breakdown")</f>
        <v>Operational</v>
      </c>
      <c r="F769" s="6" t="str">
        <f ca="1">IF(L769&lt;X769,"Operational","Breakdown")</f>
        <v>Operational</v>
      </c>
      <c r="G769" s="6" t="str">
        <f ca="1">IF(M769&lt;Y769,"Operational","Breakdown")</f>
        <v>Breakdown</v>
      </c>
      <c r="H769" s="6" t="str">
        <f ca="1">IF(N769&lt;Z769,"Operational","Breakdown")</f>
        <v>Operational</v>
      </c>
      <c r="I769" s="6" t="str">
        <f ca="1">IF(O769&lt;AA769,"Operational","Breakdown")</f>
        <v>Operational</v>
      </c>
      <c r="J769" s="6" t="str">
        <f ca="1">IF(P769&lt;AB769,"Operational","Breakdown")</f>
        <v>Operational</v>
      </c>
      <c r="K769" s="16">
        <v>17.354288005877596</v>
      </c>
      <c r="L769" s="16">
        <v>5.7914073152356416</v>
      </c>
      <c r="M769" s="16">
        <v>19.368696855905377</v>
      </c>
      <c r="N769" s="16">
        <v>2.8396665361713724</v>
      </c>
      <c r="O769" s="16">
        <v>5.3670408903422073</v>
      </c>
      <c r="P769" s="16">
        <v>0.10964725867420665</v>
      </c>
      <c r="Q769" s="9">
        <v>2.2209263391552385</v>
      </c>
      <c r="R769" s="9">
        <v>5.6313877670566121</v>
      </c>
      <c r="S769" s="9">
        <v>0.87865170518071101</v>
      </c>
      <c r="T769" s="9">
        <v>2.1525967529888339</v>
      </c>
      <c r="U769" s="9">
        <v>2.9316939585621209</v>
      </c>
      <c r="V769" s="9">
        <v>0.83661990971708244</v>
      </c>
      <c r="W769" s="8">
        <f t="shared" ca="1" si="125"/>
        <v>21.795358301795375</v>
      </c>
      <c r="X769" s="8">
        <f t="shared" ca="1" si="125"/>
        <v>9.2569613469989598</v>
      </c>
      <c r="Y769" s="8">
        <f t="shared" ca="1" si="125"/>
        <v>7.2123752696102059</v>
      </c>
      <c r="Z769" s="8">
        <f t="shared" ca="1" si="125"/>
        <v>4.6754883327115691</v>
      </c>
      <c r="AA769" s="8">
        <f t="shared" ca="1" si="125"/>
        <v>20.024229024566665</v>
      </c>
      <c r="AB769" s="8">
        <f t="shared" ca="1" si="118"/>
        <v>10.052958794277668</v>
      </c>
      <c r="AC769" s="16">
        <f ca="1">IF($AO768=0,K768+Q768,IF($AP768=0,K768+Q768,9999))</f>
        <v>24.310505890148498</v>
      </c>
      <c r="AD769" s="16">
        <f ca="1">IF($AO768=0,L768+R768,IF($AP768=0,L768+R768,9999))</f>
        <v>15.010466681579603</v>
      </c>
      <c r="AE769" s="16">
        <f ca="1">IF($AO768=0,M768+S768,IF($AP768=0,M768+S768,9999))</f>
        <v>10.459117117783499</v>
      </c>
      <c r="AF769" s="16">
        <f ca="1">IF($AO768=0,N768+T768,IF($AP768=0,N768+T768,9999))</f>
        <v>5.967112365378215</v>
      </c>
      <c r="AG769" s="16">
        <f ca="1">IF($AO768=0,O768+U768,IF($AP768=0,O768+U768,9999))</f>
        <v>14.679233515753213</v>
      </c>
      <c r="AH769" s="16">
        <f ca="1">IF($AO768=0,P768+V768,IF($AP768=0,P768+V768,9999))</f>
        <v>6.4648803908911256</v>
      </c>
      <c r="AI769" s="17">
        <f t="shared" ca="1" si="119"/>
        <v>3.8036005219375602</v>
      </c>
      <c r="AJ769" s="17">
        <f t="shared" ca="1" si="120"/>
        <v>9.0771087356008113</v>
      </c>
      <c r="AK769" s="17">
        <f t="shared" ca="1" si="121"/>
        <v>2.2079829452293929</v>
      </c>
      <c r="AL769" s="17">
        <f t="shared" ca="1" si="122"/>
        <v>1.4319816149613678</v>
      </c>
      <c r="AM769" s="17">
        <f t="shared" ca="1" si="123"/>
        <v>4.5087584872390938</v>
      </c>
      <c r="AN769" s="17">
        <f t="shared" ca="1" si="124"/>
        <v>7.7951564913476723</v>
      </c>
      <c r="AO769">
        <f t="shared" ca="1" si="116"/>
        <v>0</v>
      </c>
      <c r="AP769">
        <f t="shared" ca="1" si="117"/>
        <v>0</v>
      </c>
      <c r="AQ769">
        <f ca="1">MAX(0, COUNTIF(E769:J769, "Breakdown") - COUNTIF(AO769:AP769, 1))</f>
        <v>1</v>
      </c>
      <c r="AR769" s="12">
        <f ca="1">(AQ769 * 50) + ((AO769 + AP769) * 10)</f>
        <v>50</v>
      </c>
      <c r="AS769">
        <f ca="1">IF(COUNTIF(E769:J769, "Breakdown") &gt;= 6, 1, 0)</f>
        <v>0</v>
      </c>
    </row>
    <row r="770" spans="4:45">
      <c r="D770">
        <v>767</v>
      </c>
      <c r="E770" s="6" t="str">
        <f ca="1">IF(K770&lt;W770,"Operational","Breakdown")</f>
        <v>Operational</v>
      </c>
      <c r="F770" s="6" t="str">
        <f ca="1">IF(L770&lt;X770,"Operational","Breakdown")</f>
        <v>Operational</v>
      </c>
      <c r="G770" s="6" t="str">
        <f ca="1">IF(M770&lt;Y770,"Operational","Breakdown")</f>
        <v>Operational</v>
      </c>
      <c r="H770" s="6" t="str">
        <f ca="1">IF(N770&lt;Z770,"Operational","Breakdown")</f>
        <v>Operational</v>
      </c>
      <c r="I770" s="6" t="str">
        <f ca="1">IF(O770&lt;AA770,"Operational","Breakdown")</f>
        <v>Breakdown</v>
      </c>
      <c r="J770" s="6" t="str">
        <f ca="1">IF(P770&lt;AB770,"Operational","Breakdown")</f>
        <v>Breakdown</v>
      </c>
      <c r="K770" s="16">
        <v>3.4818527148873586</v>
      </c>
      <c r="L770" s="16">
        <v>9.9518322663404195</v>
      </c>
      <c r="M770" s="16">
        <v>3.1548156516613752</v>
      </c>
      <c r="N770" s="16">
        <v>7.1172169574594797</v>
      </c>
      <c r="O770" s="16">
        <v>28.843745376950199</v>
      </c>
      <c r="P770" s="16">
        <v>6.9596854479441168</v>
      </c>
      <c r="Q770" s="9">
        <v>1.2761908759454597</v>
      </c>
      <c r="R770" s="9">
        <v>3.6744895297186222</v>
      </c>
      <c r="S770" s="9">
        <v>1.5492473593615859</v>
      </c>
      <c r="T770" s="9">
        <v>1.0074189179395379</v>
      </c>
      <c r="U770" s="9">
        <v>1.2985952860355581</v>
      </c>
      <c r="V770" s="9">
        <v>1.7556057274773955</v>
      </c>
      <c r="W770" s="8">
        <f t="shared" ref="W770:AA802" ca="1" si="126">AI770-8*LN(RAND())</f>
        <v>24.12247660501744</v>
      </c>
      <c r="X770" s="8">
        <f t="shared" ca="1" si="126"/>
        <v>16.427367985560061</v>
      </c>
      <c r="Y770" s="8">
        <f t="shared" ca="1" si="126"/>
        <v>20.92268653052054</v>
      </c>
      <c r="Z770" s="8">
        <f t="shared" ca="1" si="126"/>
        <v>9.8723951115873962</v>
      </c>
      <c r="AA770" s="8">
        <f t="shared" ca="1" si="126"/>
        <v>16.956555223879835</v>
      </c>
      <c r="AB770" s="8">
        <f t="shared" ca="1" si="118"/>
        <v>6.7950162923857818</v>
      </c>
      <c r="AC770" s="16">
        <f ca="1">IF($AO769=0,K769+Q769,IF($AP769=0,K769+Q769,9999))</f>
        <v>19.575214345032833</v>
      </c>
      <c r="AD770" s="16">
        <f ca="1">IF($AO769=0,L769+R769,IF($AP769=0,L769+R769,9999))</f>
        <v>11.422795082292254</v>
      </c>
      <c r="AE770" s="16">
        <f ca="1">IF($AO769=0,M769+S769,IF($AP769=0,M769+S769,9999))</f>
        <v>20.247348561086088</v>
      </c>
      <c r="AF770" s="16">
        <f ca="1">IF($AO769=0,N769+T769,IF($AP769=0,N769+T769,9999))</f>
        <v>4.9922632891602063</v>
      </c>
      <c r="AG770" s="16">
        <f ca="1">IF($AO769=0,O769+U769,IF($AP769=0,O769+U769,9999))</f>
        <v>8.2987348489043278</v>
      </c>
      <c r="AH770" s="16">
        <f ca="1">IF($AO769=0,P769+V769,IF($AP769=0,P769+V769,9999))</f>
        <v>0.9462671683912891</v>
      </c>
      <c r="AI770" s="17">
        <f t="shared" ca="1" si="119"/>
        <v>21.795358301795375</v>
      </c>
      <c r="AJ770" s="17">
        <f t="shared" ca="1" si="120"/>
        <v>9.2569613469989598</v>
      </c>
      <c r="AK770" s="17">
        <f t="shared" ca="1" si="121"/>
        <v>7.2123752696102059</v>
      </c>
      <c r="AL770" s="17">
        <f t="shared" ca="1" si="122"/>
        <v>4.6754883327115691</v>
      </c>
      <c r="AM770" s="17">
        <f t="shared" ca="1" si="123"/>
        <v>14.679233515753213</v>
      </c>
      <c r="AN770" s="17">
        <f t="shared" ca="1" si="124"/>
        <v>6.4648803908911256</v>
      </c>
      <c r="AO770">
        <f t="shared" ca="1" si="116"/>
        <v>0</v>
      </c>
      <c r="AP770">
        <f t="shared" ca="1" si="117"/>
        <v>0</v>
      </c>
      <c r="AQ770">
        <f ca="1">MAX(0, COUNTIF(E770:J770, "Breakdown") - COUNTIF(AO770:AP770, 1))</f>
        <v>2</v>
      </c>
      <c r="AR770" s="12">
        <f ca="1">(AQ770 * 50) + ((AO770 + AP770) * 10)</f>
        <v>100</v>
      </c>
      <c r="AS770">
        <f ca="1">IF(COUNTIF(E770:J770, "Breakdown") &gt;= 6, 1, 0)</f>
        <v>0</v>
      </c>
    </row>
    <row r="771" spans="4:45">
      <c r="D771">
        <v>768</v>
      </c>
      <c r="E771" s="6" t="str">
        <f ca="1">IF(K771&lt;W771,"Operational","Breakdown")</f>
        <v>Operational</v>
      </c>
      <c r="F771" s="6" t="str">
        <f ca="1">IF(L771&lt;X771,"Operational","Breakdown")</f>
        <v>Operational</v>
      </c>
      <c r="G771" s="6" t="str">
        <f ca="1">IF(M771&lt;Y771,"Operational","Breakdown")</f>
        <v>Operational</v>
      </c>
      <c r="H771" s="6" t="str">
        <f ca="1">IF(N771&lt;Z771,"Operational","Breakdown")</f>
        <v>Operational</v>
      </c>
      <c r="I771" s="6" t="str">
        <f ca="1">IF(O771&lt;AA771,"Operational","Breakdown")</f>
        <v>Operational</v>
      </c>
      <c r="J771" s="6" t="str">
        <f ca="1">IF(P771&lt;AB771,"Operational","Breakdown")</f>
        <v>Operational</v>
      </c>
      <c r="K771" s="16">
        <v>7.8091425152265126</v>
      </c>
      <c r="L771" s="16">
        <v>0.22493077359356226</v>
      </c>
      <c r="M771" s="16">
        <v>5.3752148968769573</v>
      </c>
      <c r="N771" s="16">
        <v>7.3693208853754841</v>
      </c>
      <c r="O771" s="16">
        <v>0.109960200676066</v>
      </c>
      <c r="P771" s="16">
        <v>2.4994164117515485</v>
      </c>
      <c r="Q771" s="9">
        <v>1.6838527970153203</v>
      </c>
      <c r="R771" s="9">
        <v>0.16596647745764359</v>
      </c>
      <c r="S771" s="9">
        <v>1.4981573677566926</v>
      </c>
      <c r="T771" s="9">
        <v>6.1011043601869486E-2</v>
      </c>
      <c r="U771" s="9">
        <v>1.0428061584772117</v>
      </c>
      <c r="V771" s="9">
        <v>7.8131830735878385E-2</v>
      </c>
      <c r="W771" s="8">
        <f t="shared" ca="1" si="126"/>
        <v>21.302977858717661</v>
      </c>
      <c r="X771" s="8">
        <f t="shared" ca="1" si="126"/>
        <v>13.448277245176154</v>
      </c>
      <c r="Y771" s="8">
        <f t="shared" ca="1" si="126"/>
        <v>24.134631548003416</v>
      </c>
      <c r="Z771" s="8">
        <f t="shared" ca="1" si="126"/>
        <v>19.298498230614335</v>
      </c>
      <c r="AA771" s="8">
        <f t="shared" ca="1" si="126"/>
        <v>10.997410433398978</v>
      </c>
      <c r="AB771" s="8">
        <f t="shared" ca="1" si="118"/>
        <v>11.399866819780774</v>
      </c>
      <c r="AC771" s="16">
        <f ca="1">IF($AO770=0,K770+Q770,IF($AP770=0,K770+Q770,9999))</f>
        <v>4.758043590832818</v>
      </c>
      <c r="AD771" s="16">
        <f ca="1">IF($AO770=0,L770+R770,IF($AP770=0,L770+R770,9999))</f>
        <v>13.626321796059042</v>
      </c>
      <c r="AE771" s="16">
        <f ca="1">IF($AO770=0,M770+S770,IF($AP770=0,M770+S770,9999))</f>
        <v>4.7040630110229609</v>
      </c>
      <c r="AF771" s="16">
        <f ca="1">IF($AO770=0,N770+T770,IF($AP770=0,N770+T770,9999))</f>
        <v>8.1246358753990169</v>
      </c>
      <c r="AG771" s="16">
        <f ca="1">IF($AO770=0,O770+U770,IF($AP770=0,O770+U770,9999))</f>
        <v>30.142340662985756</v>
      </c>
      <c r="AH771" s="16">
        <f ca="1">IF($AO770=0,P770+V770,IF($AP770=0,P770+V770,9999))</f>
        <v>8.7152911754215125</v>
      </c>
      <c r="AI771" s="17">
        <f t="shared" ca="1" si="119"/>
        <v>19.575214345032833</v>
      </c>
      <c r="AJ771" s="17">
        <f t="shared" ca="1" si="120"/>
        <v>11.422795082292254</v>
      </c>
      <c r="AK771" s="17">
        <f t="shared" ca="1" si="121"/>
        <v>20.247348561086088</v>
      </c>
      <c r="AL771" s="17">
        <f t="shared" ca="1" si="122"/>
        <v>4.9922632891602063</v>
      </c>
      <c r="AM771" s="17">
        <f t="shared" ca="1" si="123"/>
        <v>8.2987348489043278</v>
      </c>
      <c r="AN771" s="17">
        <f t="shared" ca="1" si="124"/>
        <v>0.9462671683912891</v>
      </c>
      <c r="AO771">
        <f t="shared" ca="1" si="116"/>
        <v>0</v>
      </c>
      <c r="AP771">
        <f t="shared" ca="1" si="117"/>
        <v>0</v>
      </c>
      <c r="AQ771">
        <f ca="1">MAX(0, COUNTIF(E771:J771, "Breakdown") - COUNTIF(AO771:AP771, 1))</f>
        <v>0</v>
      </c>
      <c r="AR771" s="12">
        <f ca="1">(AQ771 * 50) + ((AO771 + AP771) * 10)</f>
        <v>0</v>
      </c>
      <c r="AS771">
        <f ca="1">IF(COUNTIF(E771:J771, "Breakdown") &gt;= 6, 1, 0)</f>
        <v>0</v>
      </c>
    </row>
    <row r="772" spans="4:45">
      <c r="D772">
        <v>769</v>
      </c>
      <c r="E772" s="6" t="str">
        <f ca="1">IF(K772&lt;W772,"Operational","Breakdown")</f>
        <v>Operational</v>
      </c>
      <c r="F772" s="6" t="str">
        <f ca="1">IF(L772&lt;X772,"Operational","Breakdown")</f>
        <v>Operational</v>
      </c>
      <c r="G772" s="6" t="str">
        <f ca="1">IF(M772&lt;Y772,"Operational","Breakdown")</f>
        <v>Operational</v>
      </c>
      <c r="H772" s="6" t="str">
        <f ca="1">IF(N772&lt;Z772,"Operational","Breakdown")</f>
        <v>Operational</v>
      </c>
      <c r="I772" s="6" t="str">
        <f ca="1">IF(O772&lt;AA772,"Operational","Breakdown")</f>
        <v>Operational</v>
      </c>
      <c r="J772" s="6" t="str">
        <f ca="1">IF(P772&lt;AB772,"Operational","Breakdown")</f>
        <v>Operational</v>
      </c>
      <c r="K772" s="16">
        <v>3.0903392749817304</v>
      </c>
      <c r="L772" s="16">
        <v>12.691670077139376</v>
      </c>
      <c r="M772" s="16">
        <v>1.7971728590498617</v>
      </c>
      <c r="N772" s="16">
        <v>0.83169295399312548</v>
      </c>
      <c r="O772" s="16">
        <v>6.2341567787624079</v>
      </c>
      <c r="P772" s="16">
        <v>13.822031158037371</v>
      </c>
      <c r="Q772" s="9">
        <v>1.1361209028407577</v>
      </c>
      <c r="R772" s="9">
        <v>1.8366645721068124</v>
      </c>
      <c r="S772" s="9">
        <v>5.8387059763165787</v>
      </c>
      <c r="T772" s="9">
        <v>0.81991783317883848</v>
      </c>
      <c r="U772" s="9">
        <v>1.9259670529707398</v>
      </c>
      <c r="V772" s="9">
        <v>2.3016316955649585</v>
      </c>
      <c r="W772" s="8">
        <f t="shared" ca="1" si="126"/>
        <v>8.7339276812601749</v>
      </c>
      <c r="X772" s="8">
        <f t="shared" ca="1" si="126"/>
        <v>21.171366681156726</v>
      </c>
      <c r="Y772" s="8">
        <f t="shared" ca="1" si="126"/>
        <v>13.86331404345032</v>
      </c>
      <c r="Z772" s="8">
        <f t="shared" ca="1" si="126"/>
        <v>9.5177289573912773</v>
      </c>
      <c r="AA772" s="8">
        <f t="shared" ca="1" si="126"/>
        <v>22.253138898645588</v>
      </c>
      <c r="AB772" s="8">
        <f t="shared" ca="1" si="118"/>
        <v>17.216250697880184</v>
      </c>
      <c r="AC772" s="16">
        <f ca="1">IF($AO771=0,K771+Q771,IF($AP771=0,K771+Q771,9999))</f>
        <v>9.4929953122418329</v>
      </c>
      <c r="AD772" s="16">
        <f ca="1">IF($AO771=0,L771+R771,IF($AP771=0,L771+R771,9999))</f>
        <v>0.39089725105120587</v>
      </c>
      <c r="AE772" s="16">
        <f ca="1">IF($AO771=0,M771+S771,IF($AP771=0,M771+S771,9999))</f>
        <v>6.8733722646336499</v>
      </c>
      <c r="AF772" s="16">
        <f ca="1">IF($AO771=0,N771+T771,IF($AP771=0,N771+T771,9999))</f>
        <v>7.4303319289773535</v>
      </c>
      <c r="AG772" s="16">
        <f ca="1">IF($AO771=0,O771+U771,IF($AP771=0,O771+U771,9999))</f>
        <v>1.1527663591532777</v>
      </c>
      <c r="AH772" s="16">
        <f ca="1">IF($AO771=0,P771+V771,IF($AP771=0,P771+V771,9999))</f>
        <v>2.5775482424874268</v>
      </c>
      <c r="AI772" s="17">
        <f t="shared" ca="1" si="119"/>
        <v>4.758043590832818</v>
      </c>
      <c r="AJ772" s="17">
        <f t="shared" ca="1" si="120"/>
        <v>13.448277245176154</v>
      </c>
      <c r="AK772" s="17">
        <f t="shared" ca="1" si="121"/>
        <v>4.7040630110229609</v>
      </c>
      <c r="AL772" s="17">
        <f t="shared" ca="1" si="122"/>
        <v>8.1246358753990169</v>
      </c>
      <c r="AM772" s="17">
        <f t="shared" ca="1" si="123"/>
        <v>10.997410433398978</v>
      </c>
      <c r="AN772" s="17">
        <f t="shared" ca="1" si="124"/>
        <v>8.7152911754215125</v>
      </c>
      <c r="AO772">
        <f t="shared" ref="AO772:AO802" ca="1" si="127">IF(AND(E772="Breakdown", G772&lt;&gt;"Operational"), 1, 0)</f>
        <v>0</v>
      </c>
      <c r="AP772">
        <f t="shared" ref="AP772:AP802" ca="1" si="128">IF(AND(E772="Breakdown", F772="Operational"), 1, 0)</f>
        <v>0</v>
      </c>
      <c r="AQ772">
        <f ca="1">MAX(0, COUNTIF(E772:J772, "Breakdown") - COUNTIF(AO772:AP772, 1))</f>
        <v>0</v>
      </c>
      <c r="AR772" s="12">
        <f ca="1">(AQ772 * 50) + ((AO772 + AP772) * 10)</f>
        <v>0</v>
      </c>
      <c r="AS772">
        <f ca="1">IF(COUNTIF(E772:J772, "Breakdown") &gt;= 6, 1, 0)</f>
        <v>0</v>
      </c>
    </row>
    <row r="773" spans="4:45">
      <c r="D773">
        <v>770</v>
      </c>
      <c r="E773" s="6" t="str">
        <f ca="1">IF(K773&lt;W773,"Operational","Breakdown")</f>
        <v>Breakdown</v>
      </c>
      <c r="F773" s="6" t="str">
        <f ca="1">IF(L773&lt;X773,"Operational","Breakdown")</f>
        <v>Breakdown</v>
      </c>
      <c r="G773" s="6" t="str">
        <f ca="1">IF(M773&lt;Y773,"Operational","Breakdown")</f>
        <v>Breakdown</v>
      </c>
      <c r="H773" s="6" t="str">
        <f ca="1">IF(N773&lt;Z773,"Operational","Breakdown")</f>
        <v>Operational</v>
      </c>
      <c r="I773" s="6" t="str">
        <f ca="1">IF(O773&lt;AA773,"Operational","Breakdown")</f>
        <v>Breakdown</v>
      </c>
      <c r="J773" s="6" t="str">
        <f ca="1">IF(P773&lt;AB773,"Operational","Breakdown")</f>
        <v>Operational</v>
      </c>
      <c r="K773" s="16">
        <v>20.538379795678395</v>
      </c>
      <c r="L773" s="16">
        <v>9.9972471980571971</v>
      </c>
      <c r="M773" s="16">
        <v>29.620428857337288</v>
      </c>
      <c r="N773" s="16">
        <v>1.3421614248125986</v>
      </c>
      <c r="O773" s="16">
        <v>8.1006883776948246</v>
      </c>
      <c r="P773" s="16">
        <v>4.9810148369767475</v>
      </c>
      <c r="Q773" s="9">
        <v>4.9057187797563522</v>
      </c>
      <c r="R773" s="9">
        <v>2.093772911349463</v>
      </c>
      <c r="S773" s="9">
        <v>3.1007164201134043</v>
      </c>
      <c r="T773" s="9">
        <v>12.397597290881578</v>
      </c>
      <c r="U773" s="9">
        <v>3.0608531045260072</v>
      </c>
      <c r="V773" s="9">
        <v>0.80915585051146899</v>
      </c>
      <c r="W773" s="8">
        <f t="shared" ca="1" si="126"/>
        <v>10.418470928226997</v>
      </c>
      <c r="X773" s="8">
        <f t="shared" ca="1" si="126"/>
        <v>9.7723780557181374</v>
      </c>
      <c r="Y773" s="8">
        <f t="shared" ca="1" si="126"/>
        <v>7.1152731756714358</v>
      </c>
      <c r="Z773" s="8">
        <f t="shared" ca="1" si="126"/>
        <v>10.866526442782364</v>
      </c>
      <c r="AA773" s="8">
        <f t="shared" ca="1" si="126"/>
        <v>3.9280908885645918</v>
      </c>
      <c r="AB773" s="8">
        <f t="shared" ref="AB773:AB802" ca="1" si="129">AN773-8*LN(RAND())</f>
        <v>18.402066323715577</v>
      </c>
      <c r="AC773" s="16">
        <f ca="1">IF($AO772=0,K772+Q772,IF($AP772=0,K772+Q772,9999))</f>
        <v>4.2264601778224886</v>
      </c>
      <c r="AD773" s="16">
        <f ca="1">IF($AO772=0,L772+R772,IF($AP772=0,L772+R772,9999))</f>
        <v>14.528334649246188</v>
      </c>
      <c r="AE773" s="16">
        <f ca="1">IF($AO772=0,M772+S772,IF($AP772=0,M772+S772,9999))</f>
        <v>7.6358788353664409</v>
      </c>
      <c r="AF773" s="16">
        <f ca="1">IF($AO772=0,N772+T772,IF($AP772=0,N772+T772,9999))</f>
        <v>1.6516107871719639</v>
      </c>
      <c r="AG773" s="16">
        <f ca="1">IF($AO772=0,O772+U772,IF($AP772=0,O772+U772,9999))</f>
        <v>8.1601238317331486</v>
      </c>
      <c r="AH773" s="16">
        <f ca="1">IF($AO772=0,P772+V772,IF($AP772=0,P772+V772,9999))</f>
        <v>16.12366285360233</v>
      </c>
      <c r="AI773" s="17">
        <f t="shared" ref="AI773:AI802" ca="1" si="130">MIN(W772,AC772)</f>
        <v>8.7339276812601749</v>
      </c>
      <c r="AJ773" s="17">
        <f t="shared" ref="AJ773:AJ802" ca="1" si="131">MIN(X772,AD772)</f>
        <v>0.39089725105120587</v>
      </c>
      <c r="AK773" s="17">
        <f t="shared" ref="AK773:AK802" ca="1" si="132">MIN(Y772,AE772)</f>
        <v>6.8733722646336499</v>
      </c>
      <c r="AL773" s="17">
        <f t="shared" ref="AL773:AL802" ca="1" si="133">MIN(Z772,AF772)</f>
        <v>7.4303319289773535</v>
      </c>
      <c r="AM773" s="17">
        <f t="shared" ref="AM773:AM802" ca="1" si="134">MIN(AA772,AG772)</f>
        <v>1.1527663591532777</v>
      </c>
      <c r="AN773" s="17">
        <f t="shared" ref="AN773:AN802" ca="1" si="135">MIN(AB772,AH772)</f>
        <v>2.5775482424874268</v>
      </c>
      <c r="AO773">
        <f t="shared" ca="1" si="127"/>
        <v>1</v>
      </c>
      <c r="AP773">
        <f t="shared" ca="1" si="128"/>
        <v>0</v>
      </c>
      <c r="AQ773">
        <f ca="1">MAX(0, COUNTIF(E773:J773, "Breakdown") - COUNTIF(AO773:AP773, 1))</f>
        <v>3</v>
      </c>
      <c r="AR773" s="12">
        <f ca="1">(AQ773 * 50) + ((AO773 + AP773) * 10)</f>
        <v>160</v>
      </c>
      <c r="AS773">
        <f ca="1">IF(COUNTIF(E773:J773, "Breakdown") &gt;= 6, 1, 0)</f>
        <v>0</v>
      </c>
    </row>
    <row r="774" spans="4:45">
      <c r="D774">
        <v>771</v>
      </c>
      <c r="E774" s="6" t="str">
        <f ca="1">IF(K774&lt;W774,"Operational","Breakdown")</f>
        <v>Operational</v>
      </c>
      <c r="F774" s="6" t="str">
        <f ca="1">IF(L774&lt;X774,"Operational","Breakdown")</f>
        <v>Operational</v>
      </c>
      <c r="G774" s="6" t="str">
        <f ca="1">IF(M774&lt;Y774,"Operational","Breakdown")</f>
        <v>Operational</v>
      </c>
      <c r="H774" s="6" t="str">
        <f ca="1">IF(N774&lt;Z774,"Operational","Breakdown")</f>
        <v>Breakdown</v>
      </c>
      <c r="I774" s="6" t="str">
        <f ca="1">IF(O774&lt;AA774,"Operational","Breakdown")</f>
        <v>Breakdown</v>
      </c>
      <c r="J774" s="6" t="str">
        <f ca="1">IF(P774&lt;AB774,"Operational","Breakdown")</f>
        <v>Operational</v>
      </c>
      <c r="K774" s="16">
        <v>1.1299194954828864</v>
      </c>
      <c r="L774" s="16">
        <v>1.7436055286818266</v>
      </c>
      <c r="M774" s="16">
        <v>2.1501397761228564</v>
      </c>
      <c r="N774" s="16">
        <v>4.1960214991287819</v>
      </c>
      <c r="O774" s="16">
        <v>13.697188557777963</v>
      </c>
      <c r="P774" s="16">
        <v>1.2561499295832645</v>
      </c>
      <c r="Q774" s="9">
        <v>0.86297208165326</v>
      </c>
      <c r="R774" s="9">
        <v>0.47536822754502134</v>
      </c>
      <c r="S774" s="9">
        <v>0.33867138596835966</v>
      </c>
      <c r="T774" s="9">
        <v>0.72176691275216931</v>
      </c>
      <c r="U774" s="9">
        <v>0.54746061490371012</v>
      </c>
      <c r="V774" s="9">
        <v>0.15628999978134042</v>
      </c>
      <c r="W774" s="8">
        <f t="shared" ca="1" si="126"/>
        <v>13.285496905795474</v>
      </c>
      <c r="X774" s="8">
        <f t="shared" ca="1" si="126"/>
        <v>16.119677154598566</v>
      </c>
      <c r="Y774" s="8">
        <f t="shared" ca="1" si="126"/>
        <v>22.149674679658222</v>
      </c>
      <c r="Z774" s="8">
        <f t="shared" ca="1" si="126"/>
        <v>1.848309533873741</v>
      </c>
      <c r="AA774" s="8">
        <f t="shared" ca="1" si="126"/>
        <v>4.4364599004641647</v>
      </c>
      <c r="AB774" s="8">
        <f t="shared" ca="1" si="129"/>
        <v>26.002541731232942</v>
      </c>
      <c r="AC774" s="16">
        <f ca="1">IF($AO773=0,K773+Q773,IF($AP773=0,K773+Q773,9999))</f>
        <v>25.444098575434747</v>
      </c>
      <c r="AD774" s="16">
        <f ca="1">IF($AO773=0,L773+R773,IF($AP773=0,L773+R773,9999))</f>
        <v>12.09102010940666</v>
      </c>
      <c r="AE774" s="16">
        <f ca="1">IF($AO773=0,M773+S773,IF($AP773=0,M773+S773,9999))</f>
        <v>32.721145277450695</v>
      </c>
      <c r="AF774" s="16">
        <f ca="1">IF($AO773=0,N773+T773,IF($AP773=0,N773+T773,9999))</f>
        <v>13.739758715694176</v>
      </c>
      <c r="AG774" s="16">
        <f ca="1">IF($AO773=0,O773+U773,IF($AP773=0,O773+U773,9999))</f>
        <v>11.161541482220832</v>
      </c>
      <c r="AH774" s="16">
        <f ca="1">IF($AO773=0,P773+V773,IF($AP773=0,P773+V773,9999))</f>
        <v>5.7901706874882164</v>
      </c>
      <c r="AI774" s="17">
        <f t="shared" ca="1" si="130"/>
        <v>4.2264601778224886</v>
      </c>
      <c r="AJ774" s="17">
        <f t="shared" ca="1" si="131"/>
        <v>9.7723780557181374</v>
      </c>
      <c r="AK774" s="17">
        <f t="shared" ca="1" si="132"/>
        <v>7.1152731756714358</v>
      </c>
      <c r="AL774" s="17">
        <f t="shared" ca="1" si="133"/>
        <v>1.6516107871719639</v>
      </c>
      <c r="AM774" s="17">
        <f t="shared" ca="1" si="134"/>
        <v>3.9280908885645918</v>
      </c>
      <c r="AN774" s="17">
        <f t="shared" ca="1" si="135"/>
        <v>16.12366285360233</v>
      </c>
      <c r="AO774">
        <f t="shared" ca="1" si="127"/>
        <v>0</v>
      </c>
      <c r="AP774">
        <f t="shared" ca="1" si="128"/>
        <v>0</v>
      </c>
      <c r="AQ774">
        <f ca="1">MAX(0, COUNTIF(E774:J774, "Breakdown") - COUNTIF(AO774:AP774, 1))</f>
        <v>2</v>
      </c>
      <c r="AR774" s="12">
        <f ca="1">(AQ774 * 50) + ((AO774 + AP774) * 10)</f>
        <v>100</v>
      </c>
      <c r="AS774">
        <f ca="1">IF(COUNTIF(E774:J774, "Breakdown") &gt;= 6, 1, 0)</f>
        <v>0</v>
      </c>
    </row>
    <row r="775" spans="4:45">
      <c r="D775">
        <v>772</v>
      </c>
      <c r="E775" s="6" t="str">
        <f ca="1">IF(K775&lt;W775,"Operational","Breakdown")</f>
        <v>Operational</v>
      </c>
      <c r="F775" s="6" t="str">
        <f ca="1">IF(L775&lt;X775,"Operational","Breakdown")</f>
        <v>Operational</v>
      </c>
      <c r="G775" s="6" t="str">
        <f ca="1">IF(M775&lt;Y775,"Operational","Breakdown")</f>
        <v>Operational</v>
      </c>
      <c r="H775" s="6" t="str">
        <f ca="1">IF(N775&lt;Z775,"Operational","Breakdown")</f>
        <v>Operational</v>
      </c>
      <c r="I775" s="6" t="str">
        <f ca="1">IF(O775&lt;AA775,"Operational","Breakdown")</f>
        <v>Operational</v>
      </c>
      <c r="J775" s="6" t="str">
        <f ca="1">IF(P775&lt;AB775,"Operational","Breakdown")</f>
        <v>Operational</v>
      </c>
      <c r="K775" s="16">
        <v>1.5213753725205572</v>
      </c>
      <c r="L775" s="16">
        <v>1.1373095381554388</v>
      </c>
      <c r="M775" s="16">
        <v>1.8211467653259317</v>
      </c>
      <c r="N775" s="16">
        <v>1.2827384907001464</v>
      </c>
      <c r="O775" s="16">
        <v>0.87306268733980541</v>
      </c>
      <c r="P775" s="16">
        <v>3.7230315001100802</v>
      </c>
      <c r="Q775" s="9">
        <v>3.1734922506084544</v>
      </c>
      <c r="R775" s="9">
        <v>3.9431210205673128</v>
      </c>
      <c r="S775" s="9">
        <v>2.1498503463554592</v>
      </c>
      <c r="T775" s="9">
        <v>1.5598499852655447</v>
      </c>
      <c r="U775" s="9">
        <v>1.8509623786659781</v>
      </c>
      <c r="V775" s="9">
        <v>2.1910559794887754</v>
      </c>
      <c r="W775" s="8">
        <f t="shared" ca="1" si="126"/>
        <v>77.213829213573163</v>
      </c>
      <c r="X775" s="8">
        <f t="shared" ca="1" si="126"/>
        <v>15.632653221381249</v>
      </c>
      <c r="Y775" s="8">
        <f t="shared" ca="1" si="126"/>
        <v>22.252044524370664</v>
      </c>
      <c r="Z775" s="8">
        <f t="shared" ca="1" si="126"/>
        <v>4.2857275212317036</v>
      </c>
      <c r="AA775" s="8">
        <f t="shared" ca="1" si="126"/>
        <v>4.5396323335529587</v>
      </c>
      <c r="AB775" s="8">
        <f t="shared" ca="1" si="129"/>
        <v>7.2980686591187389</v>
      </c>
      <c r="AC775" s="16">
        <f ca="1">IF($AO774=0,K774+Q774,IF($AP774=0,K774+Q774,9999))</f>
        <v>1.9928915771361464</v>
      </c>
      <c r="AD775" s="16">
        <f ca="1">IF($AO774=0,L774+R774,IF($AP774=0,L774+R774,9999))</f>
        <v>2.2189737562268479</v>
      </c>
      <c r="AE775" s="16">
        <f ca="1">IF($AO774=0,M774+S774,IF($AP774=0,M774+S774,9999))</f>
        <v>2.4888111620912161</v>
      </c>
      <c r="AF775" s="16">
        <f ca="1">IF($AO774=0,N774+T774,IF($AP774=0,N774+T774,9999))</f>
        <v>4.9177884118809514</v>
      </c>
      <c r="AG775" s="16">
        <f ca="1">IF($AO774=0,O774+U774,IF($AP774=0,O774+U774,9999))</f>
        <v>14.244649172681672</v>
      </c>
      <c r="AH775" s="16">
        <f ca="1">IF($AO774=0,P774+V774,IF($AP774=0,P774+V774,9999))</f>
        <v>1.4124399293646051</v>
      </c>
      <c r="AI775" s="17">
        <f t="shared" ca="1" si="130"/>
        <v>13.285496905795474</v>
      </c>
      <c r="AJ775" s="17">
        <f t="shared" ca="1" si="131"/>
        <v>12.09102010940666</v>
      </c>
      <c r="AK775" s="17">
        <f t="shared" ca="1" si="132"/>
        <v>22.149674679658222</v>
      </c>
      <c r="AL775" s="17">
        <f t="shared" ca="1" si="133"/>
        <v>1.848309533873741</v>
      </c>
      <c r="AM775" s="17">
        <f t="shared" ca="1" si="134"/>
        <v>4.4364599004641647</v>
      </c>
      <c r="AN775" s="17">
        <f t="shared" ca="1" si="135"/>
        <v>5.7901706874882164</v>
      </c>
      <c r="AO775">
        <f t="shared" ca="1" si="127"/>
        <v>0</v>
      </c>
      <c r="AP775">
        <f t="shared" ca="1" si="128"/>
        <v>0</v>
      </c>
      <c r="AQ775">
        <f ca="1">MAX(0, COUNTIF(E775:J775, "Breakdown") - COUNTIF(AO775:AP775, 1))</f>
        <v>0</v>
      </c>
      <c r="AR775" s="12">
        <f ca="1">(AQ775 * 50) + ((AO775 + AP775) * 10)</f>
        <v>0</v>
      </c>
      <c r="AS775">
        <f ca="1">IF(COUNTIF(E775:J775, "Breakdown") &gt;= 6, 1, 0)</f>
        <v>0</v>
      </c>
    </row>
    <row r="776" spans="4:45">
      <c r="D776">
        <v>773</v>
      </c>
      <c r="E776" s="6" t="str">
        <f ca="1">IF(K776&lt;W776,"Operational","Breakdown")</f>
        <v>Breakdown</v>
      </c>
      <c r="F776" s="6" t="str">
        <f ca="1">IF(L776&lt;X776,"Operational","Breakdown")</f>
        <v>Operational</v>
      </c>
      <c r="G776" s="6" t="str">
        <f ca="1">IF(M776&lt;Y776,"Operational","Breakdown")</f>
        <v>Operational</v>
      </c>
      <c r="H776" s="6" t="str">
        <f ca="1">IF(N776&lt;Z776,"Operational","Breakdown")</f>
        <v>Operational</v>
      </c>
      <c r="I776" s="6" t="str">
        <f ca="1">IF(O776&lt;AA776,"Operational","Breakdown")</f>
        <v>Operational</v>
      </c>
      <c r="J776" s="6" t="str">
        <f ca="1">IF(P776&lt;AB776,"Operational","Breakdown")</f>
        <v>Operational</v>
      </c>
      <c r="K776" s="16">
        <v>23.234728869486215</v>
      </c>
      <c r="L776" s="16">
        <v>0.54241116368044928</v>
      </c>
      <c r="M776" s="16">
        <v>3.1395426305981844</v>
      </c>
      <c r="N776" s="16">
        <v>0.10444402903920837</v>
      </c>
      <c r="O776" s="16">
        <v>0.69095162407863864</v>
      </c>
      <c r="P776" s="16">
        <v>9.0655377130583119</v>
      </c>
      <c r="Q776" s="9">
        <v>1.0137127182894117</v>
      </c>
      <c r="R776" s="9">
        <v>2.24103937831357</v>
      </c>
      <c r="S776" s="9">
        <v>1.3067851132239618</v>
      </c>
      <c r="T776" s="9">
        <v>0.59583284712877738</v>
      </c>
      <c r="U776" s="9">
        <v>1.9996852570269927</v>
      </c>
      <c r="V776" s="9">
        <v>1.7656660033173246</v>
      </c>
      <c r="W776" s="8">
        <f t="shared" ca="1" si="126"/>
        <v>10.30179046887376</v>
      </c>
      <c r="X776" s="8">
        <f t="shared" ca="1" si="126"/>
        <v>6.354178341275988</v>
      </c>
      <c r="Y776" s="8">
        <f t="shared" ca="1" si="126"/>
        <v>26.165892489212489</v>
      </c>
      <c r="Z776" s="8">
        <f t="shared" ca="1" si="126"/>
        <v>11.569022800986467</v>
      </c>
      <c r="AA776" s="8">
        <f t="shared" ca="1" si="126"/>
        <v>8.9429830052495696</v>
      </c>
      <c r="AB776" s="8">
        <f t="shared" ca="1" si="129"/>
        <v>10.14469132393047</v>
      </c>
      <c r="AC776" s="16">
        <f ca="1">IF($AO775=0,K775+Q775,IF($AP775=0,K775+Q775,9999))</f>
        <v>4.6948676231290118</v>
      </c>
      <c r="AD776" s="16">
        <f ca="1">IF($AO775=0,L775+R775,IF($AP775=0,L775+R775,9999))</f>
        <v>5.0804305587227514</v>
      </c>
      <c r="AE776" s="16">
        <f ca="1">IF($AO775=0,M775+S775,IF($AP775=0,M775+S775,9999))</f>
        <v>3.9709971116813909</v>
      </c>
      <c r="AF776" s="16">
        <f ca="1">IF($AO775=0,N775+T775,IF($AP775=0,N775+T775,9999))</f>
        <v>2.842588475965691</v>
      </c>
      <c r="AG776" s="16">
        <f ca="1">IF($AO775=0,O775+U775,IF($AP775=0,O775+U775,9999))</f>
        <v>2.7240250660057836</v>
      </c>
      <c r="AH776" s="16">
        <f ca="1">IF($AO775=0,P775+V775,IF($AP775=0,P775+V775,9999))</f>
        <v>5.9140874795988552</v>
      </c>
      <c r="AI776" s="17">
        <f t="shared" ca="1" si="130"/>
        <v>1.9928915771361464</v>
      </c>
      <c r="AJ776" s="17">
        <f t="shared" ca="1" si="131"/>
        <v>2.2189737562268479</v>
      </c>
      <c r="AK776" s="17">
        <f t="shared" ca="1" si="132"/>
        <v>2.4888111620912161</v>
      </c>
      <c r="AL776" s="17">
        <f t="shared" ca="1" si="133"/>
        <v>4.2857275212317036</v>
      </c>
      <c r="AM776" s="17">
        <f t="shared" ca="1" si="134"/>
        <v>4.5396323335529587</v>
      </c>
      <c r="AN776" s="17">
        <f t="shared" ca="1" si="135"/>
        <v>1.4124399293646051</v>
      </c>
      <c r="AO776">
        <f t="shared" ca="1" si="127"/>
        <v>0</v>
      </c>
      <c r="AP776">
        <f t="shared" ca="1" si="128"/>
        <v>1</v>
      </c>
      <c r="AQ776">
        <f ca="1">MAX(0, COUNTIF(E776:J776, "Breakdown") - COUNTIF(AO776:AP776, 1))</f>
        <v>0</v>
      </c>
      <c r="AR776" s="12">
        <f ca="1">(AQ776 * 50) + ((AO776 + AP776) * 10)</f>
        <v>10</v>
      </c>
      <c r="AS776">
        <f ca="1">IF(COUNTIF(E776:J776, "Breakdown") &gt;= 6, 1, 0)</f>
        <v>0</v>
      </c>
    </row>
    <row r="777" spans="4:45">
      <c r="D777">
        <v>774</v>
      </c>
      <c r="E777" s="6" t="str">
        <f ca="1">IF(K777&lt;W777,"Operational","Breakdown")</f>
        <v>Operational</v>
      </c>
      <c r="F777" s="6" t="str">
        <f ca="1">IF(L777&lt;X777,"Operational","Breakdown")</f>
        <v>Operational</v>
      </c>
      <c r="G777" s="6" t="str">
        <f ca="1">IF(M777&lt;Y777,"Operational","Breakdown")</f>
        <v>Breakdown</v>
      </c>
      <c r="H777" s="6" t="str">
        <f ca="1">IF(N777&lt;Z777,"Operational","Breakdown")</f>
        <v>Operational</v>
      </c>
      <c r="I777" s="6" t="str">
        <f ca="1">IF(O777&lt;AA777,"Operational","Breakdown")</f>
        <v>Breakdown</v>
      </c>
      <c r="J777" s="6" t="str">
        <f ca="1">IF(P777&lt;AB777,"Operational","Breakdown")</f>
        <v>Operational</v>
      </c>
      <c r="K777" s="16">
        <v>0.45346408376361524</v>
      </c>
      <c r="L777" s="16">
        <v>0.21499854919542463</v>
      </c>
      <c r="M777" s="16">
        <v>8.4894862620431102</v>
      </c>
      <c r="N777" s="16">
        <v>4.1834209133743494</v>
      </c>
      <c r="O777" s="16">
        <v>11.772345427153788</v>
      </c>
      <c r="P777" s="16">
        <v>4.8123621318664345</v>
      </c>
      <c r="Q777" s="9">
        <v>1.8281341509335016</v>
      </c>
      <c r="R777" s="9">
        <v>6.4104599276990077</v>
      </c>
      <c r="S777" s="9">
        <v>0.13110882211633326</v>
      </c>
      <c r="T777" s="9">
        <v>7.0891259956007984</v>
      </c>
      <c r="U777" s="9">
        <v>0.93669591619639248</v>
      </c>
      <c r="V777" s="9">
        <v>0.1953573941419959</v>
      </c>
      <c r="W777" s="8">
        <f t="shared" ca="1" si="126"/>
        <v>17.812658950100978</v>
      </c>
      <c r="X777" s="8">
        <f t="shared" ca="1" si="126"/>
        <v>19.955646135024168</v>
      </c>
      <c r="Y777" s="8">
        <f t="shared" ca="1" si="126"/>
        <v>5.1772879931826514</v>
      </c>
      <c r="Z777" s="8">
        <f t="shared" ca="1" si="126"/>
        <v>9.3773964772708709</v>
      </c>
      <c r="AA777" s="8">
        <f t="shared" ca="1" si="126"/>
        <v>2.8966817437634602</v>
      </c>
      <c r="AB777" s="8">
        <f t="shared" ca="1" si="129"/>
        <v>9.4386586265969932</v>
      </c>
      <c r="AC777" s="16">
        <f ca="1">IF($AO776=0,K776+Q776,IF($AP776=0,K776+Q776,9999))</f>
        <v>24.248441587775627</v>
      </c>
      <c r="AD777" s="16">
        <f ca="1">IF($AO776=0,L776+R776,IF($AP776=0,L776+R776,9999))</f>
        <v>2.7834505419940192</v>
      </c>
      <c r="AE777" s="16">
        <f ca="1">IF($AO776=0,M776+S776,IF($AP776=0,M776+S776,9999))</f>
        <v>4.4463277438221462</v>
      </c>
      <c r="AF777" s="16">
        <f ca="1">IF($AO776=0,N776+T776,IF($AP776=0,N776+T776,9999))</f>
        <v>0.70027687616798573</v>
      </c>
      <c r="AG777" s="16">
        <f ca="1">IF($AO776=0,O776+U776,IF($AP776=0,O776+U776,9999))</f>
        <v>2.6906368811056316</v>
      </c>
      <c r="AH777" s="16">
        <f ca="1">IF($AO776=0,P776+V776,IF($AP776=0,P776+V776,9999))</f>
        <v>10.831203716375637</v>
      </c>
      <c r="AI777" s="17">
        <f t="shared" ca="1" si="130"/>
        <v>4.6948676231290118</v>
      </c>
      <c r="AJ777" s="17">
        <f t="shared" ca="1" si="131"/>
        <v>5.0804305587227514</v>
      </c>
      <c r="AK777" s="17">
        <f t="shared" ca="1" si="132"/>
        <v>3.9709971116813909</v>
      </c>
      <c r="AL777" s="17">
        <f t="shared" ca="1" si="133"/>
        <v>2.842588475965691</v>
      </c>
      <c r="AM777" s="17">
        <f t="shared" ca="1" si="134"/>
        <v>2.7240250660057836</v>
      </c>
      <c r="AN777" s="17">
        <f t="shared" ca="1" si="135"/>
        <v>5.9140874795988552</v>
      </c>
      <c r="AO777">
        <f t="shared" ca="1" si="127"/>
        <v>0</v>
      </c>
      <c r="AP777">
        <f t="shared" ca="1" si="128"/>
        <v>0</v>
      </c>
      <c r="AQ777">
        <f ca="1">MAX(0, COUNTIF(E777:J777, "Breakdown") - COUNTIF(AO777:AP777, 1))</f>
        <v>2</v>
      </c>
      <c r="AR777" s="12">
        <f ca="1">(AQ777 * 50) + ((AO777 + AP777) * 10)</f>
        <v>100</v>
      </c>
      <c r="AS777">
        <f ca="1">IF(COUNTIF(E777:J777, "Breakdown") &gt;= 6, 1, 0)</f>
        <v>0</v>
      </c>
    </row>
    <row r="778" spans="4:45">
      <c r="D778">
        <v>775</v>
      </c>
      <c r="E778" s="6" t="str">
        <f ca="1">IF(K778&lt;W778,"Operational","Breakdown")</f>
        <v>Operational</v>
      </c>
      <c r="F778" s="6" t="str">
        <f ca="1">IF(L778&lt;X778,"Operational","Breakdown")</f>
        <v>Breakdown</v>
      </c>
      <c r="G778" s="6" t="str">
        <f ca="1">IF(M778&lt;Y778,"Operational","Breakdown")</f>
        <v>Operational</v>
      </c>
      <c r="H778" s="6" t="str">
        <f ca="1">IF(N778&lt;Z778,"Operational","Breakdown")</f>
        <v>Operational</v>
      </c>
      <c r="I778" s="6" t="str">
        <f ca="1">IF(O778&lt;AA778,"Operational","Breakdown")</f>
        <v>Operational</v>
      </c>
      <c r="J778" s="6" t="str">
        <f ca="1">IF(P778&lt;AB778,"Operational","Breakdown")</f>
        <v>Operational</v>
      </c>
      <c r="K778" s="16">
        <v>6.0231766812699146</v>
      </c>
      <c r="L778" s="16">
        <v>11.181956389689331</v>
      </c>
      <c r="M778" s="16">
        <v>2.8234519781713909</v>
      </c>
      <c r="N778" s="16">
        <v>1.0880192879482429</v>
      </c>
      <c r="O778" s="16">
        <v>4.8756564359207104</v>
      </c>
      <c r="P778" s="16">
        <v>1.3482250378279632</v>
      </c>
      <c r="Q778" s="9">
        <v>0.68976241366344759</v>
      </c>
      <c r="R778" s="9">
        <v>0.21899888889758687</v>
      </c>
      <c r="S778" s="9">
        <v>0.67317338403626881</v>
      </c>
      <c r="T778" s="9">
        <v>1.3732966665167274</v>
      </c>
      <c r="U778" s="9">
        <v>2.6726491401653649</v>
      </c>
      <c r="V778" s="9">
        <v>0.82288803377272268</v>
      </c>
      <c r="W778" s="8">
        <f t="shared" ca="1" si="126"/>
        <v>20.902633632930101</v>
      </c>
      <c r="X778" s="8">
        <f t="shared" ca="1" si="126"/>
        <v>6.9075689014098938</v>
      </c>
      <c r="Y778" s="8">
        <f t="shared" ca="1" si="126"/>
        <v>28.492107627467618</v>
      </c>
      <c r="Z778" s="8">
        <f t="shared" ca="1" si="126"/>
        <v>17.344001009070528</v>
      </c>
      <c r="AA778" s="8">
        <f t="shared" ca="1" si="126"/>
        <v>22.641863770304802</v>
      </c>
      <c r="AB778" s="8">
        <f t="shared" ca="1" si="129"/>
        <v>25.261768145963259</v>
      </c>
      <c r="AC778" s="16">
        <f ca="1">IF($AO777=0,K777+Q777,IF($AP777=0,K777+Q777,9999))</f>
        <v>2.2815982346971166</v>
      </c>
      <c r="AD778" s="16">
        <f ca="1">IF($AO777=0,L777+R777,IF($AP777=0,L777+R777,9999))</f>
        <v>6.6254584768944325</v>
      </c>
      <c r="AE778" s="16">
        <f ca="1">IF($AO777=0,M777+S777,IF($AP777=0,M777+S777,9999))</f>
        <v>8.6205950841594436</v>
      </c>
      <c r="AF778" s="16">
        <f ca="1">IF($AO777=0,N777+T777,IF($AP777=0,N777+T777,9999))</f>
        <v>11.272546908975148</v>
      </c>
      <c r="AG778" s="16">
        <f ca="1">IF($AO777=0,O777+U777,IF($AP777=0,O777+U777,9999))</f>
        <v>12.709041343350179</v>
      </c>
      <c r="AH778" s="16">
        <f ca="1">IF($AO777=0,P777+V777,IF($AP777=0,P777+V777,9999))</f>
        <v>5.0077195260084304</v>
      </c>
      <c r="AI778" s="17">
        <f t="shared" ca="1" si="130"/>
        <v>17.812658950100978</v>
      </c>
      <c r="AJ778" s="17">
        <f t="shared" ca="1" si="131"/>
        <v>2.7834505419940192</v>
      </c>
      <c r="AK778" s="17">
        <f t="shared" ca="1" si="132"/>
        <v>4.4463277438221462</v>
      </c>
      <c r="AL778" s="17">
        <f t="shared" ca="1" si="133"/>
        <v>0.70027687616798573</v>
      </c>
      <c r="AM778" s="17">
        <f t="shared" ca="1" si="134"/>
        <v>2.6906368811056316</v>
      </c>
      <c r="AN778" s="17">
        <f t="shared" ca="1" si="135"/>
        <v>9.4386586265969932</v>
      </c>
      <c r="AO778">
        <f t="shared" ca="1" si="127"/>
        <v>0</v>
      </c>
      <c r="AP778">
        <f t="shared" ca="1" si="128"/>
        <v>0</v>
      </c>
      <c r="AQ778">
        <f ca="1">MAX(0, COUNTIF(E778:J778, "Breakdown") - COUNTIF(AO778:AP778, 1))</f>
        <v>1</v>
      </c>
      <c r="AR778" s="12">
        <f ca="1">(AQ778 * 50) + ((AO778 + AP778) * 10)</f>
        <v>50</v>
      </c>
      <c r="AS778">
        <f ca="1">IF(COUNTIF(E778:J778, "Breakdown") &gt;= 6, 1, 0)</f>
        <v>0</v>
      </c>
    </row>
    <row r="779" spans="4:45">
      <c r="D779">
        <v>776</v>
      </c>
      <c r="E779" s="6" t="str">
        <f ca="1">IF(K779&lt;W779,"Operational","Breakdown")</f>
        <v>Breakdown</v>
      </c>
      <c r="F779" s="6" t="str">
        <f ca="1">IF(L779&lt;X779,"Operational","Breakdown")</f>
        <v>Operational</v>
      </c>
      <c r="G779" s="6" t="str">
        <f ca="1">IF(M779&lt;Y779,"Operational","Breakdown")</f>
        <v>Operational</v>
      </c>
      <c r="H779" s="6" t="str">
        <f ca="1">IF(N779&lt;Z779,"Operational","Breakdown")</f>
        <v>Operational</v>
      </c>
      <c r="I779" s="6" t="str">
        <f ca="1">IF(O779&lt;AA779,"Operational","Breakdown")</f>
        <v>Operational</v>
      </c>
      <c r="J779" s="6" t="str">
        <f ca="1">IF(P779&lt;AB779,"Operational","Breakdown")</f>
        <v>Operational</v>
      </c>
      <c r="K779" s="16">
        <v>2.4010645146208343</v>
      </c>
      <c r="L779" s="16">
        <v>16.497862008604681</v>
      </c>
      <c r="M779" s="16">
        <v>2.2844278748155471</v>
      </c>
      <c r="N779" s="16">
        <v>14.78980958172632</v>
      </c>
      <c r="O779" s="16">
        <v>11.676520033778161</v>
      </c>
      <c r="P779" s="16">
        <v>2.3968715512043484</v>
      </c>
      <c r="Q779" s="9">
        <v>1.1741227681584565</v>
      </c>
      <c r="R779" s="9">
        <v>1.0287405604144055</v>
      </c>
      <c r="S779" s="9">
        <v>0.39660177819571502</v>
      </c>
      <c r="T779" s="9">
        <v>1.4147177347938695</v>
      </c>
      <c r="U779" s="9">
        <v>4.7071878247124355</v>
      </c>
      <c r="V779" s="9">
        <v>1.5248412391216564</v>
      </c>
      <c r="W779" s="8">
        <f t="shared" ca="1" si="126"/>
        <v>2.329199860992226</v>
      </c>
      <c r="X779" s="8">
        <f t="shared" ca="1" si="126"/>
        <v>19.310277981270691</v>
      </c>
      <c r="Y779" s="8">
        <f t="shared" ca="1" si="126"/>
        <v>10.793216558342904</v>
      </c>
      <c r="Z779" s="8">
        <f t="shared" ca="1" si="126"/>
        <v>17.569391312919336</v>
      </c>
      <c r="AA779" s="8">
        <f t="shared" ca="1" si="126"/>
        <v>17.780292354224567</v>
      </c>
      <c r="AB779" s="8">
        <f t="shared" ca="1" si="129"/>
        <v>30.149570512463402</v>
      </c>
      <c r="AC779" s="16">
        <f ca="1">IF($AO778=0,K778+Q778,IF($AP778=0,K778+Q778,9999))</f>
        <v>6.712939094933362</v>
      </c>
      <c r="AD779" s="16">
        <f ca="1">IF($AO778=0,L778+R778,IF($AP778=0,L778+R778,9999))</f>
        <v>11.400955278586919</v>
      </c>
      <c r="AE779" s="16">
        <f ca="1">IF($AO778=0,M778+S778,IF($AP778=0,M778+S778,9999))</f>
        <v>3.4966253622076597</v>
      </c>
      <c r="AF779" s="16">
        <f ca="1">IF($AO778=0,N778+T778,IF($AP778=0,N778+T778,9999))</f>
        <v>2.4613159544649701</v>
      </c>
      <c r="AG779" s="16">
        <f ca="1">IF($AO778=0,O778+U778,IF($AP778=0,O778+U778,9999))</f>
        <v>7.5483055760860758</v>
      </c>
      <c r="AH779" s="16">
        <f ca="1">IF($AO778=0,P778+V778,IF($AP778=0,P778+V778,9999))</f>
        <v>2.1711130716006859</v>
      </c>
      <c r="AI779" s="17">
        <f t="shared" ca="1" si="130"/>
        <v>2.2815982346971166</v>
      </c>
      <c r="AJ779" s="17">
        <f t="shared" ca="1" si="131"/>
        <v>6.6254584768944325</v>
      </c>
      <c r="AK779" s="17">
        <f t="shared" ca="1" si="132"/>
        <v>8.6205950841594436</v>
      </c>
      <c r="AL779" s="17">
        <f t="shared" ca="1" si="133"/>
        <v>11.272546908975148</v>
      </c>
      <c r="AM779" s="17">
        <f t="shared" ca="1" si="134"/>
        <v>12.709041343350179</v>
      </c>
      <c r="AN779" s="17">
        <f t="shared" ca="1" si="135"/>
        <v>5.0077195260084304</v>
      </c>
      <c r="AO779">
        <f t="shared" ca="1" si="127"/>
        <v>0</v>
      </c>
      <c r="AP779">
        <f t="shared" ca="1" si="128"/>
        <v>1</v>
      </c>
      <c r="AQ779">
        <f ca="1">MAX(0, COUNTIF(E779:J779, "Breakdown") - COUNTIF(AO779:AP779, 1))</f>
        <v>0</v>
      </c>
      <c r="AR779" s="12">
        <f ca="1">(AQ779 * 50) + ((AO779 + AP779) * 10)</f>
        <v>10</v>
      </c>
      <c r="AS779">
        <f ca="1">IF(COUNTIF(E779:J779, "Breakdown") &gt;= 6, 1, 0)</f>
        <v>0</v>
      </c>
    </row>
    <row r="780" spans="4:45">
      <c r="D780">
        <v>777</v>
      </c>
      <c r="E780" s="6" t="str">
        <f ca="1">IF(K780&lt;W780,"Operational","Breakdown")</f>
        <v>Operational</v>
      </c>
      <c r="F780" s="6" t="str">
        <f ca="1">IF(L780&lt;X780,"Operational","Breakdown")</f>
        <v>Operational</v>
      </c>
      <c r="G780" s="6" t="str">
        <f ca="1">IF(M780&lt;Y780,"Operational","Breakdown")</f>
        <v>Operational</v>
      </c>
      <c r="H780" s="6" t="str">
        <f ca="1">IF(N780&lt;Z780,"Operational","Breakdown")</f>
        <v>Operational</v>
      </c>
      <c r="I780" s="6" t="str">
        <f ca="1">IF(O780&lt;AA780,"Operational","Breakdown")</f>
        <v>Operational</v>
      </c>
      <c r="J780" s="6" t="str">
        <f ca="1">IF(P780&lt;AB780,"Operational","Breakdown")</f>
        <v>Operational</v>
      </c>
      <c r="K780" s="16">
        <v>2.6489525644585483</v>
      </c>
      <c r="L780" s="16">
        <v>0.99777524708990828</v>
      </c>
      <c r="M780" s="16">
        <v>7.1659352391949822</v>
      </c>
      <c r="N780" s="16">
        <v>0.64290615872827739</v>
      </c>
      <c r="O780" s="16">
        <v>7.584810707656322</v>
      </c>
      <c r="P780" s="16">
        <v>2.6040783582227425</v>
      </c>
      <c r="Q780" s="9">
        <v>0.57121514190756473</v>
      </c>
      <c r="R780" s="9">
        <v>2.8972907503945833</v>
      </c>
      <c r="S780" s="9">
        <v>0.39279784840983484</v>
      </c>
      <c r="T780" s="9">
        <v>0.3254727440574503</v>
      </c>
      <c r="U780" s="9">
        <v>6.5293304794141482</v>
      </c>
      <c r="V780" s="9">
        <v>8.3384028332981028</v>
      </c>
      <c r="W780" s="8">
        <f t="shared" ca="1" si="126"/>
        <v>7.5274971762810408</v>
      </c>
      <c r="X780" s="8">
        <f t="shared" ca="1" si="126"/>
        <v>12.001632330589571</v>
      </c>
      <c r="Y780" s="8">
        <f t="shared" ca="1" si="126"/>
        <v>13.388095720646088</v>
      </c>
      <c r="Z780" s="8">
        <f t="shared" ca="1" si="126"/>
        <v>10.58702446576584</v>
      </c>
      <c r="AA780" s="8">
        <f t="shared" ca="1" si="126"/>
        <v>8.188640924828988</v>
      </c>
      <c r="AB780" s="8">
        <f t="shared" ca="1" si="129"/>
        <v>16.72317649501527</v>
      </c>
      <c r="AC780" s="16">
        <f ca="1">IF($AO779=0,K779+Q779,IF($AP779=0,K779+Q779,9999))</f>
        <v>3.5751872827792908</v>
      </c>
      <c r="AD780" s="16">
        <f ca="1">IF($AO779=0,L779+R779,IF($AP779=0,L779+R779,9999))</f>
        <v>17.526602569019087</v>
      </c>
      <c r="AE780" s="16">
        <f ca="1">IF($AO779=0,M779+S779,IF($AP779=0,M779+S779,9999))</f>
        <v>2.6810296530112621</v>
      </c>
      <c r="AF780" s="16">
        <f ca="1">IF($AO779=0,N779+T779,IF($AP779=0,N779+T779,9999))</f>
        <v>16.204527316520188</v>
      </c>
      <c r="AG780" s="16">
        <f ca="1">IF($AO779=0,O779+U779,IF($AP779=0,O779+U779,9999))</f>
        <v>16.383707858490595</v>
      </c>
      <c r="AH780" s="16">
        <f ca="1">IF($AO779=0,P779+V779,IF($AP779=0,P779+V779,9999))</f>
        <v>3.9217127903260049</v>
      </c>
      <c r="AI780" s="17">
        <f t="shared" ca="1" si="130"/>
        <v>2.329199860992226</v>
      </c>
      <c r="AJ780" s="17">
        <f t="shared" ca="1" si="131"/>
        <v>11.400955278586919</v>
      </c>
      <c r="AK780" s="17">
        <f t="shared" ca="1" si="132"/>
        <v>3.4966253622076597</v>
      </c>
      <c r="AL780" s="17">
        <f t="shared" ca="1" si="133"/>
        <v>2.4613159544649701</v>
      </c>
      <c r="AM780" s="17">
        <f t="shared" ca="1" si="134"/>
        <v>7.5483055760860758</v>
      </c>
      <c r="AN780" s="17">
        <f t="shared" ca="1" si="135"/>
        <v>2.1711130716006859</v>
      </c>
      <c r="AO780">
        <f t="shared" ca="1" si="127"/>
        <v>0</v>
      </c>
      <c r="AP780">
        <f t="shared" ca="1" si="128"/>
        <v>0</v>
      </c>
      <c r="AQ780">
        <f ca="1">MAX(0, COUNTIF(E780:J780, "Breakdown") - COUNTIF(AO780:AP780, 1))</f>
        <v>0</v>
      </c>
      <c r="AR780" s="12">
        <f ca="1">(AQ780 * 50) + ((AO780 + AP780) * 10)</f>
        <v>0</v>
      </c>
      <c r="AS780">
        <f ca="1">IF(COUNTIF(E780:J780, "Breakdown") &gt;= 6, 1, 0)</f>
        <v>0</v>
      </c>
    </row>
    <row r="781" spans="4:45">
      <c r="D781">
        <v>778</v>
      </c>
      <c r="E781" s="6" t="str">
        <f ca="1">IF(K781&lt;W781,"Operational","Breakdown")</f>
        <v>Operational</v>
      </c>
      <c r="F781" s="6" t="str">
        <f ca="1">IF(L781&lt;X781,"Operational","Breakdown")</f>
        <v>Operational</v>
      </c>
      <c r="G781" s="6" t="str">
        <f ca="1">IF(M781&lt;Y781,"Operational","Breakdown")</f>
        <v>Operational</v>
      </c>
      <c r="H781" s="6" t="str">
        <f ca="1">IF(N781&lt;Z781,"Operational","Breakdown")</f>
        <v>Breakdown</v>
      </c>
      <c r="I781" s="6" t="str">
        <f ca="1">IF(O781&lt;AA781,"Operational","Breakdown")</f>
        <v>Operational</v>
      </c>
      <c r="J781" s="6" t="str">
        <f ca="1">IF(P781&lt;AB781,"Operational","Breakdown")</f>
        <v>Operational</v>
      </c>
      <c r="K781" s="16">
        <v>4.7382998179977402</v>
      </c>
      <c r="L781" s="16">
        <v>6.146543981085542</v>
      </c>
      <c r="M781" s="16">
        <v>0.55045290212669451</v>
      </c>
      <c r="N781" s="16">
        <v>45.991878172693333</v>
      </c>
      <c r="O781" s="16">
        <v>5.7309778001218223</v>
      </c>
      <c r="P781" s="16">
        <v>13.428709230110352</v>
      </c>
      <c r="Q781" s="9">
        <v>0.13672373846067123</v>
      </c>
      <c r="R781" s="9">
        <v>1.6358665684971454</v>
      </c>
      <c r="S781" s="9">
        <v>8.5920510591737429</v>
      </c>
      <c r="T781" s="9">
        <v>1.1659796367781239</v>
      </c>
      <c r="U781" s="9">
        <v>0.2895708271589994</v>
      </c>
      <c r="V781" s="9">
        <v>0.24771324954704307</v>
      </c>
      <c r="W781" s="8">
        <f t="shared" ca="1" si="126"/>
        <v>5.3966352914982094</v>
      </c>
      <c r="X781" s="8">
        <f t="shared" ca="1" si="126"/>
        <v>33.880703802333748</v>
      </c>
      <c r="Y781" s="8">
        <f t="shared" ca="1" si="126"/>
        <v>6.2851847816173905</v>
      </c>
      <c r="Z781" s="8">
        <f t="shared" ca="1" si="126"/>
        <v>10.851503006818234</v>
      </c>
      <c r="AA781" s="8">
        <f t="shared" ca="1" si="126"/>
        <v>9.043430506896156</v>
      </c>
      <c r="AB781" s="8">
        <f t="shared" ca="1" si="129"/>
        <v>19.912108854750961</v>
      </c>
      <c r="AC781" s="16">
        <f ca="1">IF($AO780=0,K780+Q780,IF($AP780=0,K780+Q780,9999))</f>
        <v>3.2201677063661132</v>
      </c>
      <c r="AD781" s="16">
        <f ca="1">IF($AO780=0,L780+R780,IF($AP780=0,L780+R780,9999))</f>
        <v>3.8950659974844917</v>
      </c>
      <c r="AE781" s="16">
        <f ca="1">IF($AO780=0,M780+S780,IF($AP780=0,M780+S780,9999))</f>
        <v>7.5587330876048169</v>
      </c>
      <c r="AF781" s="16">
        <f ca="1">IF($AO780=0,N780+T780,IF($AP780=0,N780+T780,9999))</f>
        <v>0.96837890278572769</v>
      </c>
      <c r="AG781" s="16">
        <f ca="1">IF($AO780=0,O780+U780,IF($AP780=0,O780+U780,9999))</f>
        <v>14.114141187070469</v>
      </c>
      <c r="AH781" s="16">
        <f ca="1">IF($AO780=0,P780+V780,IF($AP780=0,P780+V780,9999))</f>
        <v>10.942481191520844</v>
      </c>
      <c r="AI781" s="17">
        <f t="shared" ca="1" si="130"/>
        <v>3.5751872827792908</v>
      </c>
      <c r="AJ781" s="17">
        <f t="shared" ca="1" si="131"/>
        <v>12.001632330589571</v>
      </c>
      <c r="AK781" s="17">
        <f t="shared" ca="1" si="132"/>
        <v>2.6810296530112621</v>
      </c>
      <c r="AL781" s="17">
        <f t="shared" ca="1" si="133"/>
        <v>10.58702446576584</v>
      </c>
      <c r="AM781" s="17">
        <f t="shared" ca="1" si="134"/>
        <v>8.188640924828988</v>
      </c>
      <c r="AN781" s="17">
        <f t="shared" ca="1" si="135"/>
        <v>3.9217127903260049</v>
      </c>
      <c r="AO781">
        <f t="shared" ca="1" si="127"/>
        <v>0</v>
      </c>
      <c r="AP781">
        <f t="shared" ca="1" si="128"/>
        <v>0</v>
      </c>
      <c r="AQ781">
        <f ca="1">MAX(0, COUNTIF(E781:J781, "Breakdown") - COUNTIF(AO781:AP781, 1))</f>
        <v>1</v>
      </c>
      <c r="AR781" s="12">
        <f ca="1">(AQ781 * 50) + ((AO781 + AP781) * 10)</f>
        <v>50</v>
      </c>
      <c r="AS781">
        <f ca="1">IF(COUNTIF(E781:J781, "Breakdown") &gt;= 6, 1, 0)</f>
        <v>0</v>
      </c>
    </row>
    <row r="782" spans="4:45">
      <c r="D782">
        <v>779</v>
      </c>
      <c r="E782" s="6" t="str">
        <f ca="1">IF(K782&lt;W782,"Operational","Breakdown")</f>
        <v>Breakdown</v>
      </c>
      <c r="F782" s="6" t="str">
        <f ca="1">IF(L782&lt;X782,"Operational","Breakdown")</f>
        <v>Operational</v>
      </c>
      <c r="G782" s="6" t="str">
        <f ca="1">IF(M782&lt;Y782,"Operational","Breakdown")</f>
        <v>Operational</v>
      </c>
      <c r="H782" s="6" t="str">
        <f ca="1">IF(N782&lt;Z782,"Operational","Breakdown")</f>
        <v>Breakdown</v>
      </c>
      <c r="I782" s="6" t="str">
        <f ca="1">IF(O782&lt;AA782,"Operational","Breakdown")</f>
        <v>Operational</v>
      </c>
      <c r="J782" s="6" t="str">
        <f ca="1">IF(P782&lt;AB782,"Operational","Breakdown")</f>
        <v>Operational</v>
      </c>
      <c r="K782" s="16">
        <v>16.131278027122619</v>
      </c>
      <c r="L782" s="16">
        <v>4.5975378589817613</v>
      </c>
      <c r="M782" s="16">
        <v>23.902758441894019</v>
      </c>
      <c r="N782" s="16">
        <v>26.989872196196416</v>
      </c>
      <c r="O782" s="16">
        <v>0.91577933035352121</v>
      </c>
      <c r="P782" s="16">
        <v>8.5831485266679923</v>
      </c>
      <c r="Q782" s="9">
        <v>5.7890621302781229</v>
      </c>
      <c r="R782" s="9">
        <v>3.1409794184307951</v>
      </c>
      <c r="S782" s="9">
        <v>3.7648391569080459</v>
      </c>
      <c r="T782" s="9">
        <v>0.19744144313292986</v>
      </c>
      <c r="U782" s="9">
        <v>2.4126124736979322</v>
      </c>
      <c r="V782" s="9">
        <v>2.3649578299747693</v>
      </c>
      <c r="W782" s="8">
        <f t="shared" ca="1" si="126"/>
        <v>8.7726377687380044</v>
      </c>
      <c r="X782" s="8">
        <f t="shared" ca="1" si="126"/>
        <v>23.691172385879383</v>
      </c>
      <c r="Y782" s="8">
        <f t="shared" ca="1" si="126"/>
        <v>30.883729044353139</v>
      </c>
      <c r="Z782" s="8">
        <f t="shared" ca="1" si="126"/>
        <v>2.4976070960819081</v>
      </c>
      <c r="AA782" s="8">
        <f t="shared" ca="1" si="126"/>
        <v>11.24075782330193</v>
      </c>
      <c r="AB782" s="8">
        <f t="shared" ca="1" si="129"/>
        <v>12.199983379045575</v>
      </c>
      <c r="AC782" s="16">
        <f ca="1">IF($AO781=0,K781+Q781,IF($AP781=0,K781+Q781,9999))</f>
        <v>4.8750235564584115</v>
      </c>
      <c r="AD782" s="16">
        <f ca="1">IF($AO781=0,L781+R781,IF($AP781=0,L781+R781,9999))</f>
        <v>7.7824105495826874</v>
      </c>
      <c r="AE782" s="16">
        <f ca="1">IF($AO781=0,M781+S781,IF($AP781=0,M781+S781,9999))</f>
        <v>9.142503961300438</v>
      </c>
      <c r="AF782" s="16">
        <f ca="1">IF($AO781=0,N781+T781,IF($AP781=0,N781+T781,9999))</f>
        <v>47.157857809471459</v>
      </c>
      <c r="AG782" s="16">
        <f ca="1">IF($AO781=0,O781+U781,IF($AP781=0,O781+U781,9999))</f>
        <v>6.0205486272808217</v>
      </c>
      <c r="AH782" s="16">
        <f ca="1">IF($AO781=0,P781+V781,IF($AP781=0,P781+V781,9999))</f>
        <v>13.676422479657395</v>
      </c>
      <c r="AI782" s="17">
        <f t="shared" ca="1" si="130"/>
        <v>3.2201677063661132</v>
      </c>
      <c r="AJ782" s="17">
        <f t="shared" ca="1" si="131"/>
        <v>3.8950659974844917</v>
      </c>
      <c r="AK782" s="17">
        <f t="shared" ca="1" si="132"/>
        <v>6.2851847816173905</v>
      </c>
      <c r="AL782" s="17">
        <f t="shared" ca="1" si="133"/>
        <v>0.96837890278572769</v>
      </c>
      <c r="AM782" s="17">
        <f t="shared" ca="1" si="134"/>
        <v>9.043430506896156</v>
      </c>
      <c r="AN782" s="17">
        <f t="shared" ca="1" si="135"/>
        <v>10.942481191520844</v>
      </c>
      <c r="AO782">
        <f t="shared" ca="1" si="127"/>
        <v>0</v>
      </c>
      <c r="AP782">
        <f t="shared" ca="1" si="128"/>
        <v>1</v>
      </c>
      <c r="AQ782">
        <f ca="1">MAX(0, COUNTIF(E782:J782, "Breakdown") - COUNTIF(AO782:AP782, 1))</f>
        <v>1</v>
      </c>
      <c r="AR782" s="12">
        <f ca="1">(AQ782 * 50) + ((AO782 + AP782) * 10)</f>
        <v>60</v>
      </c>
      <c r="AS782">
        <f ca="1">IF(COUNTIF(E782:J782, "Breakdown") &gt;= 6, 1, 0)</f>
        <v>0</v>
      </c>
    </row>
    <row r="783" spans="4:45">
      <c r="D783">
        <v>780</v>
      </c>
      <c r="E783" s="6" t="str">
        <f ca="1">IF(K783&lt;W783,"Operational","Breakdown")</f>
        <v>Operational</v>
      </c>
      <c r="F783" s="6" t="str">
        <f ca="1">IF(L783&lt;X783,"Operational","Breakdown")</f>
        <v>Operational</v>
      </c>
      <c r="G783" s="6" t="str">
        <f ca="1">IF(M783&lt;Y783,"Operational","Breakdown")</f>
        <v>Operational</v>
      </c>
      <c r="H783" s="6" t="str">
        <f ca="1">IF(N783&lt;Z783,"Operational","Breakdown")</f>
        <v>Breakdown</v>
      </c>
      <c r="I783" s="6" t="str">
        <f ca="1">IF(O783&lt;AA783,"Operational","Breakdown")</f>
        <v>Operational</v>
      </c>
      <c r="J783" s="6" t="str">
        <f ca="1">IF(P783&lt;AB783,"Operational","Breakdown")</f>
        <v>Operational</v>
      </c>
      <c r="K783" s="16">
        <v>3.6187539739848319E-2</v>
      </c>
      <c r="L783" s="16">
        <v>0.70561907975294613</v>
      </c>
      <c r="M783" s="16">
        <v>1.7698659460988915</v>
      </c>
      <c r="N783" s="16">
        <v>10.144409208154583</v>
      </c>
      <c r="O783" s="16">
        <v>3.6456050626213043</v>
      </c>
      <c r="P783" s="16">
        <v>0.57405478042658131</v>
      </c>
      <c r="Q783" s="9">
        <v>5.3281117461715954</v>
      </c>
      <c r="R783" s="9">
        <v>1.3584593379869851</v>
      </c>
      <c r="S783" s="9">
        <v>0.7596133357913073</v>
      </c>
      <c r="T783" s="9">
        <v>1.6486394553835606</v>
      </c>
      <c r="U783" s="9">
        <v>1.4304306951709966</v>
      </c>
      <c r="V783" s="9">
        <v>0.1370510424321979</v>
      </c>
      <c r="W783" s="8">
        <f t="shared" ca="1" si="126"/>
        <v>12.075268695381059</v>
      </c>
      <c r="X783" s="8">
        <f t="shared" ca="1" si="126"/>
        <v>8.1146848294918215</v>
      </c>
      <c r="Y783" s="8">
        <f t="shared" ca="1" si="126"/>
        <v>20.098731764876852</v>
      </c>
      <c r="Z783" s="8">
        <f t="shared" ca="1" si="126"/>
        <v>3.5624091935466144</v>
      </c>
      <c r="AA783" s="8">
        <f t="shared" ca="1" si="126"/>
        <v>15.802306518589109</v>
      </c>
      <c r="AB783" s="8">
        <f t="shared" ca="1" si="129"/>
        <v>15.129982627719656</v>
      </c>
      <c r="AC783" s="16">
        <f ca="1">IF($AO782=0,K782+Q782,IF($AP782=0,K782+Q782,9999))</f>
        <v>21.920340157400741</v>
      </c>
      <c r="AD783" s="16">
        <f ca="1">IF($AO782=0,L782+R782,IF($AP782=0,L782+R782,9999))</f>
        <v>7.7385172774125568</v>
      </c>
      <c r="AE783" s="16">
        <f ca="1">IF($AO782=0,M782+S782,IF($AP782=0,M782+S782,9999))</f>
        <v>27.667597598802065</v>
      </c>
      <c r="AF783" s="16">
        <f ca="1">IF($AO782=0,N782+T782,IF($AP782=0,N782+T782,9999))</f>
        <v>27.187313639329346</v>
      </c>
      <c r="AG783" s="16">
        <f ca="1">IF($AO782=0,O782+U782,IF($AP782=0,O782+U782,9999))</f>
        <v>3.3283918040514533</v>
      </c>
      <c r="AH783" s="16">
        <f ca="1">IF($AO782=0,P782+V782,IF($AP782=0,P782+V782,9999))</f>
        <v>10.948106356642761</v>
      </c>
      <c r="AI783" s="17">
        <f t="shared" ca="1" si="130"/>
        <v>4.8750235564584115</v>
      </c>
      <c r="AJ783" s="17">
        <f t="shared" ca="1" si="131"/>
        <v>7.7824105495826874</v>
      </c>
      <c r="AK783" s="17">
        <f t="shared" ca="1" si="132"/>
        <v>9.142503961300438</v>
      </c>
      <c r="AL783" s="17">
        <f t="shared" ca="1" si="133"/>
        <v>2.4976070960819081</v>
      </c>
      <c r="AM783" s="17">
        <f t="shared" ca="1" si="134"/>
        <v>6.0205486272808217</v>
      </c>
      <c r="AN783" s="17">
        <f t="shared" ca="1" si="135"/>
        <v>12.199983379045575</v>
      </c>
      <c r="AO783">
        <f t="shared" ca="1" si="127"/>
        <v>0</v>
      </c>
      <c r="AP783">
        <f t="shared" ca="1" si="128"/>
        <v>0</v>
      </c>
      <c r="AQ783">
        <f ca="1">MAX(0, COUNTIF(E783:J783, "Breakdown") - COUNTIF(AO783:AP783, 1))</f>
        <v>1</v>
      </c>
      <c r="AR783" s="12">
        <f ca="1">(AQ783 * 50) + ((AO783 + AP783) * 10)</f>
        <v>50</v>
      </c>
      <c r="AS783">
        <f ca="1">IF(COUNTIF(E783:J783, "Breakdown") &gt;= 6, 1, 0)</f>
        <v>0</v>
      </c>
    </row>
    <row r="784" spans="4:45">
      <c r="D784">
        <v>781</v>
      </c>
      <c r="E784" s="6" t="str">
        <f ca="1">IF(K784&lt;W784,"Operational","Breakdown")</f>
        <v>Operational</v>
      </c>
      <c r="F784" s="6" t="str">
        <f ca="1">IF(L784&lt;X784,"Operational","Breakdown")</f>
        <v>Operational</v>
      </c>
      <c r="G784" s="6" t="str">
        <f ca="1">IF(M784&lt;Y784,"Operational","Breakdown")</f>
        <v>Operational</v>
      </c>
      <c r="H784" s="6" t="str">
        <f ca="1">IF(N784&lt;Z784,"Operational","Breakdown")</f>
        <v>Operational</v>
      </c>
      <c r="I784" s="6" t="str">
        <f ca="1">IF(O784&lt;AA784,"Operational","Breakdown")</f>
        <v>Operational</v>
      </c>
      <c r="J784" s="6" t="str">
        <f ca="1">IF(P784&lt;AB784,"Operational","Breakdown")</f>
        <v>Operational</v>
      </c>
      <c r="K784" s="16">
        <v>9.3857884645364749</v>
      </c>
      <c r="L784" s="16">
        <v>3.8856078563126517</v>
      </c>
      <c r="M784" s="16">
        <v>11.410329790088163</v>
      </c>
      <c r="N784" s="16">
        <v>1.9384577975157216</v>
      </c>
      <c r="O784" s="16">
        <v>4.4226361396424698</v>
      </c>
      <c r="P784" s="16">
        <v>9.7902360193915197</v>
      </c>
      <c r="Q784" s="9">
        <v>0.53257353737738955</v>
      </c>
      <c r="R784" s="9">
        <v>1.6676167919765008</v>
      </c>
      <c r="S784" s="9">
        <v>3.2171655059224848</v>
      </c>
      <c r="T784" s="9">
        <v>1.3368632450741322</v>
      </c>
      <c r="U784" s="9">
        <v>2.6999122231786439</v>
      </c>
      <c r="V784" s="9">
        <v>2.6184823514199467</v>
      </c>
      <c r="W784" s="8">
        <f t="shared" ca="1" si="126"/>
        <v>15.129536016973907</v>
      </c>
      <c r="X784" s="8">
        <f t="shared" ca="1" si="126"/>
        <v>14.724104166374262</v>
      </c>
      <c r="Y784" s="8">
        <f t="shared" ca="1" si="126"/>
        <v>30.601958903668095</v>
      </c>
      <c r="Z784" s="8">
        <f t="shared" ca="1" si="126"/>
        <v>15.917857401216891</v>
      </c>
      <c r="AA784" s="8">
        <f t="shared" ca="1" si="126"/>
        <v>31.732956596821477</v>
      </c>
      <c r="AB784" s="8">
        <f t="shared" ca="1" si="129"/>
        <v>14.741626528270571</v>
      </c>
      <c r="AC784" s="16">
        <f ca="1">IF($AO783=0,K783+Q783,IF($AP783=0,K783+Q783,9999))</f>
        <v>5.3642992859114438</v>
      </c>
      <c r="AD784" s="16">
        <f ca="1">IF($AO783=0,L783+R783,IF($AP783=0,L783+R783,9999))</f>
        <v>2.0640784177399314</v>
      </c>
      <c r="AE784" s="16">
        <f ca="1">IF($AO783=0,M783+S783,IF($AP783=0,M783+S783,9999))</f>
        <v>2.5294792818901985</v>
      </c>
      <c r="AF784" s="16">
        <f ca="1">IF($AO783=0,N783+T783,IF($AP783=0,N783+T783,9999))</f>
        <v>11.793048663538144</v>
      </c>
      <c r="AG784" s="16">
        <f ca="1">IF($AO783=0,O783+U783,IF($AP783=0,O783+U783,9999))</f>
        <v>5.076035757792301</v>
      </c>
      <c r="AH784" s="16">
        <f ca="1">IF($AO783=0,P783+V783,IF($AP783=0,P783+V783,9999))</f>
        <v>0.71110582285877921</v>
      </c>
      <c r="AI784" s="17">
        <f t="shared" ca="1" si="130"/>
        <v>12.075268695381059</v>
      </c>
      <c r="AJ784" s="17">
        <f t="shared" ca="1" si="131"/>
        <v>7.7385172774125568</v>
      </c>
      <c r="AK784" s="17">
        <f t="shared" ca="1" si="132"/>
        <v>20.098731764876852</v>
      </c>
      <c r="AL784" s="17">
        <f t="shared" ca="1" si="133"/>
        <v>3.5624091935466144</v>
      </c>
      <c r="AM784" s="17">
        <f t="shared" ca="1" si="134"/>
        <v>3.3283918040514533</v>
      </c>
      <c r="AN784" s="17">
        <f t="shared" ca="1" si="135"/>
        <v>10.948106356642761</v>
      </c>
      <c r="AO784">
        <f t="shared" ca="1" si="127"/>
        <v>0</v>
      </c>
      <c r="AP784">
        <f t="shared" ca="1" si="128"/>
        <v>0</v>
      </c>
      <c r="AQ784">
        <f ca="1">MAX(0, COUNTIF(E784:J784, "Breakdown") - COUNTIF(AO784:AP784, 1))</f>
        <v>0</v>
      </c>
      <c r="AR784" s="12">
        <f ca="1">(AQ784 * 50) + ((AO784 + AP784) * 10)</f>
        <v>0</v>
      </c>
      <c r="AS784">
        <f ca="1">IF(COUNTIF(E784:J784, "Breakdown") &gt;= 6, 1, 0)</f>
        <v>0</v>
      </c>
    </row>
    <row r="785" spans="4:45">
      <c r="D785">
        <v>782</v>
      </c>
      <c r="E785" s="6" t="str">
        <f ca="1">IF(K785&lt;W785,"Operational","Breakdown")</f>
        <v>Breakdown</v>
      </c>
      <c r="F785" s="6" t="str">
        <f ca="1">IF(L785&lt;X785,"Operational","Breakdown")</f>
        <v>Operational</v>
      </c>
      <c r="G785" s="6" t="str">
        <f ca="1">IF(M785&lt;Y785,"Operational","Breakdown")</f>
        <v>Operational</v>
      </c>
      <c r="H785" s="6" t="str">
        <f ca="1">IF(N785&lt;Z785,"Operational","Breakdown")</f>
        <v>Operational</v>
      </c>
      <c r="I785" s="6" t="str">
        <f ca="1">IF(O785&lt;AA785,"Operational","Breakdown")</f>
        <v>Breakdown</v>
      </c>
      <c r="J785" s="6" t="str">
        <f ca="1">IF(P785&lt;AB785,"Operational","Breakdown")</f>
        <v>Breakdown</v>
      </c>
      <c r="K785" s="16">
        <v>14.620460388763313</v>
      </c>
      <c r="L785" s="16">
        <v>4.5651638614756331</v>
      </c>
      <c r="M785" s="16">
        <v>7.1739066189135592</v>
      </c>
      <c r="N785" s="16">
        <v>4.9251416858260733</v>
      </c>
      <c r="O785" s="16">
        <v>14.554479738720834</v>
      </c>
      <c r="P785" s="16">
        <v>27.177332524016858</v>
      </c>
      <c r="Q785" s="9">
        <v>2.5603099834714739E-2</v>
      </c>
      <c r="R785" s="9">
        <v>1.7028514351368975</v>
      </c>
      <c r="S785" s="9">
        <v>1.1112806982110495</v>
      </c>
      <c r="T785" s="9">
        <v>1.7093694834901554</v>
      </c>
      <c r="U785" s="9">
        <v>0.35119624042214204</v>
      </c>
      <c r="V785" s="9">
        <v>3.6525911992252142</v>
      </c>
      <c r="W785" s="8">
        <f t="shared" ca="1" si="126"/>
        <v>10.442126444922359</v>
      </c>
      <c r="X785" s="8">
        <f t="shared" ca="1" si="126"/>
        <v>10.126537155705217</v>
      </c>
      <c r="Y785" s="8">
        <f t="shared" ca="1" si="126"/>
        <v>7.5214858802672682</v>
      </c>
      <c r="Z785" s="8">
        <f t="shared" ca="1" si="126"/>
        <v>28.776770742860318</v>
      </c>
      <c r="AA785" s="8">
        <f t="shared" ca="1" si="126"/>
        <v>9.8852425730744962</v>
      </c>
      <c r="AB785" s="8">
        <f t="shared" ca="1" si="129"/>
        <v>0.92572380392526998</v>
      </c>
      <c r="AC785" s="16">
        <f ca="1">IF($AO784=0,K784+Q784,IF($AP784=0,K784+Q784,9999))</f>
        <v>9.9183620019138647</v>
      </c>
      <c r="AD785" s="16">
        <f ca="1">IF($AO784=0,L784+R784,IF($AP784=0,L784+R784,9999))</f>
        <v>5.5532246482891523</v>
      </c>
      <c r="AE785" s="16">
        <f ca="1">IF($AO784=0,M784+S784,IF($AP784=0,M784+S784,9999))</f>
        <v>14.627495296010647</v>
      </c>
      <c r="AF785" s="16">
        <f ca="1">IF($AO784=0,N784+T784,IF($AP784=0,N784+T784,9999))</f>
        <v>3.2753210425898538</v>
      </c>
      <c r="AG785" s="16">
        <f ca="1">IF($AO784=0,O784+U784,IF($AP784=0,O784+U784,9999))</f>
        <v>7.1225483628211137</v>
      </c>
      <c r="AH785" s="16">
        <f ca="1">IF($AO784=0,P784+V784,IF($AP784=0,P784+V784,9999))</f>
        <v>12.408718370811467</v>
      </c>
      <c r="AI785" s="17">
        <f t="shared" ca="1" si="130"/>
        <v>5.3642992859114438</v>
      </c>
      <c r="AJ785" s="17">
        <f t="shared" ca="1" si="131"/>
        <v>2.0640784177399314</v>
      </c>
      <c r="AK785" s="17">
        <f t="shared" ca="1" si="132"/>
        <v>2.5294792818901985</v>
      </c>
      <c r="AL785" s="17">
        <f t="shared" ca="1" si="133"/>
        <v>11.793048663538144</v>
      </c>
      <c r="AM785" s="17">
        <f t="shared" ca="1" si="134"/>
        <v>5.076035757792301</v>
      </c>
      <c r="AN785" s="17">
        <f t="shared" ca="1" si="135"/>
        <v>0.71110582285877921</v>
      </c>
      <c r="AO785">
        <f t="shared" ca="1" si="127"/>
        <v>0</v>
      </c>
      <c r="AP785">
        <f t="shared" ca="1" si="128"/>
        <v>1</v>
      </c>
      <c r="AQ785">
        <f ca="1">MAX(0, COUNTIF(E785:J785, "Breakdown") - COUNTIF(AO785:AP785, 1))</f>
        <v>2</v>
      </c>
      <c r="AR785" s="12">
        <f ca="1">(AQ785 * 50) + ((AO785 + AP785) * 10)</f>
        <v>110</v>
      </c>
      <c r="AS785">
        <f ca="1">IF(COUNTIF(E785:J785, "Breakdown") &gt;= 6, 1, 0)</f>
        <v>0</v>
      </c>
    </row>
    <row r="786" spans="4:45">
      <c r="D786">
        <v>783</v>
      </c>
      <c r="E786" s="6" t="str">
        <f ca="1">IF(K786&lt;W786,"Operational","Breakdown")</f>
        <v>Breakdown</v>
      </c>
      <c r="F786" s="6" t="str">
        <f ca="1">IF(L786&lt;X786,"Operational","Breakdown")</f>
        <v>Operational</v>
      </c>
      <c r="G786" s="6" t="str">
        <f ca="1">IF(M786&lt;Y786,"Operational","Breakdown")</f>
        <v>Operational</v>
      </c>
      <c r="H786" s="6" t="str">
        <f ca="1">IF(N786&lt;Z786,"Operational","Breakdown")</f>
        <v>Breakdown</v>
      </c>
      <c r="I786" s="6" t="str">
        <f ca="1">IF(O786&lt;AA786,"Operational","Breakdown")</f>
        <v>Operational</v>
      </c>
      <c r="J786" s="6" t="str">
        <f ca="1">IF(P786&lt;AB786,"Operational","Breakdown")</f>
        <v>Breakdown</v>
      </c>
      <c r="K786" s="16">
        <v>14.709406141908779</v>
      </c>
      <c r="L786" s="16">
        <v>1.0215582769596088</v>
      </c>
      <c r="M786" s="16">
        <v>2.6153173281358288</v>
      </c>
      <c r="N786" s="16">
        <v>10.205203053131088</v>
      </c>
      <c r="O786" s="16">
        <v>2.2260153597664685</v>
      </c>
      <c r="P786" s="16">
        <v>1.7716771915639939</v>
      </c>
      <c r="Q786" s="9">
        <v>1.0225439354885062</v>
      </c>
      <c r="R786" s="9">
        <v>1.1671882395915094</v>
      </c>
      <c r="S786" s="9">
        <v>0.43811750524556048</v>
      </c>
      <c r="T786" s="9">
        <v>2.0667475594705835</v>
      </c>
      <c r="U786" s="9">
        <v>1.42653086198878</v>
      </c>
      <c r="V786" s="9">
        <v>2.6917391611263306</v>
      </c>
      <c r="W786" s="8">
        <f t="shared" ca="1" si="126"/>
        <v>10.874449859805333</v>
      </c>
      <c r="X786" s="8">
        <f t="shared" ca="1" si="126"/>
        <v>9.1897432899490976</v>
      </c>
      <c r="Y786" s="8">
        <f t="shared" ca="1" si="126"/>
        <v>23.775102763267814</v>
      </c>
      <c r="Z786" s="8">
        <f t="shared" ca="1" si="126"/>
        <v>9.8184818340657749</v>
      </c>
      <c r="AA786" s="8">
        <f t="shared" ca="1" si="126"/>
        <v>14.981748224438128</v>
      </c>
      <c r="AB786" s="8">
        <f t="shared" ca="1" si="129"/>
        <v>1.6689447497854315</v>
      </c>
      <c r="AC786" s="16">
        <f ca="1">IF($AO785=0,K785+Q785,IF($AP785=0,K785+Q785,9999))</f>
        <v>14.646063488598028</v>
      </c>
      <c r="AD786" s="16">
        <f ca="1">IF($AO785=0,L785+R785,IF($AP785=0,L785+R785,9999))</f>
        <v>6.2680152966125302</v>
      </c>
      <c r="AE786" s="16">
        <f ca="1">IF($AO785=0,M785+S785,IF($AP785=0,M785+S785,9999))</f>
        <v>8.285187317124608</v>
      </c>
      <c r="AF786" s="16">
        <f ca="1">IF($AO785=0,N785+T785,IF($AP785=0,N785+T785,9999))</f>
        <v>6.6345111693162284</v>
      </c>
      <c r="AG786" s="16">
        <f ca="1">IF($AO785=0,O785+U785,IF($AP785=0,O785+U785,9999))</f>
        <v>14.905675979142977</v>
      </c>
      <c r="AH786" s="16">
        <f ca="1">IF($AO785=0,P785+V785,IF($AP785=0,P785+V785,9999))</f>
        <v>30.829923723242072</v>
      </c>
      <c r="AI786" s="17">
        <f t="shared" ca="1" si="130"/>
        <v>9.9183620019138647</v>
      </c>
      <c r="AJ786" s="17">
        <f t="shared" ca="1" si="131"/>
        <v>5.5532246482891523</v>
      </c>
      <c r="AK786" s="17">
        <f t="shared" ca="1" si="132"/>
        <v>7.5214858802672682</v>
      </c>
      <c r="AL786" s="17">
        <f t="shared" ca="1" si="133"/>
        <v>3.2753210425898538</v>
      </c>
      <c r="AM786" s="17">
        <f t="shared" ca="1" si="134"/>
        <v>7.1225483628211137</v>
      </c>
      <c r="AN786" s="17">
        <f t="shared" ca="1" si="135"/>
        <v>0.92572380392526998</v>
      </c>
      <c r="AO786">
        <f t="shared" ca="1" si="127"/>
        <v>0</v>
      </c>
      <c r="AP786">
        <f t="shared" ca="1" si="128"/>
        <v>1</v>
      </c>
      <c r="AQ786">
        <f ca="1">MAX(0, COUNTIF(E786:J786, "Breakdown") - COUNTIF(AO786:AP786, 1))</f>
        <v>2</v>
      </c>
      <c r="AR786" s="12">
        <f ca="1">(AQ786 * 50) + ((AO786 + AP786) * 10)</f>
        <v>110</v>
      </c>
      <c r="AS786">
        <f ca="1">IF(COUNTIF(E786:J786, "Breakdown") &gt;= 6, 1, 0)</f>
        <v>0</v>
      </c>
    </row>
    <row r="787" spans="4:45">
      <c r="D787">
        <v>784</v>
      </c>
      <c r="E787" s="6" t="str">
        <f ca="1">IF(K787&lt;W787,"Operational","Breakdown")</f>
        <v>Operational</v>
      </c>
      <c r="F787" s="6" t="str">
        <f ca="1">IF(L787&lt;X787,"Operational","Breakdown")</f>
        <v>Operational</v>
      </c>
      <c r="G787" s="6" t="str">
        <f ca="1">IF(M787&lt;Y787,"Operational","Breakdown")</f>
        <v>Breakdown</v>
      </c>
      <c r="H787" s="6" t="str">
        <f ca="1">IF(N787&lt;Z787,"Operational","Breakdown")</f>
        <v>Operational</v>
      </c>
      <c r="I787" s="6" t="str">
        <f ca="1">IF(O787&lt;AA787,"Operational","Breakdown")</f>
        <v>Operational</v>
      </c>
      <c r="J787" s="6" t="str">
        <f ca="1">IF(P787&lt;AB787,"Operational","Breakdown")</f>
        <v>Operational</v>
      </c>
      <c r="K787" s="16">
        <v>11.243173623533535</v>
      </c>
      <c r="L787" s="16">
        <v>12.489444228557002</v>
      </c>
      <c r="M787" s="16">
        <v>49.973380651492462</v>
      </c>
      <c r="N787" s="16">
        <v>0.19763362409272245</v>
      </c>
      <c r="O787" s="16">
        <v>6.0319501400626363</v>
      </c>
      <c r="P787" s="16">
        <v>12.578285518759543</v>
      </c>
      <c r="Q787" s="9">
        <v>0.14105124262610613</v>
      </c>
      <c r="R787" s="9">
        <v>4.0649351602775647</v>
      </c>
      <c r="S787" s="9">
        <v>3.1959274227735794</v>
      </c>
      <c r="T787" s="9">
        <v>0.92991823497200032</v>
      </c>
      <c r="U787" s="9">
        <v>2.7140305316984557</v>
      </c>
      <c r="V787" s="9">
        <v>1.4585394471932487</v>
      </c>
      <c r="W787" s="8">
        <f t="shared" ca="1" si="126"/>
        <v>19.509567877427536</v>
      </c>
      <c r="X787" s="8">
        <f t="shared" ca="1" si="126"/>
        <v>16.177074463579721</v>
      </c>
      <c r="Y787" s="8">
        <f t="shared" ca="1" si="126"/>
        <v>23.3970986866915</v>
      </c>
      <c r="Z787" s="8">
        <f t="shared" ca="1" si="126"/>
        <v>15.725578805306512</v>
      </c>
      <c r="AA787" s="8">
        <f t="shared" ca="1" si="126"/>
        <v>18.012638439326793</v>
      </c>
      <c r="AB787" s="8">
        <f t="shared" ca="1" si="129"/>
        <v>19.045135973595976</v>
      </c>
      <c r="AC787" s="16">
        <f ca="1">IF($AO786=0,K786+Q786,IF($AP786=0,K786+Q786,9999))</f>
        <v>15.731950077397286</v>
      </c>
      <c r="AD787" s="16">
        <f ca="1">IF($AO786=0,L786+R786,IF($AP786=0,L786+R786,9999))</f>
        <v>2.1887465165511184</v>
      </c>
      <c r="AE787" s="16">
        <f ca="1">IF($AO786=0,M786+S786,IF($AP786=0,M786+S786,9999))</f>
        <v>3.0534348333813894</v>
      </c>
      <c r="AF787" s="16">
        <f ca="1">IF($AO786=0,N786+T786,IF($AP786=0,N786+T786,9999))</f>
        <v>12.271950612601671</v>
      </c>
      <c r="AG787" s="16">
        <f ca="1">IF($AO786=0,O786+U786,IF($AP786=0,O786+U786,9999))</f>
        <v>3.6525462217552485</v>
      </c>
      <c r="AH787" s="16">
        <f ca="1">IF($AO786=0,P786+V786,IF($AP786=0,P786+V786,9999))</f>
        <v>4.4634163526903246</v>
      </c>
      <c r="AI787" s="17">
        <f t="shared" ca="1" si="130"/>
        <v>10.874449859805333</v>
      </c>
      <c r="AJ787" s="17">
        <f t="shared" ca="1" si="131"/>
        <v>6.2680152966125302</v>
      </c>
      <c r="AK787" s="17">
        <f t="shared" ca="1" si="132"/>
        <v>8.285187317124608</v>
      </c>
      <c r="AL787" s="17">
        <f t="shared" ca="1" si="133"/>
        <v>6.6345111693162284</v>
      </c>
      <c r="AM787" s="17">
        <f t="shared" ca="1" si="134"/>
        <v>14.905675979142977</v>
      </c>
      <c r="AN787" s="17">
        <f t="shared" ca="1" si="135"/>
        <v>1.6689447497854315</v>
      </c>
      <c r="AO787">
        <f t="shared" ca="1" si="127"/>
        <v>0</v>
      </c>
      <c r="AP787">
        <f t="shared" ca="1" si="128"/>
        <v>0</v>
      </c>
      <c r="AQ787">
        <f ca="1">MAX(0, COUNTIF(E787:J787, "Breakdown") - COUNTIF(AO787:AP787, 1))</f>
        <v>1</v>
      </c>
      <c r="AR787" s="12">
        <f ca="1">(AQ787 * 50) + ((AO787 + AP787) * 10)</f>
        <v>50</v>
      </c>
      <c r="AS787">
        <f ca="1">IF(COUNTIF(E787:J787, "Breakdown") &gt;= 6, 1, 0)</f>
        <v>0</v>
      </c>
    </row>
    <row r="788" spans="4:45">
      <c r="D788">
        <v>785</v>
      </c>
      <c r="E788" s="6" t="str">
        <f ca="1">IF(K788&lt;W788,"Operational","Breakdown")</f>
        <v>Operational</v>
      </c>
      <c r="F788" s="6" t="str">
        <f ca="1">IF(L788&lt;X788,"Operational","Breakdown")</f>
        <v>Operational</v>
      </c>
      <c r="G788" s="6" t="str">
        <f ca="1">IF(M788&lt;Y788,"Operational","Breakdown")</f>
        <v>Operational</v>
      </c>
      <c r="H788" s="6" t="str">
        <f ca="1">IF(N788&lt;Z788,"Operational","Breakdown")</f>
        <v>Breakdown</v>
      </c>
      <c r="I788" s="6" t="str">
        <f ca="1">IF(O788&lt;AA788,"Operational","Breakdown")</f>
        <v>Operational</v>
      </c>
      <c r="J788" s="6" t="str">
        <f ca="1">IF(P788&lt;AB788,"Operational","Breakdown")</f>
        <v>Operational</v>
      </c>
      <c r="K788" s="16">
        <v>0.70264524179902299</v>
      </c>
      <c r="L788" s="16">
        <v>1.9067281434143637</v>
      </c>
      <c r="M788" s="16">
        <v>3.1696361189570781</v>
      </c>
      <c r="N788" s="16">
        <v>27.758868982691798</v>
      </c>
      <c r="O788" s="16">
        <v>6.8811450531254623</v>
      </c>
      <c r="P788" s="16">
        <v>6.6723653482376868</v>
      </c>
      <c r="Q788" s="9">
        <v>1.2198865155345895</v>
      </c>
      <c r="R788" s="9">
        <v>0.26068132750763934</v>
      </c>
      <c r="S788" s="9">
        <v>2.6377837716034871</v>
      </c>
      <c r="T788" s="9">
        <v>0.23897321823494064</v>
      </c>
      <c r="U788" s="9">
        <v>0.68720666354586957</v>
      </c>
      <c r="V788" s="9">
        <v>1.0741446647802995</v>
      </c>
      <c r="W788" s="8">
        <f t="shared" ca="1" si="126"/>
        <v>15.917013211319381</v>
      </c>
      <c r="X788" s="8">
        <f t="shared" ca="1" si="126"/>
        <v>20.021150359834088</v>
      </c>
      <c r="Y788" s="8">
        <f t="shared" ca="1" si="126"/>
        <v>7.3118556817897389</v>
      </c>
      <c r="Z788" s="8">
        <f t="shared" ca="1" si="126"/>
        <v>18.248166488037956</v>
      </c>
      <c r="AA788" s="8">
        <f t="shared" ca="1" si="126"/>
        <v>17.463300686671307</v>
      </c>
      <c r="AB788" s="8">
        <f t="shared" ca="1" si="129"/>
        <v>9.5797074439824712</v>
      </c>
      <c r="AC788" s="16">
        <f ca="1">IF($AO787=0,K787+Q787,IF($AP787=0,K787+Q787,9999))</f>
        <v>11.384224866159641</v>
      </c>
      <c r="AD788" s="16">
        <f ca="1">IF($AO787=0,L787+R787,IF($AP787=0,L787+R787,9999))</f>
        <v>16.554379388834565</v>
      </c>
      <c r="AE788" s="16">
        <f ca="1">IF($AO787=0,M787+S787,IF($AP787=0,M787+S787,9999))</f>
        <v>53.169308074266041</v>
      </c>
      <c r="AF788" s="16">
        <f ca="1">IF($AO787=0,N787+T787,IF($AP787=0,N787+T787,9999))</f>
        <v>1.1275518590647229</v>
      </c>
      <c r="AG788" s="16">
        <f ca="1">IF($AO787=0,O787+U787,IF($AP787=0,O787+U787,9999))</f>
        <v>8.7459806717610924</v>
      </c>
      <c r="AH788" s="16">
        <f ca="1">IF($AO787=0,P787+V787,IF($AP787=0,P787+V787,9999))</f>
        <v>14.036824965952793</v>
      </c>
      <c r="AI788" s="17">
        <f t="shared" ca="1" si="130"/>
        <v>15.731950077397286</v>
      </c>
      <c r="AJ788" s="17">
        <f t="shared" ca="1" si="131"/>
        <v>2.1887465165511184</v>
      </c>
      <c r="AK788" s="17">
        <f t="shared" ca="1" si="132"/>
        <v>3.0534348333813894</v>
      </c>
      <c r="AL788" s="17">
        <f t="shared" ca="1" si="133"/>
        <v>12.271950612601671</v>
      </c>
      <c r="AM788" s="17">
        <f t="shared" ca="1" si="134"/>
        <v>3.6525462217552485</v>
      </c>
      <c r="AN788" s="17">
        <f t="shared" ca="1" si="135"/>
        <v>4.4634163526903246</v>
      </c>
      <c r="AO788">
        <f t="shared" ca="1" si="127"/>
        <v>0</v>
      </c>
      <c r="AP788">
        <f t="shared" ca="1" si="128"/>
        <v>0</v>
      </c>
      <c r="AQ788">
        <f ca="1">MAX(0, COUNTIF(E788:J788, "Breakdown") - COUNTIF(AO788:AP788, 1))</f>
        <v>1</v>
      </c>
      <c r="AR788" s="12">
        <f ca="1">(AQ788 * 50) + ((AO788 + AP788) * 10)</f>
        <v>50</v>
      </c>
      <c r="AS788">
        <f ca="1">IF(COUNTIF(E788:J788, "Breakdown") &gt;= 6, 1, 0)</f>
        <v>0</v>
      </c>
    </row>
    <row r="789" spans="4:45">
      <c r="D789">
        <v>786</v>
      </c>
      <c r="E789" s="6" t="str">
        <f ca="1">IF(K789&lt;W789,"Operational","Breakdown")</f>
        <v>Operational</v>
      </c>
      <c r="F789" s="6" t="str">
        <f ca="1">IF(L789&lt;X789,"Operational","Breakdown")</f>
        <v>Operational</v>
      </c>
      <c r="G789" s="6" t="str">
        <f ca="1">IF(M789&lt;Y789,"Operational","Breakdown")</f>
        <v>Operational</v>
      </c>
      <c r="H789" s="6" t="str">
        <f ca="1">IF(N789&lt;Z789,"Operational","Breakdown")</f>
        <v>Operational</v>
      </c>
      <c r="I789" s="6" t="str">
        <f ca="1">IF(O789&lt;AA789,"Operational","Breakdown")</f>
        <v>Operational</v>
      </c>
      <c r="J789" s="6" t="str">
        <f ca="1">IF(P789&lt;AB789,"Operational","Breakdown")</f>
        <v>Operational</v>
      </c>
      <c r="K789" s="16">
        <v>0.44555849681946919</v>
      </c>
      <c r="L789" s="16">
        <v>6.6543074972535914</v>
      </c>
      <c r="M789" s="16">
        <v>5.3335901560617316</v>
      </c>
      <c r="N789" s="16">
        <v>0.7656003872328071</v>
      </c>
      <c r="O789" s="16">
        <v>2.7681311115151148</v>
      </c>
      <c r="P789" s="16">
        <v>4.1824687335042592</v>
      </c>
      <c r="Q789" s="9">
        <v>0.68974429872920207</v>
      </c>
      <c r="R789" s="9">
        <v>6.1426717972114053</v>
      </c>
      <c r="S789" s="9">
        <v>1.514787570352425</v>
      </c>
      <c r="T789" s="9">
        <v>1.6332260712542446</v>
      </c>
      <c r="U789" s="9">
        <v>2.1946996567855135</v>
      </c>
      <c r="V789" s="9">
        <v>0.38865394065837372</v>
      </c>
      <c r="W789" s="8">
        <f t="shared" ca="1" si="126"/>
        <v>20.870581746884486</v>
      </c>
      <c r="X789" s="8">
        <f t="shared" ca="1" si="126"/>
        <v>19.98961396467395</v>
      </c>
      <c r="Y789" s="8">
        <f t="shared" ca="1" si="126"/>
        <v>8.762211230976261</v>
      </c>
      <c r="Z789" s="8">
        <f t="shared" ca="1" si="126"/>
        <v>8.4912475298539292</v>
      </c>
      <c r="AA789" s="8">
        <f t="shared" ca="1" si="126"/>
        <v>29.679369776700927</v>
      </c>
      <c r="AB789" s="8">
        <f t="shared" ca="1" si="129"/>
        <v>14.333153170667885</v>
      </c>
      <c r="AC789" s="16">
        <f ca="1">IF($AO788=0,K788+Q788,IF($AP788=0,K788+Q788,9999))</f>
        <v>1.9225317573336125</v>
      </c>
      <c r="AD789" s="16">
        <f ca="1">IF($AO788=0,L788+R788,IF($AP788=0,L788+R788,9999))</f>
        <v>2.1674094709220029</v>
      </c>
      <c r="AE789" s="16">
        <f ca="1">IF($AO788=0,M788+S788,IF($AP788=0,M788+S788,9999))</f>
        <v>5.8074198905605652</v>
      </c>
      <c r="AF789" s="16">
        <f ca="1">IF($AO788=0,N788+T788,IF($AP788=0,N788+T788,9999))</f>
        <v>27.997842200926737</v>
      </c>
      <c r="AG789" s="16">
        <f ca="1">IF($AO788=0,O788+U788,IF($AP788=0,O788+U788,9999))</f>
        <v>7.5683517166713319</v>
      </c>
      <c r="AH789" s="16">
        <f ca="1">IF($AO788=0,P788+V788,IF($AP788=0,P788+V788,9999))</f>
        <v>7.7465100130179865</v>
      </c>
      <c r="AI789" s="17">
        <f t="shared" ca="1" si="130"/>
        <v>11.384224866159641</v>
      </c>
      <c r="AJ789" s="17">
        <f t="shared" ca="1" si="131"/>
        <v>16.554379388834565</v>
      </c>
      <c r="AK789" s="17">
        <f t="shared" ca="1" si="132"/>
        <v>7.3118556817897389</v>
      </c>
      <c r="AL789" s="17">
        <f t="shared" ca="1" si="133"/>
        <v>1.1275518590647229</v>
      </c>
      <c r="AM789" s="17">
        <f t="shared" ca="1" si="134"/>
        <v>8.7459806717610924</v>
      </c>
      <c r="AN789" s="17">
        <f t="shared" ca="1" si="135"/>
        <v>9.5797074439824712</v>
      </c>
      <c r="AO789">
        <f t="shared" ca="1" si="127"/>
        <v>0</v>
      </c>
      <c r="AP789">
        <f t="shared" ca="1" si="128"/>
        <v>0</v>
      </c>
      <c r="AQ789">
        <f ca="1">MAX(0, COUNTIF(E789:J789, "Breakdown") - COUNTIF(AO789:AP789, 1))</f>
        <v>0</v>
      </c>
      <c r="AR789" s="12">
        <f ca="1">(AQ789 * 50) + ((AO789 + AP789) * 10)</f>
        <v>0</v>
      </c>
      <c r="AS789">
        <f ca="1">IF(COUNTIF(E789:J789, "Breakdown") &gt;= 6, 1, 0)</f>
        <v>0</v>
      </c>
    </row>
    <row r="790" spans="4:45">
      <c r="D790">
        <v>787</v>
      </c>
      <c r="E790" s="6" t="str">
        <f ca="1">IF(K790&lt;W790,"Operational","Breakdown")</f>
        <v>Breakdown</v>
      </c>
      <c r="F790" s="6" t="str">
        <f ca="1">IF(L790&lt;X790,"Operational","Breakdown")</f>
        <v>Operational</v>
      </c>
      <c r="G790" s="6" t="str">
        <f ca="1">IF(M790&lt;Y790,"Operational","Breakdown")</f>
        <v>Breakdown</v>
      </c>
      <c r="H790" s="6" t="str">
        <f ca="1">IF(N790&lt;Z790,"Operational","Breakdown")</f>
        <v>Operational</v>
      </c>
      <c r="I790" s="6" t="str">
        <f ca="1">IF(O790&lt;AA790,"Operational","Breakdown")</f>
        <v>Operational</v>
      </c>
      <c r="J790" s="6" t="str">
        <f ca="1">IF(P790&lt;AB790,"Operational","Breakdown")</f>
        <v>Breakdown</v>
      </c>
      <c r="K790" s="16">
        <v>17.916525027434766</v>
      </c>
      <c r="L790" s="16">
        <v>6.6106126012566993</v>
      </c>
      <c r="M790" s="16">
        <v>18.083344024224754</v>
      </c>
      <c r="N790" s="16">
        <v>3.3042879422663778</v>
      </c>
      <c r="O790" s="16">
        <v>4.131678494449174</v>
      </c>
      <c r="P790" s="16">
        <v>18.308156329482127</v>
      </c>
      <c r="Q790" s="9">
        <v>2.1784905029172772</v>
      </c>
      <c r="R790" s="9">
        <v>0.26238430271586044</v>
      </c>
      <c r="S790" s="9">
        <v>0.3470383499797039</v>
      </c>
      <c r="T790" s="9">
        <v>6.2679623564307709</v>
      </c>
      <c r="U790" s="9">
        <v>5.2411162693088666</v>
      </c>
      <c r="V790" s="9">
        <v>7.5175550132208979</v>
      </c>
      <c r="W790" s="8">
        <f t="shared" ca="1" si="126"/>
        <v>8.2076012290356921</v>
      </c>
      <c r="X790" s="8">
        <f t="shared" ca="1" si="126"/>
        <v>19.368473246986031</v>
      </c>
      <c r="Y790" s="8">
        <f t="shared" ca="1" si="126"/>
        <v>6.4114217091036583</v>
      </c>
      <c r="Z790" s="8">
        <f t="shared" ca="1" si="126"/>
        <v>10.085881575304182</v>
      </c>
      <c r="AA790" s="8">
        <f t="shared" ca="1" si="126"/>
        <v>11.979108117984424</v>
      </c>
      <c r="AB790" s="8">
        <f t="shared" ca="1" si="129"/>
        <v>11.950089228351533</v>
      </c>
      <c r="AC790" s="16">
        <f ca="1">IF($AO789=0,K789+Q789,IF($AP789=0,K789+Q789,9999))</f>
        <v>1.1353027955486712</v>
      </c>
      <c r="AD790" s="16">
        <f ca="1">IF($AO789=0,L789+R789,IF($AP789=0,L789+R789,9999))</f>
        <v>12.796979294464997</v>
      </c>
      <c r="AE790" s="16">
        <f ca="1">IF($AO789=0,M789+S789,IF($AP789=0,M789+S789,9999))</f>
        <v>6.8483777264141565</v>
      </c>
      <c r="AF790" s="16">
        <f ca="1">IF($AO789=0,N789+T789,IF($AP789=0,N789+T789,9999))</f>
        <v>2.3988264584870516</v>
      </c>
      <c r="AG790" s="16">
        <f ca="1">IF($AO789=0,O789+U789,IF($AP789=0,O789+U789,9999))</f>
        <v>4.9628307683006287</v>
      </c>
      <c r="AH790" s="16">
        <f ca="1">IF($AO789=0,P789+V789,IF($AP789=0,P789+V789,9999))</f>
        <v>4.5711226741626332</v>
      </c>
      <c r="AI790" s="17">
        <f t="shared" ca="1" si="130"/>
        <v>1.9225317573336125</v>
      </c>
      <c r="AJ790" s="17">
        <f t="shared" ca="1" si="131"/>
        <v>2.1674094709220029</v>
      </c>
      <c r="AK790" s="17">
        <f t="shared" ca="1" si="132"/>
        <v>5.8074198905605652</v>
      </c>
      <c r="AL790" s="17">
        <f t="shared" ca="1" si="133"/>
        <v>8.4912475298539292</v>
      </c>
      <c r="AM790" s="17">
        <f t="shared" ca="1" si="134"/>
        <v>7.5683517166713319</v>
      </c>
      <c r="AN790" s="17">
        <f t="shared" ca="1" si="135"/>
        <v>7.7465100130179865</v>
      </c>
      <c r="AO790">
        <f t="shared" ca="1" si="127"/>
        <v>1</v>
      </c>
      <c r="AP790">
        <f t="shared" ca="1" si="128"/>
        <v>1</v>
      </c>
      <c r="AQ790">
        <f ca="1">MAX(0, COUNTIF(E790:J790, "Breakdown") - COUNTIF(AO790:AP790, 1))</f>
        <v>1</v>
      </c>
      <c r="AR790" s="12">
        <f ca="1">(AQ790 * 50) + ((AO790 + AP790) * 10)</f>
        <v>70</v>
      </c>
      <c r="AS790">
        <f ca="1">IF(COUNTIF(E790:J790, "Breakdown") &gt;= 6, 1, 0)</f>
        <v>0</v>
      </c>
    </row>
    <row r="791" spans="4:45">
      <c r="D791">
        <v>788</v>
      </c>
      <c r="E791" s="6" t="str">
        <f ca="1">IF(K791&lt;W791,"Operational","Breakdown")</f>
        <v>Operational</v>
      </c>
      <c r="F791" s="6" t="str">
        <f ca="1">IF(L791&lt;X791,"Operational","Breakdown")</f>
        <v>Operational</v>
      </c>
      <c r="G791" s="6" t="str">
        <f ca="1">IF(M791&lt;Y791,"Operational","Breakdown")</f>
        <v>Operational</v>
      </c>
      <c r="H791" s="6" t="str">
        <f ca="1">IF(N791&lt;Z791,"Operational","Breakdown")</f>
        <v>Operational</v>
      </c>
      <c r="I791" s="6" t="str">
        <f ca="1">IF(O791&lt;AA791,"Operational","Breakdown")</f>
        <v>Operational</v>
      </c>
      <c r="J791" s="6" t="str">
        <f ca="1">IF(P791&lt;AB791,"Operational","Breakdown")</f>
        <v>Operational</v>
      </c>
      <c r="K791" s="16">
        <v>4.7505231506047014</v>
      </c>
      <c r="L791" s="16">
        <v>1.2117976223841</v>
      </c>
      <c r="M791" s="16">
        <v>1.4134251461622866</v>
      </c>
      <c r="N791" s="16">
        <v>3.2440377093721828</v>
      </c>
      <c r="O791" s="16">
        <v>12.21722444227114</v>
      </c>
      <c r="P791" s="16">
        <v>0.14087290413595233</v>
      </c>
      <c r="Q791" s="9">
        <v>13.786259221938282</v>
      </c>
      <c r="R791" s="9">
        <v>2.3408644832444239</v>
      </c>
      <c r="S791" s="9">
        <v>0.4201780438808162</v>
      </c>
      <c r="T791" s="9">
        <v>0.51214253390222697</v>
      </c>
      <c r="U791" s="9">
        <v>6.6231507947783291E-2</v>
      </c>
      <c r="V791" s="9">
        <v>2.0870977564947449E-2</v>
      </c>
      <c r="W791" s="8">
        <f t="shared" ca="1" si="126"/>
        <v>9.042007542030948</v>
      </c>
      <c r="X791" s="8">
        <f t="shared" ca="1" si="126"/>
        <v>15.791976792332754</v>
      </c>
      <c r="Y791" s="8">
        <f t="shared" ca="1" si="126"/>
        <v>19.956282199178652</v>
      </c>
      <c r="Z791" s="8">
        <f t="shared" ca="1" si="126"/>
        <v>9.290015564123614</v>
      </c>
      <c r="AA791" s="8">
        <f t="shared" ca="1" si="126"/>
        <v>16.054225440954887</v>
      </c>
      <c r="AB791" s="8">
        <f t="shared" ca="1" si="129"/>
        <v>21.912225325347574</v>
      </c>
      <c r="AC791" s="16">
        <f ca="1">IF($AO790=0,K790+Q790,IF($AP790=0,K790+Q790,9999))</f>
        <v>9999</v>
      </c>
      <c r="AD791" s="16">
        <f ca="1">IF($AO790=0,L790+R790,IF($AP790=0,L790+R790,9999))</f>
        <v>9999</v>
      </c>
      <c r="AE791" s="16">
        <f ca="1">IF($AO790=0,M790+S790,IF($AP790=0,M790+S790,9999))</f>
        <v>9999</v>
      </c>
      <c r="AF791" s="16">
        <f ca="1">IF($AO790=0,N790+T790,IF($AP790=0,N790+T790,9999))</f>
        <v>9999</v>
      </c>
      <c r="AG791" s="16">
        <f ca="1">IF($AO790=0,O790+U790,IF($AP790=0,O790+U790,9999))</f>
        <v>9999</v>
      </c>
      <c r="AH791" s="16">
        <f ca="1">IF($AO790=0,P790+V790,IF($AP790=0,P790+V790,9999))</f>
        <v>9999</v>
      </c>
      <c r="AI791" s="17">
        <f t="shared" ca="1" si="130"/>
        <v>1.1353027955486712</v>
      </c>
      <c r="AJ791" s="17">
        <f t="shared" ca="1" si="131"/>
        <v>12.796979294464997</v>
      </c>
      <c r="AK791" s="17">
        <f t="shared" ca="1" si="132"/>
        <v>6.4114217091036583</v>
      </c>
      <c r="AL791" s="17">
        <f t="shared" ca="1" si="133"/>
        <v>2.3988264584870516</v>
      </c>
      <c r="AM791" s="17">
        <f t="shared" ca="1" si="134"/>
        <v>4.9628307683006287</v>
      </c>
      <c r="AN791" s="17">
        <f t="shared" ca="1" si="135"/>
        <v>4.5711226741626332</v>
      </c>
      <c r="AO791">
        <f t="shared" ca="1" si="127"/>
        <v>0</v>
      </c>
      <c r="AP791">
        <f t="shared" ca="1" si="128"/>
        <v>0</v>
      </c>
      <c r="AQ791">
        <f ca="1">MAX(0, COUNTIF(E791:J791, "Breakdown") - COUNTIF(AO791:AP791, 1))</f>
        <v>0</v>
      </c>
      <c r="AR791" s="12">
        <f ca="1">(AQ791 * 50) + ((AO791 + AP791) * 10)</f>
        <v>0</v>
      </c>
      <c r="AS791">
        <f ca="1">IF(COUNTIF(E791:J791, "Breakdown") &gt;= 6, 1, 0)</f>
        <v>0</v>
      </c>
    </row>
    <row r="792" spans="4:45">
      <c r="D792">
        <v>789</v>
      </c>
      <c r="E792" s="6" t="str">
        <f ca="1">IF(K792&lt;W792,"Operational","Breakdown")</f>
        <v>Operational</v>
      </c>
      <c r="F792" s="6" t="str">
        <f ca="1">IF(L792&lt;X792,"Operational","Breakdown")</f>
        <v>Operational</v>
      </c>
      <c r="G792" s="6" t="str">
        <f ca="1">IF(M792&lt;Y792,"Operational","Breakdown")</f>
        <v>Operational</v>
      </c>
      <c r="H792" s="6" t="str">
        <f ca="1">IF(N792&lt;Z792,"Operational","Breakdown")</f>
        <v>Operational</v>
      </c>
      <c r="I792" s="6" t="str">
        <f ca="1">IF(O792&lt;AA792,"Operational","Breakdown")</f>
        <v>Operational</v>
      </c>
      <c r="J792" s="6" t="str">
        <f ca="1">IF(P792&lt;AB792,"Operational","Breakdown")</f>
        <v>Operational</v>
      </c>
      <c r="K792" s="16">
        <v>11.332652825369193</v>
      </c>
      <c r="L792" s="16">
        <v>12.190270773080098</v>
      </c>
      <c r="M792" s="16">
        <v>0.64562432693534477</v>
      </c>
      <c r="N792" s="16">
        <v>8.1310359358918998</v>
      </c>
      <c r="O792" s="16">
        <v>3.7836145317114327</v>
      </c>
      <c r="P792" s="16">
        <v>10.719229599567759</v>
      </c>
      <c r="Q792" s="9">
        <v>0.12858788863980314</v>
      </c>
      <c r="R792" s="9">
        <v>3.058955938127994</v>
      </c>
      <c r="S792" s="9">
        <v>0.21753961888589005</v>
      </c>
      <c r="T792" s="9">
        <v>1.7931595179558084</v>
      </c>
      <c r="U792" s="9">
        <v>0.34421380344384872</v>
      </c>
      <c r="V792" s="9">
        <v>1.6647611478172974</v>
      </c>
      <c r="W792" s="8">
        <f t="shared" ca="1" si="126"/>
        <v>21.386923528011941</v>
      </c>
      <c r="X792" s="8">
        <f t="shared" ca="1" si="126"/>
        <v>23.188051338737054</v>
      </c>
      <c r="Y792" s="8">
        <f t="shared" ca="1" si="126"/>
        <v>47.687858358937589</v>
      </c>
      <c r="Z792" s="8">
        <f t="shared" ca="1" si="126"/>
        <v>22.430129945563696</v>
      </c>
      <c r="AA792" s="8">
        <f t="shared" ca="1" si="126"/>
        <v>26.715162511805623</v>
      </c>
      <c r="AB792" s="8">
        <f t="shared" ca="1" si="129"/>
        <v>25.805981301027344</v>
      </c>
      <c r="AC792" s="16">
        <f ca="1">IF($AO791=0,K791+Q791,IF($AP791=0,K791+Q791,9999))</f>
        <v>18.536782372542984</v>
      </c>
      <c r="AD792" s="16">
        <f ca="1">IF($AO791=0,L791+R791,IF($AP791=0,L791+R791,9999))</f>
        <v>3.5526621056285239</v>
      </c>
      <c r="AE792" s="16">
        <f ca="1">IF($AO791=0,M791+S791,IF($AP791=0,M791+S791,9999))</f>
        <v>1.8336031900431029</v>
      </c>
      <c r="AF792" s="16">
        <f ca="1">IF($AO791=0,N791+T791,IF($AP791=0,N791+T791,9999))</f>
        <v>3.75618024327441</v>
      </c>
      <c r="AG792" s="16">
        <f ca="1">IF($AO791=0,O791+U791,IF($AP791=0,O791+U791,9999))</f>
        <v>12.283455950218924</v>
      </c>
      <c r="AH792" s="16">
        <f ca="1">IF($AO791=0,P791+V791,IF($AP791=0,P791+V791,9999))</f>
        <v>0.16174388170089976</v>
      </c>
      <c r="AI792" s="17">
        <f t="shared" ca="1" si="130"/>
        <v>9.042007542030948</v>
      </c>
      <c r="AJ792" s="17">
        <f t="shared" ca="1" si="131"/>
        <v>15.791976792332754</v>
      </c>
      <c r="AK792" s="17">
        <f t="shared" ca="1" si="132"/>
        <v>19.956282199178652</v>
      </c>
      <c r="AL792" s="17">
        <f t="shared" ca="1" si="133"/>
        <v>9.290015564123614</v>
      </c>
      <c r="AM792" s="17">
        <f t="shared" ca="1" si="134"/>
        <v>16.054225440954887</v>
      </c>
      <c r="AN792" s="17">
        <f t="shared" ca="1" si="135"/>
        <v>21.912225325347574</v>
      </c>
      <c r="AO792">
        <f t="shared" ca="1" si="127"/>
        <v>0</v>
      </c>
      <c r="AP792">
        <f t="shared" ca="1" si="128"/>
        <v>0</v>
      </c>
      <c r="AQ792">
        <f ca="1">MAX(0, COUNTIF(E792:J792, "Breakdown") - COUNTIF(AO792:AP792, 1))</f>
        <v>0</v>
      </c>
      <c r="AR792" s="12">
        <f ca="1">(AQ792 * 50) + ((AO792 + AP792) * 10)</f>
        <v>0</v>
      </c>
      <c r="AS792">
        <f ca="1">IF(COUNTIF(E792:J792, "Breakdown") &gt;= 6, 1, 0)</f>
        <v>0</v>
      </c>
    </row>
    <row r="793" spans="4:45">
      <c r="D793">
        <v>790</v>
      </c>
      <c r="E793" s="6" t="str">
        <f ca="1">IF(K793&lt;W793,"Operational","Breakdown")</f>
        <v>Operational</v>
      </c>
      <c r="F793" s="6" t="str">
        <f ca="1">IF(L793&lt;X793,"Operational","Breakdown")</f>
        <v>Operational</v>
      </c>
      <c r="G793" s="6" t="str">
        <f ca="1">IF(M793&lt;Y793,"Operational","Breakdown")</f>
        <v>Operational</v>
      </c>
      <c r="H793" s="6" t="str">
        <f ca="1">IF(N793&lt;Z793,"Operational","Breakdown")</f>
        <v>Operational</v>
      </c>
      <c r="I793" s="6" t="str">
        <f ca="1">IF(O793&lt;AA793,"Operational","Breakdown")</f>
        <v>Operational</v>
      </c>
      <c r="J793" s="6" t="str">
        <f ca="1">IF(P793&lt;AB793,"Operational","Breakdown")</f>
        <v>Breakdown</v>
      </c>
      <c r="K793" s="16">
        <v>1.4497846021486998</v>
      </c>
      <c r="L793" s="16">
        <v>2.3608444102912545</v>
      </c>
      <c r="M793" s="16">
        <v>1.5209714416806328</v>
      </c>
      <c r="N793" s="16">
        <v>5.6106313371058674</v>
      </c>
      <c r="O793" s="16">
        <v>1.1449560306068638</v>
      </c>
      <c r="P793" s="16">
        <v>4.6886287135028715</v>
      </c>
      <c r="Q793" s="9">
        <v>1.0793791032141598</v>
      </c>
      <c r="R793" s="9">
        <v>0.40037099023675504</v>
      </c>
      <c r="S793" s="9">
        <v>2.5703773259049857E-2</v>
      </c>
      <c r="T793" s="9">
        <v>3.0633363674622878</v>
      </c>
      <c r="U793" s="9">
        <v>0.43429550442270159</v>
      </c>
      <c r="V793" s="9">
        <v>5.5211505431684431</v>
      </c>
      <c r="W793" s="8">
        <f t="shared" ca="1" si="126"/>
        <v>26.658791914480304</v>
      </c>
      <c r="X793" s="8">
        <f t="shared" ca="1" si="126"/>
        <v>9.8319802865666936</v>
      </c>
      <c r="Y793" s="8">
        <f t="shared" ca="1" si="126"/>
        <v>3.6280704095063339</v>
      </c>
      <c r="Z793" s="8">
        <f t="shared" ca="1" si="126"/>
        <v>9.294027596342513</v>
      </c>
      <c r="AA793" s="8">
        <f t="shared" ca="1" si="126"/>
        <v>15.968760778361014</v>
      </c>
      <c r="AB793" s="8">
        <f t="shared" ca="1" si="129"/>
        <v>4.2813991972473184</v>
      </c>
      <c r="AC793" s="16">
        <f ca="1">IF($AO792=0,K792+Q792,IF($AP792=0,K792+Q792,9999))</f>
        <v>11.461240714008996</v>
      </c>
      <c r="AD793" s="16">
        <f ca="1">IF($AO792=0,L792+R792,IF($AP792=0,L792+R792,9999))</f>
        <v>15.249226711208092</v>
      </c>
      <c r="AE793" s="16">
        <f ca="1">IF($AO792=0,M792+S792,IF($AP792=0,M792+S792,9999))</f>
        <v>0.86316394582123479</v>
      </c>
      <c r="AF793" s="16">
        <f ca="1">IF($AO792=0,N792+T792,IF($AP792=0,N792+T792,9999))</f>
        <v>9.9241954538477088</v>
      </c>
      <c r="AG793" s="16">
        <f ca="1">IF($AO792=0,O792+U792,IF($AP792=0,O792+U792,9999))</f>
        <v>4.1278283351552814</v>
      </c>
      <c r="AH793" s="16">
        <f ca="1">IF($AO792=0,P792+V792,IF($AP792=0,P792+V792,9999))</f>
        <v>12.383990747385056</v>
      </c>
      <c r="AI793" s="17">
        <f t="shared" ca="1" si="130"/>
        <v>18.536782372542984</v>
      </c>
      <c r="AJ793" s="17">
        <f t="shared" ca="1" si="131"/>
        <v>3.5526621056285239</v>
      </c>
      <c r="AK793" s="17">
        <f t="shared" ca="1" si="132"/>
        <v>1.8336031900431029</v>
      </c>
      <c r="AL793" s="17">
        <f t="shared" ca="1" si="133"/>
        <v>3.75618024327441</v>
      </c>
      <c r="AM793" s="17">
        <f t="shared" ca="1" si="134"/>
        <v>12.283455950218924</v>
      </c>
      <c r="AN793" s="17">
        <f t="shared" ca="1" si="135"/>
        <v>0.16174388170089976</v>
      </c>
      <c r="AO793">
        <f t="shared" ca="1" si="127"/>
        <v>0</v>
      </c>
      <c r="AP793">
        <f t="shared" ca="1" si="128"/>
        <v>0</v>
      </c>
      <c r="AQ793">
        <f ca="1">MAX(0, COUNTIF(E793:J793, "Breakdown") - COUNTIF(AO793:AP793, 1))</f>
        <v>1</v>
      </c>
      <c r="AR793" s="12">
        <f ca="1">(AQ793 * 50) + ((AO793 + AP793) * 10)</f>
        <v>50</v>
      </c>
      <c r="AS793">
        <f ca="1">IF(COUNTIF(E793:J793, "Breakdown") &gt;= 6, 1, 0)</f>
        <v>0</v>
      </c>
    </row>
    <row r="794" spans="4:45">
      <c r="D794">
        <v>791</v>
      </c>
      <c r="E794" s="6" t="str">
        <f ca="1">IF(K794&lt;W794,"Operational","Breakdown")</f>
        <v>Operational</v>
      </c>
      <c r="F794" s="6" t="str">
        <f ca="1">IF(L794&lt;X794,"Operational","Breakdown")</f>
        <v>Breakdown</v>
      </c>
      <c r="G794" s="6" t="str">
        <f ca="1">IF(M794&lt;Y794,"Operational","Breakdown")</f>
        <v>Operational</v>
      </c>
      <c r="H794" s="6" t="str">
        <f ca="1">IF(N794&lt;Z794,"Operational","Breakdown")</f>
        <v>Breakdown</v>
      </c>
      <c r="I794" s="6" t="str">
        <f ca="1">IF(O794&lt;AA794,"Operational","Breakdown")</f>
        <v>Operational</v>
      </c>
      <c r="J794" s="6" t="str">
        <f ca="1">IF(P794&lt;AB794,"Operational","Breakdown")</f>
        <v>Breakdown</v>
      </c>
      <c r="K794" s="16">
        <v>13.868463079128036</v>
      </c>
      <c r="L794" s="16">
        <v>43.321233179237808</v>
      </c>
      <c r="M794" s="16">
        <v>0.63555628158507316</v>
      </c>
      <c r="N794" s="16">
        <v>14.309495929187445</v>
      </c>
      <c r="O794" s="16">
        <v>0.47677452561892458</v>
      </c>
      <c r="P794" s="16">
        <v>6.5223923457733068</v>
      </c>
      <c r="Q794" s="9">
        <v>2.9219982911658837</v>
      </c>
      <c r="R794" s="9">
        <v>0.84514944173513662</v>
      </c>
      <c r="S794" s="9">
        <v>0.70817987876682287</v>
      </c>
      <c r="T794" s="9">
        <v>0.74204732590759537</v>
      </c>
      <c r="U794" s="9">
        <v>3.3370459211724204</v>
      </c>
      <c r="V794" s="9">
        <v>0.6486649075798262</v>
      </c>
      <c r="W794" s="8">
        <f t="shared" ca="1" si="126"/>
        <v>16.247276452022511</v>
      </c>
      <c r="X794" s="8">
        <f t="shared" ca="1" si="126"/>
        <v>26.69197333751006</v>
      </c>
      <c r="Y794" s="8">
        <f t="shared" ca="1" si="126"/>
        <v>7.9925828567903592</v>
      </c>
      <c r="Z794" s="8">
        <f t="shared" ca="1" si="126"/>
        <v>9.3898492766607138</v>
      </c>
      <c r="AA794" s="8">
        <f t="shared" ca="1" si="126"/>
        <v>14.316670232632895</v>
      </c>
      <c r="AB794" s="8">
        <f t="shared" ca="1" si="129"/>
        <v>6.4769024083892424</v>
      </c>
      <c r="AC794" s="16">
        <f ca="1">IF($AO793=0,K793+Q793,IF($AP793=0,K793+Q793,9999))</f>
        <v>2.5291637053628593</v>
      </c>
      <c r="AD794" s="16">
        <f ca="1">IF($AO793=0,L793+R793,IF($AP793=0,L793+R793,9999))</f>
        <v>2.7612154005280094</v>
      </c>
      <c r="AE794" s="16">
        <f ca="1">IF($AO793=0,M793+S793,IF($AP793=0,M793+S793,9999))</f>
        <v>1.5466752149396827</v>
      </c>
      <c r="AF794" s="16">
        <f ca="1">IF($AO793=0,N793+T793,IF($AP793=0,N793+T793,9999))</f>
        <v>8.673967704568156</v>
      </c>
      <c r="AG794" s="16">
        <f ca="1">IF($AO793=0,O793+U793,IF($AP793=0,O793+U793,9999))</f>
        <v>1.5792515350295653</v>
      </c>
      <c r="AH794" s="16">
        <f ca="1">IF($AO793=0,P793+V793,IF($AP793=0,P793+V793,9999))</f>
        <v>10.209779256671315</v>
      </c>
      <c r="AI794" s="17">
        <f t="shared" ca="1" si="130"/>
        <v>11.461240714008996</v>
      </c>
      <c r="AJ794" s="17">
        <f t="shared" ca="1" si="131"/>
        <v>9.8319802865666936</v>
      </c>
      <c r="AK794" s="17">
        <f t="shared" ca="1" si="132"/>
        <v>0.86316394582123479</v>
      </c>
      <c r="AL794" s="17">
        <f t="shared" ca="1" si="133"/>
        <v>9.294027596342513</v>
      </c>
      <c r="AM794" s="17">
        <f t="shared" ca="1" si="134"/>
        <v>4.1278283351552814</v>
      </c>
      <c r="AN794" s="17">
        <f t="shared" ca="1" si="135"/>
        <v>4.2813991972473184</v>
      </c>
      <c r="AO794">
        <f t="shared" ca="1" si="127"/>
        <v>0</v>
      </c>
      <c r="AP794">
        <f t="shared" ca="1" si="128"/>
        <v>0</v>
      </c>
      <c r="AQ794">
        <f ca="1">MAX(0, COUNTIF(E794:J794, "Breakdown") - COUNTIF(AO794:AP794, 1))</f>
        <v>3</v>
      </c>
      <c r="AR794" s="12">
        <f ca="1">(AQ794 * 50) + ((AO794 + AP794) * 10)</f>
        <v>150</v>
      </c>
      <c r="AS794">
        <f ca="1">IF(COUNTIF(E794:J794, "Breakdown") &gt;= 6, 1, 0)</f>
        <v>0</v>
      </c>
    </row>
    <row r="795" spans="4:45">
      <c r="D795">
        <v>792</v>
      </c>
      <c r="E795" s="6" t="str">
        <f ca="1">IF(K795&lt;W795,"Operational","Breakdown")</f>
        <v>Operational</v>
      </c>
      <c r="F795" s="6" t="str">
        <f ca="1">IF(L795&lt;X795,"Operational","Breakdown")</f>
        <v>Operational</v>
      </c>
      <c r="G795" s="6" t="str">
        <f ca="1">IF(M795&lt;Y795,"Operational","Breakdown")</f>
        <v>Operational</v>
      </c>
      <c r="H795" s="6" t="str">
        <f ca="1">IF(N795&lt;Z795,"Operational","Breakdown")</f>
        <v>Operational</v>
      </c>
      <c r="I795" s="6" t="str">
        <f ca="1">IF(O795&lt;AA795,"Operational","Breakdown")</f>
        <v>Operational</v>
      </c>
      <c r="J795" s="6" t="str">
        <f ca="1">IF(P795&lt;AB795,"Operational","Breakdown")</f>
        <v>Operational</v>
      </c>
      <c r="K795" s="16">
        <v>11.775852486205867</v>
      </c>
      <c r="L795" s="16">
        <v>0.96976435678763329</v>
      </c>
      <c r="M795" s="16">
        <v>4.8605865676707687</v>
      </c>
      <c r="N795" s="16">
        <v>2.6122252527890937</v>
      </c>
      <c r="O795" s="16">
        <v>9.4352895113594872</v>
      </c>
      <c r="P795" s="16">
        <v>4.4480245046304416</v>
      </c>
      <c r="Q795" s="9">
        <v>0.40889474757944433</v>
      </c>
      <c r="R795" s="9">
        <v>0.12725437117780164</v>
      </c>
      <c r="S795" s="9">
        <v>1.2524455394534837</v>
      </c>
      <c r="T795" s="9">
        <v>4.3412962986581327</v>
      </c>
      <c r="U795" s="9">
        <v>1.7172440358056225</v>
      </c>
      <c r="V795" s="9">
        <v>8.06066257299989</v>
      </c>
      <c r="W795" s="8">
        <f t="shared" ca="1" si="126"/>
        <v>15.766265042910916</v>
      </c>
      <c r="X795" s="8">
        <f t="shared" ca="1" si="126"/>
        <v>11.160924118490374</v>
      </c>
      <c r="Y795" s="8">
        <f t="shared" ca="1" si="126"/>
        <v>8.5554931600131923</v>
      </c>
      <c r="Z795" s="8">
        <f t="shared" ca="1" si="126"/>
        <v>22.442153202910074</v>
      </c>
      <c r="AA795" s="8">
        <f t="shared" ca="1" si="126"/>
        <v>9.9192347488235129</v>
      </c>
      <c r="AB795" s="8">
        <f t="shared" ca="1" si="129"/>
        <v>7.7936310254742267</v>
      </c>
      <c r="AC795" s="16">
        <f ca="1">IF($AO794=0,K794+Q794,IF($AP794=0,K794+Q794,9999))</f>
        <v>16.790461370293919</v>
      </c>
      <c r="AD795" s="16">
        <f ca="1">IF($AO794=0,L794+R794,IF($AP794=0,L794+R794,9999))</f>
        <v>44.166382620972946</v>
      </c>
      <c r="AE795" s="16">
        <f ca="1">IF($AO794=0,M794+S794,IF($AP794=0,M794+S794,9999))</f>
        <v>1.343736160351896</v>
      </c>
      <c r="AF795" s="16">
        <f ca="1">IF($AO794=0,N794+T794,IF($AP794=0,N794+T794,9999))</f>
        <v>15.051543255095041</v>
      </c>
      <c r="AG795" s="16">
        <f ca="1">IF($AO794=0,O794+U794,IF($AP794=0,O794+U794,9999))</f>
        <v>3.813820446791345</v>
      </c>
      <c r="AH795" s="16">
        <f ca="1">IF($AO794=0,P794+V794,IF($AP794=0,P794+V794,9999))</f>
        <v>7.1710572533531334</v>
      </c>
      <c r="AI795" s="17">
        <f t="shared" ca="1" si="130"/>
        <v>2.5291637053628593</v>
      </c>
      <c r="AJ795" s="17">
        <f t="shared" ca="1" si="131"/>
        <v>2.7612154005280094</v>
      </c>
      <c r="AK795" s="17">
        <f t="shared" ca="1" si="132"/>
        <v>1.5466752149396827</v>
      </c>
      <c r="AL795" s="17">
        <f t="shared" ca="1" si="133"/>
        <v>8.673967704568156</v>
      </c>
      <c r="AM795" s="17">
        <f t="shared" ca="1" si="134"/>
        <v>1.5792515350295653</v>
      </c>
      <c r="AN795" s="17">
        <f t="shared" ca="1" si="135"/>
        <v>6.4769024083892424</v>
      </c>
      <c r="AO795">
        <f t="shared" ca="1" si="127"/>
        <v>0</v>
      </c>
      <c r="AP795">
        <f t="shared" ca="1" si="128"/>
        <v>0</v>
      </c>
      <c r="AQ795">
        <f ca="1">MAX(0, COUNTIF(E795:J795, "Breakdown") - COUNTIF(AO795:AP795, 1))</f>
        <v>0</v>
      </c>
      <c r="AR795" s="12">
        <f ca="1">(AQ795 * 50) + ((AO795 + AP795) * 10)</f>
        <v>0</v>
      </c>
      <c r="AS795">
        <f ca="1">IF(COUNTIF(E795:J795, "Breakdown") &gt;= 6, 1, 0)</f>
        <v>0</v>
      </c>
    </row>
    <row r="796" spans="4:45">
      <c r="D796">
        <v>793</v>
      </c>
      <c r="E796" s="6" t="str">
        <f ca="1">IF(K796&lt;W796,"Operational","Breakdown")</f>
        <v>Operational</v>
      </c>
      <c r="F796" s="6" t="str">
        <f ca="1">IF(L796&lt;X796,"Operational","Breakdown")</f>
        <v>Operational</v>
      </c>
      <c r="G796" s="6" t="str">
        <f ca="1">IF(M796&lt;Y796,"Operational","Breakdown")</f>
        <v>Breakdown</v>
      </c>
      <c r="H796" s="6" t="str">
        <f ca="1">IF(N796&lt;Z796,"Operational","Breakdown")</f>
        <v>Operational</v>
      </c>
      <c r="I796" s="6" t="str">
        <f ca="1">IF(O796&lt;AA796,"Operational","Breakdown")</f>
        <v>Operational</v>
      </c>
      <c r="J796" s="6" t="str">
        <f ca="1">IF(P796&lt;AB796,"Operational","Breakdown")</f>
        <v>Breakdown</v>
      </c>
      <c r="K796" s="16">
        <v>10.858565197282134</v>
      </c>
      <c r="L796" s="16">
        <v>13.26892439967148</v>
      </c>
      <c r="M796" s="16">
        <v>16.887851784024743</v>
      </c>
      <c r="N796" s="16">
        <v>11.065061475904129</v>
      </c>
      <c r="O796" s="16">
        <v>3.0123683287603669</v>
      </c>
      <c r="P796" s="16">
        <v>15.176715507999781</v>
      </c>
      <c r="Q796" s="9">
        <v>8.4471659665536887</v>
      </c>
      <c r="R796" s="9">
        <v>0.1925531136728808</v>
      </c>
      <c r="S796" s="9">
        <v>0.31970475101151558</v>
      </c>
      <c r="T796" s="9">
        <v>1.5008466118718953</v>
      </c>
      <c r="U796" s="9">
        <v>2.6357423319223394</v>
      </c>
      <c r="V796" s="9">
        <v>2.3128463779679542</v>
      </c>
      <c r="W796" s="8">
        <f t="shared" ca="1" si="126"/>
        <v>25.701816689827012</v>
      </c>
      <c r="X796" s="8">
        <f t="shared" ca="1" si="126"/>
        <v>20.784023926996575</v>
      </c>
      <c r="Y796" s="8">
        <f t="shared" ca="1" si="126"/>
        <v>1.9743801339638916</v>
      </c>
      <c r="Z796" s="8">
        <f t="shared" ca="1" si="126"/>
        <v>16.507483568304032</v>
      </c>
      <c r="AA796" s="8">
        <f t="shared" ca="1" si="126"/>
        <v>8.479475494677029</v>
      </c>
      <c r="AB796" s="8">
        <f t="shared" ca="1" si="129"/>
        <v>9.8453331400509647</v>
      </c>
      <c r="AC796" s="16">
        <f ca="1">IF($AO795=0,K795+Q795,IF($AP795=0,K795+Q795,9999))</f>
        <v>12.184747233785311</v>
      </c>
      <c r="AD796" s="16">
        <f ca="1">IF($AO795=0,L795+R795,IF($AP795=0,L795+R795,9999))</f>
        <v>1.0970187279654349</v>
      </c>
      <c r="AE796" s="16">
        <f ca="1">IF($AO795=0,M795+S795,IF($AP795=0,M795+S795,9999))</f>
        <v>6.1130321071242522</v>
      </c>
      <c r="AF796" s="16">
        <f ca="1">IF($AO795=0,N795+T795,IF($AP795=0,N795+T795,9999))</f>
        <v>6.9535215514472259</v>
      </c>
      <c r="AG796" s="16">
        <f ca="1">IF($AO795=0,O795+U795,IF($AP795=0,O795+U795,9999))</f>
        <v>11.15253354716511</v>
      </c>
      <c r="AH796" s="16">
        <f ca="1">IF($AO795=0,P795+V795,IF($AP795=0,P795+V795,9999))</f>
        <v>12.508687077630331</v>
      </c>
      <c r="AI796" s="17">
        <f t="shared" ca="1" si="130"/>
        <v>15.766265042910916</v>
      </c>
      <c r="AJ796" s="17">
        <f t="shared" ca="1" si="131"/>
        <v>11.160924118490374</v>
      </c>
      <c r="AK796" s="17">
        <f t="shared" ca="1" si="132"/>
        <v>1.343736160351896</v>
      </c>
      <c r="AL796" s="17">
        <f t="shared" ca="1" si="133"/>
        <v>15.051543255095041</v>
      </c>
      <c r="AM796" s="17">
        <f t="shared" ca="1" si="134"/>
        <v>3.813820446791345</v>
      </c>
      <c r="AN796" s="17">
        <f t="shared" ca="1" si="135"/>
        <v>7.1710572533531334</v>
      </c>
      <c r="AO796">
        <f t="shared" ca="1" si="127"/>
        <v>0</v>
      </c>
      <c r="AP796">
        <f t="shared" ca="1" si="128"/>
        <v>0</v>
      </c>
      <c r="AQ796">
        <f ca="1">MAX(0, COUNTIF(E796:J796, "Breakdown") - COUNTIF(AO796:AP796, 1))</f>
        <v>2</v>
      </c>
      <c r="AR796" s="12">
        <f ca="1">(AQ796 * 50) + ((AO796 + AP796) * 10)</f>
        <v>100</v>
      </c>
      <c r="AS796">
        <f ca="1">IF(COUNTIF(E796:J796, "Breakdown") &gt;= 6, 1, 0)</f>
        <v>0</v>
      </c>
    </row>
    <row r="797" spans="4:45">
      <c r="D797">
        <v>794</v>
      </c>
      <c r="E797" s="6" t="str">
        <f ca="1">IF(K797&lt;W797,"Operational","Breakdown")</f>
        <v>Operational</v>
      </c>
      <c r="F797" s="6" t="str">
        <f ca="1">IF(L797&lt;X797,"Operational","Breakdown")</f>
        <v>Breakdown</v>
      </c>
      <c r="G797" s="6" t="str">
        <f ca="1">IF(M797&lt;Y797,"Operational","Breakdown")</f>
        <v>Breakdown</v>
      </c>
      <c r="H797" s="6" t="str">
        <f ca="1">IF(N797&lt;Z797,"Operational","Breakdown")</f>
        <v>Operational</v>
      </c>
      <c r="I797" s="6" t="str">
        <f ca="1">IF(O797&lt;AA797,"Operational","Breakdown")</f>
        <v>Operational</v>
      </c>
      <c r="J797" s="6" t="str">
        <f ca="1">IF(P797&lt;AB797,"Operational","Breakdown")</f>
        <v>Operational</v>
      </c>
      <c r="K797" s="16">
        <v>1.1503238690332585</v>
      </c>
      <c r="L797" s="16">
        <v>30.828214565115939</v>
      </c>
      <c r="M797" s="16">
        <v>24.485994911235164</v>
      </c>
      <c r="N797" s="16">
        <v>6.082150508769149</v>
      </c>
      <c r="O797" s="16">
        <v>2.0029376934612491</v>
      </c>
      <c r="P797" s="16">
        <v>4.7585215587746257</v>
      </c>
      <c r="Q797" s="9">
        <v>0.13346218706225332</v>
      </c>
      <c r="R797" s="9">
        <v>5.7766173396617413</v>
      </c>
      <c r="S797" s="9">
        <v>2.7599265920747453</v>
      </c>
      <c r="T797" s="9">
        <v>1.4900204063149394</v>
      </c>
      <c r="U797" s="9">
        <v>0.6924728245312165</v>
      </c>
      <c r="V797" s="9">
        <v>0.59771048309455443</v>
      </c>
      <c r="W797" s="8">
        <f t="shared" ca="1" si="126"/>
        <v>22.397849071409482</v>
      </c>
      <c r="X797" s="8">
        <f t="shared" ca="1" si="126"/>
        <v>7.2979608611329052</v>
      </c>
      <c r="Y797" s="8">
        <f t="shared" ca="1" si="126"/>
        <v>15.235490704382848</v>
      </c>
      <c r="Z797" s="8">
        <f t="shared" ca="1" si="126"/>
        <v>10.322223417186251</v>
      </c>
      <c r="AA797" s="8">
        <f t="shared" ca="1" si="126"/>
        <v>15.04814937393955</v>
      </c>
      <c r="AB797" s="8">
        <f t="shared" ca="1" si="129"/>
        <v>17.312708332981956</v>
      </c>
      <c r="AC797" s="16">
        <f ca="1">IF($AO796=0,K796+Q796,IF($AP796=0,K796+Q796,9999))</f>
        <v>19.305731163835823</v>
      </c>
      <c r="AD797" s="16">
        <f ca="1">IF($AO796=0,L796+R796,IF($AP796=0,L796+R796,9999))</f>
        <v>13.461477513344361</v>
      </c>
      <c r="AE797" s="16">
        <f ca="1">IF($AO796=0,M796+S796,IF($AP796=0,M796+S796,9999))</f>
        <v>17.207556535036257</v>
      </c>
      <c r="AF797" s="16">
        <f ca="1">IF($AO796=0,N796+T796,IF($AP796=0,N796+T796,9999))</f>
        <v>12.565908087776023</v>
      </c>
      <c r="AG797" s="16">
        <f ca="1">IF($AO796=0,O796+U796,IF($AP796=0,O796+U796,9999))</f>
        <v>5.6481106606827058</v>
      </c>
      <c r="AH797" s="16">
        <f ca="1">IF($AO796=0,P796+V796,IF($AP796=0,P796+V796,9999))</f>
        <v>17.489561885967735</v>
      </c>
      <c r="AI797" s="17">
        <f t="shared" ca="1" si="130"/>
        <v>12.184747233785311</v>
      </c>
      <c r="AJ797" s="17">
        <f t="shared" ca="1" si="131"/>
        <v>1.0970187279654349</v>
      </c>
      <c r="AK797" s="17">
        <f t="shared" ca="1" si="132"/>
        <v>1.9743801339638916</v>
      </c>
      <c r="AL797" s="17">
        <f t="shared" ca="1" si="133"/>
        <v>6.9535215514472259</v>
      </c>
      <c r="AM797" s="17">
        <f t="shared" ca="1" si="134"/>
        <v>8.479475494677029</v>
      </c>
      <c r="AN797" s="17">
        <f t="shared" ca="1" si="135"/>
        <v>9.8453331400509647</v>
      </c>
      <c r="AO797">
        <f t="shared" ca="1" si="127"/>
        <v>0</v>
      </c>
      <c r="AP797">
        <f t="shared" ca="1" si="128"/>
        <v>0</v>
      </c>
      <c r="AQ797">
        <f ca="1">MAX(0, COUNTIF(E797:J797, "Breakdown") - COUNTIF(AO797:AP797, 1))</f>
        <v>2</v>
      </c>
      <c r="AR797" s="12">
        <f ca="1">(AQ797 * 50) + ((AO797 + AP797) * 10)</f>
        <v>100</v>
      </c>
      <c r="AS797">
        <f ca="1">IF(COUNTIF(E797:J797, "Breakdown") &gt;= 6, 1, 0)</f>
        <v>0</v>
      </c>
    </row>
    <row r="798" spans="4:45">
      <c r="D798">
        <v>795</v>
      </c>
      <c r="E798" s="6" t="str">
        <f ca="1">IF(K798&lt;W798,"Operational","Breakdown")</f>
        <v>Operational</v>
      </c>
      <c r="F798" s="6" t="str">
        <f ca="1">IF(L798&lt;X798,"Operational","Breakdown")</f>
        <v>Operational</v>
      </c>
      <c r="G798" s="6" t="str">
        <f ca="1">IF(M798&lt;Y798,"Operational","Breakdown")</f>
        <v>Operational</v>
      </c>
      <c r="H798" s="6" t="str">
        <f ca="1">IF(N798&lt;Z798,"Operational","Breakdown")</f>
        <v>Operational</v>
      </c>
      <c r="I798" s="6" t="str">
        <f ca="1">IF(O798&lt;AA798,"Operational","Breakdown")</f>
        <v>Operational</v>
      </c>
      <c r="J798" s="6" t="str">
        <f ca="1">IF(P798&lt;AB798,"Operational","Breakdown")</f>
        <v>Operational</v>
      </c>
      <c r="K798" s="16">
        <v>7.1535968993944081</v>
      </c>
      <c r="L798" s="16">
        <v>1.0675278405915938</v>
      </c>
      <c r="M798" s="16">
        <v>13.591440969363257</v>
      </c>
      <c r="N798" s="16">
        <v>1.4926710099711111</v>
      </c>
      <c r="O798" s="16">
        <v>7.6589297858545633</v>
      </c>
      <c r="P798" s="16">
        <v>4.7251111686953164</v>
      </c>
      <c r="Q798" s="9">
        <v>1.3270493928323437</v>
      </c>
      <c r="R798" s="9">
        <v>1.5937925978982435E-2</v>
      </c>
      <c r="S798" s="9">
        <v>3.8275804377846581</v>
      </c>
      <c r="T798" s="9">
        <v>0.70984367426544948</v>
      </c>
      <c r="U798" s="9">
        <v>2.6493068603320048E-2</v>
      </c>
      <c r="V798" s="9">
        <v>0.71565696056922323</v>
      </c>
      <c r="W798" s="8">
        <f t="shared" ca="1" si="126"/>
        <v>21.010025191824873</v>
      </c>
      <c r="X798" s="8">
        <f t="shared" ca="1" si="126"/>
        <v>9.9214692131028972</v>
      </c>
      <c r="Y798" s="8">
        <f t="shared" ca="1" si="126"/>
        <v>16.263977614873273</v>
      </c>
      <c r="Z798" s="8">
        <f t="shared" ca="1" si="126"/>
        <v>18.657239522259744</v>
      </c>
      <c r="AA798" s="8">
        <f t="shared" ca="1" si="126"/>
        <v>29.341086218709819</v>
      </c>
      <c r="AB798" s="8">
        <f t="shared" ca="1" si="129"/>
        <v>25.952444540846205</v>
      </c>
      <c r="AC798" s="16">
        <f ca="1">IF($AO797=0,K797+Q797,IF($AP797=0,K797+Q797,9999))</f>
        <v>1.2837860560955119</v>
      </c>
      <c r="AD798" s="16">
        <f ca="1">IF($AO797=0,L797+R797,IF($AP797=0,L797+R797,9999))</f>
        <v>36.604831904777683</v>
      </c>
      <c r="AE798" s="16">
        <f ca="1">IF($AO797=0,M797+S797,IF($AP797=0,M797+S797,9999))</f>
        <v>27.245921503309908</v>
      </c>
      <c r="AF798" s="16">
        <f ca="1">IF($AO797=0,N797+T797,IF($AP797=0,N797+T797,9999))</f>
        <v>7.5721709150840883</v>
      </c>
      <c r="AG798" s="16">
        <f ca="1">IF($AO797=0,O797+U797,IF($AP797=0,O797+U797,9999))</f>
        <v>2.6954105179924657</v>
      </c>
      <c r="AH798" s="16">
        <f ca="1">IF($AO797=0,P797+V797,IF($AP797=0,P797+V797,9999))</f>
        <v>5.3562320418691804</v>
      </c>
      <c r="AI798" s="17">
        <f t="shared" ca="1" si="130"/>
        <v>19.305731163835823</v>
      </c>
      <c r="AJ798" s="17">
        <f t="shared" ca="1" si="131"/>
        <v>7.2979608611329052</v>
      </c>
      <c r="AK798" s="17">
        <f t="shared" ca="1" si="132"/>
        <v>15.235490704382848</v>
      </c>
      <c r="AL798" s="17">
        <f t="shared" ca="1" si="133"/>
        <v>10.322223417186251</v>
      </c>
      <c r="AM798" s="17">
        <f t="shared" ca="1" si="134"/>
        <v>5.6481106606827058</v>
      </c>
      <c r="AN798" s="17">
        <f t="shared" ca="1" si="135"/>
        <v>17.312708332981956</v>
      </c>
      <c r="AO798">
        <f t="shared" ca="1" si="127"/>
        <v>0</v>
      </c>
      <c r="AP798">
        <f t="shared" ca="1" si="128"/>
        <v>0</v>
      </c>
      <c r="AQ798">
        <f ca="1">MAX(0, COUNTIF(E798:J798, "Breakdown") - COUNTIF(AO798:AP798, 1))</f>
        <v>0</v>
      </c>
      <c r="AR798" s="12">
        <f ca="1">(AQ798 * 50) + ((AO798 + AP798) * 10)</f>
        <v>0</v>
      </c>
      <c r="AS798">
        <f ca="1">IF(COUNTIF(E798:J798, "Breakdown") &gt;= 6, 1, 0)</f>
        <v>0</v>
      </c>
    </row>
    <row r="799" spans="4:45">
      <c r="D799">
        <v>796</v>
      </c>
      <c r="E799" s="6" t="str">
        <f ca="1">IF(K799&lt;W799,"Operational","Breakdown")</f>
        <v>Operational</v>
      </c>
      <c r="F799" s="6" t="str">
        <f ca="1">IF(L799&lt;X799,"Operational","Breakdown")</f>
        <v>Operational</v>
      </c>
      <c r="G799" s="6" t="str">
        <f ca="1">IF(M799&lt;Y799,"Operational","Breakdown")</f>
        <v>Operational</v>
      </c>
      <c r="H799" s="6" t="str">
        <f ca="1">IF(N799&lt;Z799,"Operational","Breakdown")</f>
        <v>Operational</v>
      </c>
      <c r="I799" s="6" t="str">
        <f ca="1">IF(O799&lt;AA799,"Operational","Breakdown")</f>
        <v>Operational</v>
      </c>
      <c r="J799" s="6" t="str">
        <f ca="1">IF(P799&lt;AB799,"Operational","Breakdown")</f>
        <v>Breakdown</v>
      </c>
      <c r="K799" s="16">
        <v>1.6435776068332151</v>
      </c>
      <c r="L799" s="16">
        <v>16.553173405954833</v>
      </c>
      <c r="M799" s="16">
        <v>4.9909362778873723</v>
      </c>
      <c r="N799" s="16">
        <v>0.36050006468763146</v>
      </c>
      <c r="O799" s="16">
        <v>1.0841587458113011</v>
      </c>
      <c r="P799" s="16">
        <v>27.278609554946431</v>
      </c>
      <c r="Q799" s="9">
        <v>1.6523565249043053</v>
      </c>
      <c r="R799" s="9">
        <v>3.0306500603242967</v>
      </c>
      <c r="S799" s="9">
        <v>0.47785600207481049</v>
      </c>
      <c r="T799" s="9">
        <v>1.0602820564480746</v>
      </c>
      <c r="U799" s="9">
        <v>1.6378285326980091</v>
      </c>
      <c r="V799" s="9">
        <v>2.6822752557985221</v>
      </c>
      <c r="W799" s="8">
        <f t="shared" ca="1" si="126"/>
        <v>10.589771049657783</v>
      </c>
      <c r="X799" s="8">
        <f t="shared" ca="1" si="126"/>
        <v>20.178856109075944</v>
      </c>
      <c r="Y799" s="8">
        <f t="shared" ca="1" si="126"/>
        <v>21.345931390138901</v>
      </c>
      <c r="Z799" s="8">
        <f t="shared" ca="1" si="126"/>
        <v>15.804563560695252</v>
      </c>
      <c r="AA799" s="8">
        <f t="shared" ca="1" si="126"/>
        <v>8.9200625906706374</v>
      </c>
      <c r="AB799" s="8">
        <f t="shared" ca="1" si="129"/>
        <v>22.846493033526226</v>
      </c>
      <c r="AC799" s="16">
        <f ca="1">IF($AO798=0,K798+Q798,IF($AP798=0,K798+Q798,9999))</f>
        <v>8.4806462922267514</v>
      </c>
      <c r="AD799" s="16">
        <f ca="1">IF($AO798=0,L798+R798,IF($AP798=0,L798+R798,9999))</f>
        <v>1.0834657665705762</v>
      </c>
      <c r="AE799" s="16">
        <f ca="1">IF($AO798=0,M798+S798,IF($AP798=0,M798+S798,9999))</f>
        <v>17.419021407147916</v>
      </c>
      <c r="AF799" s="16">
        <f ca="1">IF($AO798=0,N798+T798,IF($AP798=0,N798+T798,9999))</f>
        <v>2.2025146842365606</v>
      </c>
      <c r="AG799" s="16">
        <f ca="1">IF($AO798=0,O798+U798,IF($AP798=0,O798+U798,9999))</f>
        <v>7.6854228544578831</v>
      </c>
      <c r="AH799" s="16">
        <f ca="1">IF($AO798=0,P798+V798,IF($AP798=0,P798+V798,9999))</f>
        <v>5.4407681292645398</v>
      </c>
      <c r="AI799" s="17">
        <f t="shared" ca="1" si="130"/>
        <v>1.2837860560955119</v>
      </c>
      <c r="AJ799" s="17">
        <f t="shared" ca="1" si="131"/>
        <v>9.9214692131028972</v>
      </c>
      <c r="AK799" s="17">
        <f t="shared" ca="1" si="132"/>
        <v>16.263977614873273</v>
      </c>
      <c r="AL799" s="17">
        <f t="shared" ca="1" si="133"/>
        <v>7.5721709150840883</v>
      </c>
      <c r="AM799" s="17">
        <f t="shared" ca="1" si="134"/>
        <v>2.6954105179924657</v>
      </c>
      <c r="AN799" s="17">
        <f t="shared" ca="1" si="135"/>
        <v>5.3562320418691804</v>
      </c>
      <c r="AO799">
        <f t="shared" ca="1" si="127"/>
        <v>0</v>
      </c>
      <c r="AP799">
        <f t="shared" ca="1" si="128"/>
        <v>0</v>
      </c>
      <c r="AQ799">
        <f ca="1">MAX(0, COUNTIF(E799:J799, "Breakdown") - COUNTIF(AO799:AP799, 1))</f>
        <v>1</v>
      </c>
      <c r="AR799" s="12">
        <f ca="1">(AQ799 * 50) + ((AO799 + AP799) * 10)</f>
        <v>50</v>
      </c>
      <c r="AS799">
        <f ca="1">IF(COUNTIF(E799:J799, "Breakdown") &gt;= 6, 1, 0)</f>
        <v>0</v>
      </c>
    </row>
    <row r="800" spans="4:45">
      <c r="D800">
        <v>797</v>
      </c>
      <c r="E800" s="6" t="str">
        <f ca="1">IF(K800&lt;W800,"Operational","Breakdown")</f>
        <v>Operational</v>
      </c>
      <c r="F800" s="6" t="str">
        <f ca="1">IF(L800&lt;X800,"Operational","Breakdown")</f>
        <v>Breakdown</v>
      </c>
      <c r="G800" s="6" t="str">
        <f ca="1">IF(M800&lt;Y800,"Operational","Breakdown")</f>
        <v>Operational</v>
      </c>
      <c r="H800" s="6" t="str">
        <f ca="1">IF(N800&lt;Z800,"Operational","Breakdown")</f>
        <v>Operational</v>
      </c>
      <c r="I800" s="6" t="str">
        <f ca="1">IF(O800&lt;AA800,"Operational","Breakdown")</f>
        <v>Operational</v>
      </c>
      <c r="J800" s="6" t="str">
        <f ca="1">IF(P800&lt;AB800,"Operational","Breakdown")</f>
        <v>Breakdown</v>
      </c>
      <c r="K800" s="16">
        <v>12.529723312328903</v>
      </c>
      <c r="L800" s="16">
        <v>19.075040542688313</v>
      </c>
      <c r="M800" s="16">
        <v>2.0772259078896891</v>
      </c>
      <c r="N800" s="16">
        <v>2.3602962514139181</v>
      </c>
      <c r="O800" s="16">
        <v>12.731412470683056</v>
      </c>
      <c r="P800" s="16">
        <v>13.546357570088077</v>
      </c>
      <c r="Q800" s="9">
        <v>2.6128463978950185</v>
      </c>
      <c r="R800" s="9">
        <v>5.3009243126998005</v>
      </c>
      <c r="S800" s="9">
        <v>2.963413358000591</v>
      </c>
      <c r="T800" s="9">
        <v>2.6211663359428958</v>
      </c>
      <c r="U800" s="9">
        <v>0.14889424919009464</v>
      </c>
      <c r="V800" s="9">
        <v>1.3794394745218543</v>
      </c>
      <c r="W800" s="8">
        <f t="shared" ca="1" si="126"/>
        <v>13.153900090001915</v>
      </c>
      <c r="X800" s="8">
        <f t="shared" ca="1" si="126"/>
        <v>6.2399532888765812</v>
      </c>
      <c r="Y800" s="8">
        <f t="shared" ca="1" si="126"/>
        <v>18.808826821637091</v>
      </c>
      <c r="Z800" s="8">
        <f t="shared" ca="1" si="126"/>
        <v>9.1654394890281381</v>
      </c>
      <c r="AA800" s="8">
        <f t="shared" ca="1" si="126"/>
        <v>18.509184877947767</v>
      </c>
      <c r="AB800" s="8">
        <f t="shared" ca="1" si="129"/>
        <v>7.5651310407835215</v>
      </c>
      <c r="AC800" s="16">
        <f ca="1">IF($AO799=0,K799+Q799,IF($AP799=0,K799+Q799,9999))</f>
        <v>3.2959341317375204</v>
      </c>
      <c r="AD800" s="16">
        <f ca="1">IF($AO799=0,L799+R799,IF($AP799=0,L799+R799,9999))</f>
        <v>19.583823466279132</v>
      </c>
      <c r="AE800" s="16">
        <f ca="1">IF($AO799=0,M799+S799,IF($AP799=0,M799+S799,9999))</f>
        <v>5.4687922799621829</v>
      </c>
      <c r="AF800" s="16">
        <f ca="1">IF($AO799=0,N799+T799,IF($AP799=0,N799+T799,9999))</f>
        <v>1.4207821211357061</v>
      </c>
      <c r="AG800" s="16">
        <f ca="1">IF($AO799=0,O799+U799,IF($AP799=0,O799+U799,9999))</f>
        <v>2.7219872785093102</v>
      </c>
      <c r="AH800" s="16">
        <f ca="1">IF($AO799=0,P799+V799,IF($AP799=0,P799+V799,9999))</f>
        <v>29.960884810744954</v>
      </c>
      <c r="AI800" s="17">
        <f t="shared" ca="1" si="130"/>
        <v>8.4806462922267514</v>
      </c>
      <c r="AJ800" s="17">
        <f t="shared" ca="1" si="131"/>
        <v>1.0834657665705762</v>
      </c>
      <c r="AK800" s="17">
        <f t="shared" ca="1" si="132"/>
        <v>17.419021407147916</v>
      </c>
      <c r="AL800" s="17">
        <f t="shared" ca="1" si="133"/>
        <v>2.2025146842365606</v>
      </c>
      <c r="AM800" s="17">
        <f t="shared" ca="1" si="134"/>
        <v>7.6854228544578831</v>
      </c>
      <c r="AN800" s="17">
        <f t="shared" ca="1" si="135"/>
        <v>5.4407681292645398</v>
      </c>
      <c r="AO800">
        <f t="shared" ca="1" si="127"/>
        <v>0</v>
      </c>
      <c r="AP800">
        <f t="shared" ca="1" si="128"/>
        <v>0</v>
      </c>
      <c r="AQ800">
        <f ca="1">MAX(0, COUNTIF(E800:J800, "Breakdown") - COUNTIF(AO800:AP800, 1))</f>
        <v>2</v>
      </c>
      <c r="AR800" s="12">
        <f ca="1">(AQ800 * 50) + ((AO800 + AP800) * 10)</f>
        <v>100</v>
      </c>
      <c r="AS800">
        <f ca="1">IF(COUNTIF(E800:J800, "Breakdown") &gt;= 6, 1, 0)</f>
        <v>0</v>
      </c>
    </row>
    <row r="801" spans="4:45">
      <c r="D801">
        <v>798</v>
      </c>
      <c r="E801" s="6" t="str">
        <f ca="1">IF(K801&lt;W801,"Operational","Breakdown")</f>
        <v>Breakdown</v>
      </c>
      <c r="F801" s="6" t="str">
        <f ca="1">IF(L801&lt;X801,"Operational","Breakdown")</f>
        <v>Operational</v>
      </c>
      <c r="G801" s="6" t="str">
        <f ca="1">IF(M801&lt;Y801,"Operational","Breakdown")</f>
        <v>Operational</v>
      </c>
      <c r="H801" s="6" t="str">
        <f ca="1">IF(N801&lt;Z801,"Operational","Breakdown")</f>
        <v>Breakdown</v>
      </c>
      <c r="I801" s="6" t="str">
        <f ca="1">IF(O801&lt;AA801,"Operational","Breakdown")</f>
        <v>Operational</v>
      </c>
      <c r="J801" s="6" t="str">
        <f ca="1">IF(P801&lt;AB801,"Operational","Breakdown")</f>
        <v>Operational</v>
      </c>
      <c r="K801" s="16">
        <v>12.561782532884951</v>
      </c>
      <c r="L801" s="16">
        <v>6.2752005347497794E-2</v>
      </c>
      <c r="M801" s="16">
        <v>2.1575450744464395</v>
      </c>
      <c r="N801" s="16">
        <v>10.264217743102268</v>
      </c>
      <c r="O801" s="16">
        <v>8.3224173749188193</v>
      </c>
      <c r="P801" s="16">
        <v>10.149405415622601</v>
      </c>
      <c r="Q801" s="9">
        <v>0.52209986038990486</v>
      </c>
      <c r="R801" s="9">
        <v>1.2982783945444492</v>
      </c>
      <c r="S801" s="9">
        <v>0.65597680205995046</v>
      </c>
      <c r="T801" s="9">
        <v>0.91629463410641121</v>
      </c>
      <c r="U801" s="9">
        <v>2.7656642327907113</v>
      </c>
      <c r="V801" s="9">
        <v>2.7070811898684428</v>
      </c>
      <c r="W801" s="8">
        <f t="shared" ca="1" si="126"/>
        <v>4.1269114857221014</v>
      </c>
      <c r="X801" s="8">
        <f t="shared" ca="1" si="126"/>
        <v>41.167205461240712</v>
      </c>
      <c r="Y801" s="8">
        <f t="shared" ca="1" si="126"/>
        <v>10.506286343076624</v>
      </c>
      <c r="Z801" s="8">
        <f t="shared" ca="1" si="126"/>
        <v>8.1886042961797525</v>
      </c>
      <c r="AA801" s="8">
        <f t="shared" ca="1" si="126"/>
        <v>13.321585866259836</v>
      </c>
      <c r="AB801" s="8">
        <f t="shared" ca="1" si="129"/>
        <v>21.050440440049016</v>
      </c>
      <c r="AC801" s="16">
        <f ca="1">IF($AO800=0,K800+Q800,IF($AP800=0,K800+Q800,9999))</f>
        <v>15.142569710223921</v>
      </c>
      <c r="AD801" s="16">
        <f ca="1">IF($AO800=0,L800+R800,IF($AP800=0,L800+R800,9999))</f>
        <v>24.375964855388112</v>
      </c>
      <c r="AE801" s="16">
        <f ca="1">IF($AO800=0,M800+S800,IF($AP800=0,M800+S800,9999))</f>
        <v>5.0406392658902801</v>
      </c>
      <c r="AF801" s="16">
        <f ca="1">IF($AO800=0,N800+T800,IF($AP800=0,N800+T800,9999))</f>
        <v>4.9814625873568144</v>
      </c>
      <c r="AG801" s="16">
        <f ca="1">IF($AO800=0,O800+U800,IF($AP800=0,O800+U800,9999))</f>
        <v>12.88030671987315</v>
      </c>
      <c r="AH801" s="16">
        <f ca="1">IF($AO800=0,P800+V800,IF($AP800=0,P800+V800,9999))</f>
        <v>14.925797044609931</v>
      </c>
      <c r="AI801" s="17">
        <f t="shared" ca="1" si="130"/>
        <v>3.2959341317375204</v>
      </c>
      <c r="AJ801" s="17">
        <f t="shared" ca="1" si="131"/>
        <v>6.2399532888765812</v>
      </c>
      <c r="AK801" s="17">
        <f t="shared" ca="1" si="132"/>
        <v>5.4687922799621829</v>
      </c>
      <c r="AL801" s="17">
        <f t="shared" ca="1" si="133"/>
        <v>1.4207821211357061</v>
      </c>
      <c r="AM801" s="17">
        <f t="shared" ca="1" si="134"/>
        <v>2.7219872785093102</v>
      </c>
      <c r="AN801" s="17">
        <f t="shared" ca="1" si="135"/>
        <v>7.5651310407835215</v>
      </c>
      <c r="AO801">
        <f t="shared" ca="1" si="127"/>
        <v>0</v>
      </c>
      <c r="AP801">
        <f t="shared" ca="1" si="128"/>
        <v>1</v>
      </c>
      <c r="AQ801">
        <f ca="1">MAX(0, COUNTIF(E801:J801, "Breakdown") - COUNTIF(AO801:AP801, 1))</f>
        <v>1</v>
      </c>
      <c r="AR801" s="12">
        <f ca="1">(AQ801 * 50) + ((AO801 + AP801) * 10)</f>
        <v>60</v>
      </c>
      <c r="AS801">
        <f ca="1">IF(COUNTIF(E801:J801, "Breakdown") &gt;= 6, 1, 0)</f>
        <v>0</v>
      </c>
    </row>
    <row r="802" spans="4:45">
      <c r="D802">
        <v>799</v>
      </c>
      <c r="E802" s="6" t="str">
        <f ca="1">IF(K802&lt;W802,"Operational","Breakdown")</f>
        <v>Operational</v>
      </c>
      <c r="F802" s="6" t="str">
        <f ca="1">IF(L802&lt;X802,"Operational","Breakdown")</f>
        <v>Operational</v>
      </c>
      <c r="G802" s="6" t="str">
        <f ca="1">IF(M802&lt;Y802,"Operational","Breakdown")</f>
        <v>Breakdown</v>
      </c>
      <c r="H802" s="6" t="str">
        <f ca="1">IF(N802&lt;Z802,"Operational","Breakdown")</f>
        <v>Operational</v>
      </c>
      <c r="I802" s="6" t="str">
        <f ca="1">IF(O802&lt;AA802,"Operational","Breakdown")</f>
        <v>Operational</v>
      </c>
      <c r="J802" s="6" t="str">
        <f ca="1">IF(P802&lt;AB802,"Operational","Breakdown")</f>
        <v>Operational</v>
      </c>
      <c r="K802" s="16">
        <v>4.1778173941361567</v>
      </c>
      <c r="L802" s="16">
        <v>2.6535828927743217</v>
      </c>
      <c r="M802" s="16">
        <v>8.5335428123501593</v>
      </c>
      <c r="N802" s="16">
        <v>5.6564811877994812</v>
      </c>
      <c r="O802" s="16">
        <v>10.482592880430872</v>
      </c>
      <c r="P802" s="16">
        <v>16.417073406520892</v>
      </c>
      <c r="Q802" s="9">
        <v>1.7364806069638636</v>
      </c>
      <c r="R802" s="9">
        <v>0.49992500074590668</v>
      </c>
      <c r="S802" s="9">
        <v>7.6060665780669421</v>
      </c>
      <c r="T802" s="9">
        <v>1.4927476672098261</v>
      </c>
      <c r="U802" s="9">
        <v>0.29685600687270236</v>
      </c>
      <c r="V802" s="9">
        <v>1.6083692149958717</v>
      </c>
      <c r="W802" s="8">
        <f t="shared" ca="1" si="126"/>
        <v>10.151684583825018</v>
      </c>
      <c r="X802" s="8">
        <f t="shared" ca="1" si="126"/>
        <v>28.707453647750999</v>
      </c>
      <c r="Y802" s="8">
        <f t="shared" ca="1" si="126"/>
        <v>6.6987338666183653</v>
      </c>
      <c r="Z802" s="8">
        <f t="shared" ca="1" si="126"/>
        <v>13.455449261542189</v>
      </c>
      <c r="AA802" s="8">
        <f t="shared" ca="1" si="126"/>
        <v>20.035482494411159</v>
      </c>
      <c r="AB802" s="8">
        <f t="shared" ca="1" si="129"/>
        <v>20.0107085456773</v>
      </c>
      <c r="AC802" s="16">
        <f ca="1">IF($AO801=0,K801+Q801,IF($AP801=0,K801+Q801,9999))</f>
        <v>13.083882393274855</v>
      </c>
      <c r="AD802" s="16">
        <f ca="1">IF($AO801=0,L801+R801,IF($AP801=0,L801+R801,9999))</f>
        <v>1.3610303998919469</v>
      </c>
      <c r="AE802" s="16">
        <f ca="1">IF($AO801=0,M801+S801,IF($AP801=0,M801+S801,9999))</f>
        <v>2.8135218765063899</v>
      </c>
      <c r="AF802" s="16">
        <f ca="1">IF($AO801=0,N801+T801,IF($AP801=0,N801+T801,9999))</f>
        <v>11.180512377208679</v>
      </c>
      <c r="AG802" s="16">
        <f ca="1">IF($AO801=0,O801+U801,IF($AP801=0,O801+U801,9999))</f>
        <v>11.08808160770953</v>
      </c>
      <c r="AH802" s="16">
        <f ca="1">IF($AO801=0,P801+V801,IF($AP801=0,P801+V801,9999))</f>
        <v>12.856486605491044</v>
      </c>
      <c r="AI802" s="17">
        <f t="shared" ca="1" si="130"/>
        <v>4.1269114857221014</v>
      </c>
      <c r="AJ802" s="17">
        <f t="shared" ca="1" si="131"/>
        <v>24.375964855388112</v>
      </c>
      <c r="AK802" s="17">
        <f t="shared" ca="1" si="132"/>
        <v>5.0406392658902801</v>
      </c>
      <c r="AL802" s="17">
        <f t="shared" ca="1" si="133"/>
        <v>4.9814625873568144</v>
      </c>
      <c r="AM802" s="17">
        <f t="shared" ca="1" si="134"/>
        <v>12.88030671987315</v>
      </c>
      <c r="AN802" s="17">
        <f t="shared" ca="1" si="135"/>
        <v>14.925797044609931</v>
      </c>
      <c r="AO802">
        <f t="shared" ca="1" si="127"/>
        <v>0</v>
      </c>
      <c r="AP802">
        <f t="shared" ca="1" si="128"/>
        <v>0</v>
      </c>
      <c r="AQ802">
        <f ca="1">MAX(0, COUNTIF(E802:J802, "Breakdown") - COUNTIF(AO802:AP802, 1))</f>
        <v>1</v>
      </c>
      <c r="AR802" s="12">
        <f ca="1">(AQ802 * 50) + ((AO802 + AP802) * 10)</f>
        <v>50</v>
      </c>
      <c r="AS802">
        <f ca="1">IF(COUNTIF(E802:J802, "Breakdown") &gt;= 6, 1, 0)</f>
        <v>0</v>
      </c>
    </row>
    <row r="803" spans="4:45">
      <c r="D803">
        <v>800</v>
      </c>
      <c r="E803" s="6" t="str">
        <f ca="1">IF(K803&lt;W803,"Operational","Breakdown")</f>
        <v>Operational</v>
      </c>
      <c r="F803" s="6" t="str">
        <f ca="1">IF(L803&lt;X803,"Operational","Breakdown")</f>
        <v>Operational</v>
      </c>
      <c r="G803" s="6" t="str">
        <f ca="1">IF(M803&lt;Y803,"Operational","Breakdown")</f>
        <v>Operational</v>
      </c>
      <c r="H803" s="6" t="str">
        <f ca="1">IF(N803&lt;Z803,"Operational","Breakdown")</f>
        <v>Operational</v>
      </c>
      <c r="I803" s="6" t="str">
        <f ca="1">IF(O803&lt;AA803,"Operational","Breakdown")</f>
        <v>Operational</v>
      </c>
      <c r="J803" s="6" t="str">
        <f ca="1">IF(P803&lt;AB803,"Operational","Breakdown")</f>
        <v>Breakdown</v>
      </c>
      <c r="K803" s="16">
        <v>4.1778173941361567</v>
      </c>
      <c r="L803" s="16">
        <v>2.6535828927743217</v>
      </c>
      <c r="M803" s="16">
        <v>8.5335428123501593</v>
      </c>
      <c r="N803" s="16">
        <v>5.6564811877994812</v>
      </c>
      <c r="O803" s="16">
        <v>10.482592880430872</v>
      </c>
      <c r="P803" s="16">
        <v>16.417073406520892</v>
      </c>
      <c r="Q803" s="9">
        <v>1.7364806069638636</v>
      </c>
      <c r="R803" s="9">
        <v>0.49992500074590668</v>
      </c>
      <c r="S803" s="9">
        <v>7.6060665780669421</v>
      </c>
      <c r="T803" s="9">
        <v>1.4927476672098261</v>
      </c>
      <c r="U803" s="9">
        <v>0.29685600687270236</v>
      </c>
      <c r="V803" s="9">
        <v>1.6083692149958717</v>
      </c>
      <c r="W803" s="8">
        <f ca="1">AI803-8*LN(RAND())</f>
        <v>16.765840411465383</v>
      </c>
      <c r="X803" s="8">
        <f ca="1">AJ803-8*LN(RAND())</f>
        <v>9.2141230875864863</v>
      </c>
      <c r="Y803" s="8">
        <f ca="1">AK803-8*LN(RAND())</f>
        <v>15.706356187648613</v>
      </c>
      <c r="Z803" s="8">
        <f ca="1">AL803-8*LN(RAND())</f>
        <v>36.333220946445664</v>
      </c>
      <c r="AA803" s="8">
        <f ca="1">AM803-8*LN(RAND())</f>
        <v>26.846168831096001</v>
      </c>
      <c r="AB803" s="8">
        <f ca="1">AN803-8*LN(RAND())</f>
        <v>15.050669048791271</v>
      </c>
      <c r="AC803" s="16">
        <f ca="1">IF($AO802=0,K802+Q802,IF($AP802=0,K802+Q802,9999))</f>
        <v>5.9142980011000201</v>
      </c>
      <c r="AD803" s="16">
        <f ca="1">IF($AO802=0,L802+R802,IF($AP802=0,L802+R802,9999))</f>
        <v>3.1535078935202283</v>
      </c>
      <c r="AE803" s="16">
        <f ca="1">IF($AO802=0,M802+S802,IF($AP802=0,M802+S802,9999))</f>
        <v>16.1396093904171</v>
      </c>
      <c r="AF803" s="16">
        <f ca="1">IF($AO802=0,N802+T802,IF($AP802=0,N802+T802,9999))</f>
        <v>7.1492288550093068</v>
      </c>
      <c r="AG803" s="16">
        <f ca="1">IF($AO802=0,O802+U802,IF($AP802=0,O802+U802,9999))</f>
        <v>10.779448887303573</v>
      </c>
      <c r="AH803" s="16">
        <f ca="1">IF($AO802=0,P802+V802,IF($AP802=0,P802+V802,9999))</f>
        <v>18.025442621516763</v>
      </c>
      <c r="AI803" s="17">
        <f ca="1">MIN(W802,AC802)</f>
        <v>10.151684583825018</v>
      </c>
      <c r="AJ803" s="17">
        <f ca="1">MIN(X802,AD802)</f>
        <v>1.3610303998919469</v>
      </c>
      <c r="AK803" s="17">
        <f ca="1">MIN(Y802,AE802)</f>
        <v>2.8135218765063899</v>
      </c>
      <c r="AL803" s="17">
        <f ca="1">MIN(Z802,AF802)</f>
        <v>11.180512377208679</v>
      </c>
      <c r="AM803" s="17">
        <f ca="1">MIN(AA802,AG802)</f>
        <v>11.08808160770953</v>
      </c>
      <c r="AN803" s="17">
        <f ca="1">MIN(AB802,AH802)</f>
        <v>12.856486605491044</v>
      </c>
      <c r="AO803">
        <f ca="1">IF(AND(E803="Breakdown", G803&lt;&gt;"Operational"), 1, 0)</f>
        <v>0</v>
      </c>
      <c r="AP803">
        <f ca="1">IF(AND(E803="Breakdown", F803="Operational"), 1, 0)</f>
        <v>0</v>
      </c>
      <c r="AQ803">
        <f ca="1">MAX(0, COUNTIF(E803:J803, "Breakdown") - COUNTIF(AO803:AP803, 1))</f>
        <v>1</v>
      </c>
      <c r="AR803" s="12">
        <f ca="1">(AQ803 * 50) + ((AO803 + AP803) * 10)</f>
        <v>50</v>
      </c>
      <c r="AS803">
        <f ca="1">IF(COUNTIF(E803:J803, "Breakdown") &gt;= 6, 1, 0)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AD5-4B20-4FBE-AD07-C7B4D1D8105F}">
  <dimension ref="A1:K24"/>
  <sheetViews>
    <sheetView topLeftCell="B5" workbookViewId="0">
      <selection activeCell="O13" sqref="O13"/>
    </sheetView>
  </sheetViews>
  <sheetFormatPr defaultRowHeight="14.45"/>
  <cols>
    <col min="1" max="1" width="15.140625" customWidth="1"/>
    <col min="2" max="2" width="22" customWidth="1"/>
    <col min="3" max="3" width="13" customWidth="1"/>
    <col min="4" max="4" width="16" customWidth="1"/>
  </cols>
  <sheetData>
    <row r="1" spans="1:11">
      <c r="A1" t="s">
        <v>55</v>
      </c>
      <c r="B1" t="s">
        <v>56</v>
      </c>
    </row>
    <row r="2" spans="1:11">
      <c r="A2">
        <v>3</v>
      </c>
      <c r="B2" s="24">
        <f ca="1">'Simulation - initial'!AC2</f>
        <v>18320</v>
      </c>
    </row>
    <row r="3" spans="1:11">
      <c r="A3">
        <v>4</v>
      </c>
      <c r="B3" s="24">
        <f ca="1">'Simulation - 1 More Machine'!AI2</f>
        <v>27710</v>
      </c>
    </row>
    <row r="4" spans="1:11">
      <c r="A4">
        <v>5</v>
      </c>
      <c r="B4" s="24">
        <f ca="1">'Simulation - 2 More Machines'!AO2</f>
        <v>38510</v>
      </c>
    </row>
    <row r="5" spans="1:11">
      <c r="A5">
        <v>6</v>
      </c>
      <c r="B5" s="24">
        <f ca="1">'Simulation - 3 More Machines'!AU2</f>
        <v>46330</v>
      </c>
    </row>
    <row r="9" spans="1:11" ht="15" thickBot="1"/>
    <row r="10" spans="1:11">
      <c r="B10" s="21"/>
      <c r="C10" s="21"/>
    </row>
    <row r="11" spans="1:11">
      <c r="D11" s="19"/>
    </row>
    <row r="12" spans="1:11">
      <c r="D12" s="19"/>
    </row>
    <row r="13" spans="1:11">
      <c r="D13" s="19"/>
    </row>
    <row r="14" spans="1:11">
      <c r="D14" s="19"/>
    </row>
    <row r="15" spans="1:11" ht="15" thickBot="1">
      <c r="B15" s="20"/>
      <c r="C15" s="20"/>
      <c r="D15" s="19"/>
    </row>
    <row r="16" spans="1:11">
      <c r="K16" s="18"/>
    </row>
    <row r="18" spans="3:4" ht="15" thickBot="1"/>
    <row r="19" spans="3:4">
      <c r="C19" s="21"/>
      <c r="D19" s="21"/>
    </row>
    <row r="24" spans="3:4" ht="15" thickBot="1">
      <c r="C24" s="20"/>
      <c r="D24" s="20"/>
    </row>
  </sheetData>
  <sortState xmlns:xlrd2="http://schemas.microsoft.com/office/spreadsheetml/2017/richdata2" ref="C20:C23">
    <sortCondition ref="C2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7BA5-04D0-4693-9D09-4ED76F181334}">
  <dimension ref="A1:C5"/>
  <sheetViews>
    <sheetView workbookViewId="0"/>
  </sheetViews>
  <sheetFormatPr defaultRowHeight="14.45"/>
  <cols>
    <col min="1" max="1" width="13.7109375" customWidth="1"/>
    <col min="2" max="2" width="17" customWidth="1"/>
    <col min="3" max="3" width="20.85546875" customWidth="1"/>
  </cols>
  <sheetData>
    <row r="1" spans="1:3">
      <c r="A1" t="s">
        <v>57</v>
      </c>
      <c r="B1" t="s">
        <v>31</v>
      </c>
      <c r="C1" s="22"/>
    </row>
    <row r="2" spans="1:3">
      <c r="A2">
        <v>3</v>
      </c>
      <c r="B2">
        <f ca="1">'Simulation - initial'!AD5</f>
        <v>0.41</v>
      </c>
    </row>
    <row r="3" spans="1:3">
      <c r="A3">
        <v>4</v>
      </c>
      <c r="B3">
        <f ca="1">'Simulation - 1 More Machine'!AJ5</f>
        <v>0.64875000000000005</v>
      </c>
    </row>
    <row r="4" spans="1:3">
      <c r="A4">
        <v>5</v>
      </c>
      <c r="B4">
        <f ca="1">'Simulation - 2 More Machines'!AP5</f>
        <v>0.91874999999999996</v>
      </c>
    </row>
    <row r="5" spans="1:3">
      <c r="A5">
        <v>6</v>
      </c>
      <c r="B5">
        <f ca="1">'Simulation - 3 More Machines'!AV5</f>
        <v>1.11375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85964-9826-47DE-A74D-1BAEBA03F61A}">
  <dimension ref="A1:BF801"/>
  <sheetViews>
    <sheetView workbookViewId="0">
      <selection activeCell="H2" sqref="H2"/>
    </sheetView>
  </sheetViews>
  <sheetFormatPr defaultRowHeight="14.45"/>
  <sheetData>
    <row r="1" spans="1:58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P1" t="s">
        <v>70</v>
      </c>
      <c r="R1" t="s">
        <v>71</v>
      </c>
      <c r="T1" t="s">
        <v>72</v>
      </c>
      <c r="X1" t="s">
        <v>73</v>
      </c>
      <c r="AA1" t="s">
        <v>71</v>
      </c>
      <c r="AC1" t="s">
        <v>72</v>
      </c>
      <c r="AH1" t="s">
        <v>74</v>
      </c>
      <c r="AL1" t="s">
        <v>71</v>
      </c>
      <c r="AN1" t="s">
        <v>72</v>
      </c>
      <c r="AT1" t="s">
        <v>75</v>
      </c>
      <c r="AY1" t="s">
        <v>71</v>
      </c>
      <c r="BA1" t="s">
        <v>72</v>
      </c>
    </row>
    <row r="2" spans="1:58">
      <c r="A2">
        <f ca="1">-8*LN(RAND())</f>
        <v>16.710431297017053</v>
      </c>
      <c r="B2">
        <f ca="1">-8*LN(RAND())</f>
        <v>16.881694909017945</v>
      </c>
      <c r="C2">
        <f ca="1">-8*LN(RAND())</f>
        <v>7.6242499430812183</v>
      </c>
      <c r="D2">
        <f ca="1">-8*LN(RAND())</f>
        <v>3.2973924198162732</v>
      </c>
      <c r="E2">
        <f ca="1">-8*LN(RAND())</f>
        <v>4.9197658752916505E-2</v>
      </c>
      <c r="F2">
        <f ca="1">-8*LN(RAND())</f>
        <v>1.3624660106748216</v>
      </c>
      <c r="H2">
        <f ca="1">-2*LN(RAND())</f>
        <v>0.67097934321495956</v>
      </c>
      <c r="I2">
        <f ca="1">-2*LN(RAND())</f>
        <v>0.39526960456758053</v>
      </c>
      <c r="J2">
        <f ca="1">-2*LN(RAND())</f>
        <v>0.94661546210371905</v>
      </c>
      <c r="K2">
        <f ca="1">-2*LN(RAND())</f>
        <v>3.7219330246422628</v>
      </c>
      <c r="L2">
        <f ca="1">-2*LN(RAND())</f>
        <v>1.6996759948378541</v>
      </c>
      <c r="M2">
        <f ca="1">-2*LN(RAND())</f>
        <v>0.43190023385114013</v>
      </c>
      <c r="P2">
        <v>2.1106412165876405</v>
      </c>
      <c r="Q2">
        <v>4.0065114700348659</v>
      </c>
      <c r="R2">
        <v>10.748001796031794</v>
      </c>
      <c r="T2">
        <v>2.2709514300255513</v>
      </c>
      <c r="U2">
        <v>2.800442849559527</v>
      </c>
      <c r="V2">
        <v>1.1912809155133306</v>
      </c>
      <c r="X2">
        <v>4.951893976336704</v>
      </c>
      <c r="Y2">
        <v>2.0310187574692695</v>
      </c>
      <c r="Z2">
        <v>6.5754391456832018</v>
      </c>
      <c r="AA2">
        <v>6.1721348304941808</v>
      </c>
      <c r="AC2">
        <v>1.5350930500845339</v>
      </c>
      <c r="AD2">
        <v>0.46199353941974142</v>
      </c>
      <c r="AE2">
        <v>0.84342422092824831</v>
      </c>
      <c r="AF2">
        <v>1.3543766463253337</v>
      </c>
      <c r="AH2">
        <v>9.946368826054151</v>
      </c>
      <c r="AI2">
        <v>38.721403883537711</v>
      </c>
      <c r="AJ2">
        <v>1.8980425939518919</v>
      </c>
      <c r="AK2">
        <v>6.8969787248008032</v>
      </c>
      <c r="AL2">
        <v>16.320478288621779</v>
      </c>
      <c r="AN2">
        <v>1.5722641365108123</v>
      </c>
      <c r="AO2">
        <v>3.4926825826504309</v>
      </c>
      <c r="AP2">
        <v>2.1141524065613764</v>
      </c>
      <c r="AQ2">
        <v>0.69574103555658851</v>
      </c>
      <c r="AR2">
        <v>6.654248401505245</v>
      </c>
      <c r="AT2">
        <v>5.6407653766187043</v>
      </c>
      <c r="AU2">
        <v>5.417417430431394</v>
      </c>
      <c r="AV2">
        <v>1.5188179220923945</v>
      </c>
      <c r="AW2">
        <v>6.8846203546469358</v>
      </c>
      <c r="AX2">
        <v>6.1321150105466407</v>
      </c>
      <c r="AY2">
        <v>7.4427834023065617E-2</v>
      </c>
      <c r="BA2">
        <v>0.49018785164281548</v>
      </c>
      <c r="BB2">
        <v>2.7477227848877299</v>
      </c>
      <c r="BC2">
        <v>1.5147231692357006</v>
      </c>
      <c r="BD2">
        <v>2.5756529257876575</v>
      </c>
      <c r="BE2">
        <v>1.5168437095909981</v>
      </c>
      <c r="BF2">
        <v>1.1854963779422294</v>
      </c>
    </row>
    <row r="3" spans="1:58">
      <c r="A3">
        <f ca="1">-8*LN(RAND())</f>
        <v>0.9757872910001345</v>
      </c>
      <c r="B3">
        <f ca="1">-8*LN(RAND())</f>
        <v>5.949230889683065</v>
      </c>
      <c r="C3">
        <f ca="1">-8*LN(RAND())</f>
        <v>29.006324277398811</v>
      </c>
      <c r="D3">
        <f ca="1">-8*LN(RAND())</f>
        <v>4.5526748797289693</v>
      </c>
      <c r="E3">
        <f ca="1">-8*LN(RAND())</f>
        <v>20.403144753672905</v>
      </c>
      <c r="F3">
        <f ca="1">-8*LN(RAND())</f>
        <v>6.8558422282952298</v>
      </c>
      <c r="H3">
        <f ca="1">-2*LN(RAND())</f>
        <v>0.22577539401827976</v>
      </c>
      <c r="I3">
        <f ca="1">-2*LN(RAND())</f>
        <v>5.3601770610301962</v>
      </c>
      <c r="J3">
        <f ca="1">-2*LN(RAND())</f>
        <v>1.5082661487438862</v>
      </c>
      <c r="K3">
        <f ca="1">-2*LN(RAND())</f>
        <v>1.5905341514412941</v>
      </c>
      <c r="L3">
        <f ca="1">-2*LN(RAND())</f>
        <v>0.39392947259156663</v>
      </c>
      <c r="M3">
        <f ca="1">-2*LN(RAND())</f>
        <v>1.3406194699911582</v>
      </c>
      <c r="P3">
        <v>39.659207838661331</v>
      </c>
      <c r="Q3">
        <v>13.63240610652022</v>
      </c>
      <c r="R3">
        <v>4.5594279097055681</v>
      </c>
      <c r="T3">
        <v>4.4891233648376065</v>
      </c>
      <c r="U3">
        <v>1.860361725260931</v>
      </c>
      <c r="V3">
        <v>1.783753766021045</v>
      </c>
      <c r="X3">
        <v>6.1550904760869614</v>
      </c>
      <c r="Y3">
        <v>12.657088734544391</v>
      </c>
      <c r="Z3">
        <v>11.355313879389058</v>
      </c>
      <c r="AA3">
        <v>1.9166200961002364</v>
      </c>
      <c r="AC3">
        <v>8.457593919186461E-2</v>
      </c>
      <c r="AD3">
        <v>1.3764605427832233</v>
      </c>
      <c r="AE3">
        <v>5.7560352314679353</v>
      </c>
      <c r="AF3">
        <v>1.6775165780676391</v>
      </c>
      <c r="AH3">
        <v>5.1432670068708717</v>
      </c>
      <c r="AI3">
        <v>0.31233540235486701</v>
      </c>
      <c r="AJ3">
        <v>2.3840007183969387</v>
      </c>
      <c r="AK3">
        <v>28.092705876606495</v>
      </c>
      <c r="AL3">
        <v>2.5378519484223885</v>
      </c>
      <c r="AN3">
        <v>2.5401710013113843</v>
      </c>
      <c r="AO3">
        <v>2.5242065411402623</v>
      </c>
      <c r="AP3">
        <v>0.34659304380723088</v>
      </c>
      <c r="AQ3">
        <v>4.6489301121005893</v>
      </c>
      <c r="AR3">
        <v>0.11689052667814798</v>
      </c>
      <c r="AT3">
        <v>3.3408173868686228</v>
      </c>
      <c r="AU3">
        <v>17.668209359579159</v>
      </c>
      <c r="AV3">
        <v>8.6692864216479251</v>
      </c>
      <c r="AW3">
        <v>5.34127389414025</v>
      </c>
      <c r="AX3">
        <v>15.767090267812859</v>
      </c>
      <c r="AY3">
        <v>3.9960195897768633</v>
      </c>
      <c r="BA3">
        <v>2.6897010915363819</v>
      </c>
      <c r="BB3">
        <v>0.24906412853405666</v>
      </c>
      <c r="BC3">
        <v>3.8955639259002162</v>
      </c>
      <c r="BD3">
        <v>0.61784879115695501</v>
      </c>
      <c r="BE3">
        <v>9.6846187770180503</v>
      </c>
      <c r="BF3">
        <v>1.9400709461417984</v>
      </c>
    </row>
    <row r="4" spans="1:58">
      <c r="A4">
        <f ca="1">-8*LN(RAND())</f>
        <v>2.6150233330171861</v>
      </c>
      <c r="B4">
        <f ca="1">-8*LN(RAND())</f>
        <v>8.5802496737836638</v>
      </c>
      <c r="C4">
        <f ca="1">-8*LN(RAND())</f>
        <v>1.5846059497805829</v>
      </c>
      <c r="D4">
        <f ca="1">-8*LN(RAND())</f>
        <v>1.6725310702742082</v>
      </c>
      <c r="E4">
        <f ca="1">-8*LN(RAND())</f>
        <v>1.297994894235009</v>
      </c>
      <c r="F4">
        <f ca="1">-8*LN(RAND())</f>
        <v>15.231237550346137</v>
      </c>
      <c r="H4">
        <f ca="1">-2*LN(RAND())</f>
        <v>3.6278154209912676</v>
      </c>
      <c r="I4">
        <f ca="1">-2*LN(RAND())</f>
        <v>2.3143952778166561</v>
      </c>
      <c r="J4">
        <f ca="1">-2*LN(RAND())</f>
        <v>0.31894789554497055</v>
      </c>
      <c r="K4">
        <f ca="1">-2*LN(RAND())</f>
        <v>2.2932702517220558</v>
      </c>
      <c r="L4">
        <f ca="1">-2*LN(RAND())</f>
        <v>0.1332567846148745</v>
      </c>
      <c r="M4">
        <f ca="1">-2*LN(RAND())</f>
        <v>2.2875916362380613</v>
      </c>
      <c r="P4">
        <v>23.142220455787125</v>
      </c>
      <c r="Q4">
        <v>9.9771065171716433</v>
      </c>
      <c r="R4">
        <v>0.45357658430721282</v>
      </c>
      <c r="T4">
        <v>0.61387779880060978</v>
      </c>
      <c r="U4">
        <v>2.6438210306169769</v>
      </c>
      <c r="V4">
        <v>0.52019045258777352</v>
      </c>
      <c r="X4">
        <v>0.35331152945046462</v>
      </c>
      <c r="Y4">
        <v>4.2277035957291593</v>
      </c>
      <c r="Z4">
        <v>20.045666001672224</v>
      </c>
      <c r="AA4">
        <v>2.0190549181135222</v>
      </c>
      <c r="AC4">
        <v>0.80744364350627673</v>
      </c>
      <c r="AD4">
        <v>0.39766740729657407</v>
      </c>
      <c r="AE4">
        <v>2.3293226931861744E-2</v>
      </c>
      <c r="AF4">
        <v>4.9185162597546048</v>
      </c>
      <c r="AH4">
        <v>1.3118341817673911</v>
      </c>
      <c r="AI4">
        <v>18.071272224412507</v>
      </c>
      <c r="AJ4">
        <v>1.1614205711610153</v>
      </c>
      <c r="AK4">
        <v>4.2856545829324935</v>
      </c>
      <c r="AL4">
        <v>1.2031305208699501</v>
      </c>
      <c r="AN4">
        <v>0.9960302155728824</v>
      </c>
      <c r="AO4">
        <v>0.31372851273230268</v>
      </c>
      <c r="AP4">
        <v>0.8257451868848148</v>
      </c>
      <c r="AQ4">
        <v>1.6177411932002244</v>
      </c>
      <c r="AR4">
        <v>3.2382334330325904</v>
      </c>
      <c r="AT4">
        <v>9.1473285387712515</v>
      </c>
      <c r="AU4">
        <v>10.303974088545889</v>
      </c>
      <c r="AV4">
        <v>16.255818198400863</v>
      </c>
      <c r="AW4">
        <v>5.1197773650082024</v>
      </c>
      <c r="AX4">
        <v>0.31362390022962366</v>
      </c>
      <c r="AY4">
        <v>2.4558064702063387</v>
      </c>
      <c r="BA4">
        <v>4.3267545641372598</v>
      </c>
      <c r="BB4">
        <v>0.553240287442892</v>
      </c>
      <c r="BC4">
        <v>0.35577827439889764</v>
      </c>
      <c r="BD4">
        <v>7.7737208142610985</v>
      </c>
      <c r="BE4">
        <v>0.16718113170322735</v>
      </c>
      <c r="BF4">
        <v>6.9124727720167991</v>
      </c>
    </row>
    <row r="5" spans="1:58">
      <c r="A5">
        <f ca="1">-8*LN(RAND())</f>
        <v>20.116676324724487</v>
      </c>
      <c r="B5">
        <f ca="1">-8*LN(RAND())</f>
        <v>4.093182320224428</v>
      </c>
      <c r="C5">
        <f ca="1">-8*LN(RAND())</f>
        <v>0.38424768181645702</v>
      </c>
      <c r="D5">
        <f ca="1">-8*LN(RAND())</f>
        <v>0.25125879079394442</v>
      </c>
      <c r="E5">
        <f ca="1">-8*LN(RAND())</f>
        <v>10.629277593356512</v>
      </c>
      <c r="F5">
        <f ca="1">-8*LN(RAND())</f>
        <v>8.890359401702689</v>
      </c>
      <c r="H5">
        <f ca="1">-2*LN(RAND())</f>
        <v>5.3227565618757957</v>
      </c>
      <c r="I5">
        <f ca="1">-2*LN(RAND())</f>
        <v>4.0068884219466199</v>
      </c>
      <c r="J5">
        <f ca="1">-2*LN(RAND())</f>
        <v>4.091559520372944</v>
      </c>
      <c r="K5">
        <f ca="1">-2*LN(RAND())</f>
        <v>0.13968308991241463</v>
      </c>
      <c r="L5">
        <f ca="1">-2*LN(RAND())</f>
        <v>3.3535445076118653</v>
      </c>
      <c r="M5">
        <f ca="1">-2*LN(RAND())</f>
        <v>1.0574566972779587</v>
      </c>
      <c r="P5">
        <v>8.7237954146227512</v>
      </c>
      <c r="Q5">
        <v>12.077041037692746</v>
      </c>
      <c r="R5">
        <v>5.9882664049749215</v>
      </c>
      <c r="T5">
        <v>0.82634244451222849</v>
      </c>
      <c r="U5">
        <v>1.2976622839737904</v>
      </c>
      <c r="V5">
        <v>0.43669068718636855</v>
      </c>
      <c r="X5">
        <v>1.4563909588533779</v>
      </c>
      <c r="Y5">
        <v>23.166988413491641</v>
      </c>
      <c r="Z5">
        <v>1.0285146526275835</v>
      </c>
      <c r="AA5">
        <v>3.5852679368288429</v>
      </c>
      <c r="AC5">
        <v>5.9798330713435375</v>
      </c>
      <c r="AD5">
        <v>1.8571813414203309</v>
      </c>
      <c r="AE5">
        <v>1.681090521796458</v>
      </c>
      <c r="AF5">
        <v>1.6249813303193017</v>
      </c>
      <c r="AH5">
        <v>1.5178069379420118</v>
      </c>
      <c r="AI5">
        <v>0.85418341807335829</v>
      </c>
      <c r="AJ5">
        <v>7.3594346271320212</v>
      </c>
      <c r="AK5">
        <v>3.9870840058412336</v>
      </c>
      <c r="AL5">
        <v>8.7735903395855068</v>
      </c>
      <c r="AN5">
        <v>0.63595242398469254</v>
      </c>
      <c r="AO5">
        <v>0.18375585025062091</v>
      </c>
      <c r="AP5">
        <v>0.51982156212465402</v>
      </c>
      <c r="AQ5">
        <v>0.93078295855261117</v>
      </c>
      <c r="AR5">
        <v>0.49828882061455348</v>
      </c>
      <c r="AT5">
        <v>2.167750084351642</v>
      </c>
      <c r="AU5">
        <v>19.077743575954383</v>
      </c>
      <c r="AV5">
        <v>4.4448051474305155</v>
      </c>
      <c r="AW5">
        <v>13.164814652250987</v>
      </c>
      <c r="AX5">
        <v>5.22525202620416</v>
      </c>
      <c r="AY5">
        <v>10.979559014491318</v>
      </c>
      <c r="BA5">
        <v>1.3022664135378832</v>
      </c>
      <c r="BB5">
        <v>3.5231843721418863</v>
      </c>
      <c r="BC5">
        <v>1.1330416859291998</v>
      </c>
      <c r="BD5">
        <v>1.9646570631479394</v>
      </c>
      <c r="BE5">
        <v>0.51173615061581079</v>
      </c>
      <c r="BF5">
        <v>0.59343151746107614</v>
      </c>
    </row>
    <row r="6" spans="1:58">
      <c r="A6">
        <f ca="1">-8*LN(RAND())</f>
        <v>6.8204596128429529</v>
      </c>
      <c r="B6">
        <f ca="1">-8*LN(RAND())</f>
        <v>7.4253723559775695</v>
      </c>
      <c r="C6">
        <f ca="1">-8*LN(RAND())</f>
        <v>6.8979722613451875</v>
      </c>
      <c r="D6">
        <f ca="1">-8*LN(RAND())</f>
        <v>2.1459399054590891E-2</v>
      </c>
      <c r="E6">
        <f ca="1">-8*LN(RAND())</f>
        <v>7.9301754184851383</v>
      </c>
      <c r="F6">
        <f ca="1">-8*LN(RAND())</f>
        <v>22.690121200639947</v>
      </c>
      <c r="H6">
        <f ca="1">-2*LN(RAND())</f>
        <v>1.2885583357802031</v>
      </c>
      <c r="I6">
        <f ca="1">-2*LN(RAND())</f>
        <v>0.52230506095555773</v>
      </c>
      <c r="J6">
        <f ca="1">-2*LN(RAND())</f>
        <v>6.8811878665963846</v>
      </c>
      <c r="K6">
        <f ca="1">-2*LN(RAND())</f>
        <v>2.3277652556967832</v>
      </c>
      <c r="L6">
        <f ca="1">-2*LN(RAND())</f>
        <v>0.14529549253619362</v>
      </c>
      <c r="M6">
        <f ca="1">-2*LN(RAND())</f>
        <v>3.230789972904629</v>
      </c>
      <c r="P6">
        <v>0.16934445258131126</v>
      </c>
      <c r="Q6">
        <v>15.572799325084553</v>
      </c>
      <c r="R6">
        <v>12.479615605074757</v>
      </c>
      <c r="T6">
        <v>2.2387224454862773</v>
      </c>
      <c r="U6">
        <v>3.2563925248911656</v>
      </c>
      <c r="V6">
        <v>3.4443968992834351</v>
      </c>
      <c r="X6">
        <v>4.2803973868172838</v>
      </c>
      <c r="Y6">
        <v>1.6519688181206134</v>
      </c>
      <c r="Z6">
        <v>5.0799445458507906</v>
      </c>
      <c r="AA6">
        <v>1.4665360004743444</v>
      </c>
      <c r="AC6">
        <v>0.86723053702857411</v>
      </c>
      <c r="AD6">
        <v>0.63902614287082593</v>
      </c>
      <c r="AE6">
        <v>0.57329214034040921</v>
      </c>
      <c r="AF6">
        <v>0.28699179656602192</v>
      </c>
      <c r="AH6">
        <v>9.3048734361255825</v>
      </c>
      <c r="AI6">
        <v>13.232768538399146</v>
      </c>
      <c r="AJ6">
        <v>8.3917219762130788</v>
      </c>
      <c r="AK6">
        <v>0.38605171527918208</v>
      </c>
      <c r="AL6">
        <v>1.5029268076690847</v>
      </c>
      <c r="AN6">
        <v>4.6916080154689981</v>
      </c>
      <c r="AO6">
        <v>2.7761250563854767</v>
      </c>
      <c r="AP6">
        <v>4.6487915284410226</v>
      </c>
      <c r="AQ6">
        <v>4.2376654914750924</v>
      </c>
      <c r="AR6">
        <v>0.13106050254217341</v>
      </c>
      <c r="AT6">
        <v>33.971585583677381</v>
      </c>
      <c r="AU6">
        <v>0.13734624426594808</v>
      </c>
      <c r="AV6">
        <v>0.39718571415296383</v>
      </c>
      <c r="AW6">
        <v>24.11619881851615</v>
      </c>
      <c r="AX6">
        <v>14.647521066111814</v>
      </c>
      <c r="AY6">
        <v>1.2246364871242263</v>
      </c>
      <c r="BA6">
        <v>0.18502959018748022</v>
      </c>
      <c r="BB6">
        <v>2.0297682053696326</v>
      </c>
      <c r="BC6">
        <v>0.10718639519489223</v>
      </c>
      <c r="BD6">
        <v>3.2481814339270501</v>
      </c>
      <c r="BE6">
        <v>1.2204304686184337</v>
      </c>
      <c r="BF6">
        <v>2.8652420703656318</v>
      </c>
    </row>
    <row r="7" spans="1:58">
      <c r="A7">
        <f ca="1">-8*LN(RAND())</f>
        <v>17.980108732878872</v>
      </c>
      <c r="B7">
        <f ca="1">-8*LN(RAND())</f>
        <v>0.96160546235655153</v>
      </c>
      <c r="C7">
        <f ca="1">-8*LN(RAND())</f>
        <v>0.88365927201403405</v>
      </c>
      <c r="D7">
        <f ca="1">-8*LN(RAND())</f>
        <v>14.262145085443679</v>
      </c>
      <c r="E7">
        <f ca="1">-8*LN(RAND())</f>
        <v>2.5351675185368094</v>
      </c>
      <c r="F7">
        <f ca="1">-8*LN(RAND())</f>
        <v>22.22127527555304</v>
      </c>
      <c r="H7">
        <f ca="1">-2*LN(RAND())</f>
        <v>3.1053372183062531</v>
      </c>
      <c r="I7">
        <f ca="1">-2*LN(RAND())</f>
        <v>1.6146336239807131</v>
      </c>
      <c r="J7">
        <f ca="1">-2*LN(RAND())</f>
        <v>7.6834151323849555</v>
      </c>
      <c r="K7">
        <f ca="1">-2*LN(RAND())</f>
        <v>0.47770241605581559</v>
      </c>
      <c r="L7">
        <f ca="1">-2*LN(RAND())</f>
        <v>0.97379504318923205</v>
      </c>
      <c r="M7">
        <f ca="1">-2*LN(RAND())</f>
        <v>0.72112395514310668</v>
      </c>
      <c r="P7">
        <v>3.4119488475946951</v>
      </c>
      <c r="Q7">
        <v>10.38341830088854</v>
      </c>
      <c r="R7">
        <v>2.4109841143809523</v>
      </c>
      <c r="T7">
        <v>0.55009645433413035</v>
      </c>
      <c r="U7">
        <v>1.8995201249346318</v>
      </c>
      <c r="V7">
        <v>4.8737037529645333</v>
      </c>
      <c r="X7">
        <v>10.112310613250745</v>
      </c>
      <c r="Y7">
        <v>7.874172028209645</v>
      </c>
      <c r="Z7">
        <v>3.0457738585288925</v>
      </c>
      <c r="AA7">
        <v>14.722373218583982</v>
      </c>
      <c r="AC7">
        <v>0.41450058911913146</v>
      </c>
      <c r="AD7">
        <v>1.6366200919208307</v>
      </c>
      <c r="AE7">
        <v>14.167192845389511</v>
      </c>
      <c r="AF7">
        <v>4.7771839865674988</v>
      </c>
      <c r="AH7">
        <v>7.7036961028413966</v>
      </c>
      <c r="AI7">
        <v>0.5427800921719661</v>
      </c>
      <c r="AJ7">
        <v>5.0496396285923488</v>
      </c>
      <c r="AK7">
        <v>0.68436972541077545</v>
      </c>
      <c r="AL7">
        <v>19.447557649359165</v>
      </c>
      <c r="AN7">
        <v>0.2253553876709582</v>
      </c>
      <c r="AO7">
        <v>0.89005300419248201</v>
      </c>
      <c r="AP7">
        <v>4.977816830653655</v>
      </c>
      <c r="AQ7">
        <v>1.8983960497221779E-2</v>
      </c>
      <c r="AR7">
        <v>1.0621481307872165</v>
      </c>
      <c r="AT7">
        <v>18.587615160271088</v>
      </c>
      <c r="AU7">
        <v>10.199665593601335</v>
      </c>
      <c r="AV7">
        <v>10.441423281256155</v>
      </c>
      <c r="AW7">
        <v>9.5078829567176282</v>
      </c>
      <c r="AX7">
        <v>10.033135397178787</v>
      </c>
      <c r="AY7">
        <v>22.826843648886371</v>
      </c>
      <c r="BA7">
        <v>4.2157273926620826</v>
      </c>
      <c r="BB7">
        <v>3.2061297772503417</v>
      </c>
      <c r="BC7">
        <v>1.1280274214580019</v>
      </c>
      <c r="BD7">
        <v>3.2156764369955102</v>
      </c>
      <c r="BE7">
        <v>2.7530133899667395</v>
      </c>
      <c r="BF7">
        <v>2.5191375283523039</v>
      </c>
    </row>
    <row r="8" spans="1:58">
      <c r="A8">
        <f ca="1">-8*LN(RAND())</f>
        <v>6.0011066786130565</v>
      </c>
      <c r="B8">
        <f ca="1">-8*LN(RAND())</f>
        <v>4.7808704374793649</v>
      </c>
      <c r="C8">
        <f ca="1">-8*LN(RAND())</f>
        <v>1.6265041836706975</v>
      </c>
      <c r="D8">
        <f ca="1">-8*LN(RAND())</f>
        <v>0.99974972776971305</v>
      </c>
      <c r="E8">
        <f ca="1">-8*LN(RAND())</f>
        <v>5.6279762533795266</v>
      </c>
      <c r="F8">
        <f ca="1">-8*LN(RAND())</f>
        <v>8.3656760763744771</v>
      </c>
      <c r="H8">
        <f ca="1">-2*LN(RAND())</f>
        <v>1.0632544425567063</v>
      </c>
      <c r="I8">
        <f ca="1">-2*LN(RAND())</f>
        <v>0.84626219840446792</v>
      </c>
      <c r="J8">
        <f ca="1">-2*LN(RAND())</f>
        <v>0.31405819516713041</v>
      </c>
      <c r="K8">
        <f ca="1">-2*LN(RAND())</f>
        <v>5.468058854469831</v>
      </c>
      <c r="L8">
        <f ca="1">-2*LN(RAND())</f>
        <v>3.2526271487127207</v>
      </c>
      <c r="M8">
        <f ca="1">-2*LN(RAND())</f>
        <v>1.600134553958235</v>
      </c>
      <c r="P8">
        <v>2.9387659274456603</v>
      </c>
      <c r="Q8">
        <v>10.997572559603594</v>
      </c>
      <c r="R8">
        <v>5.8820503236182029</v>
      </c>
      <c r="T8">
        <v>1.6139999091152453</v>
      </c>
      <c r="U8">
        <v>0.39646458840482196</v>
      </c>
      <c r="V8">
        <v>0.22005232576781947</v>
      </c>
      <c r="X8">
        <v>3.6700555664825902</v>
      </c>
      <c r="Y8">
        <v>2.7266319142824371</v>
      </c>
      <c r="Z8">
        <v>7.730058864806165</v>
      </c>
      <c r="AA8">
        <v>18.389603198401623</v>
      </c>
      <c r="AC8">
        <v>8.8603626959552623E-2</v>
      </c>
      <c r="AD8">
        <v>0.40880579753716556</v>
      </c>
      <c r="AE8">
        <v>0.56999000890148499</v>
      </c>
      <c r="AF8">
        <v>3.7430931753897472</v>
      </c>
      <c r="AH8">
        <v>1.7455512158631155</v>
      </c>
      <c r="AI8">
        <v>6.5365121698258042</v>
      </c>
      <c r="AJ8">
        <v>1.8573688424804968</v>
      </c>
      <c r="AK8">
        <v>8.4383842460352589</v>
      </c>
      <c r="AL8">
        <v>14.961198121266911</v>
      </c>
      <c r="AN8">
        <v>0.20030180256018254</v>
      </c>
      <c r="AO8">
        <v>1.2568488641470361</v>
      </c>
      <c r="AP8">
        <v>8.2567570011588334</v>
      </c>
      <c r="AQ8">
        <v>2.9849786519006174</v>
      </c>
      <c r="AR8">
        <v>2.7671297713248797</v>
      </c>
      <c r="AT8">
        <v>8.0457213697278345</v>
      </c>
      <c r="AU8">
        <v>1.9122507823849646</v>
      </c>
      <c r="AV8">
        <v>16.689258285316953</v>
      </c>
      <c r="AW8">
        <v>14.568048528289282</v>
      </c>
      <c r="AX8">
        <v>4.9200033864001895</v>
      </c>
      <c r="AY8">
        <v>6.5558056898215904</v>
      </c>
      <c r="BA8">
        <v>0.60092239086452792</v>
      </c>
      <c r="BB8">
        <v>3.4947755994386323</v>
      </c>
      <c r="BC8">
        <v>0.38290503612408849</v>
      </c>
      <c r="BD8">
        <v>2.9260147506693031</v>
      </c>
      <c r="BE8">
        <v>4.0769718902827776</v>
      </c>
      <c r="BF8">
        <v>0.62729061164846089</v>
      </c>
    </row>
    <row r="9" spans="1:58">
      <c r="A9">
        <f ca="1">-8*LN(RAND())</f>
        <v>3.0586500245131734</v>
      </c>
      <c r="B9">
        <f ca="1">-8*LN(RAND())</f>
        <v>7.0354453534420367</v>
      </c>
      <c r="C9">
        <f ca="1">-8*LN(RAND())</f>
        <v>4.4877834278392115</v>
      </c>
      <c r="D9">
        <f ca="1">-8*LN(RAND())</f>
        <v>8.8631796798572573</v>
      </c>
      <c r="E9">
        <f ca="1">-8*LN(RAND())</f>
        <v>3.7665650761061449</v>
      </c>
      <c r="F9">
        <f ca="1">-8*LN(RAND())</f>
        <v>19.268956585621556</v>
      </c>
      <c r="H9">
        <f ca="1">-2*LN(RAND())</f>
        <v>3.2961635307814898</v>
      </c>
      <c r="I9">
        <f ca="1">-2*LN(RAND())</f>
        <v>9.9884434313878128</v>
      </c>
      <c r="J9">
        <f ca="1">-2*LN(RAND())</f>
        <v>5.8476902165191982</v>
      </c>
      <c r="K9">
        <f ca="1">-2*LN(RAND())</f>
        <v>2.5861341048349318</v>
      </c>
      <c r="L9">
        <f ca="1">-2*LN(RAND())</f>
        <v>1.594004969848422</v>
      </c>
      <c r="M9">
        <f ca="1">-2*LN(RAND())</f>
        <v>0.39094008321127394</v>
      </c>
      <c r="P9">
        <v>12.199366751341216</v>
      </c>
      <c r="Q9">
        <v>3.3148135841453428</v>
      </c>
      <c r="R9">
        <v>0.73521242007954712</v>
      </c>
      <c r="T9">
        <v>1.6641279070091362</v>
      </c>
      <c r="U9">
        <v>0.4056829817061342</v>
      </c>
      <c r="V9">
        <v>0.1373492397328693</v>
      </c>
      <c r="X9">
        <v>7.096368961739822</v>
      </c>
      <c r="Y9">
        <v>0.36724649378457147</v>
      </c>
      <c r="Z9">
        <v>24.729000162910999</v>
      </c>
      <c r="AA9">
        <v>0.15891770754222714</v>
      </c>
      <c r="AC9">
        <v>5.3883458306266598E-2</v>
      </c>
      <c r="AD9">
        <v>3.7089695604274535</v>
      </c>
      <c r="AE9">
        <v>1.4431315046878233</v>
      </c>
      <c r="AF9">
        <v>1.5135584404383406</v>
      </c>
      <c r="AH9">
        <v>3.0472403867349129</v>
      </c>
      <c r="AI9">
        <v>32.132554326645234</v>
      </c>
      <c r="AJ9">
        <v>0.74374135209174685</v>
      </c>
      <c r="AK9">
        <v>7.0336128817798391</v>
      </c>
      <c r="AL9">
        <v>9.376362028919079</v>
      </c>
      <c r="AN9">
        <v>5.2526848348266393</v>
      </c>
      <c r="AO9">
        <v>4.2566238255281847</v>
      </c>
      <c r="AP9">
        <v>1.1103115223639408</v>
      </c>
      <c r="AQ9">
        <v>7.12520386256862</v>
      </c>
      <c r="AR9">
        <v>2.5271887132125817E-2</v>
      </c>
      <c r="AT9">
        <v>4.8877735713838453</v>
      </c>
      <c r="AU9">
        <v>2.0449471099313077</v>
      </c>
      <c r="AV9">
        <v>5.7433948986511965</v>
      </c>
      <c r="AW9">
        <v>6.9656861326007595</v>
      </c>
      <c r="AX9">
        <v>5.7995230046459634</v>
      </c>
      <c r="AY9">
        <v>13.566603828231333</v>
      </c>
      <c r="BA9">
        <v>5.1968045198198034</v>
      </c>
      <c r="BB9">
        <v>1.9012058223642507</v>
      </c>
      <c r="BC9">
        <v>1.7772148998243487</v>
      </c>
      <c r="BD9">
        <v>1.8364910827904026</v>
      </c>
      <c r="BE9">
        <v>1.5684471673971079</v>
      </c>
      <c r="BF9">
        <v>2.8329387324049176</v>
      </c>
    </row>
    <row r="10" spans="1:58">
      <c r="A10">
        <f ca="1">-8*LN(RAND())</f>
        <v>4.9778881652155853</v>
      </c>
      <c r="B10">
        <f ca="1">-8*LN(RAND())</f>
        <v>1.3158079144465962</v>
      </c>
      <c r="C10">
        <f ca="1">-8*LN(RAND())</f>
        <v>5.8218129329154973</v>
      </c>
      <c r="D10">
        <f ca="1">-8*LN(RAND())</f>
        <v>6.5875443647139251</v>
      </c>
      <c r="E10">
        <f ca="1">-8*LN(RAND())</f>
        <v>1.6652397347565964</v>
      </c>
      <c r="F10">
        <f ca="1">-8*LN(RAND())</f>
        <v>19.848556027596835</v>
      </c>
      <c r="H10">
        <f ca="1">-2*LN(RAND())</f>
        <v>0.51378956434550505</v>
      </c>
      <c r="I10">
        <f ca="1">-2*LN(RAND())</f>
        <v>0.20392308320126701</v>
      </c>
      <c r="J10">
        <f ca="1">-2*LN(RAND())</f>
        <v>4.2475939227192976</v>
      </c>
      <c r="K10">
        <f ca="1">-2*LN(RAND())</f>
        <v>0.72197284121181027</v>
      </c>
      <c r="L10">
        <f ca="1">-2*LN(RAND())</f>
        <v>4.075141077085755</v>
      </c>
      <c r="M10">
        <f ca="1">-2*LN(RAND())</f>
        <v>0.87557106060918055</v>
      </c>
      <c r="P10">
        <v>1.7908283931851607</v>
      </c>
      <c r="Q10">
        <v>2.1612791973773477</v>
      </c>
      <c r="R10">
        <v>14.131131000620817</v>
      </c>
      <c r="T10">
        <v>1.1927632383822913</v>
      </c>
      <c r="U10">
        <v>0.68712104806329821</v>
      </c>
      <c r="V10">
        <v>2.8425416794220104</v>
      </c>
      <c r="X10">
        <v>14.172701756596746</v>
      </c>
      <c r="Y10">
        <v>2.5699639365913467</v>
      </c>
      <c r="Z10">
        <v>3.4191333734799771</v>
      </c>
      <c r="AA10">
        <v>16.039082595455941</v>
      </c>
      <c r="AC10">
        <v>0.10502828645503155</v>
      </c>
      <c r="AD10">
        <v>0.22723754307717323</v>
      </c>
      <c r="AE10">
        <v>0.98505511925404177</v>
      </c>
      <c r="AF10">
        <v>1.7208834070475199</v>
      </c>
      <c r="AH10">
        <v>6.9081145030232198</v>
      </c>
      <c r="AI10">
        <v>5.3245829793083823</v>
      </c>
      <c r="AJ10">
        <v>4.9073717287953249</v>
      </c>
      <c r="AK10">
        <v>0.35514172438938918</v>
      </c>
      <c r="AL10">
        <v>1.1084176677644946</v>
      </c>
      <c r="AN10">
        <v>0.45086383199842145</v>
      </c>
      <c r="AO10">
        <v>0.47494691760274921</v>
      </c>
      <c r="AP10">
        <v>3.3619987067650703</v>
      </c>
      <c r="AQ10">
        <v>4.894568962713878</v>
      </c>
      <c r="AR10">
        <v>5.1780281906780772</v>
      </c>
      <c r="AT10">
        <v>9.4197705542582852</v>
      </c>
      <c r="AU10">
        <v>17.180884013590475</v>
      </c>
      <c r="AV10">
        <v>15.70998550581562</v>
      </c>
      <c r="AW10">
        <v>11.10139949886292</v>
      </c>
      <c r="AX10">
        <v>4.0643952770171667</v>
      </c>
      <c r="AY10">
        <v>9.6402933863772393</v>
      </c>
      <c r="BA10">
        <v>6.0204878670771134</v>
      </c>
      <c r="BB10">
        <v>0.2641147136646893</v>
      </c>
      <c r="BC10">
        <v>0.72672696291603078</v>
      </c>
      <c r="BD10">
        <v>2.0975741617617105</v>
      </c>
      <c r="BE10">
        <v>0.68942522412358831</v>
      </c>
      <c r="BF10">
        <v>0.64820021125527827</v>
      </c>
    </row>
    <row r="11" spans="1:58">
      <c r="A11">
        <f ca="1">-8*LN(RAND())</f>
        <v>0.64734456466724544</v>
      </c>
      <c r="B11">
        <f ca="1">-8*LN(RAND())</f>
        <v>5.7896624538196582</v>
      </c>
      <c r="C11">
        <f ca="1">-8*LN(RAND())</f>
        <v>6.0921073510833601</v>
      </c>
      <c r="D11">
        <f ca="1">-8*LN(RAND())</f>
        <v>1.2709528666094685</v>
      </c>
      <c r="E11">
        <f ca="1">-8*LN(RAND())</f>
        <v>16.597019782068962</v>
      </c>
      <c r="F11">
        <f ca="1">-8*LN(RAND())</f>
        <v>1.4892762886670281</v>
      </c>
      <c r="H11">
        <f ca="1">-2*LN(RAND())</f>
        <v>2.9344839292874649</v>
      </c>
      <c r="I11">
        <f ca="1">-2*LN(RAND())</f>
        <v>0.92587369294160016</v>
      </c>
      <c r="J11">
        <f ca="1">-2*LN(RAND())</f>
        <v>0.37226894969573909</v>
      </c>
      <c r="K11">
        <f ca="1">-2*LN(RAND())</f>
        <v>2.1147900741470651</v>
      </c>
      <c r="L11">
        <f ca="1">-2*LN(RAND())</f>
        <v>1.5630132640077388</v>
      </c>
      <c r="M11">
        <f ca="1">-2*LN(RAND())</f>
        <v>2.0628179769096953</v>
      </c>
      <c r="P11">
        <v>18.05650540633934</v>
      </c>
      <c r="Q11">
        <v>7.5237866812312548</v>
      </c>
      <c r="R11">
        <v>4.2110405824194688</v>
      </c>
      <c r="T11">
        <v>6.1620556076784654</v>
      </c>
      <c r="U11">
        <v>1.1445523867065706</v>
      </c>
      <c r="V11">
        <v>2.2344497047052235E-2</v>
      </c>
      <c r="X11">
        <v>10.050194402513258</v>
      </c>
      <c r="Y11">
        <v>3.8955009683126693</v>
      </c>
      <c r="Z11">
        <v>9.4624465291746969</v>
      </c>
      <c r="AA11">
        <v>7.3266362477839762</v>
      </c>
      <c r="AC11">
        <v>0.71907920529709857</v>
      </c>
      <c r="AD11">
        <v>1.4796195204716458</v>
      </c>
      <c r="AE11">
        <v>0.74285658399697763</v>
      </c>
      <c r="AF11">
        <v>0.48511480456856665</v>
      </c>
      <c r="AH11">
        <v>8.9415491555935329</v>
      </c>
      <c r="AI11">
        <v>8.3834810797047545</v>
      </c>
      <c r="AJ11">
        <v>1.6162643449033136</v>
      </c>
      <c r="AK11">
        <v>0.17109363971687203</v>
      </c>
      <c r="AL11">
        <v>4.4675556905294433</v>
      </c>
      <c r="AN11">
        <v>2.9049918149212237</v>
      </c>
      <c r="AO11">
        <v>0.15926761529737174</v>
      </c>
      <c r="AP11">
        <v>6.7676881900908192</v>
      </c>
      <c r="AQ11">
        <v>1.5822218476566354</v>
      </c>
      <c r="AR11">
        <v>3.6634387034913898</v>
      </c>
      <c r="AT11">
        <v>1.1986100431281774</v>
      </c>
      <c r="AU11">
        <v>9.406404513104766</v>
      </c>
      <c r="AV11">
        <v>12.668849219430063</v>
      </c>
      <c r="AW11">
        <v>13.476101294886188</v>
      </c>
      <c r="AX11">
        <v>9.863811803276926</v>
      </c>
      <c r="AY11">
        <v>9.0397449729860408</v>
      </c>
      <c r="BA11">
        <v>1.245543331654086</v>
      </c>
      <c r="BB11">
        <v>3.612973267484223</v>
      </c>
      <c r="BC11">
        <v>1.6078902603820566</v>
      </c>
      <c r="BD11">
        <v>6.5451815589829321E-2</v>
      </c>
      <c r="BE11">
        <v>3.9041902504643979</v>
      </c>
      <c r="BF11">
        <v>1.1693606585523104</v>
      </c>
    </row>
    <row r="12" spans="1:58">
      <c r="A12">
        <f ca="1">-8*LN(RAND())</f>
        <v>1.606942691252236</v>
      </c>
      <c r="B12">
        <f ca="1">-8*LN(RAND())</f>
        <v>5.564685335052963</v>
      </c>
      <c r="C12">
        <f ca="1">-8*LN(RAND())</f>
        <v>5.9572747859270656</v>
      </c>
      <c r="D12">
        <f ca="1">-8*LN(RAND())</f>
        <v>3.3580476835812494</v>
      </c>
      <c r="E12">
        <f ca="1">-8*LN(RAND())</f>
        <v>5.3157417685322264</v>
      </c>
      <c r="F12">
        <f ca="1">-8*LN(RAND())</f>
        <v>6.8666874861169855</v>
      </c>
      <c r="H12">
        <f ca="1">-2*LN(RAND())</f>
        <v>0.23947034168131107</v>
      </c>
      <c r="I12">
        <f ca="1">-2*LN(RAND())</f>
        <v>0.24134561355108192</v>
      </c>
      <c r="J12">
        <f ca="1">-2*LN(RAND())</f>
        <v>0.39665376979779704</v>
      </c>
      <c r="K12">
        <f ca="1">-2*LN(RAND())</f>
        <v>0.46913172682041288</v>
      </c>
      <c r="L12">
        <f ca="1">-2*LN(RAND())</f>
        <v>0.36928641570720244</v>
      </c>
      <c r="M12">
        <f ca="1">-2*LN(RAND())</f>
        <v>1.799255023032971E-2</v>
      </c>
      <c r="P12">
        <v>23.296258320038952</v>
      </c>
      <c r="Q12">
        <v>7.861448681268322</v>
      </c>
      <c r="R12">
        <v>7.635994585009616</v>
      </c>
      <c r="T12">
        <v>2.1961357715892986</v>
      </c>
      <c r="U12">
        <v>2.7109522493967621E-2</v>
      </c>
      <c r="V12">
        <v>8.0204087659240808E-2</v>
      </c>
      <c r="X12">
        <v>5.5386659772597282</v>
      </c>
      <c r="Y12">
        <v>3.0817403711587708</v>
      </c>
      <c r="Z12">
        <v>26.790470277509385</v>
      </c>
      <c r="AA12">
        <v>3.6883865143097596</v>
      </c>
      <c r="AC12">
        <v>6.3430777664935265</v>
      </c>
      <c r="AD12">
        <v>2.8927284649108618</v>
      </c>
      <c r="AE12">
        <v>1.1892900917907225</v>
      </c>
      <c r="AF12">
        <v>0.41531355489200555</v>
      </c>
      <c r="AH12">
        <v>4.4153000973589931</v>
      </c>
      <c r="AI12">
        <v>5.2757096513666726</v>
      </c>
      <c r="AJ12">
        <v>6.0751738403025053</v>
      </c>
      <c r="AK12">
        <v>1.7364441701010536</v>
      </c>
      <c r="AL12">
        <v>5.471311558447872</v>
      </c>
      <c r="AN12">
        <v>1.4312779235562894</v>
      </c>
      <c r="AO12">
        <v>1.3389349692760484</v>
      </c>
      <c r="AP12">
        <v>0.69425802352767829</v>
      </c>
      <c r="AQ12">
        <v>3.7185218229909798</v>
      </c>
      <c r="AR12">
        <v>0.26697400955490358</v>
      </c>
      <c r="AT12">
        <v>0.78237879426466594</v>
      </c>
      <c r="AU12">
        <v>13.767232977763598</v>
      </c>
      <c r="AV12">
        <v>0.43584949020116237</v>
      </c>
      <c r="AW12">
        <v>10.871408225809914</v>
      </c>
      <c r="AX12">
        <v>30.871356453125102</v>
      </c>
      <c r="AY12">
        <v>2.9438976129246908</v>
      </c>
      <c r="BA12">
        <v>0.35750615669844094</v>
      </c>
      <c r="BB12">
        <v>1.4271221048442699</v>
      </c>
      <c r="BC12">
        <v>1.934876167255243</v>
      </c>
      <c r="BD12">
        <v>4.8586114180569151</v>
      </c>
      <c r="BE12">
        <v>3.8179835108743496E-2</v>
      </c>
      <c r="BF12">
        <v>1.5161550085464279</v>
      </c>
    </row>
    <row r="13" spans="1:58">
      <c r="A13">
        <f ca="1">-8*LN(RAND())</f>
        <v>13.33923905256388</v>
      </c>
      <c r="B13">
        <f ca="1">-8*LN(RAND())</f>
        <v>2.9350353078573579</v>
      </c>
      <c r="C13">
        <f ca="1">-8*LN(RAND())</f>
        <v>5.0378369285477183</v>
      </c>
      <c r="D13">
        <f ca="1">-8*LN(RAND())</f>
        <v>24.184637959802373</v>
      </c>
      <c r="E13">
        <f ca="1">-8*LN(RAND())</f>
        <v>6.524084401298559</v>
      </c>
      <c r="F13">
        <f ca="1">-8*LN(RAND())</f>
        <v>4.3010679711246924</v>
      </c>
      <c r="H13">
        <f ca="1">-2*LN(RAND())</f>
        <v>3.8219335356562758</v>
      </c>
      <c r="I13">
        <f ca="1">-2*LN(RAND())</f>
        <v>2.2889289101014976</v>
      </c>
      <c r="J13">
        <f ca="1">-2*LN(RAND())</f>
        <v>0.25381015754320596</v>
      </c>
      <c r="K13">
        <f ca="1">-2*LN(RAND())</f>
        <v>0.33323491733654059</v>
      </c>
      <c r="L13">
        <f ca="1">-2*LN(RAND())</f>
        <v>0.56686756042755082</v>
      </c>
      <c r="M13">
        <f ca="1">-2*LN(RAND())</f>
        <v>1.5332573131227498</v>
      </c>
      <c r="P13">
        <v>6.6341868814155198</v>
      </c>
      <c r="Q13">
        <v>0.36820771559160204</v>
      </c>
      <c r="R13">
        <v>1.6071385141031393</v>
      </c>
      <c r="T13">
        <v>10.051145164771491</v>
      </c>
      <c r="U13">
        <v>1.0573737857725791</v>
      </c>
      <c r="V13">
        <v>2.0570415623757969</v>
      </c>
      <c r="X13">
        <v>14.377477391584234</v>
      </c>
      <c r="Y13">
        <v>6.5332896663407265</v>
      </c>
      <c r="Z13">
        <v>7.9848234207589046</v>
      </c>
      <c r="AA13">
        <v>3.8536175497284075</v>
      </c>
      <c r="AC13">
        <v>8.7930804243278455</v>
      </c>
      <c r="AD13">
        <v>1.990172098461741</v>
      </c>
      <c r="AE13">
        <v>3.9430754716956988</v>
      </c>
      <c r="AF13">
        <v>1.2953756743621772</v>
      </c>
      <c r="AH13">
        <v>0.8147256776129026</v>
      </c>
      <c r="AI13">
        <v>3.5982457581688707</v>
      </c>
      <c r="AJ13">
        <v>15.559136873531493</v>
      </c>
      <c r="AK13">
        <v>7.7002039012501298</v>
      </c>
      <c r="AL13">
        <v>1.396654827058762</v>
      </c>
      <c r="AN13">
        <v>3.2291316355434794</v>
      </c>
      <c r="AO13">
        <v>0.11160499006331188</v>
      </c>
      <c r="AP13">
        <v>0.7528292091729053</v>
      </c>
      <c r="AQ13">
        <v>1.373433036763571</v>
      </c>
      <c r="AR13">
        <v>2.982121164796005E-2</v>
      </c>
      <c r="AT13">
        <v>0.29483310922434447</v>
      </c>
      <c r="AU13">
        <v>6.1519514150170123</v>
      </c>
      <c r="AV13">
        <v>2.8093373016969911</v>
      </c>
      <c r="AW13">
        <v>6.1791794721573314</v>
      </c>
      <c r="AX13">
        <v>3.9940683818552554</v>
      </c>
      <c r="AY13">
        <v>2.8119836759658567</v>
      </c>
      <c r="BA13">
        <v>8.6843043189091321E-2</v>
      </c>
      <c r="BB13">
        <v>2.2840396857195953</v>
      </c>
      <c r="BC13">
        <v>0.50491823758250609</v>
      </c>
      <c r="BD13">
        <v>0.34973801536617283</v>
      </c>
      <c r="BE13">
        <v>0.12370537550470721</v>
      </c>
      <c r="BF13">
        <v>0.79479566233497234</v>
      </c>
    </row>
    <row r="14" spans="1:58">
      <c r="A14">
        <f ca="1">-8*LN(RAND())</f>
        <v>4.3523655199060318</v>
      </c>
      <c r="B14">
        <f ca="1">-8*LN(RAND())</f>
        <v>1.7319873544355735</v>
      </c>
      <c r="C14">
        <f ca="1">-8*LN(RAND())</f>
        <v>0.4511815691531908</v>
      </c>
      <c r="D14">
        <f ca="1">-8*LN(RAND())</f>
        <v>5.2359110821459485</v>
      </c>
      <c r="E14">
        <f ca="1">-8*LN(RAND())</f>
        <v>1.6211324048991511</v>
      </c>
      <c r="F14">
        <f ca="1">-8*LN(RAND())</f>
        <v>13.132700205167902</v>
      </c>
      <c r="H14">
        <f ca="1">-2*LN(RAND())</f>
        <v>6.2838028037919783E-2</v>
      </c>
      <c r="I14">
        <f ca="1">-2*LN(RAND())</f>
        <v>6.2367379160258798</v>
      </c>
      <c r="J14">
        <f ca="1">-2*LN(RAND())</f>
        <v>0.8133446492404991</v>
      </c>
      <c r="K14">
        <f ca="1">-2*LN(RAND())</f>
        <v>0.78904020996485913</v>
      </c>
      <c r="L14">
        <f ca="1">-2*LN(RAND())</f>
        <v>2.5694825504997589</v>
      </c>
      <c r="M14">
        <f ca="1">-2*LN(RAND())</f>
        <v>5.4579542741851693E-2</v>
      </c>
      <c r="P14">
        <v>0.26122647884825856</v>
      </c>
      <c r="Q14">
        <v>26.349500227366281</v>
      </c>
      <c r="R14">
        <v>9.303821917491625</v>
      </c>
      <c r="T14">
        <v>4.0914188512968614</v>
      </c>
      <c r="U14">
        <v>1.7732928908824437</v>
      </c>
      <c r="V14">
        <v>7.7409580291850615</v>
      </c>
      <c r="X14">
        <v>12.628265520198465</v>
      </c>
      <c r="Y14">
        <v>9.8029851801806842</v>
      </c>
      <c r="Z14">
        <v>8.2150594765629936</v>
      </c>
      <c r="AA14">
        <v>11.478771980217285</v>
      </c>
      <c r="AC14">
        <v>2.9584596486845149</v>
      </c>
      <c r="AD14">
        <v>0.97625020959429698</v>
      </c>
      <c r="AE14">
        <v>2.1732068138537275</v>
      </c>
      <c r="AF14">
        <v>0.22153862205771718</v>
      </c>
      <c r="AH14">
        <v>19.008561071226161</v>
      </c>
      <c r="AI14">
        <v>6.8905957419534456</v>
      </c>
      <c r="AJ14">
        <v>18.554970596955446</v>
      </c>
      <c r="AK14">
        <v>0.21315599379025785</v>
      </c>
      <c r="AL14">
        <v>4.6789250913747171</v>
      </c>
      <c r="AN14">
        <v>0.81989846926202736</v>
      </c>
      <c r="AO14">
        <v>4.2595396456885561</v>
      </c>
      <c r="AP14">
        <v>0.9723835637095839</v>
      </c>
      <c r="AQ14">
        <v>0.63490124735098141</v>
      </c>
      <c r="AR14">
        <v>4.01142172004361</v>
      </c>
      <c r="AT14">
        <v>7.308117590513282</v>
      </c>
      <c r="AU14">
        <v>14.437833024507043</v>
      </c>
      <c r="AV14">
        <v>2.6069133342649291</v>
      </c>
      <c r="AW14">
        <v>28.23530278951554</v>
      </c>
      <c r="AX14">
        <v>0.14297735081518059</v>
      </c>
      <c r="AY14">
        <v>7.5728966265974087</v>
      </c>
      <c r="BA14">
        <v>6.9945393305644407E-2</v>
      </c>
      <c r="BB14">
        <v>6.1939534399228187</v>
      </c>
      <c r="BC14">
        <v>0.40662517219073879</v>
      </c>
      <c r="BD14">
        <v>4.4408258899489796</v>
      </c>
      <c r="BE14">
        <v>0.12164600097894673</v>
      </c>
      <c r="BF14">
        <v>2.015386760978938</v>
      </c>
    </row>
    <row r="15" spans="1:58">
      <c r="A15">
        <f ca="1">-8*LN(RAND())</f>
        <v>8.9782870439036309</v>
      </c>
      <c r="B15">
        <f ca="1">-8*LN(RAND())</f>
        <v>35.166135111874276</v>
      </c>
      <c r="C15">
        <f ca="1">-8*LN(RAND())</f>
        <v>1.1849916610694537</v>
      </c>
      <c r="D15">
        <f ca="1">-8*LN(RAND())</f>
        <v>1.9161708242714774</v>
      </c>
      <c r="E15">
        <f ca="1">-8*LN(RAND())</f>
        <v>2.0140254862971303</v>
      </c>
      <c r="F15">
        <f ca="1">-8*LN(RAND())</f>
        <v>3.2305233971584961</v>
      </c>
      <c r="H15">
        <f ca="1">-2*LN(RAND())</f>
        <v>2.7440098005455598</v>
      </c>
      <c r="I15">
        <f ca="1">-2*LN(RAND())</f>
        <v>0.85038123351027939</v>
      </c>
      <c r="J15">
        <f ca="1">-2*LN(RAND())</f>
        <v>0.39230540590166785</v>
      </c>
      <c r="K15">
        <f ca="1">-2*LN(RAND())</f>
        <v>0.64497391016478711</v>
      </c>
      <c r="L15">
        <f ca="1">-2*LN(RAND())</f>
        <v>5.0912691845498763</v>
      </c>
      <c r="M15">
        <f ca="1">-2*LN(RAND())</f>
        <v>2.8386117956507801</v>
      </c>
      <c r="P15">
        <v>1.1997527026316697</v>
      </c>
      <c r="Q15">
        <v>7.1290930890167212</v>
      </c>
      <c r="R15">
        <v>5.6404051206196142</v>
      </c>
      <c r="T15">
        <v>2.528463781320927</v>
      </c>
      <c r="U15">
        <v>1.1686709405492821</v>
      </c>
      <c r="V15">
        <v>0.12964579572418394</v>
      </c>
      <c r="X15">
        <v>5.7803468378356584</v>
      </c>
      <c r="Y15">
        <v>1.0772185131074619</v>
      </c>
      <c r="Z15">
        <v>13.813308764967273</v>
      </c>
      <c r="AA15">
        <v>1.4157515830265874</v>
      </c>
      <c r="AC15">
        <v>3.383186176765324</v>
      </c>
      <c r="AD15">
        <v>4.2786677899934107</v>
      </c>
      <c r="AE15">
        <v>2.6024708104349532</v>
      </c>
      <c r="AF15">
        <v>3.6319875006970666</v>
      </c>
      <c r="AH15">
        <v>31.085200773979967</v>
      </c>
      <c r="AI15">
        <v>1.7328204002615546</v>
      </c>
      <c r="AJ15">
        <v>26.614949118257375</v>
      </c>
      <c r="AK15">
        <v>2.3258829735391173</v>
      </c>
      <c r="AL15">
        <v>3.9804843869414084</v>
      </c>
      <c r="AN15">
        <v>0.86071225159990139</v>
      </c>
      <c r="AO15">
        <v>1.1630537459024823</v>
      </c>
      <c r="AP15">
        <v>3.9160858936124483</v>
      </c>
      <c r="AQ15">
        <v>0.84426583313570425</v>
      </c>
      <c r="AR15">
        <v>0.51544044533230426</v>
      </c>
      <c r="AT15">
        <v>4.0113560164491471</v>
      </c>
      <c r="AU15">
        <v>13.248678111252865</v>
      </c>
      <c r="AV15">
        <v>4.7771542633189741</v>
      </c>
      <c r="AW15">
        <v>9.0967315975746139</v>
      </c>
      <c r="AX15">
        <v>3.9081561534306553</v>
      </c>
      <c r="AY15">
        <v>20.374529253350261</v>
      </c>
      <c r="BA15">
        <v>1.3779023195329527</v>
      </c>
      <c r="BB15">
        <v>5.8963540733920204E-2</v>
      </c>
      <c r="BC15">
        <v>2.6079533751485475</v>
      </c>
      <c r="BD15">
        <v>0.27621827271124738</v>
      </c>
      <c r="BE15">
        <v>0.92555428501828563</v>
      </c>
      <c r="BF15">
        <v>1.9978774064427269</v>
      </c>
    </row>
    <row r="16" spans="1:58">
      <c r="A16">
        <f ca="1">-8*LN(RAND())</f>
        <v>3.9542409749803502</v>
      </c>
      <c r="B16">
        <f ca="1">-8*LN(RAND())</f>
        <v>3.2619787678152554</v>
      </c>
      <c r="C16">
        <f ca="1">-8*LN(RAND())</f>
        <v>7.1140638617286323</v>
      </c>
      <c r="D16">
        <f ca="1">-8*LN(RAND())</f>
        <v>2.7833589755340262</v>
      </c>
      <c r="E16">
        <f ca="1">-8*LN(RAND())</f>
        <v>5.4769286545733777</v>
      </c>
      <c r="F16">
        <f ca="1">-8*LN(RAND())</f>
        <v>0.76713593682849868</v>
      </c>
      <c r="H16">
        <f ca="1">-2*LN(RAND())</f>
        <v>0.76641014621606873</v>
      </c>
      <c r="I16">
        <f ca="1">-2*LN(RAND())</f>
        <v>0.5829553872109553</v>
      </c>
      <c r="J16">
        <f ca="1">-2*LN(RAND())</f>
        <v>5.728760288107229</v>
      </c>
      <c r="K16">
        <f ca="1">-2*LN(RAND())</f>
        <v>1.0580343535100654</v>
      </c>
      <c r="L16">
        <f ca="1">-2*LN(RAND())</f>
        <v>1.9817630815363865</v>
      </c>
      <c r="M16">
        <f ca="1">-2*LN(RAND())</f>
        <v>1.8067046524918462</v>
      </c>
      <c r="P16">
        <v>0.41812755757326731</v>
      </c>
      <c r="Q16">
        <v>0.25458216052657107</v>
      </c>
      <c r="R16">
        <v>17.693600439644566</v>
      </c>
      <c r="T16">
        <v>0.51447529291101346</v>
      </c>
      <c r="U16">
        <v>0.10353130429313369</v>
      </c>
      <c r="V16">
        <v>1.3332694651163692</v>
      </c>
      <c r="X16">
        <v>9.4617878457152695</v>
      </c>
      <c r="Y16">
        <v>1.4271779808170599</v>
      </c>
      <c r="Z16">
        <v>8.835731827275433</v>
      </c>
      <c r="AA16">
        <v>1.1786709923656979</v>
      </c>
      <c r="AC16">
        <v>1.1993615152409562</v>
      </c>
      <c r="AD16">
        <v>2.658368517739266</v>
      </c>
      <c r="AE16">
        <v>1.1949070013240322</v>
      </c>
      <c r="AF16">
        <v>1.9406800029464144</v>
      </c>
      <c r="AH16">
        <v>15.401156934397651</v>
      </c>
      <c r="AI16">
        <v>2.6951559962466085</v>
      </c>
      <c r="AJ16">
        <v>3.9286622422543389</v>
      </c>
      <c r="AK16">
        <v>14.114194945666068</v>
      </c>
      <c r="AL16">
        <v>1.9834697667410837</v>
      </c>
      <c r="AN16">
        <v>1.8798388687359831E-2</v>
      </c>
      <c r="AO16">
        <v>0.15049841828291483</v>
      </c>
      <c r="AP16">
        <v>5.5130212804603529</v>
      </c>
      <c r="AQ16">
        <v>9.2602015145446498E-2</v>
      </c>
      <c r="AR16">
        <v>0.42968252054301659</v>
      </c>
      <c r="AT16">
        <v>1.8964357611802181</v>
      </c>
      <c r="AU16">
        <v>6.6744877113749892</v>
      </c>
      <c r="AV16">
        <v>9.503275014984693</v>
      </c>
      <c r="AW16">
        <v>6.1291567693282696</v>
      </c>
      <c r="AX16">
        <v>3.2430607748055458</v>
      </c>
      <c r="AY16">
        <v>35.765479363800061</v>
      </c>
      <c r="BA16">
        <v>3.5506697853290463</v>
      </c>
      <c r="BB16">
        <v>1.4796379964447319</v>
      </c>
      <c r="BC16">
        <v>4.2929151873605216</v>
      </c>
      <c r="BD16">
        <v>0.60150007703061636</v>
      </c>
      <c r="BE16">
        <v>0.49919126193554886</v>
      </c>
      <c r="BF16">
        <v>0.66357352078246623</v>
      </c>
    </row>
    <row r="17" spans="1:58">
      <c r="A17">
        <f ca="1">-8*LN(RAND())</f>
        <v>5.5723318999340528</v>
      </c>
      <c r="B17">
        <f ca="1">-8*LN(RAND())</f>
        <v>38.850686436843198</v>
      </c>
      <c r="C17">
        <f ca="1">-8*LN(RAND())</f>
        <v>8.682233804822113</v>
      </c>
      <c r="D17">
        <f ca="1">-8*LN(RAND())</f>
        <v>5.754988086413773</v>
      </c>
      <c r="E17">
        <f ca="1">-8*LN(RAND())</f>
        <v>9.1631231685636934</v>
      </c>
      <c r="F17">
        <f ca="1">-8*LN(RAND())</f>
        <v>1.1751459940901168</v>
      </c>
      <c r="H17">
        <f ca="1">-2*LN(RAND())</f>
        <v>2.537505303017018</v>
      </c>
      <c r="I17">
        <f ca="1">-2*LN(RAND())</f>
        <v>0.37887255215898086</v>
      </c>
      <c r="J17">
        <f ca="1">-2*LN(RAND())</f>
        <v>5.0146526392042086</v>
      </c>
      <c r="K17">
        <f ca="1">-2*LN(RAND())</f>
        <v>4.0051204473481787</v>
      </c>
      <c r="L17">
        <f ca="1">-2*LN(RAND())</f>
        <v>2.9827849610646942</v>
      </c>
      <c r="M17">
        <f ca="1">-2*LN(RAND())</f>
        <v>2.4369994751607771</v>
      </c>
      <c r="P17">
        <v>14.069057936488498</v>
      </c>
      <c r="Q17">
        <v>3.7151489201126053</v>
      </c>
      <c r="R17">
        <v>1.7118145292369129</v>
      </c>
      <c r="T17">
        <v>0.37569511553560808</v>
      </c>
      <c r="U17">
        <v>2.6670925211860439</v>
      </c>
      <c r="V17">
        <v>1.3862343043600238</v>
      </c>
      <c r="X17">
        <v>4.4602196624425421</v>
      </c>
      <c r="Y17">
        <v>2.2650572104931501</v>
      </c>
      <c r="Z17">
        <v>10.234648442544055</v>
      </c>
      <c r="AA17">
        <v>6.9778913429201737</v>
      </c>
      <c r="AC17">
        <v>0.2506881875239384</v>
      </c>
      <c r="AD17">
        <v>2.915196529009731</v>
      </c>
      <c r="AE17">
        <v>0.57535527624737548</v>
      </c>
      <c r="AF17">
        <v>2.8920757107189701</v>
      </c>
      <c r="AH17">
        <v>0.95724294587897396</v>
      </c>
      <c r="AI17">
        <v>6.1075127973429666</v>
      </c>
      <c r="AJ17">
        <v>24.302675401588196</v>
      </c>
      <c r="AK17">
        <v>9.6474888432790902</v>
      </c>
      <c r="AL17">
        <v>0.75004047974298671</v>
      </c>
      <c r="AN17">
        <v>9.0865906598997643</v>
      </c>
      <c r="AO17">
        <v>2.6902153687400832</v>
      </c>
      <c r="AP17">
        <v>0.94810187139588353</v>
      </c>
      <c r="AQ17">
        <v>2.3193611483444978</v>
      </c>
      <c r="AR17">
        <v>3.9062852935540819</v>
      </c>
      <c r="AT17">
        <v>15.042052947905447</v>
      </c>
      <c r="AU17">
        <v>2.7923672530017201</v>
      </c>
      <c r="AV17">
        <v>9.171302579465328</v>
      </c>
      <c r="AW17">
        <v>11.170422198804902</v>
      </c>
      <c r="AX17">
        <v>0.79659514943120802</v>
      </c>
      <c r="AY17">
        <v>21.341364893842552</v>
      </c>
      <c r="BA17">
        <v>0.29033248850117338</v>
      </c>
      <c r="BB17">
        <v>0.12842379675588705</v>
      </c>
      <c r="BC17">
        <v>8.5182005507870588</v>
      </c>
      <c r="BD17">
        <v>0.23089780821696662</v>
      </c>
      <c r="BE17">
        <v>0.47730166147449166</v>
      </c>
      <c r="BF17">
        <v>0.86876125648998026</v>
      </c>
    </row>
    <row r="18" spans="1:58">
      <c r="A18">
        <f ca="1">-8*LN(RAND())</f>
        <v>8.4350065953114779</v>
      </c>
      <c r="B18">
        <f ca="1">-8*LN(RAND())</f>
        <v>2.660474439718377</v>
      </c>
      <c r="C18">
        <f ca="1">-8*LN(RAND())</f>
        <v>2.9558392174753592</v>
      </c>
      <c r="D18">
        <f ca="1">-8*LN(RAND())</f>
        <v>2.0618200242314435</v>
      </c>
      <c r="E18">
        <f ca="1">-8*LN(RAND())</f>
        <v>1.4566442054817739</v>
      </c>
      <c r="F18">
        <f ca="1">-8*LN(RAND())</f>
        <v>6.2144474080703453</v>
      </c>
      <c r="H18">
        <f ca="1">-2*LN(RAND())</f>
        <v>3.3043472015405411</v>
      </c>
      <c r="I18">
        <f ca="1">-2*LN(RAND())</f>
        <v>9.2493706095335817</v>
      </c>
      <c r="J18">
        <f ca="1">-2*LN(RAND())</f>
        <v>7.1168263597051586</v>
      </c>
      <c r="K18">
        <f ca="1">-2*LN(RAND())</f>
        <v>1.3383640320363372</v>
      </c>
      <c r="L18">
        <f ca="1">-2*LN(RAND())</f>
        <v>1.0385391117398286</v>
      </c>
      <c r="M18">
        <f ca="1">-2*LN(RAND())</f>
        <v>0.58636573644951639</v>
      </c>
      <c r="P18">
        <v>3.3767434165220576</v>
      </c>
      <c r="Q18">
        <v>4.5947138114247332</v>
      </c>
      <c r="R18">
        <v>3.7344371749938188</v>
      </c>
      <c r="T18">
        <v>6.0427854972015407</v>
      </c>
      <c r="U18">
        <v>0.36408509350155266</v>
      </c>
      <c r="V18">
        <v>3.5567547820931744</v>
      </c>
      <c r="X18">
        <v>4.0742303534595505</v>
      </c>
      <c r="Y18">
        <v>8.0440611989334592</v>
      </c>
      <c r="Z18">
        <v>3.1512107988499372</v>
      </c>
      <c r="AA18">
        <v>2.2269453520014726</v>
      </c>
      <c r="AC18">
        <v>1.8910056216650242</v>
      </c>
      <c r="AD18">
        <v>1.276442248094521</v>
      </c>
      <c r="AE18">
        <v>0.30278536837847714</v>
      </c>
      <c r="AF18">
        <v>0.64112040869890308</v>
      </c>
      <c r="AH18">
        <v>5.642196687218096</v>
      </c>
      <c r="AI18">
        <v>0.66056720704065652</v>
      </c>
      <c r="AJ18">
        <v>1.8054281595040771</v>
      </c>
      <c r="AK18">
        <v>1.7226948955424375</v>
      </c>
      <c r="AL18">
        <v>1.8097741049025926</v>
      </c>
      <c r="AN18">
        <v>4.1166898101059877</v>
      </c>
      <c r="AO18">
        <v>1.7819660534150743</v>
      </c>
      <c r="AP18">
        <v>7.4715062968877994</v>
      </c>
      <c r="AQ18">
        <v>0.25232692069522805</v>
      </c>
      <c r="AR18">
        <v>1.8240195768652241</v>
      </c>
      <c r="AT18">
        <v>6.2556987505425363</v>
      </c>
      <c r="AU18">
        <v>4.2881893525964001</v>
      </c>
      <c r="AV18">
        <v>1.5910714374678452</v>
      </c>
      <c r="AW18">
        <v>1.6936904619159863</v>
      </c>
      <c r="AX18">
        <v>14.954090243338083</v>
      </c>
      <c r="AY18">
        <v>1.982788540913152</v>
      </c>
      <c r="BA18">
        <v>2.1386844476829792</v>
      </c>
      <c r="BB18">
        <v>0.80763859299873519</v>
      </c>
      <c r="BC18">
        <v>0.40022538988319911</v>
      </c>
      <c r="BD18">
        <v>1.6578227878499356</v>
      </c>
      <c r="BE18">
        <v>0.12385507678649516</v>
      </c>
      <c r="BF18">
        <v>0.77284653210543441</v>
      </c>
    </row>
    <row r="19" spans="1:58">
      <c r="A19">
        <f ca="1">-8*LN(RAND())</f>
        <v>17.15181188133133</v>
      </c>
      <c r="B19">
        <f ca="1">-8*LN(RAND())</f>
        <v>6.9917788746932983</v>
      </c>
      <c r="C19">
        <f ca="1">-8*LN(RAND())</f>
        <v>31.925466088047322</v>
      </c>
      <c r="D19">
        <f ca="1">-8*LN(RAND())</f>
        <v>13.334983038630993</v>
      </c>
      <c r="E19">
        <f ca="1">-8*LN(RAND())</f>
        <v>5.7716302420735612</v>
      </c>
      <c r="F19">
        <f ca="1">-8*LN(RAND())</f>
        <v>7.2656178401786669</v>
      </c>
      <c r="H19">
        <f ca="1">-2*LN(RAND())</f>
        <v>1.1027155406787346</v>
      </c>
      <c r="I19">
        <f ca="1">-2*LN(RAND())</f>
        <v>4.4325736583809672</v>
      </c>
      <c r="J19">
        <f ca="1">-2*LN(RAND())</f>
        <v>2.9496112161173662</v>
      </c>
      <c r="K19">
        <f ca="1">-2*LN(RAND())</f>
        <v>0.20328957488698174</v>
      </c>
      <c r="L19">
        <f ca="1">-2*LN(RAND())</f>
        <v>2.0684512037477001</v>
      </c>
      <c r="M19">
        <f ca="1">-2*LN(RAND())</f>
        <v>2.6727304224450714</v>
      </c>
      <c r="P19">
        <v>1.9144073640811412</v>
      </c>
      <c r="Q19">
        <v>6.4513351592168355</v>
      </c>
      <c r="R19">
        <v>2.9863782854370839</v>
      </c>
      <c r="T19">
        <v>6.4969034859489119</v>
      </c>
      <c r="U19">
        <v>1.0320214295908219</v>
      </c>
      <c r="V19">
        <v>5.6528771973862684</v>
      </c>
      <c r="X19">
        <v>15.575545433501132</v>
      </c>
      <c r="Y19">
        <v>2.6326616251437835</v>
      </c>
      <c r="Z19">
        <v>14.050593882124428</v>
      </c>
      <c r="AA19">
        <v>25.065242319992826</v>
      </c>
      <c r="AC19">
        <v>4.27195241172931</v>
      </c>
      <c r="AD19">
        <v>0.63421945521153333</v>
      </c>
      <c r="AE19">
        <v>0.59615471195476744</v>
      </c>
      <c r="AF19">
        <v>7.7806187525459496</v>
      </c>
      <c r="AH19">
        <v>5.7388137132867021</v>
      </c>
      <c r="AI19">
        <v>5.6662999913804342</v>
      </c>
      <c r="AJ19">
        <v>0.33996195558160075</v>
      </c>
      <c r="AK19">
        <v>18.064301907582418</v>
      </c>
      <c r="AL19">
        <v>2.881812608482663</v>
      </c>
      <c r="AN19">
        <v>1.9165983852958728</v>
      </c>
      <c r="AO19">
        <v>0.29781531821450996</v>
      </c>
      <c r="AP19">
        <v>0.25922194765998624</v>
      </c>
      <c r="AQ19">
        <v>2.8543086756838787</v>
      </c>
      <c r="AR19">
        <v>1.9561672036643467</v>
      </c>
      <c r="AT19">
        <v>0.63148953872470326</v>
      </c>
      <c r="AU19">
        <v>5.5292753332619951</v>
      </c>
      <c r="AV19">
        <v>6.1738557234350351</v>
      </c>
      <c r="AW19">
        <v>1.0285524096095613</v>
      </c>
      <c r="AX19">
        <v>7.1602248303804812</v>
      </c>
      <c r="AY19">
        <v>15.747770288400741</v>
      </c>
      <c r="BA19">
        <v>1.1422898097093539</v>
      </c>
      <c r="BB19">
        <v>0.77198946477697927</v>
      </c>
      <c r="BC19">
        <v>0.70230085400309061</v>
      </c>
      <c r="BD19">
        <v>1.8921847189284948</v>
      </c>
      <c r="BE19">
        <v>6.2940017760925713</v>
      </c>
      <c r="BF19">
        <v>0.26174732664077244</v>
      </c>
    </row>
    <row r="20" spans="1:58">
      <c r="A20">
        <f ca="1">-8*LN(RAND())</f>
        <v>0.98537443938251501</v>
      </c>
      <c r="B20">
        <f ca="1">-8*LN(RAND())</f>
        <v>7.9238676777402608</v>
      </c>
      <c r="C20">
        <f ca="1">-8*LN(RAND())</f>
        <v>2.4513099309997255</v>
      </c>
      <c r="D20">
        <f ca="1">-8*LN(RAND())</f>
        <v>2.0346760224822167</v>
      </c>
      <c r="E20">
        <f ca="1">-8*LN(RAND())</f>
        <v>18.667698546909893</v>
      </c>
      <c r="F20">
        <f ca="1">-8*LN(RAND())</f>
        <v>9.3922064139824712</v>
      </c>
      <c r="H20">
        <f ca="1">-2*LN(RAND())</f>
        <v>1.1964649726057004</v>
      </c>
      <c r="I20">
        <f ca="1">-2*LN(RAND())</f>
        <v>0.86933959063021848</v>
      </c>
      <c r="J20">
        <f ca="1">-2*LN(RAND())</f>
        <v>5.6640997285941824E-2</v>
      </c>
      <c r="K20">
        <f ca="1">-2*LN(RAND())</f>
        <v>1.515243956997995</v>
      </c>
      <c r="L20">
        <f ca="1">-2*LN(RAND())</f>
        <v>0.43581324548506756</v>
      </c>
      <c r="M20">
        <f ca="1">-2*LN(RAND())</f>
        <v>3.4151794603707648</v>
      </c>
      <c r="P20">
        <v>0.13239694315992923</v>
      </c>
      <c r="Q20">
        <v>1.0183159001908726</v>
      </c>
      <c r="R20">
        <v>11.640087892084637</v>
      </c>
      <c r="T20">
        <v>1.6932684167579659</v>
      </c>
      <c r="U20">
        <v>0.21861901212256526</v>
      </c>
      <c r="V20">
        <v>2.9883571802080353</v>
      </c>
      <c r="X20">
        <v>3.0616072144904565</v>
      </c>
      <c r="Y20">
        <v>16.147269530484458</v>
      </c>
      <c r="Z20">
        <v>0.68247824440911731</v>
      </c>
      <c r="AA20">
        <v>2.8647041663374408</v>
      </c>
      <c r="AC20">
        <v>3.6766185838950278</v>
      </c>
      <c r="AD20">
        <v>1.2812348391141062</v>
      </c>
      <c r="AE20">
        <v>0.3504659311408167</v>
      </c>
      <c r="AF20">
        <v>4.4873918226875009</v>
      </c>
      <c r="AH20">
        <v>0.97880362338274052</v>
      </c>
      <c r="AI20">
        <v>0.64100036509042901</v>
      </c>
      <c r="AJ20">
        <v>23.850306386338907</v>
      </c>
      <c r="AK20">
        <v>20.27932212550045</v>
      </c>
      <c r="AL20">
        <v>8.0422916007070092E-2</v>
      </c>
      <c r="AN20">
        <v>0.30696753046546843</v>
      </c>
      <c r="AO20">
        <v>4.3112373468445027</v>
      </c>
      <c r="AP20">
        <v>1.9165599082507332</v>
      </c>
      <c r="AQ20">
        <v>0.12572892589806964</v>
      </c>
      <c r="AR20">
        <v>1.2349187093891978</v>
      </c>
      <c r="AT20">
        <v>18.800602756694897</v>
      </c>
      <c r="AU20">
        <v>9.9146401075297383</v>
      </c>
      <c r="AV20">
        <v>6.5601492906010721</v>
      </c>
      <c r="AW20">
        <v>3.5961985527714515</v>
      </c>
      <c r="AX20">
        <v>2.9244465366434702</v>
      </c>
      <c r="AY20">
        <v>2.4253314141365219</v>
      </c>
      <c r="BA20">
        <v>0.3398135308390311</v>
      </c>
      <c r="BB20">
        <v>2.1694250201586898</v>
      </c>
      <c r="BC20">
        <v>2.6796637449094116</v>
      </c>
      <c r="BD20">
        <v>3.0600670436706454</v>
      </c>
      <c r="BE20">
        <v>1.1511420241650738</v>
      </c>
      <c r="BF20">
        <v>5.5177807802788674</v>
      </c>
    </row>
    <row r="21" spans="1:58">
      <c r="A21">
        <f ca="1">-8*LN(RAND())</f>
        <v>3.1813036293296451</v>
      </c>
      <c r="B21">
        <f ca="1">-8*LN(RAND())</f>
        <v>14.89648313070521</v>
      </c>
      <c r="C21">
        <f ca="1">-8*LN(RAND())</f>
        <v>38.242222885253533</v>
      </c>
      <c r="D21">
        <f ca="1">-8*LN(RAND())</f>
        <v>16.034756108842846</v>
      </c>
      <c r="E21">
        <f ca="1">-8*LN(RAND())</f>
        <v>1.3169504534163181</v>
      </c>
      <c r="F21">
        <f ca="1">-8*LN(RAND())</f>
        <v>2.2705547532997024</v>
      </c>
      <c r="H21">
        <f ca="1">-2*LN(RAND())</f>
        <v>0.95573582049521566</v>
      </c>
      <c r="I21">
        <f ca="1">-2*LN(RAND())</f>
        <v>7.7317476011505617</v>
      </c>
      <c r="J21">
        <f ca="1">-2*LN(RAND())</f>
        <v>0.59267331884540575</v>
      </c>
      <c r="K21">
        <f ca="1">-2*LN(RAND())</f>
        <v>1.8533155538364918</v>
      </c>
      <c r="L21">
        <f ca="1">-2*LN(RAND())</f>
        <v>4.7673521549457449</v>
      </c>
      <c r="M21">
        <f ca="1">-2*LN(RAND())</f>
        <v>4.5326312206501802</v>
      </c>
      <c r="P21">
        <v>3.141387582692901</v>
      </c>
      <c r="Q21">
        <v>2.7621162210499284</v>
      </c>
      <c r="R21">
        <v>1.3578673713531317</v>
      </c>
      <c r="T21">
        <v>2.3176037839923707</v>
      </c>
      <c r="U21">
        <v>2.0324640233565914</v>
      </c>
      <c r="V21">
        <v>0.39755978339429904</v>
      </c>
      <c r="X21">
        <v>15.323600181523608</v>
      </c>
      <c r="Y21">
        <v>14.165134210555223</v>
      </c>
      <c r="Z21">
        <v>1.4505040110602221</v>
      </c>
      <c r="AA21">
        <v>7.3006042802597015</v>
      </c>
      <c r="AC21">
        <v>0.66229637729564239</v>
      </c>
      <c r="AD21">
        <v>0.18464860939351554</v>
      </c>
      <c r="AE21">
        <v>0.60212113788788868</v>
      </c>
      <c r="AF21">
        <v>0.6406561699444776</v>
      </c>
      <c r="AH21">
        <v>2.3394462490925787</v>
      </c>
      <c r="AI21">
        <v>13.87938622773312</v>
      </c>
      <c r="AJ21">
        <v>9.8039648817949043</v>
      </c>
      <c r="AK21">
        <v>0.58598908786252624</v>
      </c>
      <c r="AL21">
        <v>9.5212569200958903</v>
      </c>
      <c r="AN21">
        <v>1.5733681821887027</v>
      </c>
      <c r="AO21">
        <v>1.9618177447036198</v>
      </c>
      <c r="AP21">
        <v>0.27500646496517328</v>
      </c>
      <c r="AQ21">
        <v>3.8854034777880284</v>
      </c>
      <c r="AR21">
        <v>8.2928851417832679</v>
      </c>
      <c r="AT21">
        <v>19.619368061652537</v>
      </c>
      <c r="AU21">
        <v>5.3681767827551807</v>
      </c>
      <c r="AV21">
        <v>5.0309518267089874</v>
      </c>
      <c r="AW21">
        <v>9.7455513547494608</v>
      </c>
      <c r="AX21">
        <v>7.3014826763550182</v>
      </c>
      <c r="AY21">
        <v>7.7512344205320831</v>
      </c>
      <c r="BA21">
        <v>3.3222777032593975</v>
      </c>
      <c r="BB21">
        <v>0.12644308102786181</v>
      </c>
      <c r="BC21">
        <v>1.5785756744423707</v>
      </c>
      <c r="BD21">
        <v>0.8925360961885761</v>
      </c>
      <c r="BE21">
        <v>0.54631285040791999</v>
      </c>
      <c r="BF21">
        <v>0.69193102576841758</v>
      </c>
    </row>
    <row r="22" spans="1:58">
      <c r="A22">
        <f ca="1">-8*LN(RAND())</f>
        <v>21.137331491814251</v>
      </c>
      <c r="B22">
        <f ca="1">-8*LN(RAND())</f>
        <v>4.4618634729626949</v>
      </c>
      <c r="C22">
        <f ca="1">-8*LN(RAND())</f>
        <v>7.0480285569194008</v>
      </c>
      <c r="D22">
        <f ca="1">-8*LN(RAND())</f>
        <v>0.662645361245634</v>
      </c>
      <c r="E22">
        <f ca="1">-8*LN(RAND())</f>
        <v>9.7614383109114318</v>
      </c>
      <c r="F22">
        <f ca="1">-8*LN(RAND())</f>
        <v>1.1702021967747871</v>
      </c>
      <c r="H22">
        <f ca="1">-2*LN(RAND())</f>
        <v>3.8646504935769541</v>
      </c>
      <c r="I22">
        <f ca="1">-2*LN(RAND())</f>
        <v>1.950101337406994</v>
      </c>
      <c r="J22">
        <f ca="1">-2*LN(RAND())</f>
        <v>2.0566399874903478</v>
      </c>
      <c r="K22">
        <f ca="1">-2*LN(RAND())</f>
        <v>0.11823196860051012</v>
      </c>
      <c r="L22">
        <f ca="1">-2*LN(RAND())</f>
        <v>1.3415280944523986</v>
      </c>
      <c r="M22">
        <f ca="1">-2*LN(RAND())</f>
        <v>0.61307993306187913</v>
      </c>
      <c r="P22">
        <v>2.0764929512331971</v>
      </c>
      <c r="Q22">
        <v>12.122079542868493</v>
      </c>
      <c r="R22">
        <v>9.2040345512846358</v>
      </c>
      <c r="T22">
        <v>1.1524568032382141</v>
      </c>
      <c r="U22">
        <v>1.0739784622416482</v>
      </c>
      <c r="V22">
        <v>9.4657892046908887E-2</v>
      </c>
      <c r="X22">
        <v>11.45701733199485</v>
      </c>
      <c r="Y22">
        <v>3.8841906941066306</v>
      </c>
      <c r="Z22">
        <v>1.1228782313095358</v>
      </c>
      <c r="AA22">
        <v>1.4937110964042497</v>
      </c>
      <c r="AC22">
        <v>1.5133808700844402</v>
      </c>
      <c r="AD22">
        <v>0.36244585169121157</v>
      </c>
      <c r="AE22">
        <v>6.1598577936526739</v>
      </c>
      <c r="AF22">
        <v>5.2799442971931478</v>
      </c>
      <c r="AH22">
        <v>2.470747780667899</v>
      </c>
      <c r="AI22">
        <v>1.1549874783351979</v>
      </c>
      <c r="AJ22">
        <v>13.49247464412589</v>
      </c>
      <c r="AK22">
        <v>5.0847496365346929</v>
      </c>
      <c r="AL22">
        <v>11.841281605165802</v>
      </c>
      <c r="AN22">
        <v>2.4540853804176073</v>
      </c>
      <c r="AO22">
        <v>2.931452923578834</v>
      </c>
      <c r="AP22">
        <v>2.0924758497232041</v>
      </c>
      <c r="AQ22">
        <v>2.3666653223731888</v>
      </c>
      <c r="AR22">
        <v>1.8630645339345304</v>
      </c>
      <c r="AT22">
        <v>3.204028822530725</v>
      </c>
      <c r="AU22">
        <v>13.24880468434565</v>
      </c>
      <c r="AV22">
        <v>26.703770657306187</v>
      </c>
      <c r="AW22">
        <v>0.83102147740508259</v>
      </c>
      <c r="AX22">
        <v>2.3540739803452784</v>
      </c>
      <c r="AY22">
        <v>12.295743013276017</v>
      </c>
      <c r="BA22">
        <v>2.2402318255275699</v>
      </c>
      <c r="BB22">
        <v>3.1491056279268772</v>
      </c>
      <c r="BC22">
        <v>2.6440682038591024</v>
      </c>
      <c r="BD22">
        <v>1.6730410145331995</v>
      </c>
      <c r="BE22">
        <v>0.63159035974426514</v>
      </c>
      <c r="BF22">
        <v>3.1754743985232818</v>
      </c>
    </row>
    <row r="23" spans="1:58">
      <c r="A23">
        <f ca="1">-8*LN(RAND())</f>
        <v>0.36522493499853109</v>
      </c>
      <c r="B23">
        <f ca="1">-8*LN(RAND())</f>
        <v>1.0374771872361819</v>
      </c>
      <c r="C23">
        <f ca="1">-8*LN(RAND())</f>
        <v>7.2628157130843611</v>
      </c>
      <c r="D23">
        <f ca="1">-8*LN(RAND())</f>
        <v>4.9377779119937344</v>
      </c>
      <c r="E23">
        <f ca="1">-8*LN(RAND())</f>
        <v>5.335849480840869</v>
      </c>
      <c r="F23">
        <f ca="1">-8*LN(RAND())</f>
        <v>3.2617249954263592</v>
      </c>
      <c r="H23">
        <f ca="1">-2*LN(RAND())</f>
        <v>0.3592808829672452</v>
      </c>
      <c r="I23">
        <f ca="1">-2*LN(RAND())</f>
        <v>0.16794130504273619</v>
      </c>
      <c r="J23">
        <f ca="1">-2*LN(RAND())</f>
        <v>9.5024814723875903E-2</v>
      </c>
      <c r="K23">
        <f ca="1">-2*LN(RAND())</f>
        <v>0.87112370106841919</v>
      </c>
      <c r="L23">
        <f ca="1">-2*LN(RAND())</f>
        <v>2.7041247908540949</v>
      </c>
      <c r="M23">
        <f ca="1">-2*LN(RAND())</f>
        <v>2.6008443376988186</v>
      </c>
      <c r="P23">
        <v>3.3587182679559624</v>
      </c>
      <c r="Q23">
        <v>10.544252268048314</v>
      </c>
      <c r="R23">
        <v>10.59730039408282</v>
      </c>
      <c r="T23">
        <v>7.7801551373807172</v>
      </c>
      <c r="U23">
        <v>9.2925442119812551</v>
      </c>
      <c r="V23">
        <v>0.30431050352912314</v>
      </c>
      <c r="X23">
        <v>5.2268183659452481</v>
      </c>
      <c r="Y23">
        <v>16.897610908990721</v>
      </c>
      <c r="Z23">
        <v>0.90321831881209547</v>
      </c>
      <c r="AA23">
        <v>1.6381800955614734</v>
      </c>
      <c r="AC23">
        <v>1.9027092796761107E-2</v>
      </c>
      <c r="AD23">
        <v>0.76205630577799588</v>
      </c>
      <c r="AE23">
        <v>2.3118634488816423</v>
      </c>
      <c r="AF23">
        <v>2.2725527165288328</v>
      </c>
      <c r="AH23">
        <v>3.9085081900888774</v>
      </c>
      <c r="AI23">
        <v>1.7923275515145811</v>
      </c>
      <c r="AJ23">
        <v>0.1168837957150846</v>
      </c>
      <c r="AK23">
        <v>5.3961975390676074</v>
      </c>
      <c r="AL23">
        <v>21.219360526561161</v>
      </c>
      <c r="AN23">
        <v>9.7442555766154779</v>
      </c>
      <c r="AO23">
        <v>4.997119059671074E-3</v>
      </c>
      <c r="AP23">
        <v>0.98667978053435845</v>
      </c>
      <c r="AQ23">
        <v>1.1765678278462037</v>
      </c>
      <c r="AR23">
        <v>4.1301202418380048E-2</v>
      </c>
      <c r="AT23">
        <v>3.313740085901792</v>
      </c>
      <c r="AU23">
        <v>1.2781383247595168</v>
      </c>
      <c r="AV23">
        <v>22.726458326501348</v>
      </c>
      <c r="AW23">
        <v>2.026587182881451</v>
      </c>
      <c r="AX23">
        <v>2.4075609527015271</v>
      </c>
      <c r="AY23">
        <v>21.863940888850731</v>
      </c>
      <c r="BA23">
        <v>1.0011313739467655</v>
      </c>
      <c r="BB23">
        <v>2.4734298201768694</v>
      </c>
      <c r="BC23">
        <v>0.73233433731575925</v>
      </c>
      <c r="BD23">
        <v>0.13167745751218185</v>
      </c>
      <c r="BE23">
        <v>2.8059912281947281</v>
      </c>
      <c r="BF23">
        <v>5.9412108782337247</v>
      </c>
    </row>
    <row r="24" spans="1:58">
      <c r="A24">
        <f ca="1">-8*LN(RAND())</f>
        <v>9.8528056560771766</v>
      </c>
      <c r="B24">
        <f ca="1">-8*LN(RAND())</f>
        <v>2.6746028573296678</v>
      </c>
      <c r="C24">
        <f ca="1">-8*LN(RAND())</f>
        <v>4.6119760382024495</v>
      </c>
      <c r="D24">
        <f ca="1">-8*LN(RAND())</f>
        <v>0.91633435454364787</v>
      </c>
      <c r="E24">
        <f ca="1">-8*LN(RAND())</f>
        <v>6.4311567528135951</v>
      </c>
      <c r="F24">
        <f ca="1">-8*LN(RAND())</f>
        <v>11.273909191198989</v>
      </c>
      <c r="H24">
        <f ca="1">-2*LN(RAND())</f>
        <v>1.4300697487688974</v>
      </c>
      <c r="I24">
        <f ca="1">-2*LN(RAND())</f>
        <v>1.4792685203481595</v>
      </c>
      <c r="J24">
        <f ca="1">-2*LN(RAND())</f>
        <v>1.1314921289013495</v>
      </c>
      <c r="K24">
        <f ca="1">-2*LN(RAND())</f>
        <v>0.1432386571997819</v>
      </c>
      <c r="L24">
        <f ca="1">-2*LN(RAND())</f>
        <v>2.6803341384479058</v>
      </c>
      <c r="M24">
        <f ca="1">-2*LN(RAND())</f>
        <v>2.1462261599779033</v>
      </c>
      <c r="P24">
        <v>0.60219048372612582</v>
      </c>
      <c r="Q24">
        <v>6.5687586130785585</v>
      </c>
      <c r="R24">
        <v>0.40775908499891528</v>
      </c>
      <c r="T24">
        <v>1.4165434873734999</v>
      </c>
      <c r="U24">
        <v>1.9271331838681827</v>
      </c>
      <c r="V24">
        <v>0.50946773842276072</v>
      </c>
      <c r="X24">
        <v>6.1196831558204634</v>
      </c>
      <c r="Y24">
        <v>4.9817917858850675</v>
      </c>
      <c r="Z24">
        <v>0.1718793728020884</v>
      </c>
      <c r="AA24">
        <v>0.39609664932443028</v>
      </c>
      <c r="AC24">
        <v>3.9595388752658884</v>
      </c>
      <c r="AD24">
        <v>1.1301041622508008</v>
      </c>
      <c r="AE24">
        <v>1.3970568828167909</v>
      </c>
      <c r="AF24">
        <v>0.48933410117536436</v>
      </c>
      <c r="AH24">
        <v>3.7022130465450225</v>
      </c>
      <c r="AI24">
        <v>2.2944761031885874</v>
      </c>
      <c r="AJ24">
        <v>18.048287597927505</v>
      </c>
      <c r="AK24">
        <v>5.0521691591327977</v>
      </c>
      <c r="AL24">
        <v>3.898388139453266</v>
      </c>
      <c r="AN24">
        <v>0.82081338136577775</v>
      </c>
      <c r="AO24">
        <v>0.28689011678857962</v>
      </c>
      <c r="AP24">
        <v>2.2492612877360028</v>
      </c>
      <c r="AQ24">
        <v>2.888708817504662</v>
      </c>
      <c r="AR24">
        <v>2.473125543908798</v>
      </c>
      <c r="AT24">
        <v>27.970118374695137</v>
      </c>
      <c r="AU24">
        <v>10.854601161982705</v>
      </c>
      <c r="AV24">
        <v>2.9270002318984591</v>
      </c>
      <c r="AW24">
        <v>5.7977975569932676</v>
      </c>
      <c r="AX24">
        <v>5.6363959841194964</v>
      </c>
      <c r="AY24">
        <v>0.55035757212879699</v>
      </c>
      <c r="BA24">
        <v>0.10593400044359509</v>
      </c>
      <c r="BB24">
        <v>2.3398647615123065</v>
      </c>
      <c r="BC24">
        <v>3.8649684477948894</v>
      </c>
      <c r="BD24">
        <v>3.1960626805881853</v>
      </c>
      <c r="BE24">
        <v>2.0022463836081177</v>
      </c>
      <c r="BF24">
        <v>0.22134848853275704</v>
      </c>
    </row>
    <row r="25" spans="1:58">
      <c r="A25">
        <f ca="1">-8*LN(RAND())</f>
        <v>15.54867722692852</v>
      </c>
      <c r="B25">
        <f ca="1">-8*LN(RAND())</f>
        <v>6.1394229426254059</v>
      </c>
      <c r="C25">
        <f ca="1">-8*LN(RAND())</f>
        <v>13.779121036128355</v>
      </c>
      <c r="D25">
        <f ca="1">-8*LN(RAND())</f>
        <v>4.9465265961040341</v>
      </c>
      <c r="E25">
        <f ca="1">-8*LN(RAND())</f>
        <v>10.568386044914988</v>
      </c>
      <c r="F25">
        <f ca="1">-8*LN(RAND())</f>
        <v>10.673941364155583</v>
      </c>
      <c r="H25">
        <f ca="1">-2*LN(RAND())</f>
        <v>1.6163753595145895</v>
      </c>
      <c r="I25">
        <f ca="1">-2*LN(RAND())</f>
        <v>1.7756864431229384</v>
      </c>
      <c r="J25">
        <f ca="1">-2*LN(RAND())</f>
        <v>3.8296323543570088</v>
      </c>
      <c r="K25">
        <f ca="1">-2*LN(RAND())</f>
        <v>1.1091918349591392</v>
      </c>
      <c r="L25">
        <f ca="1">-2*LN(RAND())</f>
        <v>1.3964118808285717</v>
      </c>
      <c r="M25">
        <f ca="1">-2*LN(RAND())</f>
        <v>0.21112180453683971</v>
      </c>
      <c r="P25">
        <v>1.4977729409118894</v>
      </c>
      <c r="Q25">
        <v>3.3922304819449076</v>
      </c>
      <c r="R25">
        <v>7.419236570162874</v>
      </c>
      <c r="T25">
        <v>1.279538341963683</v>
      </c>
      <c r="U25">
        <v>2.108133921734193</v>
      </c>
      <c r="V25">
        <v>0.43561620373072535</v>
      </c>
      <c r="X25">
        <v>0.89366180321543742</v>
      </c>
      <c r="Y25">
        <v>4.5816650162895121</v>
      </c>
      <c r="Z25">
        <v>1.5094395876114266</v>
      </c>
      <c r="AA25">
        <v>12.350019302565139</v>
      </c>
      <c r="AC25">
        <v>0.75959049640974541</v>
      </c>
      <c r="AD25">
        <v>2.5587382174293749</v>
      </c>
      <c r="AE25">
        <v>3.0462011114881109E-2</v>
      </c>
      <c r="AF25">
        <v>1.1335781269009741</v>
      </c>
      <c r="AH25">
        <v>3.5447308889014777</v>
      </c>
      <c r="AI25">
        <v>1.3285834608589571</v>
      </c>
      <c r="AJ25">
        <v>0.50833829081410575</v>
      </c>
      <c r="AK25">
        <v>3.3524201976066335E-2</v>
      </c>
      <c r="AL25">
        <v>1.2978618732677558</v>
      </c>
      <c r="AN25">
        <v>1.2798428536192097</v>
      </c>
      <c r="AO25">
        <v>0.42095389278018591</v>
      </c>
      <c r="AP25">
        <v>2.3909439212993342</v>
      </c>
      <c r="AQ25">
        <v>3.2329354347053485</v>
      </c>
      <c r="AR25">
        <v>9.5848855618379261E-2</v>
      </c>
      <c r="AT25">
        <v>0.28518294891148827</v>
      </c>
      <c r="AU25">
        <v>4.3177152964151819</v>
      </c>
      <c r="AV25">
        <v>4.772286827076698</v>
      </c>
      <c r="AW25">
        <v>6.9695065983945588</v>
      </c>
      <c r="AX25">
        <v>8.3781216979429356</v>
      </c>
      <c r="AY25">
        <v>5.0328568305381509</v>
      </c>
      <c r="BA25">
        <v>0.29942046845711884</v>
      </c>
      <c r="BB25">
        <v>0.22410732189515403</v>
      </c>
      <c r="BC25">
        <v>0.4665800122171414</v>
      </c>
      <c r="BD25">
        <v>1.8970923733400167</v>
      </c>
      <c r="BE25">
        <v>0.45947819947667357</v>
      </c>
      <c r="BF25">
        <v>2.2287508723492531</v>
      </c>
    </row>
    <row r="26" spans="1:58">
      <c r="A26">
        <f ca="1">-8*LN(RAND())</f>
        <v>0.14391714435526851</v>
      </c>
      <c r="B26">
        <f ca="1">-8*LN(RAND())</f>
        <v>7.7956075368102731</v>
      </c>
      <c r="C26">
        <f ca="1">-8*LN(RAND())</f>
        <v>0.33655145698606603</v>
      </c>
      <c r="D26">
        <f ca="1">-8*LN(RAND())</f>
        <v>1.645740521531871</v>
      </c>
      <c r="E26">
        <f ca="1">-8*LN(RAND())</f>
        <v>7.116588182859318</v>
      </c>
      <c r="F26">
        <f ca="1">-8*LN(RAND())</f>
        <v>15.510710233024916</v>
      </c>
      <c r="H26">
        <f ca="1">-2*LN(RAND())</f>
        <v>5.516121436755931</v>
      </c>
      <c r="I26">
        <f ca="1">-2*LN(RAND())</f>
        <v>1.8770933220630015</v>
      </c>
      <c r="J26">
        <f ca="1">-2*LN(RAND())</f>
        <v>1.3880992171391209</v>
      </c>
      <c r="K26">
        <f ca="1">-2*LN(RAND())</f>
        <v>4.8639681807539912</v>
      </c>
      <c r="L26">
        <f ca="1">-2*LN(RAND())</f>
        <v>2.8169169900855313</v>
      </c>
      <c r="M26">
        <f ca="1">-2*LN(RAND())</f>
        <v>0.27994085897375381</v>
      </c>
      <c r="P26">
        <v>8.0128684676222885</v>
      </c>
      <c r="Q26">
        <v>2.7172189832375748</v>
      </c>
      <c r="R26">
        <v>4.3448876071203797</v>
      </c>
      <c r="T26">
        <v>2.9096234560232972</v>
      </c>
      <c r="U26">
        <v>2.6754522873920399</v>
      </c>
      <c r="V26">
        <v>0.81728458727923836</v>
      </c>
      <c r="X26">
        <v>20.013338014958642</v>
      </c>
      <c r="Y26">
        <v>0.16746543121007798</v>
      </c>
      <c r="Z26">
        <v>20.511124178572999</v>
      </c>
      <c r="AA26">
        <v>1.6352845932356377</v>
      </c>
      <c r="AC26">
        <v>0.91302157896182001</v>
      </c>
      <c r="AD26">
        <v>2.2258371985513548</v>
      </c>
      <c r="AE26">
        <v>0.14081037549986231</v>
      </c>
      <c r="AF26">
        <v>0.20734168324056843</v>
      </c>
      <c r="AH26">
        <v>23.225367269560579</v>
      </c>
      <c r="AI26">
        <v>0.79344301526711503</v>
      </c>
      <c r="AJ26">
        <v>41.746758743477642</v>
      </c>
      <c r="AK26">
        <v>5.1477057983875802</v>
      </c>
      <c r="AL26">
        <v>14.407417987214174</v>
      </c>
      <c r="AN26">
        <v>1.5527692115251968</v>
      </c>
      <c r="AO26">
        <v>0.37336857689559999</v>
      </c>
      <c r="AP26">
        <v>1.4244888096599437</v>
      </c>
      <c r="AQ26">
        <v>1.3398265832014149</v>
      </c>
      <c r="AR26">
        <v>0.37315723993334288</v>
      </c>
      <c r="AT26">
        <v>1.9616158803092487</v>
      </c>
      <c r="AU26">
        <v>2.571818352548493</v>
      </c>
      <c r="AV26">
        <v>18.828609294596152</v>
      </c>
      <c r="AW26">
        <v>2.4955172569682009</v>
      </c>
      <c r="AX26">
        <v>0.74551781853559695</v>
      </c>
      <c r="AY26">
        <v>23.071831167857074</v>
      </c>
      <c r="BA26">
        <v>2.703883865540651</v>
      </c>
      <c r="BB26">
        <v>3.4323035108598479</v>
      </c>
      <c r="BC26">
        <v>1.9385479685560996</v>
      </c>
      <c r="BD26">
        <v>1.6030534394216231</v>
      </c>
      <c r="BE26">
        <v>1.9571970820509899</v>
      </c>
      <c r="BF26">
        <v>2.2590938827936249</v>
      </c>
    </row>
    <row r="27" spans="1:58">
      <c r="A27">
        <f ca="1">-8*LN(RAND())</f>
        <v>9.4618434326160568</v>
      </c>
      <c r="B27">
        <f ca="1">-8*LN(RAND())</f>
        <v>5.6848906733328386</v>
      </c>
      <c r="C27">
        <f ca="1">-8*LN(RAND())</f>
        <v>4.159835475173896</v>
      </c>
      <c r="D27">
        <f ca="1">-8*LN(RAND())</f>
        <v>21.308810325557349</v>
      </c>
      <c r="E27">
        <f ca="1">-8*LN(RAND())</f>
        <v>0.66974373697495304</v>
      </c>
      <c r="F27">
        <f ca="1">-8*LN(RAND())</f>
        <v>1.4608847122985609</v>
      </c>
      <c r="H27">
        <f ca="1">-2*LN(RAND())</f>
        <v>0.37423170723235338</v>
      </c>
      <c r="I27">
        <f ca="1">-2*LN(RAND())</f>
        <v>1.0577009912688238</v>
      </c>
      <c r="J27">
        <f ca="1">-2*LN(RAND())</f>
        <v>0.88177545120361644</v>
      </c>
      <c r="K27">
        <f ca="1">-2*LN(RAND())</f>
        <v>1.2041603270675614E-2</v>
      </c>
      <c r="L27">
        <f ca="1">-2*LN(RAND())</f>
        <v>6.8554064618853872</v>
      </c>
      <c r="M27">
        <f ca="1">-2*LN(RAND())</f>
        <v>1.6102467999665833</v>
      </c>
      <c r="P27">
        <v>1.6108398264881463</v>
      </c>
      <c r="Q27">
        <v>2.445890321425976</v>
      </c>
      <c r="R27">
        <v>5.1365319661474453</v>
      </c>
      <c r="T27">
        <v>7.699019716961028E-2</v>
      </c>
      <c r="U27">
        <v>0.32573617348574962</v>
      </c>
      <c r="V27">
        <v>0.45956421619411786</v>
      </c>
      <c r="X27">
        <v>10.993751009927415</v>
      </c>
      <c r="Y27">
        <v>2.1263218243725222</v>
      </c>
      <c r="Z27">
        <v>4.9304692149079781</v>
      </c>
      <c r="AA27">
        <v>2.3630054540771175</v>
      </c>
      <c r="AC27">
        <v>3.5122150398796332</v>
      </c>
      <c r="AD27">
        <v>1.576675240499646</v>
      </c>
      <c r="AE27">
        <v>0.35553390195486984</v>
      </c>
      <c r="AF27">
        <v>1.5917755468675008</v>
      </c>
      <c r="AH27">
        <v>32.071418234336086</v>
      </c>
      <c r="AI27">
        <v>1.1769450962712429</v>
      </c>
      <c r="AJ27">
        <v>2.6824533011629694</v>
      </c>
      <c r="AK27">
        <v>0.15433326782517456</v>
      </c>
      <c r="AL27">
        <v>2.8806372110610243</v>
      </c>
      <c r="AN27">
        <v>0.12626207074365778</v>
      </c>
      <c r="AO27">
        <v>2.7879722377642575</v>
      </c>
      <c r="AP27">
        <v>0.26591838913691501</v>
      </c>
      <c r="AQ27">
        <v>6.6351423921034849</v>
      </c>
      <c r="AR27">
        <v>1.1277212833700176</v>
      </c>
      <c r="AT27">
        <v>6.7075682905797303</v>
      </c>
      <c r="AU27">
        <v>5.8113671091164472</v>
      </c>
      <c r="AV27">
        <v>1.9225434843108971</v>
      </c>
      <c r="AW27">
        <v>5.6189996317105697</v>
      </c>
      <c r="AX27">
        <v>8.7130244560577488</v>
      </c>
      <c r="AY27">
        <v>10.733660743286302</v>
      </c>
      <c r="BA27">
        <v>8.322806826841493</v>
      </c>
      <c r="BB27">
        <v>0.53411701511548548</v>
      </c>
      <c r="BC27">
        <v>7.0491323686287579</v>
      </c>
      <c r="BD27">
        <v>1.7676090966724156</v>
      </c>
      <c r="BE27">
        <v>3.0335519111194684</v>
      </c>
      <c r="BF27">
        <v>4.3403139364375427</v>
      </c>
    </row>
    <row r="28" spans="1:58">
      <c r="A28">
        <f ca="1">-8*LN(RAND())</f>
        <v>5.7595043240246948</v>
      </c>
      <c r="B28">
        <f ca="1">-8*LN(RAND())</f>
        <v>2.991337510377015</v>
      </c>
      <c r="C28">
        <f ca="1">-8*LN(RAND())</f>
        <v>8.855625582105386</v>
      </c>
      <c r="D28">
        <f ca="1">-8*LN(RAND())</f>
        <v>18.643405653704622</v>
      </c>
      <c r="E28">
        <f ca="1">-8*LN(RAND())</f>
        <v>11.077040725071472</v>
      </c>
      <c r="F28">
        <f ca="1">-8*LN(RAND())</f>
        <v>10.394521412370301</v>
      </c>
      <c r="H28">
        <f ca="1">-2*LN(RAND())</f>
        <v>0.31093569918666591</v>
      </c>
      <c r="I28">
        <f ca="1">-2*LN(RAND())</f>
        <v>0.41604665605863222</v>
      </c>
      <c r="J28">
        <f ca="1">-2*LN(RAND())</f>
        <v>3.13268874971725</v>
      </c>
      <c r="K28">
        <f ca="1">-2*LN(RAND())</f>
        <v>0.8401810952521741</v>
      </c>
      <c r="L28">
        <f ca="1">-2*LN(RAND())</f>
        <v>3.8691847586065235E-4</v>
      </c>
      <c r="M28">
        <f ca="1">-2*LN(RAND())</f>
        <v>2.0207558241923476</v>
      </c>
      <c r="P28">
        <v>15.128485562317106</v>
      </c>
      <c r="Q28">
        <v>5.2963104171688862</v>
      </c>
      <c r="R28">
        <v>12.354570163648848</v>
      </c>
      <c r="T28">
        <v>0.85150584848139144</v>
      </c>
      <c r="U28">
        <v>2.7664076508735835</v>
      </c>
      <c r="V28">
        <v>1.3856079616086672</v>
      </c>
      <c r="X28">
        <v>3.7797519970991456</v>
      </c>
      <c r="Y28">
        <v>3.1642281736065492</v>
      </c>
      <c r="Z28">
        <v>1.8121026343844737</v>
      </c>
      <c r="AA28">
        <v>9.6278630640980332</v>
      </c>
      <c r="AC28">
        <v>0.6978787765001031</v>
      </c>
      <c r="AD28">
        <v>0.24046362034070407</v>
      </c>
      <c r="AE28">
        <v>0.13188301217988979</v>
      </c>
      <c r="AF28">
        <v>2.4708002629322241</v>
      </c>
      <c r="AH28">
        <v>5.5916372537082264</v>
      </c>
      <c r="AI28">
        <v>8.576908477894392</v>
      </c>
      <c r="AJ28">
        <v>7.1649848989645717</v>
      </c>
      <c r="AK28">
        <v>1.8581806729399439</v>
      </c>
      <c r="AL28">
        <v>0.21944475898723192</v>
      </c>
      <c r="AN28">
        <v>2.6975423278186446</v>
      </c>
      <c r="AO28">
        <v>1.4629007805836733</v>
      </c>
      <c r="AP28">
        <v>4.7789998243968519</v>
      </c>
      <c r="AQ28">
        <v>1.3389755854825331</v>
      </c>
      <c r="AR28">
        <v>8.2165563259115476E-2</v>
      </c>
      <c r="AT28">
        <v>6.963611178861119</v>
      </c>
      <c r="AU28">
        <v>12.503057923031893</v>
      </c>
      <c r="AV28">
        <v>4.0789525662823509</v>
      </c>
      <c r="AW28">
        <v>1.9170392100256763</v>
      </c>
      <c r="AX28">
        <v>15.473859442618512</v>
      </c>
      <c r="AY28">
        <v>2.1405902122565021</v>
      </c>
      <c r="BA28">
        <v>0.55587520858467077</v>
      </c>
      <c r="BB28">
        <v>0.74727579867492011</v>
      </c>
      <c r="BC28">
        <v>0.9971031400884115</v>
      </c>
      <c r="BD28">
        <v>3.30609299401676</v>
      </c>
      <c r="BE28">
        <v>2.796979822559527</v>
      </c>
      <c r="BF28">
        <v>2.7827688915254232</v>
      </c>
    </row>
    <row r="29" spans="1:58">
      <c r="A29">
        <f ca="1">-8*LN(RAND())</f>
        <v>31.142813128847834</v>
      </c>
      <c r="B29">
        <f ca="1">-8*LN(RAND())</f>
        <v>47.094993388610597</v>
      </c>
      <c r="C29">
        <f ca="1">-8*LN(RAND())</f>
        <v>0.81615862023564489</v>
      </c>
      <c r="D29">
        <f ca="1">-8*LN(RAND())</f>
        <v>16.325281212528882</v>
      </c>
      <c r="E29">
        <f ca="1">-8*LN(RAND())</f>
        <v>3.2816074777333779</v>
      </c>
      <c r="F29">
        <f ca="1">-8*LN(RAND())</f>
        <v>0.472646998814159</v>
      </c>
      <c r="H29">
        <f ca="1">-2*LN(RAND())</f>
        <v>0.81191991036754463</v>
      </c>
      <c r="I29">
        <f ca="1">-2*LN(RAND())</f>
        <v>0.31023729096299785</v>
      </c>
      <c r="J29">
        <f ca="1">-2*LN(RAND())</f>
        <v>1.8919108098818049</v>
      </c>
      <c r="K29">
        <f ca="1">-2*LN(RAND())</f>
        <v>0.32083753323748282</v>
      </c>
      <c r="L29">
        <f ca="1">-2*LN(RAND())</f>
        <v>2.4177157843951855</v>
      </c>
      <c r="M29">
        <f ca="1">-2*LN(RAND())</f>
        <v>0.77437109756572531</v>
      </c>
      <c r="P29">
        <v>2.8051631267696711</v>
      </c>
      <c r="Q29">
        <v>0.74050433902832369</v>
      </c>
      <c r="R29">
        <v>7.8685935664018265</v>
      </c>
      <c r="T29">
        <v>3.7753395586738492</v>
      </c>
      <c r="U29">
        <v>7.5377782618316569E-2</v>
      </c>
      <c r="V29">
        <v>1.2518028101979088</v>
      </c>
      <c r="X29">
        <v>1.6212727051943632</v>
      </c>
      <c r="Y29">
        <v>0.53419401294834479</v>
      </c>
      <c r="Z29">
        <v>3.2441776612167419</v>
      </c>
      <c r="AA29">
        <v>2.608448963903089</v>
      </c>
      <c r="AC29">
        <v>3.8419429671710583</v>
      </c>
      <c r="AD29">
        <v>1.8609857654429489</v>
      </c>
      <c r="AE29">
        <v>0.37884793746259421</v>
      </c>
      <c r="AF29">
        <v>1.2720178092815424</v>
      </c>
      <c r="AH29">
        <v>0.58865684722284028</v>
      </c>
      <c r="AI29">
        <v>21.488700472189134</v>
      </c>
      <c r="AJ29">
        <v>2.8919553063063348</v>
      </c>
      <c r="AK29">
        <v>15.932906455365988</v>
      </c>
      <c r="AL29">
        <v>3.1307409591026563</v>
      </c>
      <c r="AN29">
        <v>1.1063043298233335</v>
      </c>
      <c r="AO29">
        <v>1.2918917233500384</v>
      </c>
      <c r="AP29">
        <v>3.8721651486130888E-2</v>
      </c>
      <c r="AQ29">
        <v>3.3569637606267606</v>
      </c>
      <c r="AR29">
        <v>4.4168696273582446</v>
      </c>
      <c r="AT29">
        <v>1.8070345400364169</v>
      </c>
      <c r="AU29">
        <v>16.518802337226102</v>
      </c>
      <c r="AV29">
        <v>6.6880023998684806</v>
      </c>
      <c r="AW29">
        <v>14.535669434092682</v>
      </c>
      <c r="AX29">
        <v>4.8287873882028594</v>
      </c>
      <c r="AY29">
        <v>2.4429648713299734</v>
      </c>
      <c r="BA29">
        <v>0.18420898463749863</v>
      </c>
      <c r="BB29">
        <v>2.3966085691788113</v>
      </c>
      <c r="BC29">
        <v>0.53392240702797522</v>
      </c>
      <c r="BD29">
        <v>1.7754794230944204</v>
      </c>
      <c r="BE29">
        <v>0.95426133939597513</v>
      </c>
      <c r="BF29">
        <v>2.3229956155945231</v>
      </c>
    </row>
    <row r="30" spans="1:58">
      <c r="A30">
        <f ca="1">-8*LN(RAND())</f>
        <v>10.042264753012137</v>
      </c>
      <c r="B30">
        <f ca="1">-8*LN(RAND())</f>
        <v>9.7760130628825141</v>
      </c>
      <c r="C30">
        <f ca="1">-8*LN(RAND())</f>
        <v>6.0763772285514088</v>
      </c>
      <c r="D30">
        <f ca="1">-8*LN(RAND())</f>
        <v>1.3421928454926393</v>
      </c>
      <c r="E30">
        <f ca="1">-8*LN(RAND())</f>
        <v>0.26084054385677274</v>
      </c>
      <c r="F30">
        <f ca="1">-8*LN(RAND())</f>
        <v>3.3094007040591511</v>
      </c>
      <c r="H30">
        <f ca="1">-2*LN(RAND())</f>
        <v>3.4456231764868841</v>
      </c>
      <c r="I30">
        <f ca="1">-2*LN(RAND())</f>
        <v>1.1996908945748463</v>
      </c>
      <c r="J30">
        <f ca="1">-2*LN(RAND())</f>
        <v>0.64167220082311838</v>
      </c>
      <c r="K30">
        <f ca="1">-2*LN(RAND())</f>
        <v>0.39416548021625258</v>
      </c>
      <c r="L30">
        <f ca="1">-2*LN(RAND())</f>
        <v>0.11843547305439729</v>
      </c>
      <c r="M30">
        <f ca="1">-2*LN(RAND())</f>
        <v>1.4970395417623034E-2</v>
      </c>
      <c r="P30">
        <v>36.263439316542865</v>
      </c>
      <c r="Q30">
        <v>6.0320897280076817</v>
      </c>
      <c r="R30">
        <v>6.8183702944696929</v>
      </c>
      <c r="T30">
        <v>1.3434236788498597</v>
      </c>
      <c r="U30">
        <v>1.2326342773266143</v>
      </c>
      <c r="V30">
        <v>2.0549611023285075</v>
      </c>
      <c r="X30">
        <v>5.177553389854654</v>
      </c>
      <c r="Y30">
        <v>1.2488330333307485</v>
      </c>
      <c r="Z30">
        <v>4.2043042851203856</v>
      </c>
      <c r="AA30">
        <v>1.3432647384325267</v>
      </c>
      <c r="AC30">
        <v>2.6772686883062002</v>
      </c>
      <c r="AD30">
        <v>0.43994064680018063</v>
      </c>
      <c r="AE30">
        <v>0.1468997166444288</v>
      </c>
      <c r="AF30">
        <v>2.5023571204597768</v>
      </c>
      <c r="AH30">
        <v>17.202754876152216</v>
      </c>
      <c r="AI30">
        <v>23.585188158847096</v>
      </c>
      <c r="AJ30">
        <v>9.6530117478508544</v>
      </c>
      <c r="AK30">
        <v>3.6007701939586938</v>
      </c>
      <c r="AL30">
        <v>23.387506784170736</v>
      </c>
      <c r="AN30">
        <v>2.1194343382452847</v>
      </c>
      <c r="AO30">
        <v>1.9694888513689488</v>
      </c>
      <c r="AP30">
        <v>2.1210255817637047</v>
      </c>
      <c r="AQ30">
        <v>0.21995357282265232</v>
      </c>
      <c r="AR30">
        <v>1.6230360694609676</v>
      </c>
      <c r="AT30">
        <v>7.9663285778069302</v>
      </c>
      <c r="AU30">
        <v>2.5633278638468173</v>
      </c>
      <c r="AV30">
        <v>0.1893025278142153</v>
      </c>
      <c r="AW30">
        <v>5.109461367399609</v>
      </c>
      <c r="AX30">
        <v>21.244665895672735</v>
      </c>
      <c r="AY30">
        <v>4.9919311145991054</v>
      </c>
      <c r="BA30">
        <v>2.552449507957228</v>
      </c>
      <c r="BB30">
        <v>2.0154090724728966</v>
      </c>
      <c r="BC30">
        <v>0.67863703427374034</v>
      </c>
      <c r="BD30">
        <v>0.31318608391776159</v>
      </c>
      <c r="BE30">
        <v>2.0548444027676918</v>
      </c>
      <c r="BF30">
        <v>0.21581493448456729</v>
      </c>
    </row>
    <row r="31" spans="1:58">
      <c r="A31">
        <f ca="1">-8*LN(RAND())</f>
        <v>4.9691125580827604</v>
      </c>
      <c r="B31">
        <f ca="1">-8*LN(RAND())</f>
        <v>2.9943829231826902</v>
      </c>
      <c r="C31">
        <f ca="1">-8*LN(RAND())</f>
        <v>1.2121497951697182</v>
      </c>
      <c r="D31">
        <f ca="1">-8*LN(RAND())</f>
        <v>8.6561799192487303</v>
      </c>
      <c r="E31">
        <f ca="1">-8*LN(RAND())</f>
        <v>26.960601148436801</v>
      </c>
      <c r="F31">
        <f ca="1">-8*LN(RAND())</f>
        <v>8.4149577852429687</v>
      </c>
      <c r="H31">
        <f ca="1">-2*LN(RAND())</f>
        <v>4.3705262389487487</v>
      </c>
      <c r="I31">
        <f ca="1">-2*LN(RAND())</f>
        <v>0.94485203182384936</v>
      </c>
      <c r="J31">
        <f ca="1">-2*LN(RAND())</f>
        <v>2.3967161128038281</v>
      </c>
      <c r="K31">
        <f ca="1">-2*LN(RAND())</f>
        <v>0.53123709201940505</v>
      </c>
      <c r="L31">
        <f ca="1">-2*LN(RAND())</f>
        <v>3.4272664183076995</v>
      </c>
      <c r="M31">
        <f ca="1">-2*LN(RAND())</f>
        <v>1.5325508099617109</v>
      </c>
      <c r="P31">
        <v>5.0876867538415125</v>
      </c>
      <c r="Q31">
        <v>4.0493419847762642</v>
      </c>
      <c r="R31">
        <v>1.7957683910055364</v>
      </c>
      <c r="T31">
        <v>2.6346548042281277E-2</v>
      </c>
      <c r="U31">
        <v>3.8626631700690095</v>
      </c>
      <c r="V31">
        <v>0.91696723841128158</v>
      </c>
      <c r="X31">
        <v>1.9249219871546299</v>
      </c>
      <c r="Y31">
        <v>5.3830083750709825</v>
      </c>
      <c r="Z31">
        <v>0.88623617456174064</v>
      </c>
      <c r="AA31">
        <v>7.8780394427750142</v>
      </c>
      <c r="AC31">
        <v>1.4116478791224749</v>
      </c>
      <c r="AD31">
        <v>0.15395372362472395</v>
      </c>
      <c r="AE31">
        <v>1.792859355694272</v>
      </c>
      <c r="AF31">
        <v>0.75813753740349654</v>
      </c>
      <c r="AH31">
        <v>4.7162969183983616</v>
      </c>
      <c r="AI31">
        <v>2.5602062375673373</v>
      </c>
      <c r="AJ31">
        <v>0.874045972153904</v>
      </c>
      <c r="AK31">
        <v>11.142207113279905</v>
      </c>
      <c r="AL31">
        <v>5.1743378741425321</v>
      </c>
      <c r="AN31">
        <v>1.0613784808506062</v>
      </c>
      <c r="AO31">
        <v>2.4698347980526814</v>
      </c>
      <c r="AP31">
        <v>0.27613224745930298</v>
      </c>
      <c r="AQ31">
        <v>0.16103800932879769</v>
      </c>
      <c r="AR31">
        <v>1.0304929526250122</v>
      </c>
      <c r="AT31">
        <v>5.4736036201064477</v>
      </c>
      <c r="AU31">
        <v>0.44751913939806154</v>
      </c>
      <c r="AV31">
        <v>8.0856946725506589</v>
      </c>
      <c r="AW31">
        <v>3.9529928745782787</v>
      </c>
      <c r="AX31">
        <v>37.70277494129612</v>
      </c>
      <c r="AY31">
        <v>4.4256691339511862</v>
      </c>
      <c r="BA31">
        <v>1.0994281613784582</v>
      </c>
      <c r="BB31">
        <v>1.8098206810364845</v>
      </c>
      <c r="BC31">
        <v>4.7178511902570266</v>
      </c>
      <c r="BD31">
        <v>1.1503763221483942E-2</v>
      </c>
      <c r="BE31">
        <v>0.71551113546119605</v>
      </c>
      <c r="BF31">
        <v>10.563829757348902</v>
      </c>
    </row>
    <row r="32" spans="1:58">
      <c r="A32">
        <f ca="1">-8*LN(RAND())</f>
        <v>24.824866757162191</v>
      </c>
      <c r="B32">
        <f ca="1">-8*LN(RAND())</f>
        <v>3.3831828693342536</v>
      </c>
      <c r="C32">
        <f ca="1">-8*LN(RAND())</f>
        <v>2.1782515748882494</v>
      </c>
      <c r="D32">
        <f ca="1">-8*LN(RAND())</f>
        <v>1.5309942356684312</v>
      </c>
      <c r="E32">
        <f ca="1">-8*LN(RAND())</f>
        <v>2.4557838634082918</v>
      </c>
      <c r="F32">
        <f ca="1">-8*LN(RAND())</f>
        <v>29.366095478764166</v>
      </c>
      <c r="H32">
        <f ca="1">-2*LN(RAND())</f>
        <v>4.9381010146982955</v>
      </c>
      <c r="I32">
        <f ca="1">-2*LN(RAND())</f>
        <v>1.5369998211954063</v>
      </c>
      <c r="J32">
        <f ca="1">-2*LN(RAND())</f>
        <v>0.45110101854395629</v>
      </c>
      <c r="K32">
        <f ca="1">-2*LN(RAND())</f>
        <v>6.5030283265212789</v>
      </c>
      <c r="L32">
        <f ca="1">-2*LN(RAND())</f>
        <v>2.6665541090996356</v>
      </c>
      <c r="M32">
        <f ca="1">-2*LN(RAND())</f>
        <v>0.30607110888067585</v>
      </c>
      <c r="P32">
        <v>9.4100537130317257</v>
      </c>
      <c r="Q32">
        <v>9.3202758348113424</v>
      </c>
      <c r="R32">
        <v>28.582190434792334</v>
      </c>
      <c r="T32">
        <v>1.6430593101748558</v>
      </c>
      <c r="U32">
        <v>0.35796718994418292</v>
      </c>
      <c r="V32">
        <v>2.620417430223744</v>
      </c>
      <c r="X32">
        <v>1.1727088457565948</v>
      </c>
      <c r="Y32">
        <v>2.4664556352777045</v>
      </c>
      <c r="Z32">
        <v>6.0352128132094585</v>
      </c>
      <c r="AA32">
        <v>7.7557240725645418</v>
      </c>
      <c r="AC32">
        <v>0.75216263985790155</v>
      </c>
      <c r="AD32">
        <v>0.31809108457622609</v>
      </c>
      <c r="AE32">
        <v>0.99646863899541149</v>
      </c>
      <c r="AF32">
        <v>2.3128236697383251</v>
      </c>
      <c r="AH32">
        <v>1.8040230425422594</v>
      </c>
      <c r="AI32">
        <v>9.8307230962263308</v>
      </c>
      <c r="AJ32">
        <v>1.7779119015736888</v>
      </c>
      <c r="AK32">
        <v>6.6912524571470708</v>
      </c>
      <c r="AL32">
        <v>44.596285415695917</v>
      </c>
      <c r="AN32">
        <v>3.7208729411602981</v>
      </c>
      <c r="AO32">
        <v>1.2951547094130149</v>
      </c>
      <c r="AP32">
        <v>5.1530229754402419E-2</v>
      </c>
      <c r="AQ32">
        <v>3.8413060262798586</v>
      </c>
      <c r="AR32">
        <v>0.70316016125017555</v>
      </c>
      <c r="AT32">
        <v>0.54481223861593897</v>
      </c>
      <c r="AU32">
        <v>25.353270281062017</v>
      </c>
      <c r="AV32">
        <v>4.7161786789987215</v>
      </c>
      <c r="AW32">
        <v>1.5994870438691524</v>
      </c>
      <c r="AX32">
        <v>4.1395816694516965</v>
      </c>
      <c r="AY32">
        <v>1.3825441535417176</v>
      </c>
      <c r="BA32">
        <v>9.6452415669709399E-2</v>
      </c>
      <c r="BB32">
        <v>4.4681622545359785</v>
      </c>
      <c r="BC32">
        <v>1.2943425241112284E-2</v>
      </c>
      <c r="BD32">
        <v>2.1721058223735019</v>
      </c>
      <c r="BE32">
        <v>0.88536834137578102</v>
      </c>
      <c r="BF32">
        <v>0.23024029856129374</v>
      </c>
    </row>
    <row r="33" spans="1:58">
      <c r="A33">
        <f ca="1">-8*LN(RAND())</f>
        <v>2.3297656076024134</v>
      </c>
      <c r="B33">
        <f ca="1">-8*LN(RAND())</f>
        <v>2.2233326136084899</v>
      </c>
      <c r="C33">
        <f ca="1">-8*LN(RAND())</f>
        <v>1.0813712873968666</v>
      </c>
      <c r="D33">
        <f ca="1">-8*LN(RAND())</f>
        <v>8.6025952474271907</v>
      </c>
      <c r="E33">
        <f ca="1">-8*LN(RAND())</f>
        <v>1.2552983528336363</v>
      </c>
      <c r="F33">
        <f ca="1">-8*LN(RAND())</f>
        <v>3.4027229547638056</v>
      </c>
      <c r="H33">
        <f ca="1">-2*LN(RAND())</f>
        <v>3.104142935167082</v>
      </c>
      <c r="I33">
        <f ca="1">-2*LN(RAND())</f>
        <v>3.9225099546261379</v>
      </c>
      <c r="J33">
        <f ca="1">-2*LN(RAND())</f>
        <v>3.3409761722510827</v>
      </c>
      <c r="K33">
        <f ca="1">-2*LN(RAND())</f>
        <v>1.2272888202504255</v>
      </c>
      <c r="L33">
        <f ca="1">-2*LN(RAND())</f>
        <v>0.84706140101007399</v>
      </c>
      <c r="M33">
        <f ca="1">-2*LN(RAND())</f>
        <v>5.1367052685980762E-2</v>
      </c>
      <c r="P33">
        <v>1.0443291089379863</v>
      </c>
      <c r="Q33">
        <v>3.8242632124662342E-2</v>
      </c>
      <c r="R33">
        <v>8.1555276080296828</v>
      </c>
      <c r="T33">
        <v>1.5907513086142315</v>
      </c>
      <c r="U33">
        <v>1.1202725723324027</v>
      </c>
      <c r="V33">
        <v>0.30099251362967228</v>
      </c>
      <c r="X33">
        <v>5.1449107251168424</v>
      </c>
      <c r="Y33">
        <v>4.3526538600846436</v>
      </c>
      <c r="Z33">
        <v>1.2965942543308366</v>
      </c>
      <c r="AA33">
        <v>12.952322462588263</v>
      </c>
      <c r="AC33">
        <v>1.3133143931920899</v>
      </c>
      <c r="AD33">
        <v>1.5810594499951527</v>
      </c>
      <c r="AE33">
        <v>2.7915868529514305</v>
      </c>
      <c r="AF33">
        <v>3.0575526092808873</v>
      </c>
      <c r="AH33">
        <v>9.4418200469387106</v>
      </c>
      <c r="AI33">
        <v>7.0443585211551234</v>
      </c>
      <c r="AJ33">
        <v>13.76263897473391</v>
      </c>
      <c r="AK33">
        <v>0.17683743532747115</v>
      </c>
      <c r="AL33">
        <v>4.3792693396146989</v>
      </c>
      <c r="AN33">
        <v>0.66823152346311132</v>
      </c>
      <c r="AO33">
        <v>2.4446009745217734</v>
      </c>
      <c r="AP33">
        <v>1.1333315621016793</v>
      </c>
      <c r="AQ33">
        <v>1.6163003745666582</v>
      </c>
      <c r="AR33">
        <v>2.2663907633180367</v>
      </c>
      <c r="AT33">
        <v>1.6119638101971177</v>
      </c>
      <c r="AU33">
        <v>5.1355988527499754</v>
      </c>
      <c r="AV33">
        <v>10.399532679824731</v>
      </c>
      <c r="AW33">
        <v>9.5247082711936173</v>
      </c>
      <c r="AX33">
        <v>0.17230617570092338</v>
      </c>
      <c r="AY33">
        <v>11.242499649837875</v>
      </c>
      <c r="BA33">
        <v>4.1942552962959807</v>
      </c>
      <c r="BB33">
        <v>0.38605852017516401</v>
      </c>
      <c r="BC33">
        <v>1.0637718015979143</v>
      </c>
      <c r="BD33">
        <v>4.3732761624456913</v>
      </c>
      <c r="BE33">
        <v>2.7072051129026269</v>
      </c>
      <c r="BF33">
        <v>0.30993910424852561</v>
      </c>
    </row>
    <row r="34" spans="1:58">
      <c r="A34">
        <f ca="1">-8*LN(RAND())</f>
        <v>13.689463349637906</v>
      </c>
      <c r="B34">
        <f ca="1">-8*LN(RAND())</f>
        <v>10.455565445595644</v>
      </c>
      <c r="C34">
        <f ca="1">-8*LN(RAND())</f>
        <v>20.312837453389967</v>
      </c>
      <c r="D34">
        <f ca="1">-8*LN(RAND())</f>
        <v>46.163707116372748</v>
      </c>
      <c r="E34">
        <f ca="1">-8*LN(RAND())</f>
        <v>1.2715607933549455</v>
      </c>
      <c r="F34">
        <f ca="1">-8*LN(RAND())</f>
        <v>7.7354378929677505</v>
      </c>
      <c r="H34">
        <f ca="1">-2*LN(RAND())</f>
        <v>2.225662209693799</v>
      </c>
      <c r="I34">
        <f ca="1">-2*LN(RAND())</f>
        <v>0.10983052438814918</v>
      </c>
      <c r="J34">
        <f ca="1">-2*LN(RAND())</f>
        <v>0.39407966792665711</v>
      </c>
      <c r="K34">
        <f ca="1">-2*LN(RAND())</f>
        <v>2.3022841623146322</v>
      </c>
      <c r="L34">
        <f ca="1">-2*LN(RAND())</f>
        <v>0.69146710806259626</v>
      </c>
      <c r="M34">
        <f ca="1">-2*LN(RAND())</f>
        <v>0.11608738186650387</v>
      </c>
      <c r="P34">
        <v>5.353582290541735</v>
      </c>
      <c r="Q34">
        <v>2.1013947775166133</v>
      </c>
      <c r="R34">
        <v>7.5980396985426903</v>
      </c>
      <c r="T34">
        <v>1.7794598414040816</v>
      </c>
      <c r="U34">
        <v>9.6720594988882773</v>
      </c>
      <c r="V34">
        <v>1.8439413419682769</v>
      </c>
      <c r="X34">
        <v>3.0927138806613783</v>
      </c>
      <c r="Y34">
        <v>22.263659924163122</v>
      </c>
      <c r="Z34">
        <v>5.8764931293254996</v>
      </c>
      <c r="AA34">
        <v>1.1557931326663502</v>
      </c>
      <c r="AC34">
        <v>0.73194241683531669</v>
      </c>
      <c r="AD34">
        <v>2.4885341519020279</v>
      </c>
      <c r="AE34">
        <v>1.8830501514799334</v>
      </c>
      <c r="AF34">
        <v>0.36226217953342466</v>
      </c>
      <c r="AH34">
        <v>0.6635712433822134</v>
      </c>
      <c r="AI34">
        <v>56.530455229518196</v>
      </c>
      <c r="AJ34">
        <v>16.702254450202226</v>
      </c>
      <c r="AK34">
        <v>1.0661081978405713</v>
      </c>
      <c r="AL34">
        <v>0.34016709789400312</v>
      </c>
      <c r="AN34">
        <v>0.1079287466377252</v>
      </c>
      <c r="AO34">
        <v>4.473322054312785</v>
      </c>
      <c r="AP34">
        <v>1.0398592533898301</v>
      </c>
      <c r="AQ34">
        <v>5.7731338885120574E-2</v>
      </c>
      <c r="AR34">
        <v>0.24782277564976204</v>
      </c>
      <c r="AT34">
        <v>3.7081212507008794</v>
      </c>
      <c r="AU34">
        <v>7.1866172146354792</v>
      </c>
      <c r="AV34">
        <v>2.2929857976997283</v>
      </c>
      <c r="AW34">
        <v>8.5077785870312859</v>
      </c>
      <c r="AX34">
        <v>11.507743615840353</v>
      </c>
      <c r="AY34">
        <v>3.6430556173964184</v>
      </c>
      <c r="BA34">
        <v>2.3425206514625883</v>
      </c>
      <c r="BB34">
        <v>0.25373424062983002</v>
      </c>
      <c r="BC34">
        <v>1.0561309841341395</v>
      </c>
      <c r="BD34">
        <v>1.3130402790141786</v>
      </c>
      <c r="BE34">
        <v>0.76111855082234603</v>
      </c>
      <c r="BF34">
        <v>0.13490343237727964</v>
      </c>
    </row>
    <row r="35" spans="1:58">
      <c r="A35">
        <f ca="1">-8*LN(RAND())</f>
        <v>0.94277627297489275</v>
      </c>
      <c r="B35">
        <f ca="1">-8*LN(RAND())</f>
        <v>8.1497437305336309</v>
      </c>
      <c r="C35">
        <f ca="1">-8*LN(RAND())</f>
        <v>0.90413315353348001</v>
      </c>
      <c r="D35">
        <f ca="1">-8*LN(RAND())</f>
        <v>21.031969165440721</v>
      </c>
      <c r="E35">
        <f ca="1">-8*LN(RAND())</f>
        <v>0.90906872824942064</v>
      </c>
      <c r="F35">
        <f ca="1">-8*LN(RAND())</f>
        <v>5.2681025700501314</v>
      </c>
      <c r="H35">
        <f ca="1">-2*LN(RAND())</f>
        <v>3.2321174682434797</v>
      </c>
      <c r="I35">
        <f ca="1">-2*LN(RAND())</f>
        <v>6.4062129126243841</v>
      </c>
      <c r="J35">
        <f ca="1">-2*LN(RAND())</f>
        <v>1.5232596060043577</v>
      </c>
      <c r="K35">
        <f ca="1">-2*LN(RAND())</f>
        <v>0.55992651328432319</v>
      </c>
      <c r="L35">
        <f ca="1">-2*LN(RAND())</f>
        <v>0.41456150937262382</v>
      </c>
      <c r="M35">
        <f ca="1">-2*LN(RAND())</f>
        <v>1.0276845913202612</v>
      </c>
      <c r="P35">
        <v>13.590456139585564</v>
      </c>
      <c r="Q35">
        <v>2.9103362594500606</v>
      </c>
      <c r="R35">
        <v>1.6587702557030783</v>
      </c>
      <c r="T35">
        <v>1.699980339796999</v>
      </c>
      <c r="U35">
        <v>0.91674499957463018</v>
      </c>
      <c r="V35">
        <v>2.1803114893819386</v>
      </c>
      <c r="X35">
        <v>16.624110208401316</v>
      </c>
      <c r="Y35">
        <v>1.0752357606751464</v>
      </c>
      <c r="Z35">
        <v>2.0077582064464004</v>
      </c>
      <c r="AA35">
        <v>1.3860752164803576</v>
      </c>
      <c r="AC35">
        <v>4.8448535585804509</v>
      </c>
      <c r="AD35">
        <v>6.317471783849463</v>
      </c>
      <c r="AE35">
        <v>2.3946963650824773</v>
      </c>
      <c r="AF35">
        <v>0.98719950709719229</v>
      </c>
      <c r="AH35">
        <v>3.4003789451738831</v>
      </c>
      <c r="AI35">
        <v>35.522855982485673</v>
      </c>
      <c r="AJ35">
        <v>2.4369217050291985</v>
      </c>
      <c r="AK35">
        <v>4.7650575878938666</v>
      </c>
      <c r="AL35">
        <v>4.0631888286302482</v>
      </c>
      <c r="AN35">
        <v>2.5860232942939549</v>
      </c>
      <c r="AO35">
        <v>6.5008751258064637</v>
      </c>
      <c r="AP35">
        <v>2.8759392391382423</v>
      </c>
      <c r="AQ35">
        <v>0.15988180786084366</v>
      </c>
      <c r="AR35">
        <v>0.56281986979629428</v>
      </c>
      <c r="AT35">
        <v>8.9405793245490042</v>
      </c>
      <c r="AU35">
        <v>0.54116316947390353</v>
      </c>
      <c r="AV35">
        <v>11.141504450828814</v>
      </c>
      <c r="AW35">
        <v>10.666257751004409</v>
      </c>
      <c r="AX35">
        <v>11.630172044047118</v>
      </c>
      <c r="AY35">
        <v>1.3460156968075554</v>
      </c>
      <c r="BA35">
        <v>3.3644981349270671</v>
      </c>
      <c r="BB35">
        <v>0.23920140803213311</v>
      </c>
      <c r="BC35">
        <v>0.24122315748158249</v>
      </c>
      <c r="BD35">
        <v>0.73503052891302623</v>
      </c>
      <c r="BE35">
        <v>1.7202694600837656</v>
      </c>
      <c r="BF35">
        <v>0.79336155648660711</v>
      </c>
    </row>
    <row r="36" spans="1:58">
      <c r="A36">
        <f ca="1">-8*LN(RAND())</f>
        <v>19.018323455170513</v>
      </c>
      <c r="B36">
        <f ca="1">-8*LN(RAND())</f>
        <v>3.7188254042744142</v>
      </c>
      <c r="C36">
        <f ca="1">-8*LN(RAND())</f>
        <v>7.5101238167400437</v>
      </c>
      <c r="D36">
        <f ca="1">-8*LN(RAND())</f>
        <v>13.268072995459283</v>
      </c>
      <c r="E36">
        <f ca="1">-8*LN(RAND())</f>
        <v>8.1462913618996975</v>
      </c>
      <c r="F36">
        <f ca="1">-8*LN(RAND())</f>
        <v>9.324680340848726</v>
      </c>
      <c r="H36">
        <f ca="1">-2*LN(RAND())</f>
        <v>3.0667120632740228</v>
      </c>
      <c r="I36">
        <f ca="1">-2*LN(RAND())</f>
        <v>1.9643632731077121</v>
      </c>
      <c r="J36">
        <f ca="1">-2*LN(RAND())</f>
        <v>3.5269100750001061</v>
      </c>
      <c r="K36">
        <f ca="1">-2*LN(RAND())</f>
        <v>3.9378619698678449E-3</v>
      </c>
      <c r="L36">
        <f ca="1">-2*LN(RAND())</f>
        <v>1.043498185089007</v>
      </c>
      <c r="M36">
        <f ca="1">-2*LN(RAND())</f>
        <v>2.1040462854329962</v>
      </c>
      <c r="P36">
        <v>4.8421256096533263</v>
      </c>
      <c r="Q36">
        <v>3.2048970043244234</v>
      </c>
      <c r="R36">
        <v>3.6674705760700297</v>
      </c>
      <c r="T36">
        <v>1.8107446154929316</v>
      </c>
      <c r="U36">
        <v>1.9985887900523336</v>
      </c>
      <c r="V36">
        <v>1.0396499902003484</v>
      </c>
      <c r="X36">
        <v>0.39255000124028955</v>
      </c>
      <c r="Y36">
        <v>4.8084966797687265</v>
      </c>
      <c r="Z36">
        <v>7.6984753263616952</v>
      </c>
      <c r="AA36">
        <v>12.793764924517903</v>
      </c>
      <c r="AC36">
        <v>11.032796651217266</v>
      </c>
      <c r="AD36">
        <v>4.7438723172266748</v>
      </c>
      <c r="AE36">
        <v>0.62176586849466431</v>
      </c>
      <c r="AF36">
        <v>2.3193667751140019</v>
      </c>
      <c r="AH36">
        <v>6.3638555693862395</v>
      </c>
      <c r="AI36">
        <v>0.20610441639396526</v>
      </c>
      <c r="AJ36">
        <v>25.02267246848178</v>
      </c>
      <c r="AK36">
        <v>10.502929669542036</v>
      </c>
      <c r="AL36">
        <v>13.482500912763735</v>
      </c>
      <c r="AN36">
        <v>5.0606744344581255E-2</v>
      </c>
      <c r="AO36">
        <v>2.7033958198327666</v>
      </c>
      <c r="AP36">
        <v>5.5411391344991852E-2</v>
      </c>
      <c r="AQ36">
        <v>3.1881316149211965</v>
      </c>
      <c r="AR36">
        <v>2.5592543446124836</v>
      </c>
      <c r="AT36">
        <v>30.631742009415941</v>
      </c>
      <c r="AU36">
        <v>10.595303613471996</v>
      </c>
      <c r="AV36">
        <v>9.8490134674964587</v>
      </c>
      <c r="AW36">
        <v>13.393938439092468</v>
      </c>
      <c r="AX36">
        <v>23.438828191718063</v>
      </c>
      <c r="AY36">
        <v>4.9746332565502795</v>
      </c>
      <c r="BA36">
        <v>6.5268545062578145</v>
      </c>
      <c r="BB36">
        <v>7.7588845201388192</v>
      </c>
      <c r="BC36">
        <v>0.26305740095982205</v>
      </c>
      <c r="BD36">
        <v>2.2150874964735121</v>
      </c>
      <c r="BE36">
        <v>11.484431306612274</v>
      </c>
      <c r="BF36">
        <v>0.83727958294097116</v>
      </c>
    </row>
    <row r="37" spans="1:58">
      <c r="A37">
        <f ca="1">-8*LN(RAND())</f>
        <v>0.68635354410273819</v>
      </c>
      <c r="B37">
        <f ca="1">-8*LN(RAND())</f>
        <v>15.818974234766692</v>
      </c>
      <c r="C37">
        <f ca="1">-8*LN(RAND())</f>
        <v>1.1366776780869632</v>
      </c>
      <c r="D37">
        <f ca="1">-8*LN(RAND())</f>
        <v>25.503382158012457</v>
      </c>
      <c r="E37">
        <f ca="1">-8*LN(RAND())</f>
        <v>8.733724323687607</v>
      </c>
      <c r="F37">
        <f ca="1">-8*LN(RAND())</f>
        <v>0.30916271076529223</v>
      </c>
      <c r="H37">
        <f ca="1">-2*LN(RAND())</f>
        <v>1.2286956711752084</v>
      </c>
      <c r="I37">
        <f ca="1">-2*LN(RAND())</f>
        <v>0.70991604330491265</v>
      </c>
      <c r="J37">
        <f ca="1">-2*LN(RAND())</f>
        <v>0.49004497480204251</v>
      </c>
      <c r="K37">
        <f ca="1">-2*LN(RAND())</f>
        <v>6.2523202557558788</v>
      </c>
      <c r="L37">
        <f ca="1">-2*LN(RAND())</f>
        <v>1.2777683399441868</v>
      </c>
      <c r="M37">
        <f ca="1">-2*LN(RAND())</f>
        <v>0.33538298854505683</v>
      </c>
      <c r="P37">
        <v>5.4688024666623916</v>
      </c>
      <c r="Q37">
        <v>9.8433397099205777</v>
      </c>
      <c r="R37">
        <v>12.146662562497101</v>
      </c>
      <c r="T37">
        <v>5.7704238684123101</v>
      </c>
      <c r="U37">
        <v>3.3509907649430515</v>
      </c>
      <c r="V37">
        <v>0.34039925397692128</v>
      </c>
      <c r="X37">
        <v>23.607860314694218</v>
      </c>
      <c r="Y37">
        <v>1.2373089767264582</v>
      </c>
      <c r="Z37">
        <v>4.8217690986401891</v>
      </c>
      <c r="AA37">
        <v>3.2300350188064191</v>
      </c>
      <c r="AC37">
        <v>1.5803378961080981</v>
      </c>
      <c r="AD37">
        <v>3.7648605041564314</v>
      </c>
      <c r="AE37">
        <v>0.1024902421615724</v>
      </c>
      <c r="AF37">
        <v>0.43338931279934273</v>
      </c>
      <c r="AH37">
        <v>0.3368648200859618</v>
      </c>
      <c r="AI37">
        <v>5.8536428784659735</v>
      </c>
      <c r="AJ37">
        <v>0.28604713315785701</v>
      </c>
      <c r="AK37">
        <v>1.2599424215513948</v>
      </c>
      <c r="AL37">
        <v>35.226149865218993</v>
      </c>
      <c r="AN37">
        <v>2.2077284919539935</v>
      </c>
      <c r="AO37">
        <v>0.68227836241928796</v>
      </c>
      <c r="AP37">
        <v>0.82621003717109409</v>
      </c>
      <c r="AQ37">
        <v>0.89868864041136387</v>
      </c>
      <c r="AR37">
        <v>2.6239912791465252</v>
      </c>
      <c r="AT37">
        <v>13.893259072647117</v>
      </c>
      <c r="AU37">
        <v>2.6281015457742511</v>
      </c>
      <c r="AV37">
        <v>7.38387686268503</v>
      </c>
      <c r="AW37">
        <v>3.9488362975402858</v>
      </c>
      <c r="AX37">
        <v>10.454899700425386</v>
      </c>
      <c r="AY37">
        <v>14.444296365159062</v>
      </c>
      <c r="BA37">
        <v>6.6694650370259387E-2</v>
      </c>
      <c r="BB37">
        <v>5.1740988422689806</v>
      </c>
      <c r="BC37">
        <v>1.584707730088849</v>
      </c>
      <c r="BD37">
        <v>4.6497817616343093</v>
      </c>
      <c r="BE37">
        <v>2.1524243466213755</v>
      </c>
      <c r="BF37">
        <v>1.85595312630104</v>
      </c>
    </row>
    <row r="38" spans="1:58">
      <c r="A38">
        <f ca="1">-8*LN(RAND())</f>
        <v>3.6434068583740014</v>
      </c>
      <c r="B38">
        <f ca="1">-8*LN(RAND())</f>
        <v>2.6553068175767329</v>
      </c>
      <c r="C38">
        <f ca="1">-8*LN(RAND())</f>
        <v>0.71420087951953715</v>
      </c>
      <c r="D38">
        <f ca="1">-8*LN(RAND())</f>
        <v>4.9067177918631302</v>
      </c>
      <c r="E38">
        <f ca="1">-8*LN(RAND())</f>
        <v>1.3196743746080606</v>
      </c>
      <c r="F38">
        <f ca="1">-8*LN(RAND())</f>
        <v>0.4452067167677875</v>
      </c>
      <c r="H38">
        <f ca="1">-2*LN(RAND())</f>
        <v>3.3131645652930697</v>
      </c>
      <c r="I38">
        <f ca="1">-2*LN(RAND())</f>
        <v>1.9539675135279675</v>
      </c>
      <c r="J38">
        <f ca="1">-2*LN(RAND())</f>
        <v>2.1910252067349703</v>
      </c>
      <c r="K38">
        <f ca="1">-2*LN(RAND())</f>
        <v>0.57131535245895082</v>
      </c>
      <c r="L38">
        <f ca="1">-2*LN(RAND())</f>
        <v>0.87839533317657703</v>
      </c>
      <c r="M38">
        <f ca="1">-2*LN(RAND())</f>
        <v>2.1751642439921777</v>
      </c>
      <c r="P38">
        <v>2.8336364085317971</v>
      </c>
      <c r="Q38">
        <v>10.169478003369855</v>
      </c>
      <c r="R38">
        <v>13.570803879358982</v>
      </c>
      <c r="T38">
        <v>1.5452927289791893</v>
      </c>
      <c r="U38">
        <v>0.41220381092002989</v>
      </c>
      <c r="V38">
        <v>3.1051790113712667</v>
      </c>
      <c r="X38">
        <v>5.3043716944800732</v>
      </c>
      <c r="Y38">
        <v>0.22170988752376472</v>
      </c>
      <c r="Z38">
        <v>0.3882964807195497</v>
      </c>
      <c r="AA38">
        <v>5.3486324209665135</v>
      </c>
      <c r="AC38">
        <v>1.3518853165231766</v>
      </c>
      <c r="AD38">
        <v>1.0224252266177383</v>
      </c>
      <c r="AE38">
        <v>1.1008707877291659</v>
      </c>
      <c r="AF38">
        <v>2.4154288200517411</v>
      </c>
      <c r="AH38">
        <v>17.463781335911754</v>
      </c>
      <c r="AI38">
        <v>8.6914823347652757</v>
      </c>
      <c r="AJ38">
        <v>20.045602263197239</v>
      </c>
      <c r="AK38">
        <v>4.6030090466759841</v>
      </c>
      <c r="AL38">
        <v>31.094763276666018</v>
      </c>
      <c r="AN38">
        <v>2.3252895236727573</v>
      </c>
      <c r="AO38">
        <v>2.7987734743420321</v>
      </c>
      <c r="AP38">
        <v>2.0508608670710773</v>
      </c>
      <c r="AQ38">
        <v>0.90851364782722921</v>
      </c>
      <c r="AR38">
        <v>0.74701170023943597</v>
      </c>
      <c r="AT38">
        <v>22.937323087063795</v>
      </c>
      <c r="AU38">
        <v>10.619039757122428</v>
      </c>
      <c r="AV38">
        <v>6.0077571221445814</v>
      </c>
      <c r="AW38">
        <v>12.140913991685434</v>
      </c>
      <c r="AX38">
        <v>2.0211214628782996</v>
      </c>
      <c r="AY38">
        <v>13.691990653199397</v>
      </c>
      <c r="BA38">
        <v>0.69726587963842279</v>
      </c>
      <c r="BB38">
        <v>0.88532288383569291</v>
      </c>
      <c r="BC38">
        <v>0.68899953072527409</v>
      </c>
      <c r="BD38">
        <v>3.6393481061627075</v>
      </c>
      <c r="BE38">
        <v>0.31621434818212668</v>
      </c>
      <c r="BF38">
        <v>4.4968123386956398</v>
      </c>
    </row>
    <row r="39" spans="1:58">
      <c r="A39">
        <f ca="1">-8*LN(RAND())</f>
        <v>5.2547878230641114</v>
      </c>
      <c r="B39">
        <f ca="1">-8*LN(RAND())</f>
        <v>7.2934845378461715</v>
      </c>
      <c r="C39">
        <f ca="1">-8*LN(RAND())</f>
        <v>13.201961460289171</v>
      </c>
      <c r="D39">
        <f ca="1">-8*LN(RAND())</f>
        <v>29.234050953199127</v>
      </c>
      <c r="E39">
        <f ca="1">-8*LN(RAND())</f>
        <v>0.74527143234667514</v>
      </c>
      <c r="F39">
        <f ca="1">-8*LN(RAND())</f>
        <v>3.9316662327444147</v>
      </c>
      <c r="H39">
        <f ca="1">-2*LN(RAND())</f>
        <v>0.45360976214315307</v>
      </c>
      <c r="I39">
        <f ca="1">-2*LN(RAND())</f>
        <v>1.1646266853966003</v>
      </c>
      <c r="J39">
        <f ca="1">-2*LN(RAND())</f>
        <v>0.58522992279398534</v>
      </c>
      <c r="K39">
        <f ca="1">-2*LN(RAND())</f>
        <v>0.76244350015487239</v>
      </c>
      <c r="L39">
        <f ca="1">-2*LN(RAND())</f>
        <v>6.4676861701204684</v>
      </c>
      <c r="M39">
        <f ca="1">-2*LN(RAND())</f>
        <v>1.6490043549574795</v>
      </c>
      <c r="P39">
        <v>6.7395810262383051</v>
      </c>
      <c r="Q39">
        <v>1.5949056512550397</v>
      </c>
      <c r="R39">
        <v>5.2216635853025002</v>
      </c>
      <c r="T39">
        <v>5.2214316700590393</v>
      </c>
      <c r="U39">
        <v>0.31250291189822099</v>
      </c>
      <c r="V39">
        <v>0.24843262881153838</v>
      </c>
      <c r="X39">
        <v>0.13295242718336048</v>
      </c>
      <c r="Y39">
        <v>21.496015984842352</v>
      </c>
      <c r="Z39">
        <v>16.450906593134341</v>
      </c>
      <c r="AA39">
        <v>1.0297333319911413</v>
      </c>
      <c r="AC39">
        <v>1.4263102923025006</v>
      </c>
      <c r="AD39">
        <v>2.6650044956820627</v>
      </c>
      <c r="AE39">
        <v>0.60180184218612609</v>
      </c>
      <c r="AF39">
        <v>0.5365829461971553</v>
      </c>
      <c r="AH39">
        <v>39.468670743789417</v>
      </c>
      <c r="AI39">
        <v>2.8353793576827555</v>
      </c>
      <c r="AJ39">
        <v>27.570981690860986</v>
      </c>
      <c r="AK39">
        <v>22.488677455825805</v>
      </c>
      <c r="AL39">
        <v>1.9653226240699952</v>
      </c>
      <c r="AN39">
        <v>1.8657520308056688</v>
      </c>
      <c r="AO39">
        <v>0.83937920667102317</v>
      </c>
      <c r="AP39">
        <v>0.79518140589180231</v>
      </c>
      <c r="AQ39">
        <v>7.9258779849173733</v>
      </c>
      <c r="AR39">
        <v>2.2323996689194647</v>
      </c>
      <c r="AT39">
        <v>4.9972763964609115</v>
      </c>
      <c r="AU39">
        <v>4.9629918441902534</v>
      </c>
      <c r="AV39">
        <v>31.378343126124872</v>
      </c>
      <c r="AW39">
        <v>14.830631485960543</v>
      </c>
      <c r="AX39">
        <v>7.5216219615172379</v>
      </c>
      <c r="AY39">
        <v>0.3505279212899059</v>
      </c>
      <c r="BA39">
        <v>2.2068794858354761</v>
      </c>
      <c r="BB39">
        <v>0.60640784599931175</v>
      </c>
      <c r="BC39">
        <v>3.0655283084977918</v>
      </c>
      <c r="BD39">
        <v>0.80423300457532454</v>
      </c>
      <c r="BE39">
        <v>0.18755315067681524</v>
      </c>
      <c r="BF39">
        <v>3.2582656344555541</v>
      </c>
    </row>
    <row r="40" spans="1:58">
      <c r="A40">
        <f ca="1">-8*LN(RAND())</f>
        <v>8.2639538986046119</v>
      </c>
      <c r="B40">
        <f ca="1">-8*LN(RAND())</f>
        <v>7.6167410035012623E-2</v>
      </c>
      <c r="C40">
        <f ca="1">-8*LN(RAND())</f>
        <v>1.0343060030691631</v>
      </c>
      <c r="D40">
        <f ca="1">-8*LN(RAND())</f>
        <v>11.692870587268715</v>
      </c>
      <c r="E40">
        <f ca="1">-8*LN(RAND())</f>
        <v>5.8983637002102771</v>
      </c>
      <c r="F40">
        <f ca="1">-8*LN(RAND())</f>
        <v>5.162575319816642</v>
      </c>
      <c r="H40">
        <f ca="1">-2*LN(RAND())</f>
        <v>1.2347866652461936</v>
      </c>
      <c r="I40">
        <f ca="1">-2*LN(RAND())</f>
        <v>4.3464096101030423</v>
      </c>
      <c r="J40">
        <f ca="1">-2*LN(RAND())</f>
        <v>8.1814616268902476E-2</v>
      </c>
      <c r="K40">
        <f ca="1">-2*LN(RAND())</f>
        <v>2.2118065322340072</v>
      </c>
      <c r="L40">
        <f ca="1">-2*LN(RAND())</f>
        <v>1.7967043362142008</v>
      </c>
      <c r="M40">
        <f ca="1">-2*LN(RAND())</f>
        <v>1.6891328329611512</v>
      </c>
      <c r="P40">
        <v>0.83079827603379386</v>
      </c>
      <c r="Q40">
        <v>0.44315921713519779</v>
      </c>
      <c r="R40">
        <v>12.749400174716499</v>
      </c>
      <c r="T40">
        <v>0.97854022901324045</v>
      </c>
      <c r="U40">
        <v>0.66099895950633114</v>
      </c>
      <c r="V40">
        <v>1.1206513459080425</v>
      </c>
      <c r="X40">
        <v>0.29489986237981497</v>
      </c>
      <c r="Y40">
        <v>3.1147726707545611</v>
      </c>
      <c r="Z40">
        <v>0.34126237823850053</v>
      </c>
      <c r="AA40">
        <v>3.3152002301546997</v>
      </c>
      <c r="AC40">
        <v>3.4750914121951157</v>
      </c>
      <c r="AD40">
        <v>0.24128942017316421</v>
      </c>
      <c r="AE40">
        <v>0.14156648543793035</v>
      </c>
      <c r="AF40">
        <v>2.0850241026758476</v>
      </c>
      <c r="AH40">
        <v>30.647823269240323</v>
      </c>
      <c r="AI40">
        <v>3.6666403983116278</v>
      </c>
      <c r="AJ40">
        <v>14.826061856521973</v>
      </c>
      <c r="AK40">
        <v>0.93932233874073512</v>
      </c>
      <c r="AL40">
        <v>6.3282544097985189</v>
      </c>
      <c r="AN40">
        <v>1.5028419650855382</v>
      </c>
      <c r="AO40">
        <v>2.0368581942168507</v>
      </c>
      <c r="AP40">
        <v>1.4632577640880144</v>
      </c>
      <c r="AQ40">
        <v>0.17320402293062659</v>
      </c>
      <c r="AR40">
        <v>0.91360320540183382</v>
      </c>
      <c r="AT40">
        <v>2.8774185445853813</v>
      </c>
      <c r="AU40">
        <v>8.9773623662934785</v>
      </c>
      <c r="AV40">
        <v>2.9411376994495555</v>
      </c>
      <c r="AW40">
        <v>6.251052393399025</v>
      </c>
      <c r="AX40">
        <v>1.3848269572736225</v>
      </c>
      <c r="AY40">
        <v>6.9952069708418172</v>
      </c>
      <c r="BA40">
        <v>0.72748443026439202</v>
      </c>
      <c r="BB40">
        <v>0.16615006494971529</v>
      </c>
      <c r="BC40">
        <v>0.66867638738365742</v>
      </c>
      <c r="BD40">
        <v>0.19971193574775278</v>
      </c>
      <c r="BE40">
        <v>0.47044077358649777</v>
      </c>
      <c r="BF40">
        <v>3.3028348356481088</v>
      </c>
    </row>
    <row r="41" spans="1:58">
      <c r="A41">
        <f ca="1">-8*LN(RAND())</f>
        <v>17.342424344247476</v>
      </c>
      <c r="B41">
        <f ca="1">-8*LN(RAND())</f>
        <v>7.9214098963415429</v>
      </c>
      <c r="C41">
        <f ca="1">-8*LN(RAND())</f>
        <v>10.006319274476796</v>
      </c>
      <c r="D41">
        <f ca="1">-8*LN(RAND())</f>
        <v>7.7413202005178601</v>
      </c>
      <c r="E41">
        <f ca="1">-8*LN(RAND())</f>
        <v>3.3377176546880043</v>
      </c>
      <c r="F41">
        <f ca="1">-8*LN(RAND())</f>
        <v>3.7391459242926688</v>
      </c>
      <c r="H41">
        <f ca="1">-2*LN(RAND())</f>
        <v>1.101666988526965</v>
      </c>
      <c r="I41">
        <f ca="1">-2*LN(RAND())</f>
        <v>3.1119571231333314</v>
      </c>
      <c r="J41">
        <f ca="1">-2*LN(RAND())</f>
        <v>1.1737131163223997</v>
      </c>
      <c r="K41">
        <f ca="1">-2*LN(RAND())</f>
        <v>0.64414816697469224</v>
      </c>
      <c r="L41">
        <f ca="1">-2*LN(RAND())</f>
        <v>0.42789012020912243</v>
      </c>
      <c r="M41">
        <f ca="1">-2*LN(RAND())</f>
        <v>3.003375057383098</v>
      </c>
      <c r="P41">
        <v>9.7262746098804502</v>
      </c>
      <c r="Q41">
        <v>17.420568930021599</v>
      </c>
      <c r="R41">
        <v>14.940773794230417</v>
      </c>
      <c r="T41">
        <v>1.2619473898072728</v>
      </c>
      <c r="U41">
        <v>2.4846554651682768</v>
      </c>
      <c r="V41">
        <v>0.76102537544551896</v>
      </c>
      <c r="X41">
        <v>3.6590247284180601</v>
      </c>
      <c r="Y41">
        <v>3.0622190973687435</v>
      </c>
      <c r="Z41">
        <v>1.3579905997199573</v>
      </c>
      <c r="AA41">
        <v>13.874976900009122</v>
      </c>
      <c r="AC41">
        <v>2.1516315384681257</v>
      </c>
      <c r="AD41">
        <v>1.1550251219726344E-2</v>
      </c>
      <c r="AE41">
        <v>1.6453272993164121</v>
      </c>
      <c r="AF41">
        <v>6.3659323499372018</v>
      </c>
      <c r="AH41">
        <v>2.6734638500929506</v>
      </c>
      <c r="AI41">
        <v>10.77077013744996</v>
      </c>
      <c r="AJ41">
        <v>17.640864213659459</v>
      </c>
      <c r="AK41">
        <v>8.5434732026799693</v>
      </c>
      <c r="AL41">
        <v>6.9287801870963364</v>
      </c>
      <c r="AN41">
        <v>0.59553639031000172</v>
      </c>
      <c r="AO41">
        <v>1.7231065014722875</v>
      </c>
      <c r="AP41">
        <v>0.29214958827050086</v>
      </c>
      <c r="AQ41">
        <v>0.49703191512208822</v>
      </c>
      <c r="AR41">
        <v>2.2980153140662729</v>
      </c>
      <c r="AT41">
        <v>4.6174121814889517</v>
      </c>
      <c r="AU41">
        <v>0.95771269255321567</v>
      </c>
      <c r="AV41">
        <v>19.422579542403138</v>
      </c>
      <c r="AW41">
        <v>0.42151229124698603</v>
      </c>
      <c r="AX41">
        <v>0.14867033320547007</v>
      </c>
      <c r="AY41">
        <v>2.263625108144208</v>
      </c>
      <c r="BA41">
        <v>5.9824878481679225</v>
      </c>
      <c r="BB41">
        <v>0.14470817977239375</v>
      </c>
      <c r="BC41">
        <v>3.2159500198063333</v>
      </c>
      <c r="BD41">
        <v>5.0593709764365258</v>
      </c>
      <c r="BE41">
        <v>1.0904271747382581</v>
      </c>
      <c r="BF41">
        <v>1.6703707586773677</v>
      </c>
    </row>
    <row r="42" spans="1:58">
      <c r="A42">
        <f ca="1">-8*LN(RAND())</f>
        <v>6.4569351817706666</v>
      </c>
      <c r="B42">
        <f ca="1">-8*LN(RAND())</f>
        <v>8.7830681923190355</v>
      </c>
      <c r="C42">
        <f ca="1">-8*LN(RAND())</f>
        <v>1.7585155305691684</v>
      </c>
      <c r="D42">
        <f ca="1">-8*LN(RAND())</f>
        <v>32.8709384155107</v>
      </c>
      <c r="E42">
        <f ca="1">-8*LN(RAND())</f>
        <v>4.9805051211547555</v>
      </c>
      <c r="F42">
        <f ca="1">-8*LN(RAND())</f>
        <v>13.190003462214015</v>
      </c>
      <c r="H42">
        <f ca="1">-2*LN(RAND())</f>
        <v>1.9268206695184602</v>
      </c>
      <c r="I42">
        <f ca="1">-2*LN(RAND())</f>
        <v>0.61112910191322456</v>
      </c>
      <c r="J42">
        <f ca="1">-2*LN(RAND())</f>
        <v>0.27083538566716309</v>
      </c>
      <c r="K42">
        <f ca="1">-2*LN(RAND())</f>
        <v>1.3076992479269238</v>
      </c>
      <c r="L42">
        <f ca="1">-2*LN(RAND())</f>
        <v>3.1888726786876926</v>
      </c>
      <c r="M42">
        <f ca="1">-2*LN(RAND())</f>
        <v>0.26074459917487258</v>
      </c>
      <c r="P42">
        <v>18.77122320385034</v>
      </c>
      <c r="Q42">
        <v>2.9009107433932346</v>
      </c>
      <c r="R42">
        <v>1.3953471936697726</v>
      </c>
      <c r="T42">
        <v>1.4601294004450696</v>
      </c>
      <c r="U42">
        <v>0.54313300620624461</v>
      </c>
      <c r="V42">
        <v>8.8067479912946091E-3</v>
      </c>
      <c r="X42">
        <v>1.6912735939255392</v>
      </c>
      <c r="Y42">
        <v>7.3990946599465435</v>
      </c>
      <c r="Z42">
        <v>0.60310462306695312</v>
      </c>
      <c r="AA42">
        <v>1.1172332659035047</v>
      </c>
      <c r="AC42">
        <v>0.44584463834751148</v>
      </c>
      <c r="AD42">
        <v>1.4747467222820936</v>
      </c>
      <c r="AE42">
        <v>0.52675418779407013</v>
      </c>
      <c r="AF42">
        <v>0.71867430678562827</v>
      </c>
      <c r="AH42">
        <v>19.970145105792692</v>
      </c>
      <c r="AI42">
        <v>6.8297525383745965</v>
      </c>
      <c r="AJ42">
        <v>6.1864769744370918</v>
      </c>
      <c r="AK42">
        <v>9.9866338083621944</v>
      </c>
      <c r="AL42">
        <v>7.2292060395573143</v>
      </c>
      <c r="AN42">
        <v>0.82192341037158057</v>
      </c>
      <c r="AO42">
        <v>0.8188259007335863</v>
      </c>
      <c r="AP42">
        <v>0.81276666661011288</v>
      </c>
      <c r="AQ42">
        <v>7.5492883413467521E-2</v>
      </c>
      <c r="AR42">
        <v>0.5531435310522087</v>
      </c>
      <c r="AT42">
        <v>1.5168161264644231</v>
      </c>
      <c r="AU42">
        <v>9.4241325051203777</v>
      </c>
      <c r="AV42">
        <v>11.415771372490294</v>
      </c>
      <c r="AW42">
        <v>8.363400236419416</v>
      </c>
      <c r="AX42">
        <v>5.9915565260119523</v>
      </c>
      <c r="AY42">
        <v>2.0118830444859856</v>
      </c>
      <c r="BA42">
        <v>0.346004967557344</v>
      </c>
      <c r="BB42">
        <v>1.2729291972184944</v>
      </c>
      <c r="BC42">
        <v>1.1171744086560207</v>
      </c>
      <c r="BD42">
        <v>0.2431631883475969</v>
      </c>
      <c r="BE42">
        <v>2.377977680094999</v>
      </c>
      <c r="BF42">
        <v>0.39311988725813757</v>
      </c>
    </row>
    <row r="43" spans="1:58">
      <c r="A43">
        <f ca="1">-8*LN(RAND())</f>
        <v>10.571576702118563</v>
      </c>
      <c r="B43">
        <f ca="1">-8*LN(RAND())</f>
        <v>15.796690919632937</v>
      </c>
      <c r="C43">
        <f ca="1">-8*LN(RAND())</f>
        <v>11.216230888436685</v>
      </c>
      <c r="D43">
        <f ca="1">-8*LN(RAND())</f>
        <v>2.3178627306005808</v>
      </c>
      <c r="E43">
        <f ca="1">-8*LN(RAND())</f>
        <v>13.185511874447492</v>
      </c>
      <c r="F43">
        <f ca="1">-8*LN(RAND())</f>
        <v>7.3974535124448062</v>
      </c>
      <c r="H43">
        <f ca="1">-2*LN(RAND())</f>
        <v>0.51085751251968359</v>
      </c>
      <c r="I43">
        <f ca="1">-2*LN(RAND())</f>
        <v>0.12663793062883216</v>
      </c>
      <c r="J43">
        <f ca="1">-2*LN(RAND())</f>
        <v>1.749072659251445</v>
      </c>
      <c r="K43">
        <f ca="1">-2*LN(RAND())</f>
        <v>0.76423888676542806</v>
      </c>
      <c r="L43">
        <f ca="1">-2*LN(RAND())</f>
        <v>1.702776296621122</v>
      </c>
      <c r="M43">
        <f ca="1">-2*LN(RAND())</f>
        <v>0.74957341578048486</v>
      </c>
      <c r="P43">
        <v>2.089593885198036</v>
      </c>
      <c r="Q43">
        <v>2.452176086734974</v>
      </c>
      <c r="R43">
        <v>11.63020555224932</v>
      </c>
      <c r="T43">
        <v>2.6967387901118736</v>
      </c>
      <c r="U43">
        <v>0.78727046794649425</v>
      </c>
      <c r="V43">
        <v>0.2073545274754871</v>
      </c>
      <c r="X43">
        <v>0.75934136385781537</v>
      </c>
      <c r="Y43">
        <v>4.1087319105522031</v>
      </c>
      <c r="Z43">
        <v>1.3866184629052065</v>
      </c>
      <c r="AA43">
        <v>1.8502551538286101</v>
      </c>
      <c r="AC43">
        <v>0.31267659415167609</v>
      </c>
      <c r="AD43">
        <v>0.71664779481890528</v>
      </c>
      <c r="AE43">
        <v>1.2622017573691204</v>
      </c>
      <c r="AF43">
        <v>1.2514519385812097</v>
      </c>
      <c r="AH43">
        <v>4.2423622402671413</v>
      </c>
      <c r="AI43">
        <v>18.876798152425842</v>
      </c>
      <c r="AJ43">
        <v>34.122006042550893</v>
      </c>
      <c r="AK43">
        <v>4.4034067406393218</v>
      </c>
      <c r="AL43">
        <v>9.3384719475060507</v>
      </c>
      <c r="AN43">
        <v>0.53436059851592288</v>
      </c>
      <c r="AO43">
        <v>2.2329310561764695</v>
      </c>
      <c r="AP43">
        <v>2.9077524630963709</v>
      </c>
      <c r="AQ43">
        <v>0.46823015386804645</v>
      </c>
      <c r="AR43">
        <v>4.0101820119710023</v>
      </c>
      <c r="AT43">
        <v>0.2165896820435862</v>
      </c>
      <c r="AU43">
        <v>2.7888017502868783</v>
      </c>
      <c r="AV43">
        <v>7.668327576396333</v>
      </c>
      <c r="AW43">
        <v>2.1467057784718171</v>
      </c>
      <c r="AX43">
        <v>2.7627074369853766</v>
      </c>
      <c r="AY43">
        <v>18.174396889600708</v>
      </c>
      <c r="BA43">
        <v>0.10879769418855972</v>
      </c>
      <c r="BB43">
        <v>7.443968674268571E-2</v>
      </c>
      <c r="BC43">
        <v>0.9584248143449362</v>
      </c>
      <c r="BD43">
        <v>1.904035471911693</v>
      </c>
      <c r="BE43">
        <v>0.15423684029516543</v>
      </c>
      <c r="BF43">
        <v>0.14722021753705819</v>
      </c>
    </row>
    <row r="44" spans="1:58">
      <c r="A44">
        <f ca="1">-8*LN(RAND())</f>
        <v>15.552941660951202</v>
      </c>
      <c r="B44">
        <f ca="1">-8*LN(RAND())</f>
        <v>0.31797720849788352</v>
      </c>
      <c r="C44">
        <f ca="1">-8*LN(RAND())</f>
        <v>1.4853065615775729</v>
      </c>
      <c r="D44">
        <f ca="1">-8*LN(RAND())</f>
        <v>8.6026482585842583</v>
      </c>
      <c r="E44">
        <f ca="1">-8*LN(RAND())</f>
        <v>6.2097093922551485</v>
      </c>
      <c r="F44">
        <f ca="1">-8*LN(RAND())</f>
        <v>6.8862971614794519</v>
      </c>
      <c r="H44">
        <f ca="1">-2*LN(RAND())</f>
        <v>2.8909940782164698</v>
      </c>
      <c r="I44">
        <f ca="1">-2*LN(RAND())</f>
        <v>0.43634682197061375</v>
      </c>
      <c r="J44">
        <f ca="1">-2*LN(RAND())</f>
        <v>4.3515363939832703</v>
      </c>
      <c r="K44">
        <f ca="1">-2*LN(RAND())</f>
        <v>1.5952657638976491</v>
      </c>
      <c r="L44">
        <f ca="1">-2*LN(RAND())</f>
        <v>6.9215710376259159</v>
      </c>
      <c r="M44">
        <f ca="1">-2*LN(RAND())</f>
        <v>1.9682801606159341</v>
      </c>
      <c r="P44">
        <v>5.7652359925539303</v>
      </c>
      <c r="Q44">
        <v>9.1136536097536176</v>
      </c>
      <c r="R44">
        <v>1.6267614814494262</v>
      </c>
      <c r="T44">
        <v>0.10081043695957756</v>
      </c>
      <c r="U44">
        <v>4.2949140485360147</v>
      </c>
      <c r="V44">
        <v>0.56543644422542316</v>
      </c>
      <c r="X44">
        <v>12.886436376747724</v>
      </c>
      <c r="Y44">
        <v>11.086804461955824</v>
      </c>
      <c r="Z44">
        <v>0.54546879184272756</v>
      </c>
      <c r="AA44">
        <v>2.8782030817938775</v>
      </c>
      <c r="AC44">
        <v>2.1297445520439435</v>
      </c>
      <c r="AD44">
        <v>0.71497685303837855</v>
      </c>
      <c r="AE44">
        <v>0.90236071743950808</v>
      </c>
      <c r="AF44">
        <v>0.3617436854932497</v>
      </c>
      <c r="AH44">
        <v>19.766746057035128</v>
      </c>
      <c r="AI44">
        <v>2.3760781491417946</v>
      </c>
      <c r="AJ44">
        <v>4.3494898541254683</v>
      </c>
      <c r="AK44">
        <v>10.319640378692606</v>
      </c>
      <c r="AL44">
        <v>5.936789803824321</v>
      </c>
      <c r="AN44">
        <v>0.50677242707717318</v>
      </c>
      <c r="AO44">
        <v>0.50998596331166901</v>
      </c>
      <c r="AP44">
        <v>6.0872663749807758</v>
      </c>
      <c r="AQ44">
        <v>1.0982620396087557</v>
      </c>
      <c r="AR44">
        <v>1.5177272737925611</v>
      </c>
      <c r="AT44">
        <v>9.8584418511747938</v>
      </c>
      <c r="AU44">
        <v>11.945332478471629</v>
      </c>
      <c r="AV44">
        <v>6.4356553813399495</v>
      </c>
      <c r="AW44">
        <v>13.53090800904199</v>
      </c>
      <c r="AX44">
        <v>3.2399386934829133</v>
      </c>
      <c r="AY44">
        <v>8.0841751345056583</v>
      </c>
      <c r="BA44">
        <v>0.65379533378172405</v>
      </c>
      <c r="BB44">
        <v>1.9465826358496479</v>
      </c>
      <c r="BC44">
        <v>0.51148572101520773</v>
      </c>
      <c r="BD44">
        <v>0.53740820454267424</v>
      </c>
      <c r="BE44">
        <v>1.848333574948275</v>
      </c>
      <c r="BF44">
        <v>0.6901696281472165</v>
      </c>
    </row>
    <row r="45" spans="1:58">
      <c r="A45">
        <f ca="1">-8*LN(RAND())</f>
        <v>5.3095866828553264</v>
      </c>
      <c r="B45">
        <f ca="1">-8*LN(RAND())</f>
        <v>2.6044686416474025</v>
      </c>
      <c r="C45">
        <f ca="1">-8*LN(RAND())</f>
        <v>6.9270526507780685</v>
      </c>
      <c r="D45">
        <f ca="1">-8*LN(RAND())</f>
        <v>3.3122492228892435</v>
      </c>
      <c r="E45">
        <f ca="1">-8*LN(RAND())</f>
        <v>27.258893902459675</v>
      </c>
      <c r="F45">
        <f ca="1">-8*LN(RAND())</f>
        <v>27.291935322909403</v>
      </c>
      <c r="H45">
        <f ca="1">-2*LN(RAND())</f>
        <v>1.189791349218247</v>
      </c>
      <c r="I45">
        <f ca="1">-2*LN(RAND())</f>
        <v>1.7690384933469493E-2</v>
      </c>
      <c r="J45">
        <f ca="1">-2*LN(RAND())</f>
        <v>0.49356474826960628</v>
      </c>
      <c r="K45">
        <f ca="1">-2*LN(RAND())</f>
        <v>0.64017661616708765</v>
      </c>
      <c r="L45">
        <f ca="1">-2*LN(RAND())</f>
        <v>4.7046091073967951</v>
      </c>
      <c r="M45">
        <f ca="1">-2*LN(RAND())</f>
        <v>3.1904148220060766</v>
      </c>
      <c r="P45">
        <v>27.81315399722218</v>
      </c>
      <c r="Q45">
        <v>19.232102370480185</v>
      </c>
      <c r="R45">
        <v>3.8607012252258546</v>
      </c>
      <c r="T45">
        <v>0.16100453290904648</v>
      </c>
      <c r="U45">
        <v>1.3857100502055559</v>
      </c>
      <c r="V45">
        <v>3.5527274683135985</v>
      </c>
      <c r="X45">
        <v>2.5605081418084965</v>
      </c>
      <c r="Y45">
        <v>4.265136368443776</v>
      </c>
      <c r="Z45">
        <v>3.3354988040095956</v>
      </c>
      <c r="AA45">
        <v>2.1568100340402561</v>
      </c>
      <c r="AC45">
        <v>3.1498471700608355</v>
      </c>
      <c r="AD45">
        <v>1.5537711829432306</v>
      </c>
      <c r="AE45">
        <v>1.6239848633355916</v>
      </c>
      <c r="AF45">
        <v>0.44774348691153049</v>
      </c>
      <c r="AH45">
        <v>18.287440522756892</v>
      </c>
      <c r="AI45">
        <v>13.128473592227699</v>
      </c>
      <c r="AJ45">
        <v>13.949671082248498</v>
      </c>
      <c r="AK45">
        <v>0.72146278366027927</v>
      </c>
      <c r="AL45">
        <v>10.252080054864019</v>
      </c>
      <c r="AN45">
        <v>0.85241880069115805</v>
      </c>
      <c r="AO45">
        <v>7.6720785038957351E-2</v>
      </c>
      <c r="AP45">
        <v>0.3866310153269672</v>
      </c>
      <c r="AQ45">
        <v>0.71189423244447625</v>
      </c>
      <c r="AR45">
        <v>3.4151214608045</v>
      </c>
      <c r="AT45">
        <v>12.173925056429903</v>
      </c>
      <c r="AU45">
        <v>6.428718606173109</v>
      </c>
      <c r="AV45">
        <v>6.8091271215445948E-2</v>
      </c>
      <c r="AW45">
        <v>3.6054924283170413</v>
      </c>
      <c r="AX45">
        <v>4.7782031371738531</v>
      </c>
      <c r="AY45">
        <v>3.6540346605496623</v>
      </c>
      <c r="BA45">
        <v>5.4136111779503491</v>
      </c>
      <c r="BB45">
        <v>0.59848178038405431</v>
      </c>
      <c r="BC45">
        <v>1.4854762650014046</v>
      </c>
      <c r="BD45">
        <v>0.68025195549461781</v>
      </c>
      <c r="BE45">
        <v>3.6989818733353634</v>
      </c>
      <c r="BF45">
        <v>0.29410495092877859</v>
      </c>
    </row>
    <row r="46" spans="1:58">
      <c r="A46">
        <f ca="1">-8*LN(RAND())</f>
        <v>3.4031991143731597</v>
      </c>
      <c r="B46">
        <f ca="1">-8*LN(RAND())</f>
        <v>5.9411666812688706</v>
      </c>
      <c r="C46">
        <f ca="1">-8*LN(RAND())</f>
        <v>11.738474716290364</v>
      </c>
      <c r="D46">
        <f ca="1">-8*LN(RAND())</f>
        <v>3.3972427376656475</v>
      </c>
      <c r="E46">
        <f ca="1">-8*LN(RAND())</f>
        <v>26.858381649866224</v>
      </c>
      <c r="F46">
        <f ca="1">-8*LN(RAND())</f>
        <v>5.0221967333135193</v>
      </c>
      <c r="H46">
        <f ca="1">-2*LN(RAND())</f>
        <v>2.3835006134771874</v>
      </c>
      <c r="I46">
        <f ca="1">-2*LN(RAND())</f>
        <v>2.4887704582028083</v>
      </c>
      <c r="J46">
        <f ca="1">-2*LN(RAND())</f>
        <v>0.22157641395172512</v>
      </c>
      <c r="K46">
        <f ca="1">-2*LN(RAND())</f>
        <v>7.2353864351920274</v>
      </c>
      <c r="L46">
        <f ca="1">-2*LN(RAND())</f>
        <v>1.6144307236456108</v>
      </c>
      <c r="M46">
        <f ca="1">-2*LN(RAND())</f>
        <v>0.59963803177963593</v>
      </c>
      <c r="P46">
        <v>3.8875152077075521</v>
      </c>
      <c r="Q46">
        <v>0.33165533214017812</v>
      </c>
      <c r="R46">
        <v>14.197893104341466</v>
      </c>
      <c r="T46">
        <v>0.84529362837914779</v>
      </c>
      <c r="U46">
        <v>2.8173905598669835</v>
      </c>
      <c r="V46">
        <v>0.11409812288323327</v>
      </c>
      <c r="X46">
        <v>3.33141720491298</v>
      </c>
      <c r="Y46">
        <v>7.1491093889147255</v>
      </c>
      <c r="Z46">
        <v>5.5605669505220563</v>
      </c>
      <c r="AA46">
        <v>10.231110103153577</v>
      </c>
      <c r="AC46">
        <v>1.8763764343334139</v>
      </c>
      <c r="AD46">
        <v>2.3541687707186862</v>
      </c>
      <c r="AE46">
        <v>1.3792589608237205E-2</v>
      </c>
      <c r="AF46">
        <v>3.5963181185896325</v>
      </c>
      <c r="AH46">
        <v>3.8227927150059466</v>
      </c>
      <c r="AI46">
        <v>28.768798406410721</v>
      </c>
      <c r="AJ46">
        <v>5.3458950584240057</v>
      </c>
      <c r="AK46">
        <v>0.66631161563654218</v>
      </c>
      <c r="AL46">
        <v>3.7023699044890868</v>
      </c>
      <c r="AN46">
        <v>1.1275210230948292</v>
      </c>
      <c r="AO46">
        <v>0.38733463852475181</v>
      </c>
      <c r="AP46">
        <v>0.1955605299442387</v>
      </c>
      <c r="AQ46">
        <v>11.190139237714389</v>
      </c>
      <c r="AR46">
        <v>3.3364168543216839</v>
      </c>
      <c r="AT46">
        <v>1.4103018487977661</v>
      </c>
      <c r="AU46">
        <v>11.238704407153406</v>
      </c>
      <c r="AV46">
        <v>0.22115551401543806</v>
      </c>
      <c r="AW46">
        <v>2.4047926284407604</v>
      </c>
      <c r="AX46">
        <v>49.066321189539373</v>
      </c>
      <c r="AY46">
        <v>7.0410105247186525</v>
      </c>
      <c r="BA46">
        <v>0.39670565770624661</v>
      </c>
      <c r="BB46">
        <v>1.4798899610507834</v>
      </c>
      <c r="BC46">
        <v>0.60106394952662001</v>
      </c>
      <c r="BD46">
        <v>5.7619014614162627E-2</v>
      </c>
      <c r="BE46">
        <v>0.14714986782540854</v>
      </c>
      <c r="BF46">
        <v>3.5074165387550389</v>
      </c>
    </row>
    <row r="47" spans="1:58">
      <c r="A47">
        <f ca="1">-8*LN(RAND())</f>
        <v>17.669054188387875</v>
      </c>
      <c r="B47">
        <f ca="1">-8*LN(RAND())</f>
        <v>0.60023035928330448</v>
      </c>
      <c r="C47">
        <f ca="1">-8*LN(RAND())</f>
        <v>6.3331856086152953</v>
      </c>
      <c r="D47">
        <f ca="1">-8*LN(RAND())</f>
        <v>2.393850557316596</v>
      </c>
      <c r="E47">
        <f ca="1">-8*LN(RAND())</f>
        <v>3.6732840594657841</v>
      </c>
      <c r="F47">
        <f ca="1">-8*LN(RAND())</f>
        <v>0.23420375848777153</v>
      </c>
      <c r="H47">
        <f ca="1">-2*LN(RAND())</f>
        <v>0.44449657255349556</v>
      </c>
      <c r="I47">
        <f ca="1">-2*LN(RAND())</f>
        <v>0.99723446874976984</v>
      </c>
      <c r="J47">
        <f ca="1">-2*LN(RAND())</f>
        <v>1.1155687676932269</v>
      </c>
      <c r="K47">
        <f ca="1">-2*LN(RAND())</f>
        <v>2.8242858978425889</v>
      </c>
      <c r="L47">
        <f ca="1">-2*LN(RAND())</f>
        <v>0.92779191010633055</v>
      </c>
      <c r="M47">
        <f ca="1">-2*LN(RAND())</f>
        <v>2.0325107306113033</v>
      </c>
      <c r="P47">
        <v>0.13222256686268102</v>
      </c>
      <c r="Q47">
        <v>3.4373973137641691</v>
      </c>
      <c r="R47">
        <v>43.630890435822643</v>
      </c>
      <c r="T47">
        <v>3.6418038132939832</v>
      </c>
      <c r="U47">
        <v>2.0032366432997244</v>
      </c>
      <c r="V47">
        <v>0.2729499913935759</v>
      </c>
      <c r="X47">
        <v>0.32079866577386468</v>
      </c>
      <c r="Y47">
        <v>6.595053739281707</v>
      </c>
      <c r="Z47">
        <v>1.3402239560416307</v>
      </c>
      <c r="AA47">
        <v>1.8816619572239281</v>
      </c>
      <c r="AC47">
        <v>0.55481706661565955</v>
      </c>
      <c r="AD47">
        <v>0.11657391051119433</v>
      </c>
      <c r="AE47">
        <v>1.3899081305727767</v>
      </c>
      <c r="AF47">
        <v>0.5222534992936847</v>
      </c>
      <c r="AH47">
        <v>2.4077103754686479E-2</v>
      </c>
      <c r="AI47">
        <v>16.82257484222901</v>
      </c>
      <c r="AJ47">
        <v>0.33307776952757173</v>
      </c>
      <c r="AK47">
        <v>7.9605098326307013</v>
      </c>
      <c r="AL47">
        <v>3.1053251123235692</v>
      </c>
      <c r="AN47">
        <v>1.9797194208543305E-2</v>
      </c>
      <c r="AO47">
        <v>4.1741519412594279</v>
      </c>
      <c r="AP47">
        <v>0.56211645990189218</v>
      </c>
      <c r="AQ47">
        <v>5.8096437574742854</v>
      </c>
      <c r="AR47">
        <v>7.236973836552238</v>
      </c>
      <c r="AT47">
        <v>13.67456681091241</v>
      </c>
      <c r="AU47">
        <v>21.092787223625209</v>
      </c>
      <c r="AV47">
        <v>6.1904238604553541</v>
      </c>
      <c r="AW47">
        <v>3.6660451321891059</v>
      </c>
      <c r="AX47">
        <v>7.2823768688112835</v>
      </c>
      <c r="AY47">
        <v>7.0665779636894337</v>
      </c>
      <c r="BA47">
        <v>1.4695668205589418</v>
      </c>
      <c r="BB47">
        <v>2.4943650208553945</v>
      </c>
      <c r="BC47">
        <v>0.35078132080000052</v>
      </c>
      <c r="BD47">
        <v>0.86347679630983099</v>
      </c>
      <c r="BE47">
        <v>2.6150485948221771</v>
      </c>
      <c r="BF47">
        <v>0.69853987221252767</v>
      </c>
    </row>
    <row r="48" spans="1:58">
      <c r="A48">
        <f ca="1">-8*LN(RAND())</f>
        <v>7.4733925357195155</v>
      </c>
      <c r="B48">
        <f ca="1">-8*LN(RAND())</f>
        <v>10.533691966044818</v>
      </c>
      <c r="C48">
        <f ca="1">-8*LN(RAND())</f>
        <v>6.1120387110869805</v>
      </c>
      <c r="D48">
        <f ca="1">-8*LN(RAND())</f>
        <v>15.309468508614867</v>
      </c>
      <c r="E48">
        <f ca="1">-8*LN(RAND())</f>
        <v>4.7834751390693437</v>
      </c>
      <c r="F48">
        <f ca="1">-8*LN(RAND())</f>
        <v>3.7930675524750805</v>
      </c>
      <c r="H48">
        <f ca="1">-2*LN(RAND())</f>
        <v>2.9218929328702949</v>
      </c>
      <c r="I48">
        <f ca="1">-2*LN(RAND())</f>
        <v>7.9647376942969395</v>
      </c>
      <c r="J48">
        <f ca="1">-2*LN(RAND())</f>
        <v>4.9132743495063871E-2</v>
      </c>
      <c r="K48">
        <f ca="1">-2*LN(RAND())</f>
        <v>5.1963454476937478</v>
      </c>
      <c r="L48">
        <f ca="1">-2*LN(RAND())</f>
        <v>2.3409153640563178</v>
      </c>
      <c r="M48">
        <f ca="1">-2*LN(RAND())</f>
        <v>7.2458730337957737</v>
      </c>
      <c r="P48">
        <v>7.799091682449089</v>
      </c>
      <c r="Q48">
        <v>4.5476011342137834</v>
      </c>
      <c r="R48">
        <v>6.2249468574886189</v>
      </c>
      <c r="T48">
        <v>1.2757497713881181</v>
      </c>
      <c r="U48">
        <v>2.7794273339553763</v>
      </c>
      <c r="V48">
        <v>0.98446847823985928</v>
      </c>
      <c r="X48">
        <v>1.4733019165914842</v>
      </c>
      <c r="Y48">
        <v>3.4250197566637053</v>
      </c>
      <c r="Z48">
        <v>19.193759850896072</v>
      </c>
      <c r="AA48">
        <v>20.592654007207752</v>
      </c>
      <c r="AC48">
        <v>1.6473240085127669</v>
      </c>
      <c r="AD48">
        <v>5.0551047914513934</v>
      </c>
      <c r="AE48">
        <v>4.4187364467114509</v>
      </c>
      <c r="AF48">
        <v>0.67423023662801307</v>
      </c>
      <c r="AH48">
        <v>16.144279350084869</v>
      </c>
      <c r="AI48">
        <v>0.28185866520192437</v>
      </c>
      <c r="AJ48">
        <v>13.381430179171733</v>
      </c>
      <c r="AK48">
        <v>3.5293191621558675</v>
      </c>
      <c r="AL48">
        <v>7.8721547327223513</v>
      </c>
      <c r="AN48">
        <v>0.25705550967492485</v>
      </c>
      <c r="AO48">
        <v>3.2365318470279099</v>
      </c>
      <c r="AP48">
        <v>5.0340190284411594</v>
      </c>
      <c r="AQ48">
        <v>0.21718862847596473</v>
      </c>
      <c r="AR48">
        <v>0.26593592486172224</v>
      </c>
      <c r="AT48">
        <v>25.408105488907502</v>
      </c>
      <c r="AU48">
        <v>3.2752527205916562</v>
      </c>
      <c r="AV48">
        <v>6.9072390094490927</v>
      </c>
      <c r="AW48">
        <v>46.249560572372843</v>
      </c>
      <c r="AX48">
        <v>2.2282837574906256</v>
      </c>
      <c r="AY48">
        <v>15.484274247729195</v>
      </c>
      <c r="BA48">
        <v>0.17622019520171794</v>
      </c>
      <c r="BB48">
        <v>0.3189838692155037</v>
      </c>
      <c r="BC48">
        <v>2.4674004488868593</v>
      </c>
      <c r="BD48">
        <v>0.78044274911661238</v>
      </c>
      <c r="BE48">
        <v>0.63004030015922674</v>
      </c>
      <c r="BF48">
        <v>2.1067651534649414</v>
      </c>
    </row>
    <row r="49" spans="1:58">
      <c r="A49">
        <f ca="1">-8*LN(RAND())</f>
        <v>2.7519168265485519</v>
      </c>
      <c r="B49">
        <f ca="1">-8*LN(RAND())</f>
        <v>4.791158680912095</v>
      </c>
      <c r="C49">
        <f ca="1">-8*LN(RAND())</f>
        <v>14.326510229826845</v>
      </c>
      <c r="D49">
        <f ca="1">-8*LN(RAND())</f>
        <v>10.574529872117218</v>
      </c>
      <c r="E49">
        <f ca="1">-8*LN(RAND())</f>
        <v>1.5164827009813331</v>
      </c>
      <c r="F49">
        <f ca="1">-8*LN(RAND())</f>
        <v>13.335718988527002</v>
      </c>
      <c r="H49">
        <f ca="1">-2*LN(RAND())</f>
        <v>8.5582733419532264E-2</v>
      </c>
      <c r="I49">
        <f ca="1">-2*LN(RAND())</f>
        <v>1.4157352690207676</v>
      </c>
      <c r="J49">
        <f ca="1">-2*LN(RAND())</f>
        <v>0.35463267503944279</v>
      </c>
      <c r="K49">
        <f ca="1">-2*LN(RAND())</f>
        <v>0.90430857350524629</v>
      </c>
      <c r="L49">
        <f ca="1">-2*LN(RAND())</f>
        <v>1.6565020208574031</v>
      </c>
      <c r="M49">
        <f ca="1">-2*LN(RAND())</f>
        <v>4.5031416352089293</v>
      </c>
      <c r="P49">
        <v>1.3099284462882268</v>
      </c>
      <c r="Q49">
        <v>0.47696424278545207</v>
      </c>
      <c r="R49">
        <v>7.2918990935337025</v>
      </c>
      <c r="T49">
        <v>2.1437740546867396</v>
      </c>
      <c r="U49">
        <v>1.2391019640059333</v>
      </c>
      <c r="V49">
        <v>0.33105131698932366</v>
      </c>
      <c r="X49">
        <v>6.3967571732534321</v>
      </c>
      <c r="Y49">
        <v>6.7435000631171356</v>
      </c>
      <c r="Z49">
        <v>3.8914610364608011</v>
      </c>
      <c r="AA49">
        <v>23.99610701772907</v>
      </c>
      <c r="AC49">
        <v>1.7068266944808492</v>
      </c>
      <c r="AD49">
        <v>0.89888670607769039</v>
      </c>
      <c r="AE49">
        <v>2.0070896781276395</v>
      </c>
      <c r="AF49">
        <v>0.83870581589986548</v>
      </c>
      <c r="AH49">
        <v>6.8216506223370219</v>
      </c>
      <c r="AI49">
        <v>0.85060480085951096</v>
      </c>
      <c r="AJ49">
        <v>6.2855555427375087</v>
      </c>
      <c r="AK49">
        <v>9.196875072343289</v>
      </c>
      <c r="AL49">
        <v>3.1718814240241699</v>
      </c>
      <c r="AN49">
        <v>1.3414046097479742</v>
      </c>
      <c r="AO49">
        <v>1.1726834448817725</v>
      </c>
      <c r="AP49">
        <v>2.2008874463633705</v>
      </c>
      <c r="AQ49">
        <v>6.5107465557581836</v>
      </c>
      <c r="AR49">
        <v>2.0839710860565326</v>
      </c>
      <c r="AT49">
        <v>6.1348598959243414</v>
      </c>
      <c r="AU49">
        <v>15.033556733371501</v>
      </c>
      <c r="AV49">
        <v>0.79183721249289107</v>
      </c>
      <c r="AW49">
        <v>15.866180583297005</v>
      </c>
      <c r="AX49">
        <v>4.95937444939893</v>
      </c>
      <c r="AY49">
        <v>6.0136132137368987</v>
      </c>
      <c r="BA49">
        <v>1.1079592030537886</v>
      </c>
      <c r="BB49">
        <v>1.3434623668764831</v>
      </c>
      <c r="BC49">
        <v>4.0247948350387919</v>
      </c>
      <c r="BD49">
        <v>0.18859126665797013</v>
      </c>
      <c r="BE49">
        <v>1.4732014396255929E-2</v>
      </c>
      <c r="BF49">
        <v>5.2426193756870152</v>
      </c>
    </row>
    <row r="50" spans="1:58">
      <c r="A50">
        <f ca="1">-8*LN(RAND())</f>
        <v>11.797911478438069</v>
      </c>
      <c r="B50">
        <f ca="1">-8*LN(RAND())</f>
        <v>1.3943086784942089</v>
      </c>
      <c r="C50">
        <f ca="1">-8*LN(RAND())</f>
        <v>3.5813028425810862</v>
      </c>
      <c r="D50">
        <f ca="1">-8*LN(RAND())</f>
        <v>8.3871340664665368</v>
      </c>
      <c r="E50">
        <f ca="1">-8*LN(RAND())</f>
        <v>10.537644671946477</v>
      </c>
      <c r="F50">
        <f ca="1">-8*LN(RAND())</f>
        <v>4.3516582846634613</v>
      </c>
      <c r="H50">
        <f ca="1">-2*LN(RAND())</f>
        <v>2.5892082229184461</v>
      </c>
      <c r="I50">
        <f ca="1">-2*LN(RAND())</f>
        <v>3.8547958118232279</v>
      </c>
      <c r="J50">
        <f ca="1">-2*LN(RAND())</f>
        <v>2.2199668510032478</v>
      </c>
      <c r="K50">
        <f ca="1">-2*LN(RAND())</f>
        <v>3.2025256751890798</v>
      </c>
      <c r="L50">
        <f ca="1">-2*LN(RAND())</f>
        <v>2.8488476150396282</v>
      </c>
      <c r="M50">
        <f ca="1">-2*LN(RAND())</f>
        <v>2.6035708649912861</v>
      </c>
      <c r="P50">
        <v>7.824934722841185</v>
      </c>
      <c r="Q50">
        <v>3.387675138557722</v>
      </c>
      <c r="R50">
        <v>1.9633376296389563E-3</v>
      </c>
      <c r="T50">
        <v>3.4427448002912215</v>
      </c>
      <c r="U50">
        <v>3.1161275487690863</v>
      </c>
      <c r="V50">
        <v>0.68524760657123873</v>
      </c>
      <c r="X50">
        <v>26.367083954225684</v>
      </c>
      <c r="Y50">
        <v>14.258004401836715</v>
      </c>
      <c r="Z50">
        <v>0.13436574938243256</v>
      </c>
      <c r="AA50">
        <v>4.7859367990810711</v>
      </c>
      <c r="AC50">
        <v>1.1189053517812138</v>
      </c>
      <c r="AD50">
        <v>0.2432997266069877</v>
      </c>
      <c r="AE50">
        <v>1.0521182363992272</v>
      </c>
      <c r="AF50">
        <v>5.4788152340901633E-2</v>
      </c>
      <c r="AH50">
        <v>6.0909120525061242</v>
      </c>
      <c r="AI50">
        <v>5.0700032073992496</v>
      </c>
      <c r="AJ50">
        <v>0.41569820718658157</v>
      </c>
      <c r="AK50">
        <v>9.6472191706786017</v>
      </c>
      <c r="AL50">
        <v>18.792827635844805</v>
      </c>
      <c r="AN50">
        <v>1.832265930778197</v>
      </c>
      <c r="AO50">
        <v>1.4830606252459833</v>
      </c>
      <c r="AP50">
        <v>2.5449198504400723</v>
      </c>
      <c r="AQ50">
        <v>2.8594918250681407</v>
      </c>
      <c r="AR50">
        <v>0.76481207014476926</v>
      </c>
      <c r="AT50">
        <v>6.6280516785668731</v>
      </c>
      <c r="AU50">
        <v>13.851882551035709</v>
      </c>
      <c r="AV50">
        <v>8.1638223521166911</v>
      </c>
      <c r="AW50">
        <v>3.3365229485264578</v>
      </c>
      <c r="AX50">
        <v>20.071751661768662</v>
      </c>
      <c r="AY50">
        <v>22.670613821119858</v>
      </c>
      <c r="BA50">
        <v>2.3345924355442187</v>
      </c>
      <c r="BB50">
        <v>12.694627861057231</v>
      </c>
      <c r="BC50">
        <v>10.752161292505267</v>
      </c>
      <c r="BD50">
        <v>2.0639087478176097</v>
      </c>
      <c r="BE50">
        <v>5.4160606193306533</v>
      </c>
      <c r="BF50">
        <v>1.2803453519149062</v>
      </c>
    </row>
    <row r="51" spans="1:58">
      <c r="A51">
        <f ca="1">-8*LN(RAND())</f>
        <v>8.3414467853854362</v>
      </c>
      <c r="B51">
        <f ca="1">-8*LN(RAND())</f>
        <v>20.254351337167726</v>
      </c>
      <c r="C51">
        <f ca="1">-8*LN(RAND())</f>
        <v>5.1974150956709799</v>
      </c>
      <c r="D51">
        <f ca="1">-8*LN(RAND())</f>
        <v>2.6331972879055514</v>
      </c>
      <c r="E51">
        <f ca="1">-8*LN(RAND())</f>
        <v>4.3586991879543184</v>
      </c>
      <c r="F51">
        <f ca="1">-8*LN(RAND())</f>
        <v>0.869314760565011</v>
      </c>
      <c r="H51">
        <f ca="1">-2*LN(RAND())</f>
        <v>2.8102018564912719</v>
      </c>
      <c r="I51">
        <f ca="1">-2*LN(RAND())</f>
        <v>7.585374822741124</v>
      </c>
      <c r="J51">
        <f ca="1">-2*LN(RAND())</f>
        <v>0.42782774736251039</v>
      </c>
      <c r="K51">
        <f ca="1">-2*LN(RAND())</f>
        <v>1.1309727563005207</v>
      </c>
      <c r="L51">
        <f ca="1">-2*LN(RAND())</f>
        <v>3.0421458301083431</v>
      </c>
      <c r="M51">
        <f ca="1">-2*LN(RAND())</f>
        <v>1.8294792472469823</v>
      </c>
      <c r="P51">
        <v>7.0558390171780836</v>
      </c>
      <c r="Q51">
        <v>1.1000228436068993</v>
      </c>
      <c r="R51">
        <v>4.6074404135345723</v>
      </c>
      <c r="T51">
        <v>2.6893818532855844</v>
      </c>
      <c r="U51">
        <v>0.50646347631516964</v>
      </c>
      <c r="V51">
        <v>5.6190063853979568</v>
      </c>
      <c r="X51">
        <v>8.932180855341679</v>
      </c>
      <c r="Y51">
        <v>4.3530519791902691</v>
      </c>
      <c r="Z51">
        <v>13.37296703889097</v>
      </c>
      <c r="AA51">
        <v>22.112231425496883</v>
      </c>
      <c r="AC51">
        <v>0.2791662569780165</v>
      </c>
      <c r="AD51">
        <v>1.218996059334214</v>
      </c>
      <c r="AE51">
        <v>0.54661680978529614</v>
      </c>
      <c r="AF51">
        <v>0.48411676655320612</v>
      </c>
      <c r="AH51">
        <v>7.6753000021690068E-2</v>
      </c>
      <c r="AI51">
        <v>1.7546167858930077</v>
      </c>
      <c r="AJ51">
        <v>0.80212429353064574</v>
      </c>
      <c r="AK51">
        <v>18.652928851932252</v>
      </c>
      <c r="AL51">
        <v>1.6890800575806995</v>
      </c>
      <c r="AN51">
        <v>0.38762900610770956</v>
      </c>
      <c r="AO51">
        <v>1.5447483295527302</v>
      </c>
      <c r="AP51">
        <v>0.8817104623173263</v>
      </c>
      <c r="AQ51">
        <v>2.3826565611849655</v>
      </c>
      <c r="AR51">
        <v>5.234140252481275</v>
      </c>
      <c r="AT51">
        <v>5.4635237646588992</v>
      </c>
      <c r="AU51">
        <v>1.9033014609167163</v>
      </c>
      <c r="AV51">
        <v>3.2768654743540102</v>
      </c>
      <c r="AW51">
        <v>8.8189230604064619</v>
      </c>
      <c r="AX51">
        <v>17.103066969260464</v>
      </c>
      <c r="AY51">
        <v>0.98104647858850436</v>
      </c>
      <c r="BA51">
        <v>0.87159457377056659</v>
      </c>
      <c r="BB51">
        <v>2.5211356131952551</v>
      </c>
      <c r="BC51">
        <v>0.43647080286782697</v>
      </c>
      <c r="BD51">
        <v>1.2205419875126606</v>
      </c>
      <c r="BE51">
        <v>1.2575922240655877</v>
      </c>
      <c r="BF51">
        <v>0.20689999597015113</v>
      </c>
    </row>
    <row r="52" spans="1:58">
      <c r="A52">
        <f ca="1">-8*LN(RAND())</f>
        <v>11.09697702677258</v>
      </c>
      <c r="B52">
        <f ca="1">-8*LN(RAND())</f>
        <v>0.60139752319150097</v>
      </c>
      <c r="C52">
        <f ca="1">-8*LN(RAND())</f>
        <v>1.6028912474682233</v>
      </c>
      <c r="D52">
        <f ca="1">-8*LN(RAND())</f>
        <v>3.692880441026301</v>
      </c>
      <c r="E52">
        <f ca="1">-8*LN(RAND())</f>
        <v>21.724862085396875</v>
      </c>
      <c r="F52">
        <f ca="1">-8*LN(RAND())</f>
        <v>2.7438983926029659</v>
      </c>
      <c r="H52">
        <f ca="1">-2*LN(RAND())</f>
        <v>0.74224722073777316</v>
      </c>
      <c r="I52">
        <f ca="1">-2*LN(RAND())</f>
        <v>0.41982506797154212</v>
      </c>
      <c r="J52">
        <f ca="1">-2*LN(RAND())</f>
        <v>4.2545483428454309</v>
      </c>
      <c r="K52">
        <f ca="1">-2*LN(RAND())</f>
        <v>0.66860557800870635</v>
      </c>
      <c r="L52">
        <f ca="1">-2*LN(RAND())</f>
        <v>2.3894825863243536</v>
      </c>
      <c r="M52">
        <f ca="1">-2*LN(RAND())</f>
        <v>3.5354291600619723</v>
      </c>
      <c r="P52">
        <v>5.8068134593277909</v>
      </c>
      <c r="Q52">
        <v>28.948725433771504</v>
      </c>
      <c r="R52">
        <v>7.1220964457021338</v>
      </c>
      <c r="T52">
        <v>0.48371472276077093</v>
      </c>
      <c r="U52">
        <v>0.41528170572597362</v>
      </c>
      <c r="V52">
        <v>1.7226340828725331</v>
      </c>
      <c r="X52">
        <v>0.15826312651392993</v>
      </c>
      <c r="Y52">
        <v>7.5777461324486417</v>
      </c>
      <c r="Z52">
        <v>2.2647558252287316</v>
      </c>
      <c r="AA52">
        <v>4.5688125120324248</v>
      </c>
      <c r="AC52">
        <v>3.1902233889104794</v>
      </c>
      <c r="AD52">
        <v>0.66985390598236738</v>
      </c>
      <c r="AE52">
        <v>2.2171737221434324</v>
      </c>
      <c r="AF52">
        <v>0.94074828073893069</v>
      </c>
      <c r="AH52">
        <v>3.3181835859559956</v>
      </c>
      <c r="AI52">
        <v>6.9695772920808485</v>
      </c>
      <c r="AJ52">
        <v>16.036289658020287</v>
      </c>
      <c r="AK52">
        <v>0.41608016876691328</v>
      </c>
      <c r="AL52">
        <v>3.0888304644287001</v>
      </c>
      <c r="AN52">
        <v>1.3477176336742098</v>
      </c>
      <c r="AO52">
        <v>1.281023276689699</v>
      </c>
      <c r="AP52">
        <v>0.40159240783184852</v>
      </c>
      <c r="AQ52">
        <v>0.3682169028153417</v>
      </c>
      <c r="AR52">
        <v>3.0056473982423508</v>
      </c>
      <c r="AT52">
        <v>2.2041107452867896</v>
      </c>
      <c r="AU52">
        <v>4.1592331819682125</v>
      </c>
      <c r="AV52">
        <v>10.86269074855797</v>
      </c>
      <c r="AW52">
        <v>0.61937757311881925</v>
      </c>
      <c r="AX52">
        <v>5.5287534186700364</v>
      </c>
      <c r="AY52">
        <v>2.812202598786921</v>
      </c>
      <c r="BA52">
        <v>1.7791351054974232</v>
      </c>
      <c r="BB52">
        <v>5.3466016288584139</v>
      </c>
      <c r="BC52">
        <v>0.38122046135685977</v>
      </c>
      <c r="BD52">
        <v>0.28591869970162387</v>
      </c>
      <c r="BE52">
        <v>0.63107670031855823</v>
      </c>
      <c r="BF52">
        <v>1.1706783457601935</v>
      </c>
    </row>
    <row r="53" spans="1:58">
      <c r="A53">
        <f ca="1">-8*LN(RAND())</f>
        <v>5.2566749287960484</v>
      </c>
      <c r="B53">
        <f ca="1">-8*LN(RAND())</f>
        <v>13.910687333019206</v>
      </c>
      <c r="C53">
        <f ca="1">-8*LN(RAND())</f>
        <v>11.526866375651899</v>
      </c>
      <c r="D53">
        <f ca="1">-8*LN(RAND())</f>
        <v>12.045590484962686</v>
      </c>
      <c r="E53">
        <f ca="1">-8*LN(RAND())</f>
        <v>3.191880995072967</v>
      </c>
      <c r="F53">
        <f ca="1">-8*LN(RAND())</f>
        <v>3.5946802362787471</v>
      </c>
      <c r="H53">
        <f ca="1">-2*LN(RAND())</f>
        <v>3.1075819583471526E-2</v>
      </c>
      <c r="I53">
        <f ca="1">-2*LN(RAND())</f>
        <v>5.208868510865803E-2</v>
      </c>
      <c r="J53">
        <f ca="1">-2*LN(RAND())</f>
        <v>0.12478658129244807</v>
      </c>
      <c r="K53">
        <f ca="1">-2*LN(RAND())</f>
        <v>0.56706670374564538</v>
      </c>
      <c r="L53">
        <f ca="1">-2*LN(RAND())</f>
        <v>3.0988894650622987</v>
      </c>
      <c r="M53">
        <f ca="1">-2*LN(RAND())</f>
        <v>2.5534254475752736</v>
      </c>
      <c r="P53">
        <v>1.411478214547186</v>
      </c>
      <c r="Q53">
        <v>16.343408614303996</v>
      </c>
      <c r="R53">
        <v>2.9812297389919316</v>
      </c>
      <c r="T53">
        <v>3.1502453178800578</v>
      </c>
      <c r="U53">
        <v>1.638198221242563</v>
      </c>
      <c r="V53">
        <v>1.7532072759669761</v>
      </c>
      <c r="X53">
        <v>1.5171470189928933</v>
      </c>
      <c r="Y53">
        <v>0.35788692416214363</v>
      </c>
      <c r="Z53">
        <v>3.8053228823476628</v>
      </c>
      <c r="AA53">
        <v>3.4903707832261306</v>
      </c>
      <c r="AC53">
        <v>1.6229109844164207</v>
      </c>
      <c r="AD53">
        <v>0.1593201739730786</v>
      </c>
      <c r="AE53">
        <v>6.2422781708514954</v>
      </c>
      <c r="AF53">
        <v>0.14510571371782785</v>
      </c>
      <c r="AH53">
        <v>7.5048881603879609</v>
      </c>
      <c r="AI53">
        <v>4.8883939695256555E-2</v>
      </c>
      <c r="AJ53">
        <v>17.337869480385482</v>
      </c>
      <c r="AK53">
        <v>15.771005093276834</v>
      </c>
      <c r="AL53">
        <v>7.3183660111289468</v>
      </c>
      <c r="AN53">
        <v>4.0858769450723953</v>
      </c>
      <c r="AO53">
        <v>3.6697398070177485</v>
      </c>
      <c r="AP53">
        <v>9.0034815644278274E-2</v>
      </c>
      <c r="AQ53">
        <v>2.4165112299368547</v>
      </c>
      <c r="AR53">
        <v>1.7379821587052113</v>
      </c>
      <c r="AT53">
        <v>13.174028248848288</v>
      </c>
      <c r="AU53">
        <v>9.6878839986282189E-2</v>
      </c>
      <c r="AV53">
        <v>8.9856763921551366</v>
      </c>
      <c r="AW53">
        <v>0.43834509688350631</v>
      </c>
      <c r="AX53">
        <v>3.0692238039366244</v>
      </c>
      <c r="AY53">
        <v>1.0410421743176275</v>
      </c>
      <c r="BA53">
        <v>1.1138742223341029</v>
      </c>
      <c r="BB53">
        <v>4.1091846697723309</v>
      </c>
      <c r="BC53">
        <v>4.3609687333740235</v>
      </c>
      <c r="BD53">
        <v>1.6540662985215833</v>
      </c>
      <c r="BE53">
        <v>0.97948399623244364</v>
      </c>
      <c r="BF53">
        <v>8.9201573513056758</v>
      </c>
    </row>
    <row r="54" spans="1:58">
      <c r="A54">
        <f ca="1">-8*LN(RAND())</f>
        <v>14.247123147459797</v>
      </c>
      <c r="B54">
        <f ca="1">-8*LN(RAND())</f>
        <v>5.7349371672953149</v>
      </c>
      <c r="C54">
        <f ca="1">-8*LN(RAND())</f>
        <v>35.034595452386768</v>
      </c>
      <c r="D54">
        <f ca="1">-8*LN(RAND())</f>
        <v>1.1469073726971959</v>
      </c>
      <c r="E54">
        <f ca="1">-8*LN(RAND())</f>
        <v>1.991016433035055</v>
      </c>
      <c r="F54">
        <f ca="1">-8*LN(RAND())</f>
        <v>8.6060747888634523</v>
      </c>
      <c r="H54">
        <f ca="1">-2*LN(RAND())</f>
        <v>5.5058976157056308E-2</v>
      </c>
      <c r="I54">
        <f ca="1">-2*LN(RAND())</f>
        <v>1.0096375759997915</v>
      </c>
      <c r="J54">
        <f ca="1">-2*LN(RAND())</f>
        <v>0.1411293005285533</v>
      </c>
      <c r="K54">
        <f ca="1">-2*LN(RAND())</f>
        <v>1.2081383930638945</v>
      </c>
      <c r="L54">
        <f ca="1">-2*LN(RAND())</f>
        <v>3.2441651402110536</v>
      </c>
      <c r="M54">
        <f ca="1">-2*LN(RAND())</f>
        <v>1.9780924265096318</v>
      </c>
      <c r="P54">
        <v>5.1365415370931871</v>
      </c>
      <c r="Q54">
        <v>4.6455765867170484</v>
      </c>
      <c r="R54">
        <v>24.817438102581381</v>
      </c>
      <c r="T54">
        <v>2.9257905439636147</v>
      </c>
      <c r="U54">
        <v>1.5492492345702142</v>
      </c>
      <c r="V54">
        <v>1.554433531532301</v>
      </c>
      <c r="X54">
        <v>3.8909340222767828</v>
      </c>
      <c r="Y54">
        <v>3.531912707412538</v>
      </c>
      <c r="Z54">
        <v>28.785013781227871</v>
      </c>
      <c r="AA54">
        <v>8.3336198908038934</v>
      </c>
      <c r="AC54">
        <v>2.0754697224868002</v>
      </c>
      <c r="AD54">
        <v>2.1450767393335211</v>
      </c>
      <c r="AE54">
        <v>2.4744730193329203</v>
      </c>
      <c r="AF54">
        <v>3.7288448204819065</v>
      </c>
      <c r="AH54">
        <v>2.5563034253073238</v>
      </c>
      <c r="AI54">
        <v>0.32653054560961614</v>
      </c>
      <c r="AJ54">
        <v>9.1954231073222026</v>
      </c>
      <c r="AK54">
        <v>7.5079881950548302</v>
      </c>
      <c r="AL54">
        <v>6.0151705183932682</v>
      </c>
      <c r="AN54">
        <v>1.2985377561199696</v>
      </c>
      <c r="AO54">
        <v>0.14279013079573555</v>
      </c>
      <c r="AP54">
        <v>3.0330709454530629</v>
      </c>
      <c r="AQ54">
        <v>1.8344717317228183</v>
      </c>
      <c r="AR54">
        <v>1.2617120081180853</v>
      </c>
      <c r="AT54">
        <v>11.54688052935294</v>
      </c>
      <c r="AU54">
        <v>3.4844296446082428</v>
      </c>
      <c r="AV54">
        <v>6.8768713141024156</v>
      </c>
      <c r="AW54">
        <v>13.060523101706853</v>
      </c>
      <c r="AX54">
        <v>6.9908575485323992</v>
      </c>
      <c r="AY54">
        <v>7.4054024778715526</v>
      </c>
      <c r="BA54">
        <v>0.75562452137448699</v>
      </c>
      <c r="BB54">
        <v>4.9596867250810144</v>
      </c>
      <c r="BC54">
        <v>6.2063904765131781</v>
      </c>
      <c r="BD54">
        <v>3.8140255206772795</v>
      </c>
      <c r="BE54">
        <v>2.759473899555001</v>
      </c>
      <c r="BF54">
        <v>2.6843385455987607</v>
      </c>
    </row>
    <row r="55" spans="1:58">
      <c r="A55">
        <f ca="1">-8*LN(RAND())</f>
        <v>9.3328796339215785</v>
      </c>
      <c r="B55">
        <f ca="1">-8*LN(RAND())</f>
        <v>6.5589260436977845</v>
      </c>
      <c r="C55">
        <f ca="1">-8*LN(RAND())</f>
        <v>5.8910519240157431</v>
      </c>
      <c r="D55">
        <f ca="1">-8*LN(RAND())</f>
        <v>7.6779957252323534</v>
      </c>
      <c r="E55">
        <f ca="1">-8*LN(RAND())</f>
        <v>2.8550817117749352</v>
      </c>
      <c r="F55">
        <f ca="1">-8*LN(RAND())</f>
        <v>3.3460487533698227</v>
      </c>
      <c r="H55">
        <f ca="1">-2*LN(RAND())</f>
        <v>3.3001417009089509</v>
      </c>
      <c r="I55">
        <f ca="1">-2*LN(RAND())</f>
        <v>0.34671091445592239</v>
      </c>
      <c r="J55">
        <f ca="1">-2*LN(RAND())</f>
        <v>5.2803352678697539</v>
      </c>
      <c r="K55">
        <f ca="1">-2*LN(RAND())</f>
        <v>1.7647163990633821</v>
      </c>
      <c r="L55">
        <f ca="1">-2*LN(RAND())</f>
        <v>1.4846831899371271</v>
      </c>
      <c r="M55">
        <f ca="1">-2*LN(RAND())</f>
        <v>1.0409440213372703</v>
      </c>
      <c r="P55">
        <v>5.8580302087206828</v>
      </c>
      <c r="Q55">
        <v>7.805885792349696</v>
      </c>
      <c r="R55">
        <v>21.14242128307631</v>
      </c>
      <c r="T55">
        <v>0.45113936972439656</v>
      </c>
      <c r="U55">
        <v>3.1968928114539232</v>
      </c>
      <c r="V55">
        <v>3.4988160174208973</v>
      </c>
      <c r="X55">
        <v>1.278806231180815</v>
      </c>
      <c r="Y55">
        <v>6.4383781670738225</v>
      </c>
      <c r="Z55">
        <v>7.6950674425695427</v>
      </c>
      <c r="AA55">
        <v>14.745575010364291</v>
      </c>
      <c r="AC55">
        <v>1.6283341677718961</v>
      </c>
      <c r="AD55">
        <v>4.1240029985013056</v>
      </c>
      <c r="AE55">
        <v>1.4864185853976095</v>
      </c>
      <c r="AF55">
        <v>0.25553937325491438</v>
      </c>
      <c r="AH55">
        <v>5.3392336297301073</v>
      </c>
      <c r="AI55">
        <v>3.1559260966214358</v>
      </c>
      <c r="AJ55">
        <v>8.061531474997599</v>
      </c>
      <c r="AK55">
        <v>3.931090885802631</v>
      </c>
      <c r="AL55">
        <v>3.0148925437761283</v>
      </c>
      <c r="AN55">
        <v>3.0196358453782244</v>
      </c>
      <c r="AO55">
        <v>1.2308060247067756</v>
      </c>
      <c r="AP55">
        <v>1.9447469293049044</v>
      </c>
      <c r="AQ55">
        <v>3.3932621827687659</v>
      </c>
      <c r="AR55">
        <v>0.9904761790056853</v>
      </c>
      <c r="AT55">
        <v>1.5376018578364112</v>
      </c>
      <c r="AU55">
        <v>12.005633951879389</v>
      </c>
      <c r="AV55">
        <v>17.719041066617411</v>
      </c>
      <c r="AW55">
        <v>1.2097767908483716</v>
      </c>
      <c r="AX55">
        <v>5.9720719156439719</v>
      </c>
      <c r="AY55">
        <v>1.248642055742611</v>
      </c>
      <c r="BA55">
        <v>0.41251126511916975</v>
      </c>
      <c r="BB55">
        <v>2.1642286289018622</v>
      </c>
      <c r="BC55">
        <v>5.1904689983046577</v>
      </c>
      <c r="BD55">
        <v>2.4117833756633784</v>
      </c>
      <c r="BE55">
        <v>5.1974812989950108</v>
      </c>
      <c r="BF55">
        <v>1.2489574482216312</v>
      </c>
    </row>
    <row r="56" spans="1:58">
      <c r="A56">
        <f ca="1">-8*LN(RAND())</f>
        <v>1.0879991690876913</v>
      </c>
      <c r="B56">
        <f ca="1">-8*LN(RAND())</f>
        <v>5.5495840078987166</v>
      </c>
      <c r="C56">
        <f ca="1">-8*LN(RAND())</f>
        <v>6.8131873967922507</v>
      </c>
      <c r="D56">
        <f ca="1">-8*LN(RAND())</f>
        <v>4.2056701562740555</v>
      </c>
      <c r="E56">
        <f ca="1">-8*LN(RAND())</f>
        <v>5.8163372222778627</v>
      </c>
      <c r="F56">
        <f ca="1">-8*LN(RAND())</f>
        <v>15.476931791903249</v>
      </c>
      <c r="H56">
        <f ca="1">-2*LN(RAND())</f>
        <v>4.3167503623254566</v>
      </c>
      <c r="I56">
        <f ca="1">-2*LN(RAND())</f>
        <v>3.0745294709599245</v>
      </c>
      <c r="J56">
        <f ca="1">-2*LN(RAND())</f>
        <v>1.3053453499410324</v>
      </c>
      <c r="K56">
        <f ca="1">-2*LN(RAND())</f>
        <v>7.5280278124321962E-2</v>
      </c>
      <c r="L56">
        <f ca="1">-2*LN(RAND())</f>
        <v>0.98333842278983752</v>
      </c>
      <c r="M56">
        <f ca="1">-2*LN(RAND())</f>
        <v>1.1458092350596001</v>
      </c>
      <c r="P56">
        <v>33.300852760637923</v>
      </c>
      <c r="Q56">
        <v>11.933783432532518</v>
      </c>
      <c r="R56">
        <v>18.813854653136278</v>
      </c>
      <c r="T56">
        <v>4.9556831521260376</v>
      </c>
      <c r="U56">
        <v>1.4955013108363563E-2</v>
      </c>
      <c r="V56">
        <v>0.70567656610494878</v>
      </c>
      <c r="X56">
        <v>9.7054493059449047</v>
      </c>
      <c r="Y56">
        <v>5.4542950784091033</v>
      </c>
      <c r="Z56">
        <v>3.7137740858570463</v>
      </c>
      <c r="AA56">
        <v>6.7868175229587155</v>
      </c>
      <c r="AC56">
        <v>0.67736569429416105</v>
      </c>
      <c r="AD56">
        <v>0.31619096265501218</v>
      </c>
      <c r="AE56">
        <v>1.2426121187930665</v>
      </c>
      <c r="AF56">
        <v>1.5940621607237981</v>
      </c>
      <c r="AH56">
        <v>0.41990312035295685</v>
      </c>
      <c r="AI56">
        <v>3.3602076206312517</v>
      </c>
      <c r="AJ56">
        <v>28.227344858021439</v>
      </c>
      <c r="AK56">
        <v>10.779783933783632</v>
      </c>
      <c r="AL56">
        <v>9.5284877881539245</v>
      </c>
      <c r="AN56">
        <v>1.9424364446684783E-3</v>
      </c>
      <c r="AO56">
        <v>1.3937869315113662</v>
      </c>
      <c r="AP56">
        <v>1.6133829285472709</v>
      </c>
      <c r="AQ56">
        <v>0.41343463918658524</v>
      </c>
      <c r="AR56">
        <v>0.17220756689179509</v>
      </c>
      <c r="AT56">
        <v>1.4270878381720331</v>
      </c>
      <c r="AU56">
        <v>10.364915184184017</v>
      </c>
      <c r="AV56">
        <v>0.28252376926755746</v>
      </c>
      <c r="AW56">
        <v>5.2876601801301826</v>
      </c>
      <c r="AX56">
        <v>16.624844656089884</v>
      </c>
      <c r="AY56">
        <v>2.9139191267447671</v>
      </c>
      <c r="BA56">
        <v>4.4902606554669191</v>
      </c>
      <c r="BB56">
        <v>4.9299272652601074</v>
      </c>
      <c r="BC56">
        <v>0.30031466705472604</v>
      </c>
      <c r="BD56">
        <v>1.975809942387291</v>
      </c>
      <c r="BE56">
        <v>4.4568904514169692</v>
      </c>
      <c r="BF56">
        <v>2.7719453328171522</v>
      </c>
    </row>
    <row r="57" spans="1:58">
      <c r="A57">
        <f ca="1">-8*LN(RAND())</f>
        <v>14.703943245019751</v>
      </c>
      <c r="B57">
        <f ca="1">-8*LN(RAND())</f>
        <v>0.98568108954053801</v>
      </c>
      <c r="C57">
        <f ca="1">-8*LN(RAND())</f>
        <v>23.794759050373923</v>
      </c>
      <c r="D57">
        <f ca="1">-8*LN(RAND())</f>
        <v>6.8050614446775954</v>
      </c>
      <c r="E57">
        <f ca="1">-8*LN(RAND())</f>
        <v>25.145114191749563</v>
      </c>
      <c r="F57">
        <f ca="1">-8*LN(RAND())</f>
        <v>1.0933526251870886</v>
      </c>
      <c r="H57">
        <f ca="1">-2*LN(RAND())</f>
        <v>4.3599038624578368</v>
      </c>
      <c r="I57">
        <f ca="1">-2*LN(RAND())</f>
        <v>5.9553473395036329</v>
      </c>
      <c r="J57">
        <f ca="1">-2*LN(RAND())</f>
        <v>2.5071691252386419</v>
      </c>
      <c r="K57">
        <f ca="1">-2*LN(RAND())</f>
        <v>0.81231759742026988</v>
      </c>
      <c r="L57">
        <f ca="1">-2*LN(RAND())</f>
        <v>2.8224138294871648</v>
      </c>
      <c r="M57">
        <f ca="1">-2*LN(RAND())</f>
        <v>3.0792105915028984</v>
      </c>
      <c r="P57">
        <v>18.29400111141398</v>
      </c>
      <c r="Q57">
        <v>19.099881077503596</v>
      </c>
      <c r="R57">
        <v>0.97015016741957238</v>
      </c>
      <c r="T57">
        <v>0.61916887725618563</v>
      </c>
      <c r="U57">
        <v>4.3890583367908818E-2</v>
      </c>
      <c r="V57">
        <v>2.3426143459375224</v>
      </c>
      <c r="X57">
        <v>6.8941983177667137</v>
      </c>
      <c r="Y57">
        <v>10.197276081634319</v>
      </c>
      <c r="Z57">
        <v>5.5585148146994392</v>
      </c>
      <c r="AA57">
        <v>50.526592346755436</v>
      </c>
      <c r="AC57">
        <v>1.2131326742136079</v>
      </c>
      <c r="AD57">
        <v>2.0038945822413954</v>
      </c>
      <c r="AE57">
        <v>1.1472478037092302</v>
      </c>
      <c r="AF57">
        <v>1.1679683647598631</v>
      </c>
      <c r="AH57">
        <v>9.899517860260282</v>
      </c>
      <c r="AI57">
        <v>4.8901811898251459</v>
      </c>
      <c r="AJ57">
        <v>1.4478748906040375</v>
      </c>
      <c r="AK57">
        <v>4.4221492002082678</v>
      </c>
      <c r="AL57">
        <v>5.0915607098885776</v>
      </c>
      <c r="AN57">
        <v>2.1640241294370908</v>
      </c>
      <c r="AO57">
        <v>0.48934337612573647</v>
      </c>
      <c r="AP57">
        <v>4.0452594128549597</v>
      </c>
      <c r="AQ57">
        <v>2.0186051923087533</v>
      </c>
      <c r="AR57">
        <v>0.83641708306901152</v>
      </c>
      <c r="AT57">
        <v>12.273424136239591</v>
      </c>
      <c r="AU57">
        <v>6.6859358381175324</v>
      </c>
      <c r="AV57">
        <v>6.6287604019525403</v>
      </c>
      <c r="AW57">
        <v>19.592797486801118</v>
      </c>
      <c r="AX57">
        <v>1.2925838947495671</v>
      </c>
      <c r="AY57">
        <v>12.105214240844509</v>
      </c>
      <c r="BA57">
        <v>0.26418921049076327</v>
      </c>
      <c r="BB57">
        <v>0.40386978900088244</v>
      </c>
      <c r="BC57">
        <v>2.4207711508181551</v>
      </c>
      <c r="BD57">
        <v>8.2687104521996149E-3</v>
      </c>
      <c r="BE57">
        <v>3.940126505282644</v>
      </c>
      <c r="BF57">
        <v>1.9284756559789997</v>
      </c>
    </row>
    <row r="58" spans="1:58">
      <c r="A58">
        <f ca="1">-8*LN(RAND())</f>
        <v>0.42320978681786464</v>
      </c>
      <c r="B58">
        <f ca="1">-8*LN(RAND())</f>
        <v>3.2650400031208053</v>
      </c>
      <c r="C58">
        <f ca="1">-8*LN(RAND())</f>
        <v>5.2894231772647693</v>
      </c>
      <c r="D58">
        <f ca="1">-8*LN(RAND())</f>
        <v>11.735909500146146</v>
      </c>
      <c r="E58">
        <f ca="1">-8*LN(RAND())</f>
        <v>2.5995867554037035</v>
      </c>
      <c r="F58">
        <f ca="1">-8*LN(RAND())</f>
        <v>11.619554173225373</v>
      </c>
      <c r="H58">
        <f ca="1">-2*LN(RAND())</f>
        <v>1.9665169707923436</v>
      </c>
      <c r="I58">
        <f ca="1">-2*LN(RAND())</f>
        <v>1.0703772114244468</v>
      </c>
      <c r="J58">
        <f ca="1">-2*LN(RAND())</f>
        <v>2.3725710194075802</v>
      </c>
      <c r="K58">
        <f ca="1">-2*LN(RAND())</f>
        <v>1.604428684986245</v>
      </c>
      <c r="L58">
        <f ca="1">-2*LN(RAND())</f>
        <v>0.3504236353515231</v>
      </c>
      <c r="M58">
        <f ca="1">-2*LN(RAND())</f>
        <v>6.0557817631745143</v>
      </c>
      <c r="P58">
        <v>12.962748155335728</v>
      </c>
      <c r="Q58">
        <v>16.314438354991267</v>
      </c>
      <c r="R58">
        <v>8.4036757911358697E-3</v>
      </c>
      <c r="T58">
        <v>0.11487604152452671</v>
      </c>
      <c r="U58">
        <v>0.20706610381403548</v>
      </c>
      <c r="V58">
        <v>4.7821833493403769</v>
      </c>
      <c r="X58">
        <v>19.527238114509284</v>
      </c>
      <c r="Y58">
        <v>30.072290744981576</v>
      </c>
      <c r="Z58">
        <v>20.154153463834163</v>
      </c>
      <c r="AA58">
        <v>19.530390639880224</v>
      </c>
      <c r="AC58">
        <v>0.91654437697263968</v>
      </c>
      <c r="AD58">
        <v>0.14590133039828276</v>
      </c>
      <c r="AE58">
        <v>0.96249108033419561</v>
      </c>
      <c r="AF58">
        <v>0.17287058900817659</v>
      </c>
      <c r="AH58">
        <v>5.9688526016865744</v>
      </c>
      <c r="AI58">
        <v>0.79456793965732797</v>
      </c>
      <c r="AJ58">
        <v>12.345686079537767</v>
      </c>
      <c r="AK58">
        <v>5.3702979496592453</v>
      </c>
      <c r="AL58">
        <v>1.7482652860661339</v>
      </c>
      <c r="AN58">
        <v>1.1480952125697541</v>
      </c>
      <c r="AO58">
        <v>1.0262691204808707</v>
      </c>
      <c r="AP58">
        <v>3.1279119184160784</v>
      </c>
      <c r="AQ58">
        <v>0.96907858337204134</v>
      </c>
      <c r="AR58">
        <v>0.1135552816778828</v>
      </c>
      <c r="AT58">
        <v>10.784769900695924</v>
      </c>
      <c r="AU58">
        <v>6.7338489048037706</v>
      </c>
      <c r="AV58">
        <v>11.531032164879441</v>
      </c>
      <c r="AW58">
        <v>18.893246716131515</v>
      </c>
      <c r="AX58">
        <v>2.9536672401265167</v>
      </c>
      <c r="AY58">
        <v>3.0782346706087793</v>
      </c>
      <c r="BA58">
        <v>2.0079359344414476</v>
      </c>
      <c r="BB58">
        <v>0.20384262575516798</v>
      </c>
      <c r="BC58">
        <v>2.0432554130789988</v>
      </c>
      <c r="BD58">
        <v>6.3410481227608635</v>
      </c>
      <c r="BE58">
        <v>1.4808997461141808</v>
      </c>
      <c r="BF58">
        <v>1.7753543750694434</v>
      </c>
    </row>
    <row r="59" spans="1:58">
      <c r="A59">
        <f ca="1">-8*LN(RAND())</f>
        <v>3.9816369647124081</v>
      </c>
      <c r="B59">
        <f ca="1">-8*LN(RAND())</f>
        <v>3.3213060323368286</v>
      </c>
      <c r="C59">
        <f ca="1">-8*LN(RAND())</f>
        <v>13.442110743333414</v>
      </c>
      <c r="D59">
        <f ca="1">-8*LN(RAND())</f>
        <v>0.93765167907300195</v>
      </c>
      <c r="E59">
        <f ca="1">-8*LN(RAND())</f>
        <v>4.9882226170403552</v>
      </c>
      <c r="F59">
        <f ca="1">-8*LN(RAND())</f>
        <v>13.88782387168504</v>
      </c>
      <c r="H59">
        <f ca="1">-2*LN(RAND())</f>
        <v>1.1890764828057681</v>
      </c>
      <c r="I59">
        <f ca="1">-2*LN(RAND())</f>
        <v>1.0445354284663091</v>
      </c>
      <c r="J59">
        <f ca="1">-2*LN(RAND())</f>
        <v>1.3825386030966691</v>
      </c>
      <c r="K59">
        <f ca="1">-2*LN(RAND())</f>
        <v>1.9465460234784031</v>
      </c>
      <c r="L59">
        <f ca="1">-2*LN(RAND())</f>
        <v>0.28284281519217741</v>
      </c>
      <c r="M59">
        <f ca="1">-2*LN(RAND())</f>
        <v>0.53152540222214162</v>
      </c>
      <c r="P59">
        <v>2.9781488358644364</v>
      </c>
      <c r="Q59">
        <v>10.669516105747883</v>
      </c>
      <c r="R59">
        <v>19.095692070668257</v>
      </c>
      <c r="T59">
        <v>0.22932053389529317</v>
      </c>
      <c r="U59">
        <v>0.19653497203594192</v>
      </c>
      <c r="V59">
        <v>6.3092421493631257E-2</v>
      </c>
      <c r="X59">
        <v>7.8884375367937274</v>
      </c>
      <c r="Y59">
        <v>7.2814909104977854</v>
      </c>
      <c r="Z59">
        <v>0.10365020654144094</v>
      </c>
      <c r="AA59">
        <v>12.833467682270996</v>
      </c>
      <c r="AC59">
        <v>0.33159608046788125</v>
      </c>
      <c r="AD59">
        <v>1.5187842220656342</v>
      </c>
      <c r="AE59">
        <v>0.42652436328566184</v>
      </c>
      <c r="AF59">
        <v>1.3755282852434372</v>
      </c>
      <c r="AH59">
        <v>0.29140915010707757</v>
      </c>
      <c r="AI59">
        <v>4.9421774901201596</v>
      </c>
      <c r="AJ59">
        <v>5.927225554706228E-2</v>
      </c>
      <c r="AK59">
        <v>6.571602573078998</v>
      </c>
      <c r="AL59">
        <v>24.492217847095539</v>
      </c>
      <c r="AN59">
        <v>5.97268322836032</v>
      </c>
      <c r="AO59">
        <v>1.6063971098297634</v>
      </c>
      <c r="AP59">
        <v>1.317045948975329</v>
      </c>
      <c r="AQ59">
        <v>2.8391822556286694</v>
      </c>
      <c r="AR59">
        <v>0.97824067357414091</v>
      </c>
      <c r="AT59">
        <v>1.8897218721282623</v>
      </c>
      <c r="AU59">
        <v>14.379763117650736</v>
      </c>
      <c r="AV59">
        <v>5.439007319880611</v>
      </c>
      <c r="AW59">
        <v>2.3098620682979076</v>
      </c>
      <c r="AX59">
        <v>19.316843929685067</v>
      </c>
      <c r="AY59">
        <v>15.871099427873583</v>
      </c>
      <c r="BA59">
        <v>2.1566869049211925E-2</v>
      </c>
      <c r="BB59">
        <v>6.3127193220076618</v>
      </c>
      <c r="BC59">
        <v>0.34398600012077196</v>
      </c>
      <c r="BD59">
        <v>5.4404345383629167</v>
      </c>
      <c r="BE59">
        <v>0.89257599904436535</v>
      </c>
      <c r="BF59">
        <v>0.229940334891378</v>
      </c>
    </row>
    <row r="60" spans="1:58">
      <c r="A60">
        <f ca="1">-8*LN(RAND())</f>
        <v>0.48891881425692602</v>
      </c>
      <c r="B60">
        <f ca="1">-8*LN(RAND())</f>
        <v>6.5397659608973733</v>
      </c>
      <c r="C60">
        <f ca="1">-8*LN(RAND())</f>
        <v>4.7774559935580534</v>
      </c>
      <c r="D60">
        <f ca="1">-8*LN(RAND())</f>
        <v>15.449994760967934</v>
      </c>
      <c r="E60">
        <f ca="1">-8*LN(RAND())</f>
        <v>6.2638011970523237</v>
      </c>
      <c r="F60">
        <f ca="1">-8*LN(RAND())</f>
        <v>15.198231995311625</v>
      </c>
      <c r="H60">
        <f ca="1">-2*LN(RAND())</f>
        <v>0.95022321752647942</v>
      </c>
      <c r="I60">
        <f ca="1">-2*LN(RAND())</f>
        <v>0.36278857226283012</v>
      </c>
      <c r="J60">
        <f ca="1">-2*LN(RAND())</f>
        <v>1.5821654067563895</v>
      </c>
      <c r="K60">
        <f ca="1">-2*LN(RAND())</f>
        <v>0.66431999135248931</v>
      </c>
      <c r="L60">
        <f ca="1">-2*LN(RAND())</f>
        <v>2.3494774472082072</v>
      </c>
      <c r="M60">
        <f ca="1">-2*LN(RAND())</f>
        <v>5.0022999973750748</v>
      </c>
      <c r="P60">
        <v>5.2203770976889352</v>
      </c>
      <c r="Q60">
        <v>8.5424051736118845</v>
      </c>
      <c r="R60">
        <v>4.6704266194151591</v>
      </c>
      <c r="T60">
        <v>4.5453541281665109</v>
      </c>
      <c r="U60">
        <v>0.29017569787587699</v>
      </c>
      <c r="V60">
        <v>2.8170938755626604</v>
      </c>
      <c r="X60">
        <v>6.1284405529534611E-2</v>
      </c>
      <c r="Y60">
        <v>5.0673857128040511</v>
      </c>
      <c r="Z60">
        <v>23.764043202561989</v>
      </c>
      <c r="AA60">
        <v>8.4049440051172439</v>
      </c>
      <c r="AC60">
        <v>0.11161934243474946</v>
      </c>
      <c r="AD60">
        <v>2.133049472069434</v>
      </c>
      <c r="AE60">
        <v>4.5521643344120442</v>
      </c>
      <c r="AF60">
        <v>0.968786130340344</v>
      </c>
      <c r="AH60">
        <v>5.6646098480066787</v>
      </c>
      <c r="AI60">
        <v>4.0883374848851846</v>
      </c>
      <c r="AJ60">
        <v>1.8123492824519236</v>
      </c>
      <c r="AK60">
        <v>14.550048450780684</v>
      </c>
      <c r="AL60">
        <v>2.9390222447726035</v>
      </c>
      <c r="AN60">
        <v>1.120400633435181</v>
      </c>
      <c r="AO60">
        <v>2.2730353073580249</v>
      </c>
      <c r="AP60">
        <v>0.22626173627456236</v>
      </c>
      <c r="AQ60">
        <v>0.67128387815819734</v>
      </c>
      <c r="AR60">
        <v>10.932520058259389</v>
      </c>
      <c r="AT60">
        <v>30.122241787445684</v>
      </c>
      <c r="AU60">
        <v>16.251373392931107</v>
      </c>
      <c r="AV60">
        <v>11.12096685781883</v>
      </c>
      <c r="AW60">
        <v>13.610101317801311</v>
      </c>
      <c r="AX60">
        <v>9.513420907290369</v>
      </c>
      <c r="AY60">
        <v>5.6597374276422103</v>
      </c>
      <c r="BA60">
        <v>5.4030840099480733</v>
      </c>
      <c r="BB60">
        <v>6.6035118895666569</v>
      </c>
      <c r="BC60">
        <v>0.27655618354092465</v>
      </c>
      <c r="BD60">
        <v>1.2454438145733804</v>
      </c>
      <c r="BE60">
        <v>0.74099705097004986</v>
      </c>
      <c r="BF60">
        <v>0.83332360184865284</v>
      </c>
    </row>
    <row r="61" spans="1:58">
      <c r="A61">
        <f ca="1">-8*LN(RAND())</f>
        <v>6.1387356042985148</v>
      </c>
      <c r="B61">
        <f ca="1">-8*LN(RAND())</f>
        <v>16.780042797213543</v>
      </c>
      <c r="C61">
        <f ca="1">-8*LN(RAND())</f>
        <v>12.907517975367565</v>
      </c>
      <c r="D61">
        <f ca="1">-8*LN(RAND())</f>
        <v>6.7871756318995109</v>
      </c>
      <c r="E61">
        <f ca="1">-8*LN(RAND())</f>
        <v>2.9600643548054775</v>
      </c>
      <c r="F61">
        <f ca="1">-8*LN(RAND())</f>
        <v>1.4827201443497964</v>
      </c>
      <c r="H61">
        <f ca="1">-2*LN(RAND())</f>
        <v>1.3117072731410495</v>
      </c>
      <c r="I61">
        <f ca="1">-2*LN(RAND())</f>
        <v>1.6261480882186508</v>
      </c>
      <c r="J61">
        <f ca="1">-2*LN(RAND())</f>
        <v>2.4727528777517085</v>
      </c>
      <c r="K61">
        <f ca="1">-2*LN(RAND())</f>
        <v>0.14129618910805697</v>
      </c>
      <c r="L61">
        <f ca="1">-2*LN(RAND())</f>
        <v>4.5765969892523719</v>
      </c>
      <c r="M61">
        <f ca="1">-2*LN(RAND())</f>
        <v>0.52452876266615345</v>
      </c>
      <c r="P61">
        <v>1.8216094345212015</v>
      </c>
      <c r="Q61">
        <v>28.990619710287309</v>
      </c>
      <c r="R61">
        <v>6.5234552149886094</v>
      </c>
      <c r="T61">
        <v>0.53044886448796413</v>
      </c>
      <c r="U61">
        <v>2.7163855784294721</v>
      </c>
      <c r="V61">
        <v>0.80814348108587519</v>
      </c>
      <c r="X61">
        <v>19.330511473005448</v>
      </c>
      <c r="Y61">
        <v>12.577042635832177</v>
      </c>
      <c r="Z61">
        <v>0.42911406619320536</v>
      </c>
      <c r="AA61">
        <v>0.22141818455212531</v>
      </c>
      <c r="AC61">
        <v>1.3977374326143608</v>
      </c>
      <c r="AD61">
        <v>6.3830928860455307</v>
      </c>
      <c r="AE61">
        <v>1.1565635043288907</v>
      </c>
      <c r="AF61">
        <v>1.2280559345403022</v>
      </c>
      <c r="AH61">
        <v>4.5780782896923009</v>
      </c>
      <c r="AI61">
        <v>3.6920873829958434</v>
      </c>
      <c r="AJ61">
        <v>3.4730540803931818</v>
      </c>
      <c r="AK61">
        <v>17.393501422734523</v>
      </c>
      <c r="AL61">
        <v>25.972807071818377</v>
      </c>
      <c r="AN61">
        <v>9.4968616757115015E-2</v>
      </c>
      <c r="AO61">
        <v>1.9759998920367661</v>
      </c>
      <c r="AP61">
        <v>3.0905537457668233</v>
      </c>
      <c r="AQ61">
        <v>0.25225733222387758</v>
      </c>
      <c r="AR61">
        <v>3.9606161295211177</v>
      </c>
      <c r="AT61">
        <v>24.623442426598878</v>
      </c>
      <c r="AU61">
        <v>6.9751653700332863</v>
      </c>
      <c r="AV61">
        <v>37.66731541186109</v>
      </c>
      <c r="AW61">
        <v>0.99041779581119405</v>
      </c>
      <c r="AX61">
        <v>14.366197984318282</v>
      </c>
      <c r="AY61">
        <v>7.9108903689663777</v>
      </c>
      <c r="BA61">
        <v>1.2488232201579004</v>
      </c>
      <c r="BB61">
        <v>3.1634472387102757</v>
      </c>
      <c r="BC61">
        <v>0.37271772451489527</v>
      </c>
      <c r="BD61">
        <v>0.65587753142672334</v>
      </c>
      <c r="BE61">
        <v>0.11351104617976875</v>
      </c>
      <c r="BF61">
        <v>2.1940154019955962</v>
      </c>
    </row>
    <row r="62" spans="1:58">
      <c r="A62">
        <f ca="1">-8*LN(RAND())</f>
        <v>0.78505506539199488</v>
      </c>
      <c r="B62">
        <f ca="1">-8*LN(RAND())</f>
        <v>22.171202207882256</v>
      </c>
      <c r="C62">
        <f ca="1">-8*LN(RAND())</f>
        <v>14.524659387730763</v>
      </c>
      <c r="D62">
        <f ca="1">-8*LN(RAND())</f>
        <v>2.8639652965409512</v>
      </c>
      <c r="E62">
        <f ca="1">-8*LN(RAND())</f>
        <v>16.387374777866413</v>
      </c>
      <c r="F62">
        <f ca="1">-8*LN(RAND())</f>
        <v>0.77007772264049945</v>
      </c>
      <c r="H62">
        <f ca="1">-2*LN(RAND())</f>
        <v>1.5898281741804174</v>
      </c>
      <c r="I62">
        <f ca="1">-2*LN(RAND())</f>
        <v>0.93357204765160784</v>
      </c>
      <c r="J62">
        <f ca="1">-2*LN(RAND())</f>
        <v>1.2890454530322999</v>
      </c>
      <c r="K62">
        <f ca="1">-2*LN(RAND())</f>
        <v>2.9622897732882447</v>
      </c>
      <c r="L62">
        <f ca="1">-2*LN(RAND())</f>
        <v>1.2513036678316498</v>
      </c>
      <c r="M62">
        <f ca="1">-2*LN(RAND())</f>
        <v>3.3579051451235111</v>
      </c>
      <c r="P62">
        <v>2.4410333731710607</v>
      </c>
      <c r="Q62">
        <v>9.0153291972501499</v>
      </c>
      <c r="R62">
        <v>11.242488606177776</v>
      </c>
      <c r="T62">
        <v>3.0180056166437095</v>
      </c>
      <c r="U62">
        <v>2.1762386230950419</v>
      </c>
      <c r="V62">
        <v>0.32641629778191467</v>
      </c>
      <c r="X62">
        <v>40.609996883032665</v>
      </c>
      <c r="Y62">
        <v>3.6538132527111729</v>
      </c>
      <c r="Z62">
        <v>4.853832042575066E-2</v>
      </c>
      <c r="AA62">
        <v>8.9493471641504865</v>
      </c>
      <c r="AC62">
        <v>0.29857317611070228</v>
      </c>
      <c r="AD62">
        <v>2.6079721415003916</v>
      </c>
      <c r="AE62">
        <v>1.1109223695536616</v>
      </c>
      <c r="AF62">
        <v>0.80974588836323991</v>
      </c>
      <c r="AH62">
        <v>1.3304790321130748</v>
      </c>
      <c r="AI62">
        <v>0.7957497620676699</v>
      </c>
      <c r="AJ62">
        <v>0.11869464066824961</v>
      </c>
      <c r="AK62">
        <v>0.54398503991168978</v>
      </c>
      <c r="AL62">
        <v>18.273264269382238</v>
      </c>
      <c r="AN62">
        <v>0.39003437179236472</v>
      </c>
      <c r="AO62">
        <v>1.2583732093959008</v>
      </c>
      <c r="AP62">
        <v>0.5282970002566203</v>
      </c>
      <c r="AQ62">
        <v>1.6542572009421099</v>
      </c>
      <c r="AR62">
        <v>6.9799116969453596</v>
      </c>
      <c r="AT62">
        <v>5.9947912467744242</v>
      </c>
      <c r="AU62">
        <v>3.5282096958214448</v>
      </c>
      <c r="AV62">
        <v>20.895421565230265</v>
      </c>
      <c r="AW62">
        <v>4.3927285535580616</v>
      </c>
      <c r="AX62">
        <v>1.8709841122741038</v>
      </c>
      <c r="AY62">
        <v>19.331278232263745</v>
      </c>
      <c r="BA62">
        <v>4.1136335944184603</v>
      </c>
      <c r="BB62">
        <v>0.35550299796207036</v>
      </c>
      <c r="BC62">
        <v>11.983177651582357</v>
      </c>
      <c r="BD62">
        <v>0.8279155259544001</v>
      </c>
      <c r="BE62">
        <v>0.96760705585158235</v>
      </c>
      <c r="BF62">
        <v>4.0710282436620124</v>
      </c>
    </row>
    <row r="63" spans="1:58">
      <c r="A63">
        <f ca="1">-8*LN(RAND())</f>
        <v>4.3711838129501279</v>
      </c>
      <c r="B63">
        <f ca="1">-8*LN(RAND())</f>
        <v>17.326386300784751</v>
      </c>
      <c r="C63">
        <f ca="1">-8*LN(RAND())</f>
        <v>19.202574946054842</v>
      </c>
      <c r="D63">
        <f ca="1">-8*LN(RAND())</f>
        <v>1.2674564725704358</v>
      </c>
      <c r="E63">
        <f ca="1">-8*LN(RAND())</f>
        <v>28.295891479623275</v>
      </c>
      <c r="F63">
        <f ca="1">-8*LN(RAND())</f>
        <v>3.4055731082061778</v>
      </c>
      <c r="H63">
        <f ca="1">-2*LN(RAND())</f>
        <v>0.16866388076387298</v>
      </c>
      <c r="I63">
        <f ca="1">-2*LN(RAND())</f>
        <v>0.61398878320339079</v>
      </c>
      <c r="J63">
        <f ca="1">-2*LN(RAND())</f>
        <v>0.50773650655466129</v>
      </c>
      <c r="K63">
        <f ca="1">-2*LN(RAND())</f>
        <v>0.6930244650774291</v>
      </c>
      <c r="L63">
        <f ca="1">-2*LN(RAND())</f>
        <v>0.90305026874962246</v>
      </c>
      <c r="M63">
        <f ca="1">-2*LN(RAND())</f>
        <v>6.1366295715199679E-2</v>
      </c>
      <c r="P63">
        <v>7.8250960989734084</v>
      </c>
      <c r="Q63">
        <v>1.4780042752633247</v>
      </c>
      <c r="R63">
        <v>5.9690775634760662</v>
      </c>
      <c r="T63">
        <v>6.7215163219422767</v>
      </c>
      <c r="U63">
        <v>0.58991604452466495</v>
      </c>
      <c r="V63">
        <v>0.14978590876684128</v>
      </c>
      <c r="X63">
        <v>0.92895985765818956</v>
      </c>
      <c r="Y63">
        <v>5.6122691742123019</v>
      </c>
      <c r="Z63">
        <v>2.5537725523811918</v>
      </c>
      <c r="AA63">
        <v>6.1497897197885942</v>
      </c>
      <c r="AC63">
        <v>0.42111206622825698</v>
      </c>
      <c r="AD63">
        <v>1.7701260976315745</v>
      </c>
      <c r="AE63">
        <v>0.33338446342868655</v>
      </c>
      <c r="AF63">
        <v>1.7156497666798807</v>
      </c>
      <c r="AH63">
        <v>20.328407376905854</v>
      </c>
      <c r="AI63">
        <v>0.25083184834359046</v>
      </c>
      <c r="AJ63">
        <v>57.671457629014135</v>
      </c>
      <c r="AK63">
        <v>2.8056293166764164</v>
      </c>
      <c r="AL63">
        <v>24.612286304729636</v>
      </c>
      <c r="AN63">
        <v>1.1896170407386197</v>
      </c>
      <c r="AO63">
        <v>7.247179989046078</v>
      </c>
      <c r="AP63">
        <v>5.0836839178562272</v>
      </c>
      <c r="AQ63">
        <v>1.485783119131858</v>
      </c>
      <c r="AR63">
        <v>2.159610216643534</v>
      </c>
      <c r="AT63">
        <v>5.0229952886695521</v>
      </c>
      <c r="AU63">
        <v>1.140588669528634</v>
      </c>
      <c r="AV63">
        <v>44.045544867557759</v>
      </c>
      <c r="AW63">
        <v>2.5827808497116838</v>
      </c>
      <c r="AX63">
        <v>10.66251924565376</v>
      </c>
      <c r="AY63">
        <v>5.0770881537420811</v>
      </c>
      <c r="BA63">
        <v>0.86918946416572807</v>
      </c>
      <c r="BB63">
        <v>0.56456885074714713</v>
      </c>
      <c r="BC63">
        <v>1.1526836110429748</v>
      </c>
      <c r="BD63">
        <v>3.8757237074539206</v>
      </c>
      <c r="BE63">
        <v>2.545079849568614</v>
      </c>
      <c r="BF63">
        <v>0.50442842802139731</v>
      </c>
    </row>
    <row r="64" spans="1:58">
      <c r="A64">
        <f ca="1">-8*LN(RAND())</f>
        <v>10.228967877190144</v>
      </c>
      <c r="B64">
        <f ca="1">-8*LN(RAND())</f>
        <v>7.942216914503855</v>
      </c>
      <c r="C64">
        <f ca="1">-8*LN(RAND())</f>
        <v>9.4002399702410795</v>
      </c>
      <c r="D64">
        <f ca="1">-8*LN(RAND())</f>
        <v>4.7941215217127162</v>
      </c>
      <c r="E64">
        <f ca="1">-8*LN(RAND())</f>
        <v>3.6321316985423722</v>
      </c>
      <c r="F64">
        <f ca="1">-8*LN(RAND())</f>
        <v>14.34364066164679</v>
      </c>
      <c r="H64">
        <f ca="1">-2*LN(RAND())</f>
        <v>0.5669878084322757</v>
      </c>
      <c r="I64">
        <f ca="1">-2*LN(RAND())</f>
        <v>0.13260513577617983</v>
      </c>
      <c r="J64">
        <f ca="1">-2*LN(RAND())</f>
        <v>4.267728251276913E-2</v>
      </c>
      <c r="K64">
        <f ca="1">-2*LN(RAND())</f>
        <v>2.365721134765467</v>
      </c>
      <c r="L64">
        <f ca="1">-2*LN(RAND())</f>
        <v>0.41010526791796698</v>
      </c>
      <c r="M64">
        <f ca="1">-2*LN(RAND())</f>
        <v>0.35859316998810487</v>
      </c>
      <c r="P64">
        <v>9.738801184328949</v>
      </c>
      <c r="Q64">
        <v>9.1380296118263331</v>
      </c>
      <c r="R64">
        <v>2.0162122599135985</v>
      </c>
      <c r="T64">
        <v>0.25953318744940657</v>
      </c>
      <c r="U64">
        <v>0.65188117918256328</v>
      </c>
      <c r="V64">
        <v>3.5032670416512186</v>
      </c>
      <c r="X64">
        <v>7.2214504857169004</v>
      </c>
      <c r="Y64">
        <v>7.8451999317831671</v>
      </c>
      <c r="Z64">
        <v>3.1643352014796635</v>
      </c>
      <c r="AA64">
        <v>2.5443371389594116</v>
      </c>
      <c r="AC64">
        <v>2.8784239806610157</v>
      </c>
      <c r="AD64">
        <v>1.172241613055381</v>
      </c>
      <c r="AE64">
        <v>0.14777484728176721</v>
      </c>
      <c r="AF64">
        <v>2.6625747991561055</v>
      </c>
      <c r="AH64">
        <v>31.901116071053508</v>
      </c>
      <c r="AI64">
        <v>4.6876876801652827</v>
      </c>
      <c r="AJ64">
        <v>7.4245733646342584</v>
      </c>
      <c r="AK64">
        <v>12.921774851670147</v>
      </c>
      <c r="AL64">
        <v>2.4106715424501965</v>
      </c>
      <c r="AN64">
        <v>0.22433613719017806</v>
      </c>
      <c r="AO64">
        <v>1.9275749367765129</v>
      </c>
      <c r="AP64">
        <v>1.0416968992335287</v>
      </c>
      <c r="AQ64">
        <v>2.8110789964300675</v>
      </c>
      <c r="AR64">
        <v>0.34876219125581209</v>
      </c>
      <c r="AT64">
        <v>2.3708857001430261</v>
      </c>
      <c r="AU64">
        <v>6.6644785720786706</v>
      </c>
      <c r="AV64">
        <v>2.9381585163620962</v>
      </c>
      <c r="AW64">
        <v>32.409342756633059</v>
      </c>
      <c r="AX64">
        <v>6.086617453562754</v>
      </c>
      <c r="AY64">
        <v>21.422378837590507</v>
      </c>
      <c r="BA64">
        <v>9.0297841229698683</v>
      </c>
      <c r="BB64">
        <v>1.7235359789014479</v>
      </c>
      <c r="BC64">
        <v>1.4127232557995475</v>
      </c>
      <c r="BD64">
        <v>1.2215991963097235</v>
      </c>
      <c r="BE64">
        <v>0.64843020667842266</v>
      </c>
      <c r="BF64">
        <v>4.1275308616223239</v>
      </c>
    </row>
    <row r="65" spans="1:58">
      <c r="A65">
        <f ca="1">-8*LN(RAND())</f>
        <v>0.24817785174078669</v>
      </c>
      <c r="B65">
        <f ca="1">-8*LN(RAND())</f>
        <v>2.9648514017203378</v>
      </c>
      <c r="C65">
        <f ca="1">-8*LN(RAND())</f>
        <v>0.71334265389102813</v>
      </c>
      <c r="D65">
        <f ca="1">-8*LN(RAND())</f>
        <v>4.5831171977594396</v>
      </c>
      <c r="E65">
        <f ca="1">-8*LN(RAND())</f>
        <v>0.61818198972706606</v>
      </c>
      <c r="F65">
        <f ca="1">-8*LN(RAND())</f>
        <v>1.5346818188421845</v>
      </c>
      <c r="H65">
        <f ca="1">-2*LN(RAND())</f>
        <v>0.31992898873553888</v>
      </c>
      <c r="I65">
        <f ca="1">-2*LN(RAND())</f>
        <v>0.86311030922642429</v>
      </c>
      <c r="J65">
        <f ca="1">-2*LN(RAND())</f>
        <v>1.0086255117228875</v>
      </c>
      <c r="K65">
        <f ca="1">-2*LN(RAND())</f>
        <v>0.72233863132286824</v>
      </c>
      <c r="L65">
        <f ca="1">-2*LN(RAND())</f>
        <v>0.10101545474759877</v>
      </c>
      <c r="M65">
        <f ca="1">-2*LN(RAND())</f>
        <v>0.15738132513612968</v>
      </c>
      <c r="P65">
        <v>13.537330289429542</v>
      </c>
      <c r="Q65">
        <v>8.7058209779836648</v>
      </c>
      <c r="R65">
        <v>0.51604746631101106</v>
      </c>
      <c r="T65">
        <v>0.54037053866612361</v>
      </c>
      <c r="U65">
        <v>3.6385147008092753</v>
      </c>
      <c r="V65">
        <v>0.50768596107498321</v>
      </c>
      <c r="X65">
        <v>2.739918381754606</v>
      </c>
      <c r="Y65">
        <v>0.94314412711841489</v>
      </c>
      <c r="Z65">
        <v>3.1336065585318829</v>
      </c>
      <c r="AA65">
        <v>27.314854009075415</v>
      </c>
      <c r="AC65">
        <v>0.27993925577662143</v>
      </c>
      <c r="AD65">
        <v>0.10368111637961785</v>
      </c>
      <c r="AE65">
        <v>3.437175112202012</v>
      </c>
      <c r="AF65">
        <v>3.8323905118140886</v>
      </c>
      <c r="AH65">
        <v>2.9549495105025709</v>
      </c>
      <c r="AI65">
        <v>7.476632047593232</v>
      </c>
      <c r="AJ65">
        <v>17.266932532973286</v>
      </c>
      <c r="AK65">
        <v>0.94182650807073043</v>
      </c>
      <c r="AL65">
        <v>11.921036510640693</v>
      </c>
      <c r="AN65">
        <v>0.10785488197501901</v>
      </c>
      <c r="AO65">
        <v>2.9604304128065007</v>
      </c>
      <c r="AP65">
        <v>2.5686119328138676E-2</v>
      </c>
      <c r="AQ65">
        <v>1.3152341163560592</v>
      </c>
      <c r="AR65">
        <v>1.7540295234330661</v>
      </c>
      <c r="AT65">
        <v>15.37824486133097</v>
      </c>
      <c r="AU65">
        <v>0.6465100551312819</v>
      </c>
      <c r="AV65">
        <v>0.72017243776476059</v>
      </c>
      <c r="AW65">
        <v>5.1600134318902242</v>
      </c>
      <c r="AX65">
        <v>6.0710007340476375</v>
      </c>
      <c r="AY65">
        <v>6.9036130353323966</v>
      </c>
      <c r="BA65">
        <v>0.40000371895203785</v>
      </c>
      <c r="BB65">
        <v>2.0462629259936662</v>
      </c>
      <c r="BC65">
        <v>6.3627984568318574</v>
      </c>
      <c r="BD65">
        <v>0.31207930753396451</v>
      </c>
      <c r="BE65">
        <v>3.6843699524111364</v>
      </c>
      <c r="BF65">
        <v>0.24146588951405254</v>
      </c>
    </row>
    <row r="66" spans="1:58">
      <c r="A66">
        <f ca="1">-8*LN(RAND())</f>
        <v>1.0747156878683786</v>
      </c>
      <c r="B66">
        <f ca="1">-8*LN(RAND())</f>
        <v>2.7739801007894318</v>
      </c>
      <c r="C66">
        <f ca="1">-8*LN(RAND())</f>
        <v>9.9941598575488939</v>
      </c>
      <c r="D66">
        <f ca="1">-8*LN(RAND())</f>
        <v>9.4295762390603954</v>
      </c>
      <c r="E66">
        <f ca="1">-8*LN(RAND())</f>
        <v>1.8348402237890502</v>
      </c>
      <c r="F66">
        <f ca="1">-8*LN(RAND())</f>
        <v>2.0628692935646495</v>
      </c>
      <c r="H66">
        <f ca="1">-2*LN(RAND())</f>
        <v>5.3030188150873006</v>
      </c>
      <c r="I66">
        <f ca="1">-2*LN(RAND())</f>
        <v>0.30553411782433015</v>
      </c>
      <c r="J66">
        <f ca="1">-2*LN(RAND())</f>
        <v>1.9967529854798525</v>
      </c>
      <c r="K66">
        <f ca="1">-2*LN(RAND())</f>
        <v>1.1791453977670296</v>
      </c>
      <c r="L66">
        <f ca="1">-2*LN(RAND())</f>
        <v>7.6861447290896203</v>
      </c>
      <c r="M66">
        <f ca="1">-2*LN(RAND())</f>
        <v>8.0841123511283985</v>
      </c>
      <c r="P66">
        <v>5.7806290747718085</v>
      </c>
      <c r="Q66">
        <v>0.50138029149474139</v>
      </c>
      <c r="R66">
        <v>8.3962393639010457</v>
      </c>
      <c r="T66">
        <v>1.0987148561855919</v>
      </c>
      <c r="U66">
        <v>0.26236735686532486</v>
      </c>
      <c r="V66">
        <v>1.5055859248727852</v>
      </c>
      <c r="X66">
        <v>7.1640779694130172</v>
      </c>
      <c r="Y66">
        <v>3.6980446923524228</v>
      </c>
      <c r="Z66">
        <v>0.37343343862841138</v>
      </c>
      <c r="AA66">
        <v>4.6292252401477363</v>
      </c>
      <c r="AC66">
        <v>0.65444531686675234</v>
      </c>
      <c r="AD66">
        <v>1.537995138465633</v>
      </c>
      <c r="AE66">
        <v>5.0645615216571418</v>
      </c>
      <c r="AF66">
        <v>0.16797495405689158</v>
      </c>
      <c r="AH66">
        <v>15.320187808181881</v>
      </c>
      <c r="AI66">
        <v>18.026071325912994</v>
      </c>
      <c r="AJ66">
        <v>0.76330824949745546</v>
      </c>
      <c r="AK66">
        <v>0.25847861145483614</v>
      </c>
      <c r="AL66">
        <v>1.0851711946222393</v>
      </c>
      <c r="AN66">
        <v>0.84586650595272717</v>
      </c>
      <c r="AO66">
        <v>1.158559361703319</v>
      </c>
      <c r="AP66">
        <v>4.6839966933832828</v>
      </c>
      <c r="AQ66">
        <v>2.4078279169659762</v>
      </c>
      <c r="AR66">
        <v>1.5810180236469386E-2</v>
      </c>
      <c r="AT66">
        <v>2.6791859912669564</v>
      </c>
      <c r="AU66">
        <v>3.3993717639519461</v>
      </c>
      <c r="AV66">
        <v>4.8615291190818368</v>
      </c>
      <c r="AW66">
        <v>9.9090108176450503E-2</v>
      </c>
      <c r="AX66">
        <v>13.186127907345313</v>
      </c>
      <c r="AY66">
        <v>2.6070951404182814E-2</v>
      </c>
      <c r="BA66">
        <v>4.4129651106977068</v>
      </c>
      <c r="BB66">
        <v>0.61688690686831638</v>
      </c>
      <c r="BC66">
        <v>3.0290069272025799</v>
      </c>
      <c r="BD66">
        <v>0.2091986754423156</v>
      </c>
      <c r="BE66">
        <v>0.58876544957357047</v>
      </c>
      <c r="BF66">
        <v>0.95399222623514501</v>
      </c>
    </row>
    <row r="67" spans="1:58">
      <c r="A67">
        <f ca="1">-8*LN(RAND())</f>
        <v>1.6404480472689622</v>
      </c>
      <c r="B67">
        <f ca="1">-8*LN(RAND())</f>
        <v>5.8179528071116646</v>
      </c>
      <c r="C67">
        <f ca="1">-8*LN(RAND())</f>
        <v>22.710204435737232</v>
      </c>
      <c r="D67">
        <f ca="1">-8*LN(RAND())</f>
        <v>2.9818811143505126</v>
      </c>
      <c r="E67">
        <f ca="1">-8*LN(RAND())</f>
        <v>6.7971239494556883</v>
      </c>
      <c r="F67">
        <f ca="1">-8*LN(RAND())</f>
        <v>0.29792830605099746</v>
      </c>
      <c r="H67">
        <f ca="1">-2*LN(RAND())</f>
        <v>0.5383385754780321</v>
      </c>
      <c r="I67">
        <f ca="1">-2*LN(RAND())</f>
        <v>1.6888191463857622</v>
      </c>
      <c r="J67">
        <f ca="1">-2*LN(RAND())</f>
        <v>4.6183080745516971</v>
      </c>
      <c r="K67">
        <f ca="1">-2*LN(RAND())</f>
        <v>2.9706140516489254</v>
      </c>
      <c r="L67">
        <f ca="1">-2*LN(RAND())</f>
        <v>0.32458503103846825</v>
      </c>
      <c r="M67">
        <f ca="1">-2*LN(RAND())</f>
        <v>0.82724394742096841</v>
      </c>
      <c r="P67">
        <v>3.7260566196306177</v>
      </c>
      <c r="Q67">
        <v>0.95007366237938162</v>
      </c>
      <c r="R67">
        <v>3.172082958974062</v>
      </c>
      <c r="T67">
        <v>0.461789973475627</v>
      </c>
      <c r="U67">
        <v>2.9844664658006588</v>
      </c>
      <c r="V67">
        <v>0.16594868694962428</v>
      </c>
      <c r="X67">
        <v>2.3388066677310078</v>
      </c>
      <c r="Y67">
        <v>13.05727854655311</v>
      </c>
      <c r="Z67">
        <v>3.3600323122011333</v>
      </c>
      <c r="AA67">
        <v>2.6771415216654271</v>
      </c>
      <c r="AC67">
        <v>0.96007104819028433</v>
      </c>
      <c r="AD67">
        <v>5.162509695721119</v>
      </c>
      <c r="AE67">
        <v>1.1897302474127518</v>
      </c>
      <c r="AF67">
        <v>3.6160441982333742</v>
      </c>
      <c r="AH67">
        <v>26.488513755806405</v>
      </c>
      <c r="AI67">
        <v>9.2187144500582576</v>
      </c>
      <c r="AJ67">
        <v>5.0035257034454199</v>
      </c>
      <c r="AK67">
        <v>7.1886529950385523</v>
      </c>
      <c r="AL67">
        <v>0.17836284912271697</v>
      </c>
      <c r="AN67">
        <v>0.33615643536093276</v>
      </c>
      <c r="AO67">
        <v>4.5235488914977706</v>
      </c>
      <c r="AP67">
        <v>0.49887498425117599</v>
      </c>
      <c r="AQ67">
        <v>0.22816668815110497</v>
      </c>
      <c r="AR67">
        <v>3.6673462775362924</v>
      </c>
      <c r="AT67">
        <v>15.602066331718609</v>
      </c>
      <c r="AU67">
        <v>5.7143628482865445</v>
      </c>
      <c r="AV67">
        <v>12.889757892209701</v>
      </c>
      <c r="AW67">
        <v>26.864057795520992</v>
      </c>
      <c r="AX67">
        <v>4.8086521591139597</v>
      </c>
      <c r="AY67">
        <v>6.2660100151964402</v>
      </c>
      <c r="BA67">
        <v>0.55946150631551206</v>
      </c>
      <c r="BB67">
        <v>1.4340786405370853</v>
      </c>
      <c r="BC67">
        <v>4.7283857013054282</v>
      </c>
      <c r="BD67">
        <v>4.0291811859142781</v>
      </c>
      <c r="BE67">
        <v>0.56829484197236779</v>
      </c>
      <c r="BF67">
        <v>1.4621862091560036</v>
      </c>
    </row>
    <row r="68" spans="1:58">
      <c r="A68">
        <f ca="1">-8*LN(RAND())</f>
        <v>28.415553454375946</v>
      </c>
      <c r="B68">
        <f ca="1">-8*LN(RAND())</f>
        <v>2.0654450181521309</v>
      </c>
      <c r="C68">
        <f ca="1">-8*LN(RAND())</f>
        <v>0.6508790456096557</v>
      </c>
      <c r="D68">
        <f ca="1">-8*LN(RAND())</f>
        <v>9.915942065000731E-2</v>
      </c>
      <c r="E68">
        <f ca="1">-8*LN(RAND())</f>
        <v>14.402921081195938</v>
      </c>
      <c r="F68">
        <f ca="1">-8*LN(RAND())</f>
        <v>7.5000606352481585</v>
      </c>
      <c r="H68">
        <f ca="1">-2*LN(RAND())</f>
        <v>7.5870244482106663</v>
      </c>
      <c r="I68">
        <f ca="1">-2*LN(RAND())</f>
        <v>0.60443666637292892</v>
      </c>
      <c r="J68">
        <f ca="1">-2*LN(RAND())</f>
        <v>1.2279907164754305</v>
      </c>
      <c r="K68">
        <f ca="1">-2*LN(RAND())</f>
        <v>1.7309471038311535</v>
      </c>
      <c r="L68">
        <f ca="1">-2*LN(RAND())</f>
        <v>2.2064366544735532</v>
      </c>
      <c r="M68">
        <f ca="1">-2*LN(RAND())</f>
        <v>3.0081053419224033</v>
      </c>
      <c r="P68">
        <v>1.2862036832723962</v>
      </c>
      <c r="Q68">
        <v>22.304260924978696</v>
      </c>
      <c r="R68">
        <v>4.5209970043590477</v>
      </c>
      <c r="T68">
        <v>4.6091859986922383</v>
      </c>
      <c r="U68">
        <v>0.30080032177477217</v>
      </c>
      <c r="V68">
        <v>6.7100021861898567</v>
      </c>
      <c r="X68">
        <v>3.9774519355784426</v>
      </c>
      <c r="Y68">
        <v>2.4957577619785116</v>
      </c>
      <c r="Z68">
        <v>2.1739754745848074</v>
      </c>
      <c r="AA68">
        <v>13.415119521656171</v>
      </c>
      <c r="AC68">
        <v>1.5665140141687672</v>
      </c>
      <c r="AD68">
        <v>2.7584620841665362</v>
      </c>
      <c r="AE68">
        <v>0.53751230954398532</v>
      </c>
      <c r="AF68">
        <v>0.31791212431167382</v>
      </c>
      <c r="AH68">
        <v>1.5735462927633495</v>
      </c>
      <c r="AI68">
        <v>7.0648158471597693</v>
      </c>
      <c r="AJ68">
        <v>0.26505720122242793</v>
      </c>
      <c r="AK68">
        <v>2.9997881201752929</v>
      </c>
      <c r="AL68">
        <v>2.0453423708119587</v>
      </c>
      <c r="AN68">
        <v>1.0684597193678846</v>
      </c>
      <c r="AO68">
        <v>4.2457162676704954</v>
      </c>
      <c r="AP68">
        <v>0.41089735497854402</v>
      </c>
      <c r="AQ68">
        <v>1.1843080683175695</v>
      </c>
      <c r="AR68">
        <v>0.86481502679566136</v>
      </c>
      <c r="AT68">
        <v>10.574108947238692</v>
      </c>
      <c r="AU68">
        <v>0.82608883024134638</v>
      </c>
      <c r="AV68">
        <v>0.6286450653492649</v>
      </c>
      <c r="AW68">
        <v>11.831796995945094</v>
      </c>
      <c r="AX68">
        <v>12.623060866952789</v>
      </c>
      <c r="AY68">
        <v>5.2821627405703504</v>
      </c>
      <c r="BA68">
        <v>0.17053702456999131</v>
      </c>
      <c r="BB68">
        <v>0.51734737667925956</v>
      </c>
      <c r="BC68">
        <v>3.6420736313046009</v>
      </c>
      <c r="BD68">
        <v>0.5543767523661336</v>
      </c>
      <c r="BE68">
        <v>1.2503565769647185</v>
      </c>
      <c r="BF68">
        <v>0.30565576566349134</v>
      </c>
    </row>
    <row r="69" spans="1:58">
      <c r="A69">
        <f ca="1">-8*LN(RAND())</f>
        <v>3.6393099492768046</v>
      </c>
      <c r="B69">
        <f ca="1">-8*LN(RAND())</f>
        <v>3.5930758611968403</v>
      </c>
      <c r="C69">
        <f ca="1">-8*LN(RAND())</f>
        <v>3.3039978027412369</v>
      </c>
      <c r="D69">
        <f ca="1">-8*LN(RAND())</f>
        <v>1.3532361110495623</v>
      </c>
      <c r="E69">
        <f ca="1">-8*LN(RAND())</f>
        <v>5.9290678721475452</v>
      </c>
      <c r="F69">
        <f ca="1">-8*LN(RAND())</f>
        <v>3.2405863244604514</v>
      </c>
      <c r="H69">
        <f ca="1">-2*LN(RAND())</f>
        <v>3.123720733374646</v>
      </c>
      <c r="I69">
        <f ca="1">-2*LN(RAND())</f>
        <v>3.3364153243471177</v>
      </c>
      <c r="J69">
        <f ca="1">-2*LN(RAND())</f>
        <v>0.38095580790770167</v>
      </c>
      <c r="K69">
        <f ca="1">-2*LN(RAND())</f>
        <v>0.1677153420529878</v>
      </c>
      <c r="L69">
        <f ca="1">-2*LN(RAND())</f>
        <v>4.9390273604315729</v>
      </c>
      <c r="M69">
        <f ca="1">-2*LN(RAND())</f>
        <v>0.69533928755642849</v>
      </c>
      <c r="P69">
        <v>1.0007590071410002</v>
      </c>
      <c r="Q69">
        <v>1.4714121387442001</v>
      </c>
      <c r="R69">
        <v>18.792409722309632</v>
      </c>
      <c r="T69">
        <v>1.4878294875925003E-2</v>
      </c>
      <c r="U69">
        <v>2.3112464207173407</v>
      </c>
      <c r="V69">
        <v>5.108448662299657</v>
      </c>
      <c r="X69">
        <v>8.479335070077644</v>
      </c>
      <c r="Y69">
        <v>8.1525901444617741</v>
      </c>
      <c r="Z69">
        <v>12.845345602392181</v>
      </c>
      <c r="AA69">
        <v>13.398914815991818</v>
      </c>
      <c r="AC69">
        <v>0.77915421788044814</v>
      </c>
      <c r="AD69">
        <v>1.8314145387273608</v>
      </c>
      <c r="AE69">
        <v>4.4051424530008143</v>
      </c>
      <c r="AF69">
        <v>5.3260250473777653</v>
      </c>
      <c r="AH69">
        <v>6.9004453511287114</v>
      </c>
      <c r="AI69">
        <v>2.6774067839356834</v>
      </c>
      <c r="AJ69">
        <v>1.2842983842857008</v>
      </c>
      <c r="AK69">
        <v>4.7188115880304045</v>
      </c>
      <c r="AL69">
        <v>1.6223874329145795</v>
      </c>
      <c r="AN69">
        <v>9.6571809950234861</v>
      </c>
      <c r="AO69">
        <v>1.5621355270958139</v>
      </c>
      <c r="AP69">
        <v>0.28927077661642825</v>
      </c>
      <c r="AQ69">
        <v>0.21308684858534838</v>
      </c>
      <c r="AR69">
        <v>1.7059562921356197</v>
      </c>
      <c r="AT69">
        <v>2.1830741122171013</v>
      </c>
      <c r="AU69">
        <v>1.3583310972999509</v>
      </c>
      <c r="AV69">
        <v>8.5056959613243102</v>
      </c>
      <c r="AW69">
        <v>0.52631472901965037</v>
      </c>
      <c r="AX69">
        <v>1.6278334250937789</v>
      </c>
      <c r="AY69">
        <v>2.4758190410361665</v>
      </c>
      <c r="BA69">
        <v>0.6753176289708398</v>
      </c>
      <c r="BB69">
        <v>4.1879211522696638</v>
      </c>
      <c r="BC69">
        <v>1.271004754017881</v>
      </c>
      <c r="BD69">
        <v>0.80880978997551878</v>
      </c>
      <c r="BE69">
        <v>2.3372093776150185</v>
      </c>
      <c r="BF69">
        <v>2.1999322343393799</v>
      </c>
    </row>
    <row r="70" spans="1:58">
      <c r="A70">
        <f ca="1">-8*LN(RAND())</f>
        <v>0.92724762324241017</v>
      </c>
      <c r="B70">
        <f ca="1">-8*LN(RAND())</f>
        <v>14.804779294584026</v>
      </c>
      <c r="C70">
        <f ca="1">-8*LN(RAND())</f>
        <v>8.403693307930908</v>
      </c>
      <c r="D70">
        <f ca="1">-8*LN(RAND())</f>
        <v>8.5783214803040853</v>
      </c>
      <c r="E70">
        <f ca="1">-8*LN(RAND())</f>
        <v>11.880747650958996</v>
      </c>
      <c r="F70">
        <f ca="1">-8*LN(RAND())</f>
        <v>2.6016442208925676</v>
      </c>
      <c r="H70">
        <f ca="1">-2*LN(RAND())</f>
        <v>0.85339918728757147</v>
      </c>
      <c r="I70">
        <f ca="1">-2*LN(RAND())</f>
        <v>0.97380265634780649</v>
      </c>
      <c r="J70">
        <f ca="1">-2*LN(RAND())</f>
        <v>2.1711942671317721</v>
      </c>
      <c r="K70">
        <f ca="1">-2*LN(RAND())</f>
        <v>1.4195322999438105</v>
      </c>
      <c r="L70">
        <f ca="1">-2*LN(RAND())</f>
        <v>6.857161589531989E-2</v>
      </c>
      <c r="M70">
        <f ca="1">-2*LN(RAND())</f>
        <v>0.55866766525563971</v>
      </c>
      <c r="P70">
        <v>21.257277488540094</v>
      </c>
      <c r="Q70">
        <v>9.6300114288388385E-3</v>
      </c>
      <c r="R70">
        <v>2.4551396033103896</v>
      </c>
      <c r="T70">
        <v>0.11999344047637006</v>
      </c>
      <c r="U70">
        <v>0.67377507143825544</v>
      </c>
      <c r="V70">
        <v>0.32309693339949497</v>
      </c>
      <c r="X70">
        <v>5.6890808822793471</v>
      </c>
      <c r="Y70">
        <v>28.863708452282157</v>
      </c>
      <c r="Z70">
        <v>1.1127198716160165</v>
      </c>
      <c r="AA70">
        <v>1.2306721950852026</v>
      </c>
      <c r="AC70">
        <v>3.036412665305845</v>
      </c>
      <c r="AD70">
        <v>6.8660804622647351</v>
      </c>
      <c r="AE70">
        <v>1.6230419232788653</v>
      </c>
      <c r="AF70">
        <v>4.4208084622831985</v>
      </c>
      <c r="AH70">
        <v>59.05390339875148</v>
      </c>
      <c r="AI70">
        <v>1.4354146101830925</v>
      </c>
      <c r="AJ70">
        <v>23.975001529988582</v>
      </c>
      <c r="AK70">
        <v>6.9715697074665854</v>
      </c>
      <c r="AL70">
        <v>0.6831599362430224</v>
      </c>
      <c r="AN70">
        <v>3.2280316809452869</v>
      </c>
      <c r="AO70">
        <v>0.42507877340132566</v>
      </c>
      <c r="AP70">
        <v>3.7562398584067762</v>
      </c>
      <c r="AQ70">
        <v>0.1086246774635212</v>
      </c>
      <c r="AR70">
        <v>0.26239594387387638</v>
      </c>
      <c r="AT70">
        <v>3.9847723087258262</v>
      </c>
      <c r="AU70">
        <v>1.0720568210146078</v>
      </c>
      <c r="AV70">
        <v>6.0568318615403243</v>
      </c>
      <c r="AW70">
        <v>3.2573429531085223</v>
      </c>
      <c r="AX70">
        <v>0.33317172176384985</v>
      </c>
      <c r="AY70">
        <v>2.2936443067117076</v>
      </c>
      <c r="BA70">
        <v>1.7430460517569513</v>
      </c>
      <c r="BB70">
        <v>2.1874454468828728</v>
      </c>
      <c r="BC70">
        <v>1.5765520382574956</v>
      </c>
      <c r="BD70">
        <v>2.2352678666016605</v>
      </c>
      <c r="BE70">
        <v>4.4264421415003348</v>
      </c>
      <c r="BF70">
        <v>1.7921439225974543</v>
      </c>
    </row>
    <row r="71" spans="1:58">
      <c r="A71">
        <f ca="1">-8*LN(RAND())</f>
        <v>10.741074729737697</v>
      </c>
      <c r="B71">
        <f ca="1">-8*LN(RAND())</f>
        <v>1.8922743105991062</v>
      </c>
      <c r="C71">
        <f ca="1">-8*LN(RAND())</f>
        <v>10.161012946833361</v>
      </c>
      <c r="D71">
        <f ca="1">-8*LN(RAND())</f>
        <v>12.810464306934232</v>
      </c>
      <c r="E71">
        <f ca="1">-8*LN(RAND())</f>
        <v>0.26665238743707648</v>
      </c>
      <c r="F71">
        <f ca="1">-8*LN(RAND())</f>
        <v>18.389787778764756</v>
      </c>
      <c r="H71">
        <f ca="1">-2*LN(RAND())</f>
        <v>5.1797541251395423</v>
      </c>
      <c r="I71">
        <f ca="1">-2*LN(RAND())</f>
        <v>3.7271147457649088</v>
      </c>
      <c r="J71">
        <f ca="1">-2*LN(RAND())</f>
        <v>0.59596633151451661</v>
      </c>
      <c r="K71">
        <f ca="1">-2*LN(RAND())</f>
        <v>0.88215580492102996</v>
      </c>
      <c r="L71">
        <f ca="1">-2*LN(RAND())</f>
        <v>3.8546527328646565E-2</v>
      </c>
      <c r="M71">
        <f ca="1">-2*LN(RAND())</f>
        <v>1.2372422907363918</v>
      </c>
      <c r="P71">
        <v>11.775975957835517</v>
      </c>
      <c r="Q71">
        <v>5.5892638458582917</v>
      </c>
      <c r="R71">
        <v>7.2068013506066766</v>
      </c>
      <c r="T71">
        <v>4.9059522111809093</v>
      </c>
      <c r="U71">
        <v>5.0301862968933309</v>
      </c>
      <c r="V71">
        <v>1.8702866143226993</v>
      </c>
      <c r="X71">
        <v>0.19347879180852254</v>
      </c>
      <c r="Y71">
        <v>1.4090340501841696</v>
      </c>
      <c r="Z71">
        <v>2.8193725383052848</v>
      </c>
      <c r="AA71">
        <v>7.6757779242076198</v>
      </c>
      <c r="AC71">
        <v>1.3044072364450652</v>
      </c>
      <c r="AD71">
        <v>1.8306939309834056</v>
      </c>
      <c r="AE71">
        <v>0.67927312957475383</v>
      </c>
      <c r="AF71">
        <v>2.0555578481589967</v>
      </c>
      <c r="AH71">
        <v>13.869633389203699</v>
      </c>
      <c r="AI71">
        <v>5.7167072776214063</v>
      </c>
      <c r="AJ71">
        <v>0.95599556776309413</v>
      </c>
      <c r="AK71">
        <v>5.5849510977133274</v>
      </c>
      <c r="AL71">
        <v>8.9405050306491809</v>
      </c>
      <c r="AN71">
        <v>0.87631590030739803</v>
      </c>
      <c r="AO71">
        <v>0.61407381278736362</v>
      </c>
      <c r="AP71">
        <v>4.2921027915030852</v>
      </c>
      <c r="AQ71">
        <v>7.1998467167822849E-2</v>
      </c>
      <c r="AR71">
        <v>6.7402883054021805</v>
      </c>
      <c r="AT71">
        <v>5.5281634553836865</v>
      </c>
      <c r="AU71">
        <v>4.1190101567821138</v>
      </c>
      <c r="AV71">
        <v>25.865560257271003</v>
      </c>
      <c r="AW71">
        <v>4.0047345714747644</v>
      </c>
      <c r="AX71">
        <v>8.9184036666668813</v>
      </c>
      <c r="AY71">
        <v>12.726666743646792</v>
      </c>
      <c r="BA71">
        <v>0.5403319780404745</v>
      </c>
      <c r="BB71">
        <v>2.0894910860894784</v>
      </c>
      <c r="BC71">
        <v>0.22329561395518002</v>
      </c>
      <c r="BD71">
        <v>9.3976129334804467E-2</v>
      </c>
      <c r="BE71">
        <v>0.81464680807687162</v>
      </c>
      <c r="BF71">
        <v>7.064896268561534</v>
      </c>
    </row>
    <row r="72" spans="1:58">
      <c r="A72">
        <f ca="1">-8*LN(RAND())</f>
        <v>4.7324505655762037</v>
      </c>
      <c r="B72">
        <f ca="1">-8*LN(RAND())</f>
        <v>8.0799041083520446</v>
      </c>
      <c r="C72">
        <f ca="1">-8*LN(RAND())</f>
        <v>22.976644243865145</v>
      </c>
      <c r="D72">
        <f ca="1">-8*LN(RAND())</f>
        <v>3.9912120990155993</v>
      </c>
      <c r="E72">
        <f ca="1">-8*LN(RAND())</f>
        <v>1.8501785205284491</v>
      </c>
      <c r="F72">
        <f ca="1">-8*LN(RAND())</f>
        <v>4.6955904905389323</v>
      </c>
      <c r="H72">
        <f ca="1">-2*LN(RAND())</f>
        <v>7.065128399184667E-2</v>
      </c>
      <c r="I72">
        <f ca="1">-2*LN(RAND())</f>
        <v>3.4519723438950543</v>
      </c>
      <c r="J72">
        <f ca="1">-2*LN(RAND())</f>
        <v>1.5611894633400869</v>
      </c>
      <c r="K72">
        <f ca="1">-2*LN(RAND())</f>
        <v>2.2101350720946042</v>
      </c>
      <c r="L72">
        <f ca="1">-2*LN(RAND())</f>
        <v>2.359851882926105</v>
      </c>
      <c r="M72">
        <f ca="1">-2*LN(RAND())</f>
        <v>2.5581513776423233</v>
      </c>
      <c r="P72">
        <v>4.4086934428469098</v>
      </c>
      <c r="Q72">
        <v>8.0569646572220091</v>
      </c>
      <c r="R72">
        <v>2.0206415929079156</v>
      </c>
      <c r="T72">
        <v>0.12645647000172153</v>
      </c>
      <c r="U72">
        <v>3.5480305916149595</v>
      </c>
      <c r="V72">
        <v>1.9063751969398279</v>
      </c>
      <c r="X72">
        <v>1.534541151993315</v>
      </c>
      <c r="Y72">
        <v>8.0074183990858696</v>
      </c>
      <c r="Z72">
        <v>9.7562402901117125</v>
      </c>
      <c r="AA72">
        <v>12.5211215524259</v>
      </c>
      <c r="AC72">
        <v>1.124637674752504</v>
      </c>
      <c r="AD72">
        <v>1.610705491536726</v>
      </c>
      <c r="AE72">
        <v>3.8878651077472948</v>
      </c>
      <c r="AF72">
        <v>0.89204401940026734</v>
      </c>
      <c r="AH72">
        <v>4.4877651146406716</v>
      </c>
      <c r="AI72">
        <v>13.388942727808313</v>
      </c>
      <c r="AJ72">
        <v>13.300721305631809</v>
      </c>
      <c r="AK72">
        <v>1.2044332356827232</v>
      </c>
      <c r="AL72">
        <v>3.0215617561189756</v>
      </c>
      <c r="AN72">
        <v>1.8931117313975061</v>
      </c>
      <c r="AO72">
        <v>6.3053769668652899</v>
      </c>
      <c r="AP72">
        <v>0.33226088471348947</v>
      </c>
      <c r="AQ72">
        <v>2.7996094800706057</v>
      </c>
      <c r="AR72">
        <v>0.25911714589760493</v>
      </c>
      <c r="AT72">
        <v>9.4027962671843124</v>
      </c>
      <c r="AU72">
        <v>13.091331507698653</v>
      </c>
      <c r="AV72">
        <v>2.3166029442811285</v>
      </c>
      <c r="AW72">
        <v>37.02356286927651</v>
      </c>
      <c r="AX72">
        <v>7.541164217890576</v>
      </c>
      <c r="AY72">
        <v>0.87250724461740758</v>
      </c>
      <c r="BA72">
        <v>1.2308052968473957</v>
      </c>
      <c r="BB72">
        <v>0.18395415075887592</v>
      </c>
      <c r="BC72">
        <v>2.1365204674753512E-2</v>
      </c>
      <c r="BD72">
        <v>3.3541836219928576</v>
      </c>
      <c r="BE72">
        <v>3.1464156005563697</v>
      </c>
      <c r="BF72">
        <v>1.5765272289609324</v>
      </c>
    </row>
    <row r="73" spans="1:58">
      <c r="A73">
        <f ca="1">-8*LN(RAND())</f>
        <v>17.829965114733394</v>
      </c>
      <c r="B73">
        <f ca="1">-8*LN(RAND())</f>
        <v>11.939334396729723</v>
      </c>
      <c r="C73">
        <f ca="1">-8*LN(RAND())</f>
        <v>4.3943723512564441</v>
      </c>
      <c r="D73">
        <f ca="1">-8*LN(RAND())</f>
        <v>13.465967965884859</v>
      </c>
      <c r="E73">
        <f ca="1">-8*LN(RAND())</f>
        <v>29.78621839327409</v>
      </c>
      <c r="F73">
        <f ca="1">-8*LN(RAND())</f>
        <v>4.0911154348982688</v>
      </c>
      <c r="H73">
        <f ca="1">-2*LN(RAND())</f>
        <v>4.1662934008975021E-2</v>
      </c>
      <c r="I73">
        <f ca="1">-2*LN(RAND())</f>
        <v>6.3341035831656711</v>
      </c>
      <c r="J73">
        <f ca="1">-2*LN(RAND())</f>
        <v>0.84599669827524726</v>
      </c>
      <c r="K73">
        <f ca="1">-2*LN(RAND())</f>
        <v>2.6652591228736369</v>
      </c>
      <c r="L73">
        <f ca="1">-2*LN(RAND())</f>
        <v>1.2344916489432098</v>
      </c>
      <c r="M73">
        <f ca="1">-2*LN(RAND())</f>
        <v>3.4757459804856552</v>
      </c>
      <c r="P73">
        <v>60.810551772684185</v>
      </c>
      <c r="Q73">
        <v>2.1131343979637007</v>
      </c>
      <c r="R73">
        <v>1.6484198203951375</v>
      </c>
      <c r="T73">
        <v>3.769258009690724</v>
      </c>
      <c r="U73">
        <v>6.2888334853792154</v>
      </c>
      <c r="V73">
        <v>2.7833160637546972</v>
      </c>
      <c r="X73">
        <v>2.8557951506110677</v>
      </c>
      <c r="Y73">
        <v>0.58803631218111618</v>
      </c>
      <c r="Z73">
        <v>3.64140767748856</v>
      </c>
      <c r="AA73">
        <v>5.7715429738574144</v>
      </c>
      <c r="AC73">
        <v>2.0563546266541772</v>
      </c>
      <c r="AD73">
        <v>3.6206034300039232</v>
      </c>
      <c r="AE73">
        <v>3.3897604041258087</v>
      </c>
      <c r="AF73">
        <v>3.0023183112002538</v>
      </c>
      <c r="AH73">
        <v>2.4692333041848342</v>
      </c>
      <c r="AI73">
        <v>2.4444946083619503</v>
      </c>
      <c r="AJ73">
        <v>10.389084864061628</v>
      </c>
      <c r="AK73">
        <v>0.88306327122196615</v>
      </c>
      <c r="AL73">
        <v>0.50155919801726312</v>
      </c>
      <c r="AN73">
        <v>0.96728618443339087</v>
      </c>
      <c r="AO73">
        <v>3.510653009448613</v>
      </c>
      <c r="AP73">
        <v>4.4628290217541524</v>
      </c>
      <c r="AQ73">
        <v>1.8647045954540149</v>
      </c>
      <c r="AR73">
        <v>2.571755108693786</v>
      </c>
      <c r="AT73">
        <v>2.2897289944358175</v>
      </c>
      <c r="AU73">
        <v>2.8986029614341065</v>
      </c>
      <c r="AV73">
        <v>32.986790037028548</v>
      </c>
      <c r="AW73">
        <v>12.482297442187273</v>
      </c>
      <c r="AX73">
        <v>5.8735691801016685</v>
      </c>
      <c r="AY73">
        <v>7.1937698678355337</v>
      </c>
      <c r="BA73">
        <v>1.5844001188121495</v>
      </c>
      <c r="BB73">
        <v>0.22302292765350276</v>
      </c>
      <c r="BC73">
        <v>6.4266590129293872</v>
      </c>
      <c r="BD73">
        <v>0.51218765881477246</v>
      </c>
      <c r="BE73">
        <v>1.8968245540221236</v>
      </c>
      <c r="BF73">
        <v>3.3539998220770988</v>
      </c>
    </row>
    <row r="74" spans="1:58">
      <c r="A74">
        <f ca="1">-8*LN(RAND())</f>
        <v>3.8952007373826887</v>
      </c>
      <c r="B74">
        <f ca="1">-8*LN(RAND())</f>
        <v>14.323853007327964</v>
      </c>
      <c r="C74">
        <f ca="1">-8*LN(RAND())</f>
        <v>5.0327985485246414</v>
      </c>
      <c r="D74">
        <f ca="1">-8*LN(RAND())</f>
        <v>13.360824605980866</v>
      </c>
      <c r="E74">
        <f ca="1">-8*LN(RAND())</f>
        <v>5.7214234001234372</v>
      </c>
      <c r="F74">
        <f ca="1">-8*LN(RAND())</f>
        <v>13.739969522227586</v>
      </c>
      <c r="H74">
        <f ca="1">-2*LN(RAND())</f>
        <v>0.77668003655731033</v>
      </c>
      <c r="I74">
        <f ca="1">-2*LN(RAND())</f>
        <v>0.2001071894265779</v>
      </c>
      <c r="J74">
        <f ca="1">-2*LN(RAND())</f>
        <v>0.76738126474759971</v>
      </c>
      <c r="K74">
        <f ca="1">-2*LN(RAND())</f>
        <v>0.56357121141650135</v>
      </c>
      <c r="L74">
        <f ca="1">-2*LN(RAND())</f>
        <v>1.4345497930881905</v>
      </c>
      <c r="M74">
        <f ca="1">-2*LN(RAND())</f>
        <v>3.3648110279536505</v>
      </c>
      <c r="P74">
        <v>14.196545694471737</v>
      </c>
      <c r="Q74">
        <v>0.85245977485183555</v>
      </c>
      <c r="R74">
        <v>6.6284752894450163</v>
      </c>
      <c r="T74">
        <v>1.2646627904068535</v>
      </c>
      <c r="U74">
        <v>1.7334755727813809</v>
      </c>
      <c r="V74">
        <v>1.0759094508890958</v>
      </c>
      <c r="X74">
        <v>7.486291144063129</v>
      </c>
      <c r="Y74">
        <v>0.47409790100703769</v>
      </c>
      <c r="Z74">
        <v>10.192549898599363</v>
      </c>
      <c r="AA74">
        <v>0.76722038827673056</v>
      </c>
      <c r="AC74">
        <v>2.768409864535343</v>
      </c>
      <c r="AD74">
        <v>5.7580308254890706</v>
      </c>
      <c r="AE74">
        <v>0.94400595740796167</v>
      </c>
      <c r="AF74">
        <v>2.2250687467322305</v>
      </c>
      <c r="AH74">
        <v>4.8878558936894434</v>
      </c>
      <c r="AI74">
        <v>19.611141715212277</v>
      </c>
      <c r="AJ74">
        <v>23.110179294936536</v>
      </c>
      <c r="AK74">
        <v>13.192535580864547</v>
      </c>
      <c r="AL74">
        <v>16.572027169362375</v>
      </c>
      <c r="AN74">
        <v>0.83060698896037299</v>
      </c>
      <c r="AO74">
        <v>2.0083127771174416</v>
      </c>
      <c r="AP74">
        <v>1.2169629968942874</v>
      </c>
      <c r="AQ74">
        <v>0.1823940685922836</v>
      </c>
      <c r="AR74">
        <v>1.9130527464545306</v>
      </c>
      <c r="AT74">
        <v>10.568203869296447</v>
      </c>
      <c r="AU74">
        <v>1.438648009992392</v>
      </c>
      <c r="AV74">
        <v>6.587484075324145</v>
      </c>
      <c r="AW74">
        <v>8.3851596208268919</v>
      </c>
      <c r="AX74">
        <v>11.624968524169551</v>
      </c>
      <c r="AY74">
        <v>24.903986882475916</v>
      </c>
      <c r="BA74">
        <v>2.1841515135015532</v>
      </c>
      <c r="BB74">
        <v>4.985301553759121</v>
      </c>
      <c r="BC74">
        <v>2.0619531452468496</v>
      </c>
      <c r="BD74">
        <v>0.36544193359561644</v>
      </c>
      <c r="BE74">
        <v>1.700234271222071</v>
      </c>
      <c r="BF74">
        <v>2.8263211452023129</v>
      </c>
    </row>
    <row r="75" spans="1:58">
      <c r="A75">
        <f ca="1">-8*LN(RAND())</f>
        <v>0.55121441237856972</v>
      </c>
      <c r="B75">
        <f ca="1">-8*LN(RAND())</f>
        <v>26.343266241190879</v>
      </c>
      <c r="C75">
        <f ca="1">-8*LN(RAND())</f>
        <v>0.20771910661596393</v>
      </c>
      <c r="D75">
        <f ca="1">-8*LN(RAND())</f>
        <v>5.6682985029927613</v>
      </c>
      <c r="E75">
        <f ca="1">-8*LN(RAND())</f>
        <v>7.7203645084432804</v>
      </c>
      <c r="F75">
        <f ca="1">-8*LN(RAND())</f>
        <v>1.5601653172284575</v>
      </c>
      <c r="H75">
        <f ca="1">-2*LN(RAND())</f>
        <v>2.8484917109076795</v>
      </c>
      <c r="I75">
        <f ca="1">-2*LN(RAND())</f>
        <v>2.0650923815372644</v>
      </c>
      <c r="J75">
        <f ca="1">-2*LN(RAND())</f>
        <v>1.5949539118167113</v>
      </c>
      <c r="K75">
        <f ca="1">-2*LN(RAND())</f>
        <v>1.102699936637602</v>
      </c>
      <c r="L75">
        <f ca="1">-2*LN(RAND())</f>
        <v>2.3100693125697664</v>
      </c>
      <c r="M75">
        <f ca="1">-2*LN(RAND())</f>
        <v>9.6774748457488169</v>
      </c>
      <c r="P75">
        <v>5.4873504954877044</v>
      </c>
      <c r="Q75">
        <v>5.4296556794163218</v>
      </c>
      <c r="R75">
        <v>15.126780541252131</v>
      </c>
      <c r="T75">
        <v>0.738038611742446</v>
      </c>
      <c r="U75">
        <v>2.0976146172704531</v>
      </c>
      <c r="V75">
        <v>2.2061798368093277</v>
      </c>
      <c r="X75">
        <v>1.4092618390964657</v>
      </c>
      <c r="Y75">
        <v>4.0781268770731938</v>
      </c>
      <c r="Z75">
        <v>23.137896598041106</v>
      </c>
      <c r="AA75">
        <v>6.0493441923327245</v>
      </c>
      <c r="AC75">
        <v>0.42703660660804005</v>
      </c>
      <c r="AD75">
        <v>0.6087782168109801</v>
      </c>
      <c r="AE75">
        <v>2.0921384911451208</v>
      </c>
      <c r="AF75">
        <v>2.9535264638549066</v>
      </c>
      <c r="AH75">
        <v>9.1283253749794042</v>
      </c>
      <c r="AI75">
        <v>10.395215554635925</v>
      </c>
      <c r="AJ75">
        <v>25.672585583461363</v>
      </c>
      <c r="AK75">
        <v>5.7597383779953883</v>
      </c>
      <c r="AL75">
        <v>4.3864200783029323</v>
      </c>
      <c r="AN75">
        <v>3.0316822955570966</v>
      </c>
      <c r="AO75">
        <v>0.73414234828755554</v>
      </c>
      <c r="AP75">
        <v>1.8052096257503896</v>
      </c>
      <c r="AQ75">
        <v>2.3659568924588048</v>
      </c>
      <c r="AR75">
        <v>1.7291570290452367</v>
      </c>
      <c r="AT75">
        <v>13.922446519862776</v>
      </c>
      <c r="AU75">
        <v>16.078114435789043</v>
      </c>
      <c r="AV75">
        <v>1.1924538523753094</v>
      </c>
      <c r="AW75">
        <v>2.8941587878468029</v>
      </c>
      <c r="AX75">
        <v>6.024083618297488</v>
      </c>
      <c r="AY75">
        <v>19.550221403264704</v>
      </c>
      <c r="BA75">
        <v>2.5222546558738896</v>
      </c>
      <c r="BB75">
        <v>3.6083047632407892</v>
      </c>
      <c r="BC75">
        <v>3.541795246037152</v>
      </c>
      <c r="BD75">
        <v>0.70161190237888182</v>
      </c>
      <c r="BE75">
        <v>0.33486431499832442</v>
      </c>
      <c r="BF75">
        <v>0.15311150603993767</v>
      </c>
    </row>
    <row r="76" spans="1:58">
      <c r="A76">
        <f ca="1">-8*LN(RAND())</f>
        <v>4.0637187301613817</v>
      </c>
      <c r="B76">
        <f ca="1">-8*LN(RAND())</f>
        <v>2.2002790093058975</v>
      </c>
      <c r="C76">
        <f ca="1">-8*LN(RAND())</f>
        <v>8.609347193124087</v>
      </c>
      <c r="D76">
        <f ca="1">-8*LN(RAND())</f>
        <v>1.5106050021129724</v>
      </c>
      <c r="E76">
        <f ca="1">-8*LN(RAND())</f>
        <v>0.83450490227210583</v>
      </c>
      <c r="F76">
        <f ca="1">-8*LN(RAND())</f>
        <v>0.98006678764504485</v>
      </c>
      <c r="H76">
        <f ca="1">-2*LN(RAND())</f>
        <v>13.403489122459412</v>
      </c>
      <c r="I76">
        <f ca="1">-2*LN(RAND())</f>
        <v>0.55794100045862638</v>
      </c>
      <c r="J76">
        <f ca="1">-2*LN(RAND())</f>
        <v>7.7348490003611658E-2</v>
      </c>
      <c r="K76">
        <f ca="1">-2*LN(RAND())</f>
        <v>2.2611665608066813</v>
      </c>
      <c r="L76">
        <f ca="1">-2*LN(RAND())</f>
        <v>1.0614683502812308</v>
      </c>
      <c r="M76">
        <f ca="1">-2*LN(RAND())</f>
        <v>0.57978124262712682</v>
      </c>
      <c r="P76">
        <v>37.330602695756653</v>
      </c>
      <c r="Q76">
        <v>28.216000216451832</v>
      </c>
      <c r="R76">
        <v>4.9683629425059106</v>
      </c>
      <c r="T76">
        <v>0.5221907658576832</v>
      </c>
      <c r="U76">
        <v>1.3214033814913133</v>
      </c>
      <c r="V76">
        <v>0.83020109151760069</v>
      </c>
      <c r="X76">
        <v>4.3056122599073348</v>
      </c>
      <c r="Y76">
        <v>5.196113965027231</v>
      </c>
      <c r="Z76">
        <v>2.3556190575214235</v>
      </c>
      <c r="AA76">
        <v>4.4897185158053059</v>
      </c>
      <c r="AC76">
        <v>2.2425799075563178</v>
      </c>
      <c r="AD76">
        <v>0.25853942329665819</v>
      </c>
      <c r="AE76">
        <v>0.87306049665928753</v>
      </c>
      <c r="AF76">
        <v>4.4618762503853482</v>
      </c>
      <c r="AH76">
        <v>8.8728246105119091</v>
      </c>
      <c r="AI76">
        <v>3.3053616624394087</v>
      </c>
      <c r="AJ76">
        <v>2.7061713723995893</v>
      </c>
      <c r="AK76">
        <v>1.5793882496513931</v>
      </c>
      <c r="AL76">
        <v>7.1641703403914967</v>
      </c>
      <c r="AN76">
        <v>3.1413736399918211</v>
      </c>
      <c r="AO76">
        <v>4.1391948545765231</v>
      </c>
      <c r="AP76">
        <v>0.42621499986210365</v>
      </c>
      <c r="AQ76">
        <v>0.5156581783493196</v>
      </c>
      <c r="AR76">
        <v>0.40955506120989044</v>
      </c>
      <c r="AT76">
        <v>0.96454499754087208</v>
      </c>
      <c r="AU76">
        <v>1.4750814075560981</v>
      </c>
      <c r="AV76">
        <v>0.24926184024671502</v>
      </c>
      <c r="AW76">
        <v>25.624596531455452</v>
      </c>
      <c r="AX76">
        <v>1.9331935462743783</v>
      </c>
      <c r="AY76">
        <v>9.6615124417284335</v>
      </c>
      <c r="BA76">
        <v>2.9669156242244026</v>
      </c>
      <c r="BB76">
        <v>0.39276031615895857</v>
      </c>
      <c r="BC76">
        <v>1.8941223233311701</v>
      </c>
      <c r="BD76">
        <v>4.5659219163100992</v>
      </c>
      <c r="BE76">
        <v>1.4348388610440024</v>
      </c>
      <c r="BF76">
        <v>5.8484264207086598</v>
      </c>
    </row>
    <row r="77" spans="1:58">
      <c r="A77">
        <f ca="1">-8*LN(RAND())</f>
        <v>9.5206527367078273</v>
      </c>
      <c r="B77">
        <f ca="1">-8*LN(RAND())</f>
        <v>9.9234183787837207</v>
      </c>
      <c r="C77">
        <f ca="1">-8*LN(RAND())</f>
        <v>3.0374025978227879</v>
      </c>
      <c r="D77">
        <f ca="1">-8*LN(RAND())</f>
        <v>8.9583357147888467</v>
      </c>
      <c r="E77">
        <f ca="1">-8*LN(RAND())</f>
        <v>1.8945586049826155</v>
      </c>
      <c r="F77">
        <f ca="1">-8*LN(RAND())</f>
        <v>23.369401700513627</v>
      </c>
      <c r="H77">
        <f ca="1">-2*LN(RAND())</f>
        <v>1.0063608031917308</v>
      </c>
      <c r="I77">
        <f ca="1">-2*LN(RAND())</f>
        <v>1.7191669503174856</v>
      </c>
      <c r="J77">
        <f ca="1">-2*LN(RAND())</f>
        <v>1.8959528032892849</v>
      </c>
      <c r="K77">
        <f ca="1">-2*LN(RAND())</f>
        <v>2.5770141612304356E-2</v>
      </c>
      <c r="L77">
        <f ca="1">-2*LN(RAND())</f>
        <v>0.53890949978921598</v>
      </c>
      <c r="M77">
        <f ca="1">-2*LN(RAND())</f>
        <v>2.0611870341370708</v>
      </c>
      <c r="P77">
        <v>5.0510346678314653</v>
      </c>
      <c r="Q77">
        <v>4.4345166919009147</v>
      </c>
      <c r="R77">
        <v>21.926896554309447</v>
      </c>
      <c r="T77">
        <v>7.4499929839362142E-2</v>
      </c>
      <c r="U77">
        <v>6.1265517283235269</v>
      </c>
      <c r="V77">
        <v>1.1466451491405458</v>
      </c>
      <c r="X77">
        <v>1.0039718362507022</v>
      </c>
      <c r="Y77">
        <v>12.885599385420837</v>
      </c>
      <c r="Z77">
        <v>4.1714381160203917</v>
      </c>
      <c r="AA77">
        <v>5.0441598314580398</v>
      </c>
      <c r="AC77">
        <v>0.47979363338202913</v>
      </c>
      <c r="AD77">
        <v>0.49125641919890756</v>
      </c>
      <c r="AE77">
        <v>0.49511308026101597</v>
      </c>
      <c r="AF77">
        <v>4.5649579227477952</v>
      </c>
      <c r="AH77">
        <v>4.5850525561450963</v>
      </c>
      <c r="AI77">
        <v>10.886958298468214</v>
      </c>
      <c r="AJ77">
        <v>1.628592500239467</v>
      </c>
      <c r="AK77">
        <v>17.419307931958695</v>
      </c>
      <c r="AL77">
        <v>7.8701131983377346</v>
      </c>
      <c r="AN77">
        <v>2.7863147069563055</v>
      </c>
      <c r="AO77">
        <v>1.3150173500590034</v>
      </c>
      <c r="AP77">
        <v>1.7481903197069935</v>
      </c>
      <c r="AQ77">
        <v>0.75310044838246093</v>
      </c>
      <c r="AR77">
        <v>1.0691212513394082</v>
      </c>
      <c r="AT77">
        <v>15.657534316510109</v>
      </c>
      <c r="AU77">
        <v>5.138174452338351</v>
      </c>
      <c r="AV77">
        <v>2.6536885415299958</v>
      </c>
      <c r="AW77">
        <v>2.5481258580583002</v>
      </c>
      <c r="AX77">
        <v>1.1860049237676433</v>
      </c>
      <c r="AY77">
        <v>1.1075753878669232</v>
      </c>
      <c r="BA77">
        <v>1.6831625726155879</v>
      </c>
      <c r="BB77">
        <v>6.3748578820481253E-2</v>
      </c>
      <c r="BC77">
        <v>1.331498344613059</v>
      </c>
      <c r="BD77">
        <v>6.2067171508512269</v>
      </c>
      <c r="BE77">
        <v>1.9408431638697052</v>
      </c>
      <c r="BF77">
        <v>4.4027370416186233</v>
      </c>
    </row>
    <row r="78" spans="1:58">
      <c r="A78">
        <f ca="1">-8*LN(RAND())</f>
        <v>10.57407821073903</v>
      </c>
      <c r="B78">
        <f ca="1">-8*LN(RAND())</f>
        <v>3.512693526425636</v>
      </c>
      <c r="C78">
        <f ca="1">-8*LN(RAND())</f>
        <v>14.019592649105293</v>
      </c>
      <c r="D78">
        <f ca="1">-8*LN(RAND())</f>
        <v>4.5793029493977215</v>
      </c>
      <c r="E78">
        <f ca="1">-8*LN(RAND())</f>
        <v>10.277216090564881</v>
      </c>
      <c r="F78">
        <f ca="1">-8*LN(RAND())</f>
        <v>2.325013882397168</v>
      </c>
      <c r="H78">
        <f ca="1">-2*LN(RAND())</f>
        <v>7.1951729142007022</v>
      </c>
      <c r="I78">
        <f ca="1">-2*LN(RAND())</f>
        <v>5.9423071458118484</v>
      </c>
      <c r="J78">
        <f ca="1">-2*LN(RAND())</f>
        <v>0.20972125623545559</v>
      </c>
      <c r="K78">
        <f ca="1">-2*LN(RAND())</f>
        <v>0.95430984024907695</v>
      </c>
      <c r="L78">
        <f ca="1">-2*LN(RAND())</f>
        <v>4.019124145801416</v>
      </c>
      <c r="M78">
        <f ca="1">-2*LN(RAND())</f>
        <v>0.42605689756534282</v>
      </c>
      <c r="P78">
        <v>15.732210768522036</v>
      </c>
      <c r="Q78">
        <v>6.2702002370972689</v>
      </c>
      <c r="R78">
        <v>12.809273802964864</v>
      </c>
      <c r="T78">
        <v>0.71198106229632585</v>
      </c>
      <c r="U78">
        <v>8.2666919947222792E-2</v>
      </c>
      <c r="V78">
        <v>4.4450007770232745</v>
      </c>
      <c r="X78">
        <v>1.8188143826423842</v>
      </c>
      <c r="Y78">
        <v>24.636727749575467</v>
      </c>
      <c r="Z78">
        <v>2.4617676789386</v>
      </c>
      <c r="AA78">
        <v>14.247820100612437</v>
      </c>
      <c r="AC78">
        <v>0.22683718127988897</v>
      </c>
      <c r="AD78">
        <v>0.33988754407962618</v>
      </c>
      <c r="AE78">
        <v>1.5375158572134799</v>
      </c>
      <c r="AF78">
        <v>0.60139837929826412</v>
      </c>
      <c r="AH78">
        <v>14.446924756207689</v>
      </c>
      <c r="AI78">
        <v>2.1675034589844095</v>
      </c>
      <c r="AJ78">
        <v>0.79152013620718253</v>
      </c>
      <c r="AK78">
        <v>10.036227724060273</v>
      </c>
      <c r="AL78">
        <v>0.95826566711715999</v>
      </c>
      <c r="AN78">
        <v>5.3573851520347464</v>
      </c>
      <c r="AO78">
        <v>1.980020295860158</v>
      </c>
      <c r="AP78">
        <v>0.69152647952202095</v>
      </c>
      <c r="AQ78">
        <v>3.3609361714432904</v>
      </c>
      <c r="AR78">
        <v>3.0857598450007071</v>
      </c>
      <c r="AT78">
        <v>8.1310559212122051</v>
      </c>
      <c r="AU78">
        <v>9.8484432482693176</v>
      </c>
      <c r="AV78">
        <v>0.86261987952825125</v>
      </c>
      <c r="AW78">
        <v>8.1900027425602921</v>
      </c>
      <c r="AX78">
        <v>3.4790330620838699</v>
      </c>
      <c r="AY78">
        <v>9.528697680347193</v>
      </c>
      <c r="BA78">
        <v>0.48443609053146203</v>
      </c>
      <c r="BB78">
        <v>1.611521536783094</v>
      </c>
      <c r="BC78">
        <v>0.11448976189374148</v>
      </c>
      <c r="BD78">
        <v>1.5201932705430778</v>
      </c>
      <c r="BE78">
        <v>1.4184344547136651</v>
      </c>
      <c r="BF78">
        <v>0.3144212076041587</v>
      </c>
    </row>
    <row r="79" spans="1:58">
      <c r="A79">
        <f ca="1">-8*LN(RAND())</f>
        <v>2.0767652813093016</v>
      </c>
      <c r="B79">
        <f ca="1">-8*LN(RAND())</f>
        <v>12.144323762666534</v>
      </c>
      <c r="C79">
        <f ca="1">-8*LN(RAND())</f>
        <v>2.0566753446978994</v>
      </c>
      <c r="D79">
        <f ca="1">-8*LN(RAND())</f>
        <v>9.3157590370126293</v>
      </c>
      <c r="E79">
        <f ca="1">-8*LN(RAND())</f>
        <v>0.78397825260998788</v>
      </c>
      <c r="F79">
        <f ca="1">-8*LN(RAND())</f>
        <v>2.8621814339601102</v>
      </c>
      <c r="H79">
        <f ca="1">-2*LN(RAND())</f>
        <v>1.3207170568809972</v>
      </c>
      <c r="I79">
        <f ca="1">-2*LN(RAND())</f>
        <v>1.7741592513306463</v>
      </c>
      <c r="J79">
        <f ca="1">-2*LN(RAND())</f>
        <v>4.2300176216742358</v>
      </c>
      <c r="K79">
        <f ca="1">-2*LN(RAND())</f>
        <v>2.4902633954071782</v>
      </c>
      <c r="L79">
        <f ca="1">-2*LN(RAND())</f>
        <v>9.8235672922644834</v>
      </c>
      <c r="M79">
        <f ca="1">-2*LN(RAND())</f>
        <v>1.4706802656981066</v>
      </c>
      <c r="P79">
        <v>9.0999766507763393</v>
      </c>
      <c r="Q79">
        <v>11.807913602779545</v>
      </c>
      <c r="R79">
        <v>1.6130431188983423</v>
      </c>
      <c r="T79">
        <v>0.73004594075153795</v>
      </c>
      <c r="U79">
        <v>2.2849626416904174</v>
      </c>
      <c r="V79">
        <v>0.53581547443897259</v>
      </c>
      <c r="X79">
        <v>6.7297076609536139</v>
      </c>
      <c r="Y79">
        <v>15.341169208633948</v>
      </c>
      <c r="Z79">
        <v>6.5588862271087551</v>
      </c>
      <c r="AA79">
        <v>10.153202653020921</v>
      </c>
      <c r="AC79">
        <v>8.8929579668579262</v>
      </c>
      <c r="AD79">
        <v>7.9787784224112883</v>
      </c>
      <c r="AE79">
        <v>0.5346752425776431</v>
      </c>
      <c r="AF79">
        <v>5.3316680662620932</v>
      </c>
      <c r="AH79">
        <v>6.8711538397019876</v>
      </c>
      <c r="AI79">
        <v>12.656582495555911</v>
      </c>
      <c r="AJ79">
        <v>4.9247202429141552</v>
      </c>
      <c r="AK79">
        <v>0.50811519448154308</v>
      </c>
      <c r="AL79">
        <v>12.570348369646455</v>
      </c>
      <c r="AN79">
        <v>0.15663917166764474</v>
      </c>
      <c r="AO79">
        <v>0.9782014577292506</v>
      </c>
      <c r="AP79">
        <v>7.9167913236294609</v>
      </c>
      <c r="AQ79">
        <v>6.5360940140726767</v>
      </c>
      <c r="AR79">
        <v>0.2925327740909362</v>
      </c>
      <c r="AT79">
        <v>4.5974049052383554</v>
      </c>
      <c r="AU79">
        <v>1.3136361698959491</v>
      </c>
      <c r="AV79">
        <v>4.3041445628559032</v>
      </c>
      <c r="AW79">
        <v>2.3652218828519662</v>
      </c>
      <c r="AX79">
        <v>1.3141095324162613</v>
      </c>
      <c r="AY79">
        <v>3.0253030299716737</v>
      </c>
      <c r="BA79">
        <v>1.1190976044683605</v>
      </c>
      <c r="BB79">
        <v>0.90814204794631626</v>
      </c>
      <c r="BC79">
        <v>3.1253430020436128</v>
      </c>
      <c r="BD79">
        <v>3.4105995989956619</v>
      </c>
      <c r="BE79">
        <v>0.848920769971379</v>
      </c>
      <c r="BF79">
        <v>1.9447637169089496</v>
      </c>
    </row>
    <row r="80" spans="1:58">
      <c r="A80">
        <f ca="1">-8*LN(RAND())</f>
        <v>1.0901753079866969</v>
      </c>
      <c r="B80">
        <f ca="1">-8*LN(RAND())</f>
        <v>0.3802284925699197</v>
      </c>
      <c r="C80">
        <f ca="1">-8*LN(RAND())</f>
        <v>4.5818412355785307</v>
      </c>
      <c r="D80">
        <f ca="1">-8*LN(RAND())</f>
        <v>0.81187117380035556</v>
      </c>
      <c r="E80">
        <f ca="1">-8*LN(RAND())</f>
        <v>1.7774205450290026</v>
      </c>
      <c r="F80">
        <f ca="1">-8*LN(RAND())</f>
        <v>15.661562671956183</v>
      </c>
      <c r="H80">
        <f ca="1">-2*LN(RAND())</f>
        <v>3.5101394205053271</v>
      </c>
      <c r="I80">
        <f ca="1">-2*LN(RAND())</f>
        <v>1.5244706979180513</v>
      </c>
      <c r="J80">
        <f ca="1">-2*LN(RAND())</f>
        <v>0.17161789496494365</v>
      </c>
      <c r="K80">
        <f ca="1">-2*LN(RAND())</f>
        <v>1.5619561593735822</v>
      </c>
      <c r="L80">
        <f ca="1">-2*LN(RAND())</f>
        <v>1.1213259795291077</v>
      </c>
      <c r="M80">
        <f ca="1">-2*LN(RAND())</f>
        <v>0.61242772352511476</v>
      </c>
      <c r="P80">
        <v>16.342883893881183</v>
      </c>
      <c r="Q80">
        <v>0.99749320524135188</v>
      </c>
      <c r="R80">
        <v>0.72037127860135663</v>
      </c>
      <c r="T80">
        <v>2.7210937477373691</v>
      </c>
      <c r="U80">
        <v>2.0026992360895597</v>
      </c>
      <c r="V80">
        <v>0.92115424634072718</v>
      </c>
      <c r="X80">
        <v>4.039548357107841</v>
      </c>
      <c r="Y80">
        <v>1.5576196294222824</v>
      </c>
      <c r="Z80">
        <v>12.323330295341556</v>
      </c>
      <c r="AA80">
        <v>1.5839342925950297</v>
      </c>
      <c r="AC80">
        <v>3.2221409407292771</v>
      </c>
      <c r="AD80">
        <v>1.5180212510243101</v>
      </c>
      <c r="AE80">
        <v>5.9101922243905642E-5</v>
      </c>
      <c r="AF80">
        <v>1.9014344514780044</v>
      </c>
      <c r="AH80">
        <v>3.7978429253830757</v>
      </c>
      <c r="AI80">
        <v>2.0972818466223204</v>
      </c>
      <c r="AJ80">
        <v>10.184590469124943</v>
      </c>
      <c r="AK80">
        <v>55.910055426371358</v>
      </c>
      <c r="AL80">
        <v>2.5365257401544445</v>
      </c>
      <c r="AN80">
        <v>0.16037036216966671</v>
      </c>
      <c r="AO80">
        <v>0.6754419460702431</v>
      </c>
      <c r="AP80">
        <v>0.70219548751887295</v>
      </c>
      <c r="AQ80">
        <v>9.2779607175927259E-2</v>
      </c>
      <c r="AR80">
        <v>2.2844483108395619</v>
      </c>
      <c r="AT80">
        <v>7.2471934098308601</v>
      </c>
      <c r="AU80">
        <v>6.5005037105894576</v>
      </c>
      <c r="AV80">
        <v>8.7003983258290472</v>
      </c>
      <c r="AW80">
        <v>1.5151202486703292</v>
      </c>
      <c r="AX80">
        <v>13.08510235638469</v>
      </c>
      <c r="AY80">
        <v>1.1601388053728234E-2</v>
      </c>
      <c r="BA80">
        <v>1.1999565121408888</v>
      </c>
      <c r="BB80">
        <v>1.0885314721398571</v>
      </c>
      <c r="BC80">
        <v>0.27829128880017318</v>
      </c>
      <c r="BD80">
        <v>1.5510763399398835</v>
      </c>
      <c r="BE80">
        <v>3.2861704369642308</v>
      </c>
      <c r="BF80">
        <v>3.4079983537863816</v>
      </c>
    </row>
    <row r="81" spans="1:58">
      <c r="A81">
        <f ca="1">-8*LN(RAND())</f>
        <v>0.16470988676984427</v>
      </c>
      <c r="B81">
        <f ca="1">-8*LN(RAND())</f>
        <v>7.675980953569205</v>
      </c>
      <c r="C81">
        <f ca="1">-8*LN(RAND())</f>
        <v>11.919165826171602</v>
      </c>
      <c r="D81">
        <f ca="1">-8*LN(RAND())</f>
        <v>2.4605969566556882</v>
      </c>
      <c r="E81">
        <f ca="1">-8*LN(RAND())</f>
        <v>3.5427522141407901</v>
      </c>
      <c r="F81">
        <f ca="1">-8*LN(RAND())</f>
        <v>2.6590433824291577</v>
      </c>
      <c r="H81">
        <f ca="1">-2*LN(RAND())</f>
        <v>5.7480629021746166E-2</v>
      </c>
      <c r="I81">
        <f ca="1">-2*LN(RAND())</f>
        <v>3.4136772071175265</v>
      </c>
      <c r="J81">
        <f ca="1">-2*LN(RAND())</f>
        <v>0.16076984602953931</v>
      </c>
      <c r="K81">
        <f ca="1">-2*LN(RAND())</f>
        <v>3.0282751645809034</v>
      </c>
      <c r="L81">
        <f ca="1">-2*LN(RAND())</f>
        <v>2.4031424193467767</v>
      </c>
      <c r="M81">
        <f ca="1">-2*LN(RAND())</f>
        <v>0.33777692763904288</v>
      </c>
      <c r="P81">
        <v>0.31196051987869244</v>
      </c>
      <c r="Q81">
        <v>7.0333289248508191</v>
      </c>
      <c r="R81">
        <v>10.934552725988596</v>
      </c>
      <c r="T81">
        <v>2.7733508357197669</v>
      </c>
      <c r="U81">
        <v>4.5760393873801384</v>
      </c>
      <c r="V81">
        <v>1.3572822770217756</v>
      </c>
      <c r="X81">
        <v>7.6559150141080146</v>
      </c>
      <c r="Y81">
        <v>1.8598499742465031</v>
      </c>
      <c r="Z81">
        <v>9.1637560232331268</v>
      </c>
      <c r="AA81">
        <v>3.5473178364813007</v>
      </c>
      <c r="AC81">
        <v>2.6013860173661594</v>
      </c>
      <c r="AD81">
        <v>3.5534556309918495</v>
      </c>
      <c r="AE81">
        <v>1.8373986695503459</v>
      </c>
      <c r="AF81">
        <v>3.938309905343499E-2</v>
      </c>
      <c r="AH81">
        <v>7.62852070365469</v>
      </c>
      <c r="AI81">
        <v>14.618196521090567</v>
      </c>
      <c r="AJ81">
        <v>5.7967608951747254</v>
      </c>
      <c r="AK81">
        <v>0.99887516667961107</v>
      </c>
      <c r="AL81">
        <v>2.0312976988220912</v>
      </c>
      <c r="AN81">
        <v>3.7192613420561491</v>
      </c>
      <c r="AO81">
        <v>6.5292040675481546</v>
      </c>
      <c r="AP81">
        <v>0.62634136322469136</v>
      </c>
      <c r="AQ81">
        <v>2.1472299976417522</v>
      </c>
      <c r="AR81">
        <v>1.9875140638266016</v>
      </c>
      <c r="AT81">
        <v>1.9253834622337656</v>
      </c>
      <c r="AU81">
        <v>0.50882946087013259</v>
      </c>
      <c r="AV81">
        <v>0.61983787908849453</v>
      </c>
      <c r="AW81">
        <v>2.5474175989890657</v>
      </c>
      <c r="AX81">
        <v>6.1859002296991985</v>
      </c>
      <c r="AY81">
        <v>2.8368435767109159</v>
      </c>
      <c r="BA81">
        <v>4.4222348446875381</v>
      </c>
      <c r="BB81">
        <v>1.8157156969698702</v>
      </c>
      <c r="BC81">
        <v>6.6666568341947993E-2</v>
      </c>
      <c r="BD81">
        <v>4.0311541241501976</v>
      </c>
      <c r="BE81">
        <v>1.0344547460674081</v>
      </c>
      <c r="BF81">
        <v>1.1395212140606283</v>
      </c>
    </row>
    <row r="82" spans="1:58">
      <c r="A82">
        <f ca="1">-8*LN(RAND())</f>
        <v>0.3473372599934938</v>
      </c>
      <c r="B82">
        <f ca="1">-8*LN(RAND())</f>
        <v>9.6293799350872487</v>
      </c>
      <c r="C82">
        <f ca="1">-8*LN(RAND())</f>
        <v>2.1789826197144198</v>
      </c>
      <c r="D82">
        <f ca="1">-8*LN(RAND())</f>
        <v>6.6456907101542111</v>
      </c>
      <c r="E82">
        <f ca="1">-8*LN(RAND())</f>
        <v>0.84407078518373202</v>
      </c>
      <c r="F82">
        <f ca="1">-8*LN(RAND())</f>
        <v>0.89735114460457688</v>
      </c>
      <c r="H82">
        <f ca="1">-2*LN(RAND())</f>
        <v>2.0794492707084484E-3</v>
      </c>
      <c r="I82">
        <f ca="1">-2*LN(RAND())</f>
        <v>1.4001775147249502</v>
      </c>
      <c r="J82">
        <f ca="1">-2*LN(RAND())</f>
        <v>2.7718370420171823</v>
      </c>
      <c r="K82">
        <f ca="1">-2*LN(RAND())</f>
        <v>0.35229848033573641</v>
      </c>
      <c r="L82">
        <f ca="1">-2*LN(RAND())</f>
        <v>3.6924479823144942</v>
      </c>
      <c r="M82">
        <f ca="1">-2*LN(RAND())</f>
        <v>1.2634655795107692</v>
      </c>
      <c r="P82">
        <v>4.7289298897849239</v>
      </c>
      <c r="Q82">
        <v>7.6858539992485193</v>
      </c>
      <c r="R82">
        <v>16.550800613664244</v>
      </c>
      <c r="T82">
        <v>2.9363495295605699</v>
      </c>
      <c r="U82">
        <v>0.26615603815070982</v>
      </c>
      <c r="V82">
        <v>0.58472065281464936</v>
      </c>
      <c r="X82">
        <v>5.4600705173564128</v>
      </c>
      <c r="Y82">
        <v>0.82285954974298159</v>
      </c>
      <c r="Z82">
        <v>2.5132282895748768</v>
      </c>
      <c r="AA82">
        <v>12.403755002330985</v>
      </c>
      <c r="AC82">
        <v>1.0855474832264644</v>
      </c>
      <c r="AD82">
        <v>2.3870041953224681</v>
      </c>
      <c r="AE82">
        <v>7.558594795325372</v>
      </c>
      <c r="AF82">
        <v>11.898947437915139</v>
      </c>
      <c r="AH82">
        <v>0.37595581765806885</v>
      </c>
      <c r="AI82">
        <v>5.751157928844699</v>
      </c>
      <c r="AJ82">
        <v>7.9869887710246905</v>
      </c>
      <c r="AK82">
        <v>22.961100750468933</v>
      </c>
      <c r="AL82">
        <v>4.7100875490633847</v>
      </c>
      <c r="AN82">
        <v>1.5237272104764339</v>
      </c>
      <c r="AO82">
        <v>1.7368877212188882</v>
      </c>
      <c r="AP82">
        <v>0.86028938120885667</v>
      </c>
      <c r="AQ82">
        <v>0.94675663667653798</v>
      </c>
      <c r="AR82">
        <v>1.3042998274876181</v>
      </c>
      <c r="AT82">
        <v>1.8619294418309713</v>
      </c>
      <c r="AU82">
        <v>19.195206558565076</v>
      </c>
      <c r="AV82">
        <v>31.042693047308688</v>
      </c>
      <c r="AW82">
        <v>1.6449435079189092</v>
      </c>
      <c r="AX82">
        <v>8.8645779691738493</v>
      </c>
      <c r="AY82">
        <v>3.7996904792876598</v>
      </c>
      <c r="BA82">
        <v>1.4124383355330559</v>
      </c>
      <c r="BB82">
        <v>1.8827828532416633</v>
      </c>
      <c r="BC82">
        <v>1.0510032166624492</v>
      </c>
      <c r="BD82">
        <v>2.1832046917195553</v>
      </c>
      <c r="BE82">
        <v>0.88614927470659466</v>
      </c>
      <c r="BF82">
        <v>2.53824782960106</v>
      </c>
    </row>
    <row r="83" spans="1:58">
      <c r="A83">
        <f ca="1">-8*LN(RAND())</f>
        <v>9.0771232658104193</v>
      </c>
      <c r="B83">
        <f ca="1">-8*LN(RAND())</f>
        <v>9.5164050910956401</v>
      </c>
      <c r="C83">
        <f ca="1">-8*LN(RAND())</f>
        <v>3.8264431998509183</v>
      </c>
      <c r="D83">
        <f ca="1">-8*LN(RAND())</f>
        <v>28.703797273371411</v>
      </c>
      <c r="E83">
        <f ca="1">-8*LN(RAND())</f>
        <v>2.5170696152546173</v>
      </c>
      <c r="F83">
        <f ca="1">-8*LN(RAND())</f>
        <v>3.1826210230053311</v>
      </c>
      <c r="H83">
        <f ca="1">-2*LN(RAND())</f>
        <v>2.9589455704623706</v>
      </c>
      <c r="I83">
        <f ca="1">-2*LN(RAND())</f>
        <v>0.78376157576274319</v>
      </c>
      <c r="J83">
        <f ca="1">-2*LN(RAND())</f>
        <v>3.0018970693325091</v>
      </c>
      <c r="K83">
        <f ca="1">-2*LN(RAND())</f>
        <v>0.85264417431965955</v>
      </c>
      <c r="L83">
        <f ca="1">-2*LN(RAND())</f>
        <v>3.355380763112541</v>
      </c>
      <c r="M83">
        <f ca="1">-2*LN(RAND())</f>
        <v>0.85947314828443355</v>
      </c>
      <c r="P83">
        <v>18.325411071244268</v>
      </c>
      <c r="Q83">
        <v>7.402814777130212</v>
      </c>
      <c r="R83">
        <v>8.8469968350389827</v>
      </c>
      <c r="T83">
        <v>1.3031578635413019</v>
      </c>
      <c r="U83">
        <v>1.137408365954151</v>
      </c>
      <c r="V83">
        <v>0.11684041974350179</v>
      </c>
      <c r="X83">
        <v>2.6303399640005201</v>
      </c>
      <c r="Y83">
        <v>6.1713875743035285</v>
      </c>
      <c r="Z83">
        <v>5.3560021466281746</v>
      </c>
      <c r="AA83">
        <v>2.8922527320406513</v>
      </c>
      <c r="AC83">
        <v>0.67708959085092879</v>
      </c>
      <c r="AD83">
        <v>6.1236927964484273</v>
      </c>
      <c r="AE83">
        <v>0.70957970400691972</v>
      </c>
      <c r="AF83">
        <v>20.51466096212874</v>
      </c>
      <c r="AH83">
        <v>9.7555602659138394</v>
      </c>
      <c r="AI83">
        <v>19.644741244788467</v>
      </c>
      <c r="AJ83">
        <v>4.90183836257025</v>
      </c>
      <c r="AK83">
        <v>0.59496040184989374</v>
      </c>
      <c r="AL83">
        <v>8.2378695244625959</v>
      </c>
      <c r="AN83">
        <v>12.079372496299726</v>
      </c>
      <c r="AO83">
        <v>0.67229072326061701</v>
      </c>
      <c r="AP83">
        <v>4.7440890303453251</v>
      </c>
      <c r="AQ83">
        <v>2.7197543768732975</v>
      </c>
      <c r="AR83">
        <v>6.3975561827084443E-2</v>
      </c>
      <c r="AT83">
        <v>1.2856997855640371</v>
      </c>
      <c r="AU83">
        <v>1.3761894019449268</v>
      </c>
      <c r="AV83">
        <v>6.7245980407993446</v>
      </c>
      <c r="AW83">
        <v>1.2844940702697734</v>
      </c>
      <c r="AX83">
        <v>15.74292897913317</v>
      </c>
      <c r="AY83">
        <v>4.743622071206782</v>
      </c>
      <c r="BA83">
        <v>2.4218150514272914</v>
      </c>
      <c r="BB83">
        <v>1.3416521847190306</v>
      </c>
      <c r="BC83">
        <v>0.27780406521995893</v>
      </c>
      <c r="BD83">
        <v>1.7138175032451284</v>
      </c>
      <c r="BE83">
        <v>4.2930075819666831</v>
      </c>
      <c r="BF83">
        <v>2.3505771683260113</v>
      </c>
    </row>
    <row r="84" spans="1:58">
      <c r="A84">
        <f ca="1">-8*LN(RAND())</f>
        <v>2.6558390691172722</v>
      </c>
      <c r="B84">
        <f ca="1">-8*LN(RAND())</f>
        <v>1.8804238551343853</v>
      </c>
      <c r="C84">
        <f ca="1">-8*LN(RAND())</f>
        <v>16.532244747014293</v>
      </c>
      <c r="D84">
        <f ca="1">-8*LN(RAND())</f>
        <v>2.8434211997672874</v>
      </c>
      <c r="E84">
        <f ca="1">-8*LN(RAND())</f>
        <v>4.8277359491825491</v>
      </c>
      <c r="F84">
        <f ca="1">-8*LN(RAND())</f>
        <v>2.6311554730577278</v>
      </c>
      <c r="H84">
        <f ca="1">-2*LN(RAND())</f>
        <v>3.3145133597136054</v>
      </c>
      <c r="I84">
        <f ca="1">-2*LN(RAND())</f>
        <v>0.50248976143229629</v>
      </c>
      <c r="J84">
        <f ca="1">-2*LN(RAND())</f>
        <v>0.22055963003661674</v>
      </c>
      <c r="K84">
        <f ca="1">-2*LN(RAND())</f>
        <v>1.0256731489979627</v>
      </c>
      <c r="L84">
        <f ca="1">-2*LN(RAND())</f>
        <v>4.5024652327657551</v>
      </c>
      <c r="M84">
        <f ca="1">-2*LN(RAND())</f>
        <v>0.3826153355462697</v>
      </c>
      <c r="P84">
        <v>8.2147748098460163</v>
      </c>
      <c r="Q84">
        <v>4.1284982774446484E-2</v>
      </c>
      <c r="R84">
        <v>1.9606823387386587</v>
      </c>
      <c r="T84">
        <v>0.44830370755697779</v>
      </c>
      <c r="U84">
        <v>4.5648805276383522</v>
      </c>
      <c r="V84">
        <v>1.2790248865049134</v>
      </c>
      <c r="X84">
        <v>17.636662763577533</v>
      </c>
      <c r="Y84">
        <v>0.98633429792508087</v>
      </c>
      <c r="Z84">
        <v>4.7009368870599602</v>
      </c>
      <c r="AA84">
        <v>0.80191476534471562</v>
      </c>
      <c r="AC84">
        <v>2.1491550114590332</v>
      </c>
      <c r="AD84">
        <v>3.542821669331917</v>
      </c>
      <c r="AE84">
        <v>9.191019986458264E-2</v>
      </c>
      <c r="AF84">
        <v>1.657539056744685</v>
      </c>
      <c r="AH84">
        <v>5.4730752143776868</v>
      </c>
      <c r="AI84">
        <v>14.247007990304533</v>
      </c>
      <c r="AJ84">
        <v>8.6603541033600726E-2</v>
      </c>
      <c r="AK84">
        <v>4.8626108437994038</v>
      </c>
      <c r="AL84">
        <v>12.733282127191449</v>
      </c>
      <c r="AN84">
        <v>0.72837061308035334</v>
      </c>
      <c r="AO84">
        <v>2.1004619960980824</v>
      </c>
      <c r="AP84">
        <v>4.2854648908591297</v>
      </c>
      <c r="AQ84">
        <v>5.4796929915437422</v>
      </c>
      <c r="AR84">
        <v>1.0721991990186717</v>
      </c>
      <c r="AT84">
        <v>5.9915620835410035</v>
      </c>
      <c r="AU84">
        <v>3.1476204213196053</v>
      </c>
      <c r="AV84">
        <v>2.1955362236364375</v>
      </c>
      <c r="AW84">
        <v>4.2012331219782997</v>
      </c>
      <c r="AX84">
        <v>7.8580759370588584</v>
      </c>
      <c r="AY84">
        <v>6.3758140763545357E-2</v>
      </c>
      <c r="BA84">
        <v>4.6766062247565641</v>
      </c>
      <c r="BB84">
        <v>8.8365524814452617E-2</v>
      </c>
      <c r="BC84">
        <v>5.9384009862452425</v>
      </c>
      <c r="BD84">
        <v>0.40966390128948516</v>
      </c>
      <c r="BE84">
        <v>1.8745679064751151</v>
      </c>
      <c r="BF84">
        <v>0.56554451817953588</v>
      </c>
    </row>
    <row r="85" spans="1:58">
      <c r="A85">
        <f ca="1">-8*LN(RAND())</f>
        <v>5.3929380608758892</v>
      </c>
      <c r="B85">
        <f ca="1">-8*LN(RAND())</f>
        <v>24.480026241473798</v>
      </c>
      <c r="C85">
        <f ca="1">-8*LN(RAND())</f>
        <v>1.5146733395819034</v>
      </c>
      <c r="D85">
        <f ca="1">-8*LN(RAND())</f>
        <v>10.650795229628093</v>
      </c>
      <c r="E85">
        <f ca="1">-8*LN(RAND())</f>
        <v>4.269166337239537</v>
      </c>
      <c r="F85">
        <f ca="1">-8*LN(RAND())</f>
        <v>6.1826661846633471</v>
      </c>
      <c r="H85">
        <f ca="1">-2*LN(RAND())</f>
        <v>0.81831553067095764</v>
      </c>
      <c r="I85">
        <f ca="1">-2*LN(RAND())</f>
        <v>0.5608858007091605</v>
      </c>
      <c r="J85">
        <f ca="1">-2*LN(RAND())</f>
        <v>3.1430203267527337</v>
      </c>
      <c r="K85">
        <f ca="1">-2*LN(RAND())</f>
        <v>1.7814733922896742</v>
      </c>
      <c r="L85">
        <f ca="1">-2*LN(RAND())</f>
        <v>1.9217125902468062</v>
      </c>
      <c r="M85">
        <f ca="1">-2*LN(RAND())</f>
        <v>2.9932083178007655E-2</v>
      </c>
      <c r="P85">
        <v>4.6867358613396091</v>
      </c>
      <c r="Q85">
        <v>21.143376769022399</v>
      </c>
      <c r="R85">
        <v>1.999088660541166</v>
      </c>
      <c r="T85">
        <v>2.0576823066070116</v>
      </c>
      <c r="U85">
        <v>1.5245327915423625</v>
      </c>
      <c r="V85">
        <v>4.6151630099154977</v>
      </c>
      <c r="X85">
        <v>6.9395061118723111</v>
      </c>
      <c r="Y85">
        <v>5.0477039470358909</v>
      </c>
      <c r="Z85">
        <v>2.0876800566140492</v>
      </c>
      <c r="AA85">
        <v>4.5371065984362913</v>
      </c>
      <c r="AC85">
        <v>0.47916278904229248</v>
      </c>
      <c r="AD85">
        <v>1.9264757739843381</v>
      </c>
      <c r="AE85">
        <v>5.6154915220312001</v>
      </c>
      <c r="AF85">
        <v>0.28867867747562687</v>
      </c>
      <c r="AH85">
        <v>2.7312373159480652</v>
      </c>
      <c r="AI85">
        <v>8.2019290439258299</v>
      </c>
      <c r="AJ85">
        <v>0.64071404568375001</v>
      </c>
      <c r="AK85">
        <v>1.8456358296548234</v>
      </c>
      <c r="AL85">
        <v>4.9421659600667907</v>
      </c>
      <c r="AN85">
        <v>1.1846037407970691</v>
      </c>
      <c r="AO85">
        <v>0.31307964035044661</v>
      </c>
      <c r="AP85">
        <v>1.0710859059064335</v>
      </c>
      <c r="AQ85">
        <v>3.2566141136343991</v>
      </c>
      <c r="AR85">
        <v>0.46046612270586773</v>
      </c>
      <c r="AT85">
        <v>5.0806623533627597</v>
      </c>
      <c r="AU85">
        <v>34.870494129976429</v>
      </c>
      <c r="AV85">
        <v>6.8176265358487651</v>
      </c>
      <c r="AW85">
        <v>3.4260268504511311</v>
      </c>
      <c r="AX85">
        <v>1.8479448991550242</v>
      </c>
      <c r="AY85">
        <v>5.7974395999313346</v>
      </c>
      <c r="BA85">
        <v>1.1265681280608453</v>
      </c>
      <c r="BB85">
        <v>0.26357027209654416</v>
      </c>
      <c r="BC85">
        <v>0.6247095747761594</v>
      </c>
      <c r="BD85">
        <v>0.10592947293968988</v>
      </c>
      <c r="BE85">
        <v>2.7930265631886271</v>
      </c>
      <c r="BF85">
        <v>3.1535960502604992</v>
      </c>
    </row>
    <row r="86" spans="1:58">
      <c r="A86">
        <f ca="1">-8*LN(RAND())</f>
        <v>5.1113471956986256</v>
      </c>
      <c r="B86">
        <f ca="1">-8*LN(RAND())</f>
        <v>22.717513872155223</v>
      </c>
      <c r="C86">
        <f ca="1">-8*LN(RAND())</f>
        <v>1.7367503399022131</v>
      </c>
      <c r="D86">
        <f ca="1">-8*LN(RAND())</f>
        <v>2.9339183538475599</v>
      </c>
      <c r="E86">
        <f ca="1">-8*LN(RAND())</f>
        <v>1.1285429613712727</v>
      </c>
      <c r="F86">
        <f ca="1">-8*LN(RAND())</f>
        <v>16.787884179030794</v>
      </c>
      <c r="H86">
        <f ca="1">-2*LN(RAND())</f>
        <v>0.75318399735184993</v>
      </c>
      <c r="I86">
        <f ca="1">-2*LN(RAND())</f>
        <v>0.21224667321971155</v>
      </c>
      <c r="J86">
        <f ca="1">-2*LN(RAND())</f>
        <v>3.4205919335428894E-2</v>
      </c>
      <c r="K86">
        <f ca="1">-2*LN(RAND())</f>
        <v>0.59530034203761473</v>
      </c>
      <c r="L86">
        <f ca="1">-2*LN(RAND())</f>
        <v>5.8768974172462886E-2</v>
      </c>
      <c r="M86">
        <f ca="1">-2*LN(RAND())</f>
        <v>5.7726501285357639</v>
      </c>
      <c r="P86">
        <v>14.918407874612933</v>
      </c>
      <c r="Q86">
        <v>1.8153197058210557</v>
      </c>
      <c r="R86">
        <v>1.8697110257400307</v>
      </c>
      <c r="T86">
        <v>0.78571931752738211</v>
      </c>
      <c r="U86">
        <v>1.3558715897529907</v>
      </c>
      <c r="V86">
        <v>9.9625953674424339E-2</v>
      </c>
      <c r="X86">
        <v>13.294790974456092</v>
      </c>
      <c r="Y86">
        <v>3.9198716732178593</v>
      </c>
      <c r="Z86">
        <v>2.5592311390730442</v>
      </c>
      <c r="AA86">
        <v>6.2705040229783791</v>
      </c>
      <c r="AC86">
        <v>2.1105849943968953</v>
      </c>
      <c r="AD86">
        <v>2.9346556463865756</v>
      </c>
      <c r="AE86">
        <v>1.8152657882138492</v>
      </c>
      <c r="AF86">
        <v>0.81807985266979644</v>
      </c>
      <c r="AH86">
        <v>1.4155818374225213</v>
      </c>
      <c r="AI86">
        <v>8.7311978058400346</v>
      </c>
      <c r="AJ86">
        <v>10.658955151072325</v>
      </c>
      <c r="AK86">
        <v>2.7533745293408991</v>
      </c>
      <c r="AL86">
        <v>2.6629677367452134</v>
      </c>
      <c r="AN86">
        <v>1.6882556340570918</v>
      </c>
      <c r="AO86">
        <v>1.0505057328619746E-2</v>
      </c>
      <c r="AP86">
        <v>5.5731658967400888</v>
      </c>
      <c r="AQ86">
        <v>3.5225049677607303</v>
      </c>
      <c r="AR86">
        <v>0.1172350263854772</v>
      </c>
      <c r="AT86">
        <v>6.514408035966869</v>
      </c>
      <c r="AU86">
        <v>1.9402960742915734</v>
      </c>
      <c r="AV86">
        <v>8.9578852630198345</v>
      </c>
      <c r="AW86">
        <v>4.6907749483055854</v>
      </c>
      <c r="AX86">
        <v>6.8143658268625611</v>
      </c>
      <c r="AY86">
        <v>4.5905591362917431</v>
      </c>
      <c r="BA86">
        <v>0.8230339473229481</v>
      </c>
      <c r="BB86">
        <v>5.2279720267853067</v>
      </c>
      <c r="BC86">
        <v>2.6702895484424953</v>
      </c>
      <c r="BD86">
        <v>0.91891381550710727</v>
      </c>
      <c r="BE86">
        <v>2.6730756642374085</v>
      </c>
      <c r="BF86">
        <v>0.83244388207473075</v>
      </c>
    </row>
    <row r="87" spans="1:58">
      <c r="A87">
        <f ca="1">-8*LN(RAND())</f>
        <v>2.9907567976299507</v>
      </c>
      <c r="B87">
        <f ca="1">-8*LN(RAND())</f>
        <v>12.173287973493951</v>
      </c>
      <c r="C87">
        <f ca="1">-8*LN(RAND())</f>
        <v>10.266315442075179</v>
      </c>
      <c r="D87">
        <f ca="1">-8*LN(RAND())</f>
        <v>23.677888347796568</v>
      </c>
      <c r="E87">
        <f ca="1">-8*LN(RAND())</f>
        <v>28.244040981242886</v>
      </c>
      <c r="F87">
        <f ca="1">-8*LN(RAND())</f>
        <v>3.8306704669833307</v>
      </c>
      <c r="H87">
        <f ca="1">-2*LN(RAND())</f>
        <v>1.5974212243572665</v>
      </c>
      <c r="I87">
        <f ca="1">-2*LN(RAND())</f>
        <v>0.65074418553245272</v>
      </c>
      <c r="J87">
        <f ca="1">-2*LN(RAND())</f>
        <v>1.7445148182285677</v>
      </c>
      <c r="K87">
        <f ca="1">-2*LN(RAND())</f>
        <v>0.32221228727295964</v>
      </c>
      <c r="L87">
        <f ca="1">-2*LN(RAND())</f>
        <v>2.0238117960880202</v>
      </c>
      <c r="M87">
        <f ca="1">-2*LN(RAND())</f>
        <v>0.51635839915214221</v>
      </c>
      <c r="P87">
        <v>22.737136805426825</v>
      </c>
      <c r="Q87">
        <v>7.0322015887093272</v>
      </c>
      <c r="R87">
        <v>5.5034042989153731</v>
      </c>
      <c r="T87">
        <v>6.9118940320875053</v>
      </c>
      <c r="U87">
        <v>1.9455756382810814</v>
      </c>
      <c r="V87">
        <v>6.0453868845730918</v>
      </c>
      <c r="X87">
        <v>12.84868574393807</v>
      </c>
      <c r="Y87">
        <v>3.0596893431615713</v>
      </c>
      <c r="Z87">
        <v>7.4560496683063286</v>
      </c>
      <c r="AA87">
        <v>5.1364355130238772</v>
      </c>
      <c r="AC87">
        <v>0.89772087226653952</v>
      </c>
      <c r="AD87">
        <v>2.1159491246393736</v>
      </c>
      <c r="AE87">
        <v>7.2406936922692298</v>
      </c>
      <c r="AF87">
        <v>0.1782469227696255</v>
      </c>
      <c r="AH87">
        <v>12.339046801156282</v>
      </c>
      <c r="AI87">
        <v>3.3808679785053148</v>
      </c>
      <c r="AJ87">
        <v>0.44243498632094092</v>
      </c>
      <c r="AK87">
        <v>24.396127373470453</v>
      </c>
      <c r="AL87">
        <v>1.7862144496746497</v>
      </c>
      <c r="AN87">
        <v>3.8241303788428866</v>
      </c>
      <c r="AO87">
        <v>3.1793306296372275</v>
      </c>
      <c r="AP87">
        <v>0.35149108633190473</v>
      </c>
      <c r="AQ87">
        <v>0.37074186854558583</v>
      </c>
      <c r="AR87">
        <v>0.62640590472690838</v>
      </c>
      <c r="AT87">
        <v>4.3519024301782023</v>
      </c>
      <c r="AU87">
        <v>4.8878977399645987E-2</v>
      </c>
      <c r="AV87">
        <v>42.243613433925496</v>
      </c>
      <c r="AW87">
        <v>7.6589264529759902</v>
      </c>
      <c r="AX87">
        <v>0.31356365020505439</v>
      </c>
      <c r="AY87">
        <v>18.068666073643545</v>
      </c>
      <c r="BA87">
        <v>1.1284635555945937</v>
      </c>
      <c r="BB87">
        <v>4.0122676441600316</v>
      </c>
      <c r="BC87">
        <v>0.32016869974574924</v>
      </c>
      <c r="BD87">
        <v>0.44165896793037801</v>
      </c>
      <c r="BE87">
        <v>5.0169069577267518</v>
      </c>
      <c r="BF87">
        <v>2.8840773753579234</v>
      </c>
    </row>
    <row r="88" spans="1:58">
      <c r="A88">
        <f ca="1">-8*LN(RAND())</f>
        <v>6.7347839814358057</v>
      </c>
      <c r="B88">
        <f ca="1">-8*LN(RAND())</f>
        <v>2.1670181729774596</v>
      </c>
      <c r="C88">
        <f ca="1">-8*LN(RAND())</f>
        <v>0.333979356103146</v>
      </c>
      <c r="D88">
        <f ca="1">-8*LN(RAND())</f>
        <v>1.5679170889915135</v>
      </c>
      <c r="E88">
        <f ca="1">-8*LN(RAND())</f>
        <v>0.27291364087503894</v>
      </c>
      <c r="F88">
        <f ca="1">-8*LN(RAND())</f>
        <v>19.96094635655697</v>
      </c>
      <c r="H88">
        <f ca="1">-2*LN(RAND())</f>
        <v>0.88873779558930266</v>
      </c>
      <c r="I88">
        <f ca="1">-2*LN(RAND())</f>
        <v>2.7951940763069514</v>
      </c>
      <c r="J88">
        <f ca="1">-2*LN(RAND())</f>
        <v>2.220942450546485</v>
      </c>
      <c r="K88">
        <f ca="1">-2*LN(RAND())</f>
        <v>0.60564238961134653</v>
      </c>
      <c r="L88">
        <f ca="1">-2*LN(RAND())</f>
        <v>1.1976882762870589</v>
      </c>
      <c r="M88">
        <f ca="1">-2*LN(RAND())</f>
        <v>1.3782816394822794</v>
      </c>
      <c r="P88">
        <v>30.071233492201294</v>
      </c>
      <c r="Q88">
        <v>1.7888746151007793</v>
      </c>
      <c r="R88">
        <v>9.92913475547922</v>
      </c>
      <c r="T88">
        <v>0.59860124746110055</v>
      </c>
      <c r="U88">
        <v>5.5289826251248222</v>
      </c>
      <c r="V88">
        <v>10.521541459909297</v>
      </c>
      <c r="X88">
        <v>4.0938477913774092</v>
      </c>
      <c r="Y88">
        <v>9.3336507078152344</v>
      </c>
      <c r="Z88">
        <v>11.812285108416246</v>
      </c>
      <c r="AA88">
        <v>12.11745344746879</v>
      </c>
      <c r="AC88">
        <v>2.89447367334088</v>
      </c>
      <c r="AD88">
        <v>2.5676360856288505</v>
      </c>
      <c r="AE88">
        <v>0.30252720669426142</v>
      </c>
      <c r="AF88">
        <v>7.5576130407286737</v>
      </c>
      <c r="AH88">
        <v>24.511807604129668</v>
      </c>
      <c r="AI88">
        <v>7.121042437377227</v>
      </c>
      <c r="AJ88">
        <v>2.2569680364637601</v>
      </c>
      <c r="AK88">
        <v>24.803978749864307</v>
      </c>
      <c r="AL88">
        <v>13.087553987175767</v>
      </c>
      <c r="AN88">
        <v>0.6880778057988215</v>
      </c>
      <c r="AO88">
        <v>0.12540345308220802</v>
      </c>
      <c r="AP88">
        <v>1.1992591900606211</v>
      </c>
      <c r="AQ88">
        <v>4.907531952278358</v>
      </c>
      <c r="AR88">
        <v>3.0066979802339153</v>
      </c>
      <c r="AT88">
        <v>14.894430044584164</v>
      </c>
      <c r="AU88">
        <v>3.2507976024829275</v>
      </c>
      <c r="AV88">
        <v>12.645354411523876</v>
      </c>
      <c r="AW88">
        <v>1.2229788717752614</v>
      </c>
      <c r="AX88">
        <v>3.0174440453686104</v>
      </c>
      <c r="AY88">
        <v>6.2318193229200807</v>
      </c>
      <c r="BA88">
        <v>3.1521225932062911</v>
      </c>
      <c r="BB88">
        <v>9.6893354399607598E-2</v>
      </c>
      <c r="BC88">
        <v>4.2627984072086411</v>
      </c>
      <c r="BD88">
        <v>1.5968521616638931</v>
      </c>
      <c r="BE88">
        <v>2.4459454631798327</v>
      </c>
      <c r="BF88">
        <v>4.2432278461444879</v>
      </c>
    </row>
    <row r="89" spans="1:58">
      <c r="A89">
        <f ca="1">-8*LN(RAND())</f>
        <v>4.5572401945969689</v>
      </c>
      <c r="B89">
        <f ca="1">-8*LN(RAND())</f>
        <v>18.054608296688215</v>
      </c>
      <c r="C89">
        <f ca="1">-8*LN(RAND())</f>
        <v>0.21828693927304726</v>
      </c>
      <c r="D89">
        <f ca="1">-8*LN(RAND())</f>
        <v>1.6402372018014457</v>
      </c>
      <c r="E89">
        <f ca="1">-8*LN(RAND())</f>
        <v>0.48363184964484179</v>
      </c>
      <c r="F89">
        <f ca="1">-8*LN(RAND())</f>
        <v>2.2943190514461573</v>
      </c>
      <c r="H89">
        <f ca="1">-2*LN(RAND())</f>
        <v>1.3152432952244816E-2</v>
      </c>
      <c r="I89">
        <f ca="1">-2*LN(RAND())</f>
        <v>3.492093040789944</v>
      </c>
      <c r="J89">
        <f ca="1">-2*LN(RAND())</f>
        <v>0.13074413852466812</v>
      </c>
      <c r="K89">
        <f ca="1">-2*LN(RAND())</f>
        <v>2.1240128369175779</v>
      </c>
      <c r="L89">
        <f ca="1">-2*LN(RAND())</f>
        <v>3.3137703628648714</v>
      </c>
      <c r="M89">
        <f ca="1">-2*LN(RAND())</f>
        <v>6.2391253647336651</v>
      </c>
      <c r="P89">
        <v>0.61452089944761101</v>
      </c>
      <c r="Q89">
        <v>8.5081070177400004</v>
      </c>
      <c r="R89">
        <v>8.6630383795285244</v>
      </c>
      <c r="T89">
        <v>2.9967690952505364</v>
      </c>
      <c r="U89">
        <v>4.1257908143871722</v>
      </c>
      <c r="V89">
        <v>2.6305461795530536</v>
      </c>
      <c r="X89">
        <v>7.8133674272094842</v>
      </c>
      <c r="Y89">
        <v>4.4331292120264232</v>
      </c>
      <c r="Z89">
        <v>14.855848947550369</v>
      </c>
      <c r="AA89">
        <v>15.100597142581378</v>
      </c>
      <c r="AC89">
        <v>1.9598366880412867</v>
      </c>
      <c r="AD89">
        <v>4.5079032514936896</v>
      </c>
      <c r="AE89">
        <v>1.123802504955725</v>
      </c>
      <c r="AF89">
        <v>6.0481372839991261</v>
      </c>
      <c r="AH89">
        <v>9.8140323875925066</v>
      </c>
      <c r="AI89">
        <v>1.5600585325309801</v>
      </c>
      <c r="AJ89">
        <v>3.0810206575364152</v>
      </c>
      <c r="AK89">
        <v>9.4524050494996299</v>
      </c>
      <c r="AL89">
        <v>4.3917919171458653E-2</v>
      </c>
      <c r="AN89">
        <v>1.1870468856222069</v>
      </c>
      <c r="AO89">
        <v>0.97604656232561071</v>
      </c>
      <c r="AP89">
        <v>2.9089072947912218</v>
      </c>
      <c r="AQ89">
        <v>0.30809066564038046</v>
      </c>
      <c r="AR89">
        <v>2.4028235249607874</v>
      </c>
      <c r="AT89">
        <v>6.806609492893088</v>
      </c>
      <c r="AU89">
        <v>6.9161545177036778</v>
      </c>
      <c r="AV89">
        <v>2.9545895143918353</v>
      </c>
      <c r="AW89">
        <v>7.0133008755510078</v>
      </c>
      <c r="AX89">
        <v>5.5658363521241121</v>
      </c>
      <c r="AY89">
        <v>3.2925315007438596</v>
      </c>
      <c r="BA89">
        <v>0.37218383903126312</v>
      </c>
      <c r="BB89">
        <v>0.51112452534722397</v>
      </c>
      <c r="BC89">
        <v>0.15977724812982816</v>
      </c>
      <c r="BD89">
        <v>8.8618138442734251E-2</v>
      </c>
      <c r="BE89">
        <v>0.12160254647131001</v>
      </c>
      <c r="BF89">
        <v>2.3745251095344386</v>
      </c>
    </row>
    <row r="90" spans="1:58">
      <c r="A90">
        <f ca="1">-8*LN(RAND())</f>
        <v>3.0809160377745322</v>
      </c>
      <c r="B90">
        <f ca="1">-8*LN(RAND())</f>
        <v>11.374917328530795</v>
      </c>
      <c r="C90">
        <f ca="1">-8*LN(RAND())</f>
        <v>2.3361404770659795</v>
      </c>
      <c r="D90">
        <f ca="1">-8*LN(RAND())</f>
        <v>17.254888517793137</v>
      </c>
      <c r="E90">
        <f ca="1">-8*LN(RAND())</f>
        <v>5.7312519889415139</v>
      </c>
      <c r="F90">
        <f ca="1">-8*LN(RAND())</f>
        <v>10.265620169753394</v>
      </c>
      <c r="H90">
        <f ca="1">-2*LN(RAND())</f>
        <v>0.40027429036304246</v>
      </c>
      <c r="I90">
        <f ca="1">-2*LN(RAND())</f>
        <v>5.9750629912192084</v>
      </c>
      <c r="J90">
        <f ca="1">-2*LN(RAND())</f>
        <v>1.4052333866532805</v>
      </c>
      <c r="K90">
        <f ca="1">-2*LN(RAND())</f>
        <v>0.14867256493171829</v>
      </c>
      <c r="L90">
        <f ca="1">-2*LN(RAND())</f>
        <v>0.12653361367917257</v>
      </c>
      <c r="M90">
        <f ca="1">-2*LN(RAND())</f>
        <v>1.3252856220855938</v>
      </c>
      <c r="P90">
        <v>21.891800295858204</v>
      </c>
      <c r="Q90">
        <v>16.94328824683225</v>
      </c>
      <c r="R90">
        <v>9.4485613348520197</v>
      </c>
      <c r="T90">
        <v>0.95584343553053608</v>
      </c>
      <c r="U90">
        <v>2.3435397046661599</v>
      </c>
      <c r="V90">
        <v>0.58447071212672974</v>
      </c>
      <c r="X90">
        <v>27.928788375667072</v>
      </c>
      <c r="Y90">
        <v>28.673128431474595</v>
      </c>
      <c r="Z90">
        <v>4.6013992314975942</v>
      </c>
      <c r="AA90">
        <v>0.3941137082019554</v>
      </c>
      <c r="AC90">
        <v>0.41788360946594189</v>
      </c>
      <c r="AD90">
        <v>0.23427683542552838</v>
      </c>
      <c r="AE90">
        <v>0.14961368503897179</v>
      </c>
      <c r="AF90">
        <v>9.8209616501738276E-2</v>
      </c>
      <c r="AH90">
        <v>2.0594884284895612</v>
      </c>
      <c r="AI90">
        <v>0.67831258790633708</v>
      </c>
      <c r="AJ90">
        <v>20.133206934369518</v>
      </c>
      <c r="AK90">
        <v>3.4412868366446521</v>
      </c>
      <c r="AL90">
        <v>6.1736765204854924</v>
      </c>
      <c r="AN90">
        <v>0.39330450474798151</v>
      </c>
      <c r="AO90">
        <v>2.7333418401873723E-2</v>
      </c>
      <c r="AP90">
        <v>1.8407740082524393</v>
      </c>
      <c r="AQ90">
        <v>9.6731161121715221</v>
      </c>
      <c r="AR90">
        <v>2.874657718288439</v>
      </c>
      <c r="AT90">
        <v>1.1181488726850599</v>
      </c>
      <c r="AU90">
        <v>3.938208807514346</v>
      </c>
      <c r="AV90">
        <v>7.1113284857078387</v>
      </c>
      <c r="AW90">
        <v>4.9225001508265747</v>
      </c>
      <c r="AX90">
        <v>5.3784351562810553</v>
      </c>
      <c r="AY90">
        <v>7.0996960713731037</v>
      </c>
      <c r="BA90">
        <v>0.20579121923769506</v>
      </c>
      <c r="BB90">
        <v>0.59806859514332555</v>
      </c>
      <c r="BC90">
        <v>0.71196041299034751</v>
      </c>
      <c r="BD90">
        <v>1.6427963103814989</v>
      </c>
      <c r="BE90">
        <v>0.29380390546589191</v>
      </c>
      <c r="BF90">
        <v>0.21417071618469213</v>
      </c>
    </row>
    <row r="91" spans="1:58">
      <c r="A91">
        <f ca="1">-8*LN(RAND())</f>
        <v>6.4121653706772408</v>
      </c>
      <c r="B91">
        <f ca="1">-8*LN(RAND())</f>
        <v>0.49599585607674218</v>
      </c>
      <c r="C91">
        <f ca="1">-8*LN(RAND())</f>
        <v>0.2206016083196124</v>
      </c>
      <c r="D91">
        <f ca="1">-8*LN(RAND())</f>
        <v>3.2642721108137231</v>
      </c>
      <c r="E91">
        <f ca="1">-8*LN(RAND())</f>
        <v>2.789634172611247</v>
      </c>
      <c r="F91">
        <f ca="1">-8*LN(RAND())</f>
        <v>0.16779882761054624</v>
      </c>
      <c r="H91">
        <f ca="1">-2*LN(RAND())</f>
        <v>0.12458398230516007</v>
      </c>
      <c r="I91">
        <f ca="1">-2*LN(RAND())</f>
        <v>0.34162261618530659</v>
      </c>
      <c r="J91">
        <f ca="1">-2*LN(RAND())</f>
        <v>1.6080932277019526</v>
      </c>
      <c r="K91">
        <f ca="1">-2*LN(RAND())</f>
        <v>3.308380652923534</v>
      </c>
      <c r="L91">
        <f ca="1">-2*LN(RAND())</f>
        <v>0.82441932623718861</v>
      </c>
      <c r="M91">
        <f ca="1">-2*LN(RAND())</f>
        <v>5.4280676642030734</v>
      </c>
      <c r="P91">
        <v>7.6903874635863886E-2</v>
      </c>
      <c r="Q91">
        <v>5.8661997815086862</v>
      </c>
      <c r="R91">
        <v>5.0322501823177284</v>
      </c>
      <c r="T91">
        <v>2.0188350999859273</v>
      </c>
      <c r="U91">
        <v>4.1552678425897254</v>
      </c>
      <c r="V91">
        <v>2.1772534735653566</v>
      </c>
      <c r="X91">
        <v>9.4405771582083062</v>
      </c>
      <c r="Y91">
        <v>2.0850931295799184</v>
      </c>
      <c r="Z91">
        <v>11.730089867251962</v>
      </c>
      <c r="AA91">
        <v>2.4393638013436378</v>
      </c>
      <c r="AC91">
        <v>0.52546179257090242</v>
      </c>
      <c r="AD91">
        <v>2.1452441917752485</v>
      </c>
      <c r="AE91">
        <v>0.36978429494485893</v>
      </c>
      <c r="AF91">
        <v>0.85069699790024855</v>
      </c>
      <c r="AH91">
        <v>12.79779788544799</v>
      </c>
      <c r="AI91">
        <v>25.635460740686071</v>
      </c>
      <c r="AJ91">
        <v>19.978880837717004</v>
      </c>
      <c r="AK91">
        <v>3.1000431490380076</v>
      </c>
      <c r="AL91">
        <v>25.929472410043644</v>
      </c>
      <c r="AN91">
        <v>9.2837957785035577E-2</v>
      </c>
      <c r="AO91">
        <v>0.58573047087382546</v>
      </c>
      <c r="AP91">
        <v>1.3948410770779516</v>
      </c>
      <c r="AQ91">
        <v>0.3608118228932507</v>
      </c>
      <c r="AR91">
        <v>0.92121158893286281</v>
      </c>
      <c r="AT91">
        <v>4.428195082055459</v>
      </c>
      <c r="AU91">
        <v>13.663652755198751</v>
      </c>
      <c r="AV91">
        <v>1.5830661625294185</v>
      </c>
      <c r="AW91">
        <v>23.622427989828651</v>
      </c>
      <c r="AX91">
        <v>1.5657056814496855</v>
      </c>
      <c r="AY91">
        <v>3.9690151321792921</v>
      </c>
      <c r="BA91">
        <v>3.5432798904143041</v>
      </c>
      <c r="BB91">
        <v>1.8367523086523947</v>
      </c>
      <c r="BC91">
        <v>0.5607046979132505</v>
      </c>
      <c r="BD91">
        <v>1.3105129818913948</v>
      </c>
      <c r="BE91">
        <v>8.5874901467094061E-2</v>
      </c>
      <c r="BF91">
        <v>3.7029370011704454</v>
      </c>
    </row>
    <row r="92" spans="1:58">
      <c r="A92">
        <f ca="1">-8*LN(RAND())</f>
        <v>0.29515363920968041</v>
      </c>
      <c r="B92">
        <f ca="1">-8*LN(RAND())</f>
        <v>2.158497901902745</v>
      </c>
      <c r="C92">
        <f ca="1">-8*LN(RAND())</f>
        <v>4.6494701198396289</v>
      </c>
      <c r="D92">
        <f ca="1">-8*LN(RAND())</f>
        <v>3.8929323057759655</v>
      </c>
      <c r="E92">
        <f ca="1">-8*LN(RAND())</f>
        <v>15.067382719801259</v>
      </c>
      <c r="F92">
        <f ca="1">-8*LN(RAND())</f>
        <v>0.77732922194867093</v>
      </c>
      <c r="H92">
        <f ca="1">-2*LN(RAND())</f>
        <v>0.43767102951969544</v>
      </c>
      <c r="I92">
        <f ca="1">-2*LN(RAND())</f>
        <v>0.3149135449380901</v>
      </c>
      <c r="J92">
        <f ca="1">-2*LN(RAND())</f>
        <v>0.41856851940222572</v>
      </c>
      <c r="K92">
        <f ca="1">-2*LN(RAND())</f>
        <v>0.74982605883052711</v>
      </c>
      <c r="L92">
        <f ca="1">-2*LN(RAND())</f>
        <v>2.3649171971961325</v>
      </c>
      <c r="M92">
        <f ca="1">-2*LN(RAND())</f>
        <v>4.5014288612733084</v>
      </c>
      <c r="P92">
        <v>23.176920783173927</v>
      </c>
      <c r="Q92">
        <v>1.2761020191228873E-2</v>
      </c>
      <c r="R92">
        <v>8.8321339240826653</v>
      </c>
      <c r="T92">
        <v>2.7052004509220495</v>
      </c>
      <c r="U92">
        <v>0.83666211877477703</v>
      </c>
      <c r="V92">
        <v>2.5665437369355426</v>
      </c>
      <c r="X92">
        <v>5.1733624121744413</v>
      </c>
      <c r="Y92">
        <v>9.4958074840014906</v>
      </c>
      <c r="Z92">
        <v>6.1558086543070072</v>
      </c>
      <c r="AA92">
        <v>3.56915778158139</v>
      </c>
      <c r="AC92">
        <v>4.7350546080048561</v>
      </c>
      <c r="AD92">
        <v>4.0893467723170005</v>
      </c>
      <c r="AE92">
        <v>4.7196525370304494</v>
      </c>
      <c r="AF92">
        <v>0.32185658792369609</v>
      </c>
      <c r="AH92">
        <v>0.99766526013088186</v>
      </c>
      <c r="AI92">
        <v>13.012912836910413</v>
      </c>
      <c r="AJ92">
        <v>11.787322825564406</v>
      </c>
      <c r="AK92">
        <v>9.6399363700774554</v>
      </c>
      <c r="AL92">
        <v>25.192484763537042</v>
      </c>
      <c r="AN92">
        <v>1.3957062899327917</v>
      </c>
      <c r="AO92">
        <v>7.5419296913421867</v>
      </c>
      <c r="AP92">
        <v>2.2122523769906897</v>
      </c>
      <c r="AQ92">
        <v>0.40609538039812842</v>
      </c>
      <c r="AR92">
        <v>1.5703766035659676</v>
      </c>
      <c r="AT92">
        <v>3.8614294640197557</v>
      </c>
      <c r="AU92">
        <v>3.7717608794191841</v>
      </c>
      <c r="AV92">
        <v>21.284266740497475</v>
      </c>
      <c r="AW92">
        <v>4.4048579013024218</v>
      </c>
      <c r="AX92">
        <v>7.4858230190019901</v>
      </c>
      <c r="AY92">
        <v>15.653308545895319</v>
      </c>
      <c r="BA92">
        <v>3.3387550543732067</v>
      </c>
      <c r="BB92">
        <v>2.0149130772923529</v>
      </c>
      <c r="BC92">
        <v>1.2762728968566608</v>
      </c>
      <c r="BD92">
        <v>0.34264285602217687</v>
      </c>
      <c r="BE92">
        <v>1.9780249279827302</v>
      </c>
      <c r="BF92">
        <v>10.755606049693752</v>
      </c>
    </row>
    <row r="93" spans="1:58">
      <c r="A93">
        <f ca="1">-8*LN(RAND())</f>
        <v>10.701991805491204</v>
      </c>
      <c r="B93">
        <f ca="1">-8*LN(RAND())</f>
        <v>16.939160402820377</v>
      </c>
      <c r="C93">
        <f ca="1">-8*LN(RAND())</f>
        <v>2.4671640288645693</v>
      </c>
      <c r="D93">
        <f ca="1">-8*LN(RAND())</f>
        <v>1.4102975615551339E-2</v>
      </c>
      <c r="E93">
        <f ca="1">-8*LN(RAND())</f>
        <v>11.78456742470129</v>
      </c>
      <c r="F93">
        <f ca="1">-8*LN(RAND())</f>
        <v>6.8122846553008802</v>
      </c>
      <c r="H93">
        <f ca="1">-2*LN(RAND())</f>
        <v>1.3874757746403679</v>
      </c>
      <c r="I93">
        <f ca="1">-2*LN(RAND())</f>
        <v>0.64843317550352786</v>
      </c>
      <c r="J93">
        <f ca="1">-2*LN(RAND())</f>
        <v>3.0060409974267004</v>
      </c>
      <c r="K93">
        <f ca="1">-2*LN(RAND())</f>
        <v>1.1147961698690256</v>
      </c>
      <c r="L93">
        <f ca="1">-2*LN(RAND())</f>
        <v>1.7248133547899906</v>
      </c>
      <c r="M93">
        <f ca="1">-2*LN(RAND())</f>
        <v>0.1793265983148242</v>
      </c>
      <c r="P93">
        <v>9.5342466283949516</v>
      </c>
      <c r="Q93">
        <v>3.0627594524657793</v>
      </c>
      <c r="R93">
        <v>2.8415006249446848</v>
      </c>
      <c r="T93">
        <v>1.4172681861986745</v>
      </c>
      <c r="U93">
        <v>9.5432726206362034E-2</v>
      </c>
      <c r="V93">
        <v>0.63958957642718473</v>
      </c>
      <c r="X93">
        <v>3.3727379110689322</v>
      </c>
      <c r="Y93">
        <v>0.62893182822192917</v>
      </c>
      <c r="Z93">
        <v>5.3631555382189751</v>
      </c>
      <c r="AA93">
        <v>13.518042635642889</v>
      </c>
      <c r="AC93">
        <v>0.22018019692259694</v>
      </c>
      <c r="AD93">
        <v>5.6021868684198068</v>
      </c>
      <c r="AE93">
        <v>2.0275658357568775</v>
      </c>
      <c r="AF93">
        <v>3.1818685807440267E-2</v>
      </c>
      <c r="AH93">
        <v>10.514003105246839</v>
      </c>
      <c r="AI93">
        <v>0.64435384861818801</v>
      </c>
      <c r="AJ93">
        <v>2.5510062069615058</v>
      </c>
      <c r="AK93">
        <v>2.2729727981008416</v>
      </c>
      <c r="AL93">
        <v>3.0888997961146312</v>
      </c>
      <c r="AN93">
        <v>0.75169689202988099</v>
      </c>
      <c r="AO93">
        <v>2.2328200133117151</v>
      </c>
      <c r="AP93">
        <v>8.7143589912452288E-2</v>
      </c>
      <c r="AQ93">
        <v>5.7866732167931954</v>
      </c>
      <c r="AR93">
        <v>2.6072724407887669</v>
      </c>
      <c r="AT93">
        <v>20.410907453402107</v>
      </c>
      <c r="AU93">
        <v>2.8231560303990619</v>
      </c>
      <c r="AV93">
        <v>0.76951556158583023</v>
      </c>
      <c r="AW93">
        <v>6.945804604592646</v>
      </c>
      <c r="AX93">
        <v>26.476055337831085</v>
      </c>
      <c r="AY93">
        <v>2.0784126048202523</v>
      </c>
      <c r="BA93">
        <v>1.6154702229232616</v>
      </c>
      <c r="BB93">
        <v>2.9301629452839446</v>
      </c>
      <c r="BC93">
        <v>2.7329316535604078</v>
      </c>
      <c r="BD93">
        <v>6.3534940849812438</v>
      </c>
      <c r="BE93">
        <v>1.5367578855149442</v>
      </c>
      <c r="BF93">
        <v>0.7834908473249691</v>
      </c>
    </row>
    <row r="94" spans="1:58">
      <c r="A94">
        <f ca="1">-8*LN(RAND())</f>
        <v>11.464128303933512</v>
      </c>
      <c r="B94">
        <f ca="1">-8*LN(RAND())</f>
        <v>12.425946133202824</v>
      </c>
      <c r="C94">
        <f ca="1">-8*LN(RAND())</f>
        <v>1.6785669939384216</v>
      </c>
      <c r="D94">
        <f ca="1">-8*LN(RAND())</f>
        <v>25.164064810176885</v>
      </c>
      <c r="E94">
        <f ca="1">-8*LN(RAND())</f>
        <v>16.674674366147048</v>
      </c>
      <c r="F94">
        <f ca="1">-8*LN(RAND())</f>
        <v>7.2516391821379544</v>
      </c>
      <c r="H94">
        <f ca="1">-2*LN(RAND())</f>
        <v>0.81569794338220836</v>
      </c>
      <c r="I94">
        <f ca="1">-2*LN(RAND())</f>
        <v>2.0227320708469398</v>
      </c>
      <c r="J94">
        <f ca="1">-2*LN(RAND())</f>
        <v>2.4060405202011848</v>
      </c>
      <c r="K94">
        <f ca="1">-2*LN(RAND())</f>
        <v>1.8601227683714767</v>
      </c>
      <c r="L94">
        <f ca="1">-2*LN(RAND())</f>
        <v>4.0960213594830392</v>
      </c>
      <c r="M94">
        <f ca="1">-2*LN(RAND())</f>
        <v>0.24842772767698715</v>
      </c>
      <c r="P94">
        <v>11.663040576351504</v>
      </c>
      <c r="Q94">
        <v>2.6253141713631556</v>
      </c>
      <c r="R94">
        <v>5.0588340776782994</v>
      </c>
      <c r="T94">
        <v>1.3383530211948371</v>
      </c>
      <c r="U94">
        <v>2.6149663841165758</v>
      </c>
      <c r="V94">
        <v>2.3210147670425783</v>
      </c>
      <c r="X94">
        <v>6.5099498710297539</v>
      </c>
      <c r="Y94">
        <v>6.3708253724542123</v>
      </c>
      <c r="Z94">
        <v>10.590023933745194</v>
      </c>
      <c r="AA94">
        <v>8.3093057450331127</v>
      </c>
      <c r="AC94">
        <v>0.87528692628000138</v>
      </c>
      <c r="AD94">
        <v>1.0925186382475567</v>
      </c>
      <c r="AE94">
        <v>1.609218170555591</v>
      </c>
      <c r="AF94">
        <v>2.9795196009509497</v>
      </c>
      <c r="AH94">
        <v>5.7851922123714115</v>
      </c>
      <c r="AI94">
        <v>29.651874745722029</v>
      </c>
      <c r="AJ94">
        <v>5.6170098631433145</v>
      </c>
      <c r="AK94">
        <v>13.581375137280277</v>
      </c>
      <c r="AL94">
        <v>15.73123883590269</v>
      </c>
      <c r="AN94">
        <v>1.1897826360647521</v>
      </c>
      <c r="AO94">
        <v>1.1491742822594182</v>
      </c>
      <c r="AP94">
        <v>0.13261175241708847</v>
      </c>
      <c r="AQ94">
        <v>5.1572031568361574</v>
      </c>
      <c r="AR94">
        <v>6.2541511506784646</v>
      </c>
      <c r="AT94">
        <v>18.464121432771595</v>
      </c>
      <c r="AU94">
        <v>0.6124646165340808</v>
      </c>
      <c r="AV94">
        <v>2.8826712230741585</v>
      </c>
      <c r="AW94">
        <v>8.493173594827498</v>
      </c>
      <c r="AX94">
        <v>4.3194510592602784</v>
      </c>
      <c r="AY94">
        <v>2.8581345402631646</v>
      </c>
      <c r="BA94">
        <v>1.0785404511850685</v>
      </c>
      <c r="BB94">
        <v>0.44769687715440087</v>
      </c>
      <c r="BC94">
        <v>0.41230921122448311</v>
      </c>
      <c r="BD94">
        <v>1.3000518580145215</v>
      </c>
      <c r="BE94">
        <v>0.18491869025915164</v>
      </c>
      <c r="BF94">
        <v>0.1007681577773601</v>
      </c>
    </row>
    <row r="95" spans="1:58">
      <c r="A95">
        <f ca="1">-8*LN(RAND())</f>
        <v>6.6282226900419969</v>
      </c>
      <c r="B95">
        <f ca="1">-8*LN(RAND())</f>
        <v>3.0070347061071248</v>
      </c>
      <c r="C95">
        <f ca="1">-8*LN(RAND())</f>
        <v>8.9726296604034594</v>
      </c>
      <c r="D95">
        <f ca="1">-8*LN(RAND())</f>
        <v>16.4206053602129</v>
      </c>
      <c r="E95">
        <f ca="1">-8*LN(RAND())</f>
        <v>7.4472009866982178</v>
      </c>
      <c r="F95">
        <f ca="1">-8*LN(RAND())</f>
        <v>1.5504624930832294</v>
      </c>
      <c r="H95">
        <f ca="1">-2*LN(RAND())</f>
        <v>0.76225854050604225</v>
      </c>
      <c r="I95">
        <f ca="1">-2*LN(RAND())</f>
        <v>0.72249917187206969</v>
      </c>
      <c r="J95">
        <f ca="1">-2*LN(RAND())</f>
        <v>2.3069036979391671</v>
      </c>
      <c r="K95">
        <f ca="1">-2*LN(RAND())</f>
        <v>0.80025429369917189</v>
      </c>
      <c r="L95">
        <f ca="1">-2*LN(RAND())</f>
        <v>7.2872222253071453</v>
      </c>
      <c r="M95">
        <f ca="1">-2*LN(RAND())</f>
        <v>4.6476734105788955</v>
      </c>
      <c r="P95">
        <v>2.449122242925617</v>
      </c>
      <c r="Q95">
        <v>12.604998584041848</v>
      </c>
      <c r="R95">
        <v>3.2705556203584227</v>
      </c>
      <c r="T95">
        <v>3.3767011113786904</v>
      </c>
      <c r="U95">
        <v>0.74882056505773797</v>
      </c>
      <c r="V95">
        <v>0.82850735186132973</v>
      </c>
      <c r="X95">
        <v>5.1866688478173666</v>
      </c>
      <c r="Y95">
        <v>4.5347350041970254</v>
      </c>
      <c r="Z95">
        <v>4.2386046344136288</v>
      </c>
      <c r="AA95">
        <v>6.2515223106413318</v>
      </c>
      <c r="AC95">
        <v>2.0589692571698803</v>
      </c>
      <c r="AD95">
        <v>8.4681029790985658</v>
      </c>
      <c r="AE95">
        <v>0.69861142354882333</v>
      </c>
      <c r="AF95">
        <v>2.0900852209776501</v>
      </c>
      <c r="AH95">
        <v>13.857184554250715</v>
      </c>
      <c r="AI95">
        <v>0.39403880967660387</v>
      </c>
      <c r="AJ95">
        <v>8.1041099527820766</v>
      </c>
      <c r="AK95">
        <v>10.376477850880651</v>
      </c>
      <c r="AL95">
        <v>20.833178642174968</v>
      </c>
      <c r="AN95">
        <v>0.89455180897068198</v>
      </c>
      <c r="AO95">
        <v>3.6418942322535921</v>
      </c>
      <c r="AP95">
        <v>1.8903321287323454</v>
      </c>
      <c r="AQ95">
        <v>0.53549481540805</v>
      </c>
      <c r="AR95">
        <v>0.68316969958846741</v>
      </c>
      <c r="AT95">
        <v>7.1544127244991786</v>
      </c>
      <c r="AU95">
        <v>5.3440377875459468</v>
      </c>
      <c r="AV95">
        <v>8.6795846655090099</v>
      </c>
      <c r="AW95">
        <v>9.9642266419166869</v>
      </c>
      <c r="AX95">
        <v>1.3928439548616769</v>
      </c>
      <c r="AY95">
        <v>0.92725274913742228</v>
      </c>
      <c r="BA95">
        <v>9.8356679891600933</v>
      </c>
      <c r="BB95">
        <v>0.12199069234645792</v>
      </c>
      <c r="BC95">
        <v>0.90054378355131093</v>
      </c>
      <c r="BD95">
        <v>0.12928741155808623</v>
      </c>
      <c r="BE95">
        <v>3.0362211126536094</v>
      </c>
      <c r="BF95">
        <v>1.5205094776340404</v>
      </c>
    </row>
    <row r="96" spans="1:58">
      <c r="A96">
        <f ca="1">-8*LN(RAND())</f>
        <v>1.8229016217220444</v>
      </c>
      <c r="B96">
        <f ca="1">-8*LN(RAND())</f>
        <v>8.3636155967643635</v>
      </c>
      <c r="C96">
        <f ca="1">-8*LN(RAND())</f>
        <v>29.14904125853754</v>
      </c>
      <c r="D96">
        <f ca="1">-8*LN(RAND())</f>
        <v>9.1733917199134343</v>
      </c>
      <c r="E96">
        <f ca="1">-8*LN(RAND())</f>
        <v>2.8156130285016379</v>
      </c>
      <c r="F96">
        <f ca="1">-8*LN(RAND())</f>
        <v>7.6621305199121572</v>
      </c>
      <c r="H96">
        <f ca="1">-2*LN(RAND())</f>
        <v>5.202878549165483</v>
      </c>
      <c r="I96">
        <f ca="1">-2*LN(RAND())</f>
        <v>1.3581485552310091</v>
      </c>
      <c r="J96">
        <f ca="1">-2*LN(RAND())</f>
        <v>2.538152300518778</v>
      </c>
      <c r="K96">
        <f ca="1">-2*LN(RAND())</f>
        <v>2.2557371361249317</v>
      </c>
      <c r="L96">
        <f ca="1">-2*LN(RAND())</f>
        <v>3.64321357074463</v>
      </c>
      <c r="M96">
        <f ca="1">-2*LN(RAND())</f>
        <v>12.424281015081741</v>
      </c>
      <c r="P96">
        <v>6.9112451637679921</v>
      </c>
      <c r="Q96">
        <v>3.4743882233353878</v>
      </c>
      <c r="R96">
        <v>2.4222999454174992</v>
      </c>
      <c r="T96">
        <v>2.1924660225852484</v>
      </c>
      <c r="U96">
        <v>2.9765154704952197</v>
      </c>
      <c r="V96">
        <v>3.2121981212629138</v>
      </c>
      <c r="X96">
        <v>3.3803441992679057</v>
      </c>
      <c r="Y96">
        <v>9.5533671971822365</v>
      </c>
      <c r="Z96">
        <v>19.360142394711371</v>
      </c>
      <c r="AA96">
        <v>13.48420888089052</v>
      </c>
      <c r="AC96">
        <v>0.71101923807274536</v>
      </c>
      <c r="AD96">
        <v>4.4096495793571551</v>
      </c>
      <c r="AE96">
        <v>0.93469668724735044</v>
      </c>
      <c r="AF96">
        <v>1.9675664306042679</v>
      </c>
      <c r="AH96">
        <v>0.70517723562430268</v>
      </c>
      <c r="AI96">
        <v>7.8863618709749455</v>
      </c>
      <c r="AJ96">
        <v>4.0505169377349715</v>
      </c>
      <c r="AK96">
        <v>3.0062545190561556</v>
      </c>
      <c r="AL96">
        <v>24.888560687840176</v>
      </c>
      <c r="AN96">
        <v>8.7607134246184826E-2</v>
      </c>
      <c r="AO96">
        <v>2.3797121445412861</v>
      </c>
      <c r="AP96">
        <v>0.48426672894618783</v>
      </c>
      <c r="AQ96">
        <v>4.2995760546699117E-2</v>
      </c>
      <c r="AR96">
        <v>1.6963312452283201</v>
      </c>
      <c r="AT96">
        <v>10.297352749314109</v>
      </c>
      <c r="AU96">
        <v>0.27523112780663334</v>
      </c>
      <c r="AV96">
        <v>13.750453953670686</v>
      </c>
      <c r="AW96">
        <v>2.938088466485091</v>
      </c>
      <c r="AX96">
        <v>10.678392178686545</v>
      </c>
      <c r="AY96">
        <v>8.5856765079859834</v>
      </c>
      <c r="BA96">
        <v>0.40936697466018607</v>
      </c>
      <c r="BB96">
        <v>1.0355038855138941</v>
      </c>
      <c r="BC96">
        <v>3.0638177440861201</v>
      </c>
      <c r="BD96">
        <v>2.2028328445036709</v>
      </c>
      <c r="BE96">
        <v>0.39908709914179125</v>
      </c>
      <c r="BF96">
        <v>5.8240281526997739</v>
      </c>
    </row>
    <row r="97" spans="1:58">
      <c r="A97">
        <f ca="1">-8*LN(RAND())</f>
        <v>10.662939300804746</v>
      </c>
      <c r="B97">
        <f ca="1">-8*LN(RAND())</f>
        <v>11.096545172928636</v>
      </c>
      <c r="C97">
        <f ca="1">-8*LN(RAND())</f>
        <v>0.45405702918106677</v>
      </c>
      <c r="D97">
        <f ca="1">-8*LN(RAND())</f>
        <v>8.0052336257041752</v>
      </c>
      <c r="E97">
        <f ca="1">-8*LN(RAND())</f>
        <v>3.2591074964329794</v>
      </c>
      <c r="F97">
        <f ca="1">-8*LN(RAND())</f>
        <v>25.390761164168936</v>
      </c>
      <c r="H97">
        <f ca="1">-2*LN(RAND())</f>
        <v>0.34369649017379733</v>
      </c>
      <c r="I97">
        <f ca="1">-2*LN(RAND())</f>
        <v>3.4759601453748856</v>
      </c>
      <c r="J97">
        <f ca="1">-2*LN(RAND())</f>
        <v>0.40913513499054283</v>
      </c>
      <c r="K97">
        <f ca="1">-2*LN(RAND())</f>
        <v>1.7432114679846311</v>
      </c>
      <c r="L97">
        <f ca="1">-2*LN(RAND())</f>
        <v>2.1929850048821189</v>
      </c>
      <c r="M97">
        <f ca="1">-2*LN(RAND())</f>
        <v>3.1470741554126085</v>
      </c>
      <c r="P97">
        <v>4.3194623931235965</v>
      </c>
      <c r="Q97">
        <v>15.569964155954557</v>
      </c>
      <c r="R97">
        <v>6.9582193428008843</v>
      </c>
      <c r="T97">
        <v>9.8807915302765309E-2</v>
      </c>
      <c r="U97">
        <v>2.4758154432460957</v>
      </c>
      <c r="V97">
        <v>2.2374681504464462</v>
      </c>
      <c r="X97">
        <v>4.7841701200902707</v>
      </c>
      <c r="Y97">
        <v>11.561990963687874</v>
      </c>
      <c r="Z97">
        <v>2.4322813803925994E-2</v>
      </c>
      <c r="AA97">
        <v>1.9151360926541794</v>
      </c>
      <c r="AC97">
        <v>1.6892840927265866</v>
      </c>
      <c r="AD97">
        <v>2.4142216314929228</v>
      </c>
      <c r="AE97">
        <v>1.409901173384158</v>
      </c>
      <c r="AF97">
        <v>1.8850879257999611</v>
      </c>
      <c r="AH97">
        <v>21.038124830361241</v>
      </c>
      <c r="AI97">
        <v>5.0588552107623936</v>
      </c>
      <c r="AJ97">
        <v>1.2188571558244929</v>
      </c>
      <c r="AK97">
        <v>0.86394206347923241</v>
      </c>
      <c r="AL97">
        <v>10.639000605123172</v>
      </c>
      <c r="AN97">
        <v>3.0138867554505957</v>
      </c>
      <c r="AO97">
        <v>6.0427007144277924</v>
      </c>
      <c r="AP97">
        <v>1.9443393867551961</v>
      </c>
      <c r="AQ97">
        <v>2.3305592040570065</v>
      </c>
      <c r="AR97">
        <v>1.9281149048421291</v>
      </c>
      <c r="AT97">
        <v>5.068394893869403</v>
      </c>
      <c r="AU97">
        <v>12.374587639316943</v>
      </c>
      <c r="AV97">
        <v>1.8327660768792964</v>
      </c>
      <c r="AW97">
        <v>4.452808459803502</v>
      </c>
      <c r="AX97">
        <v>0.87188979754469309</v>
      </c>
      <c r="AY97">
        <v>4.933464643601841</v>
      </c>
      <c r="BA97">
        <v>0.60204874714489132</v>
      </c>
      <c r="BB97">
        <v>4.8362997424289285</v>
      </c>
      <c r="BC97">
        <v>0.16565386681778604</v>
      </c>
      <c r="BD97">
        <v>1.4955539805749576</v>
      </c>
      <c r="BE97">
        <v>4.5697936260573249</v>
      </c>
      <c r="BF97">
        <v>0.6710676132383292</v>
      </c>
    </row>
    <row r="98" spans="1:58">
      <c r="A98">
        <f ca="1">-8*LN(RAND())</f>
        <v>12.960505366388066</v>
      </c>
      <c r="B98">
        <f ca="1">-8*LN(RAND())</f>
        <v>1.665813205846389</v>
      </c>
      <c r="C98">
        <f ca="1">-8*LN(RAND())</f>
        <v>15.248523591260453</v>
      </c>
      <c r="D98">
        <f ca="1">-8*LN(RAND())</f>
        <v>5.548223201753455</v>
      </c>
      <c r="E98">
        <f ca="1">-8*LN(RAND())</f>
        <v>9.7627393068924437</v>
      </c>
      <c r="F98">
        <f ca="1">-8*LN(RAND())</f>
        <v>6.6476530103021663</v>
      </c>
      <c r="H98">
        <f ca="1">-2*LN(RAND())</f>
        <v>1.6969326328927181</v>
      </c>
      <c r="I98">
        <f ca="1">-2*LN(RAND())</f>
        <v>0.32442649944099755</v>
      </c>
      <c r="J98">
        <f ca="1">-2*LN(RAND())</f>
        <v>1.1250801142665676</v>
      </c>
      <c r="K98">
        <f ca="1">-2*LN(RAND())</f>
        <v>0.55249549082186733</v>
      </c>
      <c r="L98">
        <f ca="1">-2*LN(RAND())</f>
        <v>2.3502141688545759</v>
      </c>
      <c r="M98">
        <f ca="1">-2*LN(RAND())</f>
        <v>3.0168255079685653</v>
      </c>
      <c r="P98">
        <v>3.4529273541988883</v>
      </c>
      <c r="Q98">
        <v>24.316866517352352</v>
      </c>
      <c r="R98">
        <v>6.1723082656224966</v>
      </c>
      <c r="T98">
        <v>1.8940746691160901</v>
      </c>
      <c r="U98">
        <v>0.19547787638156552</v>
      </c>
      <c r="V98">
        <v>0.13935821479832863</v>
      </c>
      <c r="X98">
        <v>3.0178350591306136</v>
      </c>
      <c r="Y98">
        <v>5.3336191762750467</v>
      </c>
      <c r="Z98">
        <v>0.90576744304031154</v>
      </c>
      <c r="AA98">
        <v>6.5297476895469559</v>
      </c>
      <c r="AC98">
        <v>0.25025375060211003</v>
      </c>
      <c r="AD98">
        <v>4.7265217630737482</v>
      </c>
      <c r="AE98">
        <v>4.9476903845995936</v>
      </c>
      <c r="AF98">
        <v>1.7258399166417602</v>
      </c>
      <c r="AH98">
        <v>1.9064229288257113</v>
      </c>
      <c r="AI98">
        <v>0.74783602460024479</v>
      </c>
      <c r="AJ98">
        <v>2.1542671615732858</v>
      </c>
      <c r="AK98">
        <v>8.4038224183235908</v>
      </c>
      <c r="AL98">
        <v>7.8138052892295748</v>
      </c>
      <c r="AN98">
        <v>2.9642811005191092</v>
      </c>
      <c r="AO98">
        <v>0.53005004146869783</v>
      </c>
      <c r="AP98">
        <v>3.3720783649359314</v>
      </c>
      <c r="AQ98">
        <v>0.21540479556013584</v>
      </c>
      <c r="AR98">
        <v>14.051614729291789</v>
      </c>
      <c r="AT98">
        <v>16.800853801898253</v>
      </c>
      <c r="AU98">
        <v>12.970855740506915</v>
      </c>
      <c r="AV98">
        <v>4.4323087458241037</v>
      </c>
      <c r="AW98">
        <v>2.2676443396597303</v>
      </c>
      <c r="AX98">
        <v>19.189099960106709</v>
      </c>
      <c r="AY98">
        <v>5.9121710916252965</v>
      </c>
      <c r="BA98">
        <v>2.5546107728193626</v>
      </c>
      <c r="BB98">
        <v>2.1738041563183415</v>
      </c>
      <c r="BC98">
        <v>4.4971658852037084</v>
      </c>
      <c r="BD98">
        <v>2.8688650289440227</v>
      </c>
      <c r="BE98">
        <v>2.257499296559573</v>
      </c>
      <c r="BF98">
        <v>1.6423850710171085E-2</v>
      </c>
    </row>
    <row r="99" spans="1:58">
      <c r="A99">
        <f ca="1">-8*LN(RAND())</f>
        <v>4.4482401034621804</v>
      </c>
      <c r="B99">
        <f ca="1">-8*LN(RAND())</f>
        <v>4.9915633107439454</v>
      </c>
      <c r="C99">
        <f ca="1">-8*LN(RAND())</f>
        <v>2.3485207487505999</v>
      </c>
      <c r="D99">
        <f ca="1">-8*LN(RAND())</f>
        <v>3.2127063318581874</v>
      </c>
      <c r="E99">
        <f ca="1">-8*LN(RAND())</f>
        <v>5.1159860334844236</v>
      </c>
      <c r="F99">
        <f ca="1">-8*LN(RAND())</f>
        <v>6.7546948507655555</v>
      </c>
      <c r="H99">
        <f ca="1">-2*LN(RAND())</f>
        <v>0.35263514593011325</v>
      </c>
      <c r="I99">
        <f ca="1">-2*LN(RAND())</f>
        <v>1.0033410420043727</v>
      </c>
      <c r="J99">
        <f ca="1">-2*LN(RAND())</f>
        <v>4.8818291973040058</v>
      </c>
      <c r="K99">
        <f ca="1">-2*LN(RAND())</f>
        <v>1.5785969147345575</v>
      </c>
      <c r="L99">
        <f ca="1">-2*LN(RAND())</f>
        <v>0.25033315843712761</v>
      </c>
      <c r="M99">
        <f ca="1">-2*LN(RAND())</f>
        <v>0.17509907966528887</v>
      </c>
      <c r="P99">
        <v>0.46166200075037511</v>
      </c>
      <c r="Q99">
        <v>2.1445784889437172</v>
      </c>
      <c r="R99">
        <v>2.8491819877170697</v>
      </c>
      <c r="T99">
        <v>6.1634073308837252E-2</v>
      </c>
      <c r="U99">
        <v>0.52676596693846911</v>
      </c>
      <c r="V99">
        <v>0.33938363425470636</v>
      </c>
      <c r="X99">
        <v>23.6987549985902</v>
      </c>
      <c r="Y99">
        <v>35.167688092959494</v>
      </c>
      <c r="Z99">
        <v>24.391629251162684</v>
      </c>
      <c r="AA99">
        <v>2.5051743568458571</v>
      </c>
      <c r="AC99">
        <v>1.6418879744506492E-2</v>
      </c>
      <c r="AD99">
        <v>1.3260096107850388</v>
      </c>
      <c r="AE99">
        <v>0.29666403074853254</v>
      </c>
      <c r="AF99">
        <v>0.31257868442582326</v>
      </c>
      <c r="AH99">
        <v>16.543525968015583</v>
      </c>
      <c r="AI99">
        <v>5.4233252452057243</v>
      </c>
      <c r="AJ99">
        <v>1.5870291167950414</v>
      </c>
      <c r="AK99">
        <v>4.106782688656482</v>
      </c>
      <c r="AL99">
        <v>0.31057937105465977</v>
      </c>
      <c r="AN99">
        <v>0.98773231249330729</v>
      </c>
      <c r="AO99">
        <v>2.8479918075186257</v>
      </c>
      <c r="AP99">
        <v>4.1059669733772157</v>
      </c>
      <c r="AQ99">
        <v>2.39462007979153</v>
      </c>
      <c r="AR99">
        <v>0.16970363606050398</v>
      </c>
      <c r="AT99">
        <v>14.675761750880946</v>
      </c>
      <c r="AU99">
        <v>5.3173350151601886</v>
      </c>
      <c r="AV99">
        <v>8.9891940441428169</v>
      </c>
      <c r="AW99">
        <v>5.9074467729288891</v>
      </c>
      <c r="AX99">
        <v>2.9028987110687532</v>
      </c>
      <c r="AY99">
        <v>5.4505396379183386</v>
      </c>
      <c r="BA99">
        <v>0.45782625619428935</v>
      </c>
      <c r="BB99">
        <v>0.73192548521269762</v>
      </c>
      <c r="BC99">
        <v>1.8480151232596849</v>
      </c>
      <c r="BD99">
        <v>1.5493694925444745</v>
      </c>
      <c r="BE99">
        <v>1.7646628188840476</v>
      </c>
      <c r="BF99">
        <v>4.5799292057933547</v>
      </c>
    </row>
    <row r="100" spans="1:58">
      <c r="A100">
        <f ca="1">-8*LN(RAND())</f>
        <v>7.7086283890360345</v>
      </c>
      <c r="B100">
        <f ca="1">-8*LN(RAND())</f>
        <v>2.1920303579958587</v>
      </c>
      <c r="C100">
        <f ca="1">-8*LN(RAND())</f>
        <v>3.5589108794844555</v>
      </c>
      <c r="D100">
        <f ca="1">-8*LN(RAND())</f>
        <v>1.7474614071315202</v>
      </c>
      <c r="E100">
        <f ca="1">-8*LN(RAND())</f>
        <v>0.38083000051583127</v>
      </c>
      <c r="F100">
        <f ca="1">-8*LN(RAND())</f>
        <v>18.223895130158656</v>
      </c>
      <c r="H100">
        <f ca="1">-2*LN(RAND())</f>
        <v>1.0601810558007903</v>
      </c>
      <c r="I100">
        <f ca="1">-2*LN(RAND())</f>
        <v>0.74410325979585701</v>
      </c>
      <c r="J100">
        <f ca="1">-2*LN(RAND())</f>
        <v>0.29193941565131581</v>
      </c>
      <c r="K100">
        <f ca="1">-2*LN(RAND())</f>
        <v>1.3061618208361838</v>
      </c>
      <c r="L100">
        <f ca="1">-2*LN(RAND())</f>
        <v>2.9913992208188662</v>
      </c>
      <c r="M100">
        <f ca="1">-2*LN(RAND())</f>
        <v>5.0826826703332326</v>
      </c>
      <c r="P100">
        <v>2.8663590252856088</v>
      </c>
      <c r="Q100">
        <v>2.4500293474180608</v>
      </c>
      <c r="R100">
        <v>7.6690684364003925</v>
      </c>
      <c r="T100">
        <v>0.96634698281511233</v>
      </c>
      <c r="U100">
        <v>1.8126319041303334</v>
      </c>
      <c r="V100">
        <v>0.13359015619398093</v>
      </c>
      <c r="X100">
        <v>6.2288727412146461</v>
      </c>
      <c r="Y100">
        <v>8.0976812840118413</v>
      </c>
      <c r="Z100">
        <v>8.2353250702010818</v>
      </c>
      <c r="AA100">
        <v>3.9802152191431088</v>
      </c>
      <c r="AC100">
        <v>1.494031303850442</v>
      </c>
      <c r="AD100">
        <v>0.67792846361706538</v>
      </c>
      <c r="AE100">
        <v>4.7415944503727006E-2</v>
      </c>
      <c r="AF100">
        <v>4.410182156199701</v>
      </c>
      <c r="AH100">
        <v>0.3615927056671715</v>
      </c>
      <c r="AI100">
        <v>29.218626998975253</v>
      </c>
      <c r="AJ100">
        <v>6.4865101694867739</v>
      </c>
      <c r="AK100">
        <v>1.3542767493697137</v>
      </c>
      <c r="AL100">
        <v>3.4627051194990988</v>
      </c>
      <c r="AN100">
        <v>4.3742033909541238</v>
      </c>
      <c r="AO100">
        <v>1.2746435781508207</v>
      </c>
      <c r="AP100">
        <v>1.6387255250087782</v>
      </c>
      <c r="AQ100">
        <v>3.5495393332849341</v>
      </c>
      <c r="AR100">
        <v>0.76822867155117236</v>
      </c>
      <c r="AT100">
        <v>14.220209985502953</v>
      </c>
      <c r="AU100">
        <v>15.479735441269169</v>
      </c>
      <c r="AV100">
        <v>22.682027081941701</v>
      </c>
      <c r="AW100">
        <v>4.7804230430370458</v>
      </c>
      <c r="AX100">
        <v>0.24921859421685033</v>
      </c>
      <c r="AY100">
        <v>11.129211625987811</v>
      </c>
      <c r="BA100">
        <v>8.9065783717630409E-2</v>
      </c>
      <c r="BB100">
        <v>1.3768379885044801</v>
      </c>
      <c r="BC100">
        <v>0.22857161208372451</v>
      </c>
      <c r="BD100">
        <v>9.1305919398940443</v>
      </c>
      <c r="BE100">
        <v>0.33035602421859445</v>
      </c>
      <c r="BF100">
        <v>0.38338572853441116</v>
      </c>
    </row>
    <row r="101" spans="1:58">
      <c r="A101">
        <f ca="1">-8*LN(RAND())</f>
        <v>8.2990710190516328</v>
      </c>
      <c r="B101">
        <f ca="1">-8*LN(RAND())</f>
        <v>24.763908888444327</v>
      </c>
      <c r="C101">
        <f ca="1">-8*LN(RAND())</f>
        <v>2.8097256207088677</v>
      </c>
      <c r="D101">
        <f ca="1">-8*LN(RAND())</f>
        <v>2.1800583531510997</v>
      </c>
      <c r="E101">
        <f ca="1">-8*LN(RAND())</f>
        <v>13.830913474987307</v>
      </c>
      <c r="F101">
        <f ca="1">-8*LN(RAND())</f>
        <v>0.19662986897070817</v>
      </c>
      <c r="H101">
        <f ca="1">-2*LN(RAND())</f>
        <v>0.45235132645014264</v>
      </c>
      <c r="I101">
        <f ca="1">-2*LN(RAND())</f>
        <v>4.0563489465159197</v>
      </c>
      <c r="J101">
        <f ca="1">-2*LN(RAND())</f>
        <v>1.7463600716367547</v>
      </c>
      <c r="K101">
        <f ca="1">-2*LN(RAND())</f>
        <v>3.6270366342591034</v>
      </c>
      <c r="L101">
        <f ca="1">-2*LN(RAND())</f>
        <v>0.68821695828288054</v>
      </c>
      <c r="M101">
        <f ca="1">-2*LN(RAND())</f>
        <v>6.6204844173700622E-2</v>
      </c>
      <c r="P101">
        <v>3.9497340149117983</v>
      </c>
      <c r="Q101">
        <v>1.2971439674408323</v>
      </c>
      <c r="R101">
        <v>9.085337811680926</v>
      </c>
      <c r="T101">
        <v>3.0069980597345509E-2</v>
      </c>
      <c r="U101">
        <v>2.387653764870763</v>
      </c>
      <c r="V101">
        <v>0.93595268276234611</v>
      </c>
      <c r="X101">
        <v>4.1837185205035095</v>
      </c>
      <c r="Y101">
        <v>0.22347628503697278</v>
      </c>
      <c r="Z101">
        <v>8.7782650503253592</v>
      </c>
      <c r="AA101">
        <v>0.94268327564208465</v>
      </c>
      <c r="AC101">
        <v>1.5758462396411843</v>
      </c>
      <c r="AD101">
        <v>2.4855523942429469</v>
      </c>
      <c r="AE101">
        <v>9.8011953896892309E-2</v>
      </c>
      <c r="AF101">
        <v>2.1011127112196966</v>
      </c>
      <c r="AH101">
        <v>3.5103411928115054</v>
      </c>
      <c r="AI101">
        <v>8.6890340716171828</v>
      </c>
      <c r="AJ101">
        <v>0.94025688755623726</v>
      </c>
      <c r="AK101">
        <v>37.372170943636497</v>
      </c>
      <c r="AL101">
        <v>5.9849777105285185</v>
      </c>
      <c r="AN101">
        <v>1.3103490958270889</v>
      </c>
      <c r="AO101">
        <v>0.27612205902409531</v>
      </c>
      <c r="AP101">
        <v>6.5019200552769052E-2</v>
      </c>
      <c r="AQ101">
        <v>0.32875733687912267</v>
      </c>
      <c r="AR101">
        <v>0.5672604682254796</v>
      </c>
      <c r="AT101">
        <v>2.5756065543178958E-2</v>
      </c>
      <c r="AU101">
        <v>0.63249991228021296</v>
      </c>
      <c r="AV101">
        <v>34.060902705629097</v>
      </c>
      <c r="AW101">
        <v>7.3002601411365573</v>
      </c>
      <c r="AX101">
        <v>5.7954018439366095</v>
      </c>
      <c r="AY101">
        <v>5.3669635331869134</v>
      </c>
      <c r="BA101">
        <v>1.901447197505076</v>
      </c>
      <c r="BB101">
        <v>0.37449677405651038</v>
      </c>
      <c r="BC101">
        <v>3.0154853383883689</v>
      </c>
      <c r="BD101">
        <v>0.92004180847339911</v>
      </c>
      <c r="BE101">
        <v>1.1418591006569547</v>
      </c>
      <c r="BF101">
        <v>0.53239913899583069</v>
      </c>
    </row>
    <row r="102" spans="1:58">
      <c r="A102">
        <f ca="1">-8*LN(RAND())</f>
        <v>1.152805021704769</v>
      </c>
      <c r="B102">
        <f ca="1">-8*LN(RAND())</f>
        <v>3.5978075535571947</v>
      </c>
      <c r="C102">
        <f ca="1">-8*LN(RAND())</f>
        <v>22.567149204697468</v>
      </c>
      <c r="D102">
        <f ca="1">-8*LN(RAND())</f>
        <v>2.0457415967721375</v>
      </c>
      <c r="E102">
        <f ca="1">-8*LN(RAND())</f>
        <v>6.9842730236220412</v>
      </c>
      <c r="F102">
        <f ca="1">-8*LN(RAND())</f>
        <v>6.3643689316150596</v>
      </c>
      <c r="H102">
        <f ca="1">-2*LN(RAND())</f>
        <v>2.82881328315271</v>
      </c>
      <c r="I102">
        <f ca="1">-2*LN(RAND())</f>
        <v>1.9801528551642245</v>
      </c>
      <c r="J102">
        <f ca="1">-2*LN(RAND())</f>
        <v>0.34795661967495889</v>
      </c>
      <c r="K102">
        <f ca="1">-2*LN(RAND())</f>
        <v>3.8839244358080589</v>
      </c>
      <c r="L102">
        <f ca="1">-2*LN(RAND())</f>
        <v>3.3806347226771023</v>
      </c>
      <c r="M102">
        <f ca="1">-2*LN(RAND())</f>
        <v>3.8108312281746737</v>
      </c>
      <c r="P102">
        <v>19.75920396529791</v>
      </c>
      <c r="Q102">
        <v>4.3351087940887556</v>
      </c>
      <c r="R102">
        <v>2.6885738052840775</v>
      </c>
      <c r="T102">
        <v>0.88820605593166391</v>
      </c>
      <c r="U102">
        <v>7.5859281770913212</v>
      </c>
      <c r="V102">
        <v>0.27069388119250865</v>
      </c>
      <c r="X102">
        <v>2.9851312710271491</v>
      </c>
      <c r="Y102">
        <v>4.3290985200014136</v>
      </c>
      <c r="Z102">
        <v>0.76052562565057125</v>
      </c>
      <c r="AA102">
        <v>4.1774208423911272</v>
      </c>
      <c r="AC102">
        <v>0.83602835049775848</v>
      </c>
      <c r="AD102">
        <v>0.3705048997930474</v>
      </c>
      <c r="AE102">
        <v>0.25985318672270308</v>
      </c>
      <c r="AF102">
        <v>1.0707203924315543</v>
      </c>
      <c r="AH102">
        <v>3.7690474750642902</v>
      </c>
      <c r="AI102">
        <v>17.043205103846372</v>
      </c>
      <c r="AJ102">
        <v>10.643521518364265</v>
      </c>
      <c r="AK102">
        <v>3.3090017801788698</v>
      </c>
      <c r="AL102">
        <v>17.325991637447679</v>
      </c>
      <c r="AN102">
        <v>2.6416324109450784</v>
      </c>
      <c r="AO102">
        <v>4.2053536592167013</v>
      </c>
      <c r="AP102">
        <v>1.3480900344561</v>
      </c>
      <c r="AQ102">
        <v>4.7901873161213633</v>
      </c>
      <c r="AR102">
        <v>0.36859937269931004</v>
      </c>
      <c r="AT102">
        <v>10.005952680923928</v>
      </c>
      <c r="AU102">
        <v>5.1248451898530547</v>
      </c>
      <c r="AV102">
        <v>3.2243474221182806</v>
      </c>
      <c r="AW102">
        <v>11.744591988928098</v>
      </c>
      <c r="AX102">
        <v>0.27547703928488765</v>
      </c>
      <c r="AY102">
        <v>2.5003932597844658</v>
      </c>
      <c r="BA102">
        <v>0.20960542410530469</v>
      </c>
      <c r="BB102">
        <v>0.13795305826820589</v>
      </c>
      <c r="BC102">
        <v>2.9805611311713358</v>
      </c>
      <c r="BD102">
        <v>1.8658387395550489</v>
      </c>
      <c r="BE102">
        <v>4.6423425958961335</v>
      </c>
      <c r="BF102">
        <v>0.88491003720374839</v>
      </c>
    </row>
    <row r="103" spans="1:58">
      <c r="A103">
        <f ca="1">-8*LN(RAND())</f>
        <v>0.84297405561298522</v>
      </c>
      <c r="B103">
        <f ca="1">-8*LN(RAND())</f>
        <v>2.4187017367203643</v>
      </c>
      <c r="C103">
        <f ca="1">-8*LN(RAND())</f>
        <v>13.004309693272738</v>
      </c>
      <c r="D103">
        <f ca="1">-8*LN(RAND())</f>
        <v>1.3235867821784602</v>
      </c>
      <c r="E103">
        <f ca="1">-8*LN(RAND())</f>
        <v>11.501653559986986</v>
      </c>
      <c r="F103">
        <f ca="1">-8*LN(RAND())</f>
        <v>27.385946788897158</v>
      </c>
      <c r="H103">
        <f ca="1">-2*LN(RAND())</f>
        <v>0.81107936462653052</v>
      </c>
      <c r="I103">
        <f ca="1">-2*LN(RAND())</f>
        <v>0.9024635867009323</v>
      </c>
      <c r="J103">
        <f ca="1">-2*LN(RAND())</f>
        <v>1.6723334255996871</v>
      </c>
      <c r="K103">
        <f ca="1">-2*LN(RAND())</f>
        <v>0.22248147596740747</v>
      </c>
      <c r="L103">
        <f ca="1">-2*LN(RAND())</f>
        <v>2.7657905737977933</v>
      </c>
      <c r="M103">
        <f ca="1">-2*LN(RAND())</f>
        <v>2.0335153005844124</v>
      </c>
      <c r="P103">
        <v>2.2409992201298992</v>
      </c>
      <c r="Q103">
        <v>5.6894609557485163</v>
      </c>
      <c r="R103">
        <v>4.0813964019541364</v>
      </c>
      <c r="T103">
        <v>1.4058325498578736</v>
      </c>
      <c r="U103">
        <v>1.4535280900642733</v>
      </c>
      <c r="V103">
        <v>0.97696519901536683</v>
      </c>
      <c r="X103">
        <v>3.1180390533703739</v>
      </c>
      <c r="Y103">
        <v>0.70697653449706177</v>
      </c>
      <c r="Z103">
        <v>28.562168107057129</v>
      </c>
      <c r="AA103">
        <v>8.134447231341543</v>
      </c>
      <c r="AC103">
        <v>2.6476677427813518</v>
      </c>
      <c r="AD103">
        <v>0.98218619941736351</v>
      </c>
      <c r="AE103">
        <v>0.6997134926421672</v>
      </c>
      <c r="AF103">
        <v>1.5787494019714863</v>
      </c>
      <c r="AH103">
        <v>16.290563182243247</v>
      </c>
      <c r="AI103">
        <v>5.8462831839969072</v>
      </c>
      <c r="AJ103">
        <v>30.350458768859887</v>
      </c>
      <c r="AK103">
        <v>1.3821999447550473</v>
      </c>
      <c r="AL103">
        <v>10.659146825636965</v>
      </c>
      <c r="AN103">
        <v>5.3525794769482689</v>
      </c>
      <c r="AO103">
        <v>1.831759125188138</v>
      </c>
      <c r="AP103">
        <v>0.83966364138158178</v>
      </c>
      <c r="AQ103">
        <v>3.0490013039365564</v>
      </c>
      <c r="AR103">
        <v>1.7666597338121082</v>
      </c>
      <c r="AT103">
        <v>2.7389103461696629</v>
      </c>
      <c r="AU103">
        <v>2.5057879076038647</v>
      </c>
      <c r="AV103">
        <v>1.8777174896872604</v>
      </c>
      <c r="AW103">
        <v>15.526479251660543</v>
      </c>
      <c r="AX103">
        <v>9.4025871872247642</v>
      </c>
      <c r="AY103">
        <v>4.51897399846123</v>
      </c>
      <c r="BA103">
        <v>2.7679348529214227</v>
      </c>
      <c r="BB103">
        <v>6.6686732836218746E-2</v>
      </c>
      <c r="BC103">
        <v>2.0481835748637294</v>
      </c>
      <c r="BD103">
        <v>4.0942347612947394</v>
      </c>
      <c r="BE103">
        <v>4.2846271145086936</v>
      </c>
      <c r="BF103">
        <v>1.0897388512081678</v>
      </c>
    </row>
    <row r="104" spans="1:58">
      <c r="A104">
        <f ca="1">-8*LN(RAND())</f>
        <v>11.526249993422581</v>
      </c>
      <c r="B104">
        <f ca="1">-8*LN(RAND())</f>
        <v>5.5863861670859079</v>
      </c>
      <c r="C104">
        <f ca="1">-8*LN(RAND())</f>
        <v>31.302499412554795</v>
      </c>
      <c r="D104">
        <f ca="1">-8*LN(RAND())</f>
        <v>9.1566614956461638</v>
      </c>
      <c r="E104">
        <f ca="1">-8*LN(RAND())</f>
        <v>3.2227693732609075</v>
      </c>
      <c r="F104">
        <f ca="1">-8*LN(RAND())</f>
        <v>17.5600180184313</v>
      </c>
      <c r="H104">
        <f ca="1">-2*LN(RAND())</f>
        <v>3.9146860054340133</v>
      </c>
      <c r="I104">
        <f ca="1">-2*LN(RAND())</f>
        <v>0.95193370634120744</v>
      </c>
      <c r="J104">
        <f ca="1">-2*LN(RAND())</f>
        <v>5.8227436145366607</v>
      </c>
      <c r="K104">
        <f ca="1">-2*LN(RAND())</f>
        <v>5.7763773056779373</v>
      </c>
      <c r="L104">
        <f ca="1">-2*LN(RAND())</f>
        <v>1.1117961433565986E-2</v>
      </c>
      <c r="M104">
        <f ca="1">-2*LN(RAND())</f>
        <v>2.5822753304747077</v>
      </c>
      <c r="P104">
        <v>9.3796597856302188</v>
      </c>
      <c r="Q104">
        <v>21.836110154629729</v>
      </c>
      <c r="R104">
        <v>7.0486779674789171</v>
      </c>
      <c r="T104">
        <v>0.3958818758997808</v>
      </c>
      <c r="U104">
        <v>0.18893219136511</v>
      </c>
      <c r="V104">
        <v>0.13364500477778871</v>
      </c>
      <c r="X104">
        <v>1.3943547411849426</v>
      </c>
      <c r="Y104">
        <v>0.48459799780400514</v>
      </c>
      <c r="Z104">
        <v>6.7989667120641819</v>
      </c>
      <c r="AA104">
        <v>2.2253581841882886</v>
      </c>
      <c r="AC104">
        <v>0.40141651914924542</v>
      </c>
      <c r="AD104">
        <v>1.9573869764539791</v>
      </c>
      <c r="AE104">
        <v>0.67176782379362687</v>
      </c>
      <c r="AF104">
        <v>0.5609170478105977</v>
      </c>
      <c r="AH104">
        <v>4.1455965241211752</v>
      </c>
      <c r="AI104">
        <v>0.81106121180966051</v>
      </c>
      <c r="AJ104">
        <v>7.4815227310523449</v>
      </c>
      <c r="AK104">
        <v>7.4394494057614171</v>
      </c>
      <c r="AL104">
        <v>0.92529742919432389</v>
      </c>
      <c r="AN104">
        <v>0.78382972436800125</v>
      </c>
      <c r="AO104">
        <v>0.53417653324511305</v>
      </c>
      <c r="AP104">
        <v>0.4118340394615545</v>
      </c>
      <c r="AQ104">
        <v>5.6207637078835448</v>
      </c>
      <c r="AR104">
        <v>0.39945617906603076</v>
      </c>
      <c r="AT104">
        <v>5.8044906979458224</v>
      </c>
      <c r="AU104">
        <v>3.1693417477633048</v>
      </c>
      <c r="AV104">
        <v>20.869911911258875</v>
      </c>
      <c r="AW104">
        <v>1.1422103836877806</v>
      </c>
      <c r="AX104">
        <v>0.33632230687504616</v>
      </c>
      <c r="AY104">
        <v>3.503472057202266</v>
      </c>
      <c r="BA104">
        <v>1.5986322313018824</v>
      </c>
      <c r="BB104">
        <v>1.8574124017758307</v>
      </c>
      <c r="BC104">
        <v>3.2370643646058053</v>
      </c>
      <c r="BD104">
        <v>0.10994521549374794</v>
      </c>
      <c r="BE104">
        <v>0.72058059970277744</v>
      </c>
      <c r="BF104">
        <v>0.2487868581919534</v>
      </c>
    </row>
    <row r="105" spans="1:58">
      <c r="A105">
        <f ca="1">-8*LN(RAND())</f>
        <v>8.1832688705878152</v>
      </c>
      <c r="B105">
        <f ca="1">-8*LN(RAND())</f>
        <v>6.8810999442911864</v>
      </c>
      <c r="C105">
        <f ca="1">-8*LN(RAND())</f>
        <v>1.4965010476179401</v>
      </c>
      <c r="D105">
        <f ca="1">-8*LN(RAND())</f>
        <v>5.5461878753334775</v>
      </c>
      <c r="E105">
        <f ca="1">-8*LN(RAND())</f>
        <v>4.7694976689400246</v>
      </c>
      <c r="F105">
        <f ca="1">-8*LN(RAND())</f>
        <v>1.0917976453528553</v>
      </c>
      <c r="H105">
        <f ca="1">-2*LN(RAND())</f>
        <v>6.9161282841861063</v>
      </c>
      <c r="I105">
        <f ca="1">-2*LN(RAND())</f>
        <v>0.72332771991080547</v>
      </c>
      <c r="J105">
        <f ca="1">-2*LN(RAND())</f>
        <v>0.9742917761593346</v>
      </c>
      <c r="K105">
        <f ca="1">-2*LN(RAND())</f>
        <v>1.3058190545820327</v>
      </c>
      <c r="L105">
        <f ca="1">-2*LN(RAND())</f>
        <v>2.1748651743996015</v>
      </c>
      <c r="M105">
        <f ca="1">-2*LN(RAND())</f>
        <v>1.1382352175342292</v>
      </c>
      <c r="P105">
        <v>0.10375709211475513</v>
      </c>
      <c r="Q105">
        <v>6.0334082075196527</v>
      </c>
      <c r="R105">
        <v>3.155264010667735</v>
      </c>
      <c r="T105">
        <v>1.9188914181255543</v>
      </c>
      <c r="U105">
        <v>1.5555528950238582</v>
      </c>
      <c r="V105">
        <v>2.8603609628023117</v>
      </c>
      <c r="X105">
        <v>1.5788472731509318</v>
      </c>
      <c r="Y105">
        <v>19.196358213745857</v>
      </c>
      <c r="Z105">
        <v>4.8670636020665361</v>
      </c>
      <c r="AA105">
        <v>3.9575863230058732</v>
      </c>
      <c r="AC105">
        <v>9.0099459018715464</v>
      </c>
      <c r="AD105">
        <v>0.38266724950459208</v>
      </c>
      <c r="AE105">
        <v>1.7973184454739619</v>
      </c>
      <c r="AF105">
        <v>1.4206276559116873</v>
      </c>
      <c r="AH105">
        <v>3.6948972014371129</v>
      </c>
      <c r="AI105">
        <v>10.609881083620936</v>
      </c>
      <c r="AJ105">
        <v>1.8749040081689681</v>
      </c>
      <c r="AK105">
        <v>1.3954122553107828</v>
      </c>
      <c r="AL105">
        <v>15.044004823019314</v>
      </c>
      <c r="AN105">
        <v>0.84737657292953406</v>
      </c>
      <c r="AO105">
        <v>4.7217599016445337</v>
      </c>
      <c r="AP105">
        <v>3.6097346839126869</v>
      </c>
      <c r="AQ105">
        <v>8.1658231791204834</v>
      </c>
      <c r="AR105">
        <v>0.34668184155615428</v>
      </c>
      <c r="AT105">
        <v>14.719520928046528</v>
      </c>
      <c r="AU105">
        <v>5.3972253790042926</v>
      </c>
      <c r="AV105">
        <v>4.5153462062463463</v>
      </c>
      <c r="AW105">
        <v>24.120107523661602</v>
      </c>
      <c r="AX105">
        <v>9.8246346562989189</v>
      </c>
      <c r="AY105">
        <v>6.6164849344256451</v>
      </c>
      <c r="BA105">
        <v>0.62394525927742095</v>
      </c>
      <c r="BB105">
        <v>2.913139722792879</v>
      </c>
      <c r="BC105">
        <v>1.9042117600490795</v>
      </c>
      <c r="BD105">
        <v>0.77634346633551421</v>
      </c>
      <c r="BE105">
        <v>0.42683741078779491</v>
      </c>
      <c r="BF105">
        <v>3.6240810303847857</v>
      </c>
    </row>
    <row r="106" spans="1:58">
      <c r="A106">
        <f ca="1">-8*LN(RAND())</f>
        <v>5.8035270229954694</v>
      </c>
      <c r="B106">
        <f ca="1">-8*LN(RAND())</f>
        <v>0.63412896674771257</v>
      </c>
      <c r="C106">
        <f ca="1">-8*LN(RAND())</f>
        <v>5.0788628028348084</v>
      </c>
      <c r="D106">
        <f ca="1">-8*LN(RAND())</f>
        <v>13.363375481080141</v>
      </c>
      <c r="E106">
        <f ca="1">-8*LN(RAND())</f>
        <v>10.515875307467724</v>
      </c>
      <c r="F106">
        <f ca="1">-8*LN(RAND())</f>
        <v>5.5798654569435131</v>
      </c>
      <c r="H106">
        <f ca="1">-2*LN(RAND())</f>
        <v>1.2415374811435742</v>
      </c>
      <c r="I106">
        <f ca="1">-2*LN(RAND())</f>
        <v>0.41850372634031874</v>
      </c>
      <c r="J106">
        <f ca="1">-2*LN(RAND())</f>
        <v>0.57521641611852836</v>
      </c>
      <c r="K106">
        <f ca="1">-2*LN(RAND())</f>
        <v>1.7705741555763983</v>
      </c>
      <c r="L106">
        <f ca="1">-2*LN(RAND())</f>
        <v>2.5013435698723407</v>
      </c>
      <c r="M106">
        <f ca="1">-2*LN(RAND())</f>
        <v>1.0659912931541586</v>
      </c>
      <c r="P106">
        <v>13.611573261607534</v>
      </c>
      <c r="Q106">
        <v>17.289045060279118</v>
      </c>
      <c r="R106">
        <v>1.7736669569127594</v>
      </c>
      <c r="T106">
        <v>2.9707205833453627</v>
      </c>
      <c r="U106">
        <v>2.2434467249082908</v>
      </c>
      <c r="V106">
        <v>1.3535609632330963</v>
      </c>
      <c r="X106">
        <v>1.1014436281136968</v>
      </c>
      <c r="Y106">
        <v>4.795322581418632</v>
      </c>
      <c r="Z106">
        <v>0.14501475607045736</v>
      </c>
      <c r="AA106">
        <v>2.0252061483270616</v>
      </c>
      <c r="AC106">
        <v>3.984916912500319</v>
      </c>
      <c r="AD106">
        <v>3.7460725544609064</v>
      </c>
      <c r="AE106">
        <v>2.0492885479376315</v>
      </c>
      <c r="AF106">
        <v>1.2283380185532911</v>
      </c>
      <c r="AH106">
        <v>6.1154282069333004</v>
      </c>
      <c r="AI106">
        <v>3.9338755352540971</v>
      </c>
      <c r="AJ106">
        <v>2.9713375060128997</v>
      </c>
      <c r="AK106">
        <v>15.713972500403152</v>
      </c>
      <c r="AL106">
        <v>3.7655528513902525</v>
      </c>
      <c r="AN106">
        <v>1.5822614233458969</v>
      </c>
      <c r="AO106">
        <v>3.6358891709986181</v>
      </c>
      <c r="AP106">
        <v>4.5855493128325886</v>
      </c>
      <c r="AQ106">
        <v>0.91838811391875375</v>
      </c>
      <c r="AR106">
        <v>1.0249155690298062</v>
      </c>
      <c r="AT106">
        <v>9.4660023597387966</v>
      </c>
      <c r="AU106">
        <v>18.764817679042881</v>
      </c>
      <c r="AV106">
        <v>9.2442796701139063</v>
      </c>
      <c r="AW106">
        <v>10.625151931321762</v>
      </c>
      <c r="AX106">
        <v>11.163371457460491</v>
      </c>
      <c r="AY106">
        <v>46.439251952117608</v>
      </c>
      <c r="BA106">
        <v>0.25427028564832982</v>
      </c>
      <c r="BB106">
        <v>0.42678497500701801</v>
      </c>
      <c r="BC106">
        <v>2.0620821816638393</v>
      </c>
      <c r="BD106">
        <v>2.4951103614548034</v>
      </c>
      <c r="BE106">
        <v>5.1936258424376138</v>
      </c>
      <c r="BF106">
        <v>6.1532495161154679E-2</v>
      </c>
    </row>
    <row r="107" spans="1:58">
      <c r="A107">
        <f ca="1">-8*LN(RAND())</f>
        <v>1.6326484156529577</v>
      </c>
      <c r="B107">
        <f ca="1">-8*LN(RAND())</f>
        <v>10.740130148057647</v>
      </c>
      <c r="C107">
        <f ca="1">-8*LN(RAND())</f>
        <v>13.871597410019653</v>
      </c>
      <c r="D107">
        <f ca="1">-8*LN(RAND())</f>
        <v>14.255720433466143</v>
      </c>
      <c r="E107">
        <f ca="1">-8*LN(RAND())</f>
        <v>0.14918679381764366</v>
      </c>
      <c r="F107">
        <f ca="1">-8*LN(RAND())</f>
        <v>9.5940377428529171</v>
      </c>
      <c r="H107">
        <f ca="1">-2*LN(RAND())</f>
        <v>0.65148225575684493</v>
      </c>
      <c r="I107">
        <f ca="1">-2*LN(RAND())</f>
        <v>3.2751636918384577</v>
      </c>
      <c r="J107">
        <f ca="1">-2*LN(RAND())</f>
        <v>1.2178384983822175</v>
      </c>
      <c r="K107">
        <f ca="1">-2*LN(RAND())</f>
        <v>3.4943807765916799</v>
      </c>
      <c r="L107">
        <f ca="1">-2*LN(RAND())</f>
        <v>2.8047337210571128</v>
      </c>
      <c r="M107">
        <f ca="1">-2*LN(RAND())</f>
        <v>0.2132038128343727</v>
      </c>
      <c r="P107">
        <v>7.3502612741856854</v>
      </c>
      <c r="Q107">
        <v>4.0443536007274474</v>
      </c>
      <c r="R107">
        <v>11.249136580705059</v>
      </c>
      <c r="T107">
        <v>2.0743428475034218</v>
      </c>
      <c r="U107">
        <v>3.81894488623935</v>
      </c>
      <c r="V107">
        <v>1.1815256685100957</v>
      </c>
      <c r="X107">
        <v>3.8147778358701681</v>
      </c>
      <c r="Y107">
        <v>0.28385101802151647</v>
      </c>
      <c r="Z107">
        <v>1.4465733845037774</v>
      </c>
      <c r="AA107">
        <v>11.623462095394743</v>
      </c>
      <c r="AC107">
        <v>1.4138369871093945</v>
      </c>
      <c r="AD107">
        <v>1.9541111200701848</v>
      </c>
      <c r="AE107">
        <v>1.9000674086210549</v>
      </c>
      <c r="AF107">
        <v>1.9992874614018417</v>
      </c>
      <c r="AH107">
        <v>6.3120913234752036</v>
      </c>
      <c r="AI107">
        <v>1.2844373030876821</v>
      </c>
      <c r="AJ107">
        <v>2.1329098630479564</v>
      </c>
      <c r="AK107">
        <v>3.7544379078014698</v>
      </c>
      <c r="AL107">
        <v>2.0511445206261585</v>
      </c>
      <c r="AN107">
        <v>0.6968165086460647</v>
      </c>
      <c r="AO107">
        <v>5.7018346782484501</v>
      </c>
      <c r="AP107">
        <v>5.3393313738995953</v>
      </c>
      <c r="AQ107">
        <v>7.5807530644214145</v>
      </c>
      <c r="AR107">
        <v>0.89703243300417213</v>
      </c>
      <c r="AT107">
        <v>8.5287212189562176</v>
      </c>
      <c r="AU107">
        <v>28.862441128178432</v>
      </c>
      <c r="AV107">
        <v>13.16266717507497</v>
      </c>
      <c r="AW107">
        <v>6.3794706372998213</v>
      </c>
      <c r="AX107">
        <v>6.7456275392298268</v>
      </c>
      <c r="AY107">
        <v>6.5461703728371869</v>
      </c>
      <c r="BA107">
        <v>0.48738053139402671</v>
      </c>
      <c r="BB107">
        <v>1.5575758359470786</v>
      </c>
      <c r="BC107">
        <v>0.43568043936856143</v>
      </c>
      <c r="BD107">
        <v>0.92999154285265384</v>
      </c>
      <c r="BE107">
        <v>0.62776027083900188</v>
      </c>
      <c r="BF107">
        <v>3.3221446841141735</v>
      </c>
    </row>
    <row r="108" spans="1:58">
      <c r="A108">
        <f ca="1">-8*LN(RAND())</f>
        <v>0.25600758626229986</v>
      </c>
      <c r="B108">
        <f ca="1">-8*LN(RAND())</f>
        <v>0.21525722681674767</v>
      </c>
      <c r="C108">
        <f ca="1">-8*LN(RAND())</f>
        <v>0.62896534752315769</v>
      </c>
      <c r="D108">
        <f ca="1">-8*LN(RAND())</f>
        <v>0.77998552368397756</v>
      </c>
      <c r="E108">
        <f ca="1">-8*LN(RAND())</f>
        <v>7.5744643709118975</v>
      </c>
      <c r="F108">
        <f ca="1">-8*LN(RAND())</f>
        <v>9.7720921021457823</v>
      </c>
      <c r="H108">
        <f ca="1">-2*LN(RAND())</f>
        <v>2.5218102548375838</v>
      </c>
      <c r="I108">
        <f ca="1">-2*LN(RAND())</f>
        <v>0.78506838963890146</v>
      </c>
      <c r="J108">
        <f ca="1">-2*LN(RAND())</f>
        <v>1.8359960542753631</v>
      </c>
      <c r="K108">
        <f ca="1">-2*LN(RAND())</f>
        <v>1.0997069469850338</v>
      </c>
      <c r="L108">
        <f ca="1">-2*LN(RAND())</f>
        <v>2.12294663456067</v>
      </c>
      <c r="M108">
        <f ca="1">-2*LN(RAND())</f>
        <v>0.62776818785115795</v>
      </c>
      <c r="P108">
        <v>2.6225964906303272</v>
      </c>
      <c r="Q108">
        <v>22.253752903278627</v>
      </c>
      <c r="R108">
        <v>6.6250002359478257</v>
      </c>
      <c r="T108">
        <v>3.1371433932656609</v>
      </c>
      <c r="U108">
        <v>3.0156373063883795</v>
      </c>
      <c r="V108">
        <v>2.1131018993855371</v>
      </c>
      <c r="X108">
        <v>1.0159581821145263</v>
      </c>
      <c r="Y108">
        <v>9.2787954892859297</v>
      </c>
      <c r="Z108">
        <v>1.0666874943187095</v>
      </c>
      <c r="AA108">
        <v>8.086380311830629</v>
      </c>
      <c r="AC108">
        <v>1.5138046276193271</v>
      </c>
      <c r="AD108">
        <v>2.4809814767734324E-2</v>
      </c>
      <c r="AE108">
        <v>2.730818079268096E-2</v>
      </c>
      <c r="AF108">
        <v>1.0077656727774493</v>
      </c>
      <c r="AH108">
        <v>13.306909730222143</v>
      </c>
      <c r="AI108">
        <v>3.7834264984685348</v>
      </c>
      <c r="AJ108">
        <v>2.5343729521597202</v>
      </c>
      <c r="AK108">
        <v>10.910037956548269</v>
      </c>
      <c r="AL108">
        <v>0.13117328116033217</v>
      </c>
      <c r="AN108">
        <v>0.60631020179546069</v>
      </c>
      <c r="AO108">
        <v>1.1978744090787889</v>
      </c>
      <c r="AP108">
        <v>2.380143364108438</v>
      </c>
      <c r="AQ108">
        <v>2.190055816596308</v>
      </c>
      <c r="AR108">
        <v>0.43255603459496139</v>
      </c>
      <c r="AT108">
        <v>1.6028515972501729</v>
      </c>
      <c r="AU108">
        <v>1.6608554910307272</v>
      </c>
      <c r="AV108">
        <v>1.9365582841507771</v>
      </c>
      <c r="AW108">
        <v>1.5815824917312349</v>
      </c>
      <c r="AX108">
        <v>19.101025276016074</v>
      </c>
      <c r="AY108">
        <v>8.2981548691867886</v>
      </c>
      <c r="BA108">
        <v>0.56675991960489791</v>
      </c>
      <c r="BB108">
        <v>0.23932510821015204</v>
      </c>
      <c r="BC108">
        <v>7.6234964154271875E-2</v>
      </c>
      <c r="BD108">
        <v>1.530462949776527</v>
      </c>
      <c r="BE108">
        <v>2.2643417392337568</v>
      </c>
      <c r="BF108">
        <v>2.5528096093010104</v>
      </c>
    </row>
    <row r="109" spans="1:58">
      <c r="A109">
        <f ca="1">-8*LN(RAND())</f>
        <v>3.0036234506048536</v>
      </c>
      <c r="B109">
        <f ca="1">-8*LN(RAND())</f>
        <v>1.5030593590481571</v>
      </c>
      <c r="C109">
        <f ca="1">-8*LN(RAND())</f>
        <v>1.6829485265608661</v>
      </c>
      <c r="D109">
        <f ca="1">-8*LN(RAND())</f>
        <v>16.092639958524114</v>
      </c>
      <c r="E109">
        <f ca="1">-8*LN(RAND())</f>
        <v>2.3573300714693004</v>
      </c>
      <c r="F109">
        <f ca="1">-8*LN(RAND())</f>
        <v>5.1696762737563349</v>
      </c>
      <c r="H109">
        <f ca="1">-2*LN(RAND())</f>
        <v>1.0645063036998494</v>
      </c>
      <c r="I109">
        <f ca="1">-2*LN(RAND())</f>
        <v>0.46739533040503806</v>
      </c>
      <c r="J109">
        <f ca="1">-2*LN(RAND())</f>
        <v>0.25286184206578854</v>
      </c>
      <c r="K109">
        <f ca="1">-2*LN(RAND())</f>
        <v>1.1482587730342304</v>
      </c>
      <c r="L109">
        <f ca="1">-2*LN(RAND())</f>
        <v>0.16284682939059961</v>
      </c>
      <c r="M109">
        <f ca="1">-2*LN(RAND())</f>
        <v>0.13911810267247457</v>
      </c>
      <c r="P109">
        <v>2.4962928245795206</v>
      </c>
      <c r="Q109">
        <v>7.4149431801790566</v>
      </c>
      <c r="R109">
        <v>6.2508392899552012</v>
      </c>
      <c r="T109">
        <v>1.3513678742322626</v>
      </c>
      <c r="U109">
        <v>2.6783126786989064</v>
      </c>
      <c r="V109">
        <v>0.60925131262627896</v>
      </c>
      <c r="X109">
        <v>5.8291065506830586</v>
      </c>
      <c r="Y109">
        <v>1.5809719769819623</v>
      </c>
      <c r="Z109">
        <v>22.928932797274669</v>
      </c>
      <c r="AA109">
        <v>5.5622707695452611</v>
      </c>
      <c r="AC109">
        <v>0.28055234242656524</v>
      </c>
      <c r="AD109">
        <v>1.1768334137636105</v>
      </c>
      <c r="AE109">
        <v>0.46951062519999126</v>
      </c>
      <c r="AF109">
        <v>0.88075709335440711</v>
      </c>
      <c r="AH109">
        <v>1.4602809165805446</v>
      </c>
      <c r="AI109">
        <v>14.336778214987406</v>
      </c>
      <c r="AJ109">
        <v>20.580031209459342</v>
      </c>
      <c r="AK109">
        <v>3.3259270536632601</v>
      </c>
      <c r="AL109">
        <v>13.748506854772879</v>
      </c>
      <c r="AN109">
        <v>1.7016288276092568</v>
      </c>
      <c r="AO109">
        <v>0.66326665610442803</v>
      </c>
      <c r="AP109">
        <v>0.93795114619981856</v>
      </c>
      <c r="AQ109">
        <v>2.3036690815466425</v>
      </c>
      <c r="AR109">
        <v>2.5197354705215571</v>
      </c>
      <c r="AT109">
        <v>9.08259735551799</v>
      </c>
      <c r="AU109">
        <v>13.053752093834548</v>
      </c>
      <c r="AV109">
        <v>6.2818662724620946</v>
      </c>
      <c r="AW109">
        <v>4.6585751375954434</v>
      </c>
      <c r="AX109">
        <v>9.561893071687102</v>
      </c>
      <c r="AY109">
        <v>11.732152681646982</v>
      </c>
      <c r="BA109">
        <v>5.869193794624147</v>
      </c>
      <c r="BB109">
        <v>3.5976813465846038</v>
      </c>
      <c r="BC109">
        <v>2.3758021931639868</v>
      </c>
      <c r="BD109">
        <v>1.3636540371179657</v>
      </c>
      <c r="BE109">
        <v>5.1561688400846784</v>
      </c>
      <c r="BF109">
        <v>6.066324798051081</v>
      </c>
    </row>
    <row r="110" spans="1:58">
      <c r="A110">
        <f ca="1">-8*LN(RAND())</f>
        <v>8.57551069370402</v>
      </c>
      <c r="B110">
        <f ca="1">-8*LN(RAND())</f>
        <v>0.7607093868574466</v>
      </c>
      <c r="C110">
        <f ca="1">-8*LN(RAND())</f>
        <v>9.8217613170040057</v>
      </c>
      <c r="D110">
        <f ca="1">-8*LN(RAND())</f>
        <v>2.5406922790536357</v>
      </c>
      <c r="E110">
        <f ca="1">-8*LN(RAND())</f>
        <v>14.895547427823862</v>
      </c>
      <c r="F110">
        <f ca="1">-8*LN(RAND())</f>
        <v>8.2263396270044833</v>
      </c>
      <c r="H110">
        <f ca="1">-2*LN(RAND())</f>
        <v>0.11733183811209527</v>
      </c>
      <c r="I110">
        <f ca="1">-2*LN(RAND())</f>
        <v>4.5200297868555745</v>
      </c>
      <c r="J110">
        <f ca="1">-2*LN(RAND())</f>
        <v>3.8925820861244458</v>
      </c>
      <c r="K110">
        <f ca="1">-2*LN(RAND())</f>
        <v>4.560683186438621</v>
      </c>
      <c r="L110">
        <f ca="1">-2*LN(RAND())</f>
        <v>0.15385167051014409</v>
      </c>
      <c r="M110">
        <f ca="1">-2*LN(RAND())</f>
        <v>2.8315473039383332</v>
      </c>
      <c r="P110">
        <v>6.2666104006437653</v>
      </c>
      <c r="Q110">
        <v>4.8042189043536547</v>
      </c>
      <c r="R110">
        <v>1.1487402796260684</v>
      </c>
      <c r="T110">
        <v>0.17802030494988194</v>
      </c>
      <c r="U110">
        <v>2.4085331815321385</v>
      </c>
      <c r="V110">
        <v>3.0745053812429952</v>
      </c>
      <c r="X110">
        <v>3.4295333707416198</v>
      </c>
      <c r="Y110">
        <v>30.708604779513699</v>
      </c>
      <c r="Z110">
        <v>9.4191807976612356</v>
      </c>
      <c r="AA110">
        <v>0.71947329340503741</v>
      </c>
      <c r="AC110">
        <v>1.6160295397730908</v>
      </c>
      <c r="AD110">
        <v>6.7476580652113283</v>
      </c>
      <c r="AE110">
        <v>5.676913685373048</v>
      </c>
      <c r="AF110">
        <v>0.67820840120226156</v>
      </c>
      <c r="AH110">
        <v>7.6029884972873596</v>
      </c>
      <c r="AI110">
        <v>4.6785261484124234</v>
      </c>
      <c r="AJ110">
        <v>17.56045193914019</v>
      </c>
      <c r="AK110">
        <v>0.71970712352849175</v>
      </c>
      <c r="AL110">
        <v>1.7406763242702417</v>
      </c>
      <c r="AN110">
        <v>5.7113428016748529</v>
      </c>
      <c r="AO110">
        <v>3.3083861158398356</v>
      </c>
      <c r="AP110">
        <v>5.1631817022724782</v>
      </c>
      <c r="AQ110">
        <v>1.3945230717009183</v>
      </c>
      <c r="AR110">
        <v>3.2132948481798014</v>
      </c>
      <c r="AT110">
        <v>5.5223405967151171</v>
      </c>
      <c r="AU110">
        <v>3.7100326650519291</v>
      </c>
      <c r="AV110">
        <v>13.982759865672184</v>
      </c>
      <c r="AW110">
        <v>10.645599206444206</v>
      </c>
      <c r="AX110">
        <v>3.1712841136140537</v>
      </c>
      <c r="AY110">
        <v>3.3871338364070533</v>
      </c>
      <c r="BA110">
        <v>2.8298473027115594</v>
      </c>
      <c r="BB110">
        <v>0.81981983631176403</v>
      </c>
      <c r="BC110">
        <v>5.1525857084511273</v>
      </c>
      <c r="BD110">
        <v>3.1561680687176827</v>
      </c>
      <c r="BE110">
        <v>0.54085662468189455</v>
      </c>
      <c r="BF110">
        <v>8.5159674517217163E-2</v>
      </c>
    </row>
    <row r="111" spans="1:58">
      <c r="A111">
        <f ca="1">-8*LN(RAND())</f>
        <v>4.0163938287317453</v>
      </c>
      <c r="B111">
        <f ca="1">-8*LN(RAND())</f>
        <v>3.1661294932638047</v>
      </c>
      <c r="C111">
        <f ca="1">-8*LN(RAND())</f>
        <v>3.5479050070747919E-2</v>
      </c>
      <c r="D111">
        <f ca="1">-8*LN(RAND())</f>
        <v>17.911380450101799</v>
      </c>
      <c r="E111">
        <f ca="1">-8*LN(RAND())</f>
        <v>11.269892961267294</v>
      </c>
      <c r="F111">
        <f ca="1">-8*LN(RAND())</f>
        <v>20.012622199194425</v>
      </c>
      <c r="H111">
        <f ca="1">-2*LN(RAND())</f>
        <v>0.15853021337752313</v>
      </c>
      <c r="I111">
        <f ca="1">-2*LN(RAND())</f>
        <v>1.7646664475782439</v>
      </c>
      <c r="J111">
        <f ca="1">-2*LN(RAND())</f>
        <v>1.3467070201317397</v>
      </c>
      <c r="K111">
        <f ca="1">-2*LN(RAND())</f>
        <v>2.7370572836231535</v>
      </c>
      <c r="L111">
        <f ca="1">-2*LN(RAND())</f>
        <v>3.5160031869250645E-2</v>
      </c>
      <c r="M111">
        <f ca="1">-2*LN(RAND())</f>
        <v>6.0551575907681068</v>
      </c>
      <c r="P111">
        <v>15.47923438961134</v>
      </c>
      <c r="Q111">
        <v>11.814136555136852</v>
      </c>
      <c r="R111">
        <v>30.889466286286218</v>
      </c>
      <c r="T111">
        <v>1.9026665384239085</v>
      </c>
      <c r="U111">
        <v>3.2517939960252691</v>
      </c>
      <c r="V111">
        <v>4.1892397898616274</v>
      </c>
      <c r="X111">
        <v>2.7520728775652596</v>
      </c>
      <c r="Y111">
        <v>2.1647101268271918</v>
      </c>
      <c r="Z111">
        <v>4.267350323854005E-2</v>
      </c>
      <c r="AA111">
        <v>2.3145172108742984</v>
      </c>
      <c r="AC111">
        <v>4.9902191620182661E-2</v>
      </c>
      <c r="AD111">
        <v>1.3055112353098144</v>
      </c>
      <c r="AE111">
        <v>0.97043749934907264</v>
      </c>
      <c r="AF111">
        <v>1.5934853939279854</v>
      </c>
      <c r="AH111">
        <v>14.430243962800601</v>
      </c>
      <c r="AI111">
        <v>11.243868049901156</v>
      </c>
      <c r="AJ111">
        <v>0.20192196625345496</v>
      </c>
      <c r="AK111">
        <v>13.44507350383012</v>
      </c>
      <c r="AL111">
        <v>2.9852526149092848</v>
      </c>
      <c r="AN111">
        <v>1.8666767966518942</v>
      </c>
      <c r="AO111">
        <v>1.1617865031939538</v>
      </c>
      <c r="AP111">
        <v>0.83805432732637097</v>
      </c>
      <c r="AQ111">
        <v>6.2641272021617382</v>
      </c>
      <c r="AR111">
        <v>0.61196810910105448</v>
      </c>
      <c r="AT111">
        <v>7.5051644572942635</v>
      </c>
      <c r="AU111">
        <v>4.2570282505890358</v>
      </c>
      <c r="AV111">
        <v>7.1735282580845245</v>
      </c>
      <c r="AW111">
        <v>13.718129369215449</v>
      </c>
      <c r="AX111">
        <v>9.8923548060602364</v>
      </c>
      <c r="AY111">
        <v>22.248846327321424</v>
      </c>
      <c r="BA111">
        <v>0.63769409712424796</v>
      </c>
      <c r="BB111">
        <v>0.68257507535948925</v>
      </c>
      <c r="BC111">
        <v>0.85194738763120115</v>
      </c>
      <c r="BD111">
        <v>4.6273772267279734</v>
      </c>
      <c r="BE111">
        <v>5.3704037349806386</v>
      </c>
      <c r="BF111">
        <v>0.81681668231286253</v>
      </c>
    </row>
    <row r="112" spans="1:58">
      <c r="A112">
        <f ca="1">-8*LN(RAND())</f>
        <v>10.563989827162159</v>
      </c>
      <c r="B112">
        <f ca="1">-8*LN(RAND())</f>
        <v>9.2396248447866807</v>
      </c>
      <c r="C112">
        <f ca="1">-8*LN(RAND())</f>
        <v>1.0521579470798847</v>
      </c>
      <c r="D112">
        <f ca="1">-8*LN(RAND())</f>
        <v>2.0208462570478916</v>
      </c>
      <c r="E112">
        <f ca="1">-8*LN(RAND())</f>
        <v>10.994750535180874</v>
      </c>
      <c r="F112">
        <f ca="1">-8*LN(RAND())</f>
        <v>3.9031149610771174</v>
      </c>
      <c r="H112">
        <f ca="1">-2*LN(RAND())</f>
        <v>0.97214584801807369</v>
      </c>
      <c r="I112">
        <f ca="1">-2*LN(RAND())</f>
        <v>0.97780932292446332</v>
      </c>
      <c r="J112">
        <f ca="1">-2*LN(RAND())</f>
        <v>1.0784840271105605</v>
      </c>
      <c r="K112">
        <f ca="1">-2*LN(RAND())</f>
        <v>3.0013157369488237</v>
      </c>
      <c r="L112">
        <f ca="1">-2*LN(RAND())</f>
        <v>1.1275121753562132</v>
      </c>
      <c r="M112">
        <f ca="1">-2*LN(RAND())</f>
        <v>0.31851731020058355</v>
      </c>
      <c r="P112">
        <v>8.7337689762723834</v>
      </c>
      <c r="Q112">
        <v>5.6640700872588639</v>
      </c>
      <c r="R112">
        <v>26.915579764074707</v>
      </c>
      <c r="T112">
        <v>0.68039547686163693</v>
      </c>
      <c r="U112">
        <v>6.0231180661972514</v>
      </c>
      <c r="V112">
        <v>0.65471852950240006</v>
      </c>
      <c r="X112">
        <v>0.47415660136239601</v>
      </c>
      <c r="Y112">
        <v>7.3246204738930176</v>
      </c>
      <c r="Z112">
        <v>19.528279771526709</v>
      </c>
      <c r="AA112">
        <v>0.68786618090450469</v>
      </c>
      <c r="AC112">
        <v>1.7239332414241537</v>
      </c>
      <c r="AD112">
        <v>1.9708054892269966</v>
      </c>
      <c r="AE112">
        <v>1.6384836432128855</v>
      </c>
      <c r="AF112">
        <v>1.268700260512972</v>
      </c>
      <c r="AH112">
        <v>1.4127818386998574</v>
      </c>
      <c r="AI112">
        <v>0.21060422944936258</v>
      </c>
      <c r="AJ112">
        <v>1.6411186190484981</v>
      </c>
      <c r="AK112">
        <v>3.7162731191629343</v>
      </c>
      <c r="AL112">
        <v>25.407382552438349</v>
      </c>
      <c r="AN112">
        <v>0.29685526734321471</v>
      </c>
      <c r="AO112">
        <v>1.9440499643339304</v>
      </c>
      <c r="AP112">
        <v>10.388550344357096</v>
      </c>
      <c r="AQ112">
        <v>0.18557662014480861</v>
      </c>
      <c r="AR112">
        <v>2.870498739565329</v>
      </c>
      <c r="AT112">
        <v>4.6047245943941126</v>
      </c>
      <c r="AU112">
        <v>10.615676386336272</v>
      </c>
      <c r="AV112">
        <v>17.535018860916352</v>
      </c>
      <c r="AW112">
        <v>7.5758135071219923E-2</v>
      </c>
      <c r="AX112">
        <v>21.795280296683575</v>
      </c>
      <c r="AY112">
        <v>3.1468638344433555</v>
      </c>
      <c r="BA112">
        <v>0.74633368612640427</v>
      </c>
      <c r="BB112">
        <v>1.9830278429687573</v>
      </c>
      <c r="BC112">
        <v>0.64232854021643226</v>
      </c>
      <c r="BD112">
        <v>7.0056004709189074E-2</v>
      </c>
      <c r="BE112">
        <v>5.9500849152460038</v>
      </c>
      <c r="BF112">
        <v>2.2872090208123059</v>
      </c>
    </row>
    <row r="113" spans="1:58">
      <c r="A113">
        <f ca="1">-8*LN(RAND())</f>
        <v>10.009226349997096</v>
      </c>
      <c r="B113">
        <f ca="1">-8*LN(RAND())</f>
        <v>10.403384016953609</v>
      </c>
      <c r="C113">
        <f ca="1">-8*LN(RAND())</f>
        <v>3.9947975897633947</v>
      </c>
      <c r="D113">
        <f ca="1">-8*LN(RAND())</f>
        <v>14.173906759524581</v>
      </c>
      <c r="E113">
        <f ca="1">-8*LN(RAND())</f>
        <v>0.37296586148804184</v>
      </c>
      <c r="F113">
        <f ca="1">-8*LN(RAND())</f>
        <v>21.58549753933886</v>
      </c>
      <c r="H113">
        <f ca="1">-2*LN(RAND())</f>
        <v>0.67041239796987506</v>
      </c>
      <c r="I113">
        <f ca="1">-2*LN(RAND())</f>
        <v>2.2155075693622699</v>
      </c>
      <c r="J113">
        <f ca="1">-2*LN(RAND())</f>
        <v>1.2289244329746718</v>
      </c>
      <c r="K113">
        <f ca="1">-2*LN(RAND())</f>
        <v>2.6802882850402145</v>
      </c>
      <c r="L113">
        <f ca="1">-2*LN(RAND())</f>
        <v>0.86590657899149048</v>
      </c>
      <c r="M113">
        <f ca="1">-2*LN(RAND())</f>
        <v>3.0745908835927569</v>
      </c>
      <c r="P113">
        <v>0.17122543666824641</v>
      </c>
      <c r="Q113">
        <v>2.013464025802898</v>
      </c>
      <c r="R113">
        <v>6.00231212646732</v>
      </c>
      <c r="T113">
        <v>2.1331039562741778</v>
      </c>
      <c r="U113">
        <v>0.90624157555587859</v>
      </c>
      <c r="V113">
        <v>0.68651488663506521</v>
      </c>
      <c r="X113">
        <v>4.2883494498718804</v>
      </c>
      <c r="Y113">
        <v>1.5977080828326531</v>
      </c>
      <c r="Z113">
        <v>26.251864822049448</v>
      </c>
      <c r="AA113">
        <v>1.3076568374181878</v>
      </c>
      <c r="AC113">
        <v>0.64319856379966711</v>
      </c>
      <c r="AD113">
        <v>0.79155301230079067</v>
      </c>
      <c r="AE113">
        <v>2.4296204506701442</v>
      </c>
      <c r="AF113">
        <v>0.51255959799537509</v>
      </c>
      <c r="AH113">
        <v>2.7452488895492198</v>
      </c>
      <c r="AI113">
        <v>2.4423084611553092</v>
      </c>
      <c r="AJ113">
        <v>9.8726263047912415</v>
      </c>
      <c r="AK113">
        <v>3.1964272587739693</v>
      </c>
      <c r="AL113">
        <v>6.6650254629256089</v>
      </c>
      <c r="AN113">
        <v>0.21974084704740265</v>
      </c>
      <c r="AO113">
        <v>1.0732462583295423</v>
      </c>
      <c r="AP113">
        <v>1.8481646312229496</v>
      </c>
      <c r="AQ113">
        <v>2.1374970323735445</v>
      </c>
      <c r="AR113">
        <v>1.2659177286745033E-2</v>
      </c>
      <c r="AT113">
        <v>14.556907780684924</v>
      </c>
      <c r="AU113">
        <v>5.7828562594012141</v>
      </c>
      <c r="AV113">
        <v>2.1364404865985436</v>
      </c>
      <c r="AW113">
        <v>5.3113807933546315</v>
      </c>
      <c r="AX113">
        <v>3.5917005372148436</v>
      </c>
      <c r="AY113">
        <v>5.8295901698109409</v>
      </c>
      <c r="BA113">
        <v>5.0658897893324006</v>
      </c>
      <c r="BB113">
        <v>1.1953076661157902</v>
      </c>
      <c r="BC113">
        <v>6.275690554531077</v>
      </c>
      <c r="BD113">
        <v>6.7662854605484792</v>
      </c>
      <c r="BE113">
        <v>1.5611643328767135</v>
      </c>
      <c r="BF113">
        <v>0.23594510997024673</v>
      </c>
    </row>
    <row r="114" spans="1:58">
      <c r="A114">
        <f ca="1">-8*LN(RAND())</f>
        <v>1.1503032341866806</v>
      </c>
      <c r="B114">
        <f ca="1">-8*LN(RAND())</f>
        <v>11.888440283091821</v>
      </c>
      <c r="C114">
        <f ca="1">-8*LN(RAND())</f>
        <v>15.317916657521996</v>
      </c>
      <c r="D114">
        <f ca="1">-8*LN(RAND())</f>
        <v>2.8302374843224256</v>
      </c>
      <c r="E114">
        <f ca="1">-8*LN(RAND())</f>
        <v>1.5775193044655269</v>
      </c>
      <c r="F114">
        <f ca="1">-8*LN(RAND())</f>
        <v>30.71353045637515</v>
      </c>
      <c r="H114">
        <f ca="1">-2*LN(RAND())</f>
        <v>0.62202756951813254</v>
      </c>
      <c r="I114">
        <f ca="1">-2*LN(RAND())</f>
        <v>9.2245569813551274E-3</v>
      </c>
      <c r="J114">
        <f ca="1">-2*LN(RAND())</f>
        <v>1.5710077235114681</v>
      </c>
      <c r="K114">
        <f ca="1">-2*LN(RAND())</f>
        <v>2.7863602341687348</v>
      </c>
      <c r="L114">
        <f ca="1">-2*LN(RAND())</f>
        <v>1.9567380761027977</v>
      </c>
      <c r="M114">
        <f ca="1">-2*LN(RAND())</f>
        <v>1.335638747972909</v>
      </c>
      <c r="P114">
        <v>7.6267313238533063</v>
      </c>
      <c r="Q114">
        <v>4.3735935416753717</v>
      </c>
      <c r="R114">
        <v>8.4810718324316543</v>
      </c>
      <c r="T114">
        <v>7.0732284268711226E-2</v>
      </c>
      <c r="U114">
        <v>3.6787893264527902E-2</v>
      </c>
      <c r="V114">
        <v>0.86652266081019225</v>
      </c>
      <c r="X114">
        <v>10.198600333505231</v>
      </c>
      <c r="Y114">
        <v>1.1090768870440297</v>
      </c>
      <c r="Z114">
        <v>3.9429302832483613</v>
      </c>
      <c r="AA114">
        <v>5.0503063369910803</v>
      </c>
      <c r="AC114">
        <v>0.16463373680182619</v>
      </c>
      <c r="AD114">
        <v>1.1140475316747518</v>
      </c>
      <c r="AE114">
        <v>0.33955576833491957</v>
      </c>
      <c r="AF114">
        <v>1.284487466267235</v>
      </c>
      <c r="AH114">
        <v>11.337700892433599</v>
      </c>
      <c r="AI114">
        <v>1.0510094304091167</v>
      </c>
      <c r="AJ114">
        <v>2.0651735016026231</v>
      </c>
      <c r="AK114">
        <v>2.73522650022923</v>
      </c>
      <c r="AL114">
        <v>2.5955562272217465</v>
      </c>
      <c r="AN114">
        <v>3.0492370208537647</v>
      </c>
      <c r="AO114">
        <v>2.1414742115777279</v>
      </c>
      <c r="AP114">
        <v>1.6452307250829337</v>
      </c>
      <c r="AQ114">
        <v>1.2207137086591389</v>
      </c>
      <c r="AR114">
        <v>5.6576138027921195</v>
      </c>
      <c r="AT114">
        <v>1.2028654913346606</v>
      </c>
      <c r="AU114">
        <v>3.4932719200246098</v>
      </c>
      <c r="AV114">
        <v>3.0821973521217996</v>
      </c>
      <c r="AW114">
        <v>12.727755622707171</v>
      </c>
      <c r="AX114">
        <v>5.6792896284435628</v>
      </c>
      <c r="AY114">
        <v>13.581465367083558</v>
      </c>
      <c r="BA114">
        <v>2.6362392567684103</v>
      </c>
      <c r="BB114">
        <v>1.8784736899673098</v>
      </c>
      <c r="BC114">
        <v>0.54759670787883541</v>
      </c>
      <c r="BD114">
        <v>1.6281141225995845</v>
      </c>
      <c r="BE114">
        <v>5.2790597642754538</v>
      </c>
      <c r="BF114">
        <v>0.53292871190549063</v>
      </c>
    </row>
    <row r="115" spans="1:58">
      <c r="A115">
        <f ca="1">-8*LN(RAND())</f>
        <v>10.683810176130946</v>
      </c>
      <c r="B115">
        <f ca="1">-8*LN(RAND())</f>
        <v>5.6247985083290777</v>
      </c>
      <c r="C115">
        <f ca="1">-8*LN(RAND())</f>
        <v>11.964781156300116</v>
      </c>
      <c r="D115">
        <f ca="1">-8*LN(RAND())</f>
        <v>5.5065465616987739</v>
      </c>
      <c r="E115">
        <f ca="1">-8*LN(RAND())</f>
        <v>1.0417862842289671</v>
      </c>
      <c r="F115">
        <f ca="1">-8*LN(RAND())</f>
        <v>6.0244954198817426</v>
      </c>
      <c r="H115">
        <f ca="1">-2*LN(RAND())</f>
        <v>0.24819633320954645</v>
      </c>
      <c r="I115">
        <f ca="1">-2*LN(RAND())</f>
        <v>0.18866908771988386</v>
      </c>
      <c r="J115">
        <f ca="1">-2*LN(RAND())</f>
        <v>0.46821874124861323</v>
      </c>
      <c r="K115">
        <f ca="1">-2*LN(RAND())</f>
        <v>0.91650961861385238</v>
      </c>
      <c r="L115">
        <f ca="1">-2*LN(RAND())</f>
        <v>0.89442422636448604</v>
      </c>
      <c r="M115">
        <f ca="1">-2*LN(RAND())</f>
        <v>2.6975803184388107</v>
      </c>
      <c r="P115">
        <v>3.677397612558944</v>
      </c>
      <c r="Q115">
        <v>3.8133338145907096</v>
      </c>
      <c r="R115">
        <v>3.0656256535588908</v>
      </c>
      <c r="T115">
        <v>0.24479571350888951</v>
      </c>
      <c r="U115">
        <v>6.473663105917332</v>
      </c>
      <c r="V115">
        <v>0.15091116515755953</v>
      </c>
      <c r="X115">
        <v>10.370379480712165</v>
      </c>
      <c r="Y115">
        <v>2.8675860814368592</v>
      </c>
      <c r="Z115">
        <v>1.0977608000148009</v>
      </c>
      <c r="AA115">
        <v>4.549637617056109</v>
      </c>
      <c r="AC115">
        <v>1.4889100029159879</v>
      </c>
      <c r="AD115">
        <v>9.8743474965632003E-2</v>
      </c>
      <c r="AE115">
        <v>0.62076524092299701</v>
      </c>
      <c r="AF115">
        <v>1.0070296972380517</v>
      </c>
      <c r="AH115">
        <v>2.129689841823565</v>
      </c>
      <c r="AI115">
        <v>31.280049058527222</v>
      </c>
      <c r="AJ115">
        <v>9.5332701846295098</v>
      </c>
      <c r="AK115">
        <v>1.9557744596804536</v>
      </c>
      <c r="AL115">
        <v>1.2117050276300385</v>
      </c>
      <c r="AN115">
        <v>1.2204614167243011</v>
      </c>
      <c r="AO115">
        <v>7.1309910947524706</v>
      </c>
      <c r="AP115">
        <v>0.45088148339666684</v>
      </c>
      <c r="AQ115">
        <v>0.10851094688450179</v>
      </c>
      <c r="AR115">
        <v>1.2094601441698298</v>
      </c>
      <c r="AT115">
        <v>3.3080005504645622</v>
      </c>
      <c r="AU115">
        <v>0.20923863147772395</v>
      </c>
      <c r="AV115">
        <v>1.2805162759456166</v>
      </c>
      <c r="AW115">
        <v>3.0204097716434055</v>
      </c>
      <c r="AX115">
        <v>3.1790344826650458</v>
      </c>
      <c r="AY115">
        <v>7.052497276960655E-2</v>
      </c>
      <c r="BA115">
        <v>1.2918291648080054</v>
      </c>
      <c r="BB115">
        <v>0.80816231700197227</v>
      </c>
      <c r="BC115">
        <v>1.0287624451037185</v>
      </c>
      <c r="BD115">
        <v>0.80740546662967916</v>
      </c>
      <c r="BE115">
        <v>0.1272796084264757</v>
      </c>
      <c r="BF115">
        <v>2.5008705901980797</v>
      </c>
    </row>
    <row r="116" spans="1:58">
      <c r="A116">
        <f ca="1">-8*LN(RAND())</f>
        <v>19.51731873201194</v>
      </c>
      <c r="B116">
        <f ca="1">-8*LN(RAND())</f>
        <v>11.527546829622352</v>
      </c>
      <c r="C116">
        <f ca="1">-8*LN(RAND())</f>
        <v>2.700414001198908</v>
      </c>
      <c r="D116">
        <f ca="1">-8*LN(RAND())</f>
        <v>4.8110551239426185</v>
      </c>
      <c r="E116">
        <f ca="1">-8*LN(RAND())</f>
        <v>6.5888842532727692</v>
      </c>
      <c r="F116">
        <f ca="1">-8*LN(RAND())</f>
        <v>9.52997648095584</v>
      </c>
      <c r="H116">
        <f ca="1">-2*LN(RAND())</f>
        <v>1.0405096900836324</v>
      </c>
      <c r="I116">
        <f ca="1">-2*LN(RAND())</f>
        <v>1.153103557285089</v>
      </c>
      <c r="J116">
        <f ca="1">-2*LN(RAND())</f>
        <v>3.6502138516186085</v>
      </c>
      <c r="K116">
        <f ca="1">-2*LN(RAND())</f>
        <v>0.9071906630976887</v>
      </c>
      <c r="L116">
        <f ca="1">-2*LN(RAND())</f>
        <v>2.212258065734348</v>
      </c>
      <c r="M116">
        <f ca="1">-2*LN(RAND())</f>
        <v>5.5900516107586427</v>
      </c>
      <c r="P116">
        <v>16.131416412084448</v>
      </c>
      <c r="Q116">
        <v>3.2262309607658137</v>
      </c>
      <c r="R116">
        <v>2.5377192743521197</v>
      </c>
      <c r="T116">
        <v>0.21531020941876591</v>
      </c>
      <c r="U116">
        <v>4.8394052938895787E-2</v>
      </c>
      <c r="V116">
        <v>3.5462689645082559</v>
      </c>
      <c r="X116">
        <v>0.12521086092407999</v>
      </c>
      <c r="Y116">
        <v>6.1579446297667584</v>
      </c>
      <c r="Z116">
        <v>24.678510131947899</v>
      </c>
      <c r="AA116">
        <v>4.4382441235772979E-2</v>
      </c>
      <c r="AC116">
        <v>5.39690111054166</v>
      </c>
      <c r="AD116">
        <v>0.30498440915598563</v>
      </c>
      <c r="AE116">
        <v>0.10322608991999987</v>
      </c>
      <c r="AF116">
        <v>4.3680879400720798</v>
      </c>
      <c r="AH116">
        <v>2.9299217534786486</v>
      </c>
      <c r="AI116">
        <v>16.980977000249823</v>
      </c>
      <c r="AJ116">
        <v>4.0954826407896388</v>
      </c>
      <c r="AK116">
        <v>4.2898980930373662</v>
      </c>
      <c r="AL116">
        <v>8.83059343734122E-3</v>
      </c>
      <c r="AN116">
        <v>8.7681167735681367</v>
      </c>
      <c r="AO116">
        <v>4.564142652641098</v>
      </c>
      <c r="AP116">
        <v>1.5906306151128839</v>
      </c>
      <c r="AQ116">
        <v>1.338789542201166</v>
      </c>
      <c r="AR116">
        <v>1.3379466994220302</v>
      </c>
      <c r="AT116">
        <v>13.049056916863657</v>
      </c>
      <c r="AU116">
        <v>1.3842800171318512</v>
      </c>
      <c r="AV116">
        <v>2.8935957198369078</v>
      </c>
      <c r="AW116">
        <v>9.3358586183183618</v>
      </c>
      <c r="AX116">
        <v>3.8688586007373842</v>
      </c>
      <c r="AY116">
        <v>2.8061105428028612</v>
      </c>
      <c r="BA116">
        <v>2.8632709602664237</v>
      </c>
      <c r="BB116">
        <v>3.5499445157548428</v>
      </c>
      <c r="BC116">
        <v>2.5825473313635086</v>
      </c>
      <c r="BD116">
        <v>1.0614564777044775</v>
      </c>
      <c r="BE116">
        <v>1.4410677819685962</v>
      </c>
      <c r="BF116">
        <v>0.31530987392509635</v>
      </c>
    </row>
    <row r="117" spans="1:58">
      <c r="A117">
        <f ca="1">-8*LN(RAND())</f>
        <v>4.130935336182505</v>
      </c>
      <c r="B117">
        <f ca="1">-8*LN(RAND())</f>
        <v>4.8754854873492084</v>
      </c>
      <c r="C117">
        <f ca="1">-8*LN(RAND())</f>
        <v>16.853072555200736</v>
      </c>
      <c r="D117">
        <f ca="1">-8*LN(RAND())</f>
        <v>2.7427910509879032</v>
      </c>
      <c r="E117">
        <f ca="1">-8*LN(RAND())</f>
        <v>15.880922392820523</v>
      </c>
      <c r="F117">
        <f ca="1">-8*LN(RAND())</f>
        <v>1.9329571189053509</v>
      </c>
      <c r="H117">
        <f ca="1">-2*LN(RAND())</f>
        <v>1.0624741846757848</v>
      </c>
      <c r="I117">
        <f ca="1">-2*LN(RAND())</f>
        <v>3.4642718514671964</v>
      </c>
      <c r="J117">
        <f ca="1">-2*LN(RAND())</f>
        <v>1.9949815284552999</v>
      </c>
      <c r="K117">
        <f ca="1">-2*LN(RAND())</f>
        <v>2.0841712337087436E-2</v>
      </c>
      <c r="L117">
        <f ca="1">-2*LN(RAND())</f>
        <v>2.3713255015481143</v>
      </c>
      <c r="M117">
        <f ca="1">-2*LN(RAND())</f>
        <v>5.052575709483035</v>
      </c>
      <c r="P117">
        <v>9.018896269365829</v>
      </c>
      <c r="Q117">
        <v>8.3914042493361602</v>
      </c>
      <c r="R117">
        <v>25.154705998488758</v>
      </c>
      <c r="T117">
        <v>0.48720281848445102</v>
      </c>
      <c r="U117">
        <v>0.31871602552761208</v>
      </c>
      <c r="V117">
        <v>1.0640469065643645</v>
      </c>
      <c r="X117">
        <v>6.7802772943600997</v>
      </c>
      <c r="Y117">
        <v>4.1710739072460665</v>
      </c>
      <c r="Z117">
        <v>2.7931701743093091</v>
      </c>
      <c r="AA117">
        <v>4.6992256489632753</v>
      </c>
      <c r="AC117">
        <v>0.95625585569953198</v>
      </c>
      <c r="AD117">
        <v>2.5766829533511357</v>
      </c>
      <c r="AE117">
        <v>1.3392091115774485</v>
      </c>
      <c r="AF117">
        <v>5.65343218809259</v>
      </c>
      <c r="AH117">
        <v>10.505542976716766</v>
      </c>
      <c r="AI117">
        <v>6.2618852482439848</v>
      </c>
      <c r="AJ117">
        <v>0.67134517279777606</v>
      </c>
      <c r="AK117">
        <v>9.9887416311648991</v>
      </c>
      <c r="AL117">
        <v>5.2258567823512152</v>
      </c>
      <c r="AN117">
        <v>3.1971226402804604</v>
      </c>
      <c r="AO117">
        <v>0.36381467487556313</v>
      </c>
      <c r="AP117">
        <v>0.48328203918998924</v>
      </c>
      <c r="AQ117">
        <v>1.8065804176277884</v>
      </c>
      <c r="AR117">
        <v>1.4581052740770013</v>
      </c>
      <c r="AT117">
        <v>13.474685047898671</v>
      </c>
      <c r="AU117">
        <v>10.781052115487462</v>
      </c>
      <c r="AV117">
        <v>10.183474324577343</v>
      </c>
      <c r="AW117">
        <v>2.6882976178392801</v>
      </c>
      <c r="AX117">
        <v>10.966870498211485</v>
      </c>
      <c r="AY117">
        <v>1.6106846488312383</v>
      </c>
      <c r="BA117">
        <v>0.13996623859090696</v>
      </c>
      <c r="BB117">
        <v>2.4865207693028846</v>
      </c>
      <c r="BC117">
        <v>0.22599777918412409</v>
      </c>
      <c r="BD117">
        <v>1.6706365975642772</v>
      </c>
      <c r="BE117">
        <v>0.79734578316064486</v>
      </c>
      <c r="BF117">
        <v>0.66047922622229294</v>
      </c>
    </row>
    <row r="118" spans="1:58">
      <c r="A118">
        <f ca="1">-8*LN(RAND())</f>
        <v>0.10942879917228061</v>
      </c>
      <c r="B118">
        <f ca="1">-8*LN(RAND())</f>
        <v>0.55890402699569453</v>
      </c>
      <c r="C118">
        <f ca="1">-8*LN(RAND())</f>
        <v>3.5252849057855316</v>
      </c>
      <c r="D118">
        <f ca="1">-8*LN(RAND())</f>
        <v>15.260669058036362</v>
      </c>
      <c r="E118">
        <f ca="1">-8*LN(RAND())</f>
        <v>27.598785643837214</v>
      </c>
      <c r="F118">
        <f ca="1">-8*LN(RAND())</f>
        <v>7.099699158717879</v>
      </c>
      <c r="H118">
        <f ca="1">-2*LN(RAND())</f>
        <v>0.38737746959925667</v>
      </c>
      <c r="I118">
        <f ca="1">-2*LN(RAND())</f>
        <v>3.8090638494277282</v>
      </c>
      <c r="J118">
        <f ca="1">-2*LN(RAND())</f>
        <v>0.88642603573162815</v>
      </c>
      <c r="K118">
        <f ca="1">-2*LN(RAND())</f>
        <v>1.2112633333628877</v>
      </c>
      <c r="L118">
        <f ca="1">-2*LN(RAND())</f>
        <v>1.3585392807308592</v>
      </c>
      <c r="M118">
        <f ca="1">-2*LN(RAND())</f>
        <v>1.095985601644154</v>
      </c>
      <c r="P118">
        <v>6.0346427021699975</v>
      </c>
      <c r="Q118">
        <v>9.8395620498096594</v>
      </c>
      <c r="R118">
        <v>0.75052843356030607</v>
      </c>
      <c r="T118">
        <v>1.2207590753338886</v>
      </c>
      <c r="U118">
        <v>6.3419301222924469</v>
      </c>
      <c r="V118">
        <v>0.20317890064981392</v>
      </c>
      <c r="X118">
        <v>0.4471082103042332</v>
      </c>
      <c r="Y118">
        <v>2.6756834729689287</v>
      </c>
      <c r="Z118">
        <v>3.2357038548889756</v>
      </c>
      <c r="AA118">
        <v>4.8816630238841734</v>
      </c>
      <c r="AC118">
        <v>0.32529316218929333</v>
      </c>
      <c r="AD118">
        <v>0.3935356067201321</v>
      </c>
      <c r="AE118">
        <v>2.8795201794889453</v>
      </c>
      <c r="AF118">
        <v>0.29829266502205365</v>
      </c>
      <c r="AH118">
        <v>7.6936430087107164</v>
      </c>
      <c r="AI118">
        <v>33.672627313775926</v>
      </c>
      <c r="AJ118">
        <v>1.6849996340824622</v>
      </c>
      <c r="AK118">
        <v>1.6645566266688057</v>
      </c>
      <c r="AL118">
        <v>0.97072495677010973</v>
      </c>
      <c r="AN118">
        <v>8.836378602162849E-2</v>
      </c>
      <c r="AO118">
        <v>5.8852155942248912</v>
      </c>
      <c r="AP118">
        <v>1.2447680346575047</v>
      </c>
      <c r="AQ118">
        <v>0.90280035216481158</v>
      </c>
      <c r="AR118">
        <v>0.96489468101752929</v>
      </c>
      <c r="AT118">
        <v>4.435921152176606</v>
      </c>
      <c r="AU118">
        <v>8.821756712019166</v>
      </c>
      <c r="AV118">
        <v>14.601035102994281</v>
      </c>
      <c r="AW118">
        <v>4.2933841026546284</v>
      </c>
      <c r="AX118">
        <v>1.2850526889823992</v>
      </c>
      <c r="AY118">
        <v>22.439946957319314</v>
      </c>
      <c r="BA118">
        <v>0.40850452842474949</v>
      </c>
      <c r="BB118">
        <v>1.4693178973405068</v>
      </c>
      <c r="BC118">
        <v>3.0292984630849955</v>
      </c>
      <c r="BD118">
        <v>1.0530093667397655</v>
      </c>
      <c r="BE118">
        <v>2.2545916840880951</v>
      </c>
      <c r="BF118">
        <v>0.48989697243486191</v>
      </c>
    </row>
    <row r="119" spans="1:58">
      <c r="A119">
        <f ca="1">-8*LN(RAND())</f>
        <v>13.184987919647</v>
      </c>
      <c r="B119">
        <f ca="1">-8*LN(RAND())</f>
        <v>9.5169600475744485</v>
      </c>
      <c r="C119">
        <f ca="1">-8*LN(RAND())</f>
        <v>3.3750311870191334</v>
      </c>
      <c r="D119">
        <f ca="1">-8*LN(RAND())</f>
        <v>10.239234225166719</v>
      </c>
      <c r="E119">
        <f ca="1">-8*LN(RAND())</f>
        <v>8.0126276116016513</v>
      </c>
      <c r="F119">
        <f ca="1">-8*LN(RAND())</f>
        <v>25.681803293636843</v>
      </c>
      <c r="H119">
        <f ca="1">-2*LN(RAND())</f>
        <v>0.85367152005274372</v>
      </c>
      <c r="I119">
        <f ca="1">-2*LN(RAND())</f>
        <v>3.905665094514756</v>
      </c>
      <c r="J119">
        <f ca="1">-2*LN(RAND())</f>
        <v>0.80585191689418867</v>
      </c>
      <c r="K119">
        <f ca="1">-2*LN(RAND())</f>
        <v>0.63942865350351252</v>
      </c>
      <c r="L119">
        <f ca="1">-2*LN(RAND())</f>
        <v>1.2537076460929</v>
      </c>
      <c r="M119">
        <f ca="1">-2*LN(RAND())</f>
        <v>0.32995952877515938</v>
      </c>
      <c r="P119">
        <v>8.0102013165595753</v>
      </c>
      <c r="Q119">
        <v>11.396186386567186</v>
      </c>
      <c r="R119">
        <v>9.4351869306186327</v>
      </c>
      <c r="T119">
        <v>0.22803379281832339</v>
      </c>
      <c r="U119">
        <v>0.42186108407520284</v>
      </c>
      <c r="V119">
        <v>1.0033048565259173</v>
      </c>
      <c r="X119">
        <v>4.54109029785762</v>
      </c>
      <c r="Y119">
        <v>3.5284349982588257</v>
      </c>
      <c r="Z119">
        <v>6.4093903328682229</v>
      </c>
      <c r="AA119">
        <v>8.3240437044127731</v>
      </c>
      <c r="AC119">
        <v>4.7923979483431856</v>
      </c>
      <c r="AD119">
        <v>4.4291431566654147</v>
      </c>
      <c r="AE119">
        <v>0.40238330089644381</v>
      </c>
      <c r="AF119">
        <v>1.3334527026625462</v>
      </c>
      <c r="AH119">
        <v>4.017005040076139</v>
      </c>
      <c r="AI119">
        <v>0.18928969783406385</v>
      </c>
      <c r="AJ119">
        <v>3.4811766517336564</v>
      </c>
      <c r="AK119">
        <v>5.3769303317176877</v>
      </c>
      <c r="AL119">
        <v>1.5478271737321727</v>
      </c>
      <c r="AN119">
        <v>0.22114952513993283</v>
      </c>
      <c r="AO119">
        <v>3.1875803177476469</v>
      </c>
      <c r="AP119">
        <v>1.4792921397030183</v>
      </c>
      <c r="AQ119">
        <v>1.2026814424496031</v>
      </c>
      <c r="AR119">
        <v>4.4391133351843681</v>
      </c>
      <c r="AT119">
        <v>22.127413231764312</v>
      </c>
      <c r="AU119">
        <v>0.42191355345163961</v>
      </c>
      <c r="AV119">
        <v>8.7670855739418663</v>
      </c>
      <c r="AW119">
        <v>3.7902555089797643</v>
      </c>
      <c r="AX119">
        <v>12.547467700895252</v>
      </c>
      <c r="AY119">
        <v>3.969668546133271</v>
      </c>
      <c r="BA119">
        <v>8.4038976238868202</v>
      </c>
      <c r="BB119">
        <v>2.5802563776620042</v>
      </c>
      <c r="BC119">
        <v>0.57309343938431045</v>
      </c>
      <c r="BD119">
        <v>1.3504960523615823</v>
      </c>
      <c r="BE119">
        <v>0.77511700597993005</v>
      </c>
      <c r="BF119">
        <v>0.65605384508916764</v>
      </c>
    </row>
    <row r="120" spans="1:58">
      <c r="A120">
        <f ca="1">-8*LN(RAND())</f>
        <v>17.04405592916185</v>
      </c>
      <c r="B120">
        <f ca="1">-8*LN(RAND())</f>
        <v>0.36839953579630402</v>
      </c>
      <c r="C120">
        <f ca="1">-8*LN(RAND())</f>
        <v>43.041199914423181</v>
      </c>
      <c r="D120">
        <f ca="1">-8*LN(RAND())</f>
        <v>0.5816117095546316</v>
      </c>
      <c r="E120">
        <f ca="1">-8*LN(RAND())</f>
        <v>0.70106951641643311</v>
      </c>
      <c r="F120">
        <f ca="1">-8*LN(RAND())</f>
        <v>18.184999610465844</v>
      </c>
      <c r="H120">
        <f ca="1">-2*LN(RAND())</f>
        <v>0.10732377174311689</v>
      </c>
      <c r="I120">
        <f ca="1">-2*LN(RAND())</f>
        <v>1.2243344515882904</v>
      </c>
      <c r="J120">
        <f ca="1">-2*LN(RAND())</f>
        <v>12.896674372137014</v>
      </c>
      <c r="K120">
        <f ca="1">-2*LN(RAND())</f>
        <v>6.3841532204561462</v>
      </c>
      <c r="L120">
        <f ca="1">-2*LN(RAND())</f>
        <v>1.7443197967965178</v>
      </c>
      <c r="M120">
        <f ca="1">-2*LN(RAND())</f>
        <v>1.8931595828182686</v>
      </c>
      <c r="P120">
        <v>2.2179473409788755</v>
      </c>
      <c r="Q120">
        <v>8.252555411683181</v>
      </c>
      <c r="R120">
        <v>5.3453301722405797</v>
      </c>
      <c r="T120">
        <v>5.1120899901289807</v>
      </c>
      <c r="U120">
        <v>1.0013272173703256</v>
      </c>
      <c r="V120">
        <v>0.17227963585247508</v>
      </c>
      <c r="X120">
        <v>3.3495009283480148</v>
      </c>
      <c r="Y120">
        <v>2.8938031381967377</v>
      </c>
      <c r="Z120">
        <v>0.60610006747939382</v>
      </c>
      <c r="AA120">
        <v>1.1864837699496007</v>
      </c>
      <c r="AC120">
        <v>4.4540119712320081</v>
      </c>
      <c r="AD120">
        <v>0.59963848155245203</v>
      </c>
      <c r="AE120">
        <v>2.6437903601637367</v>
      </c>
      <c r="AF120">
        <v>0.97168351474104164</v>
      </c>
      <c r="AH120">
        <v>4.4232700337130684</v>
      </c>
      <c r="AI120">
        <v>9.8575284143253619</v>
      </c>
      <c r="AJ120">
        <v>5.7465920891121245</v>
      </c>
      <c r="AK120">
        <v>1.5730262664817565</v>
      </c>
      <c r="AL120">
        <v>6.4535625664033889</v>
      </c>
      <c r="AN120">
        <v>3.0269328261729753</v>
      </c>
      <c r="AO120">
        <v>2.7582998583061817</v>
      </c>
      <c r="AP120">
        <v>3.0420034250504786</v>
      </c>
      <c r="AQ120">
        <v>1.2549627126556202</v>
      </c>
      <c r="AR120">
        <v>1.7773856373653236</v>
      </c>
      <c r="AT120">
        <v>8.3835201859139481</v>
      </c>
      <c r="AU120">
        <v>15.960318042811066</v>
      </c>
      <c r="AV120">
        <v>4.6807141021303789</v>
      </c>
      <c r="AW120">
        <v>3.339336595080737</v>
      </c>
      <c r="AX120">
        <v>4.9796471343948943</v>
      </c>
      <c r="AY120">
        <v>2.8059239800333819</v>
      </c>
      <c r="BA120">
        <v>3.6112777612012104</v>
      </c>
      <c r="BB120">
        <v>1.4574240168637276</v>
      </c>
      <c r="BC120">
        <v>1.9256129347062407</v>
      </c>
      <c r="BD120">
        <v>0.58707124130442501</v>
      </c>
      <c r="BE120">
        <v>1.4603236233946293</v>
      </c>
      <c r="BF120">
        <v>0.69853308328106634</v>
      </c>
    </row>
    <row r="121" spans="1:58">
      <c r="A121">
        <f ca="1">-8*LN(RAND())</f>
        <v>30.678822715702719</v>
      </c>
      <c r="B121">
        <f ca="1">-8*LN(RAND())</f>
        <v>32.742603952968828</v>
      </c>
      <c r="C121">
        <f ca="1">-8*LN(RAND())</f>
        <v>4.5292261100572917</v>
      </c>
      <c r="D121">
        <f ca="1">-8*LN(RAND())</f>
        <v>6.2550563213377899</v>
      </c>
      <c r="E121">
        <f ca="1">-8*LN(RAND())</f>
        <v>1.8085847032955582</v>
      </c>
      <c r="F121">
        <f ca="1">-8*LN(RAND())</f>
        <v>10.488233986585037</v>
      </c>
      <c r="H121">
        <f ca="1">-2*LN(RAND())</f>
        <v>0.11754280803072051</v>
      </c>
      <c r="I121">
        <f ca="1">-2*LN(RAND())</f>
        <v>1.6895852718424702</v>
      </c>
      <c r="J121">
        <f ca="1">-2*LN(RAND())</f>
        <v>7.9049174447093478</v>
      </c>
      <c r="K121">
        <f ca="1">-2*LN(RAND())</f>
        <v>0.45834588677229643</v>
      </c>
      <c r="L121">
        <f ca="1">-2*LN(RAND())</f>
        <v>1.4907905463820932</v>
      </c>
      <c r="M121">
        <f ca="1">-2*LN(RAND())</f>
        <v>1.139338918269712</v>
      </c>
      <c r="P121">
        <v>5.2759092520340118</v>
      </c>
      <c r="Q121">
        <v>0.23105430938891044</v>
      </c>
      <c r="R121">
        <v>3.0947684694225353</v>
      </c>
      <c r="T121">
        <v>1.3496047274109291</v>
      </c>
      <c r="U121">
        <v>3.0286063067907771</v>
      </c>
      <c r="V121">
        <v>0.8149713765607518</v>
      </c>
      <c r="X121">
        <v>3.5596317100772152</v>
      </c>
      <c r="Y121">
        <v>9.4170366896848687</v>
      </c>
      <c r="Z121">
        <v>3.988524931915419</v>
      </c>
      <c r="AA121">
        <v>2.4898831696179573</v>
      </c>
      <c r="AC121">
        <v>9.0479551230365853</v>
      </c>
      <c r="AD121">
        <v>4.2071216049540681</v>
      </c>
      <c r="AE121">
        <v>14.269380271613361</v>
      </c>
      <c r="AF121">
        <v>4.0790312851545751</v>
      </c>
      <c r="AH121">
        <v>2.727382982073856</v>
      </c>
      <c r="AI121">
        <v>0.80774006037930235</v>
      </c>
      <c r="AJ121">
        <v>8.3534626982674709</v>
      </c>
      <c r="AK121">
        <v>9.3853801124503082</v>
      </c>
      <c r="AL121">
        <v>16.39089169190332</v>
      </c>
      <c r="AN121">
        <v>2.1693725719789207</v>
      </c>
      <c r="AO121">
        <v>2.3266601227342338</v>
      </c>
      <c r="AP121">
        <v>2.9530084900341422</v>
      </c>
      <c r="AQ121">
        <v>1.1191370295739826</v>
      </c>
      <c r="AR121">
        <v>2.0210297669322657</v>
      </c>
      <c r="AT121">
        <v>1.9410238689765293</v>
      </c>
      <c r="AU121">
        <v>6.9222863973856033</v>
      </c>
      <c r="AV121">
        <v>25.438086859759718</v>
      </c>
      <c r="AW121">
        <v>14.152292755998463</v>
      </c>
      <c r="AX121">
        <v>5.4583253156328055</v>
      </c>
      <c r="AY121">
        <v>2.3497615256365707</v>
      </c>
      <c r="BA121">
        <v>0.9505169538452275</v>
      </c>
      <c r="BB121">
        <v>0.34333530964839687</v>
      </c>
      <c r="BC121">
        <v>6.3622222503615866</v>
      </c>
      <c r="BD121">
        <v>0.13245646748266487</v>
      </c>
      <c r="BE121">
        <v>4.6843368414882125</v>
      </c>
      <c r="BF121">
        <v>1.9476227904557981</v>
      </c>
    </row>
    <row r="122" spans="1:58">
      <c r="A122">
        <f ca="1">-8*LN(RAND())</f>
        <v>8.062935768908595</v>
      </c>
      <c r="B122">
        <f ca="1">-8*LN(RAND())</f>
        <v>5.4410468276496236</v>
      </c>
      <c r="C122">
        <f ca="1">-8*LN(RAND())</f>
        <v>9.2737692513205801</v>
      </c>
      <c r="D122">
        <f ca="1">-8*LN(RAND())</f>
        <v>0.9399029354107592</v>
      </c>
      <c r="E122">
        <f ca="1">-8*LN(RAND())</f>
        <v>1.469080269391791</v>
      </c>
      <c r="F122">
        <f ca="1">-8*LN(RAND())</f>
        <v>9.1769682103753176</v>
      </c>
      <c r="H122">
        <f ca="1">-2*LN(RAND())</f>
        <v>0.90842172749356376</v>
      </c>
      <c r="I122">
        <f ca="1">-2*LN(RAND())</f>
        <v>1.0035095697300778</v>
      </c>
      <c r="J122">
        <f ca="1">-2*LN(RAND())</f>
        <v>0.73633332479798685</v>
      </c>
      <c r="K122">
        <f ca="1">-2*LN(RAND())</f>
        <v>0.38186130054309647</v>
      </c>
      <c r="L122">
        <f ca="1">-2*LN(RAND())</f>
        <v>4.4764028553277528</v>
      </c>
      <c r="M122">
        <f ca="1">-2*LN(RAND())</f>
        <v>1.83711565990032</v>
      </c>
      <c r="P122">
        <v>4.0009725422626765</v>
      </c>
      <c r="Q122">
        <v>3.7256672849212968</v>
      </c>
      <c r="R122">
        <v>18.157117467553132</v>
      </c>
      <c r="T122">
        <v>0.42024672074190977</v>
      </c>
      <c r="U122">
        <v>5.3560541866262099</v>
      </c>
      <c r="V122">
        <v>0.33586894792086858</v>
      </c>
      <c r="X122">
        <v>1.9452131885465958</v>
      </c>
      <c r="Y122">
        <v>1.0957550777072107</v>
      </c>
      <c r="Z122">
        <v>4.8138425178516462</v>
      </c>
      <c r="AA122">
        <v>8.4143960831963316</v>
      </c>
      <c r="AC122">
        <v>1.1247974164370447</v>
      </c>
      <c r="AD122">
        <v>2.6083135353171012</v>
      </c>
      <c r="AE122">
        <v>2.4998015073312647</v>
      </c>
      <c r="AF122">
        <v>5.8443155200221281E-2</v>
      </c>
      <c r="AH122">
        <v>1.435844058786744</v>
      </c>
      <c r="AI122">
        <v>31.54836784761612</v>
      </c>
      <c r="AJ122">
        <v>7.219493209543459</v>
      </c>
      <c r="AK122">
        <v>4.00100689446323</v>
      </c>
      <c r="AL122">
        <v>13.599286643162424</v>
      </c>
      <c r="AN122">
        <v>1.6716127403311469</v>
      </c>
      <c r="AO122">
        <v>2.2507794084286052</v>
      </c>
      <c r="AP122">
        <v>0.44834140677144174</v>
      </c>
      <c r="AQ122">
        <v>5.4198322695008141</v>
      </c>
      <c r="AR122">
        <v>1.6300585512143453</v>
      </c>
      <c r="AT122">
        <v>1.4701360049560195</v>
      </c>
      <c r="AU122">
        <v>8.3833125105870998</v>
      </c>
      <c r="AV122">
        <v>28.092093332201689</v>
      </c>
      <c r="AW122">
        <v>4.7700421618744775</v>
      </c>
      <c r="AX122">
        <v>6.4949844364838594</v>
      </c>
      <c r="AY122">
        <v>2.4449232407052905</v>
      </c>
      <c r="BA122">
        <v>1.7878499222897275</v>
      </c>
      <c r="BB122">
        <v>4.8679361477660263</v>
      </c>
      <c r="BC122">
        <v>1.6131261541596371</v>
      </c>
      <c r="BD122">
        <v>0.48540610849897253</v>
      </c>
      <c r="BE122">
        <v>0.97324468549495136</v>
      </c>
      <c r="BF122">
        <v>0.35114007679861292</v>
      </c>
    </row>
    <row r="123" spans="1:58">
      <c r="A123">
        <f ca="1">-8*LN(RAND())</f>
        <v>9.0730456183043913</v>
      </c>
      <c r="B123">
        <f ca="1">-8*LN(RAND())</f>
        <v>11.180812821394813</v>
      </c>
      <c r="C123">
        <f ca="1">-8*LN(RAND())</f>
        <v>7.0307603822781148</v>
      </c>
      <c r="D123">
        <f ca="1">-8*LN(RAND())</f>
        <v>8.833777628462105</v>
      </c>
      <c r="E123">
        <f ca="1">-8*LN(RAND())</f>
        <v>9.5605492330126367</v>
      </c>
      <c r="F123">
        <f ca="1">-8*LN(RAND())</f>
        <v>8.6648710260160673</v>
      </c>
      <c r="H123">
        <f ca="1">-2*LN(RAND())</f>
        <v>0.41246747403478012</v>
      </c>
      <c r="I123">
        <f ca="1">-2*LN(RAND())</f>
        <v>1.662643563083388</v>
      </c>
      <c r="J123">
        <f ca="1">-2*LN(RAND())</f>
        <v>0.91052551758985012</v>
      </c>
      <c r="K123">
        <f ca="1">-2*LN(RAND())</f>
        <v>7.2804647611764195E-2</v>
      </c>
      <c r="L123">
        <f ca="1">-2*LN(RAND())</f>
        <v>1.3988694864323246</v>
      </c>
      <c r="M123">
        <f ca="1">-2*LN(RAND())</f>
        <v>2.522011165115885</v>
      </c>
      <c r="P123">
        <v>1.0957929203399952</v>
      </c>
      <c r="Q123">
        <v>25.900603806502613</v>
      </c>
      <c r="R123">
        <v>16.807143387501831</v>
      </c>
      <c r="T123">
        <v>4.1554219943704167</v>
      </c>
      <c r="U123">
        <v>1.2685344946275523</v>
      </c>
      <c r="V123">
        <v>0.39355368779624794</v>
      </c>
      <c r="X123">
        <v>11.334122627654814</v>
      </c>
      <c r="Y123">
        <v>7.2350189502521669</v>
      </c>
      <c r="Z123">
        <v>2.6265015790072863</v>
      </c>
      <c r="AA123">
        <v>0.82166316300115783</v>
      </c>
      <c r="AC123">
        <v>5.5791493024228656</v>
      </c>
      <c r="AD123">
        <v>1.2314810558141867</v>
      </c>
      <c r="AE123">
        <v>0.48423904702916792</v>
      </c>
      <c r="AF123">
        <v>1.3326298485468371</v>
      </c>
      <c r="AH123">
        <v>1.2075075327852349</v>
      </c>
      <c r="AI123">
        <v>0.13890150287869193</v>
      </c>
      <c r="AJ123">
        <v>11.280849248301877</v>
      </c>
      <c r="AK123">
        <v>0.16752987064908795</v>
      </c>
      <c r="AL123">
        <v>3.3997145367967581</v>
      </c>
      <c r="AN123">
        <v>1.5980272956508801</v>
      </c>
      <c r="AO123">
        <v>5.4024858592004161</v>
      </c>
      <c r="AP123">
        <v>2.394069965936906</v>
      </c>
      <c r="AQ123">
        <v>5.1955308040276345</v>
      </c>
      <c r="AR123">
        <v>0.7265881011119989</v>
      </c>
      <c r="AT123">
        <v>15.285449442693132</v>
      </c>
      <c r="AU123">
        <v>10.081832879166003</v>
      </c>
      <c r="AV123">
        <v>4.332670411169155</v>
      </c>
      <c r="AW123">
        <v>15.605407641681737</v>
      </c>
      <c r="AX123">
        <v>12.693035650451897</v>
      </c>
      <c r="AY123">
        <v>18.182473642901527</v>
      </c>
      <c r="BA123">
        <v>0.94070996922417915</v>
      </c>
      <c r="BB123">
        <v>1.7255191082947332</v>
      </c>
      <c r="BC123">
        <v>0.86247410617318554</v>
      </c>
      <c r="BD123">
        <v>0.82754463027732128</v>
      </c>
      <c r="BE123">
        <v>0.1824250400249397</v>
      </c>
      <c r="BF123">
        <v>2.7794108777567224</v>
      </c>
    </row>
    <row r="124" spans="1:58">
      <c r="A124">
        <f ca="1">-8*LN(RAND())</f>
        <v>9.1265307256136872</v>
      </c>
      <c r="B124">
        <f ca="1">-8*LN(RAND())</f>
        <v>1.6806871878310801</v>
      </c>
      <c r="C124">
        <f ca="1">-8*LN(RAND())</f>
        <v>5.9984790897141407</v>
      </c>
      <c r="D124">
        <f ca="1">-8*LN(RAND())</f>
        <v>15.79863191104514</v>
      </c>
      <c r="E124">
        <f ca="1">-8*LN(RAND())</f>
        <v>2.0287807627337306</v>
      </c>
      <c r="F124">
        <f ca="1">-8*LN(RAND())</f>
        <v>1.604641105560856</v>
      </c>
      <c r="H124">
        <f ca="1">-2*LN(RAND())</f>
        <v>2.8757982592148124</v>
      </c>
      <c r="I124">
        <f ca="1">-2*LN(RAND())</f>
        <v>4.8113226611005029</v>
      </c>
      <c r="J124">
        <f ca="1">-2*LN(RAND())</f>
        <v>0.73783305275811484</v>
      </c>
      <c r="K124">
        <f ca="1">-2*LN(RAND())</f>
        <v>1.4400838902837427</v>
      </c>
      <c r="L124">
        <f ca="1">-2*LN(RAND())</f>
        <v>0.92736368593553897</v>
      </c>
      <c r="M124">
        <f ca="1">-2*LN(RAND())</f>
        <v>0.33658700574426947</v>
      </c>
      <c r="P124">
        <v>4.0045946362562139</v>
      </c>
      <c r="Q124">
        <v>16.131215164401901</v>
      </c>
      <c r="R124">
        <v>6.1828793244578595</v>
      </c>
      <c r="T124">
        <v>9.4441895909626025E-2</v>
      </c>
      <c r="U124">
        <v>1.2239564079918477</v>
      </c>
      <c r="V124">
        <v>2.9309854081944411</v>
      </c>
      <c r="X124">
        <v>0.76429143643435438</v>
      </c>
      <c r="Y124">
        <v>0.58233354157786654</v>
      </c>
      <c r="Z124">
        <v>2.4352568335044991</v>
      </c>
      <c r="AA124">
        <v>6.2336988239748905</v>
      </c>
      <c r="AC124">
        <v>4.0843222254933496</v>
      </c>
      <c r="AD124">
        <v>0.16180391824868856</v>
      </c>
      <c r="AE124">
        <v>3.5809718216784896</v>
      </c>
      <c r="AF124">
        <v>0.86493226673089618</v>
      </c>
      <c r="AH124">
        <v>8.1737910217951022</v>
      </c>
      <c r="AI124">
        <v>4.1773177849085723</v>
      </c>
      <c r="AJ124">
        <v>23.266082045388025</v>
      </c>
      <c r="AK124">
        <v>1.9698682170597721</v>
      </c>
      <c r="AL124">
        <v>0.15240617620486241</v>
      </c>
      <c r="AN124">
        <v>2.7230470480065216</v>
      </c>
      <c r="AO124">
        <v>0.26176622823738543</v>
      </c>
      <c r="AP124">
        <v>1.416537828981558</v>
      </c>
      <c r="AQ124">
        <v>1.6440951346970183</v>
      </c>
      <c r="AR124">
        <v>0.29179325861580674</v>
      </c>
      <c r="AT124">
        <v>24.806476407880051</v>
      </c>
      <c r="AU124">
        <v>8.1113102018591103</v>
      </c>
      <c r="AV124">
        <v>0.70982729320875393</v>
      </c>
      <c r="AW124">
        <v>3.6306990585967873</v>
      </c>
      <c r="AX124">
        <v>5.0682206820236555</v>
      </c>
      <c r="AY124">
        <v>1.6333904592732669</v>
      </c>
      <c r="BA124">
        <v>3.9138737962204182</v>
      </c>
      <c r="BB124">
        <v>3.885363092910247</v>
      </c>
      <c r="BC124">
        <v>0.23722215219658691</v>
      </c>
      <c r="BD124">
        <v>0.8409148515167566</v>
      </c>
      <c r="BE124">
        <v>3.1770416367719418</v>
      </c>
      <c r="BF124">
        <v>1.375775659396909</v>
      </c>
    </row>
    <row r="125" spans="1:58">
      <c r="A125">
        <f ca="1">-8*LN(RAND())</f>
        <v>10.093731823941337</v>
      </c>
      <c r="B125">
        <f ca="1">-8*LN(RAND())</f>
        <v>16.159016338956839</v>
      </c>
      <c r="C125">
        <f ca="1">-8*LN(RAND())</f>
        <v>6.5726770747671495</v>
      </c>
      <c r="D125">
        <f ca="1">-8*LN(RAND())</f>
        <v>25.493918664319509</v>
      </c>
      <c r="E125">
        <f ca="1">-8*LN(RAND())</f>
        <v>1.219968351951904E-2</v>
      </c>
      <c r="F125">
        <f ca="1">-8*LN(RAND())</f>
        <v>16.445029517395422</v>
      </c>
      <c r="H125">
        <f ca="1">-2*LN(RAND())</f>
        <v>1.7967975286612712</v>
      </c>
      <c r="I125">
        <f ca="1">-2*LN(RAND())</f>
        <v>1.1666621184555372</v>
      </c>
      <c r="J125">
        <f ca="1">-2*LN(RAND())</f>
        <v>1.1680307689044942</v>
      </c>
      <c r="K125">
        <f ca="1">-2*LN(RAND())</f>
        <v>2.9294651934203402</v>
      </c>
      <c r="L125">
        <f ca="1">-2*LN(RAND())</f>
        <v>5.1069927790703353</v>
      </c>
      <c r="M125">
        <f ca="1">-2*LN(RAND())</f>
        <v>3.5396385103170811</v>
      </c>
      <c r="P125">
        <v>16.612902202836704</v>
      </c>
      <c r="Q125">
        <v>1.4152522048646363</v>
      </c>
      <c r="R125">
        <v>25.600906455378531</v>
      </c>
      <c r="T125">
        <v>0.33448414166361684</v>
      </c>
      <c r="U125">
        <v>0.92660747091707041</v>
      </c>
      <c r="V125">
        <v>4.8327105606246992</v>
      </c>
      <c r="X125">
        <v>1.2686164398406345</v>
      </c>
      <c r="Y125">
        <v>2.4726463941449773E-2</v>
      </c>
      <c r="Z125">
        <v>14.148984396884277</v>
      </c>
      <c r="AA125">
        <v>9.7905415351542384</v>
      </c>
      <c r="AC125">
        <v>4.4659056774816257</v>
      </c>
      <c r="AD125">
        <v>1.5863409834742879</v>
      </c>
      <c r="AE125">
        <v>0.57634708511529242</v>
      </c>
      <c r="AF125">
        <v>0.16210332040174338</v>
      </c>
      <c r="AH125">
        <v>4.2770156264506936</v>
      </c>
      <c r="AI125">
        <v>3.493063064157401</v>
      </c>
      <c r="AJ125">
        <v>3.214889631158766</v>
      </c>
      <c r="AK125">
        <v>4.3185025904593406</v>
      </c>
      <c r="AL125">
        <v>1.4232266986912472</v>
      </c>
      <c r="AN125">
        <v>0.43910392656616637</v>
      </c>
      <c r="AO125">
        <v>4.47927149517432</v>
      </c>
      <c r="AP125">
        <v>1.1783801949849453</v>
      </c>
      <c r="AQ125">
        <v>1.9618323233887403</v>
      </c>
      <c r="AR125">
        <v>1.2558858336310585</v>
      </c>
      <c r="AT125">
        <v>16.593659139070347</v>
      </c>
      <c r="AU125">
        <v>12.987626701548592</v>
      </c>
      <c r="AV125">
        <v>3.0704894625373416</v>
      </c>
      <c r="AW125">
        <v>21.069007002715168</v>
      </c>
      <c r="AX125">
        <v>0.15069506106241853</v>
      </c>
      <c r="AY125">
        <v>22.541897938750669</v>
      </c>
      <c r="BA125">
        <v>3.7847241144084736</v>
      </c>
      <c r="BB125">
        <v>1.0032088017594916</v>
      </c>
      <c r="BC125">
        <v>2.3911052399169783</v>
      </c>
      <c r="BD125">
        <v>0.31713649451324255</v>
      </c>
      <c r="BE125">
        <v>4.8901507368079784</v>
      </c>
      <c r="BF125">
        <v>3.7971724905563922</v>
      </c>
    </row>
    <row r="126" spans="1:58">
      <c r="A126">
        <f ca="1">-8*LN(RAND())</f>
        <v>2.484204906242462</v>
      </c>
      <c r="B126">
        <f ca="1">-8*LN(RAND())</f>
        <v>2.3248138882846709</v>
      </c>
      <c r="C126">
        <f ca="1">-8*LN(RAND())</f>
        <v>3.5165897426823838</v>
      </c>
      <c r="D126">
        <f ca="1">-8*LN(RAND())</f>
        <v>0.5786973576072969</v>
      </c>
      <c r="E126">
        <f ca="1">-8*LN(RAND())</f>
        <v>26.845655270712808</v>
      </c>
      <c r="F126">
        <f ca="1">-8*LN(RAND())</f>
        <v>3.2088148617514332</v>
      </c>
      <c r="H126">
        <f ca="1">-2*LN(RAND())</f>
        <v>0.75569046642144078</v>
      </c>
      <c r="I126">
        <f ca="1">-2*LN(RAND())</f>
        <v>2.3669753749435301</v>
      </c>
      <c r="J126">
        <f ca="1">-2*LN(RAND())</f>
        <v>1.219645386380368</v>
      </c>
      <c r="K126">
        <f ca="1">-2*LN(RAND())</f>
        <v>0.20589643356118784</v>
      </c>
      <c r="L126">
        <f ca="1">-2*LN(RAND())</f>
        <v>4.1781130166958826</v>
      </c>
      <c r="M126">
        <f ca="1">-2*LN(RAND())</f>
        <v>3.1648824843880226</v>
      </c>
      <c r="P126">
        <v>0.69867615720074261</v>
      </c>
      <c r="Q126">
        <v>4.4912457643746428</v>
      </c>
      <c r="R126">
        <v>2.363522030680183</v>
      </c>
      <c r="T126">
        <v>0.49530040838300188</v>
      </c>
      <c r="U126">
        <v>1.5389873237912324</v>
      </c>
      <c r="V126">
        <v>1.843568880185295</v>
      </c>
      <c r="X126">
        <v>18.399818734712646</v>
      </c>
      <c r="Y126">
        <v>10.409159236919484</v>
      </c>
      <c r="Z126">
        <v>2.6256963654454242</v>
      </c>
      <c r="AA126">
        <v>0.18756482196334068</v>
      </c>
      <c r="AC126">
        <v>4.4696408322521402</v>
      </c>
      <c r="AD126">
        <v>0.49431048808242617</v>
      </c>
      <c r="AE126">
        <v>1.0216350421471552</v>
      </c>
      <c r="AF126">
        <v>5.8453376813830546E-2</v>
      </c>
      <c r="AH126">
        <v>19.216554986454476</v>
      </c>
      <c r="AI126">
        <v>5.4223499347580866</v>
      </c>
      <c r="AJ126">
        <v>1.8846652604526748</v>
      </c>
      <c r="AK126">
        <v>1.33020914966766</v>
      </c>
      <c r="AL126">
        <v>1.6819837099451116</v>
      </c>
      <c r="AN126">
        <v>1.0258055526548457</v>
      </c>
      <c r="AO126">
        <v>0.73887478971594711</v>
      </c>
      <c r="AP126">
        <v>3.5105884578632067</v>
      </c>
      <c r="AQ126">
        <v>0.65367409992436798</v>
      </c>
      <c r="AR126">
        <v>3.9568811427172359</v>
      </c>
      <c r="AT126">
        <v>6.0447496975909676</v>
      </c>
      <c r="AU126">
        <v>3.9474028160173238</v>
      </c>
      <c r="AV126">
        <v>6.9132966791653319</v>
      </c>
      <c r="AW126">
        <v>12.540693123132742</v>
      </c>
      <c r="AX126">
        <v>46.211376173525245</v>
      </c>
      <c r="AY126">
        <v>7.8225293347126774</v>
      </c>
      <c r="BA126">
        <v>1.7164813348419168</v>
      </c>
      <c r="BB126">
        <v>3.9345885244477143</v>
      </c>
      <c r="BC126">
        <v>0.2493779199807282</v>
      </c>
      <c r="BD126">
        <v>2.6976677847442705</v>
      </c>
      <c r="BE126">
        <v>0.14566357832989332</v>
      </c>
      <c r="BF126">
        <v>1.2166794957691578</v>
      </c>
    </row>
    <row r="127" spans="1:58">
      <c r="A127">
        <f ca="1">-8*LN(RAND())</f>
        <v>2.5133648245253917</v>
      </c>
      <c r="B127">
        <f ca="1">-8*LN(RAND())</f>
        <v>1.1367918418027283</v>
      </c>
      <c r="C127">
        <f ca="1">-8*LN(RAND())</f>
        <v>5.9586492500034742</v>
      </c>
      <c r="D127">
        <f ca="1">-8*LN(RAND())</f>
        <v>5.6782517825246144</v>
      </c>
      <c r="E127">
        <f ca="1">-8*LN(RAND())</f>
        <v>5.6547004724693108</v>
      </c>
      <c r="F127">
        <f ca="1">-8*LN(RAND())</f>
        <v>0.88281628497604647</v>
      </c>
      <c r="H127">
        <f ca="1">-2*LN(RAND())</f>
        <v>0.40641879799576175</v>
      </c>
      <c r="I127">
        <f ca="1">-2*LN(RAND())</f>
        <v>0.21805346090563144</v>
      </c>
      <c r="J127">
        <f ca="1">-2*LN(RAND())</f>
        <v>2.1671722968746066</v>
      </c>
      <c r="K127">
        <f ca="1">-2*LN(RAND())</f>
        <v>0.36685132123714054</v>
      </c>
      <c r="L127">
        <f ca="1">-2*LN(RAND())</f>
        <v>1.6685230307638652</v>
      </c>
      <c r="M127">
        <f ca="1">-2*LN(RAND())</f>
        <v>4.9958819043844613</v>
      </c>
      <c r="P127">
        <v>12.839507325144504</v>
      </c>
      <c r="Q127">
        <v>15.490104676826807</v>
      </c>
      <c r="R127">
        <v>9.3385463269224704</v>
      </c>
      <c r="T127">
        <v>0.96391632051073373</v>
      </c>
      <c r="U127">
        <v>0.70102784872508583</v>
      </c>
      <c r="V127">
        <v>5.4726141079924009</v>
      </c>
      <c r="X127">
        <v>13.574387576832548</v>
      </c>
      <c r="Y127">
        <v>13.698479411307748</v>
      </c>
      <c r="Z127">
        <v>6.7021392578896242</v>
      </c>
      <c r="AA127">
        <v>4.6448771622440574</v>
      </c>
      <c r="AC127">
        <v>2.7644982563327534</v>
      </c>
      <c r="AD127">
        <v>5.2426890604885195</v>
      </c>
      <c r="AE127">
        <v>0.85599185851535409</v>
      </c>
      <c r="AF127">
        <v>0.83087307864314275</v>
      </c>
      <c r="AH127">
        <v>2.1093985528790955</v>
      </c>
      <c r="AI127">
        <v>7.3904612073489329</v>
      </c>
      <c r="AJ127">
        <v>6.9226302060695817</v>
      </c>
      <c r="AK127">
        <v>4.6234008963512458</v>
      </c>
      <c r="AL127">
        <v>1.0475132961121694</v>
      </c>
      <c r="AN127">
        <v>5.8081216004879357</v>
      </c>
      <c r="AO127">
        <v>0.95446707451239921</v>
      </c>
      <c r="AP127">
        <v>2.877040469507079</v>
      </c>
      <c r="AQ127">
        <v>0.7702834541913065</v>
      </c>
      <c r="AR127">
        <v>0.94742634301267692</v>
      </c>
      <c r="AT127">
        <v>2.1072287431180481</v>
      </c>
      <c r="AU127">
        <v>0.20972909679561944</v>
      </c>
      <c r="AV127">
        <v>4.8235163022621919</v>
      </c>
      <c r="AW127">
        <v>4.9681471717102674</v>
      </c>
      <c r="AX127">
        <v>16.550161569958576</v>
      </c>
      <c r="AY127">
        <v>18.491914228562408</v>
      </c>
      <c r="BA127">
        <v>0.61830492466120845</v>
      </c>
      <c r="BB127">
        <v>1.9182000057806023</v>
      </c>
      <c r="BC127">
        <v>0.16710754273590661</v>
      </c>
      <c r="BD127">
        <v>1.9891419609131396</v>
      </c>
      <c r="BE127">
        <v>0.31262264103455217</v>
      </c>
      <c r="BF127">
        <v>1.8558196203181831</v>
      </c>
    </row>
    <row r="128" spans="1:58">
      <c r="A128">
        <f ca="1">-8*LN(RAND())</f>
        <v>14.495002008695968</v>
      </c>
      <c r="B128">
        <f ca="1">-8*LN(RAND())</f>
        <v>15.726654666535907</v>
      </c>
      <c r="C128">
        <f ca="1">-8*LN(RAND())</f>
        <v>7.5827121991183635</v>
      </c>
      <c r="D128">
        <f ca="1">-8*LN(RAND())</f>
        <v>8.1178878389821936</v>
      </c>
      <c r="E128">
        <f ca="1">-8*LN(RAND())</f>
        <v>4.286759247600477</v>
      </c>
      <c r="F128">
        <f ca="1">-8*LN(RAND())</f>
        <v>9.3935204292348065</v>
      </c>
      <c r="H128">
        <f ca="1">-2*LN(RAND())</f>
        <v>0.697108014540609</v>
      </c>
      <c r="I128">
        <f ca="1">-2*LN(RAND())</f>
        <v>3.482639604673365</v>
      </c>
      <c r="J128">
        <f ca="1">-2*LN(RAND())</f>
        <v>4.1104434587637764</v>
      </c>
      <c r="K128">
        <f ca="1">-2*LN(RAND())</f>
        <v>6.1178032674760097</v>
      </c>
      <c r="L128">
        <f ca="1">-2*LN(RAND())</f>
        <v>1.1533685420108128</v>
      </c>
      <c r="M128">
        <f ca="1">-2*LN(RAND())</f>
        <v>0.33251858204321283</v>
      </c>
      <c r="P128">
        <v>19.788548245368784</v>
      </c>
      <c r="Q128">
        <v>13.509032651085173</v>
      </c>
      <c r="R128">
        <v>6.4600991244118573</v>
      </c>
      <c r="T128">
        <v>2.9624149420683761</v>
      </c>
      <c r="U128">
        <v>0.78641381084064887</v>
      </c>
      <c r="V128">
        <v>0.74284712894470395</v>
      </c>
      <c r="X128">
        <v>9.56240559794972</v>
      </c>
      <c r="Y128">
        <v>10.596043177689294</v>
      </c>
      <c r="Z128">
        <v>8.6195138203195754</v>
      </c>
      <c r="AA128">
        <v>7.0230371914330636</v>
      </c>
      <c r="AC128">
        <v>0.47722073446402147</v>
      </c>
      <c r="AD128">
        <v>1.8719680142992716</v>
      </c>
      <c r="AE128">
        <v>0.73161274107833485</v>
      </c>
      <c r="AF128">
        <v>0.46314964899751815</v>
      </c>
      <c r="AH128">
        <v>11.813237014489626</v>
      </c>
      <c r="AI128">
        <v>11.181802871332843</v>
      </c>
      <c r="AJ128">
        <v>11.577861257164173</v>
      </c>
      <c r="AK128">
        <v>13.249150540846452</v>
      </c>
      <c r="AL128">
        <v>10.492787604625189</v>
      </c>
      <c r="AN128">
        <v>0.68177364775464955</v>
      </c>
      <c r="AO128">
        <v>2.0803671220014084</v>
      </c>
      <c r="AP128">
        <v>2.3866530409634228</v>
      </c>
      <c r="AQ128">
        <v>0.94072498095892021</v>
      </c>
      <c r="AR128">
        <v>1.1663394465325321</v>
      </c>
      <c r="AT128">
        <v>16.673413833091388</v>
      </c>
      <c r="AU128">
        <v>1.7639278714722466</v>
      </c>
      <c r="AV128">
        <v>2.1933602245550126</v>
      </c>
      <c r="AW128">
        <v>3.2962496981423359</v>
      </c>
      <c r="AX128">
        <v>0.42699651158335739</v>
      </c>
      <c r="AY128">
        <v>9.4038320099405723</v>
      </c>
      <c r="BA128">
        <v>0.54072544307899939</v>
      </c>
      <c r="BB128">
        <v>1.0219886073806399</v>
      </c>
      <c r="BC128">
        <v>0.68634295406959822</v>
      </c>
      <c r="BD128">
        <v>1.9416734017499846</v>
      </c>
      <c r="BE128">
        <v>1.6755712680756227</v>
      </c>
      <c r="BF128">
        <v>0.89754562058851606</v>
      </c>
    </row>
    <row r="129" spans="1:58">
      <c r="A129">
        <f ca="1">-8*LN(RAND())</f>
        <v>7.7392855057033962</v>
      </c>
      <c r="B129">
        <f ca="1">-8*LN(RAND())</f>
        <v>0.69908985541088509</v>
      </c>
      <c r="C129">
        <f ca="1">-8*LN(RAND())</f>
        <v>5.0501728519058577</v>
      </c>
      <c r="D129">
        <f ca="1">-8*LN(RAND())</f>
        <v>4.0661456901488089</v>
      </c>
      <c r="E129">
        <f ca="1">-8*LN(RAND())</f>
        <v>2.6145868112412569</v>
      </c>
      <c r="F129">
        <f ca="1">-8*LN(RAND())</f>
        <v>3.3758782107081218</v>
      </c>
      <c r="H129">
        <f ca="1">-2*LN(RAND())</f>
        <v>1.1900334847355494</v>
      </c>
      <c r="I129">
        <f ca="1">-2*LN(RAND())</f>
        <v>0.61125727062268032</v>
      </c>
      <c r="J129">
        <f ca="1">-2*LN(RAND())</f>
        <v>1.2227005174745638</v>
      </c>
      <c r="K129">
        <f ca="1">-2*LN(RAND())</f>
        <v>1.7364107315214403</v>
      </c>
      <c r="L129">
        <f ca="1">-2*LN(RAND())</f>
        <v>0.76123306181693873</v>
      </c>
      <c r="M129">
        <f ca="1">-2*LN(RAND())</f>
        <v>0.49218028408240166</v>
      </c>
      <c r="P129">
        <v>0.65186992558146462</v>
      </c>
      <c r="Q129">
        <v>8.1731096434973338</v>
      </c>
      <c r="R129">
        <v>31.916450568322638</v>
      </c>
      <c r="T129">
        <v>0.25771761140596205</v>
      </c>
      <c r="U129">
        <v>2.6867889057271128</v>
      </c>
      <c r="V129">
        <v>3.2203183463310427</v>
      </c>
      <c r="X129">
        <v>8.5531062046110851</v>
      </c>
      <c r="Y129">
        <v>6.4595945387962015</v>
      </c>
      <c r="Z129">
        <v>21.277197230184015</v>
      </c>
      <c r="AA129">
        <v>4.7227473703941198</v>
      </c>
      <c r="AC129">
        <v>1.4196147746100776</v>
      </c>
      <c r="AD129">
        <v>1.3163917981433524</v>
      </c>
      <c r="AE129">
        <v>10.282854688428305</v>
      </c>
      <c r="AF129">
        <v>7.5142552120645716</v>
      </c>
      <c r="AH129">
        <v>7.0951190322292126</v>
      </c>
      <c r="AI129">
        <v>8.8684355985366263</v>
      </c>
      <c r="AJ129">
        <v>0.46752591345148981</v>
      </c>
      <c r="AK129">
        <v>5.2441817472595273</v>
      </c>
      <c r="AL129">
        <v>4.8181436986184778</v>
      </c>
      <c r="AN129">
        <v>1.3773745494839993</v>
      </c>
      <c r="AO129">
        <v>1.0402865238049435</v>
      </c>
      <c r="AP129">
        <v>2.2720172472299245</v>
      </c>
      <c r="AQ129">
        <v>0.17045553581500245</v>
      </c>
      <c r="AR129">
        <v>1.4104116990958995</v>
      </c>
      <c r="AT129">
        <v>3.2096943646247547</v>
      </c>
      <c r="AU129">
        <v>1.8806723957897187</v>
      </c>
      <c r="AV129">
        <v>3.5017165806286812</v>
      </c>
      <c r="AW129">
        <v>0.39240105674244052</v>
      </c>
      <c r="AX129">
        <v>44.520718300685481</v>
      </c>
      <c r="AY129">
        <v>24.121397164938735</v>
      </c>
      <c r="BA129">
        <v>1.3517452885625687</v>
      </c>
      <c r="BB129">
        <v>2.2948204562580621</v>
      </c>
      <c r="BC129">
        <v>3.0483763393497863E-2</v>
      </c>
      <c r="BD129">
        <v>1.8639156847922479E-2</v>
      </c>
      <c r="BE129">
        <v>2.0021914125236533</v>
      </c>
      <c r="BF129">
        <v>1.2009145729058461</v>
      </c>
    </row>
    <row r="130" spans="1:58">
      <c r="A130">
        <f ca="1">-8*LN(RAND())</f>
        <v>16.441312168640497</v>
      </c>
      <c r="B130">
        <f ca="1">-8*LN(RAND())</f>
        <v>8.6485905581223612</v>
      </c>
      <c r="C130">
        <f ca="1">-8*LN(RAND())</f>
        <v>19.679965299633697</v>
      </c>
      <c r="D130">
        <f ca="1">-8*LN(RAND())</f>
        <v>13.590529866234574</v>
      </c>
      <c r="E130">
        <f ca="1">-8*LN(RAND())</f>
        <v>6.3161685363905775</v>
      </c>
      <c r="F130">
        <f ca="1">-8*LN(RAND())</f>
        <v>0.2454206053374417</v>
      </c>
      <c r="H130">
        <f ca="1">-2*LN(RAND())</f>
        <v>3.5084916801788082</v>
      </c>
      <c r="I130">
        <f ca="1">-2*LN(RAND())</f>
        <v>2.914503965654343</v>
      </c>
      <c r="J130">
        <f ca="1">-2*LN(RAND())</f>
        <v>15.331461859767872</v>
      </c>
      <c r="K130">
        <f ca="1">-2*LN(RAND())</f>
        <v>0.43719887923833839</v>
      </c>
      <c r="L130">
        <f ca="1">-2*LN(RAND())</f>
        <v>1.4382120217884242</v>
      </c>
      <c r="M130">
        <f ca="1">-2*LN(RAND())</f>
        <v>2.0235494495872168</v>
      </c>
      <c r="P130">
        <v>0.63932911142802951</v>
      </c>
      <c r="Q130">
        <v>0.72080987213286318</v>
      </c>
      <c r="R130">
        <v>2.7468181424890075</v>
      </c>
      <c r="T130">
        <v>6.1211383213604424</v>
      </c>
      <c r="U130">
        <v>3.1231748040550755</v>
      </c>
      <c r="V130">
        <v>1.8479929905546875</v>
      </c>
      <c r="X130">
        <v>8.3500223760086278</v>
      </c>
      <c r="Y130">
        <v>8.566526122672574</v>
      </c>
      <c r="Z130">
        <v>3.8116138635457073</v>
      </c>
      <c r="AA130">
        <v>0.50866272811399016</v>
      </c>
      <c r="AC130">
        <v>2.1912260436304796</v>
      </c>
      <c r="AD130">
        <v>0.85138445873041335</v>
      </c>
      <c r="AE130">
        <v>1.2379838057301611</v>
      </c>
      <c r="AF130">
        <v>1.5651257578669084</v>
      </c>
      <c r="AH130">
        <v>1.7702823776029752</v>
      </c>
      <c r="AI130">
        <v>7.0190127744854527</v>
      </c>
      <c r="AJ130">
        <v>3.2105586420851444</v>
      </c>
      <c r="AK130">
        <v>6.6545407988527554</v>
      </c>
      <c r="AL130">
        <v>2.1773369821040292</v>
      </c>
      <c r="AN130">
        <v>0.38046626486224</v>
      </c>
      <c r="AO130">
        <v>5.8986689815437625</v>
      </c>
      <c r="AP130">
        <v>0.15091265471488166</v>
      </c>
      <c r="AQ130">
        <v>0.37347616332048361</v>
      </c>
      <c r="AR130">
        <v>4.5164444011224472</v>
      </c>
      <c r="AT130">
        <v>0.72720774751804751</v>
      </c>
      <c r="AU130">
        <v>9.1737158257014038</v>
      </c>
      <c r="AV130">
        <v>1.8206999208725898</v>
      </c>
      <c r="AW130">
        <v>3.4331443002425859</v>
      </c>
      <c r="AX130">
        <v>6.0181467040972256</v>
      </c>
      <c r="AY130">
        <v>5.1096531480564735</v>
      </c>
      <c r="BA130">
        <v>0.23533862760139496</v>
      </c>
      <c r="BB130">
        <v>1.8198284733761154</v>
      </c>
      <c r="BC130">
        <v>1.1914597471385955</v>
      </c>
      <c r="BD130">
        <v>0.27738650464498332</v>
      </c>
      <c r="BE130">
        <v>0.37589243986836696</v>
      </c>
      <c r="BF130">
        <v>0.23725612123908318</v>
      </c>
    </row>
    <row r="131" spans="1:58">
      <c r="A131">
        <f ca="1">-8*LN(RAND())</f>
        <v>1.2865872502485283</v>
      </c>
      <c r="B131">
        <f ca="1">-8*LN(RAND())</f>
        <v>7.625840815755927</v>
      </c>
      <c r="C131">
        <f ca="1">-8*LN(RAND())</f>
        <v>10.621079679801396</v>
      </c>
      <c r="D131">
        <f ca="1">-8*LN(RAND())</f>
        <v>4.6750339971481782</v>
      </c>
      <c r="E131">
        <f ca="1">-8*LN(RAND())</f>
        <v>26.754193903337573</v>
      </c>
      <c r="F131">
        <f ca="1">-8*LN(RAND())</f>
        <v>2.9066702855102555</v>
      </c>
      <c r="H131">
        <f ca="1">-2*LN(RAND())</f>
        <v>6.2160167878034054</v>
      </c>
      <c r="I131">
        <f ca="1">-2*LN(RAND())</f>
        <v>0.33258467101154948</v>
      </c>
      <c r="J131">
        <f ca="1">-2*LN(RAND())</f>
        <v>0.36594938303774904</v>
      </c>
      <c r="K131">
        <f ca="1">-2*LN(RAND())</f>
        <v>0.73941798206495735</v>
      </c>
      <c r="L131">
        <f ca="1">-2*LN(RAND())</f>
        <v>1.9334935679649563</v>
      </c>
      <c r="M131">
        <f ca="1">-2*LN(RAND())</f>
        <v>1.188785106672746</v>
      </c>
      <c r="P131">
        <v>1.7915088482680994</v>
      </c>
      <c r="Q131">
        <v>4.0014912224434758</v>
      </c>
      <c r="R131">
        <v>5.1230278275940826</v>
      </c>
      <c r="T131">
        <v>1.5225488691621045</v>
      </c>
      <c r="U131">
        <v>0.84724425814956672</v>
      </c>
      <c r="V131">
        <v>4.8906052448891159E-2</v>
      </c>
      <c r="X131">
        <v>19.916263468051422</v>
      </c>
      <c r="Y131">
        <v>10.678787006893653</v>
      </c>
      <c r="Z131">
        <v>0.87764431242955998</v>
      </c>
      <c r="AA131">
        <v>1.0933863182410186</v>
      </c>
      <c r="AC131">
        <v>0.10010931976336448</v>
      </c>
      <c r="AD131">
        <v>3.2965049072035355</v>
      </c>
      <c r="AE131">
        <v>0.5320063336316091</v>
      </c>
      <c r="AF131">
        <v>1.2008178484152896</v>
      </c>
      <c r="AH131">
        <v>3.4276008227997026</v>
      </c>
      <c r="AI131">
        <v>13.67662390711892</v>
      </c>
      <c r="AJ131">
        <v>16.866457829781751</v>
      </c>
      <c r="AK131">
        <v>2.4584070604877173</v>
      </c>
      <c r="AL131">
        <v>8.8394300642462148E-2</v>
      </c>
      <c r="AN131">
        <v>0.46823265596817226</v>
      </c>
      <c r="AO131">
        <v>0.72590924187049632</v>
      </c>
      <c r="AP131">
        <v>1.7980260005074855</v>
      </c>
      <c r="AQ131">
        <v>4.1432242674880442</v>
      </c>
      <c r="AR131">
        <v>0.68388260434574089</v>
      </c>
      <c r="AT131">
        <v>14.589664933014189</v>
      </c>
      <c r="AU131">
        <v>26.203113779198137</v>
      </c>
      <c r="AV131">
        <v>1.2605636366842574</v>
      </c>
      <c r="AW131">
        <v>1.5982815928591358</v>
      </c>
      <c r="AX131">
        <v>7.3570707520672824</v>
      </c>
      <c r="AY131">
        <v>0.53556390918559482</v>
      </c>
      <c r="BA131">
        <v>4.5160263590407075</v>
      </c>
      <c r="BB131">
        <v>0.77428539282316311</v>
      </c>
      <c r="BC131">
        <v>0.19034489933326393</v>
      </c>
      <c r="BD131">
        <v>2.5539081309323381</v>
      </c>
      <c r="BE131">
        <v>0.96450397528528242</v>
      </c>
      <c r="BF131">
        <v>3.2273797243407114</v>
      </c>
    </row>
    <row r="132" spans="1:58">
      <c r="A132">
        <f ca="1">-8*LN(RAND())</f>
        <v>0.70651017769312452</v>
      </c>
      <c r="B132">
        <f ca="1">-8*LN(RAND())</f>
        <v>3.5459993694432392</v>
      </c>
      <c r="C132">
        <f ca="1">-8*LN(RAND())</f>
        <v>10.531367635873909</v>
      </c>
      <c r="D132">
        <f ca="1">-8*LN(RAND())</f>
        <v>0.72720189403213742</v>
      </c>
      <c r="E132">
        <f ca="1">-8*LN(RAND())</f>
        <v>9.532930548847764</v>
      </c>
      <c r="F132">
        <f ca="1">-8*LN(RAND())</f>
        <v>20.557930452233265</v>
      </c>
      <c r="H132">
        <f ca="1">-2*LN(RAND())</f>
        <v>1.3509135150530769</v>
      </c>
      <c r="I132">
        <f ca="1">-2*LN(RAND())</f>
        <v>0.77860039411359638</v>
      </c>
      <c r="J132">
        <f ca="1">-2*LN(RAND())</f>
        <v>0.76957629029783492</v>
      </c>
      <c r="K132">
        <f ca="1">-2*LN(RAND())</f>
        <v>1.7629245785656276</v>
      </c>
      <c r="L132">
        <f ca="1">-2*LN(RAND())</f>
        <v>0.17447622925485573</v>
      </c>
      <c r="M132">
        <f ca="1">-2*LN(RAND())</f>
        <v>1.3404844799623452</v>
      </c>
      <c r="P132">
        <v>3.6420414242599417</v>
      </c>
      <c r="Q132">
        <v>8.8744937682299945</v>
      </c>
      <c r="R132">
        <v>0.84178387999572113</v>
      </c>
      <c r="T132">
        <v>1.4994062143206706</v>
      </c>
      <c r="U132">
        <v>1.1962903842948229</v>
      </c>
      <c r="V132">
        <v>0.16549746588083364</v>
      </c>
      <c r="X132">
        <v>8.5739246253760513</v>
      </c>
      <c r="Y132">
        <v>1.0212694269617548</v>
      </c>
      <c r="Z132">
        <v>8.798767693381679</v>
      </c>
      <c r="AA132">
        <v>2.1499884311776363</v>
      </c>
      <c r="AC132">
        <v>1.288309102500969</v>
      </c>
      <c r="AD132">
        <v>0.69010345900518999</v>
      </c>
      <c r="AE132">
        <v>3.1085528648411107</v>
      </c>
      <c r="AF132">
        <v>1.2481063871900793</v>
      </c>
      <c r="AH132">
        <v>2.0314889172559485</v>
      </c>
      <c r="AI132">
        <v>2.1191161163679042</v>
      </c>
      <c r="AJ132">
        <v>12.587644401808767</v>
      </c>
      <c r="AK132">
        <v>1.5767752485547613</v>
      </c>
      <c r="AL132">
        <v>2.2413287245609714</v>
      </c>
      <c r="AN132">
        <v>2.5604280340328311</v>
      </c>
      <c r="AO132">
        <v>1.8090213726988356</v>
      </c>
      <c r="AP132">
        <v>2.5846946944713681E-2</v>
      </c>
      <c r="AQ132">
        <v>2.4305877628497403</v>
      </c>
      <c r="AR132">
        <v>0.81609886330003478</v>
      </c>
      <c r="AT132">
        <v>7.8247062876742906</v>
      </c>
      <c r="AU132">
        <v>9.9595020234272162</v>
      </c>
      <c r="AV132">
        <v>1.8230261024857752</v>
      </c>
      <c r="AW132">
        <v>10.170669329356922</v>
      </c>
      <c r="AX132">
        <v>1.6415918788169173</v>
      </c>
      <c r="AY132">
        <v>6.5177485436475751</v>
      </c>
      <c r="BA132">
        <v>9.7665006418844152E-2</v>
      </c>
      <c r="BB132">
        <v>3.0742197045538626</v>
      </c>
      <c r="BC132">
        <v>1.0854250241602605</v>
      </c>
      <c r="BD132">
        <v>0.77355754645220642</v>
      </c>
      <c r="BE132">
        <v>0.22762794214391954</v>
      </c>
      <c r="BF132">
        <v>1.8769959952953275</v>
      </c>
    </row>
    <row r="133" spans="1:58">
      <c r="A133">
        <f ca="1">-8*LN(RAND())</f>
        <v>13.244039836450273</v>
      </c>
      <c r="B133">
        <f ca="1">-8*LN(RAND())</f>
        <v>56.711596046411238</v>
      </c>
      <c r="C133">
        <f ca="1">-8*LN(RAND())</f>
        <v>4.4665742088601617</v>
      </c>
      <c r="D133">
        <f ca="1">-8*LN(RAND())</f>
        <v>4.027447520009904</v>
      </c>
      <c r="E133">
        <f ca="1">-8*LN(RAND())</f>
        <v>7.3576624061479468</v>
      </c>
      <c r="F133">
        <f ca="1">-8*LN(RAND())</f>
        <v>3.4353134716654496</v>
      </c>
      <c r="H133">
        <f ca="1">-2*LN(RAND())</f>
        <v>3.4387421948079009</v>
      </c>
      <c r="I133">
        <f ca="1">-2*LN(RAND())</f>
        <v>2.7724450069435727</v>
      </c>
      <c r="J133">
        <f ca="1">-2*LN(RAND())</f>
        <v>1.2745420489085104</v>
      </c>
      <c r="K133">
        <f ca="1">-2*LN(RAND())</f>
        <v>0.9767334466790456</v>
      </c>
      <c r="L133">
        <f ca="1">-2*LN(RAND())</f>
        <v>2.786108809550127</v>
      </c>
      <c r="M133">
        <f ca="1">-2*LN(RAND())</f>
        <v>0.38276391542866334</v>
      </c>
      <c r="P133">
        <v>12.423753739774332</v>
      </c>
      <c r="Q133">
        <v>0.74669258777324732</v>
      </c>
      <c r="R133">
        <v>9.1983022176671767</v>
      </c>
      <c r="T133">
        <v>1.0501845658431312</v>
      </c>
      <c r="U133">
        <v>2.5697795166979067</v>
      </c>
      <c r="V133">
        <v>0.6743237960536772</v>
      </c>
      <c r="X133">
        <v>15.76631096383977</v>
      </c>
      <c r="Y133">
        <v>33.830845237152971</v>
      </c>
      <c r="Z133">
        <v>10.260755336756771</v>
      </c>
      <c r="AA133">
        <v>0.62417798931948887</v>
      </c>
      <c r="AC133">
        <v>4.8749858547765825</v>
      </c>
      <c r="AD133">
        <v>0.78639730876062253</v>
      </c>
      <c r="AE133">
        <v>1.2366667771130762</v>
      </c>
      <c r="AF133">
        <v>1.4669042651577229</v>
      </c>
      <c r="AH133">
        <v>3.5374400411590647</v>
      </c>
      <c r="AI133">
        <v>3.1841925534364646</v>
      </c>
      <c r="AJ133">
        <v>4.4675176106910666</v>
      </c>
      <c r="AK133">
        <v>12.731290709028508</v>
      </c>
      <c r="AL133">
        <v>0.77659215085426969</v>
      </c>
      <c r="AN133">
        <v>0.64285505082845029</v>
      </c>
      <c r="AO133">
        <v>1.1310588953958789</v>
      </c>
      <c r="AP133">
        <v>1.2488104655761769</v>
      </c>
      <c r="AQ133">
        <v>2.5974616814757168</v>
      </c>
      <c r="AR133">
        <v>4.557418860751782</v>
      </c>
      <c r="AT133">
        <v>0.50584725769541183</v>
      </c>
      <c r="AU133">
        <v>16.432052715866373</v>
      </c>
      <c r="AV133">
        <v>14.41592561030695</v>
      </c>
      <c r="AW133">
        <v>10.093352219923434</v>
      </c>
      <c r="AX133">
        <v>3.675193065282484</v>
      </c>
      <c r="AY133">
        <v>5.2073026678206613</v>
      </c>
      <c r="BA133">
        <v>1.5567972650022195</v>
      </c>
      <c r="BB133">
        <v>0.79872473849083048</v>
      </c>
      <c r="BC133">
        <v>1.9214470482436639</v>
      </c>
      <c r="BD133">
        <v>0.54683546533030969</v>
      </c>
      <c r="BE133">
        <v>3.6224054832098527</v>
      </c>
      <c r="BF133">
        <v>0.67264194003126043</v>
      </c>
    </row>
    <row r="134" spans="1:58">
      <c r="A134">
        <f ca="1">-8*LN(RAND())</f>
        <v>15.220389305239173</v>
      </c>
      <c r="B134">
        <f ca="1">-8*LN(RAND())</f>
        <v>7.3380114507773344</v>
      </c>
      <c r="C134">
        <f ca="1">-8*LN(RAND())</f>
        <v>21.607040451988585</v>
      </c>
      <c r="D134">
        <f ca="1">-8*LN(RAND())</f>
        <v>2.2273201358666954</v>
      </c>
      <c r="E134">
        <f ca="1">-8*LN(RAND())</f>
        <v>7.1458458946613375</v>
      </c>
      <c r="F134">
        <f ca="1">-8*LN(RAND())</f>
        <v>16.194014771836081</v>
      </c>
      <c r="H134">
        <f ca="1">-2*LN(RAND())</f>
        <v>7.784903431580509</v>
      </c>
      <c r="I134">
        <f ca="1">-2*LN(RAND())</f>
        <v>1.3228167808911033</v>
      </c>
      <c r="J134">
        <f ca="1">-2*LN(RAND())</f>
        <v>0.42751703150924292</v>
      </c>
      <c r="K134">
        <f ca="1">-2*LN(RAND())</f>
        <v>0.39292889326009528</v>
      </c>
      <c r="L134">
        <f ca="1">-2*LN(RAND())</f>
        <v>2.0167326345597378</v>
      </c>
      <c r="M134">
        <f ca="1">-2*LN(RAND())</f>
        <v>1.0988355560154359</v>
      </c>
      <c r="P134">
        <v>13.367178484220666</v>
      </c>
      <c r="Q134">
        <v>4.3065667798606366</v>
      </c>
      <c r="R134">
        <v>7.543357666528629</v>
      </c>
      <c r="T134">
        <v>3.4782084343860693</v>
      </c>
      <c r="U134">
        <v>2.0976371337801319E-2</v>
      </c>
      <c r="V134">
        <v>0.37504625955977994</v>
      </c>
      <c r="X134">
        <v>1.0691307195464734</v>
      </c>
      <c r="Y134">
        <v>14.182800368356411</v>
      </c>
      <c r="Z134">
        <v>15.883386344306883</v>
      </c>
      <c r="AA134">
        <v>1.3701139650642116</v>
      </c>
      <c r="AC134">
        <v>4.5189433151979435</v>
      </c>
      <c r="AD134">
        <v>2.5327186572007738</v>
      </c>
      <c r="AE134">
        <v>0.51366157266290813</v>
      </c>
      <c r="AF134">
        <v>1.8494516706922259</v>
      </c>
      <c r="AH134">
        <v>3.0702713841381484</v>
      </c>
      <c r="AI134">
        <v>13.8425548359084</v>
      </c>
      <c r="AJ134">
        <v>2.7637303531909327</v>
      </c>
      <c r="AK134">
        <v>7.7361680971462938</v>
      </c>
      <c r="AL134">
        <v>5.0363667716876677</v>
      </c>
      <c r="AN134">
        <v>0.63931393175885776</v>
      </c>
      <c r="AO134">
        <v>10.26882960390701</v>
      </c>
      <c r="AP134">
        <v>0.99290204495630996</v>
      </c>
      <c r="AQ134">
        <v>1.0823053853309303</v>
      </c>
      <c r="AR134">
        <v>3.4499753076012385</v>
      </c>
      <c r="AT134">
        <v>0.76521681048166679</v>
      </c>
      <c r="AU134">
        <v>1.7780103007969505</v>
      </c>
      <c r="AV134">
        <v>4.1801105805061916</v>
      </c>
      <c r="AW134">
        <v>11.502402793719853</v>
      </c>
      <c r="AX134">
        <v>4.7079544728064651</v>
      </c>
      <c r="AY134">
        <v>1.5019420036122337</v>
      </c>
      <c r="BA134">
        <v>0.72334960824584871</v>
      </c>
      <c r="BB134">
        <v>0.38260221577103432</v>
      </c>
      <c r="BC134">
        <v>4.0275028692875005E-2</v>
      </c>
      <c r="BD134">
        <v>3.5788436123020912</v>
      </c>
      <c r="BE134">
        <v>2.6600487865690772</v>
      </c>
      <c r="BF134">
        <v>1.6428879377380581</v>
      </c>
    </row>
    <row r="135" spans="1:58">
      <c r="A135">
        <f ca="1">-8*LN(RAND())</f>
        <v>3.2504973916773041</v>
      </c>
      <c r="B135">
        <f ca="1">-8*LN(RAND())</f>
        <v>9.1432803656020649</v>
      </c>
      <c r="C135">
        <f ca="1">-8*LN(RAND())</f>
        <v>10.811550167836856</v>
      </c>
      <c r="D135">
        <f ca="1">-8*LN(RAND())</f>
        <v>33.199143596803204</v>
      </c>
      <c r="E135">
        <f ca="1">-8*LN(RAND())</f>
        <v>1.2479581106146975</v>
      </c>
      <c r="F135">
        <f ca="1">-8*LN(RAND())</f>
        <v>0.50041044960274328</v>
      </c>
      <c r="H135">
        <f ca="1">-2*LN(RAND())</f>
        <v>1.866173634284652</v>
      </c>
      <c r="I135">
        <f ca="1">-2*LN(RAND())</f>
        <v>3.6558367343062086</v>
      </c>
      <c r="J135">
        <f ca="1">-2*LN(RAND())</f>
        <v>1.2510365850345795</v>
      </c>
      <c r="K135">
        <f ca="1">-2*LN(RAND())</f>
        <v>1.8113611230595796</v>
      </c>
      <c r="L135">
        <f ca="1">-2*LN(RAND())</f>
        <v>5.7461231674269957</v>
      </c>
      <c r="M135">
        <f ca="1">-2*LN(RAND())</f>
        <v>0.85084227352599695</v>
      </c>
      <c r="P135">
        <v>9.2623318979869982</v>
      </c>
      <c r="Q135">
        <v>2.561400804406849</v>
      </c>
      <c r="R135">
        <v>2.534816247803878</v>
      </c>
      <c r="T135">
        <v>1.5461120462151281</v>
      </c>
      <c r="U135">
        <v>2.3558788234402619</v>
      </c>
      <c r="V135">
        <v>2.3391308015312329</v>
      </c>
      <c r="X135">
        <v>4.5216827240119244</v>
      </c>
      <c r="Y135">
        <v>0.87454502781353483</v>
      </c>
      <c r="Z135">
        <v>11.618475386343267</v>
      </c>
      <c r="AA135">
        <v>3.5721466323810915</v>
      </c>
      <c r="AC135">
        <v>0.24789791734296904</v>
      </c>
      <c r="AD135">
        <v>0.88021583611646137</v>
      </c>
      <c r="AE135">
        <v>3.1262572461954274</v>
      </c>
      <c r="AF135">
        <v>1.9212804920257467</v>
      </c>
      <c r="AH135">
        <v>2.4093699730539435</v>
      </c>
      <c r="AI135">
        <v>11.405508449286788</v>
      </c>
      <c r="AJ135">
        <v>2.5252014727738379</v>
      </c>
      <c r="AK135">
        <v>31.349547799443378</v>
      </c>
      <c r="AL135">
        <v>7.8733211299598462</v>
      </c>
      <c r="AN135">
        <v>1.684845490049012</v>
      </c>
      <c r="AO135">
        <v>2.7971971113332068</v>
      </c>
      <c r="AP135">
        <v>0.85167371958358351</v>
      </c>
      <c r="AQ135">
        <v>3.1241463439879276</v>
      </c>
      <c r="AR135">
        <v>1.2173909444406807</v>
      </c>
      <c r="AT135">
        <v>5.9548590228752065</v>
      </c>
      <c r="AU135">
        <v>8.5818834952782801</v>
      </c>
      <c r="AV135">
        <v>4.8560516769670805</v>
      </c>
      <c r="AW135">
        <v>11.485195666952245</v>
      </c>
      <c r="AX135">
        <v>7.8573084049099648</v>
      </c>
      <c r="AY135">
        <v>7.7594208284127077</v>
      </c>
      <c r="BA135">
        <v>6.4275633026108032</v>
      </c>
      <c r="BB135">
        <v>4.3468113925682896</v>
      </c>
      <c r="BC135">
        <v>0.8194874355235604</v>
      </c>
      <c r="BD135">
        <v>1.9194997408984631</v>
      </c>
      <c r="BE135">
        <v>3.4792510853008629</v>
      </c>
      <c r="BF135">
        <v>0.87367227611412379</v>
      </c>
    </row>
    <row r="136" spans="1:58">
      <c r="A136">
        <f ca="1">-8*LN(RAND())</f>
        <v>3.918301899438454</v>
      </c>
      <c r="B136">
        <f ca="1">-8*LN(RAND())</f>
        <v>14.789359563989036</v>
      </c>
      <c r="C136">
        <f ca="1">-8*LN(RAND())</f>
        <v>1.7967550283154878</v>
      </c>
      <c r="D136">
        <f ca="1">-8*LN(RAND())</f>
        <v>0.5384359476863807</v>
      </c>
      <c r="E136">
        <f ca="1">-8*LN(RAND())</f>
        <v>19.236583922065702</v>
      </c>
      <c r="F136">
        <f ca="1">-8*LN(RAND())</f>
        <v>2.9479626038511806</v>
      </c>
      <c r="H136">
        <f ca="1">-2*LN(RAND())</f>
        <v>3.34093487109448</v>
      </c>
      <c r="I136">
        <f ca="1">-2*LN(RAND())</f>
        <v>0.3924373430845699</v>
      </c>
      <c r="J136">
        <f ca="1">-2*LN(RAND())</f>
        <v>2.5823288515854768</v>
      </c>
      <c r="K136">
        <f ca="1">-2*LN(RAND())</f>
        <v>3.0459571742213942</v>
      </c>
      <c r="L136">
        <f ca="1">-2*LN(RAND())</f>
        <v>9.8120200303909968</v>
      </c>
      <c r="M136">
        <f ca="1">-2*LN(RAND())</f>
        <v>1.4328047977619951</v>
      </c>
      <c r="P136">
        <v>29.163110973071728</v>
      </c>
      <c r="Q136">
        <v>0.54557471462552543</v>
      </c>
      <c r="R136">
        <v>1.5172486974769703</v>
      </c>
      <c r="T136">
        <v>1.24193647709261</v>
      </c>
      <c r="U136">
        <v>5.0623652060828928</v>
      </c>
      <c r="V136">
        <v>0.2247634943339315</v>
      </c>
      <c r="X136">
        <v>6.439807337442633</v>
      </c>
      <c r="Y136">
        <v>7.6614035548567045</v>
      </c>
      <c r="Z136">
        <v>1.8900318934542488</v>
      </c>
      <c r="AA136">
        <v>1.9866984391857887</v>
      </c>
      <c r="AC136">
        <v>0.69157962597896927</v>
      </c>
      <c r="AD136">
        <v>2.3096678419961187</v>
      </c>
      <c r="AE136">
        <v>4.622796051991001</v>
      </c>
      <c r="AF136">
        <v>0.33013449423666019</v>
      </c>
      <c r="AH136">
        <v>1.2166690398574518</v>
      </c>
      <c r="AI136">
        <v>8.1781558312991081</v>
      </c>
      <c r="AJ136">
        <v>5.8149382250641359</v>
      </c>
      <c r="AK136">
        <v>10.339125861696358</v>
      </c>
      <c r="AL136">
        <v>11.234417507221508</v>
      </c>
      <c r="AN136">
        <v>0.19555427035126552</v>
      </c>
      <c r="AO136">
        <v>0.89966401008168317</v>
      </c>
      <c r="AP136">
        <v>1.0781391561711331</v>
      </c>
      <c r="AQ136">
        <v>0.59502557453774085</v>
      </c>
      <c r="AR136">
        <v>0.44086679148397728</v>
      </c>
      <c r="AT136">
        <v>2.3733635623438136</v>
      </c>
      <c r="AU136">
        <v>4.0198931683140646</v>
      </c>
      <c r="AV136">
        <v>1.920057409484031</v>
      </c>
      <c r="AW136">
        <v>10.260385018088424</v>
      </c>
      <c r="AX136">
        <v>3.8782413258366706</v>
      </c>
      <c r="AY136">
        <v>1.4861948993474483</v>
      </c>
      <c r="BA136">
        <v>4.4310198376108794</v>
      </c>
      <c r="BB136">
        <v>0.72788890681495744</v>
      </c>
      <c r="BC136">
        <v>1.6973483006507206</v>
      </c>
      <c r="BD136">
        <v>3.3548518579999898</v>
      </c>
      <c r="BE136">
        <v>8.2630998778869209</v>
      </c>
      <c r="BF136">
        <v>2.3645095034215888</v>
      </c>
    </row>
    <row r="137" spans="1:58">
      <c r="A137">
        <f ca="1">-8*LN(RAND())</f>
        <v>2.2800674318611152</v>
      </c>
      <c r="B137">
        <f ca="1">-8*LN(RAND())</f>
        <v>1.3053117423624554</v>
      </c>
      <c r="C137">
        <f ca="1">-8*LN(RAND())</f>
        <v>2.0678695136254666</v>
      </c>
      <c r="D137">
        <f ca="1">-8*LN(RAND())</f>
        <v>3.3777745801340999</v>
      </c>
      <c r="E137">
        <f ca="1">-8*LN(RAND())</f>
        <v>6.9548378980310295</v>
      </c>
      <c r="F137">
        <f ca="1">-8*LN(RAND())</f>
        <v>0.69501146394225355</v>
      </c>
      <c r="H137">
        <f ca="1">-2*LN(RAND())</f>
        <v>2.6616250628652054</v>
      </c>
      <c r="I137">
        <f ca="1">-2*LN(RAND())</f>
        <v>1.4232265534979467</v>
      </c>
      <c r="J137">
        <f ca="1">-2*LN(RAND())</f>
        <v>0.47355747918857394</v>
      </c>
      <c r="K137">
        <f ca="1">-2*LN(RAND())</f>
        <v>3.8931984656404246E-2</v>
      </c>
      <c r="L137">
        <f ca="1">-2*LN(RAND())</f>
        <v>0.27864279082981946</v>
      </c>
      <c r="M137">
        <f ca="1">-2*LN(RAND())</f>
        <v>0.15443513315125035</v>
      </c>
      <c r="P137">
        <v>33.47217230730282</v>
      </c>
      <c r="Q137">
        <v>10.147457151678768</v>
      </c>
      <c r="R137">
        <v>1.1713963232243341</v>
      </c>
      <c r="T137">
        <v>0.47368965258085666</v>
      </c>
      <c r="U137">
        <v>2.8678888328305483</v>
      </c>
      <c r="V137">
        <v>1.1356979634006314</v>
      </c>
      <c r="X137">
        <v>38.017188397216223</v>
      </c>
      <c r="Y137">
        <v>21.7941434169677</v>
      </c>
      <c r="Z137">
        <v>1.5253780330249949</v>
      </c>
      <c r="AA137">
        <v>12.393501710600329</v>
      </c>
      <c r="AC137">
        <v>2.7981134692839045</v>
      </c>
      <c r="AD137">
        <v>0.43752528678028424</v>
      </c>
      <c r="AE137">
        <v>10.715429478898315</v>
      </c>
      <c r="AF137">
        <v>0.87496224977229486</v>
      </c>
      <c r="AH137">
        <v>12.149486354460244</v>
      </c>
      <c r="AI137">
        <v>11.307047727305884</v>
      </c>
      <c r="AJ137">
        <v>1.111645292271171</v>
      </c>
      <c r="AK137">
        <v>8.9297580031232204</v>
      </c>
      <c r="AL137">
        <v>1.6669553000969648</v>
      </c>
      <c r="AN137">
        <v>0.40992316789733946</v>
      </c>
      <c r="AO137">
        <v>1.7207363815416674</v>
      </c>
      <c r="AP137">
        <v>0.34091849972726718</v>
      </c>
      <c r="AQ137">
        <v>0.7766875234615902</v>
      </c>
      <c r="AR137">
        <v>0.96320678119908054</v>
      </c>
      <c r="AT137">
        <v>4.5546529891941185</v>
      </c>
      <c r="AU137">
        <v>23.595528649286219</v>
      </c>
      <c r="AV137">
        <v>20.944596840004987</v>
      </c>
      <c r="AW137">
        <v>1.9510477789894689</v>
      </c>
      <c r="AX137">
        <v>5.5294159942681755</v>
      </c>
      <c r="AY137">
        <v>5.9323374429596747</v>
      </c>
      <c r="BA137">
        <v>1.8601957826319981</v>
      </c>
      <c r="BB137">
        <v>1.4533372560286733</v>
      </c>
      <c r="BC137">
        <v>1.1751139719611017</v>
      </c>
      <c r="BD137">
        <v>0.95771968322083856</v>
      </c>
      <c r="BE137">
        <v>1.7085718098452538</v>
      </c>
      <c r="BF137">
        <v>11.677297925678012</v>
      </c>
    </row>
    <row r="138" spans="1:58">
      <c r="A138">
        <f ca="1">-8*LN(RAND())</f>
        <v>5.5485006758074507</v>
      </c>
      <c r="B138">
        <f ca="1">-8*LN(RAND())</f>
        <v>14.445893875231206</v>
      </c>
      <c r="C138">
        <f ca="1">-8*LN(RAND())</f>
        <v>4.1787027104582535</v>
      </c>
      <c r="D138">
        <f ca="1">-8*LN(RAND())</f>
        <v>0.84386368093795772</v>
      </c>
      <c r="E138">
        <f ca="1">-8*LN(RAND())</f>
        <v>37.485291485240253</v>
      </c>
      <c r="F138">
        <f ca="1">-8*LN(RAND())</f>
        <v>4.4432122479892273</v>
      </c>
      <c r="H138">
        <f ca="1">-2*LN(RAND())</f>
        <v>0.76323287733888545</v>
      </c>
      <c r="I138">
        <f ca="1">-2*LN(RAND())</f>
        <v>2.975751519276189</v>
      </c>
      <c r="J138">
        <f ca="1">-2*LN(RAND())</f>
        <v>1.2245401192742029</v>
      </c>
      <c r="K138">
        <f ca="1">-2*LN(RAND())</f>
        <v>0.16055877091837634</v>
      </c>
      <c r="L138">
        <f ca="1">-2*LN(RAND())</f>
        <v>7.4861544473641461E-2</v>
      </c>
      <c r="M138">
        <f ca="1">-2*LN(RAND())</f>
        <v>3.2868776740582146</v>
      </c>
      <c r="P138">
        <v>4.5483562984279269</v>
      </c>
      <c r="Q138">
        <v>5.2620335357784684</v>
      </c>
      <c r="R138">
        <v>3.1757870641515327</v>
      </c>
      <c r="T138">
        <v>0.61628205072070086</v>
      </c>
      <c r="U138">
        <v>0.4078393699150728</v>
      </c>
      <c r="V138">
        <v>6.9404783514014552</v>
      </c>
      <c r="X138">
        <v>4.1162047634016474</v>
      </c>
      <c r="Y138">
        <v>5.9248600288153686</v>
      </c>
      <c r="Z138">
        <v>3.773176411602833</v>
      </c>
      <c r="AA138">
        <v>12.449392216115561</v>
      </c>
      <c r="AC138">
        <v>1.0861712787484599</v>
      </c>
      <c r="AD138">
        <v>0.20910288086817247</v>
      </c>
      <c r="AE138">
        <v>8.0660293725554322</v>
      </c>
      <c r="AF138">
        <v>0.98085978268321528</v>
      </c>
      <c r="AH138">
        <v>8.5238939200868362</v>
      </c>
      <c r="AI138">
        <v>7.3340506894550455</v>
      </c>
      <c r="AJ138">
        <v>0.32681222441237812</v>
      </c>
      <c r="AK138">
        <v>1.8133951875578724</v>
      </c>
      <c r="AL138">
        <v>6.3154853137374065</v>
      </c>
      <c r="AN138">
        <v>0.91264759674382168</v>
      </c>
      <c r="AO138">
        <v>0.98093308643644606</v>
      </c>
      <c r="AP138">
        <v>2.2050291206344612</v>
      </c>
      <c r="AQ138">
        <v>2.2434307657655834</v>
      </c>
      <c r="AR138">
        <v>4.5575921826544858</v>
      </c>
      <c r="AT138">
        <v>14.593375222686564</v>
      </c>
      <c r="AU138">
        <v>11.014440176453297</v>
      </c>
      <c r="AV138">
        <v>4.9429561527540837</v>
      </c>
      <c r="AW138">
        <v>17.185927963265211</v>
      </c>
      <c r="AX138">
        <v>3.3863476704498052</v>
      </c>
      <c r="AY138">
        <v>11.442543013237369</v>
      </c>
      <c r="BA138">
        <v>1.1921865615992679</v>
      </c>
      <c r="BB138">
        <v>1.5346549084344747</v>
      </c>
      <c r="BC138">
        <v>0.63653740992980368</v>
      </c>
      <c r="BD138">
        <v>1.7306492865579335</v>
      </c>
      <c r="BE138">
        <v>1.1672638197374821</v>
      </c>
      <c r="BF138">
        <v>1.2529797295849445</v>
      </c>
    </row>
    <row r="139" spans="1:58">
      <c r="A139">
        <f ca="1">-8*LN(RAND())</f>
        <v>9.0275366594584572</v>
      </c>
      <c r="B139">
        <f ca="1">-8*LN(RAND())</f>
        <v>20.881518461659926</v>
      </c>
      <c r="C139">
        <f ca="1">-8*LN(RAND())</f>
        <v>9.9932508752371607</v>
      </c>
      <c r="D139">
        <f ca="1">-8*LN(RAND())</f>
        <v>1.4422660836186398E-2</v>
      </c>
      <c r="E139">
        <f ca="1">-8*LN(RAND())</f>
        <v>2.590189617963286</v>
      </c>
      <c r="F139">
        <f ca="1">-8*LN(RAND())</f>
        <v>5.6019368186452212</v>
      </c>
      <c r="H139">
        <f ca="1">-2*LN(RAND())</f>
        <v>4.6451417324517008</v>
      </c>
      <c r="I139">
        <f ca="1">-2*LN(RAND())</f>
        <v>0.11306947777966973</v>
      </c>
      <c r="J139">
        <f ca="1">-2*LN(RAND())</f>
        <v>0.49441030116457446</v>
      </c>
      <c r="K139">
        <f ca="1">-2*LN(RAND())</f>
        <v>0.99898063459627673</v>
      </c>
      <c r="L139">
        <f ca="1">-2*LN(RAND())</f>
        <v>1.4884934854924194</v>
      </c>
      <c r="M139">
        <f ca="1">-2*LN(RAND())</f>
        <v>3.7544994085244037</v>
      </c>
      <c r="P139">
        <v>30.500336750119772</v>
      </c>
      <c r="Q139">
        <v>1.5764441029858285</v>
      </c>
      <c r="R139">
        <v>0.47944988146178535</v>
      </c>
      <c r="T139">
        <v>0.74502143043354963</v>
      </c>
      <c r="U139">
        <v>2.1199823765890211</v>
      </c>
      <c r="V139">
        <v>3.8331048945111128</v>
      </c>
      <c r="X139">
        <v>13.040731223856469</v>
      </c>
      <c r="Y139">
        <v>7.0302761173873991</v>
      </c>
      <c r="Z139">
        <v>12.320436263449768</v>
      </c>
      <c r="AA139">
        <v>8.5138335126681088</v>
      </c>
      <c r="AC139">
        <v>3.8738437704920115</v>
      </c>
      <c r="AD139">
        <v>3.1349072721436761</v>
      </c>
      <c r="AE139">
        <v>2.4950720189729454</v>
      </c>
      <c r="AF139">
        <v>2.3909967737043276</v>
      </c>
      <c r="AH139">
        <v>11.166913374411441</v>
      </c>
      <c r="AI139">
        <v>0.30833143110110312</v>
      </c>
      <c r="AJ139">
        <v>14.168694590516697</v>
      </c>
      <c r="AK139">
        <v>0.31748290239584176</v>
      </c>
      <c r="AL139">
        <v>0.36997330103856624</v>
      </c>
      <c r="AN139">
        <v>2.2863368801919486</v>
      </c>
      <c r="AO139">
        <v>3.0723848708846337</v>
      </c>
      <c r="AP139">
        <v>1.5192480797171504</v>
      </c>
      <c r="AQ139">
        <v>4.5265054402983891</v>
      </c>
      <c r="AR139">
        <v>1.0823195428985906</v>
      </c>
      <c r="AT139">
        <v>2.4338702882557297</v>
      </c>
      <c r="AU139">
        <v>11.218410921435648</v>
      </c>
      <c r="AV139">
        <v>2.4018855035589679</v>
      </c>
      <c r="AW139">
        <v>13.386814058296371</v>
      </c>
      <c r="AX139">
        <v>7.4890842209594424E-2</v>
      </c>
      <c r="AY139">
        <v>6.6575123600410988</v>
      </c>
      <c r="BA139">
        <v>0.1804622408483926</v>
      </c>
      <c r="BB139">
        <v>2.9381737993141686</v>
      </c>
      <c r="BC139">
        <v>2.1452671414373494</v>
      </c>
      <c r="BD139">
        <v>1.9015479719533226E-2</v>
      </c>
      <c r="BE139">
        <v>4.944459107567071</v>
      </c>
      <c r="BF139">
        <v>3.5735975446319066</v>
      </c>
    </row>
    <row r="140" spans="1:58">
      <c r="A140">
        <f ca="1">-8*LN(RAND())</f>
        <v>0.99035294232141036</v>
      </c>
      <c r="B140">
        <f ca="1">-8*LN(RAND())</f>
        <v>6.1845842018784358</v>
      </c>
      <c r="C140">
        <f ca="1">-8*LN(RAND())</f>
        <v>4.0474281478407486</v>
      </c>
      <c r="D140">
        <f ca="1">-8*LN(RAND())</f>
        <v>33.512879095905127</v>
      </c>
      <c r="E140">
        <f ca="1">-8*LN(RAND())</f>
        <v>25.326537454569241</v>
      </c>
      <c r="F140">
        <f ca="1">-8*LN(RAND())</f>
        <v>3.6984204928861506</v>
      </c>
      <c r="H140">
        <f ca="1">-2*LN(RAND())</f>
        <v>0.84550161539853053</v>
      </c>
      <c r="I140">
        <f ca="1">-2*LN(RAND())</f>
        <v>0.14239678046614615</v>
      </c>
      <c r="J140">
        <f ca="1">-2*LN(RAND())</f>
        <v>2.4776263616759855</v>
      </c>
      <c r="K140">
        <f ca="1">-2*LN(RAND())</f>
        <v>1.6577509985380909</v>
      </c>
      <c r="L140">
        <f ca="1">-2*LN(RAND())</f>
        <v>0.52592479634868616</v>
      </c>
      <c r="M140">
        <f ca="1">-2*LN(RAND())</f>
        <v>0.85748630533722836</v>
      </c>
      <c r="P140">
        <v>6.0112377687585168</v>
      </c>
      <c r="Q140">
        <v>3.5855143503348113</v>
      </c>
      <c r="R140">
        <v>14.585076975259772</v>
      </c>
      <c r="T140">
        <v>0.78427153036671537</v>
      </c>
      <c r="U140">
        <v>2.3710345512634401</v>
      </c>
      <c r="V140">
        <v>4.3776528169873794</v>
      </c>
      <c r="X140">
        <v>18.092248833699102</v>
      </c>
      <c r="Y140">
        <v>17.214994696518662</v>
      </c>
      <c r="Z140">
        <v>14.819469485051046</v>
      </c>
      <c r="AA140">
        <v>2.9459266040721346</v>
      </c>
      <c r="AC140">
        <v>4.3135144883083871</v>
      </c>
      <c r="AD140">
        <v>1.5804612645167282</v>
      </c>
      <c r="AE140">
        <v>2.0564758750718481</v>
      </c>
      <c r="AF140">
        <v>0.51431286651701569</v>
      </c>
      <c r="AH140">
        <v>23.906972100408382</v>
      </c>
      <c r="AI140">
        <v>3.3823989124132616</v>
      </c>
      <c r="AJ140">
        <v>19.040337588081417</v>
      </c>
      <c r="AK140">
        <v>24.389686706607467</v>
      </c>
      <c r="AL140">
        <v>9.6580944107580393</v>
      </c>
      <c r="AN140">
        <v>0.3053268475218166</v>
      </c>
      <c r="AO140">
        <v>0.32795861827444617</v>
      </c>
      <c r="AP140">
        <v>1.7115612967154579</v>
      </c>
      <c r="AQ140">
        <v>0.47056029680828015</v>
      </c>
      <c r="AR140">
        <v>8.2168294690314431E-5</v>
      </c>
      <c r="AT140">
        <v>24.572983896895156</v>
      </c>
      <c r="AU140">
        <v>5.889970465318541</v>
      </c>
      <c r="AV140">
        <v>3.7805146616580547</v>
      </c>
      <c r="AW140">
        <v>1.2143552042989116</v>
      </c>
      <c r="AX140">
        <v>6.5461770207340173</v>
      </c>
      <c r="AY140">
        <v>4.7521973524925958</v>
      </c>
      <c r="BA140">
        <v>0.6999965658893913</v>
      </c>
      <c r="BB140">
        <v>0.30316629002302281</v>
      </c>
      <c r="BC140">
        <v>5.0224579568898295E-2</v>
      </c>
      <c r="BD140">
        <v>2.3031233422334205</v>
      </c>
      <c r="BE140">
        <v>0.20115367658766206</v>
      </c>
      <c r="BF140">
        <v>0.71517926963334699</v>
      </c>
    </row>
    <row r="141" spans="1:58">
      <c r="A141">
        <f ca="1">-8*LN(RAND())</f>
        <v>12.745214853087838</v>
      </c>
      <c r="B141">
        <f ca="1">-8*LN(RAND())</f>
        <v>7.9101418715807537</v>
      </c>
      <c r="C141">
        <f ca="1">-8*LN(RAND())</f>
        <v>17.620695381121209</v>
      </c>
      <c r="D141">
        <f ca="1">-8*LN(RAND())</f>
        <v>3.981518444574156</v>
      </c>
      <c r="E141">
        <f ca="1">-8*LN(RAND())</f>
        <v>9.185961796309801</v>
      </c>
      <c r="F141">
        <f ca="1">-8*LN(RAND())</f>
        <v>8.4674301122476425</v>
      </c>
      <c r="H141">
        <f ca="1">-2*LN(RAND())</f>
        <v>1.1338935453444023</v>
      </c>
      <c r="I141">
        <f ca="1">-2*LN(RAND())</f>
        <v>2.044652649566471</v>
      </c>
      <c r="J141">
        <f ca="1">-2*LN(RAND())</f>
        <v>4.2736582971428294E-2</v>
      </c>
      <c r="K141">
        <f ca="1">-2*LN(RAND())</f>
        <v>1.1239825869122988</v>
      </c>
      <c r="L141">
        <f ca="1">-2*LN(RAND())</f>
        <v>2.043894479568555</v>
      </c>
      <c r="M141">
        <f ca="1">-2*LN(RAND())</f>
        <v>5.3910381775809801</v>
      </c>
      <c r="P141">
        <v>0.7639592651308289</v>
      </c>
      <c r="Q141">
        <v>8.4483882701494828</v>
      </c>
      <c r="R141">
        <v>2.3290554208906302</v>
      </c>
      <c r="T141">
        <v>1.6427716565390678</v>
      </c>
      <c r="U141">
        <v>2.599021589314912</v>
      </c>
      <c r="V141">
        <v>9.3455044958064615E-2</v>
      </c>
      <c r="X141">
        <v>6.1168388722287821</v>
      </c>
      <c r="Y141">
        <v>20.944102727530929</v>
      </c>
      <c r="Z141">
        <v>9.6261367475329589</v>
      </c>
      <c r="AA141">
        <v>6.064254874679647</v>
      </c>
      <c r="AC141">
        <v>2.6959475442088978</v>
      </c>
      <c r="AD141">
        <v>1.4238845998764627</v>
      </c>
      <c r="AE141">
        <v>1.6788658206386879</v>
      </c>
      <c r="AF141">
        <v>0.23207776828209106</v>
      </c>
      <c r="AH141">
        <v>10.828518211666175</v>
      </c>
      <c r="AI141">
        <v>6.0267835294223913</v>
      </c>
      <c r="AJ141">
        <v>0.95896199206612087</v>
      </c>
      <c r="AK141">
        <v>4.5176657569808654E-2</v>
      </c>
      <c r="AL141">
        <v>0.99800590676220136</v>
      </c>
      <c r="AN141">
        <v>1.1245562672341063</v>
      </c>
      <c r="AO141">
        <v>0.11905298487150467</v>
      </c>
      <c r="AP141">
        <v>0.34367565598660588</v>
      </c>
      <c r="AQ141">
        <v>0.12802782039529539</v>
      </c>
      <c r="AR141">
        <v>0.10651212852733082</v>
      </c>
      <c r="AT141">
        <v>0.99696737883851172</v>
      </c>
      <c r="AU141">
        <v>18.864516395485253</v>
      </c>
      <c r="AV141">
        <v>1.1127876436961124</v>
      </c>
      <c r="AW141">
        <v>8.9296393374268703</v>
      </c>
      <c r="AX141">
        <v>7.8506092863315216</v>
      </c>
      <c r="AY141">
        <v>0.38133452212297037</v>
      </c>
      <c r="BA141">
        <v>0.20876910097896764</v>
      </c>
      <c r="BB141">
        <v>1.0278714621168379</v>
      </c>
      <c r="BC141">
        <v>0.11986151306864049</v>
      </c>
      <c r="BD141">
        <v>0.68597106817370745</v>
      </c>
      <c r="BE141">
        <v>0.13072939162398961</v>
      </c>
      <c r="BF141">
        <v>4.2156762138715766</v>
      </c>
    </row>
    <row r="142" spans="1:58">
      <c r="A142">
        <f ca="1">-8*LN(RAND())</f>
        <v>10.866596474777721</v>
      </c>
      <c r="B142">
        <f ca="1">-8*LN(RAND())</f>
        <v>1.9208514914175441</v>
      </c>
      <c r="C142">
        <f ca="1">-8*LN(RAND())</f>
        <v>10.12542503956989</v>
      </c>
      <c r="D142">
        <f ca="1">-8*LN(RAND())</f>
        <v>5.4066955271855957</v>
      </c>
      <c r="E142">
        <f ca="1">-8*LN(RAND())</f>
        <v>2.4982572317387874</v>
      </c>
      <c r="F142">
        <f ca="1">-8*LN(RAND())</f>
        <v>8.3074048050306164</v>
      </c>
      <c r="H142">
        <f ca="1">-2*LN(RAND())</f>
        <v>4.9115734420220072</v>
      </c>
      <c r="I142">
        <f ca="1">-2*LN(RAND())</f>
        <v>0.50245362252983472</v>
      </c>
      <c r="J142">
        <f ca="1">-2*LN(RAND())</f>
        <v>3.6557658771281938</v>
      </c>
      <c r="K142">
        <f ca="1">-2*LN(RAND())</f>
        <v>1.1202417287585176</v>
      </c>
      <c r="L142">
        <f ca="1">-2*LN(RAND())</f>
        <v>0.42528673198753053</v>
      </c>
      <c r="M142">
        <f ca="1">-2*LN(RAND())</f>
        <v>0.72567313813482581</v>
      </c>
      <c r="P142">
        <v>6.5016544156447411</v>
      </c>
      <c r="Q142">
        <v>3.5687434015351065</v>
      </c>
      <c r="R142">
        <v>9.2994395436241142</v>
      </c>
      <c r="T142">
        <v>7.1396432998729956E-2</v>
      </c>
      <c r="U142">
        <v>1.3282979950371046</v>
      </c>
      <c r="V142">
        <v>1.8543064120673884</v>
      </c>
      <c r="X142">
        <v>1.8258948500487826</v>
      </c>
      <c r="Y142">
        <v>2.8878099242077715</v>
      </c>
      <c r="Z142">
        <v>5.6517136576466793</v>
      </c>
      <c r="AA142">
        <v>1.6264732254037457</v>
      </c>
      <c r="AC142">
        <v>1.394468021391494</v>
      </c>
      <c r="AD142">
        <v>1.0624125770977646</v>
      </c>
      <c r="AE142">
        <v>0.6082227215521826</v>
      </c>
      <c r="AF142">
        <v>1.8163360830835178</v>
      </c>
      <c r="AH142">
        <v>18.270216973340837</v>
      </c>
      <c r="AI142">
        <v>18.225655847767857</v>
      </c>
      <c r="AJ142">
        <v>8.5567518786456152</v>
      </c>
      <c r="AK142">
        <v>13.172108173043757</v>
      </c>
      <c r="AL142">
        <v>5.0844773512415169E-2</v>
      </c>
      <c r="AN142">
        <v>1.4018754119219625</v>
      </c>
      <c r="AO142">
        <v>11.025622940951539</v>
      </c>
      <c r="AP142">
        <v>2.8509492950552682</v>
      </c>
      <c r="AQ142">
        <v>5.0041691782961237</v>
      </c>
      <c r="AR142">
        <v>1.9247869407164884</v>
      </c>
      <c r="AT142">
        <v>7.530682237854025</v>
      </c>
      <c r="AU142">
        <v>3.7416796567274573</v>
      </c>
      <c r="AV142">
        <v>3.982621720779481</v>
      </c>
      <c r="AW142">
        <v>3.2050484166888347</v>
      </c>
      <c r="AX142">
        <v>37.747073404723096</v>
      </c>
      <c r="AY142">
        <v>5.150007919505776</v>
      </c>
      <c r="BA142">
        <v>12.944358743041805</v>
      </c>
      <c r="BB142">
        <v>1.8256592554854312</v>
      </c>
      <c r="BC142">
        <v>0.62177416992570611</v>
      </c>
      <c r="BD142">
        <v>3.4380178923568385</v>
      </c>
      <c r="BE142">
        <v>1.3926074598557094</v>
      </c>
      <c r="BF142">
        <v>0.22488861484404105</v>
      </c>
    </row>
    <row r="143" spans="1:58">
      <c r="A143">
        <f ca="1">-8*LN(RAND())</f>
        <v>6.250360107519815</v>
      </c>
      <c r="B143">
        <f ca="1">-8*LN(RAND())</f>
        <v>5.491885996346979</v>
      </c>
      <c r="C143">
        <f ca="1">-8*LN(RAND())</f>
        <v>2.1818014004537338</v>
      </c>
      <c r="D143">
        <f ca="1">-8*LN(RAND())</f>
        <v>6.9579282152716475</v>
      </c>
      <c r="E143">
        <f ca="1">-8*LN(RAND())</f>
        <v>5.931265337986444</v>
      </c>
      <c r="F143">
        <f ca="1">-8*LN(RAND())</f>
        <v>3.4047604723352318</v>
      </c>
      <c r="H143">
        <f ca="1">-2*LN(RAND())</f>
        <v>4.0301852402062597</v>
      </c>
      <c r="I143">
        <f ca="1">-2*LN(RAND())</f>
        <v>0.39422521528170007</v>
      </c>
      <c r="J143">
        <f ca="1">-2*LN(RAND())</f>
        <v>0.94989619292917105</v>
      </c>
      <c r="K143">
        <f ca="1">-2*LN(RAND())</f>
        <v>0.19458429819400633</v>
      </c>
      <c r="L143">
        <f ca="1">-2*LN(RAND())</f>
        <v>1.6019060592845713</v>
      </c>
      <c r="M143">
        <f ca="1">-2*LN(RAND())</f>
        <v>4.3980294852737423</v>
      </c>
      <c r="P143">
        <v>13.586301540874683</v>
      </c>
      <c r="Q143">
        <v>3.8608689821467648</v>
      </c>
      <c r="R143">
        <v>0.34661098093121889</v>
      </c>
      <c r="T143">
        <v>0.52992756821166309</v>
      </c>
      <c r="U143">
        <v>2.020894618156591</v>
      </c>
      <c r="V143">
        <v>0.41622094451402258</v>
      </c>
      <c r="X143">
        <v>19.031881392689098</v>
      </c>
      <c r="Y143">
        <v>5.0800373982568896</v>
      </c>
      <c r="Z143">
        <v>1.9133487899309463</v>
      </c>
      <c r="AA143">
        <v>4.0671820697271368</v>
      </c>
      <c r="AC143">
        <v>2.7630925490584723</v>
      </c>
      <c r="AD143">
        <v>2.4541728752813738</v>
      </c>
      <c r="AE143">
        <v>1.1894620087443912</v>
      </c>
      <c r="AF143">
        <v>1.6140153658064222</v>
      </c>
      <c r="AH143">
        <v>14.724990662202934</v>
      </c>
      <c r="AI143">
        <v>5.6161182858803258</v>
      </c>
      <c r="AJ143">
        <v>2.5672995452476304</v>
      </c>
      <c r="AK143">
        <v>1.2531707985536447</v>
      </c>
      <c r="AL143">
        <v>1.0507901109977043</v>
      </c>
      <c r="AN143">
        <v>0.78438544098361773</v>
      </c>
      <c r="AO143">
        <v>0.53380484226580338</v>
      </c>
      <c r="AP143">
        <v>0.27909749544155321</v>
      </c>
      <c r="AQ143">
        <v>0.17166143269060849</v>
      </c>
      <c r="AR143">
        <v>0.95361738240480098</v>
      </c>
      <c r="AT143">
        <v>13.214147166844846</v>
      </c>
      <c r="AU143">
        <v>8.6713315565723068</v>
      </c>
      <c r="AV143">
        <v>1.4883659977036487</v>
      </c>
      <c r="AW143">
        <v>5.6391795037189647</v>
      </c>
      <c r="AX143">
        <v>15.340593242495943</v>
      </c>
      <c r="AY143">
        <v>1.2712120402253659</v>
      </c>
      <c r="BA143">
        <v>8.0937758013233339</v>
      </c>
      <c r="BB143">
        <v>0.51174914974355412</v>
      </c>
      <c r="BC143">
        <v>0.30055577706797931</v>
      </c>
      <c r="BD143">
        <v>3.6236126493848597</v>
      </c>
      <c r="BE143">
        <v>0.32691207355335566</v>
      </c>
      <c r="BF143">
        <v>3.030895743463665</v>
      </c>
    </row>
    <row r="144" spans="1:58">
      <c r="A144">
        <f ca="1">-8*LN(RAND())</f>
        <v>0.27299207738912207</v>
      </c>
      <c r="B144">
        <f ca="1">-8*LN(RAND())</f>
        <v>14.321376391755322</v>
      </c>
      <c r="C144">
        <f ca="1">-8*LN(RAND())</f>
        <v>3.3648991935822146</v>
      </c>
      <c r="D144">
        <f ca="1">-8*LN(RAND())</f>
        <v>5.2136682886140084</v>
      </c>
      <c r="E144">
        <f ca="1">-8*LN(RAND())</f>
        <v>5.5311443380958174</v>
      </c>
      <c r="F144">
        <f ca="1">-8*LN(RAND())</f>
        <v>0.74371309617676851</v>
      </c>
      <c r="H144">
        <f ca="1">-2*LN(RAND())</f>
        <v>0.15275436085991789</v>
      </c>
      <c r="I144">
        <f ca="1">-2*LN(RAND())</f>
        <v>0.36158434886505258</v>
      </c>
      <c r="J144">
        <f ca="1">-2*LN(RAND())</f>
        <v>1.4541855973319162</v>
      </c>
      <c r="K144">
        <f ca="1">-2*LN(RAND())</f>
        <v>0.87156921170070933</v>
      </c>
      <c r="L144">
        <f ca="1">-2*LN(RAND())</f>
        <v>9.6623084526097518</v>
      </c>
      <c r="M144">
        <f ca="1">-2*LN(RAND())</f>
        <v>0.11261082275931374</v>
      </c>
      <c r="P144">
        <v>0.58762289644047283</v>
      </c>
      <c r="Q144">
        <v>2.8157310709413452</v>
      </c>
      <c r="R144">
        <v>17.650729896961497</v>
      </c>
      <c r="T144">
        <v>0.33515419823087966</v>
      </c>
      <c r="U144">
        <v>0.23903492766832882</v>
      </c>
      <c r="V144">
        <v>0.10308444755031218</v>
      </c>
      <c r="X144">
        <v>2.4486512484155964</v>
      </c>
      <c r="Y144">
        <v>3.9523691460025909</v>
      </c>
      <c r="Z144">
        <v>7.1408338605685735</v>
      </c>
      <c r="AA144">
        <v>0.73808685978667987</v>
      </c>
      <c r="AC144">
        <v>2.3342138303225259</v>
      </c>
      <c r="AD144">
        <v>5.1033969988013279</v>
      </c>
      <c r="AE144">
        <v>2.3240738155233807</v>
      </c>
      <c r="AF144">
        <v>1.951170969731181</v>
      </c>
      <c r="AH144">
        <v>15.734023025323159</v>
      </c>
      <c r="AI144">
        <v>1.4831349605898214</v>
      </c>
      <c r="AJ144">
        <v>8.6964773452979998</v>
      </c>
      <c r="AK144">
        <v>16.334366384411798</v>
      </c>
      <c r="AL144">
        <v>6.2985624897872086</v>
      </c>
      <c r="AN144">
        <v>1.2834061072872787</v>
      </c>
      <c r="AO144">
        <v>0.24178940788661249</v>
      </c>
      <c r="AP144">
        <v>1.3829351757032613</v>
      </c>
      <c r="AQ144">
        <v>0.73737966616028405</v>
      </c>
      <c r="AR144">
        <v>3.381965547370188</v>
      </c>
      <c r="AT144">
        <v>6.0467562758056017</v>
      </c>
      <c r="AU144">
        <v>1.3104714943474518</v>
      </c>
      <c r="AV144">
        <v>0.7629596180594419</v>
      </c>
      <c r="AW144">
        <v>3.6265178879764437</v>
      </c>
      <c r="AX144">
        <v>3.4969413104618652</v>
      </c>
      <c r="AY144">
        <v>0.49403427422170915</v>
      </c>
      <c r="BA144">
        <v>1.1009140744328065</v>
      </c>
      <c r="BB144">
        <v>0.31717884378018069</v>
      </c>
      <c r="BC144">
        <v>3.2476108829253785</v>
      </c>
      <c r="BD144">
        <v>3.5229495615708526</v>
      </c>
      <c r="BE144">
        <v>4.3642072064574391</v>
      </c>
      <c r="BF144">
        <v>2.2063416689227777</v>
      </c>
    </row>
    <row r="145" spans="1:58">
      <c r="A145">
        <f ca="1">-8*LN(RAND())</f>
        <v>5.3206337299509059</v>
      </c>
      <c r="B145">
        <f ca="1">-8*LN(RAND())</f>
        <v>37.746814905688488</v>
      </c>
      <c r="C145">
        <f ca="1">-8*LN(RAND())</f>
        <v>8.221313310966373</v>
      </c>
      <c r="D145">
        <f ca="1">-8*LN(RAND())</f>
        <v>0.89455184482263816</v>
      </c>
      <c r="E145">
        <f ca="1">-8*LN(RAND())</f>
        <v>11.112940948835918</v>
      </c>
      <c r="F145">
        <f ca="1">-8*LN(RAND())</f>
        <v>12.758018339249489</v>
      </c>
      <c r="H145">
        <f ca="1">-2*LN(RAND())</f>
        <v>1.192617982679266</v>
      </c>
      <c r="I145">
        <f ca="1">-2*LN(RAND())</f>
        <v>3.112725091955566</v>
      </c>
      <c r="J145">
        <f ca="1">-2*LN(RAND())</f>
        <v>0.44850538670757512</v>
      </c>
      <c r="K145">
        <f ca="1">-2*LN(RAND())</f>
        <v>4.6822049247391346</v>
      </c>
      <c r="L145">
        <f ca="1">-2*LN(RAND())</f>
        <v>6.9209784443782896</v>
      </c>
      <c r="M145">
        <f ca="1">-2*LN(RAND())</f>
        <v>1.0016551643490827</v>
      </c>
      <c r="P145">
        <v>4.8002067789606553</v>
      </c>
      <c r="Q145">
        <v>0.81969801560673639</v>
      </c>
      <c r="R145">
        <v>1.126363112967397</v>
      </c>
      <c r="T145">
        <v>6.9306034530713889</v>
      </c>
      <c r="U145">
        <v>0.97053868535642807</v>
      </c>
      <c r="V145">
        <v>3.7275093583684815</v>
      </c>
      <c r="X145">
        <v>10.460268111661872</v>
      </c>
      <c r="Y145">
        <v>18.25688154338178</v>
      </c>
      <c r="Z145">
        <v>0.32555074140512313</v>
      </c>
      <c r="AA145">
        <v>13.622168897233649</v>
      </c>
      <c r="AC145">
        <v>0.50724778766004064</v>
      </c>
      <c r="AD145">
        <v>4.7076426346289733</v>
      </c>
      <c r="AE145">
        <v>0.9673566875305103</v>
      </c>
      <c r="AF145">
        <v>1.2216552161152703</v>
      </c>
      <c r="AH145">
        <v>0.64944293729831704</v>
      </c>
      <c r="AI145">
        <v>1.814554959131661</v>
      </c>
      <c r="AJ145">
        <v>3.1603262623619544</v>
      </c>
      <c r="AK145">
        <v>7.7172940053497143</v>
      </c>
      <c r="AL145">
        <v>0.77522720080075624</v>
      </c>
      <c r="AN145">
        <v>1.2740036618689687</v>
      </c>
      <c r="AO145">
        <v>1.5905506183093931</v>
      </c>
      <c r="AP145">
        <v>0.31576285575269586</v>
      </c>
      <c r="AQ145">
        <v>1.4208411238285636</v>
      </c>
      <c r="AR145">
        <v>0.75902323885118428</v>
      </c>
      <c r="AT145">
        <v>2.6445839275687852</v>
      </c>
      <c r="AU145">
        <v>1.8364489773401922</v>
      </c>
      <c r="AV145">
        <v>8.5337374880303685</v>
      </c>
      <c r="AW145">
        <v>1.49785396413931</v>
      </c>
      <c r="AX145">
        <v>7.9304701837198612</v>
      </c>
      <c r="AY145">
        <v>3.9309996460302967</v>
      </c>
      <c r="BA145">
        <v>4.1231897085510854</v>
      </c>
      <c r="BB145">
        <v>6.6802920462833482E-2</v>
      </c>
      <c r="BC145">
        <v>0.87017813694656088</v>
      </c>
      <c r="BD145">
        <v>0.45056411717636757</v>
      </c>
      <c r="BE145">
        <v>4.3733449585113977</v>
      </c>
      <c r="BF145">
        <v>2.8360356397618833</v>
      </c>
    </row>
    <row r="146" spans="1:58">
      <c r="A146">
        <f ca="1">-8*LN(RAND())</f>
        <v>1.4818182068522576</v>
      </c>
      <c r="B146">
        <f ca="1">-8*LN(RAND())</f>
        <v>2.048121722922966</v>
      </c>
      <c r="C146">
        <f ca="1">-8*LN(RAND())</f>
        <v>3.9135148498011652</v>
      </c>
      <c r="D146">
        <f ca="1">-8*LN(RAND())</f>
        <v>1.0145495260894943</v>
      </c>
      <c r="E146">
        <f ca="1">-8*LN(RAND())</f>
        <v>6.9642205337496623</v>
      </c>
      <c r="F146">
        <f ca="1">-8*LN(RAND())</f>
        <v>6.4529914204404015</v>
      </c>
      <c r="H146">
        <f ca="1">-2*LN(RAND())</f>
        <v>3.8833546347886618</v>
      </c>
      <c r="I146">
        <f ca="1">-2*LN(RAND())</f>
        <v>4.0515697093300229</v>
      </c>
      <c r="J146">
        <f ca="1">-2*LN(RAND())</f>
        <v>1.4746058353018017</v>
      </c>
      <c r="K146">
        <f ca="1">-2*LN(RAND())</f>
        <v>3.5948406515034317</v>
      </c>
      <c r="L146">
        <f ca="1">-2*LN(RAND())</f>
        <v>0.96960388917821527</v>
      </c>
      <c r="M146">
        <f ca="1">-2*LN(RAND())</f>
        <v>2.0757097296345566</v>
      </c>
      <c r="P146">
        <v>0.2709550043897036</v>
      </c>
      <c r="Q146">
        <v>3.0049261492925261</v>
      </c>
      <c r="R146">
        <v>6.6518355508587721</v>
      </c>
      <c r="T146">
        <v>0.87225528564166954</v>
      </c>
      <c r="U146">
        <v>1.3795150857617786</v>
      </c>
      <c r="V146">
        <v>0.13646262436720785</v>
      </c>
      <c r="X146">
        <v>13.445371956883925</v>
      </c>
      <c r="Y146">
        <v>20.079796601913547</v>
      </c>
      <c r="Z146">
        <v>22.920454084578353</v>
      </c>
      <c r="AA146">
        <v>0.99039445489930089</v>
      </c>
      <c r="AC146">
        <v>10.299477209746863</v>
      </c>
      <c r="AD146">
        <v>0.41031645102766801</v>
      </c>
      <c r="AE146">
        <v>3.646616165483703</v>
      </c>
      <c r="AF146">
        <v>1.9349466757859657</v>
      </c>
      <c r="AH146">
        <v>3.2077691217344722</v>
      </c>
      <c r="AI146">
        <v>2.0013983785886458</v>
      </c>
      <c r="AJ146">
        <v>25.971824022979241</v>
      </c>
      <c r="AK146">
        <v>6.698749202134505</v>
      </c>
      <c r="AL146">
        <v>1.9212214003389287</v>
      </c>
      <c r="AN146">
        <v>2.4403793844529882</v>
      </c>
      <c r="AO146">
        <v>0.10640511852392642</v>
      </c>
      <c r="AP146">
        <v>5.1751414212218662E-2</v>
      </c>
      <c r="AQ146">
        <v>1.751611167822626</v>
      </c>
      <c r="AR146">
        <v>0.51971821626174197</v>
      </c>
      <c r="AT146">
        <v>0.8057384242888832</v>
      </c>
      <c r="AU146">
        <v>2.0167224009661968</v>
      </c>
      <c r="AV146">
        <v>4.6021607506001123</v>
      </c>
      <c r="AW146">
        <v>3.8977364338685394</v>
      </c>
      <c r="AX146">
        <v>0.90848122397824971</v>
      </c>
      <c r="AY146">
        <v>1.8473371059543495</v>
      </c>
      <c r="BA146">
        <v>2.5487482405316925E-2</v>
      </c>
      <c r="BB146">
        <v>3.8580243036693274</v>
      </c>
      <c r="BC146">
        <v>0.75094184037644529</v>
      </c>
      <c r="BD146">
        <v>2.8191970921797695</v>
      </c>
      <c r="BE146">
        <v>0.16648210490413473</v>
      </c>
      <c r="BF146">
        <v>1.6920636542661727</v>
      </c>
    </row>
    <row r="147" spans="1:58">
      <c r="A147">
        <f ca="1">-8*LN(RAND())</f>
        <v>14.705161083015994</v>
      </c>
      <c r="B147">
        <f ca="1">-8*LN(RAND())</f>
        <v>4.3708749613419329</v>
      </c>
      <c r="C147">
        <f ca="1">-8*LN(RAND())</f>
        <v>10.209196498840905</v>
      </c>
      <c r="D147">
        <f ca="1">-8*LN(RAND())</f>
        <v>24.941334502655938</v>
      </c>
      <c r="E147">
        <f ca="1">-8*LN(RAND())</f>
        <v>10.678583806190236</v>
      </c>
      <c r="F147">
        <f ca="1">-8*LN(RAND())</f>
        <v>3.3565035117140827</v>
      </c>
      <c r="H147">
        <f ca="1">-2*LN(RAND())</f>
        <v>8.3652085206697038</v>
      </c>
      <c r="I147">
        <f ca="1">-2*LN(RAND())</f>
        <v>1.3344125097113066</v>
      </c>
      <c r="J147">
        <f ca="1">-2*LN(RAND())</f>
        <v>2.2310703283371036</v>
      </c>
      <c r="K147">
        <f ca="1">-2*LN(RAND())</f>
        <v>1.9653445528532456</v>
      </c>
      <c r="L147">
        <f ca="1">-2*LN(RAND())</f>
        <v>3.140081713889697</v>
      </c>
      <c r="M147">
        <f ca="1">-2*LN(RAND())</f>
        <v>1.8401248879902659</v>
      </c>
      <c r="P147">
        <v>8.7053528497902786</v>
      </c>
      <c r="Q147">
        <v>14.954873513953345</v>
      </c>
      <c r="R147">
        <v>12.334882621940453</v>
      </c>
      <c r="T147">
        <v>2.4800377386007133</v>
      </c>
      <c r="U147">
        <v>4.0347557357565969E-2</v>
      </c>
      <c r="V147">
        <v>5.193524661322745</v>
      </c>
      <c r="X147">
        <v>4.9251221244322512</v>
      </c>
      <c r="Y147">
        <v>0.61398322303252384</v>
      </c>
      <c r="Z147">
        <v>6.3646684652129544</v>
      </c>
      <c r="AA147">
        <v>2.5782612467138106</v>
      </c>
      <c r="AC147">
        <v>4.4304900466056436</v>
      </c>
      <c r="AD147">
        <v>1.0490567918534177</v>
      </c>
      <c r="AE147">
        <v>1.279051133427858E-2</v>
      </c>
      <c r="AF147">
        <v>0.24882889116742954</v>
      </c>
      <c r="AH147">
        <v>2.8852319917563722</v>
      </c>
      <c r="AI147">
        <v>12.967556534140204</v>
      </c>
      <c r="AJ147">
        <v>1.235160189657774</v>
      </c>
      <c r="AK147">
        <v>1.1686038268155383</v>
      </c>
      <c r="AL147">
        <v>1.1650637762664133</v>
      </c>
      <c r="AN147">
        <v>1.8936408499026725</v>
      </c>
      <c r="AO147">
        <v>3.9980798715772529E-2</v>
      </c>
      <c r="AP147">
        <v>2.5748324485361849</v>
      </c>
      <c r="AQ147">
        <v>1.7075848302667771</v>
      </c>
      <c r="AR147">
        <v>2.5876040357897083</v>
      </c>
      <c r="AT147">
        <v>3.2191133942595904</v>
      </c>
      <c r="AU147">
        <v>4.2827707061199893</v>
      </c>
      <c r="AV147">
        <v>5.9924215470110749</v>
      </c>
      <c r="AW147">
        <v>3.1513802062765337</v>
      </c>
      <c r="AX147">
        <v>10.701658351550975</v>
      </c>
      <c r="AY147">
        <v>10.179923740683927</v>
      </c>
      <c r="BA147">
        <v>4.6633000225999151E-2</v>
      </c>
      <c r="BB147">
        <v>1.3493916338044247</v>
      </c>
      <c r="BC147">
        <v>6.687199315465965</v>
      </c>
      <c r="BD147">
        <v>4.2974257162124267E-2</v>
      </c>
      <c r="BE147">
        <v>4.7730194916305528</v>
      </c>
      <c r="BF147">
        <v>1.0404378198946749</v>
      </c>
    </row>
    <row r="148" spans="1:58">
      <c r="A148">
        <f ca="1">-8*LN(RAND())</f>
        <v>0.57866037605226817</v>
      </c>
      <c r="B148">
        <f ca="1">-8*LN(RAND())</f>
        <v>9.2482028195640513</v>
      </c>
      <c r="C148">
        <f ca="1">-8*LN(RAND())</f>
        <v>12.894711637284445</v>
      </c>
      <c r="D148">
        <f ca="1">-8*LN(RAND())</f>
        <v>9.8231580192151124</v>
      </c>
      <c r="E148">
        <f ca="1">-8*LN(RAND())</f>
        <v>1.7290527119175649</v>
      </c>
      <c r="F148">
        <f ca="1">-8*LN(RAND())</f>
        <v>0.9191058617504263</v>
      </c>
      <c r="H148">
        <f ca="1">-2*LN(RAND())</f>
        <v>4.4636269469584953</v>
      </c>
      <c r="I148">
        <f ca="1">-2*LN(RAND())</f>
        <v>1.4036917532228532</v>
      </c>
      <c r="J148">
        <f ca="1">-2*LN(RAND())</f>
        <v>1.1973143154447754</v>
      </c>
      <c r="K148">
        <f ca="1">-2*LN(RAND())</f>
        <v>0.57735633411714116</v>
      </c>
      <c r="L148">
        <f ca="1">-2*LN(RAND())</f>
        <v>0.60482768469776527</v>
      </c>
      <c r="M148">
        <f ca="1">-2*LN(RAND())</f>
        <v>3.7179836265118165</v>
      </c>
      <c r="P148">
        <v>19.182985096085893</v>
      </c>
      <c r="Q148">
        <v>10.221358470427155</v>
      </c>
      <c r="R148">
        <v>0.10044892607956298</v>
      </c>
      <c r="T148">
        <v>4.7520074082653521</v>
      </c>
      <c r="U148">
        <v>13.662948037385542</v>
      </c>
      <c r="V148">
        <v>0.83827092625940036</v>
      </c>
      <c r="X148">
        <v>6.8568309760168278</v>
      </c>
      <c r="Y148">
        <v>11.752921990891066</v>
      </c>
      <c r="Z148">
        <v>2.7825540298417297</v>
      </c>
      <c r="AA148">
        <v>13.046729661277015</v>
      </c>
      <c r="AC148">
        <v>2.6957473982673736</v>
      </c>
      <c r="AD148">
        <v>0.46723769460217562</v>
      </c>
      <c r="AE148">
        <v>0.7052185074984002</v>
      </c>
      <c r="AF148">
        <v>0.43912103651896373</v>
      </c>
      <c r="AH148">
        <v>2.5464084503692161</v>
      </c>
      <c r="AI148">
        <v>13.554796884950346</v>
      </c>
      <c r="AJ148">
        <v>15.940386101379028</v>
      </c>
      <c r="AK148">
        <v>4.3545793435169413</v>
      </c>
      <c r="AL148">
        <v>4.0850874213617514</v>
      </c>
      <c r="AN148">
        <v>1.5369719618297039E-2</v>
      </c>
      <c r="AO148">
        <v>9.9980748553186866E-2</v>
      </c>
      <c r="AP148">
        <v>3.0453233482603808</v>
      </c>
      <c r="AQ148">
        <v>0.44346718728497864</v>
      </c>
      <c r="AR148">
        <v>0.57277985793626063</v>
      </c>
      <c r="AT148">
        <v>1.5538919027509457</v>
      </c>
      <c r="AU148">
        <v>1.1830376576185115</v>
      </c>
      <c r="AV148">
        <v>9.2982180331258117</v>
      </c>
      <c r="AW148">
        <v>0.9193152171320309</v>
      </c>
      <c r="AX148">
        <v>8.2256589610751849</v>
      </c>
      <c r="AY148">
        <v>12.890833679536955</v>
      </c>
      <c r="BA148">
        <v>1.0546004576550672</v>
      </c>
      <c r="BB148">
        <v>1.069875722919776</v>
      </c>
      <c r="BC148">
        <v>3.2309534517296186</v>
      </c>
      <c r="BD148">
        <v>1.5461827312464922</v>
      </c>
      <c r="BE148">
        <v>4.3510613347053403E-2</v>
      </c>
      <c r="BF148">
        <v>0.51086499973865684</v>
      </c>
    </row>
    <row r="149" spans="1:58">
      <c r="A149">
        <f ca="1">-8*LN(RAND())</f>
        <v>7.8658049789522035</v>
      </c>
      <c r="B149">
        <f ca="1">-8*LN(RAND())</f>
        <v>30.460343820287612</v>
      </c>
      <c r="C149">
        <f ca="1">-8*LN(RAND())</f>
        <v>34.738994687216859</v>
      </c>
      <c r="D149">
        <f ca="1">-8*LN(RAND())</f>
        <v>10.469365790307165</v>
      </c>
      <c r="E149">
        <f ca="1">-8*LN(RAND())</f>
        <v>0.49808735939208565</v>
      </c>
      <c r="F149">
        <f ca="1">-8*LN(RAND())</f>
        <v>2.2418076280680403</v>
      </c>
      <c r="H149">
        <f ca="1">-2*LN(RAND())</f>
        <v>0.5964218024445016</v>
      </c>
      <c r="I149">
        <f ca="1">-2*LN(RAND())</f>
        <v>3.9199445832689799</v>
      </c>
      <c r="J149">
        <f ca="1">-2*LN(RAND())</f>
        <v>0.53409297896107943</v>
      </c>
      <c r="K149">
        <f ca="1">-2*LN(RAND())</f>
        <v>1.6313744727086317</v>
      </c>
      <c r="L149">
        <f ca="1">-2*LN(RAND())</f>
        <v>0.84274057110027956</v>
      </c>
      <c r="M149">
        <f ca="1">-2*LN(RAND())</f>
        <v>3.2946842604878595</v>
      </c>
      <c r="P149">
        <v>1.9650177528347523</v>
      </c>
      <c r="Q149">
        <v>0.46880854179796855</v>
      </c>
      <c r="R149">
        <v>8.1738944698133391</v>
      </c>
      <c r="T149">
        <v>4.9496789336739809E-2</v>
      </c>
      <c r="U149">
        <v>3.2627305231133854</v>
      </c>
      <c r="V149">
        <v>4.1700457639315527</v>
      </c>
      <c r="X149">
        <v>12.76944672518262</v>
      </c>
      <c r="Y149">
        <v>25.842420786390257</v>
      </c>
      <c r="Z149">
        <v>0.82511854359836667</v>
      </c>
      <c r="AA149">
        <v>5.3825729269422062</v>
      </c>
      <c r="AC149">
        <v>1.7334417326546356</v>
      </c>
      <c r="AD149">
        <v>0.25471624561462136</v>
      </c>
      <c r="AE149">
        <v>1.9862219002788462</v>
      </c>
      <c r="AF149">
        <v>6.8944912597983299</v>
      </c>
      <c r="AH149">
        <v>17.408248589996671</v>
      </c>
      <c r="AI149">
        <v>5.3970745675287635</v>
      </c>
      <c r="AJ149">
        <v>26.400852096512551</v>
      </c>
      <c r="AK149">
        <v>11.635330872734352</v>
      </c>
      <c r="AL149">
        <v>11.536841806565914</v>
      </c>
      <c r="AN149">
        <v>1.6040492552671249E-2</v>
      </c>
      <c r="AO149">
        <v>4.9511258604375428</v>
      </c>
      <c r="AP149">
        <v>4.0464576594285635</v>
      </c>
      <c r="AQ149">
        <v>0.65463601871666766</v>
      </c>
      <c r="AR149">
        <v>0.35407247031927103</v>
      </c>
      <c r="AT149">
        <v>5.8991885697308257</v>
      </c>
      <c r="AU149">
        <v>6.8149338657132974</v>
      </c>
      <c r="AV149">
        <v>3.0664203163161039</v>
      </c>
      <c r="AW149">
        <v>4.2505932019288348</v>
      </c>
      <c r="AX149">
        <v>0.93036071343328952</v>
      </c>
      <c r="AY149">
        <v>7.5033626680412526</v>
      </c>
      <c r="BA149">
        <v>0.85251046754056936</v>
      </c>
      <c r="BB149">
        <v>1.5548625879458353</v>
      </c>
      <c r="BC149">
        <v>3.2565336074282372</v>
      </c>
      <c r="BD149">
        <v>0.93133508537098786</v>
      </c>
      <c r="BE149">
        <v>0.27992004091302497</v>
      </c>
      <c r="BF149">
        <v>2.4392454358307885</v>
      </c>
    </row>
    <row r="150" spans="1:58">
      <c r="A150">
        <f ca="1">-8*LN(RAND())</f>
        <v>11.202286527293978</v>
      </c>
      <c r="B150">
        <f ca="1">-8*LN(RAND())</f>
        <v>4.9102987019859734</v>
      </c>
      <c r="C150">
        <f ca="1">-8*LN(RAND())</f>
        <v>14.583378326429909</v>
      </c>
      <c r="D150">
        <f ca="1">-8*LN(RAND())</f>
        <v>14.698238554812045</v>
      </c>
      <c r="E150">
        <f ca="1">-8*LN(RAND())</f>
        <v>15.210684353029283</v>
      </c>
      <c r="F150">
        <f ca="1">-8*LN(RAND())</f>
        <v>14.02559691102582</v>
      </c>
      <c r="H150">
        <f ca="1">-2*LN(RAND())</f>
        <v>9.0978771578411788</v>
      </c>
      <c r="I150">
        <f ca="1">-2*LN(RAND())</f>
        <v>0.29041152462931819</v>
      </c>
      <c r="J150">
        <f ca="1">-2*LN(RAND())</f>
        <v>0.86987509484608083</v>
      </c>
      <c r="K150">
        <f ca="1">-2*LN(RAND())</f>
        <v>7.7312113131079718E-2</v>
      </c>
      <c r="L150">
        <f ca="1">-2*LN(RAND())</f>
        <v>2.8506510861245773</v>
      </c>
      <c r="M150">
        <f ca="1">-2*LN(RAND())</f>
        <v>3.4327783494352619</v>
      </c>
      <c r="P150">
        <v>11.206922303596096</v>
      </c>
      <c r="Q150">
        <v>20.320340288427545</v>
      </c>
      <c r="R150">
        <v>6.8703266647778864</v>
      </c>
      <c r="T150">
        <v>5.428136914714056E-2</v>
      </c>
      <c r="U150">
        <v>2.6479131083036975</v>
      </c>
      <c r="V150">
        <v>2.9883667901511815</v>
      </c>
      <c r="X150">
        <v>0.48264425226055063</v>
      </c>
      <c r="Y150">
        <v>8.0260841068089182</v>
      </c>
      <c r="Z150">
        <v>10.63676670743151</v>
      </c>
      <c r="AA150">
        <v>0.51002088968416359</v>
      </c>
      <c r="AC150">
        <v>2.4220914100126443</v>
      </c>
      <c r="AD150">
        <v>1.695670102721645</v>
      </c>
      <c r="AE150">
        <v>1.4380186354707688E-2</v>
      </c>
      <c r="AF150">
        <v>0.96975533805635095</v>
      </c>
      <c r="AH150">
        <v>8.6704986767571111</v>
      </c>
      <c r="AI150">
        <v>23.189070986986028</v>
      </c>
      <c r="AJ150">
        <v>5.6067657769249841</v>
      </c>
      <c r="AK150">
        <v>11.721785237900356</v>
      </c>
      <c r="AL150">
        <v>0.25668139364941772</v>
      </c>
      <c r="AN150">
        <v>0.68448399021531958</v>
      </c>
      <c r="AO150">
        <v>0.40186653442564774</v>
      </c>
      <c r="AP150">
        <v>2.4840795302090437</v>
      </c>
      <c r="AQ150">
        <v>0.62644550757951267</v>
      </c>
      <c r="AR150">
        <v>0.43040850965341637</v>
      </c>
      <c r="AT150">
        <v>9.255650963381429</v>
      </c>
      <c r="AU150">
        <v>1.3692778688493301</v>
      </c>
      <c r="AV150">
        <v>2.0563986288176972</v>
      </c>
      <c r="AW150">
        <v>10.951214677416525</v>
      </c>
      <c r="AX150">
        <v>1.9688548896003104</v>
      </c>
      <c r="AY150">
        <v>3.5842820388235337</v>
      </c>
      <c r="BA150">
        <v>5.5251216891901684</v>
      </c>
      <c r="BB150">
        <v>3.6838072907827795</v>
      </c>
      <c r="BC150">
        <v>1.2031355928305414</v>
      </c>
      <c r="BD150">
        <v>1.9961580229972424</v>
      </c>
      <c r="BE150">
        <v>1.0301482428434336</v>
      </c>
      <c r="BF150">
        <v>0.45436054023375372</v>
      </c>
    </row>
    <row r="151" spans="1:58">
      <c r="A151">
        <f ca="1">-8*LN(RAND())</f>
        <v>0.78680938517055421</v>
      </c>
      <c r="B151">
        <f ca="1">-8*LN(RAND())</f>
        <v>0.32916657265793264</v>
      </c>
      <c r="C151">
        <f ca="1">-8*LN(RAND())</f>
        <v>0.24255017469977319</v>
      </c>
      <c r="D151">
        <f ca="1">-8*LN(RAND())</f>
        <v>10.394450789420514</v>
      </c>
      <c r="E151">
        <f ca="1">-8*LN(RAND())</f>
        <v>2.8956777155513302</v>
      </c>
      <c r="F151">
        <f ca="1">-8*LN(RAND())</f>
        <v>3.1522852330018063</v>
      </c>
      <c r="H151">
        <f ca="1">-2*LN(RAND())</f>
        <v>5.1718185508789416</v>
      </c>
      <c r="I151">
        <f ca="1">-2*LN(RAND())</f>
        <v>8.4471662363912277</v>
      </c>
      <c r="J151">
        <f ca="1">-2*LN(RAND())</f>
        <v>1.8659407527761462</v>
      </c>
      <c r="K151">
        <f ca="1">-2*LN(RAND())</f>
        <v>3.3725623893267764</v>
      </c>
      <c r="L151">
        <f ca="1">-2*LN(RAND())</f>
        <v>0.28656346999262311</v>
      </c>
      <c r="M151">
        <f ca="1">-2*LN(RAND())</f>
        <v>0.87733935370473926</v>
      </c>
      <c r="P151">
        <v>10.466541536051034</v>
      </c>
      <c r="Q151">
        <v>8.5897057442166123</v>
      </c>
      <c r="R151">
        <v>2.2953158745924531</v>
      </c>
      <c r="T151">
        <v>1.1817319900177683</v>
      </c>
      <c r="U151">
        <v>0.22465290384299075</v>
      </c>
      <c r="V151">
        <v>7.8504997058252562E-2</v>
      </c>
      <c r="X151">
        <v>18.668499827469667</v>
      </c>
      <c r="Y151">
        <v>8.5585594698054717</v>
      </c>
      <c r="Z151">
        <v>3.4503277733880733</v>
      </c>
      <c r="AA151">
        <v>18.918404099255234</v>
      </c>
      <c r="AC151">
        <v>0.27327925741893877</v>
      </c>
      <c r="AD151">
        <v>8.7828161394024468E-2</v>
      </c>
      <c r="AE151">
        <v>5.331546652849867</v>
      </c>
      <c r="AF151">
        <v>3.1875911882806838</v>
      </c>
      <c r="AH151">
        <v>2.6561240283161314</v>
      </c>
      <c r="AI151">
        <v>37.042828834948693</v>
      </c>
      <c r="AJ151">
        <v>9.4854141120325419</v>
      </c>
      <c r="AK151">
        <v>8.274712190290181</v>
      </c>
      <c r="AL151">
        <v>10.271593223817618</v>
      </c>
      <c r="AN151">
        <v>2.8658327635946583</v>
      </c>
      <c r="AO151">
        <v>3.7830662684364293</v>
      </c>
      <c r="AP151">
        <v>2.648980728211749</v>
      </c>
      <c r="AQ151">
        <v>4.6897266560982009</v>
      </c>
      <c r="AR151">
        <v>1.029601537237588</v>
      </c>
      <c r="AT151">
        <v>3.5464349384695137</v>
      </c>
      <c r="AU151">
        <v>9.8056056027674554</v>
      </c>
      <c r="AV151">
        <v>19.667900155110623</v>
      </c>
      <c r="AW151">
        <v>2.8151732908467091</v>
      </c>
      <c r="AX151">
        <v>2.7855583819686687</v>
      </c>
      <c r="AY151">
        <v>10.76196317564515</v>
      </c>
      <c r="BA151">
        <v>3.4662504462815749</v>
      </c>
      <c r="BB151">
        <v>1.6654099152954505</v>
      </c>
      <c r="BC151">
        <v>2.8866351883004029</v>
      </c>
      <c r="BD151">
        <v>0.7778725498364113</v>
      </c>
      <c r="BE151">
        <v>4.3244692616641931</v>
      </c>
      <c r="BF151">
        <v>1.0913539616323038</v>
      </c>
    </row>
    <row r="152" spans="1:58">
      <c r="A152">
        <f ca="1">-8*LN(RAND())</f>
        <v>0.6042000995670348</v>
      </c>
      <c r="B152">
        <f ca="1">-8*LN(RAND())</f>
        <v>14.5015902791485</v>
      </c>
      <c r="C152">
        <f ca="1">-8*LN(RAND())</f>
        <v>4.7230912598446002</v>
      </c>
      <c r="D152">
        <f ca="1">-8*LN(RAND())</f>
        <v>0.48835963714035835</v>
      </c>
      <c r="E152">
        <f ca="1">-8*LN(RAND())</f>
        <v>7.4109068952584201</v>
      </c>
      <c r="F152">
        <f ca="1">-8*LN(RAND())</f>
        <v>2.9045093632827768</v>
      </c>
      <c r="H152">
        <f ca="1">-2*LN(RAND())</f>
        <v>2.2615441164903873</v>
      </c>
      <c r="I152">
        <f ca="1">-2*LN(RAND())</f>
        <v>1.1823478638163141</v>
      </c>
      <c r="J152">
        <f ca="1">-2*LN(RAND())</f>
        <v>4.4980979508207453</v>
      </c>
      <c r="K152">
        <f ca="1">-2*LN(RAND())</f>
        <v>0.85821786535906364</v>
      </c>
      <c r="L152">
        <f ca="1">-2*LN(RAND())</f>
        <v>1.6022638953708992</v>
      </c>
      <c r="M152">
        <f ca="1">-2*LN(RAND())</f>
        <v>6.8529529868377566</v>
      </c>
      <c r="P152">
        <v>8.3207966601328689</v>
      </c>
      <c r="Q152">
        <v>17.361274423137012</v>
      </c>
      <c r="R152">
        <v>3.7738194455422924</v>
      </c>
      <c r="T152">
        <v>9.6262988401690492</v>
      </c>
      <c r="U152">
        <v>0.34384158438983398</v>
      </c>
      <c r="V152">
        <v>2.613341998576999</v>
      </c>
      <c r="X152">
        <v>7.1601334874128346</v>
      </c>
      <c r="Y152">
        <v>18.875074525142892</v>
      </c>
      <c r="Z152">
        <v>12.213556147378871</v>
      </c>
      <c r="AA152">
        <v>1.5898149095489611</v>
      </c>
      <c r="AC152">
        <v>0.66251136880457406</v>
      </c>
      <c r="AD152">
        <v>1.1720148090018387</v>
      </c>
      <c r="AE152">
        <v>2.095551471495928</v>
      </c>
      <c r="AF152">
        <v>1.5876813315982661</v>
      </c>
      <c r="AH152">
        <v>9.4394041029364431</v>
      </c>
      <c r="AI152">
        <v>6.8335836615522316</v>
      </c>
      <c r="AJ152">
        <v>4.2232173847466719</v>
      </c>
      <c r="AK152">
        <v>8.2656537275047377</v>
      </c>
      <c r="AL152">
        <v>8.1482812705913137</v>
      </c>
      <c r="AN152">
        <v>8.1535623207893593E-2</v>
      </c>
      <c r="AO152">
        <v>2.4595305411766533</v>
      </c>
      <c r="AP152">
        <v>2.4858252681431514</v>
      </c>
      <c r="AQ152">
        <v>3.7970165114603986</v>
      </c>
      <c r="AR152">
        <v>2.1809737975994592</v>
      </c>
      <c r="AT152">
        <v>5.2743421750042891</v>
      </c>
      <c r="AU152">
        <v>4.5709448001121844</v>
      </c>
      <c r="AV152">
        <v>1.8098153804358932</v>
      </c>
      <c r="AW152">
        <v>5.3053756169559376</v>
      </c>
      <c r="AX152">
        <v>4.8317112012300347</v>
      </c>
      <c r="AY152">
        <v>3.3594397344406088</v>
      </c>
      <c r="BA152">
        <v>1.5189248860298883</v>
      </c>
      <c r="BB152">
        <v>0.29965240669299864</v>
      </c>
      <c r="BC152">
        <v>2.0499043307409193</v>
      </c>
      <c r="BD152">
        <v>2.6835280233958216</v>
      </c>
      <c r="BE152">
        <v>0.52796795261467566</v>
      </c>
      <c r="BF152">
        <v>2.5653660458445096</v>
      </c>
    </row>
    <row r="153" spans="1:58">
      <c r="A153">
        <f ca="1">-8*LN(RAND())</f>
        <v>1.0492845748417119</v>
      </c>
      <c r="B153">
        <f ca="1">-8*LN(RAND())</f>
        <v>0.56354134273151446</v>
      </c>
      <c r="C153">
        <f ca="1">-8*LN(RAND())</f>
        <v>2.7698235410681229</v>
      </c>
      <c r="D153">
        <f ca="1">-8*LN(RAND())</f>
        <v>0.77941852008325252</v>
      </c>
      <c r="E153">
        <f ca="1">-8*LN(RAND())</f>
        <v>7.9178383620815431</v>
      </c>
      <c r="F153">
        <f ca="1">-8*LN(RAND())</f>
        <v>2.2842765967963525</v>
      </c>
      <c r="H153">
        <f ca="1">-2*LN(RAND())</f>
        <v>0.49993133181049043</v>
      </c>
      <c r="I153">
        <f ca="1">-2*LN(RAND())</f>
        <v>0.17928404097331946</v>
      </c>
      <c r="J153">
        <f ca="1">-2*LN(RAND())</f>
        <v>4.0261605909614904</v>
      </c>
      <c r="K153">
        <f ca="1">-2*LN(RAND())</f>
        <v>1.3172394309878606</v>
      </c>
      <c r="L153">
        <f ca="1">-2*LN(RAND())</f>
        <v>0.20233389521284453</v>
      </c>
      <c r="M153">
        <f ca="1">-2*LN(RAND())</f>
        <v>0.20530479280058059</v>
      </c>
      <c r="P153">
        <v>5.7175965092269356</v>
      </c>
      <c r="Q153">
        <v>4.26144419998875</v>
      </c>
      <c r="R153">
        <v>3.4168605403609447</v>
      </c>
      <c r="T153">
        <v>1.2574252465959748</v>
      </c>
      <c r="U153">
        <v>0.40048572604227423</v>
      </c>
      <c r="V153">
        <v>1.9799484219237522</v>
      </c>
      <c r="X153">
        <v>6.3458076751588148</v>
      </c>
      <c r="Y153">
        <v>3.1734926107982906</v>
      </c>
      <c r="Z153">
        <v>0.99361357974579401</v>
      </c>
      <c r="AA153">
        <v>19.377239128605684</v>
      </c>
      <c r="AC153">
        <v>0.11981865475925786</v>
      </c>
      <c r="AD153">
        <v>3.5907893121992882</v>
      </c>
      <c r="AE153">
        <v>4.8519588937638094</v>
      </c>
      <c r="AF153">
        <v>0.2641962219191768</v>
      </c>
      <c r="AH153">
        <v>21.412299336829737</v>
      </c>
      <c r="AI153">
        <v>0.56425132117125587</v>
      </c>
      <c r="AJ153">
        <v>1.1492262339562822</v>
      </c>
      <c r="AK153">
        <v>0.99294657237145645</v>
      </c>
      <c r="AL153">
        <v>5.8831361318796507</v>
      </c>
      <c r="AN153">
        <v>1.7384154133943615</v>
      </c>
      <c r="AO153">
        <v>5.1910528189255274</v>
      </c>
      <c r="AP153">
        <v>9.8690865888886148E-2</v>
      </c>
      <c r="AQ153">
        <v>5.1310548809098835</v>
      </c>
      <c r="AR153">
        <v>0.19100515781673552</v>
      </c>
      <c r="AT153">
        <v>4.4105732352899221</v>
      </c>
      <c r="AU153">
        <v>9.529654136524556</v>
      </c>
      <c r="AV153">
        <v>1.4435622137401789</v>
      </c>
      <c r="AW153">
        <v>15.491255949207797</v>
      </c>
      <c r="AX153">
        <v>28.282713731090912</v>
      </c>
      <c r="AY153">
        <v>1.6763708600390197</v>
      </c>
      <c r="BA153">
        <v>0.68075400563961452</v>
      </c>
      <c r="BB153">
        <v>5.5752271448004667</v>
      </c>
      <c r="BC153">
        <v>0.39700230374102191</v>
      </c>
      <c r="BD153">
        <v>2.9405751313592807</v>
      </c>
      <c r="BE153">
        <v>2.9323762732942038</v>
      </c>
      <c r="BF153">
        <v>1.6847345896228141</v>
      </c>
    </row>
    <row r="154" spans="1:58">
      <c r="A154">
        <f ca="1">-8*LN(RAND())</f>
        <v>4.6009332021870328</v>
      </c>
      <c r="B154">
        <f ca="1">-8*LN(RAND())</f>
        <v>21.171041397422012</v>
      </c>
      <c r="C154">
        <f ca="1">-8*LN(RAND())</f>
        <v>17.010370265689744</v>
      </c>
      <c r="D154">
        <f ca="1">-8*LN(RAND())</f>
        <v>0.40557207936755435</v>
      </c>
      <c r="E154">
        <f ca="1">-8*LN(RAND())</f>
        <v>4.1792348771181382</v>
      </c>
      <c r="F154">
        <f ca="1">-8*LN(RAND())</f>
        <v>4.4554058149729698</v>
      </c>
      <c r="H154">
        <f ca="1">-2*LN(RAND())</f>
        <v>0.68268250869725333</v>
      </c>
      <c r="I154">
        <f ca="1">-2*LN(RAND())</f>
        <v>0.38169927405156501</v>
      </c>
      <c r="J154">
        <f ca="1">-2*LN(RAND())</f>
        <v>0.84726403588749755</v>
      </c>
      <c r="K154">
        <f ca="1">-2*LN(RAND())</f>
        <v>0.16433010014961885</v>
      </c>
      <c r="L154">
        <f ca="1">-2*LN(RAND())</f>
        <v>1.3590745279216039</v>
      </c>
      <c r="M154">
        <f ca="1">-2*LN(RAND())</f>
        <v>0.53238041466877584</v>
      </c>
      <c r="P154">
        <v>2.8326034998257592</v>
      </c>
      <c r="Q154">
        <v>21.685506468201833</v>
      </c>
      <c r="R154">
        <v>13.001229822856324</v>
      </c>
      <c r="T154">
        <v>2.1999653416383502</v>
      </c>
      <c r="U154">
        <v>1.812881001643901</v>
      </c>
      <c r="V154">
        <v>0.76454302290915366</v>
      </c>
      <c r="X154">
        <v>5.2877143075818234</v>
      </c>
      <c r="Y154">
        <v>13.923669301421766</v>
      </c>
      <c r="Z154">
        <v>2.1708802256395616</v>
      </c>
      <c r="AA154">
        <v>1.5477653358654802</v>
      </c>
      <c r="AC154">
        <v>0.14874861570783671</v>
      </c>
      <c r="AD154">
        <v>1.7212002018509716</v>
      </c>
      <c r="AE154">
        <v>4.1682354793830427</v>
      </c>
      <c r="AF154">
        <v>1.1095107388955223</v>
      </c>
      <c r="AH154">
        <v>9.2075067198660676</v>
      </c>
      <c r="AI154">
        <v>9.2378102525924657</v>
      </c>
      <c r="AJ154">
        <v>7.6752332208120757</v>
      </c>
      <c r="AK154">
        <v>4.5176490305221106</v>
      </c>
      <c r="AL154">
        <v>3.8116932468024345</v>
      </c>
      <c r="AN154">
        <v>0.16604068777497868</v>
      </c>
      <c r="AO154">
        <v>0.55139201169883545</v>
      </c>
      <c r="AP154">
        <v>1.4344741390017988</v>
      </c>
      <c r="AQ154">
        <v>0.14386658541091613</v>
      </c>
      <c r="AR154">
        <v>5.4267974302686603</v>
      </c>
      <c r="AT154">
        <v>3.0928518854293245</v>
      </c>
      <c r="AU154">
        <v>10.681967769840622</v>
      </c>
      <c r="AV154">
        <v>13.95683386710227</v>
      </c>
      <c r="AW154">
        <v>2.0436834971285402</v>
      </c>
      <c r="AX154">
        <v>0.905421918162159</v>
      </c>
      <c r="AY154">
        <v>6.3327660116995972</v>
      </c>
      <c r="BA154">
        <v>0.77644885697434485</v>
      </c>
      <c r="BB154">
        <v>2.2886125225925671E-2</v>
      </c>
      <c r="BC154">
        <v>7.3304313401480914E-2</v>
      </c>
      <c r="BD154">
        <v>0.6957223397109018</v>
      </c>
      <c r="BE154">
        <v>1.3132669137727855</v>
      </c>
      <c r="BF154">
        <v>0.52667226186094451</v>
      </c>
    </row>
    <row r="155" spans="1:58">
      <c r="A155">
        <f ca="1">-8*LN(RAND())</f>
        <v>2.18969989155213</v>
      </c>
      <c r="B155">
        <f ca="1">-8*LN(RAND())</f>
        <v>19.227410242420635</v>
      </c>
      <c r="C155">
        <f ca="1">-8*LN(RAND())</f>
        <v>2.4200283779460485</v>
      </c>
      <c r="D155">
        <f ca="1">-8*LN(RAND())</f>
        <v>30.495530907535855</v>
      </c>
      <c r="E155">
        <f ca="1">-8*LN(RAND())</f>
        <v>2.8295367689681505</v>
      </c>
      <c r="F155">
        <f ca="1">-8*LN(RAND())</f>
        <v>6.7430409491322463</v>
      </c>
      <c r="H155">
        <f ca="1">-2*LN(RAND())</f>
        <v>0.19448931439742648</v>
      </c>
      <c r="I155">
        <f ca="1">-2*LN(RAND())</f>
        <v>2.3920750359544023</v>
      </c>
      <c r="J155">
        <f ca="1">-2*LN(RAND())</f>
        <v>9.9498057090567524</v>
      </c>
      <c r="K155">
        <f ca="1">-2*LN(RAND())</f>
        <v>2.2514703776989511</v>
      </c>
      <c r="L155">
        <f ca="1">-2*LN(RAND())</f>
        <v>1.1819714452047698</v>
      </c>
      <c r="M155">
        <f ca="1">-2*LN(RAND())</f>
        <v>1.3756680021158607</v>
      </c>
      <c r="P155">
        <v>4.5495751741189574</v>
      </c>
      <c r="Q155">
        <v>9.272875847890063</v>
      </c>
      <c r="R155">
        <v>16.429471694011959</v>
      </c>
      <c r="T155">
        <v>1.6630875466916923</v>
      </c>
      <c r="U155">
        <v>0.87757497680543584</v>
      </c>
      <c r="V155">
        <v>7.2372187820316745</v>
      </c>
      <c r="X155">
        <v>2.5254973429408603</v>
      </c>
      <c r="Y155">
        <v>10.903773360325797</v>
      </c>
      <c r="Z155">
        <v>38.782268890235663</v>
      </c>
      <c r="AA155">
        <v>1.7225454502636091</v>
      </c>
      <c r="AC155">
        <v>1.325455501192677</v>
      </c>
      <c r="AD155">
        <v>1.012385963037733</v>
      </c>
      <c r="AE155">
        <v>0.28935822417806079</v>
      </c>
      <c r="AF155">
        <v>1.8570864393299484</v>
      </c>
      <c r="AH155">
        <v>2.7514491565135102</v>
      </c>
      <c r="AI155">
        <v>12.76714675282634</v>
      </c>
      <c r="AJ155">
        <v>2.6293257642273087</v>
      </c>
      <c r="AK155">
        <v>2.3020402890730658</v>
      </c>
      <c r="AL155">
        <v>3.3686931323918325</v>
      </c>
      <c r="AN155">
        <v>3.366453195233984</v>
      </c>
      <c r="AO155">
        <v>2.2728629665635673</v>
      </c>
      <c r="AP155">
        <v>4.7135913341929632</v>
      </c>
      <c r="AQ155">
        <v>0.78913869337684139</v>
      </c>
      <c r="AR155">
        <v>3.6308892650591829</v>
      </c>
      <c r="AT155">
        <v>6.3465201847043673</v>
      </c>
      <c r="AU155">
        <v>31.999137884855131</v>
      </c>
      <c r="AV155">
        <v>9.6998537142227477</v>
      </c>
      <c r="AW155">
        <v>4.2266094981718636</v>
      </c>
      <c r="AX155">
        <v>4.5451989327343867</v>
      </c>
      <c r="AY155">
        <v>2.26356499379242</v>
      </c>
      <c r="BA155">
        <v>0.56758776541140532</v>
      </c>
      <c r="BB155">
        <v>1.2600255241732257</v>
      </c>
      <c r="BC155">
        <v>2.260387149363329</v>
      </c>
      <c r="BD155">
        <v>1.7201211831658589</v>
      </c>
      <c r="BE155">
        <v>1.5057934178483001</v>
      </c>
      <c r="BF155">
        <v>2.9520711898355496</v>
      </c>
    </row>
    <row r="156" spans="1:58">
      <c r="A156">
        <f ca="1">-8*LN(RAND())</f>
        <v>0.30818783905104935</v>
      </c>
      <c r="B156">
        <f ca="1">-8*LN(RAND())</f>
        <v>3.8400393063891904</v>
      </c>
      <c r="C156">
        <f ca="1">-8*LN(RAND())</f>
        <v>6.7592788115060838</v>
      </c>
      <c r="D156">
        <f ca="1">-8*LN(RAND())</f>
        <v>30.021441043534256</v>
      </c>
      <c r="E156">
        <f ca="1">-8*LN(RAND())</f>
        <v>7.7051907762757619</v>
      </c>
      <c r="F156">
        <f ca="1">-8*LN(RAND())</f>
        <v>20.393073069688239</v>
      </c>
      <c r="H156">
        <f ca="1">-2*LN(RAND())</f>
        <v>2.2039326450004864</v>
      </c>
      <c r="I156">
        <f ca="1">-2*LN(RAND())</f>
        <v>0.56793168937039851</v>
      </c>
      <c r="J156">
        <f ca="1">-2*LN(RAND())</f>
        <v>3.4292870949204572</v>
      </c>
      <c r="K156">
        <f ca="1">-2*LN(RAND())</f>
        <v>4.7301290149063071</v>
      </c>
      <c r="L156">
        <f ca="1">-2*LN(RAND())</f>
        <v>4.6686705579579542</v>
      </c>
      <c r="M156">
        <f ca="1">-2*LN(RAND())</f>
        <v>0.22527805883517266</v>
      </c>
      <c r="P156">
        <v>13.213953310681292</v>
      </c>
      <c r="Q156">
        <v>17.018687222442175</v>
      </c>
      <c r="R156">
        <v>1.3427000382016205</v>
      </c>
      <c r="T156">
        <v>3.2292107104631547</v>
      </c>
      <c r="U156">
        <v>3.2135296651542657</v>
      </c>
      <c r="V156">
        <v>1.1874147965169215</v>
      </c>
      <c r="X156">
        <v>37.4461626849372</v>
      </c>
      <c r="Y156">
        <v>18.358147224970995</v>
      </c>
      <c r="Z156">
        <v>3.9485320547898493</v>
      </c>
      <c r="AA156">
        <v>6.0027693488002294</v>
      </c>
      <c r="AC156">
        <v>0.42974162195105131</v>
      </c>
      <c r="AD156">
        <v>5.2360050447337114</v>
      </c>
      <c r="AE156">
        <v>1.1666814428531782</v>
      </c>
      <c r="AF156">
        <v>10.255648908916628</v>
      </c>
      <c r="AH156">
        <v>2.9555672856562318</v>
      </c>
      <c r="AI156">
        <v>5.1783207414695838E-2</v>
      </c>
      <c r="AJ156">
        <v>3.6181028247766993</v>
      </c>
      <c r="AK156">
        <v>28.285184011366258</v>
      </c>
      <c r="AL156">
        <v>8.5033928225782685</v>
      </c>
      <c r="AN156">
        <v>3.0426610497113273</v>
      </c>
      <c r="AO156">
        <v>3.2247347883714612</v>
      </c>
      <c r="AP156">
        <v>0.31393448430553822</v>
      </c>
      <c r="AQ156">
        <v>0.38022590567535647</v>
      </c>
      <c r="AR156">
        <v>1.2199349775143205</v>
      </c>
      <c r="AT156">
        <v>4.5684015494498889</v>
      </c>
      <c r="AU156">
        <v>7.5289079487327966</v>
      </c>
      <c r="AV156">
        <v>11.071743739563079</v>
      </c>
      <c r="AW156">
        <v>4.3923357016478128</v>
      </c>
      <c r="AX156">
        <v>1.8920588073789497</v>
      </c>
      <c r="AY156">
        <v>5.2982981009148817</v>
      </c>
      <c r="BA156">
        <v>1.2268256751284048</v>
      </c>
      <c r="BB156">
        <v>3.6981783908720143</v>
      </c>
      <c r="BC156">
        <v>0.6479760149032211</v>
      </c>
      <c r="BD156">
        <v>2.1867935253015673</v>
      </c>
      <c r="BE156">
        <v>0.79294775240496884</v>
      </c>
      <c r="BF156">
        <v>9.0952066097057589</v>
      </c>
    </row>
    <row r="157" spans="1:58">
      <c r="A157">
        <f ca="1">-8*LN(RAND())</f>
        <v>25.573390266109879</v>
      </c>
      <c r="B157">
        <f ca="1">-8*LN(RAND())</f>
        <v>3.8962083314953606</v>
      </c>
      <c r="C157">
        <f ca="1">-8*LN(RAND())</f>
        <v>0.16850047590215145</v>
      </c>
      <c r="D157">
        <f ca="1">-8*LN(RAND())</f>
        <v>5.3315022909339485</v>
      </c>
      <c r="E157">
        <f ca="1">-8*LN(RAND())</f>
        <v>4.4115183681167807</v>
      </c>
      <c r="F157">
        <f ca="1">-8*LN(RAND())</f>
        <v>1.8474454911693945</v>
      </c>
      <c r="H157">
        <f ca="1">-2*LN(RAND())</f>
        <v>9.1385377344788382E-2</v>
      </c>
      <c r="I157">
        <f ca="1">-2*LN(RAND())</f>
        <v>0.17239332890275566</v>
      </c>
      <c r="J157">
        <f ca="1">-2*LN(RAND())</f>
        <v>7.3606546567730163E-2</v>
      </c>
      <c r="K157">
        <f ca="1">-2*LN(RAND())</f>
        <v>6.492111261180094</v>
      </c>
      <c r="L157">
        <f ca="1">-2*LN(RAND())</f>
        <v>0.74168218684014797</v>
      </c>
      <c r="M157">
        <f ca="1">-2*LN(RAND())</f>
        <v>0.48783486125072456</v>
      </c>
      <c r="P157">
        <v>1.9175281925244836</v>
      </c>
      <c r="Q157">
        <v>7.376936005240978</v>
      </c>
      <c r="R157">
        <v>1.3384025786104845</v>
      </c>
      <c r="T157">
        <v>1.0717343273798077</v>
      </c>
      <c r="U157">
        <v>2.5177694421962493</v>
      </c>
      <c r="V157">
        <v>0.20932939068953516</v>
      </c>
      <c r="X157">
        <v>4.4336066710472899</v>
      </c>
      <c r="Y157">
        <v>15.234516614081464</v>
      </c>
      <c r="Z157">
        <v>11.557902058539701</v>
      </c>
      <c r="AA157">
        <v>9.2983503105696652</v>
      </c>
      <c r="AC157">
        <v>0.77042930206814952</v>
      </c>
      <c r="AD157">
        <v>3.7389065823335503</v>
      </c>
      <c r="AE157">
        <v>2.4628112049281969</v>
      </c>
      <c r="AF157">
        <v>2.7503566269547264</v>
      </c>
      <c r="AH157">
        <v>12.707953364000639</v>
      </c>
      <c r="AI157">
        <v>13.243972376803789</v>
      </c>
      <c r="AJ157">
        <v>2.3100614736250402</v>
      </c>
      <c r="AK157">
        <v>16.547393877248439</v>
      </c>
      <c r="AL157">
        <v>0.85828254409905813</v>
      </c>
      <c r="AN157">
        <v>0.10691877344034673</v>
      </c>
      <c r="AO157">
        <v>0.94166481196438623</v>
      </c>
      <c r="AP157">
        <v>2.3367515390395019</v>
      </c>
      <c r="AQ157">
        <v>1.2936229002549811</v>
      </c>
      <c r="AR157">
        <v>1.0273143023683333</v>
      </c>
      <c r="AT157">
        <v>10.710277741581097</v>
      </c>
      <c r="AU157">
        <v>1.4614507964513759</v>
      </c>
      <c r="AV157">
        <v>1.7699966987203055</v>
      </c>
      <c r="AW157">
        <v>8.4723875597667746</v>
      </c>
      <c r="AX157">
        <v>1.8802560909992292</v>
      </c>
      <c r="AY157">
        <v>8.2248543081071282E-2</v>
      </c>
      <c r="BA157">
        <v>0.46027948915160588</v>
      </c>
      <c r="BB157">
        <v>2.4188800099631718</v>
      </c>
      <c r="BC157">
        <v>0.83757184086541192</v>
      </c>
      <c r="BD157">
        <v>1.1834134049759413</v>
      </c>
      <c r="BE157">
        <v>1.288048960045973</v>
      </c>
      <c r="BF157">
        <v>1.9041701710300252</v>
      </c>
    </row>
    <row r="158" spans="1:58">
      <c r="A158">
        <f ca="1">-8*LN(RAND())</f>
        <v>15.138795611360546</v>
      </c>
      <c r="B158">
        <f ca="1">-8*LN(RAND())</f>
        <v>6.3652554333910842</v>
      </c>
      <c r="C158">
        <f ca="1">-8*LN(RAND())</f>
        <v>1.4828331987869898</v>
      </c>
      <c r="D158">
        <f ca="1">-8*LN(RAND())</f>
        <v>8.317889145026065</v>
      </c>
      <c r="E158">
        <f ca="1">-8*LN(RAND())</f>
        <v>4.8871088402943066</v>
      </c>
      <c r="F158">
        <f ca="1">-8*LN(RAND())</f>
        <v>3.4082270731106461</v>
      </c>
      <c r="H158">
        <f ca="1">-2*LN(RAND())</f>
        <v>1.5695742153259757</v>
      </c>
      <c r="I158">
        <f ca="1">-2*LN(RAND())</f>
        <v>1.777846352699703</v>
      </c>
      <c r="J158">
        <f ca="1">-2*LN(RAND())</f>
        <v>1.603417415145407</v>
      </c>
      <c r="K158">
        <f ca="1">-2*LN(RAND())</f>
        <v>2.5024244269598759</v>
      </c>
      <c r="L158">
        <f ca="1">-2*LN(RAND())</f>
        <v>0.22719874951723412</v>
      </c>
      <c r="M158">
        <f ca="1">-2*LN(RAND())</f>
        <v>1.0790516178731595</v>
      </c>
      <c r="P158">
        <v>34.332644046494892</v>
      </c>
      <c r="Q158">
        <v>7.9777407604390875</v>
      </c>
      <c r="R158">
        <v>7.2286631092009968</v>
      </c>
      <c r="T158">
        <v>4.3524984286436235</v>
      </c>
      <c r="U158">
        <v>2.3913053440809349</v>
      </c>
      <c r="V158">
        <v>3.0847409057852544</v>
      </c>
      <c r="X158">
        <v>7.1165954043722399</v>
      </c>
      <c r="Y158">
        <v>3.0243742437741061</v>
      </c>
      <c r="Z158">
        <v>11.623307845417152</v>
      </c>
      <c r="AA158">
        <v>5.9112083311764518</v>
      </c>
      <c r="AC158">
        <v>2.6367520390912245</v>
      </c>
      <c r="AD158">
        <v>0.17042327328185711</v>
      </c>
      <c r="AE158">
        <v>3.5801044426072903</v>
      </c>
      <c r="AF158">
        <v>3.0497044374996061</v>
      </c>
      <c r="AH158">
        <v>7.1005360949457756</v>
      </c>
      <c r="AI158">
        <v>2.3197608528733182</v>
      </c>
      <c r="AJ158">
        <v>32.39055138492148</v>
      </c>
      <c r="AK158">
        <v>1.0850647775203126</v>
      </c>
      <c r="AL158">
        <v>1.0169000099701042</v>
      </c>
      <c r="AN158">
        <v>4.785857994358647</v>
      </c>
      <c r="AO158">
        <v>0.6569013808281593</v>
      </c>
      <c r="AP158">
        <v>5.5291284336448836</v>
      </c>
      <c r="AQ158">
        <v>0.11082610148776295</v>
      </c>
      <c r="AR158">
        <v>1.6934183898293744</v>
      </c>
      <c r="AT158">
        <v>0.43739826005705484</v>
      </c>
      <c r="AU158">
        <v>20.25785457626613</v>
      </c>
      <c r="AV158">
        <v>10.096089994167354</v>
      </c>
      <c r="AW158">
        <v>8.2784010471113483</v>
      </c>
      <c r="AX158">
        <v>7.446987540272044</v>
      </c>
      <c r="AY158">
        <v>6.952226748124283</v>
      </c>
      <c r="BA158">
        <v>1.2228718371092324</v>
      </c>
      <c r="BB158">
        <v>0.3030952210129268</v>
      </c>
      <c r="BC158">
        <v>1.2933265227799671</v>
      </c>
      <c r="BD158">
        <v>0.59369830300397808</v>
      </c>
      <c r="BE158">
        <v>1.2450880809942813</v>
      </c>
      <c r="BF158">
        <v>1.0675009614923776</v>
      </c>
    </row>
    <row r="159" spans="1:58">
      <c r="A159">
        <f ca="1">-8*LN(RAND())</f>
        <v>9.2687693609093618</v>
      </c>
      <c r="B159">
        <f ca="1">-8*LN(RAND())</f>
        <v>1.6624211190712193</v>
      </c>
      <c r="C159">
        <f ca="1">-8*LN(RAND())</f>
        <v>25.088143238156587</v>
      </c>
      <c r="D159">
        <f ca="1">-8*LN(RAND())</f>
        <v>5.9271333402410302E-2</v>
      </c>
      <c r="E159">
        <f ca="1">-8*LN(RAND())</f>
        <v>1.4227356382247032</v>
      </c>
      <c r="F159">
        <f ca="1">-8*LN(RAND())</f>
        <v>4.4032166771878295E-2</v>
      </c>
      <c r="H159">
        <f ca="1">-2*LN(RAND())</f>
        <v>7.2186233905059446E-2</v>
      </c>
      <c r="I159">
        <f ca="1">-2*LN(RAND())</f>
        <v>0.95551413526488593</v>
      </c>
      <c r="J159">
        <f ca="1">-2*LN(RAND())</f>
        <v>3.2173788476338778</v>
      </c>
      <c r="K159">
        <f ca="1">-2*LN(RAND())</f>
        <v>0.51771984566260487</v>
      </c>
      <c r="L159">
        <f ca="1">-2*LN(RAND())</f>
        <v>0.82444585795339964</v>
      </c>
      <c r="M159">
        <f ca="1">-2*LN(RAND())</f>
        <v>3.2377431903003178</v>
      </c>
      <c r="P159">
        <v>0.38715105634290747</v>
      </c>
      <c r="Q159">
        <v>2.4602687781980337</v>
      </c>
      <c r="R159">
        <v>24.523322446642698</v>
      </c>
      <c r="T159">
        <v>2.4184026129750684</v>
      </c>
      <c r="U159">
        <v>1.7917727755075987</v>
      </c>
      <c r="V159">
        <v>1.2755198024392231</v>
      </c>
      <c r="X159">
        <v>3.9868019431800947</v>
      </c>
      <c r="Y159">
        <v>10.678767232620167</v>
      </c>
      <c r="Z159">
        <v>0.61890397959278087</v>
      </c>
      <c r="AA159">
        <v>4.1152229741822026</v>
      </c>
      <c r="AC159">
        <v>0.18728829960834015</v>
      </c>
      <c r="AD159">
        <v>1.359108876406647</v>
      </c>
      <c r="AE159">
        <v>3.8330160867284007</v>
      </c>
      <c r="AF159">
        <v>0.71578910170070487</v>
      </c>
      <c r="AH159">
        <v>51.332718516936573</v>
      </c>
      <c r="AI159">
        <v>13.234902330001013</v>
      </c>
      <c r="AJ159">
        <v>0.64906938347839016</v>
      </c>
      <c r="AK159">
        <v>8.0078438328817292</v>
      </c>
      <c r="AL159">
        <v>25.119109226497322</v>
      </c>
      <c r="AN159">
        <v>2.1400695458175782</v>
      </c>
      <c r="AO159">
        <v>6.373421337207402</v>
      </c>
      <c r="AP159">
        <v>2.1668662764468332</v>
      </c>
      <c r="AQ159">
        <v>1.901145439401173E-2</v>
      </c>
      <c r="AR159">
        <v>2.7497488462031017</v>
      </c>
      <c r="AT159">
        <v>0.67057586014194193</v>
      </c>
      <c r="AU159">
        <v>11.193083659095773</v>
      </c>
      <c r="AV159">
        <v>16.843631832882703</v>
      </c>
      <c r="AW159">
        <v>17.858068768236613</v>
      </c>
      <c r="AX159">
        <v>3.5997405433532763</v>
      </c>
      <c r="AY159">
        <v>0.73052800007731689</v>
      </c>
      <c r="BA159">
        <v>0.15915196547602281</v>
      </c>
      <c r="BB159">
        <v>0.73162569218323248</v>
      </c>
      <c r="BC159">
        <v>1.6156465262795536</v>
      </c>
      <c r="BD159">
        <v>0.1537406709552879</v>
      </c>
      <c r="BE159">
        <v>0.57188427413163856</v>
      </c>
      <c r="BF159">
        <v>5.3215711832373005</v>
      </c>
    </row>
    <row r="160" spans="1:58">
      <c r="A160">
        <f ca="1">-8*LN(RAND())</f>
        <v>18.044341601961538</v>
      </c>
      <c r="B160">
        <f ca="1">-8*LN(RAND())</f>
        <v>19.140722914855584</v>
      </c>
      <c r="C160">
        <f ca="1">-8*LN(RAND())</f>
        <v>4.4835859600391563</v>
      </c>
      <c r="D160">
        <f ca="1">-8*LN(RAND())</f>
        <v>15.466152690278804</v>
      </c>
      <c r="E160">
        <f ca="1">-8*LN(RAND())</f>
        <v>9.465980212223208</v>
      </c>
      <c r="F160">
        <f ca="1">-8*LN(RAND())</f>
        <v>8.6639440718532898E-2</v>
      </c>
      <c r="H160">
        <f ca="1">-2*LN(RAND())</f>
        <v>4.3550865838419259</v>
      </c>
      <c r="I160">
        <f ca="1">-2*LN(RAND())</f>
        <v>9.7531778553437504E-2</v>
      </c>
      <c r="J160">
        <f ca="1">-2*LN(RAND())</f>
        <v>4.6034136172373081</v>
      </c>
      <c r="K160">
        <f ca="1">-2*LN(RAND())</f>
        <v>0.46738290841585312</v>
      </c>
      <c r="L160">
        <f ca="1">-2*LN(RAND())</f>
        <v>2.7427187703401232</v>
      </c>
      <c r="M160">
        <f ca="1">-2*LN(RAND())</f>
        <v>5.0860250306567121</v>
      </c>
      <c r="P160">
        <v>2.5229874064166324</v>
      </c>
      <c r="Q160">
        <v>3.4628863015572549</v>
      </c>
      <c r="R160">
        <v>5.1185972280312191</v>
      </c>
      <c r="T160">
        <v>0.51138012041750136</v>
      </c>
      <c r="U160">
        <v>6.2412339082374686</v>
      </c>
      <c r="V160">
        <v>1.2055234654597631</v>
      </c>
      <c r="X160">
        <v>0.56699572776220741</v>
      </c>
      <c r="Y160">
        <v>6.9563420855552289</v>
      </c>
      <c r="Z160">
        <v>0.5791608308602828</v>
      </c>
      <c r="AA160">
        <v>0.26005652419765929</v>
      </c>
      <c r="AC160">
        <v>2.53282736974014</v>
      </c>
      <c r="AD160">
        <v>1.3451024868396586</v>
      </c>
      <c r="AE160">
        <v>3.2070558801793876</v>
      </c>
      <c r="AF160">
        <v>0.49375172299506104</v>
      </c>
      <c r="AH160">
        <v>4.5155458670114452</v>
      </c>
      <c r="AI160">
        <v>4.241587955038912</v>
      </c>
      <c r="AJ160">
        <v>21.478182814172445</v>
      </c>
      <c r="AK160">
        <v>0.99332176634953018</v>
      </c>
      <c r="AL160">
        <v>14.392555928588305</v>
      </c>
      <c r="AN160">
        <v>1.2755245393869876</v>
      </c>
      <c r="AO160">
        <v>2.8817223194024071</v>
      </c>
      <c r="AP160">
        <v>2.563825075604071</v>
      </c>
      <c r="AQ160">
        <v>4.0418498120049167</v>
      </c>
      <c r="AR160">
        <v>0.79534357813116197</v>
      </c>
      <c r="AT160">
        <v>12.766967427004669</v>
      </c>
      <c r="AU160">
        <v>2.7833606099099848</v>
      </c>
      <c r="AV160">
        <v>0.7840623051494775</v>
      </c>
      <c r="AW160">
        <v>1.8093384138393021</v>
      </c>
      <c r="AX160">
        <v>7.3291065937894118</v>
      </c>
      <c r="AY160">
        <v>1.5558056009596273</v>
      </c>
      <c r="BA160">
        <v>1.9095582871743331</v>
      </c>
      <c r="BB160">
        <v>1.9977318436078839</v>
      </c>
      <c r="BC160">
        <v>1.5735243604303863</v>
      </c>
      <c r="BD160">
        <v>3.2702901996825773</v>
      </c>
      <c r="BE160">
        <v>1.0147190480083259</v>
      </c>
      <c r="BF160">
        <v>10.053050953547269</v>
      </c>
    </row>
    <row r="161" spans="1:58">
      <c r="A161">
        <f ca="1">-8*LN(RAND())</f>
        <v>5.0808393124586537</v>
      </c>
      <c r="B161">
        <f ca="1">-8*LN(RAND())</f>
        <v>6.3810791189883158</v>
      </c>
      <c r="C161">
        <f ca="1">-8*LN(RAND())</f>
        <v>0.87652453472420089</v>
      </c>
      <c r="D161">
        <f ca="1">-8*LN(RAND())</f>
        <v>2.2899826371394156</v>
      </c>
      <c r="E161">
        <f ca="1">-8*LN(RAND())</f>
        <v>14.863077918531944</v>
      </c>
      <c r="F161">
        <f ca="1">-8*LN(RAND())</f>
        <v>5.8200765940902812</v>
      </c>
      <c r="H161">
        <f ca="1">-2*LN(RAND())</f>
        <v>0.12549868072578629</v>
      </c>
      <c r="I161">
        <f ca="1">-2*LN(RAND())</f>
        <v>0.46695968052362141</v>
      </c>
      <c r="J161">
        <f ca="1">-2*LN(RAND())</f>
        <v>0.37786290455097937</v>
      </c>
      <c r="K161">
        <f ca="1">-2*LN(RAND())</f>
        <v>2.7206837869791114</v>
      </c>
      <c r="L161">
        <f ca="1">-2*LN(RAND())</f>
        <v>4.4838057742068358</v>
      </c>
      <c r="M161">
        <f ca="1">-2*LN(RAND())</f>
        <v>1.4625310403830449</v>
      </c>
      <c r="P161">
        <v>10.429012643280643</v>
      </c>
      <c r="Q161">
        <v>1.1694819064071837</v>
      </c>
      <c r="R161">
        <v>30.965433637162047</v>
      </c>
      <c r="T161">
        <v>1.393445783651307</v>
      </c>
      <c r="U161">
        <v>6.1599380251818241</v>
      </c>
      <c r="V161">
        <v>5.6647167785249275</v>
      </c>
      <c r="X161">
        <v>8.6825106696990524</v>
      </c>
      <c r="Y161">
        <v>7.3554746523813161</v>
      </c>
      <c r="Z161">
        <v>12.474381217590691</v>
      </c>
      <c r="AA161">
        <v>46.707756758734739</v>
      </c>
      <c r="AC161">
        <v>1.6559163334772014E-2</v>
      </c>
      <c r="AD161">
        <v>0.69778217751709104</v>
      </c>
      <c r="AE161">
        <v>4.446641595126529</v>
      </c>
      <c r="AF161">
        <v>1.8394228957618888</v>
      </c>
      <c r="AH161">
        <v>5.8568487605249828</v>
      </c>
      <c r="AI161">
        <v>10.198116415768041</v>
      </c>
      <c r="AJ161">
        <v>3.2621594075004263</v>
      </c>
      <c r="AK161">
        <v>15.11284172634076</v>
      </c>
      <c r="AL161">
        <v>0.52236427095433791</v>
      </c>
      <c r="AN161">
        <v>1.539869218031528E-2</v>
      </c>
      <c r="AO161">
        <v>0.89570037677710379</v>
      </c>
      <c r="AP161">
        <v>0.17551556401348922</v>
      </c>
      <c r="AQ161">
        <v>3.7913203236354849</v>
      </c>
      <c r="AR161">
        <v>6.0032059698182065</v>
      </c>
      <c r="AT161">
        <v>34.162336944294069</v>
      </c>
      <c r="AU161">
        <v>0.21639958963403735</v>
      </c>
      <c r="AV161">
        <v>17.858522381283834</v>
      </c>
      <c r="AW161">
        <v>2.7274016548068722</v>
      </c>
      <c r="AX161">
        <v>24.700064303461289</v>
      </c>
      <c r="AY161">
        <v>1.3538275226924783</v>
      </c>
      <c r="BA161">
        <v>4.5094166250606751</v>
      </c>
      <c r="BB161">
        <v>1.6220428253243326</v>
      </c>
      <c r="BC161">
        <v>3.9841498900147325</v>
      </c>
      <c r="BD161">
        <v>5.3550943582683521</v>
      </c>
      <c r="BE161">
        <v>0.17276637046049922</v>
      </c>
      <c r="BF161">
        <v>1.1085914944701845</v>
      </c>
    </row>
    <row r="162" spans="1:58">
      <c r="A162">
        <f ca="1">-8*LN(RAND())</f>
        <v>7.676532000846672</v>
      </c>
      <c r="B162">
        <f ca="1">-8*LN(RAND())</f>
        <v>30.191442040539755</v>
      </c>
      <c r="C162">
        <f ca="1">-8*LN(RAND())</f>
        <v>0.16474135468093454</v>
      </c>
      <c r="D162">
        <f ca="1">-8*LN(RAND())</f>
        <v>1.7937897784931067</v>
      </c>
      <c r="E162">
        <f ca="1">-8*LN(RAND())</f>
        <v>9.0715344501453608</v>
      </c>
      <c r="F162">
        <f ca="1">-8*LN(RAND())</f>
        <v>14.378940336856651</v>
      </c>
      <c r="H162">
        <f ca="1">-2*LN(RAND())</f>
        <v>0.59204856276347917</v>
      </c>
      <c r="I162">
        <f ca="1">-2*LN(RAND())</f>
        <v>1.6958613879640738</v>
      </c>
      <c r="J162">
        <f ca="1">-2*LN(RAND())</f>
        <v>1.1329101445522241</v>
      </c>
      <c r="K162">
        <f ca="1">-2*LN(RAND())</f>
        <v>3.7925425952646727</v>
      </c>
      <c r="L162">
        <f ca="1">-2*LN(RAND())</f>
        <v>1.8296730909874277</v>
      </c>
      <c r="M162">
        <f ca="1">-2*LN(RAND())</f>
        <v>8.9461667061232095</v>
      </c>
      <c r="P162">
        <v>1.0351533360794734</v>
      </c>
      <c r="Q162">
        <v>5.905629473733736</v>
      </c>
      <c r="R162">
        <v>5.4507527252748362</v>
      </c>
      <c r="T162">
        <v>1.6718035648183955</v>
      </c>
      <c r="U162">
        <v>0.56132999408956119</v>
      </c>
      <c r="V162">
        <v>0.2047824345094704</v>
      </c>
      <c r="X162">
        <v>11.724839486813165</v>
      </c>
      <c r="Y162">
        <v>2.7491550925598762</v>
      </c>
      <c r="Z162">
        <v>10.007151597083066</v>
      </c>
      <c r="AA162">
        <v>13.849111528230541</v>
      </c>
      <c r="AC162">
        <v>2.5473493500387678</v>
      </c>
      <c r="AD162">
        <v>2.5985797870826439</v>
      </c>
      <c r="AE162">
        <v>0.83238902443159646</v>
      </c>
      <c r="AF162">
        <v>0.3503116812540793</v>
      </c>
      <c r="AH162">
        <v>4.573507916017161</v>
      </c>
      <c r="AI162">
        <v>2.0127818284779102</v>
      </c>
      <c r="AJ162">
        <v>6.5883143024746209</v>
      </c>
      <c r="AK162">
        <v>8.2669525245045197</v>
      </c>
      <c r="AL162">
        <v>5.8591812130584886</v>
      </c>
      <c r="AN162">
        <v>0.11965842311253105</v>
      </c>
      <c r="AO162">
        <v>3.6068586660368884E-2</v>
      </c>
      <c r="AP162">
        <v>1.0635706007048806</v>
      </c>
      <c r="AQ162">
        <v>2.4554662753790772</v>
      </c>
      <c r="AR162">
        <v>0.58037220477377327</v>
      </c>
      <c r="AT162">
        <v>0.7181424800422459</v>
      </c>
      <c r="AU162">
        <v>3.9318463980519076</v>
      </c>
      <c r="AV162">
        <v>9.9940862865531166</v>
      </c>
      <c r="AW162">
        <v>7.0530538685609496</v>
      </c>
      <c r="AX162">
        <v>15.616571079367441</v>
      </c>
      <c r="AY162">
        <v>17.441217725970461</v>
      </c>
      <c r="BA162">
        <v>0.35101518521856057</v>
      </c>
      <c r="BB162">
        <v>1.5867923825053125</v>
      </c>
      <c r="BC162">
        <v>3.583864564137035</v>
      </c>
      <c r="BD162">
        <v>1.7299601975289358</v>
      </c>
      <c r="BE162">
        <v>4.5239382773605294</v>
      </c>
      <c r="BF162">
        <v>0.88482452613273455</v>
      </c>
    </row>
    <row r="163" spans="1:58">
      <c r="A163">
        <f ca="1">-8*LN(RAND())</f>
        <v>24.838895204953864</v>
      </c>
      <c r="B163">
        <f ca="1">-8*LN(RAND())</f>
        <v>4.1856152958779314</v>
      </c>
      <c r="C163">
        <f ca="1">-8*LN(RAND())</f>
        <v>21.016734996791754</v>
      </c>
      <c r="D163">
        <f ca="1">-8*LN(RAND())</f>
        <v>7.8688958363902755</v>
      </c>
      <c r="E163">
        <f ca="1">-8*LN(RAND())</f>
        <v>2.6363026073239397</v>
      </c>
      <c r="F163">
        <f ca="1">-8*LN(RAND())</f>
        <v>13.644541676757573</v>
      </c>
      <c r="H163">
        <f ca="1">-2*LN(RAND())</f>
        <v>0.69625073731927301</v>
      </c>
      <c r="I163">
        <f ca="1">-2*LN(RAND())</f>
        <v>2.3451823517064256</v>
      </c>
      <c r="J163">
        <f ca="1">-2*LN(RAND())</f>
        <v>0.7141006399211508</v>
      </c>
      <c r="K163">
        <f ca="1">-2*LN(RAND())</f>
        <v>2.4895063803313868</v>
      </c>
      <c r="L163">
        <f ca="1">-2*LN(RAND())</f>
        <v>1.8087054300410583</v>
      </c>
      <c r="M163">
        <f ca="1">-2*LN(RAND())</f>
        <v>4.5408038270517072E-2</v>
      </c>
      <c r="P163">
        <v>20.547445265414254</v>
      </c>
      <c r="Q163">
        <v>4.3594476594433944</v>
      </c>
      <c r="R163">
        <v>5.6357484126769117</v>
      </c>
      <c r="T163">
        <v>0.29736118884363716</v>
      </c>
      <c r="U163">
        <v>3.4121708114670084</v>
      </c>
      <c r="V163">
        <v>0.10829826307834936</v>
      </c>
      <c r="X163">
        <v>6.0824190479086324</v>
      </c>
      <c r="Y163">
        <v>1.3884900224774619</v>
      </c>
      <c r="Z163">
        <v>13.899845152923298</v>
      </c>
      <c r="AA163">
        <v>0.77078979135186843</v>
      </c>
      <c r="AC163">
        <v>1.3306560408776582</v>
      </c>
      <c r="AD163">
        <v>3.4812422184769414</v>
      </c>
      <c r="AE163">
        <v>3.1500574833532795</v>
      </c>
      <c r="AF163">
        <v>2.8133571602980219</v>
      </c>
      <c r="AH163">
        <v>4.3369646610227743</v>
      </c>
      <c r="AI163">
        <v>1.3170924883316284</v>
      </c>
      <c r="AJ163">
        <v>10.650828145312108</v>
      </c>
      <c r="AK163">
        <v>1.0840364889102441</v>
      </c>
      <c r="AL163">
        <v>7.9373936055732983</v>
      </c>
      <c r="AN163">
        <v>4.192345954690766</v>
      </c>
      <c r="AO163">
        <v>1.7374813927117774</v>
      </c>
      <c r="AP163">
        <v>0.4554913380731771</v>
      </c>
      <c r="AQ163">
        <v>2.4626205488024508</v>
      </c>
      <c r="AR163">
        <v>1.2519670804388718</v>
      </c>
      <c r="AT163">
        <v>9.7014173095496243</v>
      </c>
      <c r="AU163">
        <v>0.4485327541433124</v>
      </c>
      <c r="AV163">
        <v>8.6097533683574721</v>
      </c>
      <c r="AW163">
        <v>6.9411548856926668</v>
      </c>
      <c r="AX163">
        <v>21.185973881313309</v>
      </c>
      <c r="AY163">
        <v>0.5228135378538612</v>
      </c>
      <c r="BA163">
        <v>2.3955282796908919</v>
      </c>
      <c r="BB163">
        <v>1.4237083418761589</v>
      </c>
      <c r="BC163">
        <v>1.7883602671085008</v>
      </c>
      <c r="BD163">
        <v>2.6261812192070861</v>
      </c>
      <c r="BE163">
        <v>0.1889624306019918</v>
      </c>
      <c r="BF163">
        <v>0.5152803140636063</v>
      </c>
    </row>
    <row r="164" spans="1:58">
      <c r="A164">
        <f ca="1">-8*LN(RAND())</f>
        <v>0.86428757219499852</v>
      </c>
      <c r="B164">
        <f ca="1">-8*LN(RAND())</f>
        <v>16.595260815636962</v>
      </c>
      <c r="C164">
        <f ca="1">-8*LN(RAND())</f>
        <v>4.2315054050269856</v>
      </c>
      <c r="D164">
        <f ca="1">-8*LN(RAND())</f>
        <v>1.603151182245923</v>
      </c>
      <c r="E164">
        <f ca="1">-8*LN(RAND())</f>
        <v>17.329093119713871</v>
      </c>
      <c r="F164">
        <f ca="1">-8*LN(RAND())</f>
        <v>3.0022589619426259</v>
      </c>
      <c r="H164">
        <f ca="1">-2*LN(RAND())</f>
        <v>0.21767142542851547</v>
      </c>
      <c r="I164">
        <f ca="1">-2*LN(RAND())</f>
        <v>1.795804181113611</v>
      </c>
      <c r="J164">
        <f ca="1">-2*LN(RAND())</f>
        <v>8.669620471522137</v>
      </c>
      <c r="K164">
        <f ca="1">-2*LN(RAND())</f>
        <v>0.62399799843704717</v>
      </c>
      <c r="L164">
        <f ca="1">-2*LN(RAND())</f>
        <v>1.3396748229822739</v>
      </c>
      <c r="M164">
        <f ca="1">-2*LN(RAND())</f>
        <v>4.0021183330304195</v>
      </c>
      <c r="P164">
        <v>8.3740674468460377</v>
      </c>
      <c r="Q164">
        <v>13.204263387979903</v>
      </c>
      <c r="R164">
        <v>3.58665660063747</v>
      </c>
      <c r="T164">
        <v>1.6415950369742029</v>
      </c>
      <c r="U164">
        <v>0.1236390415221489</v>
      </c>
      <c r="V164">
        <v>0.21667439333314181</v>
      </c>
      <c r="X164">
        <v>15.572658422766029</v>
      </c>
      <c r="Y164">
        <v>3.8052540474409726</v>
      </c>
      <c r="Z164">
        <v>2.7351179981449318</v>
      </c>
      <c r="AA164">
        <v>3.5786895697220968</v>
      </c>
      <c r="AC164">
        <v>7.9895408269968424E-3</v>
      </c>
      <c r="AD164">
        <v>1.0829774441750417</v>
      </c>
      <c r="AE164">
        <v>0.42410278077704683</v>
      </c>
      <c r="AF164">
        <v>1.6902092691917814</v>
      </c>
      <c r="AH164">
        <v>2.423597115827584</v>
      </c>
      <c r="AI164">
        <v>54.023306166547265</v>
      </c>
      <c r="AJ164">
        <v>16.433466317646484</v>
      </c>
      <c r="AK164">
        <v>5.8268638275656848</v>
      </c>
      <c r="AL164">
        <v>3.4141528786164419</v>
      </c>
      <c r="AN164">
        <v>1.917832968556171</v>
      </c>
      <c r="AO164">
        <v>0.44044896070847844</v>
      </c>
      <c r="AP164">
        <v>2.4184857359061223</v>
      </c>
      <c r="AQ164">
        <v>2.051935656735572</v>
      </c>
      <c r="AR164">
        <v>1.5413831182364099</v>
      </c>
      <c r="AT164">
        <v>6.1513484890025136</v>
      </c>
      <c r="AU164">
        <v>4.8898775843405797</v>
      </c>
      <c r="AV164">
        <v>3.7191405711515717</v>
      </c>
      <c r="AW164">
        <v>3.2065211485739562</v>
      </c>
      <c r="AX164">
        <v>6.243738149700528</v>
      </c>
      <c r="AY164">
        <v>0.10129012131253955</v>
      </c>
      <c r="BA164">
        <v>0.17791567500157265</v>
      </c>
      <c r="BB164">
        <v>5.3005264587975081</v>
      </c>
      <c r="BC164">
        <v>1.3897672113246449</v>
      </c>
      <c r="BD164">
        <v>4.4485743533550837</v>
      </c>
      <c r="BE164">
        <v>4.2948999683177513</v>
      </c>
      <c r="BF164">
        <v>0.19693539715542191</v>
      </c>
    </row>
    <row r="165" spans="1:58">
      <c r="A165">
        <f ca="1">-8*LN(RAND())</f>
        <v>9.102115033862308</v>
      </c>
      <c r="B165">
        <f ca="1">-8*LN(RAND())</f>
        <v>3.1098764826399354</v>
      </c>
      <c r="C165">
        <f ca="1">-8*LN(RAND())</f>
        <v>6.4673561493004348</v>
      </c>
      <c r="D165">
        <f ca="1">-8*LN(RAND())</f>
        <v>2.3877084670081503</v>
      </c>
      <c r="E165">
        <f ca="1">-8*LN(RAND())</f>
        <v>1.6598906247999428</v>
      </c>
      <c r="F165">
        <f ca="1">-8*LN(RAND())</f>
        <v>10.679934249862598</v>
      </c>
      <c r="H165">
        <f ca="1">-2*LN(RAND())</f>
        <v>0.51888766832562871</v>
      </c>
      <c r="I165">
        <f ca="1">-2*LN(RAND())</f>
        <v>0.53153803272177502</v>
      </c>
      <c r="J165">
        <f ca="1">-2*LN(RAND())</f>
        <v>1.752555059329779</v>
      </c>
      <c r="K165">
        <f ca="1">-2*LN(RAND())</f>
        <v>0.20575905544948714</v>
      </c>
      <c r="L165">
        <f ca="1">-2*LN(RAND())</f>
        <v>1.1724636742748632E-2</v>
      </c>
      <c r="M165">
        <f ca="1">-2*LN(RAND())</f>
        <v>0.70793465777091191</v>
      </c>
      <c r="P165">
        <v>7.4140574439671783</v>
      </c>
      <c r="Q165">
        <v>8.1890343717001457</v>
      </c>
      <c r="R165">
        <v>18.23901837161597</v>
      </c>
      <c r="T165">
        <v>0.44465237045589312</v>
      </c>
      <c r="U165">
        <v>1.1154778280308972</v>
      </c>
      <c r="V165">
        <v>1.6813586904654925</v>
      </c>
      <c r="X165">
        <v>2.7850982133248956</v>
      </c>
      <c r="Y165">
        <v>1.8891477495036784</v>
      </c>
      <c r="Z165">
        <v>7.2077819852211684</v>
      </c>
      <c r="AA165">
        <v>1.6804149987055814</v>
      </c>
      <c r="AC165">
        <v>1.1883961139323422</v>
      </c>
      <c r="AD165">
        <v>0.61073221929286947</v>
      </c>
      <c r="AE165">
        <v>1.8681039571446036</v>
      </c>
      <c r="AF165">
        <v>4.7337187379423558</v>
      </c>
      <c r="AH165">
        <v>4.2406074412170387</v>
      </c>
      <c r="AI165">
        <v>3.8764635942560779</v>
      </c>
      <c r="AJ165">
        <v>4.8401022903976418</v>
      </c>
      <c r="AK165">
        <v>3.3602292757534356</v>
      </c>
      <c r="AL165">
        <v>1.6235466086979708</v>
      </c>
      <c r="AN165">
        <v>5.3400824762003456</v>
      </c>
      <c r="AO165">
        <v>1.4472722622844028</v>
      </c>
      <c r="AP165">
        <v>0.67074264970971709</v>
      </c>
      <c r="AQ165">
        <v>1.4573451794659834E-2</v>
      </c>
      <c r="AR165">
        <v>5.4492709689278149E-2</v>
      </c>
      <c r="AT165">
        <v>36.911648348247709</v>
      </c>
      <c r="AU165">
        <v>0.32785988355606849</v>
      </c>
      <c r="AV165">
        <v>1.5564375499003427</v>
      </c>
      <c r="AW165">
        <v>1.3132060533469563</v>
      </c>
      <c r="AX165">
        <v>1.5075027385311568</v>
      </c>
      <c r="AY165">
        <v>4.8258908080732246</v>
      </c>
      <c r="BA165">
        <v>3.4901044245111095</v>
      </c>
      <c r="BB165">
        <v>0.45422658609115391</v>
      </c>
      <c r="BC165">
        <v>0.42901610307959342</v>
      </c>
      <c r="BD165">
        <v>1.5480742068834898</v>
      </c>
      <c r="BE165">
        <v>1.4360695983465011</v>
      </c>
      <c r="BF165">
        <v>1.1560052538049466E-2</v>
      </c>
    </row>
    <row r="166" spans="1:58">
      <c r="A166">
        <f ca="1">-8*LN(RAND())</f>
        <v>0.88170446341054842</v>
      </c>
      <c r="B166">
        <f ca="1">-8*LN(RAND())</f>
        <v>0.3782926439080106</v>
      </c>
      <c r="C166">
        <f ca="1">-8*LN(RAND())</f>
        <v>12.620840411519797</v>
      </c>
      <c r="D166">
        <f ca="1">-8*LN(RAND())</f>
        <v>10.949212814185636</v>
      </c>
      <c r="E166">
        <f ca="1">-8*LN(RAND())</f>
        <v>0.34678819772057334</v>
      </c>
      <c r="F166">
        <f ca="1">-8*LN(RAND())</f>
        <v>4.2873014329424644</v>
      </c>
      <c r="H166">
        <f ca="1">-2*LN(RAND())</f>
        <v>4.7254018641111664</v>
      </c>
      <c r="I166">
        <f ca="1">-2*LN(RAND())</f>
        <v>0.90564214533506393</v>
      </c>
      <c r="J166">
        <f ca="1">-2*LN(RAND())</f>
        <v>4.5369954241539272</v>
      </c>
      <c r="K166">
        <f ca="1">-2*LN(RAND())</f>
        <v>5.1432654441867482</v>
      </c>
      <c r="L166">
        <f ca="1">-2*LN(RAND())</f>
        <v>6.1926504736012827E-2</v>
      </c>
      <c r="M166">
        <f ca="1">-2*LN(RAND())</f>
        <v>0.28010286748541119</v>
      </c>
      <c r="P166">
        <v>0.34903093803643687</v>
      </c>
      <c r="Q166">
        <v>3.9130240997102228</v>
      </c>
      <c r="R166">
        <v>2.2914666827590757E-2</v>
      </c>
      <c r="T166">
        <v>6.1732774313082457</v>
      </c>
      <c r="U166">
        <v>0.51012859059039795</v>
      </c>
      <c r="V166">
        <v>0.34223247608368829</v>
      </c>
      <c r="X166">
        <v>34.231305965807742</v>
      </c>
      <c r="Y166">
        <v>1.9364729831382446</v>
      </c>
      <c r="Z166">
        <v>9.5518728550242127</v>
      </c>
      <c r="AA166">
        <v>3.7024463244161331E-2</v>
      </c>
      <c r="AC166">
        <v>3.6489084049892742</v>
      </c>
      <c r="AD166">
        <v>3.7443888081167342</v>
      </c>
      <c r="AE166">
        <v>1.1278632899259691</v>
      </c>
      <c r="AF166">
        <v>2.9125171021789238</v>
      </c>
      <c r="AH166">
        <v>9.0816764837747197</v>
      </c>
      <c r="AI166">
        <v>4.8529924669208757</v>
      </c>
      <c r="AJ166">
        <v>7.3946964631372092</v>
      </c>
      <c r="AK166">
        <v>7.1785798202319802</v>
      </c>
      <c r="AL166">
        <v>5.2049691998352703</v>
      </c>
      <c r="AN166">
        <v>1.3171279928928605</v>
      </c>
      <c r="AO166">
        <v>0.15137822982577309</v>
      </c>
      <c r="AP166">
        <v>0.51695905312981028</v>
      </c>
      <c r="AQ166">
        <v>0.29920271244814928</v>
      </c>
      <c r="AR166">
        <v>5.7402748711260312</v>
      </c>
      <c r="AT166">
        <v>9.9213572108097168</v>
      </c>
      <c r="AU166">
        <v>7.8429247154456752</v>
      </c>
      <c r="AV166">
        <v>3.879221928087925</v>
      </c>
      <c r="AW166">
        <v>6.9270084448962539</v>
      </c>
      <c r="AX166">
        <v>7.0926307472545247</v>
      </c>
      <c r="AY166">
        <v>5.918730660967082</v>
      </c>
      <c r="BA166">
        <v>3.1854275345824887</v>
      </c>
      <c r="BB166">
        <v>1.8839624587903965</v>
      </c>
      <c r="BC166">
        <v>2.3932951719405331</v>
      </c>
      <c r="BD166">
        <v>5.2078230165170076</v>
      </c>
      <c r="BE166">
        <v>0.23292651813878201</v>
      </c>
      <c r="BF166">
        <v>6.5592738502985304</v>
      </c>
    </row>
    <row r="167" spans="1:58">
      <c r="A167">
        <f ca="1">-8*LN(RAND())</f>
        <v>15.807492841984443</v>
      </c>
      <c r="B167">
        <f ca="1">-8*LN(RAND())</f>
        <v>3.3030946575911764</v>
      </c>
      <c r="C167">
        <f ca="1">-8*LN(RAND())</f>
        <v>4.0960167231100044</v>
      </c>
      <c r="D167">
        <f ca="1">-8*LN(RAND())</f>
        <v>9.8246224054229092</v>
      </c>
      <c r="E167">
        <f ca="1">-8*LN(RAND())</f>
        <v>2.2743702119704579</v>
      </c>
      <c r="F167">
        <f ca="1">-8*LN(RAND())</f>
        <v>2.2686995495700581</v>
      </c>
      <c r="H167">
        <f ca="1">-2*LN(RAND())</f>
        <v>4.1047873835343189</v>
      </c>
      <c r="I167">
        <f ca="1">-2*LN(RAND())</f>
        <v>2.2609525569033448</v>
      </c>
      <c r="J167">
        <f ca="1">-2*LN(RAND())</f>
        <v>2.5464498546366614</v>
      </c>
      <c r="K167">
        <f ca="1">-2*LN(RAND())</f>
        <v>0.92133822259699139</v>
      </c>
      <c r="L167">
        <f ca="1">-2*LN(RAND())</f>
        <v>0.61082147104373286</v>
      </c>
      <c r="M167">
        <f ca="1">-2*LN(RAND())</f>
        <v>0.102642188990915</v>
      </c>
      <c r="P167">
        <v>2.347090151463922</v>
      </c>
      <c r="Q167">
        <v>8.872205867020849</v>
      </c>
      <c r="R167">
        <v>2.725766593754761</v>
      </c>
      <c r="T167">
        <v>1.4756709035078546</v>
      </c>
      <c r="U167">
        <v>2.1859089916505288</v>
      </c>
      <c r="V167">
        <v>0.75290136095491633</v>
      </c>
      <c r="X167">
        <v>1.5199288554075445</v>
      </c>
      <c r="Y167">
        <v>9.7014643847067905</v>
      </c>
      <c r="Z167">
        <v>4.1072629850312925</v>
      </c>
      <c r="AA167">
        <v>1.1366082086147677</v>
      </c>
      <c r="AC167">
        <v>1.0855135532068858</v>
      </c>
      <c r="AD167">
        <v>0.92417304547637358</v>
      </c>
      <c r="AE167">
        <v>2.0550538525843498</v>
      </c>
      <c r="AF167">
        <v>4.6659408255136938</v>
      </c>
      <c r="AH167">
        <v>16.745009697358615</v>
      </c>
      <c r="AI167">
        <v>6.4473037801974797</v>
      </c>
      <c r="AJ167">
        <v>3.0883177323997453</v>
      </c>
      <c r="AK167">
        <v>7.8142884264420029</v>
      </c>
      <c r="AL167">
        <v>11.295408736789179</v>
      </c>
      <c r="AN167">
        <v>5.5188026298301045</v>
      </c>
      <c r="AO167">
        <v>8.5994306470186537</v>
      </c>
      <c r="AP167">
        <v>1.0383543767164791</v>
      </c>
      <c r="AQ167">
        <v>3.9391337160841156</v>
      </c>
      <c r="AR167">
        <v>1.7634411178788612</v>
      </c>
      <c r="AT167">
        <v>0.8590406555627319</v>
      </c>
      <c r="AU167">
        <v>19.209228017119095</v>
      </c>
      <c r="AV167">
        <v>4.981082559194137</v>
      </c>
      <c r="AW167">
        <v>7.3970112674273363</v>
      </c>
      <c r="AX167">
        <v>10.733659995052102</v>
      </c>
      <c r="AY167">
        <v>8.2299406254283003</v>
      </c>
      <c r="BA167">
        <v>0.59217638063352651</v>
      </c>
      <c r="BB167">
        <v>5.6128793049944372</v>
      </c>
      <c r="BC167">
        <v>1.0143965365631514E-2</v>
      </c>
      <c r="BD167">
        <v>3.199973140966728</v>
      </c>
      <c r="BE167">
        <v>0.46300136355755334</v>
      </c>
      <c r="BF167">
        <v>0.72526652608586684</v>
      </c>
    </row>
    <row r="168" spans="1:58">
      <c r="A168">
        <f ca="1">-8*LN(RAND())</f>
        <v>7.8733459735734277</v>
      </c>
      <c r="B168">
        <f ca="1">-8*LN(RAND())</f>
        <v>10.341086089629737</v>
      </c>
      <c r="C168">
        <f ca="1">-8*LN(RAND())</f>
        <v>10.574064786665948</v>
      </c>
      <c r="D168">
        <f ca="1">-8*LN(RAND())</f>
        <v>21.510346989062626</v>
      </c>
      <c r="E168">
        <f ca="1">-8*LN(RAND())</f>
        <v>1.4831924269713437</v>
      </c>
      <c r="F168">
        <f ca="1">-8*LN(RAND())</f>
        <v>4.0781106128615274</v>
      </c>
      <c r="H168">
        <f ca="1">-2*LN(RAND())</f>
        <v>0.84937539996451239</v>
      </c>
      <c r="I168">
        <f ca="1">-2*LN(RAND())</f>
        <v>3.9948015425380627</v>
      </c>
      <c r="J168">
        <f ca="1">-2*LN(RAND())</f>
        <v>1.3787440969993436</v>
      </c>
      <c r="K168">
        <f ca="1">-2*LN(RAND())</f>
        <v>0.35744293320208981</v>
      </c>
      <c r="L168">
        <f ca="1">-2*LN(RAND())</f>
        <v>3.9708088999498061</v>
      </c>
      <c r="M168">
        <f ca="1">-2*LN(RAND())</f>
        <v>1.0008676741081477</v>
      </c>
      <c r="P168">
        <v>3.0098598763324529</v>
      </c>
      <c r="Q168">
        <v>22.020265964276309</v>
      </c>
      <c r="R168">
        <v>1.2792640448152468</v>
      </c>
      <c r="T168">
        <v>1.2120239358531149</v>
      </c>
      <c r="U168">
        <v>0.36040282337954488</v>
      </c>
      <c r="V168">
        <v>0.37998977582761495</v>
      </c>
      <c r="X168">
        <v>4.6455214301788414</v>
      </c>
      <c r="Y168">
        <v>0.68344403991686131</v>
      </c>
      <c r="Z168">
        <v>15.789652699924792</v>
      </c>
      <c r="AA168">
        <v>9.6116364105589795</v>
      </c>
      <c r="AC168">
        <v>0.67955510337018254</v>
      </c>
      <c r="AD168">
        <v>2.8828950516467656E-2</v>
      </c>
      <c r="AE168">
        <v>3.4446689324795319</v>
      </c>
      <c r="AF168">
        <v>2.7308376806223618</v>
      </c>
      <c r="AH168">
        <v>2.2681949229461691</v>
      </c>
      <c r="AI168">
        <v>20.760771175235643</v>
      </c>
      <c r="AJ168">
        <v>12.945108329386068</v>
      </c>
      <c r="AK168">
        <v>1.8906580257737731</v>
      </c>
      <c r="AL168">
        <v>2.4899316710150323</v>
      </c>
      <c r="AN168">
        <v>2.552668139478433</v>
      </c>
      <c r="AO168">
        <v>5.0946777056153412</v>
      </c>
      <c r="AP168">
        <v>0.16380800834489212</v>
      </c>
      <c r="AQ168">
        <v>9.1780314462080685</v>
      </c>
      <c r="AR168">
        <v>1.0563988488369962</v>
      </c>
      <c r="AT168">
        <v>1.6689719589083785</v>
      </c>
      <c r="AU168">
        <v>20.340168080811488</v>
      </c>
      <c r="AV168">
        <v>5.9773367101795998</v>
      </c>
      <c r="AW168">
        <v>23.455190967825516</v>
      </c>
      <c r="AX168">
        <v>2.5176837742016418</v>
      </c>
      <c r="AY168">
        <v>11.872453664935408</v>
      </c>
      <c r="BA168">
        <v>1.9176975408625279</v>
      </c>
      <c r="BB168">
        <v>3.2180054536151075</v>
      </c>
      <c r="BC168">
        <v>1.8999566455135479</v>
      </c>
      <c r="BD168">
        <v>3.7718439813436859</v>
      </c>
      <c r="BE168">
        <v>3.4196105138682917E-2</v>
      </c>
      <c r="BF168">
        <v>7.7611020331985622E-2</v>
      </c>
    </row>
    <row r="169" spans="1:58">
      <c r="A169">
        <f ca="1">-8*LN(RAND())</f>
        <v>3.0382146117994444</v>
      </c>
      <c r="B169">
        <f ca="1">-8*LN(RAND())</f>
        <v>2.8434586651590124</v>
      </c>
      <c r="C169">
        <f ca="1">-8*LN(RAND())</f>
        <v>5.3708047368712428</v>
      </c>
      <c r="D169">
        <f ca="1">-8*LN(RAND())</f>
        <v>23.498378827176975</v>
      </c>
      <c r="E169">
        <f ca="1">-8*LN(RAND())</f>
        <v>2.6316710031821806</v>
      </c>
      <c r="F169">
        <f ca="1">-8*LN(RAND())</f>
        <v>13.414116998938677</v>
      </c>
      <c r="H169">
        <f ca="1">-2*LN(RAND())</f>
        <v>1.5145266217328053</v>
      </c>
      <c r="I169">
        <f ca="1">-2*LN(RAND())</f>
        <v>9.7354981982528139E-3</v>
      </c>
      <c r="J169">
        <f ca="1">-2*LN(RAND())</f>
        <v>2.8494593437904725</v>
      </c>
      <c r="K169">
        <f ca="1">-2*LN(RAND())</f>
        <v>1.5016045455370246</v>
      </c>
      <c r="L169">
        <f ca="1">-2*LN(RAND())</f>
        <v>1.9799113343370605</v>
      </c>
      <c r="M169">
        <f ca="1">-2*LN(RAND())</f>
        <v>0.33389080318257447</v>
      </c>
      <c r="P169">
        <v>9.0714061668019195</v>
      </c>
      <c r="Q169">
        <v>3.174962331886849</v>
      </c>
      <c r="R169">
        <v>10.019892649208282</v>
      </c>
      <c r="T169">
        <v>3.4481967896468109</v>
      </c>
      <c r="U169">
        <v>0.14063409657022344</v>
      </c>
      <c r="V169">
        <v>3.9488132517287231</v>
      </c>
      <c r="X169">
        <v>9.3839066017793957</v>
      </c>
      <c r="Y169">
        <v>5.7354759552277947</v>
      </c>
      <c r="Z169">
        <v>12.927308170923586</v>
      </c>
      <c r="AA169">
        <v>6.9426315637560257E-2</v>
      </c>
      <c r="AC169">
        <v>1.9597311453131707</v>
      </c>
      <c r="AD169">
        <v>0.19750587152178356</v>
      </c>
      <c r="AE169">
        <v>10.629327107234635</v>
      </c>
      <c r="AF169">
        <v>4.3489528290507558</v>
      </c>
      <c r="AH169">
        <v>4.0241993597094394</v>
      </c>
      <c r="AI169">
        <v>4.146764251697129</v>
      </c>
      <c r="AJ169">
        <v>6.7954861315099624</v>
      </c>
      <c r="AK169">
        <v>34.075411902042809</v>
      </c>
      <c r="AL169">
        <v>0.58860555056152586</v>
      </c>
      <c r="AN169">
        <v>8.9379667085215786</v>
      </c>
      <c r="AO169">
        <v>0.31518398824003196</v>
      </c>
      <c r="AP169">
        <v>0.1010114696188386</v>
      </c>
      <c r="AQ169">
        <v>3.1710291787844747</v>
      </c>
      <c r="AR169">
        <v>3.4808867479823249</v>
      </c>
      <c r="AT169">
        <v>27.500833366082276</v>
      </c>
      <c r="AU169">
        <v>12.147747011746</v>
      </c>
      <c r="AV169">
        <v>14.947066653104947</v>
      </c>
      <c r="AW169">
        <v>0.19664890765217463</v>
      </c>
      <c r="AX169">
        <v>6.8102997650927222</v>
      </c>
      <c r="AY169">
        <v>10.321702386214481</v>
      </c>
      <c r="BA169">
        <v>0.23368154185843698</v>
      </c>
      <c r="BB169">
        <v>1.4355051730173263</v>
      </c>
      <c r="BC169">
        <v>1.8579611660059705</v>
      </c>
      <c r="BD169">
        <v>0.92659851015992545</v>
      </c>
      <c r="BE169">
        <v>6.0013744058976901E-2</v>
      </c>
      <c r="BF169">
        <v>3.9590121049682159</v>
      </c>
    </row>
    <row r="170" spans="1:58">
      <c r="A170">
        <f ca="1">-8*LN(RAND())</f>
        <v>1.5137228587610672</v>
      </c>
      <c r="B170">
        <f ca="1">-8*LN(RAND())</f>
        <v>6.3501654222687307</v>
      </c>
      <c r="C170">
        <f ca="1">-8*LN(RAND())</f>
        <v>0.87256115534725087</v>
      </c>
      <c r="D170">
        <f ca="1">-8*LN(RAND())</f>
        <v>14.979492477127819</v>
      </c>
      <c r="E170">
        <f ca="1">-8*LN(RAND())</f>
        <v>2.8178336424890422</v>
      </c>
      <c r="F170">
        <f ca="1">-8*LN(RAND())</f>
        <v>15.356906119565886</v>
      </c>
      <c r="H170">
        <f ca="1">-2*LN(RAND())</f>
        <v>0.41602019796874029</v>
      </c>
      <c r="I170">
        <f ca="1">-2*LN(RAND())</f>
        <v>0.29677837885156227</v>
      </c>
      <c r="J170">
        <f ca="1">-2*LN(RAND())</f>
        <v>1.98125452309982</v>
      </c>
      <c r="K170">
        <f ca="1">-2*LN(RAND())</f>
        <v>3.1394004484425935</v>
      </c>
      <c r="L170">
        <f ca="1">-2*LN(RAND())</f>
        <v>1.2819143858113011</v>
      </c>
      <c r="M170">
        <f ca="1">-2*LN(RAND())</f>
        <v>4.1008577315430639</v>
      </c>
      <c r="P170">
        <v>43.772856233464026</v>
      </c>
      <c r="Q170">
        <v>5.4307229757619933</v>
      </c>
      <c r="R170">
        <v>3.2532547050359151</v>
      </c>
      <c r="T170">
        <v>0.83084314474747145</v>
      </c>
      <c r="U170">
        <v>9.0155456869544418E-2</v>
      </c>
      <c r="V170">
        <v>1.2112024342168199E-2</v>
      </c>
      <c r="X170">
        <v>1.0137159496654342</v>
      </c>
      <c r="Y170">
        <v>3.4425592519858395</v>
      </c>
      <c r="Z170">
        <v>11.080631709572337</v>
      </c>
      <c r="AA170">
        <v>4.3141095833339786</v>
      </c>
      <c r="AC170">
        <v>0.52143386985038187</v>
      </c>
      <c r="AD170">
        <v>3.6986730325664543</v>
      </c>
      <c r="AE170">
        <v>0.43828596770246048</v>
      </c>
      <c r="AF170">
        <v>12.550662434638795</v>
      </c>
      <c r="AH170">
        <v>1.1651231318284672</v>
      </c>
      <c r="AI170">
        <v>0.24480180941875937</v>
      </c>
      <c r="AJ170">
        <v>16.535148030613769</v>
      </c>
      <c r="AK170">
        <v>20.139007329571253</v>
      </c>
      <c r="AL170">
        <v>1.0301182696422773</v>
      </c>
      <c r="AN170">
        <v>2.7573039622082161</v>
      </c>
      <c r="AO170">
        <v>2.7943143239674253</v>
      </c>
      <c r="AP170">
        <v>9.6812617146258919</v>
      </c>
      <c r="AQ170">
        <v>2.7557820185965922</v>
      </c>
      <c r="AR170">
        <v>2.6291701555012721</v>
      </c>
      <c r="AT170">
        <v>26.101901707621632</v>
      </c>
      <c r="AU170">
        <v>3.900973834263235</v>
      </c>
      <c r="AV170">
        <v>12.613529684189844</v>
      </c>
      <c r="AW170">
        <v>10.382282313575773</v>
      </c>
      <c r="AX170">
        <v>10.525249330627194</v>
      </c>
      <c r="AY170">
        <v>2.7421338708742669</v>
      </c>
      <c r="BA170">
        <v>0.9297326100267953</v>
      </c>
      <c r="BB170">
        <v>5.0651736666704235</v>
      </c>
      <c r="BC170">
        <v>9.5110838306941003E-2</v>
      </c>
      <c r="BD170">
        <v>2.1143171187886712E-2</v>
      </c>
      <c r="BE170">
        <v>6.4014043498166586</v>
      </c>
      <c r="BF170">
        <v>3.7070832753319753</v>
      </c>
    </row>
    <row r="171" spans="1:58">
      <c r="A171">
        <f ca="1">-8*LN(RAND())</f>
        <v>0.17611411102433691</v>
      </c>
      <c r="B171">
        <f ca="1">-8*LN(RAND())</f>
        <v>3.2056563586728468</v>
      </c>
      <c r="C171">
        <f ca="1">-8*LN(RAND())</f>
        <v>2.8373374014815078</v>
      </c>
      <c r="D171">
        <f ca="1">-8*LN(RAND())</f>
        <v>30.961747589836985</v>
      </c>
      <c r="E171">
        <f ca="1">-8*LN(RAND())</f>
        <v>0.59002250240806287</v>
      </c>
      <c r="F171">
        <f ca="1">-8*LN(RAND())</f>
        <v>0.34044897550816799</v>
      </c>
      <c r="H171">
        <f ca="1">-2*LN(RAND())</f>
        <v>6.6274580969656438E-2</v>
      </c>
      <c r="I171">
        <f ca="1">-2*LN(RAND())</f>
        <v>1.5962015311323174</v>
      </c>
      <c r="J171">
        <f ca="1">-2*LN(RAND())</f>
        <v>3.1898414403988276</v>
      </c>
      <c r="K171">
        <f ca="1">-2*LN(RAND())</f>
        <v>2.4155771493661713</v>
      </c>
      <c r="L171">
        <f ca="1">-2*LN(RAND())</f>
        <v>1.2731490262898457</v>
      </c>
      <c r="M171">
        <f ca="1">-2*LN(RAND())</f>
        <v>4.4667372548353727E-2</v>
      </c>
      <c r="P171">
        <v>1.4756714949965781</v>
      </c>
      <c r="Q171">
        <v>10.746919145073363</v>
      </c>
      <c r="R171">
        <v>13.984526990851011</v>
      </c>
      <c r="T171">
        <v>0.14405079013680358</v>
      </c>
      <c r="U171">
        <v>0.89572800901485727</v>
      </c>
      <c r="V171">
        <v>0.97723488181645224</v>
      </c>
      <c r="X171">
        <v>1.9883612144477545</v>
      </c>
      <c r="Y171">
        <v>12.486417194375548</v>
      </c>
      <c r="Z171">
        <v>1.0244464528608084</v>
      </c>
      <c r="AA171">
        <v>4.0154210300060491</v>
      </c>
      <c r="AC171">
        <v>1.6948393846673502</v>
      </c>
      <c r="AD171">
        <v>0.75652363189098693</v>
      </c>
      <c r="AE171">
        <v>5.3008253432430026</v>
      </c>
      <c r="AF171">
        <v>3.0387843205083267</v>
      </c>
      <c r="AH171">
        <v>27.925514581766368</v>
      </c>
      <c r="AI171">
        <v>11.207614639221497</v>
      </c>
      <c r="AJ171">
        <v>5.5556615186953033</v>
      </c>
      <c r="AK171">
        <v>12.361052917507292</v>
      </c>
      <c r="AL171">
        <v>8.5423999301427109</v>
      </c>
      <c r="AN171">
        <v>4.888121093496733</v>
      </c>
      <c r="AO171">
        <v>0.31258024368987347</v>
      </c>
      <c r="AP171">
        <v>0.71064670986308975</v>
      </c>
      <c r="AQ171">
        <v>1.5949839121867959</v>
      </c>
      <c r="AR171">
        <v>3.628562607674926</v>
      </c>
      <c r="AT171">
        <v>13.971047368352522</v>
      </c>
      <c r="AU171">
        <v>17.248296112685932</v>
      </c>
      <c r="AV171">
        <v>11.503777429966645</v>
      </c>
      <c r="AW171">
        <v>11.946457004951558</v>
      </c>
      <c r="AX171">
        <v>18.894766396224327</v>
      </c>
      <c r="AY171">
        <v>0.61659459111639447</v>
      </c>
      <c r="BA171">
        <v>0.38283888719578113</v>
      </c>
      <c r="BB171">
        <v>0.46210553398370874</v>
      </c>
      <c r="BC171">
        <v>0.49006361159949186</v>
      </c>
      <c r="BD171">
        <v>4.4110354618345289</v>
      </c>
      <c r="BE171">
        <v>0.37472494955585628</v>
      </c>
      <c r="BF171">
        <v>8.6828104797532696E-2</v>
      </c>
    </row>
    <row r="172" spans="1:58">
      <c r="A172">
        <f ca="1">-8*LN(RAND())</f>
        <v>0.68850586212899667</v>
      </c>
      <c r="B172">
        <f ca="1">-8*LN(RAND())</f>
        <v>5.4628417928758939</v>
      </c>
      <c r="C172">
        <f ca="1">-8*LN(RAND())</f>
        <v>7.0166811291475275</v>
      </c>
      <c r="D172">
        <f ca="1">-8*LN(RAND())</f>
        <v>0.98585480012653504</v>
      </c>
      <c r="E172">
        <f ca="1">-8*LN(RAND())</f>
        <v>18.935346746369227</v>
      </c>
      <c r="F172">
        <f ca="1">-8*LN(RAND())</f>
        <v>17.543600681243539</v>
      </c>
      <c r="H172">
        <f ca="1">-2*LN(RAND())</f>
        <v>0.80003456262537598</v>
      </c>
      <c r="I172">
        <f ca="1">-2*LN(RAND())</f>
        <v>2.1976904133594495</v>
      </c>
      <c r="J172">
        <f ca="1">-2*LN(RAND())</f>
        <v>1.9777553240682628</v>
      </c>
      <c r="K172">
        <f ca="1">-2*LN(RAND())</f>
        <v>1.7091238530994837</v>
      </c>
      <c r="L172">
        <f ca="1">-2*LN(RAND())</f>
        <v>1.1591742824018734</v>
      </c>
      <c r="M172">
        <f ca="1">-2*LN(RAND())</f>
        <v>3.89117284214278</v>
      </c>
      <c r="P172">
        <v>12.37799819492564</v>
      </c>
      <c r="Q172">
        <v>3.9027226480086403</v>
      </c>
      <c r="R172">
        <v>1.1046626068917333</v>
      </c>
      <c r="T172">
        <v>4.2804135703871022</v>
      </c>
      <c r="U172">
        <v>2.0654857133413778</v>
      </c>
      <c r="V172">
        <v>0.77215277529080306</v>
      </c>
      <c r="X172">
        <v>6.4107829527038076</v>
      </c>
      <c r="Y172">
        <v>3.3470117525569778</v>
      </c>
      <c r="Z172">
        <v>1.0272486738805313</v>
      </c>
      <c r="AA172">
        <v>24.440926216257747</v>
      </c>
      <c r="AC172">
        <v>2.0514529225547196</v>
      </c>
      <c r="AD172">
        <v>1.7842544669590823</v>
      </c>
      <c r="AE172">
        <v>0.61014715771432604</v>
      </c>
      <c r="AF172">
        <v>0.70333054329724765</v>
      </c>
      <c r="AH172">
        <v>1.5001591104955758</v>
      </c>
      <c r="AI172">
        <v>4.4776815750479919</v>
      </c>
      <c r="AJ172">
        <v>3.0021290405059999</v>
      </c>
      <c r="AK172">
        <v>4.8256006334425914</v>
      </c>
      <c r="AL172">
        <v>8.5269132761402684</v>
      </c>
      <c r="AN172">
        <v>1.5495321113560179</v>
      </c>
      <c r="AO172">
        <v>1.4382240598804727</v>
      </c>
      <c r="AP172">
        <v>3.3250043197093624</v>
      </c>
      <c r="AQ172">
        <v>0.32550065418618584</v>
      </c>
      <c r="AR172">
        <v>0.74848438167416875</v>
      </c>
      <c r="AT172">
        <v>44.856860058464818</v>
      </c>
      <c r="AU172">
        <v>5.557376754075138</v>
      </c>
      <c r="AV172">
        <v>1.8102893709342855</v>
      </c>
      <c r="AW172">
        <v>10.254941972686746</v>
      </c>
      <c r="AX172">
        <v>13.692232838625834</v>
      </c>
      <c r="AY172">
        <v>17.279954472322917</v>
      </c>
      <c r="BA172">
        <v>2.8516337163743422</v>
      </c>
      <c r="BB172">
        <v>1.6607244429502599</v>
      </c>
      <c r="BC172">
        <v>1.9758401729695907</v>
      </c>
      <c r="BD172">
        <v>3.9805844998671485</v>
      </c>
      <c r="BE172">
        <v>7.7553474520570411</v>
      </c>
      <c r="BF172">
        <v>2.2808731373764428</v>
      </c>
    </row>
    <row r="173" spans="1:58">
      <c r="A173">
        <f ca="1">-8*LN(RAND())</f>
        <v>22.429779560781892</v>
      </c>
      <c r="B173">
        <f ca="1">-8*LN(RAND())</f>
        <v>3.5551237998233107</v>
      </c>
      <c r="C173">
        <f ca="1">-8*LN(RAND())</f>
        <v>4.8610085208923088</v>
      </c>
      <c r="D173">
        <f ca="1">-8*LN(RAND())</f>
        <v>1.0788826833893872</v>
      </c>
      <c r="E173">
        <f ca="1">-8*LN(RAND())</f>
        <v>7.0356737435290944</v>
      </c>
      <c r="F173">
        <f ca="1">-8*LN(RAND())</f>
        <v>6.6277301167398441</v>
      </c>
      <c r="H173">
        <f ca="1">-2*LN(RAND())</f>
        <v>1.1582376166972228</v>
      </c>
      <c r="I173">
        <f ca="1">-2*LN(RAND())</f>
        <v>0.97000694379221108</v>
      </c>
      <c r="J173">
        <f ca="1">-2*LN(RAND())</f>
        <v>1.9269390820632983</v>
      </c>
      <c r="K173">
        <f ca="1">-2*LN(RAND())</f>
        <v>1.5069363356235219</v>
      </c>
      <c r="L173">
        <f ca="1">-2*LN(RAND())</f>
        <v>1.2752485932069231</v>
      </c>
      <c r="M173">
        <f ca="1">-2*LN(RAND())</f>
        <v>3.0348584327426864</v>
      </c>
      <c r="P173">
        <v>1.3256050125432608</v>
      </c>
      <c r="Q173">
        <v>2.953329549123485</v>
      </c>
      <c r="R173">
        <v>2.3745729997701548</v>
      </c>
      <c r="T173">
        <v>1.5278544133912733</v>
      </c>
      <c r="U173">
        <v>5.0278806664623383</v>
      </c>
      <c r="V173">
        <v>7.889928057730039E-2</v>
      </c>
      <c r="X173">
        <v>8.2040710835145436</v>
      </c>
      <c r="Y173">
        <v>15.821181928959026</v>
      </c>
      <c r="Z173">
        <v>3.8703280281282062</v>
      </c>
      <c r="AA173">
        <v>10.327301847690634</v>
      </c>
      <c r="AC173">
        <v>1.1582567146588711</v>
      </c>
      <c r="AD173">
        <v>5.2788764663057069E-2</v>
      </c>
      <c r="AE173">
        <v>6.5280372138149689E-2</v>
      </c>
      <c r="AF173">
        <v>1.2859945190156772</v>
      </c>
      <c r="AH173">
        <v>7.5992489717030054</v>
      </c>
      <c r="AI173">
        <v>25.686877407011625</v>
      </c>
      <c r="AJ173">
        <v>1.0551551659518987</v>
      </c>
      <c r="AK173">
        <v>6.3757528824732201</v>
      </c>
      <c r="AL173">
        <v>0.57598280264294022</v>
      </c>
      <c r="AN173">
        <v>0.47678209522616233</v>
      </c>
      <c r="AO173">
        <v>0.37376251644046526</v>
      </c>
      <c r="AP173">
        <v>3.6599332354157639</v>
      </c>
      <c r="AQ173">
        <v>0.28541780384047394</v>
      </c>
      <c r="AR173">
        <v>0.55434426770389056</v>
      </c>
      <c r="AT173">
        <v>0.34885171630005785</v>
      </c>
      <c r="AU173">
        <v>17.191568522837244</v>
      </c>
      <c r="AV173">
        <v>5.0553085647396472</v>
      </c>
      <c r="AW173">
        <v>8.8048418168979161</v>
      </c>
      <c r="AX173">
        <v>9.1138711305726936</v>
      </c>
      <c r="AY173">
        <v>7.9184072386109605</v>
      </c>
      <c r="BA173">
        <v>3.3143477224883764</v>
      </c>
      <c r="BB173">
        <v>0.96604158083787128</v>
      </c>
      <c r="BC173">
        <v>3.0636244397960577</v>
      </c>
      <c r="BD173">
        <v>1.3688867114378962</v>
      </c>
      <c r="BE173">
        <v>5.5722899098315883</v>
      </c>
      <c r="BF173">
        <v>1.0884384507173173</v>
      </c>
    </row>
    <row r="174" spans="1:58">
      <c r="A174">
        <f ca="1">-8*LN(RAND())</f>
        <v>7.6303628466311721</v>
      </c>
      <c r="B174">
        <f ca="1">-8*LN(RAND())</f>
        <v>3.5333405769235031</v>
      </c>
      <c r="C174">
        <f ca="1">-8*LN(RAND())</f>
        <v>4.246059548022612</v>
      </c>
      <c r="D174">
        <f ca="1">-8*LN(RAND())</f>
        <v>35.94222240977934</v>
      </c>
      <c r="E174">
        <f ca="1">-8*LN(RAND())</f>
        <v>12.44723500316093</v>
      </c>
      <c r="F174">
        <f ca="1">-8*LN(RAND())</f>
        <v>5.3671849477767148</v>
      </c>
      <c r="H174">
        <f ca="1">-2*LN(RAND())</f>
        <v>1.2834409647263472</v>
      </c>
      <c r="I174">
        <f ca="1">-2*LN(RAND())</f>
        <v>4.4013649844184153</v>
      </c>
      <c r="J174">
        <f ca="1">-2*LN(RAND())</f>
        <v>2.7695004681092681E-2</v>
      </c>
      <c r="K174">
        <f ca="1">-2*LN(RAND())</f>
        <v>7.3408001676733985</v>
      </c>
      <c r="L174">
        <f ca="1">-2*LN(RAND())</f>
        <v>0.96422754818531142</v>
      </c>
      <c r="M174">
        <f ca="1">-2*LN(RAND())</f>
        <v>0.85248830049729818</v>
      </c>
      <c r="P174">
        <v>8.0596350729437649</v>
      </c>
      <c r="Q174">
        <v>1.642916994575998</v>
      </c>
      <c r="R174">
        <v>5.5196684741041171</v>
      </c>
      <c r="T174">
        <v>1.3142747112329225</v>
      </c>
      <c r="U174">
        <v>0.43776156498812718</v>
      </c>
      <c r="V174">
        <v>0.48491526938972823</v>
      </c>
      <c r="X174">
        <v>18.36656497424833</v>
      </c>
      <c r="Y174">
        <v>5.4512055128570545</v>
      </c>
      <c r="Z174">
        <v>33.211228155197091</v>
      </c>
      <c r="AA174">
        <v>11.602762344531026</v>
      </c>
      <c r="AC174">
        <v>0.36888551544911374</v>
      </c>
      <c r="AD174">
        <v>0.64565317192899918</v>
      </c>
      <c r="AE174">
        <v>0.27742256607500071</v>
      </c>
      <c r="AF174">
        <v>2.7990702217903878</v>
      </c>
      <c r="AH174">
        <v>0.34532367030443251</v>
      </c>
      <c r="AI174">
        <v>1.744683854275952</v>
      </c>
      <c r="AJ174">
        <v>15.621956650227911</v>
      </c>
      <c r="AK174">
        <v>2.3408146122044862</v>
      </c>
      <c r="AL174">
        <v>2.2867896420836789</v>
      </c>
      <c r="AN174">
        <v>5.1285063335998036</v>
      </c>
      <c r="AO174">
        <v>1.3880809721604947E-2</v>
      </c>
      <c r="AP174">
        <v>2.0075866468542936</v>
      </c>
      <c r="AQ174">
        <v>1.4355443947780555</v>
      </c>
      <c r="AR174">
        <v>1.6386016432142232</v>
      </c>
      <c r="AT174">
        <v>9.1413321882671355</v>
      </c>
      <c r="AU174">
        <v>2.5400785685829006</v>
      </c>
      <c r="AV174">
        <v>1.0056516265724487</v>
      </c>
      <c r="AW174">
        <v>9.1053623244876043</v>
      </c>
      <c r="AX174">
        <v>7.8903038905159848</v>
      </c>
      <c r="AY174">
        <v>0.5874396688691943</v>
      </c>
      <c r="BA174">
        <v>1.7680194765677966</v>
      </c>
      <c r="BB174">
        <v>2.0269368847055507</v>
      </c>
      <c r="BC174">
        <v>9.7506627771427795E-2</v>
      </c>
      <c r="BD174">
        <v>0.88600619439823636</v>
      </c>
      <c r="BE174">
        <v>1.8582609358482067</v>
      </c>
      <c r="BF174">
        <v>0.32564055038726425</v>
      </c>
    </row>
    <row r="175" spans="1:58">
      <c r="A175">
        <f ca="1">-8*LN(RAND())</f>
        <v>4.438704507468989</v>
      </c>
      <c r="B175">
        <f ca="1">-8*LN(RAND())</f>
        <v>11.724382885125083</v>
      </c>
      <c r="C175">
        <f ca="1">-8*LN(RAND())</f>
        <v>7.5807904641172401</v>
      </c>
      <c r="D175">
        <f ca="1">-8*LN(RAND())</f>
        <v>7.5971149323188136</v>
      </c>
      <c r="E175">
        <f ca="1">-8*LN(RAND())</f>
        <v>3.0525627999329443</v>
      </c>
      <c r="F175">
        <f ca="1">-8*LN(RAND())</f>
        <v>9.7968972598815398</v>
      </c>
      <c r="H175">
        <f ca="1">-2*LN(RAND())</f>
        <v>9.0633170647154884E-2</v>
      </c>
      <c r="I175">
        <f ca="1">-2*LN(RAND())</f>
        <v>7.1895072311571911E-2</v>
      </c>
      <c r="J175">
        <f ca="1">-2*LN(RAND())</f>
        <v>4.8296782326537677</v>
      </c>
      <c r="K175">
        <f ca="1">-2*LN(RAND())</f>
        <v>8.4092475857758515</v>
      </c>
      <c r="L175">
        <f ca="1">-2*LN(RAND())</f>
        <v>5.1127835033810873</v>
      </c>
      <c r="M175">
        <f ca="1">-2*LN(RAND())</f>
        <v>2.203318886984551</v>
      </c>
      <c r="P175">
        <v>3.780339938065123</v>
      </c>
      <c r="Q175">
        <v>1.9868224965312991</v>
      </c>
      <c r="R175">
        <v>0.74111430063772976</v>
      </c>
      <c r="T175">
        <v>3.2149542044384312E-2</v>
      </c>
      <c r="U175">
        <v>0.95305145743983932</v>
      </c>
      <c r="V175">
        <v>0.53550120895839415</v>
      </c>
      <c r="X175">
        <v>11.296762175428839</v>
      </c>
      <c r="Y175">
        <v>26.075323370291919</v>
      </c>
      <c r="Z175">
        <v>6.1757484187670166E-2</v>
      </c>
      <c r="AA175">
        <v>15.340233503416069</v>
      </c>
      <c r="AC175">
        <v>5.2002103888147397E-2</v>
      </c>
      <c r="AD175">
        <v>0.43686218268320687</v>
      </c>
      <c r="AE175">
        <v>3.259130747850375E-2</v>
      </c>
      <c r="AF175">
        <v>3.3164768433711838</v>
      </c>
      <c r="AH175">
        <v>1.395557341400107</v>
      </c>
      <c r="AI175">
        <v>22.283922979745668</v>
      </c>
      <c r="AJ175">
        <v>17.508856838065675</v>
      </c>
      <c r="AK175">
        <v>3.7809750692938326</v>
      </c>
      <c r="AL175">
        <v>8.8768515678073037</v>
      </c>
      <c r="AN175">
        <v>3.4057615214740395</v>
      </c>
      <c r="AO175">
        <v>1.4116565363303846</v>
      </c>
      <c r="AP175">
        <v>2.0934478883626761</v>
      </c>
      <c r="AQ175">
        <v>2.9556609282039616</v>
      </c>
      <c r="AR175">
        <v>5.4558198332699925</v>
      </c>
      <c r="AT175">
        <v>6.5884629005171957</v>
      </c>
      <c r="AU175">
        <v>7.3979883912969386</v>
      </c>
      <c r="AV175">
        <v>13.087680754436546</v>
      </c>
      <c r="AW175">
        <v>2.5535159232119589</v>
      </c>
      <c r="AX175">
        <v>18.214774477573624</v>
      </c>
      <c r="AY175">
        <v>4.2016351554116556</v>
      </c>
      <c r="BA175">
        <v>9.464400681047852E-2</v>
      </c>
      <c r="BB175">
        <v>0.49560834932458253</v>
      </c>
      <c r="BC175">
        <v>0.45480616338599295</v>
      </c>
      <c r="BD175">
        <v>2.5916656972697205</v>
      </c>
      <c r="BE175">
        <v>0.87190137924341704</v>
      </c>
      <c r="BF175">
        <v>3.7301936946367809</v>
      </c>
    </row>
    <row r="176" spans="1:58">
      <c r="A176">
        <f ca="1">-8*LN(RAND())</f>
        <v>1.1150397764090503</v>
      </c>
      <c r="B176">
        <f ca="1">-8*LN(RAND())</f>
        <v>7.8905606383445939</v>
      </c>
      <c r="C176">
        <f ca="1">-8*LN(RAND())</f>
        <v>1.5557815472803493</v>
      </c>
      <c r="D176">
        <f ca="1">-8*LN(RAND())</f>
        <v>7.6106694444709877</v>
      </c>
      <c r="E176">
        <f ca="1">-8*LN(RAND())</f>
        <v>0.29695743750204606</v>
      </c>
      <c r="F176">
        <f ca="1">-8*LN(RAND())</f>
        <v>2.6839523067993518</v>
      </c>
      <c r="H176">
        <f ca="1">-2*LN(RAND())</f>
        <v>0.26818826326931788</v>
      </c>
      <c r="I176">
        <f ca="1">-2*LN(RAND())</f>
        <v>4.5027922290785458</v>
      </c>
      <c r="J176">
        <f ca="1">-2*LN(RAND())</f>
        <v>0.54524490938343706</v>
      </c>
      <c r="K176">
        <f ca="1">-2*LN(RAND())</f>
        <v>1.2801062758995287</v>
      </c>
      <c r="L176">
        <f ca="1">-2*LN(RAND())</f>
        <v>0.55876750369744133</v>
      </c>
      <c r="M176">
        <f ca="1">-2*LN(RAND())</f>
        <v>1.3898357096226985</v>
      </c>
      <c r="P176">
        <v>3.9960662374666924</v>
      </c>
      <c r="Q176">
        <v>20.029756399552276</v>
      </c>
      <c r="R176">
        <v>13.008103725576357</v>
      </c>
      <c r="T176">
        <v>1.2345086636260207</v>
      </c>
      <c r="U176">
        <v>1.7411127908691828</v>
      </c>
      <c r="V176">
        <v>5.7588684569574982</v>
      </c>
      <c r="X176">
        <v>1.1888608075910305</v>
      </c>
      <c r="Y176">
        <v>0.72019618566399057</v>
      </c>
      <c r="Z176">
        <v>12.116321954383789</v>
      </c>
      <c r="AA176">
        <v>4.4917412288903433</v>
      </c>
      <c r="AC176">
        <v>0.32455610537164581</v>
      </c>
      <c r="AD176">
        <v>0.55693761848727985</v>
      </c>
      <c r="AE176">
        <v>0.33261286270899604</v>
      </c>
      <c r="AF176">
        <v>0.87803001102939038</v>
      </c>
      <c r="AH176">
        <v>18.364079215002548</v>
      </c>
      <c r="AI176">
        <v>4.136408954271678</v>
      </c>
      <c r="AJ176">
        <v>11.956177666955424</v>
      </c>
      <c r="AK176">
        <v>1.0198402761293928</v>
      </c>
      <c r="AL176">
        <v>1.8044429288282144</v>
      </c>
      <c r="AN176">
        <v>0.41664933637595059</v>
      </c>
      <c r="AO176">
        <v>3.8670473631615927</v>
      </c>
      <c r="AP176">
        <v>1.8796289542177498</v>
      </c>
      <c r="AQ176">
        <v>0.238410792042066</v>
      </c>
      <c r="AR176">
        <v>1.3873708985467748</v>
      </c>
      <c r="AT176">
        <v>0.75751976812020416</v>
      </c>
      <c r="AU176">
        <v>5.7241561047454228</v>
      </c>
      <c r="AV176">
        <v>9.3591403284913532</v>
      </c>
      <c r="AW176">
        <v>5.2933824031434824</v>
      </c>
      <c r="AX176">
        <v>38.378499613134835</v>
      </c>
      <c r="AY176">
        <v>4.0181021516093409</v>
      </c>
      <c r="BA176">
        <v>6.3019855851170483</v>
      </c>
      <c r="BB176">
        <v>5.0865793385558229</v>
      </c>
      <c r="BC176">
        <v>0.22683133605204597</v>
      </c>
      <c r="BD176">
        <v>0.49067275177735126</v>
      </c>
      <c r="BE176">
        <v>2.2961982658576403</v>
      </c>
      <c r="BF176">
        <v>6.0300362852431455E-2</v>
      </c>
    </row>
    <row r="177" spans="1:58">
      <c r="A177">
        <f ca="1">-8*LN(RAND())</f>
        <v>13.98559849069399</v>
      </c>
      <c r="B177">
        <f ca="1">-8*LN(RAND())</f>
        <v>0.2999892710292309</v>
      </c>
      <c r="C177">
        <f ca="1">-8*LN(RAND())</f>
        <v>7.4575889758802436</v>
      </c>
      <c r="D177">
        <f ca="1">-8*LN(RAND())</f>
        <v>16.793329102152228</v>
      </c>
      <c r="E177">
        <f ca="1">-8*LN(RAND())</f>
        <v>4.3090162896174204</v>
      </c>
      <c r="F177">
        <f ca="1">-8*LN(RAND())</f>
        <v>0.47387353674691907</v>
      </c>
      <c r="H177">
        <f ca="1">-2*LN(RAND())</f>
        <v>3.8668581605278867</v>
      </c>
      <c r="I177">
        <f ca="1">-2*LN(RAND())</f>
        <v>1.2898885435381058</v>
      </c>
      <c r="J177">
        <f ca="1">-2*LN(RAND())</f>
        <v>4.5239641423827708</v>
      </c>
      <c r="K177">
        <f ca="1">-2*LN(RAND())</f>
        <v>0.88780180901670158</v>
      </c>
      <c r="L177">
        <f ca="1">-2*LN(RAND())</f>
        <v>0.69820196908446142</v>
      </c>
      <c r="M177">
        <f ca="1">-2*LN(RAND())</f>
        <v>1.1293015261957253</v>
      </c>
      <c r="P177">
        <v>0.2968658933013506</v>
      </c>
      <c r="Q177">
        <v>2.3929521911870393</v>
      </c>
      <c r="R177">
        <v>1.5349735369000477</v>
      </c>
      <c r="T177">
        <v>2.4844758957743673</v>
      </c>
      <c r="U177">
        <v>0.57314946625052232</v>
      </c>
      <c r="V177">
        <v>2.119470469461453</v>
      </c>
      <c r="X177">
        <v>11.160077169713563</v>
      </c>
      <c r="Y177">
        <v>5.2437091998814136</v>
      </c>
      <c r="Z177">
        <v>0.40938984339765383</v>
      </c>
      <c r="AA177">
        <v>20.419961118942329</v>
      </c>
      <c r="AC177">
        <v>9.2565370684804013E-2</v>
      </c>
      <c r="AD177">
        <v>3.5494828758027808</v>
      </c>
      <c r="AE177">
        <v>6.3129647567667853</v>
      </c>
      <c r="AF177">
        <v>0.18583121880410028</v>
      </c>
      <c r="AH177">
        <v>53.315418934888683</v>
      </c>
      <c r="AI177">
        <v>2.9524435055524001</v>
      </c>
      <c r="AJ177">
        <v>1.0729285034032741</v>
      </c>
      <c r="AK177">
        <v>15.956553075908497</v>
      </c>
      <c r="AL177">
        <v>6.3431303770359282</v>
      </c>
      <c r="AN177">
        <v>2.719454869609093</v>
      </c>
      <c r="AO177">
        <v>1.5276602727202784</v>
      </c>
      <c r="AP177">
        <v>2.8559259336495613</v>
      </c>
      <c r="AQ177">
        <v>1.7993377428278976</v>
      </c>
      <c r="AR177">
        <v>1.0370397553076551</v>
      </c>
      <c r="AT177">
        <v>5.5899895814266811</v>
      </c>
      <c r="AU177">
        <v>10.055779546634282</v>
      </c>
      <c r="AV177">
        <v>13.986490354224008</v>
      </c>
      <c r="AW177">
        <v>5.4981134007979371</v>
      </c>
      <c r="AX177">
        <v>3.3296745245196413</v>
      </c>
      <c r="AY177">
        <v>1.7916107409111817</v>
      </c>
      <c r="BA177">
        <v>0.79566491945826012</v>
      </c>
      <c r="BB177">
        <v>1.9137430054007267</v>
      </c>
      <c r="BC177">
        <v>1.4237953511052173</v>
      </c>
      <c r="BD177">
        <v>0.31252089370652025</v>
      </c>
      <c r="BE177">
        <v>5.2181651415721751E-2</v>
      </c>
      <c r="BF177">
        <v>1.39084515618687</v>
      </c>
    </row>
    <row r="178" spans="1:58">
      <c r="A178">
        <f ca="1">-8*LN(RAND())</f>
        <v>4.0664932081477101</v>
      </c>
      <c r="B178">
        <f ca="1">-8*LN(RAND())</f>
        <v>2.4796628365340969</v>
      </c>
      <c r="C178">
        <f ca="1">-8*LN(RAND())</f>
        <v>5.5250646445499543</v>
      </c>
      <c r="D178">
        <f ca="1">-8*LN(RAND())</f>
        <v>13.739458211038151</v>
      </c>
      <c r="E178">
        <f ca="1">-8*LN(RAND())</f>
        <v>1.5455610803550974</v>
      </c>
      <c r="F178">
        <f ca="1">-8*LN(RAND())</f>
        <v>0.52588874639945193</v>
      </c>
      <c r="H178">
        <f ca="1">-2*LN(RAND())</f>
        <v>1.0188715393470029</v>
      </c>
      <c r="I178">
        <f ca="1">-2*LN(RAND())</f>
        <v>3.3454771715709155</v>
      </c>
      <c r="J178">
        <f ca="1">-2*LN(RAND())</f>
        <v>3.97422300608934</v>
      </c>
      <c r="K178">
        <f ca="1">-2*LN(RAND())</f>
        <v>0.68311232107519027</v>
      </c>
      <c r="L178">
        <f ca="1">-2*LN(RAND())</f>
        <v>2.1505405000800022</v>
      </c>
      <c r="M178">
        <f ca="1">-2*LN(RAND())</f>
        <v>0.59226282534377983</v>
      </c>
      <c r="P178">
        <v>1.0743923526870953</v>
      </c>
      <c r="Q178">
        <v>13.668120889289764</v>
      </c>
      <c r="R178">
        <v>0.9102591202273379</v>
      </c>
      <c r="T178">
        <v>6.6574400500999567E-2</v>
      </c>
      <c r="U178">
        <v>2.7507421644089134</v>
      </c>
      <c r="V178">
        <v>2.5957710799811999</v>
      </c>
      <c r="X178">
        <v>4.7327342631195437</v>
      </c>
      <c r="Y178">
        <v>0.78086910043574986</v>
      </c>
      <c r="Z178">
        <v>7.1171377462901519</v>
      </c>
      <c r="AA178">
        <v>7.3174477346509539</v>
      </c>
      <c r="AC178">
        <v>1.8591927573590159</v>
      </c>
      <c r="AD178">
        <v>5.5473049993684285</v>
      </c>
      <c r="AE178">
        <v>1.4022133694423358</v>
      </c>
      <c r="AF178">
        <v>6.8949305940014298</v>
      </c>
      <c r="AH178">
        <v>4.497248108408173</v>
      </c>
      <c r="AI178">
        <v>7.4739782578292893</v>
      </c>
      <c r="AJ178">
        <v>5.5700550580377355</v>
      </c>
      <c r="AK178">
        <v>8.4288480607357101</v>
      </c>
      <c r="AL178">
        <v>7.10290260514821</v>
      </c>
      <c r="AN178">
        <v>3.3136146679687997</v>
      </c>
      <c r="AO178">
        <v>0.42437429701005486</v>
      </c>
      <c r="AP178">
        <v>0.78505969669147091</v>
      </c>
      <c r="AQ178">
        <v>0.40534725004075467</v>
      </c>
      <c r="AR178">
        <v>1.6453362805233565</v>
      </c>
      <c r="AT178">
        <v>5.2008035282906519E-2</v>
      </c>
      <c r="AU178">
        <v>9.5357126362304445</v>
      </c>
      <c r="AV178">
        <v>2.2673733254956341</v>
      </c>
      <c r="AW178">
        <v>0.50300094496167158</v>
      </c>
      <c r="AX178">
        <v>1.7306916051975598</v>
      </c>
      <c r="AY178">
        <v>1.2447966031222251</v>
      </c>
      <c r="BA178">
        <v>0.1633190770559145</v>
      </c>
      <c r="BB178">
        <v>0.38925561194363317</v>
      </c>
      <c r="BC178">
        <v>2.5112355730365667</v>
      </c>
      <c r="BD178">
        <v>0.48657174204877846</v>
      </c>
      <c r="BE178">
        <v>7.8661998369280397</v>
      </c>
      <c r="BF178">
        <v>0.78280775981476391</v>
      </c>
    </row>
    <row r="179" spans="1:58">
      <c r="A179">
        <f ca="1">-8*LN(RAND())</f>
        <v>6.1510963564251231</v>
      </c>
      <c r="B179">
        <f ca="1">-8*LN(RAND())</f>
        <v>3.1146942477693984</v>
      </c>
      <c r="C179">
        <f ca="1">-8*LN(RAND())</f>
        <v>16.895142264702947</v>
      </c>
      <c r="D179">
        <f ca="1">-8*LN(RAND())</f>
        <v>9.9120607168546702</v>
      </c>
      <c r="E179">
        <f ca="1">-8*LN(RAND())</f>
        <v>7.5203702949147004</v>
      </c>
      <c r="F179">
        <f ca="1">-8*LN(RAND())</f>
        <v>8.8662625896140685</v>
      </c>
      <c r="H179">
        <f ca="1">-2*LN(RAND())</f>
        <v>1.7822896500873184</v>
      </c>
      <c r="I179">
        <f ca="1">-2*LN(RAND())</f>
        <v>0.25023716492007897</v>
      </c>
      <c r="J179">
        <f ca="1">-2*LN(RAND())</f>
        <v>6.569768700774242</v>
      </c>
      <c r="K179">
        <f ca="1">-2*LN(RAND())</f>
        <v>0.34233697828259679</v>
      </c>
      <c r="L179">
        <f ca="1">-2*LN(RAND())</f>
        <v>4.5428787031226374</v>
      </c>
      <c r="M179">
        <f ca="1">-2*LN(RAND())</f>
        <v>4.2707359470434749</v>
      </c>
      <c r="P179">
        <v>8.0561793576547824</v>
      </c>
      <c r="Q179">
        <v>3.9929544676888895</v>
      </c>
      <c r="R179">
        <v>9.9329439859701747</v>
      </c>
      <c r="T179">
        <v>0.33852049971327486</v>
      </c>
      <c r="U179">
        <v>1.047698479862794</v>
      </c>
      <c r="V179">
        <v>0.13473750275571156</v>
      </c>
      <c r="X179">
        <v>6.9420081349444027</v>
      </c>
      <c r="Y179">
        <v>14.354321873459417</v>
      </c>
      <c r="Z179">
        <v>10.823015811320625</v>
      </c>
      <c r="AA179">
        <v>5.2282113407482864</v>
      </c>
      <c r="AC179">
        <v>1.3649787401657505</v>
      </c>
      <c r="AD179">
        <v>5.2819729133345117</v>
      </c>
      <c r="AE179">
        <v>3.3306503072728049</v>
      </c>
      <c r="AF179">
        <v>2.2106616747555452</v>
      </c>
      <c r="AH179">
        <v>6.7929119923921206</v>
      </c>
      <c r="AI179">
        <v>23.476799230222131</v>
      </c>
      <c r="AJ179">
        <v>17.685715208936106</v>
      </c>
      <c r="AK179">
        <v>0.12823637485863798</v>
      </c>
      <c r="AL179">
        <v>7.3562425475756612</v>
      </c>
      <c r="AN179">
        <v>0.62574262879298392</v>
      </c>
      <c r="AO179">
        <v>0.15085414784578277</v>
      </c>
      <c r="AP179">
        <v>0.14329084411251328</v>
      </c>
      <c r="AQ179">
        <v>1.0476222832760893</v>
      </c>
      <c r="AR179">
        <v>2.4701346179320001</v>
      </c>
      <c r="AT179">
        <v>0.92124046528018122</v>
      </c>
      <c r="AU179">
        <v>3.5305005309591846</v>
      </c>
      <c r="AV179">
        <v>13.26680333176574</v>
      </c>
      <c r="AW179">
        <v>19.653063548977286</v>
      </c>
      <c r="AX179">
        <v>3.3552895132199509</v>
      </c>
      <c r="AY179">
        <v>5.2760451313374919</v>
      </c>
      <c r="BA179">
        <v>2.9403862522948345</v>
      </c>
      <c r="BB179">
        <v>3.7508758922285579</v>
      </c>
      <c r="BC179">
        <v>0.39215372069892673</v>
      </c>
      <c r="BD179">
        <v>1.5246317488522032</v>
      </c>
      <c r="BE179">
        <v>6.8961133621066493</v>
      </c>
      <c r="BF179">
        <v>2.2937891703224813</v>
      </c>
    </row>
    <row r="180" spans="1:58">
      <c r="A180">
        <f ca="1">-8*LN(RAND())</f>
        <v>6.7028271924972866</v>
      </c>
      <c r="B180">
        <f ca="1">-8*LN(RAND())</f>
        <v>16.353614782086844</v>
      </c>
      <c r="C180">
        <f ca="1">-8*LN(RAND())</f>
        <v>1.3751432252679192</v>
      </c>
      <c r="D180">
        <f ca="1">-8*LN(RAND())</f>
        <v>19.281426420978697</v>
      </c>
      <c r="E180">
        <f ca="1">-8*LN(RAND())</f>
        <v>10.531649125000259</v>
      </c>
      <c r="F180">
        <f ca="1">-8*LN(RAND())</f>
        <v>16.059211294691277</v>
      </c>
      <c r="H180">
        <f ca="1">-2*LN(RAND())</f>
        <v>0.30739491245526029</v>
      </c>
      <c r="I180">
        <f ca="1">-2*LN(RAND())</f>
        <v>6.2550878476271734</v>
      </c>
      <c r="J180">
        <f ca="1">-2*LN(RAND())</f>
        <v>0.54930780619250186</v>
      </c>
      <c r="K180">
        <f ca="1">-2*LN(RAND())</f>
        <v>1.3869121402710487</v>
      </c>
      <c r="L180">
        <f ca="1">-2*LN(RAND())</f>
        <v>4.9905556921376073</v>
      </c>
      <c r="M180">
        <f ca="1">-2*LN(RAND())</f>
        <v>1.4404945669785383</v>
      </c>
      <c r="P180">
        <v>3.5968582303748953</v>
      </c>
      <c r="Q180">
        <v>21.903941890055417</v>
      </c>
      <c r="R180">
        <v>0.77538591412335445</v>
      </c>
      <c r="T180">
        <v>1.7697810167645347</v>
      </c>
      <c r="U180">
        <v>0.69194042803396083</v>
      </c>
      <c r="V180">
        <v>0.99033925388037103</v>
      </c>
      <c r="X180">
        <v>7.4145538653511158</v>
      </c>
      <c r="Y180">
        <v>10.348388727140177</v>
      </c>
      <c r="Z180">
        <v>11.635367701001302</v>
      </c>
      <c r="AA180">
        <v>2.6725547417235616</v>
      </c>
      <c r="AC180">
        <v>6.7936269927942403</v>
      </c>
      <c r="AD180">
        <v>0.39217106767726156</v>
      </c>
      <c r="AE180">
        <v>2.4529989910055008</v>
      </c>
      <c r="AF180">
        <v>0.95317367159129407</v>
      </c>
      <c r="AH180">
        <v>2.3557581330829547</v>
      </c>
      <c r="AI180">
        <v>9.9152860618379144</v>
      </c>
      <c r="AJ180">
        <v>9.0026068173538558</v>
      </c>
      <c r="AK180">
        <v>14.246976587354833</v>
      </c>
      <c r="AL180">
        <v>3.1621787703340094</v>
      </c>
      <c r="AN180">
        <v>2.8401653777521956</v>
      </c>
      <c r="AO180">
        <v>0.2583979392380133</v>
      </c>
      <c r="AP180">
        <v>0.16197976774529058</v>
      </c>
      <c r="AQ180">
        <v>2.552824902021928</v>
      </c>
      <c r="AR180">
        <v>3.8324035587807881</v>
      </c>
      <c r="AT180">
        <v>3.0343850564459038</v>
      </c>
      <c r="AU180">
        <v>2.3628703595484524</v>
      </c>
      <c r="AV180">
        <v>2.9858680820620775</v>
      </c>
      <c r="AW180">
        <v>1.8644309687686651</v>
      </c>
      <c r="AX180">
        <v>1.4952206951156151</v>
      </c>
      <c r="AY180">
        <v>1.5441474271502513</v>
      </c>
      <c r="BA180">
        <v>0.58318710381384231</v>
      </c>
      <c r="BB180">
        <v>4.3874029743315344</v>
      </c>
      <c r="BC180">
        <v>5.1234220263042136</v>
      </c>
      <c r="BD180">
        <v>1.3242997569045898</v>
      </c>
      <c r="BE180">
        <v>1.0717160317473049</v>
      </c>
      <c r="BF180">
        <v>0.54143308559225112</v>
      </c>
    </row>
    <row r="181" spans="1:58">
      <c r="A181">
        <f ca="1">-8*LN(RAND())</f>
        <v>5.4466390506000177</v>
      </c>
      <c r="B181">
        <f ca="1">-8*LN(RAND())</f>
        <v>11.271436611899736</v>
      </c>
      <c r="C181">
        <f ca="1">-8*LN(RAND())</f>
        <v>2.4934973875532891</v>
      </c>
      <c r="D181">
        <f ca="1">-8*LN(RAND())</f>
        <v>0.91547351268412458</v>
      </c>
      <c r="E181">
        <f ca="1">-8*LN(RAND())</f>
        <v>0.29789593664244546</v>
      </c>
      <c r="F181">
        <f ca="1">-8*LN(RAND())</f>
        <v>14.835394526274271</v>
      </c>
      <c r="H181">
        <f ca="1">-2*LN(RAND())</f>
        <v>0.22818878176406407</v>
      </c>
      <c r="I181">
        <f ca="1">-2*LN(RAND())</f>
        <v>3.8752750040323627</v>
      </c>
      <c r="J181">
        <f ca="1">-2*LN(RAND())</f>
        <v>2.0232585199527171</v>
      </c>
      <c r="K181">
        <f ca="1">-2*LN(RAND())</f>
        <v>0.51773879748875196</v>
      </c>
      <c r="L181">
        <f ca="1">-2*LN(RAND())</f>
        <v>0.10250464627110784</v>
      </c>
      <c r="M181">
        <f ca="1">-2*LN(RAND())</f>
        <v>1.4292805157186981</v>
      </c>
      <c r="P181">
        <v>22.400025281252137</v>
      </c>
      <c r="Q181">
        <v>0.62850868708584062</v>
      </c>
      <c r="R181">
        <v>2.351168608880563E-3</v>
      </c>
      <c r="T181">
        <v>5.0443012815013848</v>
      </c>
      <c r="U181">
        <v>2.4287547167533314</v>
      </c>
      <c r="V181">
        <v>4.1702011252530582</v>
      </c>
      <c r="X181">
        <v>0.59996548330505006</v>
      </c>
      <c r="Y181">
        <v>15.25663122472487</v>
      </c>
      <c r="Z181">
        <v>32.108198541930058</v>
      </c>
      <c r="AA181">
        <v>19.350239359684274</v>
      </c>
      <c r="AC181">
        <v>0.15557772001757289</v>
      </c>
      <c r="AD181">
        <v>0.37593417126026552</v>
      </c>
      <c r="AE181">
        <v>5.1094298623501615</v>
      </c>
      <c r="AF181">
        <v>1.1703926878784123</v>
      </c>
      <c r="AH181">
        <v>4.323540923353103E-2</v>
      </c>
      <c r="AI181">
        <v>3.4317791215989071</v>
      </c>
      <c r="AJ181">
        <v>32.948793256729616</v>
      </c>
      <c r="AK181">
        <v>3.8335831851855873</v>
      </c>
      <c r="AL181">
        <v>6.316851636587784</v>
      </c>
      <c r="AN181">
        <v>2.8427240781395793</v>
      </c>
      <c r="AO181">
        <v>1.4295916630756518</v>
      </c>
      <c r="AP181">
        <v>5.3097135891864262</v>
      </c>
      <c r="AQ181">
        <v>0.17458604532416006</v>
      </c>
      <c r="AR181">
        <v>2.3641884879441561</v>
      </c>
      <c r="AT181">
        <v>9.266329224446844</v>
      </c>
      <c r="AU181">
        <v>10.422302538562237</v>
      </c>
      <c r="AV181">
        <v>0.98759078188529326</v>
      </c>
      <c r="AW181">
        <v>3.2778309821378104</v>
      </c>
      <c r="AX181">
        <v>2.3012072799282475</v>
      </c>
      <c r="AY181">
        <v>1.2593455513150151</v>
      </c>
      <c r="BA181">
        <v>4.3806666017518392</v>
      </c>
      <c r="BB181">
        <v>4.4549415742250202</v>
      </c>
      <c r="BC181">
        <v>0.17788752773078045</v>
      </c>
      <c r="BD181">
        <v>0.28885119974579315</v>
      </c>
      <c r="BE181">
        <v>1.8952375876462353</v>
      </c>
      <c r="BF181">
        <v>4.072695136996022</v>
      </c>
    </row>
    <row r="182" spans="1:58">
      <c r="A182">
        <f ca="1">-8*LN(RAND())</f>
        <v>5.6443757343496328</v>
      </c>
      <c r="B182">
        <f ca="1">-8*LN(RAND())</f>
        <v>13.339122528135549</v>
      </c>
      <c r="C182">
        <f ca="1">-8*LN(RAND())</f>
        <v>1.3180026646339642</v>
      </c>
      <c r="D182">
        <f ca="1">-8*LN(RAND())</f>
        <v>1.258676513052859</v>
      </c>
      <c r="E182">
        <f ca="1">-8*LN(RAND())</f>
        <v>0.71153763684839777</v>
      </c>
      <c r="F182">
        <f ca="1">-8*LN(RAND())</f>
        <v>2.9784962585342836</v>
      </c>
      <c r="H182">
        <f ca="1">-2*LN(RAND())</f>
        <v>2.0648678355982781</v>
      </c>
      <c r="I182">
        <f ca="1">-2*LN(RAND())</f>
        <v>0.22527940782495121</v>
      </c>
      <c r="J182">
        <f ca="1">-2*LN(RAND())</f>
        <v>2.4468413595984058</v>
      </c>
      <c r="K182">
        <f ca="1">-2*LN(RAND())</f>
        <v>4.9374303540915647E-2</v>
      </c>
      <c r="L182">
        <f ca="1">-2*LN(RAND())</f>
        <v>2.4771350311504476</v>
      </c>
      <c r="M182">
        <f ca="1">-2*LN(RAND())</f>
        <v>0.61119631441488209</v>
      </c>
      <c r="P182">
        <v>6.2531917464994597</v>
      </c>
      <c r="Q182">
        <v>3.8374143913555194</v>
      </c>
      <c r="R182">
        <v>23.916150939777509</v>
      </c>
      <c r="T182">
        <v>3.6575927004467466</v>
      </c>
      <c r="U182">
        <v>2.497023263255072</v>
      </c>
      <c r="V182">
        <v>4.5366755781308088</v>
      </c>
      <c r="X182">
        <v>2.89481745851934</v>
      </c>
      <c r="Y182">
        <v>30.128289933969786</v>
      </c>
      <c r="Z182">
        <v>6.3617987427098205E-2</v>
      </c>
      <c r="AA182">
        <v>18.585227254794784</v>
      </c>
      <c r="AC182">
        <v>1.6471718767474681</v>
      </c>
      <c r="AD182">
        <v>14.398748170738092</v>
      </c>
      <c r="AE182">
        <v>3.4198314359339697</v>
      </c>
      <c r="AF182">
        <v>1.9962699923670966</v>
      </c>
      <c r="AH182">
        <v>0.97108932823731586</v>
      </c>
      <c r="AI182">
        <v>9.8047063968005208</v>
      </c>
      <c r="AJ182">
        <v>0.1756230895498142</v>
      </c>
      <c r="AK182">
        <v>0.82678440662612729</v>
      </c>
      <c r="AL182">
        <v>16.213049967713278</v>
      </c>
      <c r="AN182">
        <v>0.16380393657335093</v>
      </c>
      <c r="AO182">
        <v>0.64664681052601181</v>
      </c>
      <c r="AP182">
        <v>4.6917872811168415</v>
      </c>
      <c r="AQ182">
        <v>0.55479475372139764</v>
      </c>
      <c r="AR182">
        <v>3.9862316580684092</v>
      </c>
      <c r="AT182">
        <v>3.4389270717492804</v>
      </c>
      <c r="AU182">
        <v>6.6838049705839495</v>
      </c>
      <c r="AV182">
        <v>3.9817833116498491</v>
      </c>
      <c r="AW182">
        <v>36.196741331047477</v>
      </c>
      <c r="AX182">
        <v>14.873128669349603</v>
      </c>
      <c r="AY182">
        <v>18.964355872025038</v>
      </c>
      <c r="BA182">
        <v>0.28478395006112517</v>
      </c>
      <c r="BB182">
        <v>0.4881705171832349</v>
      </c>
      <c r="BC182">
        <v>2.5497719313733374</v>
      </c>
      <c r="BD182">
        <v>0.81003017925720611</v>
      </c>
      <c r="BE182">
        <v>3.4491720563940877E-2</v>
      </c>
      <c r="BF182">
        <v>3.2245731575309509</v>
      </c>
    </row>
    <row r="183" spans="1:58">
      <c r="A183">
        <f ca="1">-8*LN(RAND())</f>
        <v>24.579562904899724</v>
      </c>
      <c r="B183">
        <f ca="1">-8*LN(RAND())</f>
        <v>13.953614162262244</v>
      </c>
      <c r="C183">
        <f ca="1">-8*LN(RAND())</f>
        <v>5.036692204962316</v>
      </c>
      <c r="D183">
        <f ca="1">-8*LN(RAND())</f>
        <v>0.71242755159778015</v>
      </c>
      <c r="E183">
        <f ca="1">-8*LN(RAND())</f>
        <v>1.7555711692367415</v>
      </c>
      <c r="F183">
        <f ca="1">-8*LN(RAND())</f>
        <v>14.354688739422436</v>
      </c>
      <c r="H183">
        <f ca="1">-2*LN(RAND())</f>
        <v>3.279096249265359</v>
      </c>
      <c r="I183">
        <f ca="1">-2*LN(RAND())</f>
        <v>1.633674830393433</v>
      </c>
      <c r="J183">
        <f ca="1">-2*LN(RAND())</f>
        <v>5.7831771882169827E-2</v>
      </c>
      <c r="K183">
        <f ca="1">-2*LN(RAND())</f>
        <v>6.1637259408452699E-3</v>
      </c>
      <c r="L183">
        <f ca="1">-2*LN(RAND())</f>
        <v>0.5917626326738934</v>
      </c>
      <c r="M183">
        <f ca="1">-2*LN(RAND())</f>
        <v>0.16907944197187821</v>
      </c>
      <c r="P183">
        <v>2.7133099796186517</v>
      </c>
      <c r="Q183">
        <v>0.17374894040097569</v>
      </c>
      <c r="R183">
        <v>11.64823159808307</v>
      </c>
      <c r="T183">
        <v>2.7250815803095789</v>
      </c>
      <c r="U183">
        <v>4.6545562319016742</v>
      </c>
      <c r="V183">
        <v>0.52319139311418117</v>
      </c>
      <c r="X183">
        <v>6.023419014810575E-2</v>
      </c>
      <c r="Y183">
        <v>4.9389108642656048</v>
      </c>
      <c r="Z183">
        <v>0.3890568061672397</v>
      </c>
      <c r="AA183">
        <v>22.369064140914862</v>
      </c>
      <c r="AC183">
        <v>0.13469459821912597</v>
      </c>
      <c r="AD183">
        <v>0.55083952927942958</v>
      </c>
      <c r="AE183">
        <v>1.0239091052682556</v>
      </c>
      <c r="AF183">
        <v>2.0616578298240342</v>
      </c>
      <c r="AH183">
        <v>0.54196645017956158</v>
      </c>
      <c r="AI183">
        <v>4.5853726692045491</v>
      </c>
      <c r="AJ183">
        <v>20.747385758551879</v>
      </c>
      <c r="AK183">
        <v>2.1519810066365914</v>
      </c>
      <c r="AL183">
        <v>5.4253186044713582</v>
      </c>
      <c r="AN183">
        <v>0.54714820530159836</v>
      </c>
      <c r="AO183">
        <v>1.5261861031312789</v>
      </c>
      <c r="AP183">
        <v>0.20583232833573228</v>
      </c>
      <c r="AQ183">
        <v>0.86419351207998241</v>
      </c>
      <c r="AR183">
        <v>3.0328926534826737</v>
      </c>
      <c r="AT183">
        <v>5.9637363313584499</v>
      </c>
      <c r="AU183">
        <v>1.7582833950130476</v>
      </c>
      <c r="AV183">
        <v>12.674586006206892</v>
      </c>
      <c r="AW183">
        <v>9.2891357115311273</v>
      </c>
      <c r="AX183">
        <v>20.511436873515525</v>
      </c>
      <c r="AY183">
        <v>8.3555061080010251</v>
      </c>
      <c r="BA183">
        <v>1.6220664238084888</v>
      </c>
      <c r="BB183">
        <v>1.7247886775580621</v>
      </c>
      <c r="BC183">
        <v>1.1367529751836618</v>
      </c>
      <c r="BD183">
        <v>1.8702695130550244</v>
      </c>
      <c r="BE183">
        <v>1.040140040609729</v>
      </c>
      <c r="BF183">
        <v>0.36676190956928545</v>
      </c>
    </row>
    <row r="184" spans="1:58">
      <c r="A184">
        <f ca="1">-8*LN(RAND())</f>
        <v>2.3332086457059353</v>
      </c>
      <c r="B184">
        <f ca="1">-8*LN(RAND())</f>
        <v>5.4087608310478412</v>
      </c>
      <c r="C184">
        <f ca="1">-8*LN(RAND())</f>
        <v>10.024732983988851</v>
      </c>
      <c r="D184">
        <f ca="1">-8*LN(RAND())</f>
        <v>2.2998293993321393</v>
      </c>
      <c r="E184">
        <f ca="1">-8*LN(RAND())</f>
        <v>3.5717140139236458</v>
      </c>
      <c r="F184">
        <f ca="1">-8*LN(RAND())</f>
        <v>3.1240386092942898</v>
      </c>
      <c r="H184">
        <f ca="1">-2*LN(RAND())</f>
        <v>1.8016259570534301</v>
      </c>
      <c r="I184">
        <f ca="1">-2*LN(RAND())</f>
        <v>4.3779046408229538</v>
      </c>
      <c r="J184">
        <f ca="1">-2*LN(RAND())</f>
        <v>3.3525049869734489</v>
      </c>
      <c r="K184">
        <f ca="1">-2*LN(RAND())</f>
        <v>0.91923946248400656</v>
      </c>
      <c r="L184">
        <f ca="1">-2*LN(RAND())</f>
        <v>0.40850355222142237</v>
      </c>
      <c r="M184">
        <f ca="1">-2*LN(RAND())</f>
        <v>0.51755625260859661</v>
      </c>
      <c r="P184">
        <v>2.032133753623226</v>
      </c>
      <c r="Q184">
        <v>2.6039347246725648</v>
      </c>
      <c r="R184">
        <v>1.7924213614170952</v>
      </c>
      <c r="T184">
        <v>4.6616042748915565E-2</v>
      </c>
      <c r="U184">
        <v>6.8614451100925886E-2</v>
      </c>
      <c r="V184">
        <v>0.73103204008048095</v>
      </c>
      <c r="X184">
        <v>29.996934378670538</v>
      </c>
      <c r="Y184">
        <v>4.3153446368978177</v>
      </c>
      <c r="Z184">
        <v>2.080910989563292</v>
      </c>
      <c r="AA184">
        <v>7.2627782953937814</v>
      </c>
      <c r="AC184">
        <v>2.1178967229495367</v>
      </c>
      <c r="AD184">
        <v>5.7759018369991866</v>
      </c>
      <c r="AE184">
        <v>14.749520389692805</v>
      </c>
      <c r="AF184">
        <v>1.0818612636381977</v>
      </c>
      <c r="AH184">
        <v>0.80212216776332323</v>
      </c>
      <c r="AI184">
        <v>6.2473046952076237</v>
      </c>
      <c r="AJ184">
        <v>19.386761769912127</v>
      </c>
      <c r="AK184">
        <v>11.801563858170274</v>
      </c>
      <c r="AL184">
        <v>4.6194070555113678</v>
      </c>
      <c r="AN184">
        <v>1.8064776227324768</v>
      </c>
      <c r="AO184">
        <v>1.247650826226073</v>
      </c>
      <c r="AP184">
        <v>3.1514601351985343</v>
      </c>
      <c r="AQ184">
        <v>0.46194300568262509</v>
      </c>
      <c r="AR184">
        <v>0.27379563553903874</v>
      </c>
      <c r="AT184">
        <v>5.8359605574146114</v>
      </c>
      <c r="AU184">
        <v>4.3903408084925806</v>
      </c>
      <c r="AV184">
        <v>22.786787796443821</v>
      </c>
      <c r="AW184">
        <v>1.9660196571263304</v>
      </c>
      <c r="AX184">
        <v>12.348889430971012</v>
      </c>
      <c r="AY184">
        <v>9.8357886784350299</v>
      </c>
      <c r="BA184">
        <v>3.2704063627486346</v>
      </c>
      <c r="BB184">
        <v>0.90253718161900098</v>
      </c>
      <c r="BC184">
        <v>3.636432091828965</v>
      </c>
      <c r="BD184">
        <v>3.1467354618846297</v>
      </c>
      <c r="BE184">
        <v>3.7109665979226532</v>
      </c>
      <c r="BF184">
        <v>2.9373250642561701</v>
      </c>
    </row>
    <row r="185" spans="1:58">
      <c r="A185">
        <f ca="1">-8*LN(RAND())</f>
        <v>13.449454550404715</v>
      </c>
      <c r="B185">
        <f ca="1">-8*LN(RAND())</f>
        <v>6.0754712180821233</v>
      </c>
      <c r="C185">
        <f ca="1">-8*LN(RAND())</f>
        <v>4.3137628600434637</v>
      </c>
      <c r="D185">
        <f ca="1">-8*LN(RAND())</f>
        <v>19.352104417715047</v>
      </c>
      <c r="E185">
        <f ca="1">-8*LN(RAND())</f>
        <v>3.9209158741198142</v>
      </c>
      <c r="F185">
        <f ca="1">-8*LN(RAND())</f>
        <v>6.2266140050417818</v>
      </c>
      <c r="H185">
        <f ca="1">-2*LN(RAND())</f>
        <v>0.22303544461151564</v>
      </c>
      <c r="I185">
        <f ca="1">-2*LN(RAND())</f>
        <v>0.25149629276669538</v>
      </c>
      <c r="J185">
        <f ca="1">-2*LN(RAND())</f>
        <v>6.1086855322231575</v>
      </c>
      <c r="K185">
        <f ca="1">-2*LN(RAND())</f>
        <v>0.31498800383318193</v>
      </c>
      <c r="L185">
        <f ca="1">-2*LN(RAND())</f>
        <v>2.1631976448321346</v>
      </c>
      <c r="M185">
        <f ca="1">-2*LN(RAND())</f>
        <v>7.8821238475294472E-2</v>
      </c>
      <c r="P185">
        <v>0.34681377678900227</v>
      </c>
      <c r="Q185">
        <v>1.723672417877071</v>
      </c>
      <c r="R185">
        <v>7.2507454662607262</v>
      </c>
      <c r="T185">
        <v>3.7581219030721487</v>
      </c>
      <c r="U185">
        <v>1.8749559492161119</v>
      </c>
      <c r="V185">
        <v>8.5989907838766193</v>
      </c>
      <c r="X185">
        <v>16.620847563615705</v>
      </c>
      <c r="Y185">
        <v>1.1309424074577592</v>
      </c>
      <c r="Z185">
        <v>8.2545075698296113</v>
      </c>
      <c r="AA185">
        <v>3.2877855245230014</v>
      </c>
      <c r="AC185">
        <v>2.1428292954533137</v>
      </c>
      <c r="AD185">
        <v>0.43097958303616868</v>
      </c>
      <c r="AE185">
        <v>2.4122247187247563</v>
      </c>
      <c r="AF185">
        <v>1.9794179286567601</v>
      </c>
      <c r="AH185">
        <v>21.158097552620173</v>
      </c>
      <c r="AI185">
        <v>9.5987681101083844</v>
      </c>
      <c r="AJ185">
        <v>34.888343909437737</v>
      </c>
      <c r="AK185">
        <v>13.976423597574723</v>
      </c>
      <c r="AL185">
        <v>17.537028678060185</v>
      </c>
      <c r="AN185">
        <v>5.6504740302545606</v>
      </c>
      <c r="AO185">
        <v>2.6576532939091493</v>
      </c>
      <c r="AP185">
        <v>3.0508693151286059</v>
      </c>
      <c r="AQ185">
        <v>0.87375471931508786</v>
      </c>
      <c r="AR185">
        <v>2.2365723348200781</v>
      </c>
      <c r="AT185">
        <v>12.561668193319077</v>
      </c>
      <c r="AU185">
        <v>0.26402703630480839</v>
      </c>
      <c r="AV185">
        <v>4.9105327953931956</v>
      </c>
      <c r="AW185">
        <v>3.0507881724894541</v>
      </c>
      <c r="AX185">
        <v>4.3958887933980613</v>
      </c>
      <c r="AY185">
        <v>2.5447209524330892</v>
      </c>
      <c r="BA185">
        <v>7.0717911989987045E-2</v>
      </c>
      <c r="BB185">
        <v>1.029929531124536</v>
      </c>
      <c r="BC185">
        <v>7.8895921320401827</v>
      </c>
      <c r="BD185">
        <v>0.16579371385154976</v>
      </c>
      <c r="BE185">
        <v>2.4341307388760018</v>
      </c>
      <c r="BF185">
        <v>0.52647376125438605</v>
      </c>
    </row>
    <row r="186" spans="1:58">
      <c r="A186">
        <f ca="1">-8*LN(RAND())</f>
        <v>4.8387773128892464</v>
      </c>
      <c r="B186">
        <f ca="1">-8*LN(RAND())</f>
        <v>1.0904120047895829</v>
      </c>
      <c r="C186">
        <f ca="1">-8*LN(RAND())</f>
        <v>0.63567950460439515</v>
      </c>
      <c r="D186">
        <f ca="1">-8*LN(RAND())</f>
        <v>2.5791245130555036</v>
      </c>
      <c r="E186">
        <f ca="1">-8*LN(RAND())</f>
        <v>11.610373129746193</v>
      </c>
      <c r="F186">
        <f ca="1">-8*LN(RAND())</f>
        <v>36.815738416034392</v>
      </c>
      <c r="H186">
        <f ca="1">-2*LN(RAND())</f>
        <v>1.1753281851700512</v>
      </c>
      <c r="I186">
        <f ca="1">-2*LN(RAND())</f>
        <v>1.8158058497342535</v>
      </c>
      <c r="J186">
        <f ca="1">-2*LN(RAND())</f>
        <v>0.37606992033015907</v>
      </c>
      <c r="K186">
        <f ca="1">-2*LN(RAND())</f>
        <v>4.093246999548529</v>
      </c>
      <c r="L186">
        <f ca="1">-2*LN(RAND())</f>
        <v>0.41238875935218683</v>
      </c>
      <c r="M186">
        <f ca="1">-2*LN(RAND())</f>
        <v>1.4491177842358116</v>
      </c>
      <c r="P186">
        <v>1.4549588626154744</v>
      </c>
      <c r="Q186">
        <v>7.1910806376734353</v>
      </c>
      <c r="R186">
        <v>3.8738865877063011</v>
      </c>
      <c r="T186">
        <v>0.26267729882308244</v>
      </c>
      <c r="U186">
        <v>2.5738206400265979</v>
      </c>
      <c r="V186">
        <v>0.63656359914947958</v>
      </c>
      <c r="X186">
        <v>12.585036909619923</v>
      </c>
      <c r="Y186">
        <v>0.22094380668282432</v>
      </c>
      <c r="Z186">
        <v>25.286894809418254</v>
      </c>
      <c r="AA186">
        <v>2.6068051829866872</v>
      </c>
      <c r="AC186">
        <v>0.35123548352447248</v>
      </c>
      <c r="AD186">
        <v>3.8188992947195599</v>
      </c>
      <c r="AE186">
        <v>3.6531657402762341</v>
      </c>
      <c r="AF186">
        <v>0.43438852089925312</v>
      </c>
      <c r="AH186">
        <v>10.198533911353866</v>
      </c>
      <c r="AI186">
        <v>3.7215873046078083</v>
      </c>
      <c r="AJ186">
        <v>2.1620442579097463</v>
      </c>
      <c r="AK186">
        <v>5.2977881913701887</v>
      </c>
      <c r="AL186">
        <v>10.990459964191603</v>
      </c>
      <c r="AN186">
        <v>6.6195283817391077</v>
      </c>
      <c r="AO186">
        <v>4.056273967851685</v>
      </c>
      <c r="AP186">
        <v>1.3387853173413229</v>
      </c>
      <c r="AQ186">
        <v>1.4253130831082517</v>
      </c>
      <c r="AR186">
        <v>0.45565315750447077</v>
      </c>
      <c r="AT186">
        <v>7.6193495545219365</v>
      </c>
      <c r="AU186">
        <v>10.922317940348689</v>
      </c>
      <c r="AV186">
        <v>5.8643993179029525</v>
      </c>
      <c r="AW186">
        <v>5.0684252471209481</v>
      </c>
      <c r="AX186">
        <v>18.601411387296054</v>
      </c>
      <c r="AY186">
        <v>4.0997735966584736</v>
      </c>
      <c r="BA186">
        <v>0.32970511355229015</v>
      </c>
      <c r="BB186">
        <v>0.64263078513815064</v>
      </c>
      <c r="BC186">
        <v>0.85168499235978234</v>
      </c>
      <c r="BD186">
        <v>5.2180077449811666</v>
      </c>
      <c r="BE186">
        <v>4.7766583441191148</v>
      </c>
      <c r="BF186">
        <v>0.83316404234885222</v>
      </c>
    </row>
    <row r="187" spans="1:58">
      <c r="A187">
        <f ca="1">-8*LN(RAND())</f>
        <v>18.844261879295711</v>
      </c>
      <c r="B187">
        <f ca="1">-8*LN(RAND())</f>
        <v>2.7625550658322604</v>
      </c>
      <c r="C187">
        <f ca="1">-8*LN(RAND())</f>
        <v>6.7372284585909927</v>
      </c>
      <c r="D187">
        <f ca="1">-8*LN(RAND())</f>
        <v>3.3138687310198871</v>
      </c>
      <c r="E187">
        <f ca="1">-8*LN(RAND())</f>
        <v>28.862199570902114</v>
      </c>
      <c r="F187">
        <f ca="1">-8*LN(RAND())</f>
        <v>0.61379401928722377</v>
      </c>
      <c r="H187">
        <f ca="1">-2*LN(RAND())</f>
        <v>3.6528277607824982</v>
      </c>
      <c r="I187">
        <f ca="1">-2*LN(RAND())</f>
        <v>1.3987552685944007</v>
      </c>
      <c r="J187">
        <f ca="1">-2*LN(RAND())</f>
        <v>7.6576894245413696</v>
      </c>
      <c r="K187">
        <f ca="1">-2*LN(RAND())</f>
        <v>0.13736201531164408</v>
      </c>
      <c r="L187">
        <f ca="1">-2*LN(RAND())</f>
        <v>2.0119188744474501</v>
      </c>
      <c r="M187">
        <f ca="1">-2*LN(RAND())</f>
        <v>0.37438965951377562</v>
      </c>
      <c r="P187">
        <v>5.9941585108462405</v>
      </c>
      <c r="Q187">
        <v>1.9346436221088472</v>
      </c>
      <c r="R187">
        <v>2.6074094474386116</v>
      </c>
      <c r="T187">
        <v>2.9514448336533006</v>
      </c>
      <c r="U187">
        <v>1.3028075034201012</v>
      </c>
      <c r="V187">
        <v>5.9871598770438021</v>
      </c>
      <c r="X187">
        <v>1.4514641460869104</v>
      </c>
      <c r="Y187">
        <v>11.53224105635921</v>
      </c>
      <c r="Z187">
        <v>0.21868022260717659</v>
      </c>
      <c r="AA187">
        <v>2.0971385871733541</v>
      </c>
      <c r="AC187">
        <v>0.56844864222756197</v>
      </c>
      <c r="AD187">
        <v>3.1691726004026641</v>
      </c>
      <c r="AE187">
        <v>1.0079680751106266</v>
      </c>
      <c r="AF187">
        <v>1.4920558293594091</v>
      </c>
      <c r="AH187">
        <v>0.60632648692936175</v>
      </c>
      <c r="AI187">
        <v>12.286149131526159</v>
      </c>
      <c r="AJ187">
        <v>18.239132219177559</v>
      </c>
      <c r="AK187">
        <v>16.067037544409725</v>
      </c>
      <c r="AL187">
        <v>27.030370994605406</v>
      </c>
      <c r="AN187">
        <v>1.6067940584261129</v>
      </c>
      <c r="AO187">
        <v>0.30863773323753746</v>
      </c>
      <c r="AP187">
        <v>2.2171807824734286</v>
      </c>
      <c r="AQ187">
        <v>6.1218296442292547E-3</v>
      </c>
      <c r="AR187">
        <v>6.0957593675848827</v>
      </c>
      <c r="AT187">
        <v>0.57129862177739943</v>
      </c>
      <c r="AU187">
        <v>5.5975953043306781</v>
      </c>
      <c r="AV187">
        <v>2.6723548260754746</v>
      </c>
      <c r="AW187">
        <v>0.88689822994640621</v>
      </c>
      <c r="AX187">
        <v>5.6973149547297286</v>
      </c>
      <c r="AY187">
        <v>7.5861508235115602</v>
      </c>
      <c r="BA187">
        <v>5.0639670376957771</v>
      </c>
      <c r="BB187">
        <v>9.6934412964502017E-2</v>
      </c>
      <c r="BC187">
        <v>3.7921249687219407</v>
      </c>
      <c r="BD187">
        <v>3.3200217393635278</v>
      </c>
      <c r="BE187">
        <v>0.39921934799215353</v>
      </c>
      <c r="BF187">
        <v>0.90725990549766833</v>
      </c>
    </row>
    <row r="188" spans="1:58">
      <c r="A188">
        <f ca="1">-8*LN(RAND())</f>
        <v>0.27141589849366793</v>
      </c>
      <c r="B188">
        <f ca="1">-8*LN(RAND())</f>
        <v>8.9719900565292452</v>
      </c>
      <c r="C188">
        <f ca="1">-8*LN(RAND())</f>
        <v>3.6581925676427631</v>
      </c>
      <c r="D188">
        <f ca="1">-8*LN(RAND())</f>
        <v>12.454032553784993</v>
      </c>
      <c r="E188">
        <f ca="1">-8*LN(RAND())</f>
        <v>2.4700398203732372</v>
      </c>
      <c r="F188">
        <f ca="1">-8*LN(RAND())</f>
        <v>2.1642043012265715</v>
      </c>
      <c r="H188">
        <f ca="1">-2*LN(RAND())</f>
        <v>0.91708996432022871</v>
      </c>
      <c r="I188">
        <f ca="1">-2*LN(RAND())</f>
        <v>0.26207817964552577</v>
      </c>
      <c r="J188">
        <f ca="1">-2*LN(RAND())</f>
        <v>2.894420321582635</v>
      </c>
      <c r="K188">
        <f ca="1">-2*LN(RAND())</f>
        <v>1.0777476741816294</v>
      </c>
      <c r="L188">
        <f ca="1">-2*LN(RAND())</f>
        <v>3.3772825258540262</v>
      </c>
      <c r="M188">
        <f ca="1">-2*LN(RAND())</f>
        <v>1.9667404435919571</v>
      </c>
      <c r="P188">
        <v>2.6260936595191686</v>
      </c>
      <c r="Q188">
        <v>2.9006182947998598</v>
      </c>
      <c r="R188">
        <v>22.345523116127612</v>
      </c>
      <c r="T188">
        <v>0.55465394381140065</v>
      </c>
      <c r="U188">
        <v>1.3527298186228076</v>
      </c>
      <c r="V188">
        <v>2.9781957952758069</v>
      </c>
      <c r="X188">
        <v>7.7228479755065242</v>
      </c>
      <c r="Y188">
        <v>5.9773293236058285</v>
      </c>
      <c r="Z188">
        <v>3.2987665067772176</v>
      </c>
      <c r="AA188">
        <v>7.3592737968196476</v>
      </c>
      <c r="AC188">
        <v>1.1541169247055822</v>
      </c>
      <c r="AD188">
        <v>3.7291154091994039</v>
      </c>
      <c r="AE188">
        <v>5.0471900100993644E-2</v>
      </c>
      <c r="AF188">
        <v>1.0251902353581754</v>
      </c>
      <c r="AH188">
        <v>2.4136191174930635</v>
      </c>
      <c r="AI188">
        <v>7.9693460294014162</v>
      </c>
      <c r="AJ188">
        <v>9.082735658291984</v>
      </c>
      <c r="AK188">
        <v>12.681730578729201</v>
      </c>
      <c r="AL188">
        <v>32.380165690188136</v>
      </c>
      <c r="AN188">
        <v>6.7626924588959853E-3</v>
      </c>
      <c r="AO188">
        <v>2.2264402281369176</v>
      </c>
      <c r="AP188">
        <v>1.4394114073966053</v>
      </c>
      <c r="AQ188">
        <v>1.2546907500945641</v>
      </c>
      <c r="AR188">
        <v>3.2453846410575808</v>
      </c>
      <c r="AT188">
        <v>3.7662090002228297</v>
      </c>
      <c r="AU188">
        <v>8.6049819655793129</v>
      </c>
      <c r="AV188">
        <v>9.6654024068933833</v>
      </c>
      <c r="AW188">
        <v>12.639368717077527</v>
      </c>
      <c r="AX188">
        <v>4.7083222233162605</v>
      </c>
      <c r="AY188">
        <v>12.465206100803849</v>
      </c>
      <c r="BA188">
        <v>1.6622763726850469</v>
      </c>
      <c r="BB188">
        <v>0.91122219013618821</v>
      </c>
      <c r="BC188">
        <v>1.9923960998629331</v>
      </c>
      <c r="BD188">
        <v>1.090937896596667</v>
      </c>
      <c r="BE188">
        <v>2.2245903067510073</v>
      </c>
      <c r="BF188">
        <v>0.7203766704577339</v>
      </c>
    </row>
    <row r="189" spans="1:58">
      <c r="A189">
        <f ca="1">-8*LN(RAND())</f>
        <v>5.9283589633473204</v>
      </c>
      <c r="B189">
        <f ca="1">-8*LN(RAND())</f>
        <v>6.4375788925072825</v>
      </c>
      <c r="C189">
        <f ca="1">-8*LN(RAND())</f>
        <v>21.075602375247566</v>
      </c>
      <c r="D189">
        <f ca="1">-8*LN(RAND())</f>
        <v>3.2847009686945423</v>
      </c>
      <c r="E189">
        <f ca="1">-8*LN(RAND())</f>
        <v>11.872956043903768</v>
      </c>
      <c r="F189">
        <f ca="1">-8*LN(RAND())</f>
        <v>2.6945081004394864</v>
      </c>
      <c r="H189">
        <f ca="1">-2*LN(RAND())</f>
        <v>0.51601022684424203</v>
      </c>
      <c r="I189">
        <f ca="1">-2*LN(RAND())</f>
        <v>0.34989070556441437</v>
      </c>
      <c r="J189">
        <f ca="1">-2*LN(RAND())</f>
        <v>3.6283511112592919</v>
      </c>
      <c r="K189">
        <f ca="1">-2*LN(RAND())</f>
        <v>0.40488365880869587</v>
      </c>
      <c r="L189">
        <f ca="1">-2*LN(RAND())</f>
        <v>0.90376786781668261</v>
      </c>
      <c r="M189">
        <f ca="1">-2*LN(RAND())</f>
        <v>0.16973374385822293</v>
      </c>
      <c r="P189">
        <v>4.5454185498931317</v>
      </c>
      <c r="Q189">
        <v>9.1339730964319745</v>
      </c>
      <c r="R189">
        <v>21.757872742317289</v>
      </c>
      <c r="T189">
        <v>2.9522698456516832</v>
      </c>
      <c r="U189">
        <v>5.0233190547585931</v>
      </c>
      <c r="V189">
        <v>4.4103093978076005E-2</v>
      </c>
      <c r="X189">
        <v>5.1157015673753419</v>
      </c>
      <c r="Y189">
        <v>4.5971637718237579</v>
      </c>
      <c r="Z189">
        <v>31.374707206839382</v>
      </c>
      <c r="AA189">
        <v>8.4986203922297374</v>
      </c>
      <c r="AC189">
        <v>1.558561222742743</v>
      </c>
      <c r="AD189">
        <v>3.7204885542633948</v>
      </c>
      <c r="AE189">
        <v>0.51883655189923306</v>
      </c>
      <c r="AF189">
        <v>1.0192887511698387</v>
      </c>
      <c r="AH189">
        <v>14.211630929238673</v>
      </c>
      <c r="AI189">
        <v>7.7688191754795479</v>
      </c>
      <c r="AJ189">
        <v>0.21027713510262497</v>
      </c>
      <c r="AK189">
        <v>1.7886534226972775</v>
      </c>
      <c r="AL189">
        <v>8.0039196807808803</v>
      </c>
      <c r="AN189">
        <v>0.98585019603341739</v>
      </c>
      <c r="AO189">
        <v>0.97562720780280321</v>
      </c>
      <c r="AP189">
        <v>4.4194072943541798</v>
      </c>
      <c r="AQ189">
        <v>4.4798702749116437</v>
      </c>
      <c r="AR189">
        <v>1.5895623356654154</v>
      </c>
      <c r="AT189">
        <v>20.106205490811128</v>
      </c>
      <c r="AU189">
        <v>0.10328409453227472</v>
      </c>
      <c r="AV189">
        <v>27.144506233704234</v>
      </c>
      <c r="AW189">
        <v>15.303811856273674</v>
      </c>
      <c r="AX189">
        <v>1.4276609300307754</v>
      </c>
      <c r="AY189">
        <v>5.3863200581342996</v>
      </c>
      <c r="BA189">
        <v>0.11179872049327765</v>
      </c>
      <c r="BB189">
        <v>4.5983297551786402</v>
      </c>
      <c r="BC189">
        <v>1.6234334974760387</v>
      </c>
      <c r="BD189">
        <v>2.9367095886739301</v>
      </c>
      <c r="BE189">
        <v>0.3616348588364276</v>
      </c>
      <c r="BF189">
        <v>0.3088625687311784</v>
      </c>
    </row>
    <row r="190" spans="1:58">
      <c r="A190">
        <f ca="1">-8*LN(RAND())</f>
        <v>3.8326726321351194</v>
      </c>
      <c r="B190">
        <f ca="1">-8*LN(RAND())</f>
        <v>13.481163476607181</v>
      </c>
      <c r="C190">
        <f ca="1">-8*LN(RAND())</f>
        <v>3.7490735726810462</v>
      </c>
      <c r="D190">
        <f ca="1">-8*LN(RAND())</f>
        <v>4.4418558644875361</v>
      </c>
      <c r="E190">
        <f ca="1">-8*LN(RAND())</f>
        <v>1.4497888322580696</v>
      </c>
      <c r="F190">
        <f ca="1">-8*LN(RAND())</f>
        <v>18.76338160852513</v>
      </c>
      <c r="H190">
        <f ca="1">-2*LN(RAND())</f>
        <v>5.5727570575665286</v>
      </c>
      <c r="I190">
        <f ca="1">-2*LN(RAND())</f>
        <v>9.3337503908958765E-3</v>
      </c>
      <c r="J190">
        <f ca="1">-2*LN(RAND())</f>
        <v>0.4021894018208621</v>
      </c>
      <c r="K190">
        <f ca="1">-2*LN(RAND())</f>
        <v>3.081154485737891</v>
      </c>
      <c r="L190">
        <f ca="1">-2*LN(RAND())</f>
        <v>2.0284605331158194</v>
      </c>
      <c r="M190">
        <f ca="1">-2*LN(RAND())</f>
        <v>2.2999705527069123</v>
      </c>
      <c r="P190">
        <v>1.4921041921501961</v>
      </c>
      <c r="Q190">
        <v>4.5431461515450895</v>
      </c>
      <c r="R190">
        <v>4.6039658609097058</v>
      </c>
      <c r="T190">
        <v>0.82444224263815347</v>
      </c>
      <c r="U190">
        <v>2.2930488073434234</v>
      </c>
      <c r="V190">
        <v>7.955825374670944E-2</v>
      </c>
      <c r="X190">
        <v>1.9178600358161753</v>
      </c>
      <c r="Y190">
        <v>10.045870061844269</v>
      </c>
      <c r="Z190">
        <v>6.6269274020509181</v>
      </c>
      <c r="AA190">
        <v>22.462088375328495</v>
      </c>
      <c r="AC190">
        <v>0.95276731756560107</v>
      </c>
      <c r="AD190">
        <v>0.34202679691051741</v>
      </c>
      <c r="AE190">
        <v>0.24602058392054549</v>
      </c>
      <c r="AF190">
        <v>0.43716327079050027</v>
      </c>
      <c r="AH190">
        <v>0.9345163674928928</v>
      </c>
      <c r="AI190">
        <v>2.4439434962287012</v>
      </c>
      <c r="AJ190">
        <v>16.561254116441045</v>
      </c>
      <c r="AK190">
        <v>2.4213858220158513</v>
      </c>
      <c r="AL190">
        <v>5.5962341096181207</v>
      </c>
      <c r="AN190">
        <v>0.42201784169713435</v>
      </c>
      <c r="AO190">
        <v>5.5560131602232099</v>
      </c>
      <c r="AP190">
        <v>6.4929631862634585</v>
      </c>
      <c r="AQ190">
        <v>0.53806881219964331</v>
      </c>
      <c r="AR190">
        <v>1.4341709029193703</v>
      </c>
      <c r="AT190">
        <v>5.5324557074530691</v>
      </c>
      <c r="AU190">
        <v>7.2783812930634442</v>
      </c>
      <c r="AV190">
        <v>6.9776624555389022</v>
      </c>
      <c r="AW190">
        <v>26.672423050600585</v>
      </c>
      <c r="AX190">
        <v>22.301005131802857</v>
      </c>
      <c r="AY190">
        <v>2.6269940379894305</v>
      </c>
      <c r="BA190">
        <v>3.2977955153424241</v>
      </c>
      <c r="BB190">
        <v>2.6210726532832278</v>
      </c>
      <c r="BC190">
        <v>3.3669275584643246</v>
      </c>
      <c r="BD190">
        <v>5.5423061123521347</v>
      </c>
      <c r="BE190">
        <v>1.3234055361243964</v>
      </c>
      <c r="BF190">
        <v>2.5640299178100503</v>
      </c>
    </row>
    <row r="191" spans="1:58">
      <c r="A191">
        <f ca="1">-8*LN(RAND())</f>
        <v>7.3305761784071173</v>
      </c>
      <c r="B191">
        <f ca="1">-8*LN(RAND())</f>
        <v>0.30135666929679195</v>
      </c>
      <c r="C191">
        <f ca="1">-8*LN(RAND())</f>
        <v>12.778514496027505</v>
      </c>
      <c r="D191">
        <f ca="1">-8*LN(RAND())</f>
        <v>6.4265630239785709</v>
      </c>
      <c r="E191">
        <f ca="1">-8*LN(RAND())</f>
        <v>19.253218493054316</v>
      </c>
      <c r="F191">
        <f ca="1">-8*LN(RAND())</f>
        <v>23.354522039305188</v>
      </c>
      <c r="H191">
        <f ca="1">-2*LN(RAND())</f>
        <v>1.605044697194965</v>
      </c>
      <c r="I191">
        <f ca="1">-2*LN(RAND())</f>
        <v>3.2194128939622626</v>
      </c>
      <c r="J191">
        <f ca="1">-2*LN(RAND())</f>
        <v>1.5467218109199781</v>
      </c>
      <c r="K191">
        <f ca="1">-2*LN(RAND())</f>
        <v>3.3114366457039281</v>
      </c>
      <c r="L191">
        <f ca="1">-2*LN(RAND())</f>
        <v>0.51738394098364937</v>
      </c>
      <c r="M191">
        <f ca="1">-2*LN(RAND())</f>
        <v>2.9345309207972168</v>
      </c>
      <c r="P191">
        <v>6.1798304936342419</v>
      </c>
      <c r="Q191">
        <v>4.5599186639581255</v>
      </c>
      <c r="R191">
        <v>0.12427010839961547</v>
      </c>
      <c r="T191">
        <v>0.74674509017667445</v>
      </c>
      <c r="U191">
        <v>1.2768943679563016</v>
      </c>
      <c r="V191">
        <v>2.5250480004304969</v>
      </c>
      <c r="X191">
        <v>7.1784743481984625</v>
      </c>
      <c r="Y191">
        <v>7.1883959937797233</v>
      </c>
      <c r="Z191">
        <v>19.269459515235443</v>
      </c>
      <c r="AA191">
        <v>6.5880597425325043</v>
      </c>
      <c r="AC191">
        <v>2.3041962123553752</v>
      </c>
      <c r="AD191">
        <v>3.3466390904780297</v>
      </c>
      <c r="AE191">
        <v>0.93580313030756213</v>
      </c>
      <c r="AF191">
        <v>0.67140596410596298</v>
      </c>
      <c r="AH191">
        <v>1.6759782075857783</v>
      </c>
      <c r="AI191">
        <v>5.4299314460358712</v>
      </c>
      <c r="AJ191">
        <v>2.6362027668717816</v>
      </c>
      <c r="AK191">
        <v>9.743083164518394</v>
      </c>
      <c r="AL191">
        <v>8.8197323751219336</v>
      </c>
      <c r="AN191">
        <v>1.5083541898649573</v>
      </c>
      <c r="AO191">
        <v>1.319011370750905</v>
      </c>
      <c r="AP191">
        <v>9.895905500895387E-2</v>
      </c>
      <c r="AQ191">
        <v>2.3345694316718002</v>
      </c>
      <c r="AR191">
        <v>0.73443542082728974</v>
      </c>
      <c r="AT191">
        <v>5.3208863309290617</v>
      </c>
      <c r="AU191">
        <v>4.550060624374634</v>
      </c>
      <c r="AV191">
        <v>2.2473679834467837</v>
      </c>
      <c r="AW191">
        <v>2.9940436122006262</v>
      </c>
      <c r="AX191">
        <v>10.485253951322044</v>
      </c>
      <c r="AY191">
        <v>9.0324318071349268</v>
      </c>
      <c r="BA191">
        <v>0.6347554366765138</v>
      </c>
      <c r="BB191">
        <v>0.34483352637636372</v>
      </c>
      <c r="BC191">
        <v>2.3419222436286442</v>
      </c>
      <c r="BD191">
        <v>0.41571871647334724</v>
      </c>
      <c r="BE191">
        <v>0.5335284826174681</v>
      </c>
      <c r="BF191">
        <v>0.59653604542540195</v>
      </c>
    </row>
    <row r="192" spans="1:58">
      <c r="A192">
        <f ca="1">-8*LN(RAND())</f>
        <v>27.826882950864547</v>
      </c>
      <c r="B192">
        <f ca="1">-8*LN(RAND())</f>
        <v>8.2632161265262951</v>
      </c>
      <c r="C192">
        <f ca="1">-8*LN(RAND())</f>
        <v>2.1863865159090539</v>
      </c>
      <c r="D192">
        <f ca="1">-8*LN(RAND())</f>
        <v>18.112078773467935</v>
      </c>
      <c r="E192">
        <f ca="1">-8*LN(RAND())</f>
        <v>0.89491558943388305</v>
      </c>
      <c r="F192">
        <f ca="1">-8*LN(RAND())</f>
        <v>4.4209669613897873</v>
      </c>
      <c r="H192">
        <f ca="1">-2*LN(RAND())</f>
        <v>0.93594130057245484</v>
      </c>
      <c r="I192">
        <f ca="1">-2*LN(RAND())</f>
        <v>1.770735590021753</v>
      </c>
      <c r="J192">
        <f ca="1">-2*LN(RAND())</f>
        <v>0.94599743573129103</v>
      </c>
      <c r="K192">
        <f ca="1">-2*LN(RAND())</f>
        <v>0.25277281722177003</v>
      </c>
      <c r="L192">
        <f ca="1">-2*LN(RAND())</f>
        <v>1.1233337315277145</v>
      </c>
      <c r="M192">
        <f ca="1">-2*LN(RAND())</f>
        <v>2.6460388828410841</v>
      </c>
      <c r="P192">
        <v>27.508373673536635</v>
      </c>
      <c r="Q192">
        <v>9.891853507714929</v>
      </c>
      <c r="R192">
        <v>1.5422382539354509</v>
      </c>
      <c r="T192">
        <v>2.4983993246799319</v>
      </c>
      <c r="U192">
        <v>2.6560440736577609</v>
      </c>
      <c r="V192">
        <v>0.87755877827497075</v>
      </c>
      <c r="X192">
        <v>2.904616448851308</v>
      </c>
      <c r="Y192">
        <v>2.1476994154810396</v>
      </c>
      <c r="Z192">
        <v>11.61441395505137</v>
      </c>
      <c r="AA192">
        <v>0.69670199859446347</v>
      </c>
      <c r="AC192">
        <v>4.387486880021763</v>
      </c>
      <c r="AD192">
        <v>5.8127630349968394E-2</v>
      </c>
      <c r="AE192">
        <v>0.58853317496408997</v>
      </c>
      <c r="AF192">
        <v>3.1273576627503403</v>
      </c>
      <c r="AH192">
        <v>8.7681338821742667</v>
      </c>
      <c r="AI192">
        <v>1.3081045822144906</v>
      </c>
      <c r="AJ192">
        <v>13.141242484741502</v>
      </c>
      <c r="AK192">
        <v>3.6111326322686716</v>
      </c>
      <c r="AL192">
        <v>8.7758512423291428</v>
      </c>
      <c r="AN192">
        <v>0.99535683506497052</v>
      </c>
      <c r="AO192">
        <v>1.0734102589720704</v>
      </c>
      <c r="AP192">
        <v>0.70755505172275135</v>
      </c>
      <c r="AQ192">
        <v>3.0599971191572522E-2</v>
      </c>
      <c r="AR192">
        <v>0.76301602940891788</v>
      </c>
      <c r="AT192">
        <v>12.509856653660789</v>
      </c>
      <c r="AU192">
        <v>1.0534765996780984</v>
      </c>
      <c r="AV192">
        <v>7.0768522750886227</v>
      </c>
      <c r="AW192">
        <v>5.8786913108626701E-2</v>
      </c>
      <c r="AX192">
        <v>0.31751918835104231</v>
      </c>
      <c r="AY192">
        <v>9.9530456262818738</v>
      </c>
      <c r="BA192">
        <v>0.68676927802618659</v>
      </c>
      <c r="BB192">
        <v>0.65264931362781076</v>
      </c>
      <c r="BC192">
        <v>0.37571254907952822</v>
      </c>
      <c r="BD192">
        <v>3.5232666784914919</v>
      </c>
      <c r="BE192">
        <v>0.17711636612152559</v>
      </c>
      <c r="BF192">
        <v>0.45232566828078236</v>
      </c>
    </row>
    <row r="193" spans="1:58">
      <c r="A193">
        <f ca="1">-8*LN(RAND())</f>
        <v>27.082475325206332</v>
      </c>
      <c r="B193">
        <f ca="1">-8*LN(RAND())</f>
        <v>3.8210919607248819</v>
      </c>
      <c r="C193">
        <f ca="1">-8*LN(RAND())</f>
        <v>9.3982973250036039</v>
      </c>
      <c r="D193">
        <f ca="1">-8*LN(RAND())</f>
        <v>28.732234218012604</v>
      </c>
      <c r="E193">
        <f ca="1">-8*LN(RAND())</f>
        <v>15.511852316352567</v>
      </c>
      <c r="F193">
        <f ca="1">-8*LN(RAND())</f>
        <v>0.79083714293478802</v>
      </c>
      <c r="H193">
        <f ca="1">-2*LN(RAND())</f>
        <v>2.5814114035621261</v>
      </c>
      <c r="I193">
        <f ca="1">-2*LN(RAND())</f>
        <v>2.3379583866580589</v>
      </c>
      <c r="J193">
        <f ca="1">-2*LN(RAND())</f>
        <v>1.3027425663903618</v>
      </c>
      <c r="K193">
        <f ca="1">-2*LN(RAND())</f>
        <v>0.56816175565707905</v>
      </c>
      <c r="L193">
        <f ca="1">-2*LN(RAND())</f>
        <v>0.84445686058858127</v>
      </c>
      <c r="M193">
        <f ca="1">-2*LN(RAND())</f>
        <v>0.11227261720319376</v>
      </c>
      <c r="P193">
        <v>0.85533198219270179</v>
      </c>
      <c r="Q193">
        <v>9.2600646934957496</v>
      </c>
      <c r="R193">
        <v>7.6617391646682993</v>
      </c>
      <c r="T193">
        <v>4.917327673642558</v>
      </c>
      <c r="U193">
        <v>0.51140213939002677</v>
      </c>
      <c r="V193">
        <v>0.10639279854490408</v>
      </c>
      <c r="X193">
        <v>7.8891169031288157</v>
      </c>
      <c r="Y193">
        <v>0.42771020827787781</v>
      </c>
      <c r="Z193">
        <v>21.788064775225834</v>
      </c>
      <c r="AA193">
        <v>12.686561459637591</v>
      </c>
      <c r="AC193">
        <v>0.20117432604934793</v>
      </c>
      <c r="AD193">
        <v>8.9762777266203422</v>
      </c>
      <c r="AE193">
        <v>5.0066772066866619E-2</v>
      </c>
      <c r="AF193">
        <v>4.7069150711045914E-2</v>
      </c>
      <c r="AH193">
        <v>12.475442106431792</v>
      </c>
      <c r="AI193">
        <v>0.34756170380687901</v>
      </c>
      <c r="AJ193">
        <v>2.9847624805901996</v>
      </c>
      <c r="AK193">
        <v>4.1022203311503018</v>
      </c>
      <c r="AL193">
        <v>2.8113392713507879</v>
      </c>
      <c r="AN193">
        <v>0.11846160452476524</v>
      </c>
      <c r="AO193">
        <v>6.5204491419384709</v>
      </c>
      <c r="AP193">
        <v>0.25935643886472587</v>
      </c>
      <c r="AQ193">
        <v>0.63973280045951331</v>
      </c>
      <c r="AR193">
        <v>1.9606272390279524</v>
      </c>
      <c r="AT193">
        <v>1.2557609697853458</v>
      </c>
      <c r="AU193">
        <v>0.86847773051083121</v>
      </c>
      <c r="AV193">
        <v>8.414337739293531</v>
      </c>
      <c r="AW193">
        <v>9.6469898014689939</v>
      </c>
      <c r="AX193">
        <v>5.3298794061712931</v>
      </c>
      <c r="AY193">
        <v>0.35568646808683335</v>
      </c>
      <c r="BA193">
        <v>8.6218750708392203E-2</v>
      </c>
      <c r="BB193">
        <v>0.8944651051130651</v>
      </c>
      <c r="BC193">
        <v>0.6529782723270714</v>
      </c>
      <c r="BD193">
        <v>2.3441933270570772</v>
      </c>
      <c r="BE193">
        <v>1.3952717619974471</v>
      </c>
      <c r="BF193">
        <v>0.50920022880858784</v>
      </c>
    </row>
    <row r="194" spans="1:58">
      <c r="A194">
        <f ca="1">-8*LN(RAND())</f>
        <v>8.1325238876631278</v>
      </c>
      <c r="B194">
        <f ca="1">-8*LN(RAND())</f>
        <v>9.8845922960853478</v>
      </c>
      <c r="C194">
        <f ca="1">-8*LN(RAND())</f>
        <v>37.754319198084488</v>
      </c>
      <c r="D194">
        <f ca="1">-8*LN(RAND())</f>
        <v>7.3829785760901423</v>
      </c>
      <c r="E194">
        <f ca="1">-8*LN(RAND())</f>
        <v>13.785277653708318</v>
      </c>
      <c r="F194">
        <f ca="1">-8*LN(RAND())</f>
        <v>1.2253972936591491</v>
      </c>
      <c r="H194">
        <f ca="1">-2*LN(RAND())</f>
        <v>0.85428788223171148</v>
      </c>
      <c r="I194">
        <f ca="1">-2*LN(RAND())</f>
        <v>4.4844863500746035</v>
      </c>
      <c r="J194">
        <f ca="1">-2*LN(RAND())</f>
        <v>1.6068257010344738</v>
      </c>
      <c r="K194">
        <f ca="1">-2*LN(RAND())</f>
        <v>2.2536742848378895</v>
      </c>
      <c r="L194">
        <f ca="1">-2*LN(RAND())</f>
        <v>0.40335766309216448</v>
      </c>
      <c r="M194">
        <f ca="1">-2*LN(RAND())</f>
        <v>1.5429151117099673</v>
      </c>
      <c r="P194">
        <v>3.8629658435970002</v>
      </c>
      <c r="Q194">
        <v>2.1987519741159645</v>
      </c>
      <c r="R194">
        <v>0.29511648883926367</v>
      </c>
      <c r="T194">
        <v>3.3013569354894376</v>
      </c>
      <c r="U194">
        <v>0.25929946787229324</v>
      </c>
      <c r="V194">
        <v>2.0594758244125058</v>
      </c>
      <c r="X194">
        <v>63.31534965101276</v>
      </c>
      <c r="Y194">
        <v>0.37980349034449917</v>
      </c>
      <c r="Z194">
        <v>7.5076531379300784</v>
      </c>
      <c r="AA194">
        <v>13.088312533742268</v>
      </c>
      <c r="AC194">
        <v>1.1483468158166052</v>
      </c>
      <c r="AD194">
        <v>2.971833620160734</v>
      </c>
      <c r="AE194">
        <v>3.3358342966288976</v>
      </c>
      <c r="AF194">
        <v>3.2792996560632397</v>
      </c>
      <c r="AH194">
        <v>1.1780261169994495</v>
      </c>
      <c r="AI194">
        <v>2.4546946978410649</v>
      </c>
      <c r="AJ194">
        <v>4.6654101050102712</v>
      </c>
      <c r="AK194">
        <v>12.933398968897533</v>
      </c>
      <c r="AL194">
        <v>5.7218665195852765</v>
      </c>
      <c r="AN194">
        <v>0.48774382415410156</v>
      </c>
      <c r="AO194">
        <v>0.84906948649320002</v>
      </c>
      <c r="AP194">
        <v>3.9080473602740797</v>
      </c>
      <c r="AQ194">
        <v>0.29750258561716281</v>
      </c>
      <c r="AR194">
        <v>6.4531630080696143</v>
      </c>
      <c r="AT194">
        <v>9.3987237012351752</v>
      </c>
      <c r="AU194">
        <v>10.611942604226419</v>
      </c>
      <c r="AV194">
        <v>5.0103079790748737</v>
      </c>
      <c r="AW194">
        <v>5.7434450598678479</v>
      </c>
      <c r="AX194">
        <v>2.0305710865967654</v>
      </c>
      <c r="AY194">
        <v>3.1662509212342917</v>
      </c>
      <c r="BA194">
        <v>1.6620042764778489</v>
      </c>
      <c r="BB194">
        <v>0.21989422973837033</v>
      </c>
      <c r="BC194">
        <v>0.33883913712352798</v>
      </c>
      <c r="BD194">
        <v>1.2719101403910196</v>
      </c>
      <c r="BE194">
        <v>1.9612298821671481</v>
      </c>
      <c r="BF194">
        <v>2.5310817319155325</v>
      </c>
    </row>
    <row r="195" spans="1:58">
      <c r="A195">
        <f ca="1">-8*LN(RAND())</f>
        <v>10.929758380894462</v>
      </c>
      <c r="B195">
        <f ca="1">-8*LN(RAND())</f>
        <v>34.490010585636199</v>
      </c>
      <c r="C195">
        <f ca="1">-8*LN(RAND())</f>
        <v>9.1964658286069465</v>
      </c>
      <c r="D195">
        <f ca="1">-8*LN(RAND())</f>
        <v>4.0609214980886534</v>
      </c>
      <c r="E195">
        <f ca="1">-8*LN(RAND())</f>
        <v>6.3063479852001594</v>
      </c>
      <c r="F195">
        <f ca="1">-8*LN(RAND())</f>
        <v>14.295720397118183</v>
      </c>
      <c r="H195">
        <f ca="1">-2*LN(RAND())</f>
        <v>0.1053147798289339</v>
      </c>
      <c r="I195">
        <f ca="1">-2*LN(RAND())</f>
        <v>0.81165980642249713</v>
      </c>
      <c r="J195">
        <f ca="1">-2*LN(RAND())</f>
        <v>2.1063232487592138</v>
      </c>
      <c r="K195">
        <f ca="1">-2*LN(RAND())</f>
        <v>0.2287513961245122</v>
      </c>
      <c r="L195">
        <f ca="1">-2*LN(RAND())</f>
        <v>0.32972303977927658</v>
      </c>
      <c r="M195">
        <f ca="1">-2*LN(RAND())</f>
        <v>2.1673124327791591</v>
      </c>
      <c r="P195">
        <v>17.277227975314325</v>
      </c>
      <c r="Q195">
        <v>5.3715626683427962</v>
      </c>
      <c r="R195">
        <v>0.84700242106456769</v>
      </c>
      <c r="T195">
        <v>0.92302674843471122</v>
      </c>
      <c r="U195">
        <v>3.6607808541873563</v>
      </c>
      <c r="V195">
        <v>9.4719207143905955</v>
      </c>
      <c r="X195">
        <v>2.5851619437052014</v>
      </c>
      <c r="Y195">
        <v>13.896902012700489</v>
      </c>
      <c r="Z195">
        <v>1.3495845525598886</v>
      </c>
      <c r="AA195">
        <v>9.5812316436348706</v>
      </c>
      <c r="AC195">
        <v>2.4836044343838223E-2</v>
      </c>
      <c r="AD195">
        <v>1.9558912202966392</v>
      </c>
      <c r="AE195">
        <v>2.3779119478854089</v>
      </c>
      <c r="AF195">
        <v>0.69967049057833997</v>
      </c>
      <c r="AH195">
        <v>4.3340333672608979</v>
      </c>
      <c r="AI195">
        <v>8.3003439419203904</v>
      </c>
      <c r="AJ195">
        <v>16.705353265461913</v>
      </c>
      <c r="AK195">
        <v>1.5260552192129564</v>
      </c>
      <c r="AL195">
        <v>0.13080095427905411</v>
      </c>
      <c r="AN195">
        <v>0.36781112112779962</v>
      </c>
      <c r="AO195">
        <v>2.0967177072059311</v>
      </c>
      <c r="AP195">
        <v>0.30434899612451899</v>
      </c>
      <c r="AQ195">
        <v>0.37302510023376356</v>
      </c>
      <c r="AR195">
        <v>1.2429201985253893</v>
      </c>
      <c r="AT195">
        <v>3.217197313056551</v>
      </c>
      <c r="AU195">
        <v>2.3355424373128626</v>
      </c>
      <c r="AV195">
        <v>4.9078989258998575</v>
      </c>
      <c r="AW195">
        <v>11.390230401800336</v>
      </c>
      <c r="AX195">
        <v>12.534007120129401</v>
      </c>
      <c r="AY195">
        <v>0.74676444663102493</v>
      </c>
      <c r="BA195">
        <v>0.7892186830485014</v>
      </c>
      <c r="BB195">
        <v>1.049525061521281</v>
      </c>
      <c r="BC195">
        <v>0.43141197351282196</v>
      </c>
      <c r="BD195">
        <v>0.24161501347557446</v>
      </c>
      <c r="BE195">
        <v>0.61394304013505974</v>
      </c>
      <c r="BF195">
        <v>0.13022546944721244</v>
      </c>
    </row>
    <row r="196" spans="1:58">
      <c r="A196">
        <f ca="1">-8*LN(RAND())</f>
        <v>3.5693078407511076</v>
      </c>
      <c r="B196">
        <f ca="1">-8*LN(RAND())</f>
        <v>15.262095257053213</v>
      </c>
      <c r="C196">
        <f ca="1">-8*LN(RAND())</f>
        <v>14.36606335881698</v>
      </c>
      <c r="D196">
        <f ca="1">-8*LN(RAND())</f>
        <v>8.2096886698425742</v>
      </c>
      <c r="E196">
        <f ca="1">-8*LN(RAND())</f>
        <v>5.3980692881048569</v>
      </c>
      <c r="F196">
        <f ca="1">-8*LN(RAND())</f>
        <v>2.9318258850310932</v>
      </c>
      <c r="H196">
        <f ca="1">-2*LN(RAND())</f>
        <v>2.9198534393983726</v>
      </c>
      <c r="I196">
        <f ca="1">-2*LN(RAND())</f>
        <v>2.0334692613223164</v>
      </c>
      <c r="J196">
        <f ca="1">-2*LN(RAND())</f>
        <v>0.93500630179776933</v>
      </c>
      <c r="K196">
        <f ca="1">-2*LN(RAND())</f>
        <v>0.86844207784783234</v>
      </c>
      <c r="L196">
        <f ca="1">-2*LN(RAND())</f>
        <v>1.1821327223985347</v>
      </c>
      <c r="M196">
        <f ca="1">-2*LN(RAND())</f>
        <v>1.4139959891690379</v>
      </c>
      <c r="P196">
        <v>24.955715865048496</v>
      </c>
      <c r="Q196">
        <v>16.132171276915962</v>
      </c>
      <c r="R196">
        <v>10.678785537927832</v>
      </c>
      <c r="T196">
        <v>7.688891591936603E-2</v>
      </c>
      <c r="U196">
        <v>1.2769322035767861</v>
      </c>
      <c r="V196">
        <v>2.2733117601069792</v>
      </c>
      <c r="X196">
        <v>10.469620232139334</v>
      </c>
      <c r="Y196">
        <v>28.363542030664359</v>
      </c>
      <c r="Z196">
        <v>4.6695413196282614</v>
      </c>
      <c r="AA196">
        <v>11.108156833714734</v>
      </c>
      <c r="AC196">
        <v>1.2192529764816893</v>
      </c>
      <c r="AD196">
        <v>0.89387386702888361</v>
      </c>
      <c r="AE196">
        <v>1.1223571307550839</v>
      </c>
      <c r="AF196">
        <v>1.6268025211038779</v>
      </c>
      <c r="AH196">
        <v>1.594744629993182</v>
      </c>
      <c r="AI196">
        <v>35.637023722675785</v>
      </c>
      <c r="AJ196">
        <v>3.3190865483393801</v>
      </c>
      <c r="AK196">
        <v>10.028784021374713</v>
      </c>
      <c r="AL196">
        <v>11.647859574911507</v>
      </c>
      <c r="AN196">
        <v>2.700879142096988</v>
      </c>
      <c r="AO196">
        <v>0.19253784405510915</v>
      </c>
      <c r="AP196">
        <v>1.3943398915841188</v>
      </c>
      <c r="AQ196">
        <v>1.3425157598190425</v>
      </c>
      <c r="AR196">
        <v>1.0860884541793674</v>
      </c>
      <c r="AT196">
        <v>7.5137768018154807</v>
      </c>
      <c r="AU196">
        <v>13.512514417081785</v>
      </c>
      <c r="AV196">
        <v>0.35834397805100482</v>
      </c>
      <c r="AW196">
        <v>14.537823976251444</v>
      </c>
      <c r="AX196">
        <v>25.684620299644575</v>
      </c>
      <c r="AY196">
        <v>3.9268340577514755</v>
      </c>
      <c r="BA196">
        <v>0.4354556241102534</v>
      </c>
      <c r="BB196">
        <v>3.307418713480189E-2</v>
      </c>
      <c r="BC196">
        <v>0.18608730165330337</v>
      </c>
      <c r="BD196">
        <v>4.2880510275777119</v>
      </c>
      <c r="BE196">
        <v>3.0411749887962869</v>
      </c>
      <c r="BF196">
        <v>1.6128834551176026</v>
      </c>
    </row>
    <row r="197" spans="1:58">
      <c r="A197">
        <f ca="1">-8*LN(RAND())</f>
        <v>28.121585597057532</v>
      </c>
      <c r="B197">
        <f ca="1">-8*LN(RAND())</f>
        <v>0.42250682468378264</v>
      </c>
      <c r="C197">
        <f ca="1">-8*LN(RAND())</f>
        <v>5.9016191012526349</v>
      </c>
      <c r="D197">
        <f ca="1">-8*LN(RAND())</f>
        <v>9.513990255583229</v>
      </c>
      <c r="E197">
        <f ca="1">-8*LN(RAND())</f>
        <v>0.62944091241024525</v>
      </c>
      <c r="F197">
        <f ca="1">-8*LN(RAND())</f>
        <v>1.4954313738519123</v>
      </c>
      <c r="H197">
        <f ca="1">-2*LN(RAND())</f>
        <v>1.2131433400842346</v>
      </c>
      <c r="I197">
        <f ca="1">-2*LN(RAND())</f>
        <v>3.2770994075608968</v>
      </c>
      <c r="J197">
        <f ca="1">-2*LN(RAND())</f>
        <v>2.5486334213628554</v>
      </c>
      <c r="K197">
        <f ca="1">-2*LN(RAND())</f>
        <v>2.8695582960580244</v>
      </c>
      <c r="L197">
        <f ca="1">-2*LN(RAND())</f>
        <v>2.6425043600750104</v>
      </c>
      <c r="M197">
        <f ca="1">-2*LN(RAND())</f>
        <v>1.7988723505106494</v>
      </c>
      <c r="P197">
        <v>15.680395606502586</v>
      </c>
      <c r="Q197">
        <v>24.079704736815604</v>
      </c>
      <c r="R197">
        <v>11.590865165879014</v>
      </c>
      <c r="T197">
        <v>15.229940479387015</v>
      </c>
      <c r="U197">
        <v>1.8610391442929997</v>
      </c>
      <c r="V197">
        <v>2.6090334363589633</v>
      </c>
      <c r="X197">
        <v>3.5354140662946327</v>
      </c>
      <c r="Y197">
        <v>8.0843173503476482</v>
      </c>
      <c r="Z197">
        <v>0.3258876269167098</v>
      </c>
      <c r="AA197">
        <v>1.4354327852623106</v>
      </c>
      <c r="AC197">
        <v>0.31340645223765051</v>
      </c>
      <c r="AD197">
        <v>0.54490392979280189</v>
      </c>
      <c r="AE197">
        <v>0.37828463490092451</v>
      </c>
      <c r="AF197">
        <v>5.6377100434248195</v>
      </c>
      <c r="AH197">
        <v>23.332772547911905</v>
      </c>
      <c r="AI197">
        <v>5.0804967681235214</v>
      </c>
      <c r="AJ197">
        <v>3.9522860057250613</v>
      </c>
      <c r="AK197">
        <v>0.72431136114821992</v>
      </c>
      <c r="AL197">
        <v>3.9913488078065753</v>
      </c>
      <c r="AN197">
        <v>2.3354923521125652</v>
      </c>
      <c r="AO197">
        <v>3.5855900450154157</v>
      </c>
      <c r="AP197">
        <v>2.6219547381429287</v>
      </c>
      <c r="AQ197">
        <v>0.4991569027403589</v>
      </c>
      <c r="AR197">
        <v>1.0019481671328889</v>
      </c>
      <c r="AT197">
        <v>5.7040740376375609</v>
      </c>
      <c r="AU197">
        <v>5.4023465421850005</v>
      </c>
      <c r="AV197">
        <v>5.9053459975872933</v>
      </c>
      <c r="AW197">
        <v>17.21024378929231</v>
      </c>
      <c r="AX197">
        <v>23.482292307103865</v>
      </c>
      <c r="AY197">
        <v>8.5196344100744987</v>
      </c>
      <c r="BA197">
        <v>1.2455262493950667</v>
      </c>
      <c r="BB197">
        <v>2.9219693770473838</v>
      </c>
      <c r="BC197">
        <v>6.0009432616399518</v>
      </c>
      <c r="BD197">
        <v>0.50004736918660209</v>
      </c>
      <c r="BE197">
        <v>1.7639642845006374</v>
      </c>
      <c r="BF197">
        <v>0.25842982394017772</v>
      </c>
    </row>
    <row r="198" spans="1:58">
      <c r="A198">
        <f ca="1">-8*LN(RAND())</f>
        <v>1.2673885813149457</v>
      </c>
      <c r="B198">
        <f ca="1">-8*LN(RAND())</f>
        <v>7.3605659922372899</v>
      </c>
      <c r="C198">
        <f ca="1">-8*LN(RAND())</f>
        <v>12.61773500757414</v>
      </c>
      <c r="D198">
        <f ca="1">-8*LN(RAND())</f>
        <v>3.893208283828216</v>
      </c>
      <c r="E198">
        <f ca="1">-8*LN(RAND())</f>
        <v>5.8372379926540177</v>
      </c>
      <c r="F198">
        <f ca="1">-8*LN(RAND())</f>
        <v>0.4281537400760258</v>
      </c>
      <c r="H198">
        <f ca="1">-2*LN(RAND())</f>
        <v>4.3105156994231252E-2</v>
      </c>
      <c r="I198">
        <f ca="1">-2*LN(RAND())</f>
        <v>2.1768828886417215</v>
      </c>
      <c r="J198">
        <f ca="1">-2*LN(RAND())</f>
        <v>2.6226849829484653</v>
      </c>
      <c r="K198">
        <f ca="1">-2*LN(RAND())</f>
        <v>0.1480551158069911</v>
      </c>
      <c r="L198">
        <f ca="1">-2*LN(RAND())</f>
        <v>0.61681348865110164</v>
      </c>
      <c r="M198">
        <f ca="1">-2*LN(RAND())</f>
        <v>5.1574027664974347</v>
      </c>
      <c r="P198">
        <v>14.636841608812384</v>
      </c>
      <c r="Q198">
        <v>15.258240396428908</v>
      </c>
      <c r="R198">
        <v>1.9380586054602202</v>
      </c>
      <c r="T198">
        <v>3.651430081873138</v>
      </c>
      <c r="U198">
        <v>0.35203266396591087</v>
      </c>
      <c r="V198">
        <v>0.27399470487418126</v>
      </c>
      <c r="X198">
        <v>4.2281889050333614</v>
      </c>
      <c r="Y198">
        <v>5.6061709498742207</v>
      </c>
      <c r="Z198">
        <v>3.0571479589099368</v>
      </c>
      <c r="AA198">
        <v>39.782633978888839</v>
      </c>
      <c r="AC198">
        <v>0.69557195284154938</v>
      </c>
      <c r="AD198">
        <v>1.9005341845933652</v>
      </c>
      <c r="AE198">
        <v>0.68580226540459022</v>
      </c>
      <c r="AF198">
        <v>1.3960679260628115</v>
      </c>
      <c r="AH198">
        <v>7.7856380578461195</v>
      </c>
      <c r="AI198">
        <v>2.2531518386289098</v>
      </c>
      <c r="AJ198">
        <v>2.1276589400264356</v>
      </c>
      <c r="AK198">
        <v>6.6339764382525885</v>
      </c>
      <c r="AL198">
        <v>5.7811103698786921</v>
      </c>
      <c r="AN198">
        <v>6.0067185274930512</v>
      </c>
      <c r="AO198">
        <v>0.77215715062482215</v>
      </c>
      <c r="AP198">
        <v>8.2133678710471365</v>
      </c>
      <c r="AQ198">
        <v>0.17290587992969525</v>
      </c>
      <c r="AR198">
        <v>1.7095350918564254</v>
      </c>
      <c r="AT198">
        <v>0.41009680573276291</v>
      </c>
      <c r="AU198">
        <v>21.128039239610747</v>
      </c>
      <c r="AV198">
        <v>12.386527744107186</v>
      </c>
      <c r="AW198">
        <v>6.2111097163262725</v>
      </c>
      <c r="AX198">
        <v>16.289526496343552</v>
      </c>
      <c r="AY198">
        <v>6.1342667085921532</v>
      </c>
      <c r="BA198">
        <v>0.63243863557086033</v>
      </c>
      <c r="BB198">
        <v>0.26099395298283434</v>
      </c>
      <c r="BC198">
        <v>2.2074139928745722</v>
      </c>
      <c r="BD198">
        <v>1.0795361035325253</v>
      </c>
      <c r="BE198">
        <v>6.7717083192761951</v>
      </c>
      <c r="BF198">
        <v>0.32636213847823475</v>
      </c>
    </row>
    <row r="199" spans="1:58">
      <c r="A199">
        <f ca="1">-8*LN(RAND())</f>
        <v>4.0454084823703953</v>
      </c>
      <c r="B199">
        <f ca="1">-8*LN(RAND())</f>
        <v>1.9758685834974239</v>
      </c>
      <c r="C199">
        <f ca="1">-8*LN(RAND())</f>
        <v>5.0884940827164602</v>
      </c>
      <c r="D199">
        <f ca="1">-8*LN(RAND())</f>
        <v>22.043423618609918</v>
      </c>
      <c r="E199">
        <f ca="1">-8*LN(RAND())</f>
        <v>11.053915804013007</v>
      </c>
      <c r="F199">
        <f ca="1">-8*LN(RAND())</f>
        <v>2.8429182157307584E-2</v>
      </c>
      <c r="H199">
        <f ca="1">-2*LN(RAND())</f>
        <v>0.85686518511774645</v>
      </c>
      <c r="I199">
        <f ca="1">-2*LN(RAND())</f>
        <v>3.9956042591633754</v>
      </c>
      <c r="J199">
        <f ca="1">-2*LN(RAND())</f>
        <v>1.8633903984483251</v>
      </c>
      <c r="K199">
        <f ca="1">-2*LN(RAND())</f>
        <v>5.3210800429437404</v>
      </c>
      <c r="L199">
        <f ca="1">-2*LN(RAND())</f>
        <v>7.520390094828973</v>
      </c>
      <c r="M199">
        <f ca="1">-2*LN(RAND())</f>
        <v>0.59108609074577612</v>
      </c>
      <c r="P199">
        <v>10.038679077248919</v>
      </c>
      <c r="Q199">
        <v>1.1112209199207455</v>
      </c>
      <c r="R199">
        <v>10.163442960857637</v>
      </c>
      <c r="T199">
        <v>1.9554326528283508</v>
      </c>
      <c r="U199">
        <v>1.3577490596466508</v>
      </c>
      <c r="V199">
        <v>2.6346895611505401</v>
      </c>
      <c r="X199">
        <v>18.140042230139933</v>
      </c>
      <c r="Y199">
        <v>1.3401917038469076</v>
      </c>
      <c r="Z199">
        <v>6.5731912861687185</v>
      </c>
      <c r="AA199">
        <v>0.85626248197003973</v>
      </c>
      <c r="AC199">
        <v>3.9420148912259352</v>
      </c>
      <c r="AD199">
        <v>2.1505585872030162</v>
      </c>
      <c r="AE199">
        <v>0.31025949713113671</v>
      </c>
      <c r="AF199">
        <v>0.95441986395504974</v>
      </c>
      <c r="AH199">
        <v>2.0979190960386127</v>
      </c>
      <c r="AI199">
        <v>9.1055087311023186</v>
      </c>
      <c r="AJ199">
        <v>9.8215105241939593</v>
      </c>
      <c r="AK199">
        <v>1.1446729085532001</v>
      </c>
      <c r="AL199">
        <v>8.2497036151959229</v>
      </c>
      <c r="AN199">
        <v>1.8696447691182621</v>
      </c>
      <c r="AO199">
        <v>1.2745064204597951</v>
      </c>
      <c r="AP199">
        <v>0.12927952026655856</v>
      </c>
      <c r="AQ199">
        <v>1.1140481894963485</v>
      </c>
      <c r="AR199">
        <v>0.9301738932019924</v>
      </c>
      <c r="AT199">
        <v>8.5858202405415778</v>
      </c>
      <c r="AU199">
        <v>9.3452026349619253</v>
      </c>
      <c r="AV199">
        <v>4.2898093566840627</v>
      </c>
      <c r="AW199">
        <v>19.864901743735906</v>
      </c>
      <c r="AX199">
        <v>1.1916254607623542</v>
      </c>
      <c r="AY199">
        <v>4.2379018796238155</v>
      </c>
      <c r="BA199">
        <v>0.88999146068463431</v>
      </c>
      <c r="BB199">
        <v>0.47528767846537645</v>
      </c>
      <c r="BC199">
        <v>6.0228451624625032</v>
      </c>
      <c r="BD199">
        <v>2.4146946179698672</v>
      </c>
      <c r="BE199">
        <v>4.7377588124711041</v>
      </c>
      <c r="BF199">
        <v>5.0933597382446933</v>
      </c>
    </row>
    <row r="200" spans="1:58">
      <c r="A200">
        <f ca="1">-8*LN(RAND())</f>
        <v>0.54717951233495443</v>
      </c>
      <c r="B200">
        <f ca="1">-8*LN(RAND())</f>
        <v>7.8149814022094031</v>
      </c>
      <c r="C200">
        <f ca="1">-8*LN(RAND())</f>
        <v>1.9920712247103538</v>
      </c>
      <c r="D200">
        <f ca="1">-8*LN(RAND())</f>
        <v>2.3628553682459312</v>
      </c>
      <c r="E200">
        <f ca="1">-8*LN(RAND())</f>
        <v>3.2111450532561521</v>
      </c>
      <c r="F200">
        <f ca="1">-8*LN(RAND())</f>
        <v>4.1412861820139888</v>
      </c>
      <c r="H200">
        <f ca="1">-2*LN(RAND())</f>
        <v>0.13748450371174251</v>
      </c>
      <c r="I200">
        <f ca="1">-2*LN(RAND())</f>
        <v>0.35459791026706999</v>
      </c>
      <c r="J200">
        <f ca="1">-2*LN(RAND())</f>
        <v>6.2243477555814053</v>
      </c>
      <c r="K200">
        <f ca="1">-2*LN(RAND())</f>
        <v>3.1481607904609403E-2</v>
      </c>
      <c r="L200">
        <f ca="1">-2*LN(RAND())</f>
        <v>1.6286099854398901</v>
      </c>
      <c r="M200">
        <f ca="1">-2*LN(RAND())</f>
        <v>1.4657679143832425</v>
      </c>
      <c r="P200">
        <v>15.731740423050669</v>
      </c>
      <c r="Q200">
        <v>4.0694721025931777</v>
      </c>
      <c r="R200">
        <v>5.8395390312573552</v>
      </c>
      <c r="T200">
        <v>1.1632729371901767</v>
      </c>
      <c r="U200">
        <v>2.7951001837597089</v>
      </c>
      <c r="V200">
        <v>1.0264800403816048</v>
      </c>
      <c r="X200">
        <v>2.1614180240729319</v>
      </c>
      <c r="Y200">
        <v>26.455541739051803</v>
      </c>
      <c r="Z200">
        <v>4.5178325626792795</v>
      </c>
      <c r="AA200">
        <v>5.4756658376035103</v>
      </c>
      <c r="AC200">
        <v>1.0167839744014273</v>
      </c>
      <c r="AD200">
        <v>0.41489600171142749</v>
      </c>
      <c r="AE200">
        <v>0.96086682880903429</v>
      </c>
      <c r="AF200">
        <v>0.26927918638122517</v>
      </c>
      <c r="AH200">
        <v>0.58005910890624235</v>
      </c>
      <c r="AI200">
        <v>8.7086583319681115</v>
      </c>
      <c r="AJ200">
        <v>4.3229175018911201</v>
      </c>
      <c r="AK200">
        <v>7.3990780571606241</v>
      </c>
      <c r="AL200">
        <v>14.442390676003992</v>
      </c>
      <c r="AN200">
        <v>3.5393044019785136</v>
      </c>
      <c r="AO200">
        <v>0.49883852917288579</v>
      </c>
      <c r="AP200">
        <v>1.5929565157986787</v>
      </c>
      <c r="AQ200">
        <v>0.20147192213249718</v>
      </c>
      <c r="AR200">
        <v>0.19135398480823912</v>
      </c>
      <c r="AT200">
        <v>3.6337957997352301</v>
      </c>
      <c r="AU200">
        <v>3.6676698472998499</v>
      </c>
      <c r="AV200">
        <v>5.6817970218844609</v>
      </c>
      <c r="AW200">
        <v>1.960305294001726</v>
      </c>
      <c r="AX200">
        <v>2.614828862048733E-2</v>
      </c>
      <c r="AY200">
        <v>12.758680713612147</v>
      </c>
      <c r="BA200">
        <v>0.44290689600873867</v>
      </c>
      <c r="BB200">
        <v>0.35683426015941866</v>
      </c>
      <c r="BC200">
        <v>0.76305555979111639</v>
      </c>
      <c r="BD200">
        <v>10.767057380040285</v>
      </c>
      <c r="BE200">
        <v>1.039485609897304</v>
      </c>
      <c r="BF200">
        <v>1.9135953418335796</v>
      </c>
    </row>
    <row r="201" spans="1:58">
      <c r="A201">
        <f ca="1">-8*LN(RAND())</f>
        <v>3.7375351326463284</v>
      </c>
      <c r="B201">
        <f ca="1">-8*LN(RAND())</f>
        <v>14.630841124393887</v>
      </c>
      <c r="C201">
        <f ca="1">-8*LN(RAND())</f>
        <v>16.16068626278723</v>
      </c>
      <c r="D201">
        <f ca="1">-8*LN(RAND())</f>
        <v>11.821455794925136</v>
      </c>
      <c r="E201">
        <f ca="1">-8*LN(RAND())</f>
        <v>5.2849001627853385</v>
      </c>
      <c r="F201">
        <f ca="1">-8*LN(RAND())</f>
        <v>4.4858457260890479</v>
      </c>
      <c r="H201">
        <f ca="1">-2*LN(RAND())</f>
        <v>2.7218784058639036</v>
      </c>
      <c r="I201">
        <f ca="1">-2*LN(RAND())</f>
        <v>0.70450221248423606</v>
      </c>
      <c r="J201">
        <f ca="1">-2*LN(RAND())</f>
        <v>2.9731735598598363</v>
      </c>
      <c r="K201">
        <f ca="1">-2*LN(RAND())</f>
        <v>1.6439483148556819</v>
      </c>
      <c r="L201">
        <f ca="1">-2*LN(RAND())</f>
        <v>2.3462041794154467</v>
      </c>
      <c r="M201">
        <f ca="1">-2*LN(RAND())</f>
        <v>2.2353766354906699</v>
      </c>
      <c r="P201">
        <v>13.27636075567036</v>
      </c>
      <c r="Q201">
        <v>0.98311032945000887</v>
      </c>
      <c r="R201">
        <v>18.577208839310508</v>
      </c>
      <c r="T201">
        <v>2.6500849495372067</v>
      </c>
      <c r="U201">
        <v>1.23930504058713</v>
      </c>
      <c r="V201">
        <v>6.3055227640388134</v>
      </c>
      <c r="X201">
        <v>23.904918703638852</v>
      </c>
      <c r="Y201">
        <v>6.2124142308293662</v>
      </c>
      <c r="Z201">
        <v>3.3288207695225731</v>
      </c>
      <c r="AA201">
        <v>15.610552464406313</v>
      </c>
      <c r="AC201">
        <v>0.18624416329305044</v>
      </c>
      <c r="AD201">
        <v>6.9409294205676098</v>
      </c>
      <c r="AE201">
        <v>3.4001368295653949</v>
      </c>
      <c r="AF201">
        <v>3.9149973868371326</v>
      </c>
      <c r="AH201">
        <v>8.6370493812933358</v>
      </c>
      <c r="AI201">
        <v>15.081037620846409</v>
      </c>
      <c r="AJ201">
        <v>0.8405126300308976</v>
      </c>
      <c r="AK201">
        <v>3.0307490857857942</v>
      </c>
      <c r="AL201">
        <v>2.224364261010114</v>
      </c>
      <c r="AN201">
        <v>1.0409418946273097</v>
      </c>
      <c r="AO201">
        <v>0.19991625228316226</v>
      </c>
      <c r="AP201">
        <v>1.6106534664227543</v>
      </c>
      <c r="AQ201">
        <v>2.1300018081463929</v>
      </c>
      <c r="AR201">
        <v>1.3345872374758618</v>
      </c>
      <c r="AT201">
        <v>2.2058376949486189</v>
      </c>
      <c r="AU201">
        <v>2.3408620680248591</v>
      </c>
      <c r="AV201">
        <v>7.2666295715473117</v>
      </c>
      <c r="AW201">
        <v>7.8548920333070882</v>
      </c>
      <c r="AX201">
        <v>2.2800793890671489</v>
      </c>
      <c r="AY201">
        <v>0.40845430816891826</v>
      </c>
      <c r="BA201">
        <v>1.5044327454465258</v>
      </c>
      <c r="BB201">
        <v>1.0197948813504116</v>
      </c>
      <c r="BC201">
        <v>0.91238091986581926</v>
      </c>
      <c r="BD201">
        <v>3.9983392259243029</v>
      </c>
      <c r="BE201">
        <v>0.84304992639648579</v>
      </c>
      <c r="BF201">
        <v>0.29590590080335061</v>
      </c>
    </row>
    <row r="202" spans="1:58">
      <c r="A202">
        <f ca="1">-8*LN(RAND())</f>
        <v>6.566974072455273</v>
      </c>
      <c r="B202">
        <f ca="1">-8*LN(RAND())</f>
        <v>6.0071082793516783</v>
      </c>
      <c r="C202">
        <f ca="1">-8*LN(RAND())</f>
        <v>3.1515734166227656</v>
      </c>
      <c r="D202">
        <f ca="1">-8*LN(RAND())</f>
        <v>23.400603829140433</v>
      </c>
      <c r="E202">
        <f ca="1">-8*LN(RAND())</f>
        <v>7.5877768861135175</v>
      </c>
      <c r="F202">
        <f ca="1">-8*LN(RAND())</f>
        <v>4.0939855051924603</v>
      </c>
      <c r="H202">
        <f ca="1">-2*LN(RAND())</f>
        <v>2.2909521344492414</v>
      </c>
      <c r="I202">
        <f ca="1">-2*LN(RAND())</f>
        <v>0.16295020722551695</v>
      </c>
      <c r="J202">
        <f ca="1">-2*LN(RAND())</f>
        <v>1.8066030901441901</v>
      </c>
      <c r="K202">
        <f ca="1">-2*LN(RAND())</f>
        <v>1.7790261945878725</v>
      </c>
      <c r="L202">
        <f ca="1">-2*LN(RAND())</f>
        <v>3.8361245312260595</v>
      </c>
      <c r="M202">
        <f ca="1">-2*LN(RAND())</f>
        <v>0.27008872757685004</v>
      </c>
      <c r="P202">
        <v>16.83792501007796</v>
      </c>
      <c r="Q202">
        <v>13.548400426466888</v>
      </c>
      <c r="R202">
        <v>2.8968445221938262</v>
      </c>
      <c r="T202">
        <v>0.6986743453485641</v>
      </c>
      <c r="U202">
        <v>2.7569613890768485</v>
      </c>
      <c r="V202">
        <v>0.2408143324342579</v>
      </c>
      <c r="X202">
        <v>51.656754255143547</v>
      </c>
      <c r="Y202">
        <v>4.6962525022602559</v>
      </c>
      <c r="Z202">
        <v>48.309158489445309</v>
      </c>
      <c r="AA202">
        <v>0.45536765359347187</v>
      </c>
      <c r="AC202">
        <v>0.58074889312162881</v>
      </c>
      <c r="AD202">
        <v>0.99950134172653782</v>
      </c>
      <c r="AE202">
        <v>0.31731308252800489</v>
      </c>
      <c r="AF202">
        <v>2.9479884845182958</v>
      </c>
      <c r="AH202">
        <v>1.0720094141941183</v>
      </c>
      <c r="AI202">
        <v>10.578955207156046</v>
      </c>
      <c r="AJ202">
        <v>9.9452172626083577</v>
      </c>
      <c r="AK202">
        <v>22.123338222925319</v>
      </c>
      <c r="AL202">
        <v>8.0748255077857181</v>
      </c>
      <c r="AN202">
        <v>0.25456777942928488</v>
      </c>
      <c r="AO202">
        <v>1.9665275480298348</v>
      </c>
      <c r="AP202">
        <v>0.71804546097287336</v>
      </c>
      <c r="AQ202">
        <v>0.81047259242933267</v>
      </c>
      <c r="AR202">
        <v>1.3502122446485858</v>
      </c>
      <c r="AT202">
        <v>5.0663150425931738</v>
      </c>
      <c r="AU202">
        <v>5.5452116338511974</v>
      </c>
      <c r="AV202">
        <v>4.9424665757378596</v>
      </c>
      <c r="AW202">
        <v>1.7096293049409508</v>
      </c>
      <c r="AX202">
        <v>2.1056532564497985</v>
      </c>
      <c r="AY202">
        <v>1.4638999545542564</v>
      </c>
      <c r="BA202">
        <v>3.3057119138149393</v>
      </c>
      <c r="BB202">
        <v>1.0079328088177448</v>
      </c>
      <c r="BC202">
        <v>3.7089775819506561</v>
      </c>
      <c r="BD202">
        <v>2.6316878789747378</v>
      </c>
      <c r="BE202">
        <v>1.5398178402982561</v>
      </c>
      <c r="BF202">
        <v>0.40049612268501633</v>
      </c>
    </row>
    <row r="203" spans="1:58">
      <c r="A203">
        <f ca="1">-8*LN(RAND())</f>
        <v>8.4457884909200356</v>
      </c>
      <c r="B203">
        <f ca="1">-8*LN(RAND())</f>
        <v>23.935743224922575</v>
      </c>
      <c r="C203">
        <f ca="1">-8*LN(RAND())</f>
        <v>17.361236904217243</v>
      </c>
      <c r="D203">
        <f ca="1">-8*LN(RAND())</f>
        <v>5.2264754933493816</v>
      </c>
      <c r="E203">
        <f ca="1">-8*LN(RAND())</f>
        <v>7.2718200393068102</v>
      </c>
      <c r="F203">
        <f ca="1">-8*LN(RAND())</f>
        <v>15.804573182509266</v>
      </c>
      <c r="H203">
        <f ca="1">-2*LN(RAND())</f>
        <v>0.34003139936338239</v>
      </c>
      <c r="I203">
        <f ca="1">-2*LN(RAND())</f>
        <v>1.0528271175678416</v>
      </c>
      <c r="J203">
        <f ca="1">-2*LN(RAND())</f>
        <v>0.56723473111848155</v>
      </c>
      <c r="K203">
        <f ca="1">-2*LN(RAND())</f>
        <v>1.6561911101772961</v>
      </c>
      <c r="L203">
        <f ca="1">-2*LN(RAND())</f>
        <v>0.71986982686220991</v>
      </c>
      <c r="M203">
        <f ca="1">-2*LN(RAND())</f>
        <v>3.9270518895780322</v>
      </c>
      <c r="P203">
        <v>16.703707326841492</v>
      </c>
      <c r="Q203">
        <v>4.5844616975594423</v>
      </c>
      <c r="R203">
        <v>0.5102320298596329</v>
      </c>
      <c r="T203">
        <v>0.70809651814571051</v>
      </c>
      <c r="U203">
        <v>0.54605023710757605</v>
      </c>
      <c r="V203">
        <v>0.86690074583260412</v>
      </c>
      <c r="X203">
        <v>0.37212386840221295</v>
      </c>
      <c r="Y203">
        <v>0.75684727617486369</v>
      </c>
      <c r="Z203">
        <v>4.138925593441992</v>
      </c>
      <c r="AA203">
        <v>1.7838505814676049</v>
      </c>
      <c r="AC203">
        <v>4.2286055482285345</v>
      </c>
      <c r="AD203">
        <v>0.634837142279427</v>
      </c>
      <c r="AE203">
        <v>2.9738839585980785</v>
      </c>
      <c r="AF203">
        <v>0.86885379251446193</v>
      </c>
      <c r="AH203">
        <v>2.3302609739604487</v>
      </c>
      <c r="AI203">
        <v>7.721378712486862</v>
      </c>
      <c r="AJ203">
        <v>14.877442964023153</v>
      </c>
      <c r="AK203">
        <v>11.378838298735186</v>
      </c>
      <c r="AL203">
        <v>5.3406778613724306</v>
      </c>
      <c r="AN203">
        <v>4.153525745567868</v>
      </c>
      <c r="AO203">
        <v>0.86100909670979098</v>
      </c>
      <c r="AP203">
        <v>0.26517235079982815</v>
      </c>
      <c r="AQ203">
        <v>0.40550450326166471</v>
      </c>
      <c r="AR203">
        <v>0.40302776537796764</v>
      </c>
      <c r="AT203">
        <v>7.9008667465296289</v>
      </c>
      <c r="AU203">
        <v>1.4436386563542958</v>
      </c>
      <c r="AV203">
        <v>2.9103153610550074</v>
      </c>
      <c r="AW203">
        <v>5.7719495850827149</v>
      </c>
      <c r="AX203">
        <v>1.6065655833483492</v>
      </c>
      <c r="AY203">
        <v>17.76106554051966</v>
      </c>
      <c r="BA203">
        <v>1.9998659232847256</v>
      </c>
      <c r="BB203">
        <v>3.6568421612279201</v>
      </c>
      <c r="BC203">
        <v>0.76650142391753096</v>
      </c>
      <c r="BD203">
        <v>1.3699782384409394</v>
      </c>
      <c r="BE203">
        <v>0.9039686154357216</v>
      </c>
      <c r="BF203">
        <v>2.1936166595013988</v>
      </c>
    </row>
    <row r="204" spans="1:58">
      <c r="A204">
        <f ca="1">-8*LN(RAND())</f>
        <v>5.2363629576288915</v>
      </c>
      <c r="B204">
        <f ca="1">-8*LN(RAND())</f>
        <v>24.441049200676538</v>
      </c>
      <c r="C204">
        <f ca="1">-8*LN(RAND())</f>
        <v>5.9673157129765855</v>
      </c>
      <c r="D204">
        <f ca="1">-8*LN(RAND())</f>
        <v>14.856494140594286</v>
      </c>
      <c r="E204">
        <f ca="1">-8*LN(RAND())</f>
        <v>6.4084994888739137</v>
      </c>
      <c r="F204">
        <f ca="1">-8*LN(RAND())</f>
        <v>8.5358019555533282</v>
      </c>
      <c r="H204">
        <f ca="1">-2*LN(RAND())</f>
        <v>1.9032592924161504</v>
      </c>
      <c r="I204">
        <f ca="1">-2*LN(RAND())</f>
        <v>2.9434812555965202</v>
      </c>
      <c r="J204">
        <f ca="1">-2*LN(RAND())</f>
        <v>2.9585159081863588</v>
      </c>
      <c r="K204">
        <f ca="1">-2*LN(RAND())</f>
        <v>0.35499873599526938</v>
      </c>
      <c r="L204">
        <f ca="1">-2*LN(RAND())</f>
        <v>0.40010751096208702</v>
      </c>
      <c r="M204">
        <f ca="1">-2*LN(RAND())</f>
        <v>1.1276682711725199</v>
      </c>
      <c r="P204">
        <v>2.3413691315710379</v>
      </c>
      <c r="Q204">
        <v>15.432667032707025</v>
      </c>
      <c r="R204">
        <v>1.2555372747844185</v>
      </c>
      <c r="T204">
        <v>2.3724120864377753</v>
      </c>
      <c r="U204">
        <v>2.4410962122936644</v>
      </c>
      <c r="V204">
        <v>3.6622171183414272E-2</v>
      </c>
      <c r="X204">
        <v>10.800350184242015</v>
      </c>
      <c r="Y204">
        <v>31.400216907264159</v>
      </c>
      <c r="Z204">
        <v>12.125996002403795</v>
      </c>
      <c r="AA204">
        <v>15.279420189168823</v>
      </c>
      <c r="AC204">
        <v>1.896066658346985</v>
      </c>
      <c r="AD204">
        <v>1.0147017782544243</v>
      </c>
      <c r="AE204">
        <v>2.1425472483968191</v>
      </c>
      <c r="AF204">
        <v>1.6589108850884948</v>
      </c>
      <c r="AH204">
        <v>5.7880240381283947</v>
      </c>
      <c r="AI204">
        <v>6.2930134633682604</v>
      </c>
      <c r="AJ204">
        <v>12.671279332866918</v>
      </c>
      <c r="AK204">
        <v>0.74588511349150521</v>
      </c>
      <c r="AL204">
        <v>6.241095449385309</v>
      </c>
      <c r="AN204">
        <v>2.526468480815292</v>
      </c>
      <c r="AO204">
        <v>2.4045059799122086</v>
      </c>
      <c r="AP204">
        <v>2.8627979913293107</v>
      </c>
      <c r="AQ204">
        <v>1.7320208201574649</v>
      </c>
      <c r="AR204">
        <v>1.2907494938984503</v>
      </c>
      <c r="AT204">
        <v>5.1519891040014265</v>
      </c>
      <c r="AU204">
        <v>23.293306309095154</v>
      </c>
      <c r="AV204">
        <v>15.249579995866366</v>
      </c>
      <c r="AW204">
        <v>18.299169590303308</v>
      </c>
      <c r="AX204">
        <v>5.1378386097569253</v>
      </c>
      <c r="AY204">
        <v>4.6416291122883164</v>
      </c>
      <c r="BA204">
        <v>2.3981435063234589</v>
      </c>
      <c r="BB204">
        <v>3.4792104189632318</v>
      </c>
      <c r="BC204">
        <v>1.1517368689084984</v>
      </c>
      <c r="BD204">
        <v>0.77497654412423223</v>
      </c>
      <c r="BE204">
        <v>4.7634406398690095</v>
      </c>
      <c r="BF204">
        <v>0.25967043237314602</v>
      </c>
    </row>
    <row r="205" spans="1:58">
      <c r="A205">
        <f ca="1">-8*LN(RAND())</f>
        <v>3.2198279251257125</v>
      </c>
      <c r="B205">
        <f ca="1">-8*LN(RAND())</f>
        <v>1.3614779836805284</v>
      </c>
      <c r="C205">
        <f ca="1">-8*LN(RAND())</f>
        <v>10.640391057221677</v>
      </c>
      <c r="D205">
        <f ca="1">-8*LN(RAND())</f>
        <v>5.6634215233469822</v>
      </c>
      <c r="E205">
        <f ca="1">-8*LN(RAND())</f>
        <v>7.8026120894058888</v>
      </c>
      <c r="F205">
        <f ca="1">-8*LN(RAND())</f>
        <v>1.6135301536632072</v>
      </c>
      <c r="H205">
        <f ca="1">-2*LN(RAND())</f>
        <v>0.30303146062429864</v>
      </c>
      <c r="I205">
        <f ca="1">-2*LN(RAND())</f>
        <v>8.8429521272300388E-2</v>
      </c>
      <c r="J205">
        <f ca="1">-2*LN(RAND())</f>
        <v>0.71850703889899992</v>
      </c>
      <c r="K205">
        <f ca="1">-2*LN(RAND())</f>
        <v>1.8481545564403803</v>
      </c>
      <c r="L205">
        <f ca="1">-2*LN(RAND())</f>
        <v>2.550811267191087</v>
      </c>
      <c r="M205">
        <f ca="1">-2*LN(RAND())</f>
        <v>0.18277579437812283</v>
      </c>
      <c r="P205">
        <v>4.9533115089367428</v>
      </c>
      <c r="Q205">
        <v>15.657330924786107</v>
      </c>
      <c r="R205">
        <v>2.1602089269974338</v>
      </c>
      <c r="T205">
        <v>0.26780108899817179</v>
      </c>
      <c r="U205">
        <v>6.6621925959647804E-2</v>
      </c>
      <c r="V205">
        <v>1.6107008670578404</v>
      </c>
      <c r="X205">
        <v>4.2530107113738671</v>
      </c>
      <c r="Y205">
        <v>3.7439606319715959</v>
      </c>
      <c r="Z205">
        <v>4.9993707250419401</v>
      </c>
      <c r="AA205">
        <v>45.121406084785598</v>
      </c>
      <c r="AC205">
        <v>3.322555232032439</v>
      </c>
      <c r="AD205">
        <v>0.35474933239519668</v>
      </c>
      <c r="AE205">
        <v>0.44562918446567562</v>
      </c>
      <c r="AF205">
        <v>0.65791799436460419</v>
      </c>
      <c r="AH205">
        <v>0.9089041760208566</v>
      </c>
      <c r="AI205">
        <v>16.650902073826643</v>
      </c>
      <c r="AJ205">
        <v>15.650496391594549</v>
      </c>
      <c r="AK205">
        <v>4.3698081454564681</v>
      </c>
      <c r="AL205">
        <v>13.12551502922185</v>
      </c>
      <c r="AN205">
        <v>0.85167539113109214</v>
      </c>
      <c r="AO205">
        <v>0.74320726478431332</v>
      </c>
      <c r="AP205">
        <v>7.9599334868394296</v>
      </c>
      <c r="AQ205">
        <v>2.6169405150177987</v>
      </c>
      <c r="AR205">
        <v>4.175605456037796</v>
      </c>
      <c r="AT205">
        <v>1.730582385424533</v>
      </c>
      <c r="AU205">
        <v>1.8642267104099883</v>
      </c>
      <c r="AV205">
        <v>10.387980120443199</v>
      </c>
      <c r="AW205">
        <v>10.011753881267634</v>
      </c>
      <c r="AX205">
        <v>18.75431397238156</v>
      </c>
      <c r="AY205">
        <v>9.3408691437663425</v>
      </c>
      <c r="BA205">
        <v>0.34104892639594536</v>
      </c>
      <c r="BB205">
        <v>1.4196311526860126</v>
      </c>
      <c r="BC205">
        <v>0.87913132652949177</v>
      </c>
      <c r="BD205">
        <v>0.69394539271769962</v>
      </c>
      <c r="BE205">
        <v>1.9843357924777161</v>
      </c>
      <c r="BF205">
        <v>3.390078299562004</v>
      </c>
    </row>
    <row r="206" spans="1:58">
      <c r="A206">
        <f ca="1">-8*LN(RAND())</f>
        <v>7.5264889061317898E-3</v>
      </c>
      <c r="B206">
        <f ca="1">-8*LN(RAND())</f>
        <v>4.8121818755250088</v>
      </c>
      <c r="C206">
        <f ca="1">-8*LN(RAND())</f>
        <v>3.0155959866702018</v>
      </c>
      <c r="D206">
        <f ca="1">-8*LN(RAND())</f>
        <v>12.040617159523917</v>
      </c>
      <c r="E206">
        <f ca="1">-8*LN(RAND())</f>
        <v>0.70774520453544298</v>
      </c>
      <c r="F206">
        <f ca="1">-8*LN(RAND())</f>
        <v>9.5828827540936743</v>
      </c>
      <c r="H206">
        <f ca="1">-2*LN(RAND())</f>
        <v>0.56926222320796749</v>
      </c>
      <c r="I206">
        <f ca="1">-2*LN(RAND())</f>
        <v>2.9772607588894182</v>
      </c>
      <c r="J206">
        <f ca="1">-2*LN(RAND())</f>
        <v>5.3196699576134705</v>
      </c>
      <c r="K206">
        <f ca="1">-2*LN(RAND())</f>
        <v>4.3739522396278625</v>
      </c>
      <c r="L206">
        <f ca="1">-2*LN(RAND())</f>
        <v>0.73103723307568758</v>
      </c>
      <c r="M206">
        <f ca="1">-2*LN(RAND())</f>
        <v>6.5352080353813763E-2</v>
      </c>
      <c r="P206">
        <v>5.6391239912974882</v>
      </c>
      <c r="Q206">
        <v>2.9125678234837129</v>
      </c>
      <c r="R206">
        <v>8.0429270938747752</v>
      </c>
      <c r="T206">
        <v>1.8109109630824458</v>
      </c>
      <c r="U206">
        <v>3.7807715513619917</v>
      </c>
      <c r="V206">
        <v>1.7602318879677488</v>
      </c>
      <c r="X206">
        <v>0.41266367349456445</v>
      </c>
      <c r="Y206">
        <v>0.85694267904542853</v>
      </c>
      <c r="Z206">
        <v>4.9823649811125721</v>
      </c>
      <c r="AA206">
        <v>4.8322659566576327</v>
      </c>
      <c r="AC206">
        <v>0.40801888752014198</v>
      </c>
      <c r="AD206">
        <v>7.1509793452825017</v>
      </c>
      <c r="AE206">
        <v>3.1996115682812976</v>
      </c>
      <c r="AF206">
        <v>2.2384957792045199</v>
      </c>
      <c r="AH206">
        <v>0.98907991235897308</v>
      </c>
      <c r="AI206">
        <v>2.0531753824827743</v>
      </c>
      <c r="AJ206">
        <v>1.4303471573033548</v>
      </c>
      <c r="AK206">
        <v>12.065043371788189</v>
      </c>
      <c r="AL206">
        <v>10.133193933187743</v>
      </c>
      <c r="AN206">
        <v>0.48330003039934155</v>
      </c>
      <c r="AO206">
        <v>0.48765131431911052</v>
      </c>
      <c r="AP206">
        <v>0.14302158144370444</v>
      </c>
      <c r="AQ206">
        <v>4.7250719016081053</v>
      </c>
      <c r="AR206">
        <v>1.9580593619876274</v>
      </c>
      <c r="AT206">
        <v>6.3534971166133642</v>
      </c>
      <c r="AU206">
        <v>3.6969110708303292</v>
      </c>
      <c r="AV206">
        <v>2.923585804601593</v>
      </c>
      <c r="AW206">
        <v>2.74245020364553</v>
      </c>
      <c r="AX206">
        <v>2.0834861357265817</v>
      </c>
      <c r="AY206">
        <v>2.2673434315755552</v>
      </c>
      <c r="BA206">
        <v>1.610142626050127</v>
      </c>
      <c r="BB206">
        <v>2.9703093803483314</v>
      </c>
      <c r="BC206">
        <v>2.1300766815429624</v>
      </c>
      <c r="BD206">
        <v>8.5066441980867094</v>
      </c>
      <c r="BE206">
        <v>1.2253082866620697</v>
      </c>
      <c r="BF206">
        <v>0.99948432398120357</v>
      </c>
    </row>
    <row r="207" spans="1:58">
      <c r="A207">
        <f ca="1">-8*LN(RAND())</f>
        <v>0.64576920751226308</v>
      </c>
      <c r="B207">
        <f ca="1">-8*LN(RAND())</f>
        <v>2.1324036308185303</v>
      </c>
      <c r="C207">
        <f ca="1">-8*LN(RAND())</f>
        <v>11.685576707988179</v>
      </c>
      <c r="D207">
        <f ca="1">-8*LN(RAND())</f>
        <v>2.9397079434592808</v>
      </c>
      <c r="E207">
        <f ca="1">-8*LN(RAND())</f>
        <v>2.5377225210908927</v>
      </c>
      <c r="F207">
        <f ca="1">-8*LN(RAND())</f>
        <v>1.1043013523762315</v>
      </c>
      <c r="H207">
        <f ca="1">-2*LN(RAND())</f>
        <v>0.88205508787926856</v>
      </c>
      <c r="I207">
        <f ca="1">-2*LN(RAND())</f>
        <v>0.48247604872547872</v>
      </c>
      <c r="J207">
        <f ca="1">-2*LN(RAND())</f>
        <v>1.1727774807813527</v>
      </c>
      <c r="K207">
        <f ca="1">-2*LN(RAND())</f>
        <v>5.9656489261002204</v>
      </c>
      <c r="L207">
        <f ca="1">-2*LN(RAND())</f>
        <v>1.8819407864599731</v>
      </c>
      <c r="M207">
        <f ca="1">-2*LN(RAND())</f>
        <v>3.3013773491212306</v>
      </c>
      <c r="P207">
        <v>3.3563598600112825</v>
      </c>
      <c r="Q207">
        <v>33.565614830742355</v>
      </c>
      <c r="R207">
        <v>0.82671614747643773</v>
      </c>
      <c r="T207">
        <v>0.23311959854313757</v>
      </c>
      <c r="U207">
        <v>0.94373130202065514</v>
      </c>
      <c r="V207">
        <v>0.77685956179418381</v>
      </c>
      <c r="X207">
        <v>1.4790464685943836</v>
      </c>
      <c r="Y207">
        <v>32.759417736838614</v>
      </c>
      <c r="Z207">
        <v>7.060666282863485</v>
      </c>
      <c r="AA207">
        <v>3.1442442561454573</v>
      </c>
      <c r="AC207">
        <v>0.62905597938957736</v>
      </c>
      <c r="AD207">
        <v>0.91674434393161242</v>
      </c>
      <c r="AE207">
        <v>3.2210674342427357</v>
      </c>
      <c r="AF207">
        <v>6.2084741928875937</v>
      </c>
      <c r="AH207">
        <v>17.369712733851127</v>
      </c>
      <c r="AI207">
        <v>3.0958097333473371</v>
      </c>
      <c r="AJ207">
        <v>4.1134648459712473</v>
      </c>
      <c r="AK207">
        <v>10.154108380619826</v>
      </c>
      <c r="AL207">
        <v>5.173949791807865</v>
      </c>
      <c r="AN207">
        <v>1.0733379636865829E-2</v>
      </c>
      <c r="AO207">
        <v>0.62185153524591463</v>
      </c>
      <c r="AP207">
        <v>3.6587496707168965</v>
      </c>
      <c r="AQ207">
        <v>1.2781379594127555</v>
      </c>
      <c r="AR207">
        <v>1.7446125636638832</v>
      </c>
      <c r="AT207">
        <v>9.3939017556282796</v>
      </c>
      <c r="AU207">
        <v>13.81357360421042</v>
      </c>
      <c r="AV207">
        <v>1.9863094171673576</v>
      </c>
      <c r="AW207">
        <v>11.489395155988374</v>
      </c>
      <c r="AX207">
        <v>18.352724976787478</v>
      </c>
      <c r="AY207">
        <v>8.8393856914251501</v>
      </c>
      <c r="BA207">
        <v>0.24547052491137478</v>
      </c>
      <c r="BB207">
        <v>2.2574147553303803</v>
      </c>
      <c r="BC207">
        <v>0.8414587080734135</v>
      </c>
      <c r="BD207">
        <v>1.1491980205935661</v>
      </c>
      <c r="BE207">
        <v>2.4667481108468721</v>
      </c>
      <c r="BF207">
        <v>1.4671418623108696</v>
      </c>
    </row>
    <row r="208" spans="1:58">
      <c r="A208">
        <f ca="1">-8*LN(RAND())</f>
        <v>3.2511930713160302</v>
      </c>
      <c r="B208">
        <f ca="1">-8*LN(RAND())</f>
        <v>17.31302532025575</v>
      </c>
      <c r="C208">
        <f ca="1">-8*LN(RAND())</f>
        <v>5.1346566960922759</v>
      </c>
      <c r="D208">
        <f ca="1">-8*LN(RAND())</f>
        <v>2.62071768850172</v>
      </c>
      <c r="E208">
        <f ca="1">-8*LN(RAND())</f>
        <v>4.599817815680745</v>
      </c>
      <c r="F208">
        <f ca="1">-8*LN(RAND())</f>
        <v>2.8111174253771187</v>
      </c>
      <c r="H208">
        <f ca="1">-2*LN(RAND())</f>
        <v>0.55990992641954351</v>
      </c>
      <c r="I208">
        <f ca="1">-2*LN(RAND())</f>
        <v>2.4242423716674972</v>
      </c>
      <c r="J208">
        <f ca="1">-2*LN(RAND())</f>
        <v>1.1199980481242331</v>
      </c>
      <c r="K208">
        <f ca="1">-2*LN(RAND())</f>
        <v>0.56459418863549693</v>
      </c>
      <c r="L208">
        <f ca="1">-2*LN(RAND())</f>
        <v>5.143265972622884</v>
      </c>
      <c r="M208">
        <f ca="1">-2*LN(RAND())</f>
        <v>1.8090190131879942</v>
      </c>
      <c r="P208">
        <v>4.5707420620720702</v>
      </c>
      <c r="Q208">
        <v>8.8345583109827217</v>
      </c>
      <c r="R208">
        <v>2.2383190930625725</v>
      </c>
      <c r="T208">
        <v>0.80221332156074554</v>
      </c>
      <c r="U208">
        <v>0.78145320334824442</v>
      </c>
      <c r="V208">
        <v>2.7551956997283171</v>
      </c>
      <c r="X208">
        <v>14.808104665851763</v>
      </c>
      <c r="Y208">
        <v>12.452892000453698</v>
      </c>
      <c r="Z208">
        <v>2.3242119011401163</v>
      </c>
      <c r="AA208">
        <v>0.35464230258490281</v>
      </c>
      <c r="AC208">
        <v>2.6190070067594982</v>
      </c>
      <c r="AD208">
        <v>0.65885814165787204</v>
      </c>
      <c r="AE208">
        <v>2.1602163024319094</v>
      </c>
      <c r="AF208">
        <v>11.281322199343711</v>
      </c>
      <c r="AH208">
        <v>1.7590763147804844</v>
      </c>
      <c r="AI208">
        <v>3.107720542752705</v>
      </c>
      <c r="AJ208">
        <v>2.2235479785857537</v>
      </c>
      <c r="AK208">
        <v>3.3525752560990618</v>
      </c>
      <c r="AL208">
        <v>16.655709675411735</v>
      </c>
      <c r="AN208">
        <v>2.0831688435693181</v>
      </c>
      <c r="AO208">
        <v>0.34805022295432314</v>
      </c>
      <c r="AP208">
        <v>3.9859115613853997</v>
      </c>
      <c r="AQ208">
        <v>1.1689223956023045</v>
      </c>
      <c r="AR208">
        <v>0.18555344212459154</v>
      </c>
      <c r="AT208">
        <v>11.362454923192825</v>
      </c>
      <c r="AU208">
        <v>3.7867066969982028</v>
      </c>
      <c r="AV208">
        <v>9.1862302058386103</v>
      </c>
      <c r="AW208">
        <v>0.83137627409953696</v>
      </c>
      <c r="AX208">
        <v>4.5631783264608154</v>
      </c>
      <c r="AY208">
        <v>5.5647777389394042</v>
      </c>
      <c r="BA208">
        <v>2.1835288951817442</v>
      </c>
      <c r="BB208">
        <v>4.3699067936374956</v>
      </c>
      <c r="BC208">
        <v>0.40767770878975673</v>
      </c>
      <c r="BD208">
        <v>1.4251128961420438</v>
      </c>
      <c r="BE208">
        <v>1.0624880273778845</v>
      </c>
      <c r="BF208">
        <v>0.65594387934311837</v>
      </c>
    </row>
    <row r="209" spans="1:58">
      <c r="A209">
        <f ca="1">-8*LN(RAND())</f>
        <v>2.981019674163699</v>
      </c>
      <c r="B209">
        <f ca="1">-8*LN(RAND())</f>
        <v>8.4355551275251521</v>
      </c>
      <c r="C209">
        <f ca="1">-8*LN(RAND())</f>
        <v>25.955569957140781</v>
      </c>
      <c r="D209">
        <f ca="1">-8*LN(RAND())</f>
        <v>13.571733413947362</v>
      </c>
      <c r="E209">
        <f ca="1">-8*LN(RAND())</f>
        <v>26.43334233848082</v>
      </c>
      <c r="F209">
        <f ca="1">-8*LN(RAND())</f>
        <v>10.356486844179365</v>
      </c>
      <c r="H209">
        <f ca="1">-2*LN(RAND())</f>
        <v>6.5298496021367463</v>
      </c>
      <c r="I209">
        <f ca="1">-2*LN(RAND())</f>
        <v>0.56407505966387306</v>
      </c>
      <c r="J209">
        <f ca="1">-2*LN(RAND())</f>
        <v>1.3759105689516653</v>
      </c>
      <c r="K209">
        <f ca="1">-2*LN(RAND())</f>
        <v>3.4805258308841993</v>
      </c>
      <c r="L209">
        <f ca="1">-2*LN(RAND())</f>
        <v>1.7985649869580931</v>
      </c>
      <c r="M209">
        <f ca="1">-2*LN(RAND())</f>
        <v>2.0738817385346708</v>
      </c>
      <c r="P209">
        <v>1.4810363049968243</v>
      </c>
      <c r="Q209">
        <v>9.599345556053164</v>
      </c>
      <c r="R209">
        <v>15.33698694545755</v>
      </c>
      <c r="T209">
        <v>0.68602292641757356</v>
      </c>
      <c r="U209">
        <v>1.6298391069897245</v>
      </c>
      <c r="V209">
        <v>3.5808928723420812</v>
      </c>
      <c r="X209">
        <v>16.665322886629557</v>
      </c>
      <c r="Y209">
        <v>3.9182459882765195</v>
      </c>
      <c r="Z209">
        <v>1.7949333755677099</v>
      </c>
      <c r="AA209">
        <v>3.2772324050703672</v>
      </c>
      <c r="AC209">
        <v>0.51949614397196697</v>
      </c>
      <c r="AD209">
        <v>0.74300740185786629</v>
      </c>
      <c r="AE209">
        <v>0.14623797045135084</v>
      </c>
      <c r="AF209">
        <v>0.26746393213340353</v>
      </c>
      <c r="AH209">
        <v>8.4788080105123491</v>
      </c>
      <c r="AI209">
        <v>2.7637727992724312</v>
      </c>
      <c r="AJ209">
        <v>1.3952010833803916</v>
      </c>
      <c r="AK209">
        <v>0.88575739127978603</v>
      </c>
      <c r="AL209">
        <v>7.9993227823106299</v>
      </c>
      <c r="AN209">
        <v>4.4420877547162716</v>
      </c>
      <c r="AO209">
        <v>0.37969702146311102</v>
      </c>
      <c r="AP209">
        <v>1.6075516000246779</v>
      </c>
      <c r="AQ209">
        <v>0.75414777795450116</v>
      </c>
      <c r="AR209">
        <v>5.4200600135272788E-2</v>
      </c>
      <c r="AT209">
        <v>2.474142852871811</v>
      </c>
      <c r="AU209">
        <v>11.264558938215165</v>
      </c>
      <c r="AV209">
        <v>10.277695338275752</v>
      </c>
      <c r="AW209">
        <v>15.432487485170803</v>
      </c>
      <c r="AX209">
        <v>0.54635626056392494</v>
      </c>
      <c r="AY209">
        <v>1.0481461468397535</v>
      </c>
      <c r="BA209">
        <v>1.1699293486065408E-2</v>
      </c>
      <c r="BB209">
        <v>1.1688339498086837</v>
      </c>
      <c r="BC209">
        <v>0.21126876314667503</v>
      </c>
      <c r="BD209">
        <v>1.2099459139788213</v>
      </c>
      <c r="BE209">
        <v>1.044378084252148</v>
      </c>
      <c r="BF209">
        <v>1.7665223167365027</v>
      </c>
    </row>
    <row r="210" spans="1:58">
      <c r="A210">
        <f ca="1">-8*LN(RAND())</f>
        <v>10.948211209955589</v>
      </c>
      <c r="B210">
        <f ca="1">-8*LN(RAND())</f>
        <v>12.878888546445502</v>
      </c>
      <c r="C210">
        <f ca="1">-8*LN(RAND())</f>
        <v>7.2205891832993814</v>
      </c>
      <c r="D210">
        <f ca="1">-8*LN(RAND())</f>
        <v>4.5869346669094639</v>
      </c>
      <c r="E210">
        <f ca="1">-8*LN(RAND())</f>
        <v>6.6746356576318977</v>
      </c>
      <c r="F210">
        <f ca="1">-8*LN(RAND())</f>
        <v>9.9169471592551961</v>
      </c>
      <c r="H210">
        <f ca="1">-2*LN(RAND())</f>
        <v>0.87893994697379285</v>
      </c>
      <c r="I210">
        <f ca="1">-2*LN(RAND())</f>
        <v>3.2635439039008514</v>
      </c>
      <c r="J210">
        <f ca="1">-2*LN(RAND())</f>
        <v>0.96526859758212258</v>
      </c>
      <c r="K210">
        <f ca="1">-2*LN(RAND())</f>
        <v>0.51613941528598684</v>
      </c>
      <c r="L210">
        <f ca="1">-2*LN(RAND())</f>
        <v>1.4559746187530145</v>
      </c>
      <c r="M210">
        <f ca="1">-2*LN(RAND())</f>
        <v>5.4698637134410495</v>
      </c>
      <c r="P210">
        <v>6.1411514629879935</v>
      </c>
      <c r="Q210">
        <v>10.718406528193681</v>
      </c>
      <c r="R210">
        <v>7.4439021940161965</v>
      </c>
      <c r="T210">
        <v>0.13376025335732647</v>
      </c>
      <c r="U210">
        <v>1.349453338786565</v>
      </c>
      <c r="V210">
        <v>0.91614642312302874</v>
      </c>
      <c r="X210">
        <v>3.1982121673480401</v>
      </c>
      <c r="Y210">
        <v>2.2903405477606418</v>
      </c>
      <c r="Z210">
        <v>5.4494099071464497</v>
      </c>
      <c r="AA210">
        <v>3.3612542486027325E-2</v>
      </c>
      <c r="AC210">
        <v>3.4972985786346595</v>
      </c>
      <c r="AD210">
        <v>0.86865404251899769</v>
      </c>
      <c r="AE210">
        <v>0.27828051726418224</v>
      </c>
      <c r="AF210">
        <v>0.31721551560971589</v>
      </c>
      <c r="AH210">
        <v>2.5478525833694023</v>
      </c>
      <c r="AI210">
        <v>1.0113996881861862</v>
      </c>
      <c r="AJ210">
        <v>4.4431592679373635</v>
      </c>
      <c r="AK210">
        <v>21.453484489606176</v>
      </c>
      <c r="AL210">
        <v>2.8196678967692512</v>
      </c>
      <c r="AN210">
        <v>0.9243628136931844</v>
      </c>
      <c r="AO210">
        <v>1.8552857576491573</v>
      </c>
      <c r="AP210">
        <v>1.0829052802285262</v>
      </c>
      <c r="AQ210">
        <v>1.0741995712839885</v>
      </c>
      <c r="AR210">
        <v>2.8623695852939379</v>
      </c>
      <c r="AT210">
        <v>8.9017549983305049</v>
      </c>
      <c r="AU210">
        <v>3.1034191183551463</v>
      </c>
      <c r="AV210">
        <v>2.1418506474611045</v>
      </c>
      <c r="AW210">
        <v>9.9748062056199878</v>
      </c>
      <c r="AX210">
        <v>1.8382489773761377</v>
      </c>
      <c r="AY210">
        <v>1.7008598539111126</v>
      </c>
      <c r="BA210">
        <v>0.88634311754033634</v>
      </c>
      <c r="BB210">
        <v>0.87526987970837511</v>
      </c>
      <c r="BC210">
        <v>0.35731018530434638</v>
      </c>
      <c r="BD210">
        <v>1.3806301176486642</v>
      </c>
      <c r="BE210">
        <v>0.70036412450171037</v>
      </c>
      <c r="BF210">
        <v>4.8580023013671214</v>
      </c>
    </row>
    <row r="211" spans="1:58">
      <c r="A211">
        <f ca="1">-8*LN(RAND())</f>
        <v>3.2938083402549916</v>
      </c>
      <c r="B211">
        <f ca="1">-8*LN(RAND())</f>
        <v>7.7515797726363944</v>
      </c>
      <c r="C211">
        <f ca="1">-8*LN(RAND())</f>
        <v>19.665899261259636</v>
      </c>
      <c r="D211">
        <f ca="1">-8*LN(RAND())</f>
        <v>0.57694803155239216</v>
      </c>
      <c r="E211">
        <f ca="1">-8*LN(RAND())</f>
        <v>9.2447079108048413</v>
      </c>
      <c r="F211">
        <f ca="1">-8*LN(RAND())</f>
        <v>9.0280659307462656</v>
      </c>
      <c r="H211">
        <f ca="1">-2*LN(RAND())</f>
        <v>0.31385192306592186</v>
      </c>
      <c r="I211">
        <f ca="1">-2*LN(RAND())</f>
        <v>3.821936019068338</v>
      </c>
      <c r="J211">
        <f ca="1">-2*LN(RAND())</f>
        <v>3.5806287354666866</v>
      </c>
      <c r="K211">
        <f ca="1">-2*LN(RAND())</f>
        <v>1.0006452974131652</v>
      </c>
      <c r="L211">
        <f ca="1">-2*LN(RAND())</f>
        <v>5.1330986029735275</v>
      </c>
      <c r="M211">
        <f ca="1">-2*LN(RAND())</f>
        <v>0.91704273844603457</v>
      </c>
      <c r="P211">
        <v>3.5941399395754718</v>
      </c>
      <c r="Q211">
        <v>2.8357140142161237</v>
      </c>
      <c r="R211">
        <v>4.6420468332183216</v>
      </c>
      <c r="T211">
        <v>0.83864572008510485</v>
      </c>
      <c r="U211">
        <v>1.7043593808065276</v>
      </c>
      <c r="V211">
        <v>2.5068679948654418</v>
      </c>
      <c r="X211">
        <v>7.104167831218815</v>
      </c>
      <c r="Y211">
        <v>12.247970765233463</v>
      </c>
      <c r="Z211">
        <v>23.105134917446176</v>
      </c>
      <c r="AA211">
        <v>8.3069517905123735</v>
      </c>
      <c r="AC211">
        <v>0.51756495599843644</v>
      </c>
      <c r="AD211">
        <v>5.8390831601686841</v>
      </c>
      <c r="AE211">
        <v>0.16264276664728894</v>
      </c>
      <c r="AF211">
        <v>5.2097085964827068</v>
      </c>
      <c r="AH211">
        <v>3.3437789810400642</v>
      </c>
      <c r="AI211">
        <v>0.50953503407861156</v>
      </c>
      <c r="AJ211">
        <v>2.129509665788226</v>
      </c>
      <c r="AK211">
        <v>18.360276499573366</v>
      </c>
      <c r="AL211">
        <v>6.7760790283390415</v>
      </c>
      <c r="AN211">
        <v>1.8080857020414975</v>
      </c>
      <c r="AO211">
        <v>5.966704530749392</v>
      </c>
      <c r="AP211">
        <v>4.0081422558739893E-2</v>
      </c>
      <c r="AQ211">
        <v>1.0819701295862056</v>
      </c>
      <c r="AR211">
        <v>1.4737907588108436</v>
      </c>
      <c r="AT211">
        <v>13.479048535166632</v>
      </c>
      <c r="AU211">
        <v>11.267299088119605</v>
      </c>
      <c r="AV211">
        <v>0.2429288164926327</v>
      </c>
      <c r="AW211">
        <v>2.5253863514679833</v>
      </c>
      <c r="AX211">
        <v>1.7539818395053037</v>
      </c>
      <c r="AY211">
        <v>0.30766872298755621</v>
      </c>
      <c r="BA211">
        <v>0.93364000735840769</v>
      </c>
      <c r="BB211">
        <v>1.0615223516671615</v>
      </c>
      <c r="BC211">
        <v>3.5554709513622003</v>
      </c>
      <c r="BD211">
        <v>1.4351864326046615</v>
      </c>
      <c r="BE211">
        <v>0.48209516767530303</v>
      </c>
      <c r="BF211">
        <v>1.216699679040097</v>
      </c>
    </row>
    <row r="212" spans="1:58">
      <c r="A212">
        <f ca="1">-8*LN(RAND())</f>
        <v>5.1490889592483482</v>
      </c>
      <c r="B212">
        <f ca="1">-8*LN(RAND())</f>
        <v>2.1895145852156261</v>
      </c>
      <c r="C212">
        <f ca="1">-8*LN(RAND())</f>
        <v>0.20198859377879094</v>
      </c>
      <c r="D212">
        <f ca="1">-8*LN(RAND())</f>
        <v>14.285215393978691</v>
      </c>
      <c r="E212">
        <f ca="1">-8*LN(RAND())</f>
        <v>55.19149532054216</v>
      </c>
      <c r="F212">
        <f ca="1">-8*LN(RAND())</f>
        <v>2.4619549681057764</v>
      </c>
      <c r="H212">
        <f ca="1">-2*LN(RAND())</f>
        <v>1.1927435813190439</v>
      </c>
      <c r="I212">
        <f ca="1">-2*LN(RAND())</f>
        <v>8.6268770095686076</v>
      </c>
      <c r="J212">
        <f ca="1">-2*LN(RAND())</f>
        <v>0.69725442211216548</v>
      </c>
      <c r="K212">
        <f ca="1">-2*LN(RAND())</f>
        <v>0.9829982465905841</v>
      </c>
      <c r="L212">
        <f ca="1">-2*LN(RAND())</f>
        <v>2.8506024386661672</v>
      </c>
      <c r="M212">
        <f ca="1">-2*LN(RAND())</f>
        <v>0.15031785757810295</v>
      </c>
      <c r="P212">
        <v>7.2662328473320326</v>
      </c>
      <c r="Q212">
        <v>1.163189377952464</v>
      </c>
      <c r="R212">
        <v>6.2572185081725396</v>
      </c>
      <c r="T212">
        <v>0.39957608798131738</v>
      </c>
      <c r="U212">
        <v>2.4617353751297872</v>
      </c>
      <c r="V212">
        <v>0.38931440509711412</v>
      </c>
      <c r="X212">
        <v>1.7846915462554616</v>
      </c>
      <c r="Y212">
        <v>10.948536494244371</v>
      </c>
      <c r="Z212">
        <v>11.350791286581861</v>
      </c>
      <c r="AA212">
        <v>2.731395515117089</v>
      </c>
      <c r="AC212">
        <v>0.53654401286504738</v>
      </c>
      <c r="AD212">
        <v>1.2588853506202267</v>
      </c>
      <c r="AE212">
        <v>3.5657520897505699</v>
      </c>
      <c r="AF212">
        <v>2.6128882096098507</v>
      </c>
      <c r="AH212">
        <v>0.93694358647108056</v>
      </c>
      <c r="AI212">
        <v>4.0847896724069503</v>
      </c>
      <c r="AJ212">
        <v>0.40605946361952167</v>
      </c>
      <c r="AK212">
        <v>2.6616803104083377</v>
      </c>
      <c r="AL212">
        <v>1.9928319935820931E-2</v>
      </c>
      <c r="AN212">
        <v>1.2849899295471936</v>
      </c>
      <c r="AO212">
        <v>2.4902977445332639</v>
      </c>
      <c r="AP212">
        <v>0.41355187167402352</v>
      </c>
      <c r="AQ212">
        <v>1.7677332988481111</v>
      </c>
      <c r="AR212">
        <v>0.12534807056701647</v>
      </c>
      <c r="AT212">
        <v>5.2426226995867742</v>
      </c>
      <c r="AU212">
        <v>34.760869263733973</v>
      </c>
      <c r="AV212">
        <v>10.180680500767757</v>
      </c>
      <c r="AW212">
        <v>2.4508039387961817</v>
      </c>
      <c r="AX212">
        <v>25.098748166690847</v>
      </c>
      <c r="AY212">
        <v>5.0556875899039477</v>
      </c>
      <c r="BA212">
        <v>9.7535186148192593E-2</v>
      </c>
      <c r="BB212">
        <v>0.68635904258216551</v>
      </c>
      <c r="BC212">
        <v>1.97540417270812</v>
      </c>
      <c r="BD212">
        <v>2.4325805499541251</v>
      </c>
      <c r="BE212">
        <v>0.2475112882822709</v>
      </c>
      <c r="BF212">
        <v>0.30237800385060731</v>
      </c>
    </row>
    <row r="213" spans="1:58">
      <c r="A213">
        <f ca="1">-8*LN(RAND())</f>
        <v>5.730250330840394</v>
      </c>
      <c r="B213">
        <f ca="1">-8*LN(RAND())</f>
        <v>5.174593511014117</v>
      </c>
      <c r="C213">
        <f ca="1">-8*LN(RAND())</f>
        <v>10.359636309776262</v>
      </c>
      <c r="D213">
        <f ca="1">-8*LN(RAND())</f>
        <v>6.1683936755078346</v>
      </c>
      <c r="E213">
        <f ca="1">-8*LN(RAND())</f>
        <v>28.681167815308527</v>
      </c>
      <c r="F213">
        <f ca="1">-8*LN(RAND())</f>
        <v>3.4707166034380879</v>
      </c>
      <c r="H213">
        <f ca="1">-2*LN(RAND())</f>
        <v>0.52776244602097222</v>
      </c>
      <c r="I213">
        <f ca="1">-2*LN(RAND())</f>
        <v>1.3702009581869063</v>
      </c>
      <c r="J213">
        <f ca="1">-2*LN(RAND())</f>
        <v>4.3620045554618612</v>
      </c>
      <c r="K213">
        <f ca="1">-2*LN(RAND())</f>
        <v>4.0503531678277565</v>
      </c>
      <c r="L213">
        <f ca="1">-2*LN(RAND())</f>
        <v>7.4361513680291744E-2</v>
      </c>
      <c r="M213">
        <f ca="1">-2*LN(RAND())</f>
        <v>6.5366210369284232</v>
      </c>
      <c r="P213">
        <v>29.427608209893705</v>
      </c>
      <c r="Q213">
        <v>5.5206153412146293</v>
      </c>
      <c r="R213">
        <v>0.9810670562585071</v>
      </c>
      <c r="T213">
        <v>0.37275073462677033</v>
      </c>
      <c r="U213">
        <v>3.9648334888024879</v>
      </c>
      <c r="V213">
        <v>0.14982687237048342</v>
      </c>
      <c r="X213">
        <v>13.143166798789325</v>
      </c>
      <c r="Y213">
        <v>0.39143844744032574</v>
      </c>
      <c r="Z213">
        <v>17.868114364168495</v>
      </c>
      <c r="AA213">
        <v>17.380771053257231</v>
      </c>
      <c r="AC213">
        <v>4.0567140783732913</v>
      </c>
      <c r="AD213">
        <v>3.2759124567981526</v>
      </c>
      <c r="AE213">
        <v>0.81026810178172382</v>
      </c>
      <c r="AF213">
        <v>3.250216998710667</v>
      </c>
      <c r="AH213">
        <v>8.1705513477893987</v>
      </c>
      <c r="AI213">
        <v>25.813849771588476</v>
      </c>
      <c r="AJ213">
        <v>6.4297082364449274</v>
      </c>
      <c r="AK213">
        <v>9.6793221103844544</v>
      </c>
      <c r="AL213">
        <v>20.093502112533649</v>
      </c>
      <c r="AN213">
        <v>2.3744098620264191</v>
      </c>
      <c r="AO213">
        <v>1.0594740318216787</v>
      </c>
      <c r="AP213">
        <v>0.62182827588783052</v>
      </c>
      <c r="AQ213">
        <v>5.0965442132430727</v>
      </c>
      <c r="AR213">
        <v>0.53564315070178814</v>
      </c>
      <c r="AT213">
        <v>14.683815569261993</v>
      </c>
      <c r="AU213">
        <v>3.4536497699667281</v>
      </c>
      <c r="AV213">
        <v>2.0363100299477082</v>
      </c>
      <c r="AW213">
        <v>2.2340032996617611</v>
      </c>
      <c r="AX213">
        <v>33.273009278013859</v>
      </c>
      <c r="AY213">
        <v>2.055914363834296</v>
      </c>
      <c r="BA213">
        <v>2.8808970074895912</v>
      </c>
      <c r="BB213">
        <v>2.3906000085376573</v>
      </c>
      <c r="BC213">
        <v>1.32629239054106</v>
      </c>
      <c r="BD213">
        <v>0.33713245424684812</v>
      </c>
      <c r="BE213">
        <v>0.77791346603726852</v>
      </c>
      <c r="BF213">
        <v>1.2187408159940731</v>
      </c>
    </row>
    <row r="214" spans="1:58">
      <c r="A214">
        <f ca="1">-8*LN(RAND())</f>
        <v>1.6246461899119395</v>
      </c>
      <c r="B214">
        <f ca="1">-8*LN(RAND())</f>
        <v>7.3303475523260904</v>
      </c>
      <c r="C214">
        <f ca="1">-8*LN(RAND())</f>
        <v>9.8405643239958316</v>
      </c>
      <c r="D214">
        <f ca="1">-8*LN(RAND())</f>
        <v>3.9095404800129261</v>
      </c>
      <c r="E214">
        <f ca="1">-8*LN(RAND())</f>
        <v>10.834942502599214</v>
      </c>
      <c r="F214">
        <f ca="1">-8*LN(RAND())</f>
        <v>2.2248245196486613</v>
      </c>
      <c r="H214">
        <f ca="1">-2*LN(RAND())</f>
        <v>4.104707179892638</v>
      </c>
      <c r="I214">
        <f ca="1">-2*LN(RAND())</f>
        <v>0.21842633752966448</v>
      </c>
      <c r="J214">
        <f ca="1">-2*LN(RAND())</f>
        <v>4.4474667494415723</v>
      </c>
      <c r="K214">
        <f ca="1">-2*LN(RAND())</f>
        <v>2.122626792829359</v>
      </c>
      <c r="L214">
        <f ca="1">-2*LN(RAND())</f>
        <v>3.0077154989494246</v>
      </c>
      <c r="M214">
        <f ca="1">-2*LN(RAND())</f>
        <v>2.8188431341414573</v>
      </c>
      <c r="P214">
        <v>7.7106591968344098</v>
      </c>
      <c r="Q214">
        <v>7.2992694150625015</v>
      </c>
      <c r="R214">
        <v>10.641899451214108</v>
      </c>
      <c r="T214">
        <v>1.7542974531228674</v>
      </c>
      <c r="U214">
        <v>5.2632384002332406</v>
      </c>
      <c r="V214">
        <v>12.871986652931644</v>
      </c>
      <c r="X214">
        <v>18.141537413212113</v>
      </c>
      <c r="Y214">
        <v>0.95730141896433685</v>
      </c>
      <c r="Z214">
        <v>8.8292088490367817</v>
      </c>
      <c r="AA214">
        <v>17.164622265708257</v>
      </c>
      <c r="AC214">
        <v>2.202848449617183</v>
      </c>
      <c r="AD214">
        <v>1.2014152135564207</v>
      </c>
      <c r="AE214">
        <v>5.8375268040552095</v>
      </c>
      <c r="AF214">
        <v>1.2038140757288458</v>
      </c>
      <c r="AH214">
        <v>0.1227457334959158</v>
      </c>
      <c r="AI214">
        <v>19.307426464150026</v>
      </c>
      <c r="AJ214">
        <v>2.5910168235661617</v>
      </c>
      <c r="AK214">
        <v>29.495311339869929</v>
      </c>
      <c r="AL214">
        <v>6.0686513826035196</v>
      </c>
      <c r="AN214">
        <v>5.9153875160819132</v>
      </c>
      <c r="AO214">
        <v>5.6260158417492825</v>
      </c>
      <c r="AP214">
        <v>4.5659349154536741</v>
      </c>
      <c r="AQ214">
        <v>1.2836129965276706</v>
      </c>
      <c r="AR214">
        <v>2.3972528435902865</v>
      </c>
      <c r="AT214">
        <v>1.9043127462865541</v>
      </c>
      <c r="AU214">
        <v>41.726596139893921</v>
      </c>
      <c r="AV214">
        <v>4.6143658442825499</v>
      </c>
      <c r="AW214">
        <v>6.5379375603536847</v>
      </c>
      <c r="AX214">
        <v>1.628495345125776</v>
      </c>
      <c r="AY214">
        <v>0.80154528780495482</v>
      </c>
      <c r="BA214">
        <v>3.8322715427285305E-2</v>
      </c>
      <c r="BB214">
        <v>1.4572716970323976</v>
      </c>
      <c r="BC214">
        <v>5.6503718299932721</v>
      </c>
      <c r="BD214">
        <v>0.93815228395763484</v>
      </c>
      <c r="BE214">
        <v>3.8260688449617786</v>
      </c>
      <c r="BF214">
        <v>0.60033331510573129</v>
      </c>
    </row>
    <row r="215" spans="1:58">
      <c r="A215">
        <f ca="1">-8*LN(RAND())</f>
        <v>2.2239024924652862</v>
      </c>
      <c r="B215">
        <f ca="1">-8*LN(RAND())</f>
        <v>1.3311283181538311</v>
      </c>
      <c r="C215">
        <f ca="1">-8*LN(RAND())</f>
        <v>6.6457535983372908</v>
      </c>
      <c r="D215">
        <f ca="1">-8*LN(RAND())</f>
        <v>12.159574454903591</v>
      </c>
      <c r="E215">
        <f ca="1">-8*LN(RAND())</f>
        <v>0.27909251880074598</v>
      </c>
      <c r="F215">
        <f ca="1">-8*LN(RAND())</f>
        <v>0.37532608343292756</v>
      </c>
      <c r="H215">
        <f ca="1">-2*LN(RAND())</f>
        <v>0.25239074349254864</v>
      </c>
      <c r="I215">
        <f ca="1">-2*LN(RAND())</f>
        <v>1.7474001128624557</v>
      </c>
      <c r="J215">
        <f ca="1">-2*LN(RAND())</f>
        <v>2.2998751564062774</v>
      </c>
      <c r="K215">
        <f ca="1">-2*LN(RAND())</f>
        <v>0.55770959853934476</v>
      </c>
      <c r="L215">
        <f ca="1">-2*LN(RAND())</f>
        <v>1.176873804044412</v>
      </c>
      <c r="M215">
        <f ca="1">-2*LN(RAND())</f>
        <v>6.2999566884697105</v>
      </c>
      <c r="P215">
        <v>5.2589026041431159</v>
      </c>
      <c r="Q215">
        <v>12.357492903907797</v>
      </c>
      <c r="R215">
        <v>1.2105848736798026</v>
      </c>
      <c r="T215">
        <v>1.0191061561404955</v>
      </c>
      <c r="U215">
        <v>0.28366231224792959</v>
      </c>
      <c r="V215">
        <v>1.5105203260808617</v>
      </c>
      <c r="X215">
        <v>4.4773066942383055</v>
      </c>
      <c r="Y215">
        <v>21.676100625619291</v>
      </c>
      <c r="Z215">
        <v>6.8561215130041759</v>
      </c>
      <c r="AA215">
        <v>8.6871786884412217</v>
      </c>
      <c r="AC215">
        <v>2.8301861585738957</v>
      </c>
      <c r="AD215">
        <v>0.37292597230732788</v>
      </c>
      <c r="AE215">
        <v>0.88116784042870155</v>
      </c>
      <c r="AF215">
        <v>4.3716956788632828</v>
      </c>
      <c r="AH215">
        <v>7.2015083870759575</v>
      </c>
      <c r="AI215">
        <v>10.569219151464997</v>
      </c>
      <c r="AJ215">
        <v>16.058379665842178</v>
      </c>
      <c r="AK215">
        <v>8.8201844196745185</v>
      </c>
      <c r="AL215">
        <v>9.2441752991145947</v>
      </c>
      <c r="AN215">
        <v>1.5485114641927544</v>
      </c>
      <c r="AO215">
        <v>1.6137408678045375</v>
      </c>
      <c r="AP215">
        <v>4.7505166456233354</v>
      </c>
      <c r="AQ215">
        <v>0.72305625220526482</v>
      </c>
      <c r="AR215">
        <v>2.1320660842994856</v>
      </c>
      <c r="AT215">
        <v>7.5861220669305425</v>
      </c>
      <c r="AU215">
        <v>45.839892529369358</v>
      </c>
      <c r="AV215">
        <v>6.0231460896611395</v>
      </c>
      <c r="AW215">
        <v>6.2439211080965</v>
      </c>
      <c r="AX215">
        <v>1.5626464536706217</v>
      </c>
      <c r="AY215">
        <v>8.7130447508823359</v>
      </c>
      <c r="BA215">
        <v>0.43416965610657482</v>
      </c>
      <c r="BB215">
        <v>1.2895774961962609</v>
      </c>
      <c r="BC215">
        <v>0.90047778328785999</v>
      </c>
      <c r="BD215">
        <v>0.65702731440332529</v>
      </c>
      <c r="BE215">
        <v>0.41196957695976888</v>
      </c>
      <c r="BF215">
        <v>2.4341748343939296</v>
      </c>
    </row>
    <row r="216" spans="1:58">
      <c r="A216">
        <f ca="1">-8*LN(RAND())</f>
        <v>2.7754283871241161</v>
      </c>
      <c r="B216">
        <f ca="1">-8*LN(RAND())</f>
        <v>6.0979617997716007</v>
      </c>
      <c r="C216">
        <f ca="1">-8*LN(RAND())</f>
        <v>19.205959377483598</v>
      </c>
      <c r="D216">
        <f ca="1">-8*LN(RAND())</f>
        <v>2.5160106843185148</v>
      </c>
      <c r="E216">
        <f ca="1">-8*LN(RAND())</f>
        <v>8.4629183711914582</v>
      </c>
      <c r="F216">
        <f ca="1">-8*LN(RAND())</f>
        <v>6.6655776974728767</v>
      </c>
      <c r="H216">
        <f ca="1">-2*LN(RAND())</f>
        <v>1.341756042823445</v>
      </c>
      <c r="I216">
        <f ca="1">-2*LN(RAND())</f>
        <v>0.63514650125195982</v>
      </c>
      <c r="J216">
        <f ca="1">-2*LN(RAND())</f>
        <v>0.18707016040994379</v>
      </c>
      <c r="K216">
        <f ca="1">-2*LN(RAND())</f>
        <v>1.1426380627423343</v>
      </c>
      <c r="L216">
        <f ca="1">-2*LN(RAND())</f>
        <v>1.3023179091239661</v>
      </c>
      <c r="M216">
        <f ca="1">-2*LN(RAND())</f>
        <v>0.1675309677118838</v>
      </c>
      <c r="P216">
        <v>8.7411796237118207</v>
      </c>
      <c r="Q216">
        <v>3.8562564842394078</v>
      </c>
      <c r="R216">
        <v>1.1652863963183651</v>
      </c>
      <c r="T216">
        <v>1.3718328003326683</v>
      </c>
      <c r="U216">
        <v>0.26050607239861157</v>
      </c>
      <c r="V216">
        <v>5.7645488811784162E-2</v>
      </c>
      <c r="X216">
        <v>6.383221756183814</v>
      </c>
      <c r="Y216">
        <v>10.044848127461922</v>
      </c>
      <c r="Z216">
        <v>4.7923008227358856</v>
      </c>
      <c r="AA216">
        <v>0.40160101855472741</v>
      </c>
      <c r="AC216">
        <v>2.9230438093840987</v>
      </c>
      <c r="AD216">
        <v>2.4165850383298371</v>
      </c>
      <c r="AE216">
        <v>5.5985080750876959</v>
      </c>
      <c r="AF216">
        <v>1.4372029761728677</v>
      </c>
      <c r="AH216">
        <v>16.436400086575997</v>
      </c>
      <c r="AI216">
        <v>2.0938806657733404</v>
      </c>
      <c r="AJ216">
        <v>8.7128814015098115</v>
      </c>
      <c r="AK216">
        <v>2.2733199070796495</v>
      </c>
      <c r="AL216">
        <v>1.3363149265279235</v>
      </c>
      <c r="AN216">
        <v>1.2726161341258211</v>
      </c>
      <c r="AO216">
        <v>0.28339769815597099</v>
      </c>
      <c r="AP216">
        <v>1.0401198696094651E-2</v>
      </c>
      <c r="AQ216">
        <v>0.14091173588599909</v>
      </c>
      <c r="AR216">
        <v>0.20736192267650597</v>
      </c>
      <c r="AT216">
        <v>3.5643316472738507</v>
      </c>
      <c r="AU216">
        <v>0.5761028188496532</v>
      </c>
      <c r="AV216">
        <v>5.1549172062073225</v>
      </c>
      <c r="AW216">
        <v>13.096070293865138</v>
      </c>
      <c r="AX216">
        <v>0.79373715713906789</v>
      </c>
      <c r="AY216">
        <v>4.070062568563495</v>
      </c>
      <c r="BA216">
        <v>0.36893293720959458</v>
      </c>
      <c r="BB216">
        <v>3.6803722550786531</v>
      </c>
      <c r="BC216">
        <v>1.184068959090979</v>
      </c>
      <c r="BD216">
        <v>5.3110967957431887</v>
      </c>
      <c r="BE216">
        <v>1.3378019450578904</v>
      </c>
      <c r="BF216">
        <v>0.85014014288610029</v>
      </c>
    </row>
    <row r="217" spans="1:58">
      <c r="A217">
        <f ca="1">-8*LN(RAND())</f>
        <v>2.8784109494282943</v>
      </c>
      <c r="B217">
        <f ca="1">-8*LN(RAND())</f>
        <v>0.71746206952568536</v>
      </c>
      <c r="C217">
        <f ca="1">-8*LN(RAND())</f>
        <v>1.0517195745459311</v>
      </c>
      <c r="D217">
        <f ca="1">-8*LN(RAND())</f>
        <v>8.5098038410269208</v>
      </c>
      <c r="E217">
        <f ca="1">-8*LN(RAND())</f>
        <v>1.9576256769428451</v>
      </c>
      <c r="F217">
        <f ca="1">-8*LN(RAND())</f>
        <v>6.103222503417129</v>
      </c>
      <c r="H217">
        <f ca="1">-2*LN(RAND())</f>
        <v>1.9841292449735877</v>
      </c>
      <c r="I217">
        <f ca="1">-2*LN(RAND())</f>
        <v>0.3544486591789861</v>
      </c>
      <c r="J217">
        <f ca="1">-2*LN(RAND())</f>
        <v>0.67671557988362063</v>
      </c>
      <c r="K217">
        <f ca="1">-2*LN(RAND())</f>
        <v>0.57492958887564771</v>
      </c>
      <c r="L217">
        <f ca="1">-2*LN(RAND())</f>
        <v>1.6620858240751712</v>
      </c>
      <c r="M217">
        <f ca="1">-2*LN(RAND())</f>
        <v>0.26565372480691946</v>
      </c>
      <c r="P217">
        <v>13.542183888264107</v>
      </c>
      <c r="Q217">
        <v>0.74478207286574671</v>
      </c>
      <c r="R217">
        <v>11.437117970718022</v>
      </c>
      <c r="T217">
        <v>1.0342873582298768</v>
      </c>
      <c r="U217">
        <v>2.9679921006645476</v>
      </c>
      <c r="V217">
        <v>0.27715933124363151</v>
      </c>
      <c r="X217">
        <v>1.2204582082284754</v>
      </c>
      <c r="Y217">
        <v>12.453128055129705</v>
      </c>
      <c r="Z217">
        <v>7.1048574280354737</v>
      </c>
      <c r="AA217">
        <v>32.005562443788989</v>
      </c>
      <c r="AC217">
        <v>2.8094798014085174</v>
      </c>
      <c r="AD217">
        <v>0.45713892580422849</v>
      </c>
      <c r="AE217">
        <v>1.01762633411308</v>
      </c>
      <c r="AF217">
        <v>1.1973935353967053</v>
      </c>
      <c r="AH217">
        <v>8.5565513167910598</v>
      </c>
      <c r="AI217">
        <v>15.667274063583491</v>
      </c>
      <c r="AJ217">
        <v>6.8272838953932151</v>
      </c>
      <c r="AK217">
        <v>15.562586908583398</v>
      </c>
      <c r="AL217">
        <v>10.326073784737904</v>
      </c>
      <c r="AN217">
        <v>1.540248323350887</v>
      </c>
      <c r="AO217">
        <v>0.69285970951008424</v>
      </c>
      <c r="AP217">
        <v>1.3641165143067731</v>
      </c>
      <c r="AQ217">
        <v>2.6558496382775534</v>
      </c>
      <c r="AR217">
        <v>1.6297699449271641</v>
      </c>
      <c r="AT217">
        <v>5.5187404161578701</v>
      </c>
      <c r="AU217">
        <v>7.1612773762811326</v>
      </c>
      <c r="AV217">
        <v>2.5317500641651245</v>
      </c>
      <c r="AW217">
        <v>1.2836741755000887E-2</v>
      </c>
      <c r="AX217">
        <v>14.070534955075248</v>
      </c>
      <c r="AY217">
        <v>9.723159151553066</v>
      </c>
      <c r="BA217">
        <v>3.1958766124873095</v>
      </c>
      <c r="BB217">
        <v>1.9072556528495352</v>
      </c>
      <c r="BC217">
        <v>1.2410080523119358</v>
      </c>
      <c r="BD217">
        <v>0.12765604099749692</v>
      </c>
      <c r="BE217">
        <v>0.51309524949081065</v>
      </c>
      <c r="BF217">
        <v>2.6496009855042981</v>
      </c>
    </row>
    <row r="218" spans="1:58">
      <c r="A218">
        <f ca="1">-8*LN(RAND())</f>
        <v>13.126664542482619</v>
      </c>
      <c r="B218">
        <f ca="1">-8*LN(RAND())</f>
        <v>7.8956134598901206</v>
      </c>
      <c r="C218">
        <f ca="1">-8*LN(RAND())</f>
        <v>11.072490137200798</v>
      </c>
      <c r="D218">
        <f ca="1">-8*LN(RAND())</f>
        <v>25.242677759641786</v>
      </c>
      <c r="E218">
        <f ca="1">-8*LN(RAND())</f>
        <v>17.17435074740413</v>
      </c>
      <c r="F218">
        <f ca="1">-8*LN(RAND())</f>
        <v>2.3010752234014866</v>
      </c>
      <c r="H218">
        <f ca="1">-2*LN(RAND())</f>
        <v>4.2810445773209986</v>
      </c>
      <c r="I218">
        <f ca="1">-2*LN(RAND())</f>
        <v>0.39067270256618292</v>
      </c>
      <c r="J218">
        <f ca="1">-2*LN(RAND())</f>
        <v>0.72127808678340533</v>
      </c>
      <c r="K218">
        <f ca="1">-2*LN(RAND())</f>
        <v>0.63081708033719641</v>
      </c>
      <c r="L218">
        <f ca="1">-2*LN(RAND())</f>
        <v>4.1839918270347383</v>
      </c>
      <c r="M218">
        <f ca="1">-2*LN(RAND())</f>
        <v>3.7253257052164086</v>
      </c>
      <c r="P218">
        <v>0.70149595371814755</v>
      </c>
      <c r="Q218">
        <v>3.6783566596885926</v>
      </c>
      <c r="R218">
        <v>3.4958251361576989</v>
      </c>
      <c r="T218">
        <v>0.22423620504464839</v>
      </c>
      <c r="U218">
        <v>0.5326823588906775</v>
      </c>
      <c r="V218">
        <v>5.4187259840814006</v>
      </c>
      <c r="X218">
        <v>1.0456041263713802</v>
      </c>
      <c r="Y218">
        <v>12.503289999950404</v>
      </c>
      <c r="Z218">
        <v>7.9644100354301655</v>
      </c>
      <c r="AA218">
        <v>9.7369286695877726</v>
      </c>
      <c r="AC218">
        <v>1.365190569985226</v>
      </c>
      <c r="AD218">
        <v>1.1865426162398995</v>
      </c>
      <c r="AE218">
        <v>0.48574479567136286</v>
      </c>
      <c r="AF218">
        <v>9.333200185532732</v>
      </c>
      <c r="AH218">
        <v>0.39502000975014012</v>
      </c>
      <c r="AI218">
        <v>12.136136655313278</v>
      </c>
      <c r="AJ218">
        <v>0.42257255197032434</v>
      </c>
      <c r="AK218">
        <v>13.840448628063768</v>
      </c>
      <c r="AL218">
        <v>1.2100780816426868</v>
      </c>
      <c r="AN218">
        <v>1.7229080430620749</v>
      </c>
      <c r="AO218">
        <v>1.7038979684464153</v>
      </c>
      <c r="AP218">
        <v>0.75291923632122149</v>
      </c>
      <c r="AQ218">
        <v>6.5884691089859846</v>
      </c>
      <c r="AR218">
        <v>1.7203009513367491</v>
      </c>
      <c r="AT218">
        <v>20.773255672133065</v>
      </c>
      <c r="AU218">
        <v>6.2058077590852783</v>
      </c>
      <c r="AV218">
        <v>8.1176594364858854</v>
      </c>
      <c r="AW218">
        <v>6.9506849942218967</v>
      </c>
      <c r="AX218">
        <v>12.339983446976117</v>
      </c>
      <c r="AY218">
        <v>12.890406766524691</v>
      </c>
      <c r="BA218">
        <v>3.823496406094093</v>
      </c>
      <c r="BB218">
        <v>1.4622833746047843</v>
      </c>
      <c r="BC218">
        <v>4.4347347912342849</v>
      </c>
      <c r="BD218">
        <v>4.0435098602204782</v>
      </c>
      <c r="BE218">
        <v>8.4505459757779178E-2</v>
      </c>
      <c r="BF218">
        <v>0.6442698806890913</v>
      </c>
    </row>
    <row r="219" spans="1:58">
      <c r="A219">
        <f ca="1">-8*LN(RAND())</f>
        <v>5.4114782060839133</v>
      </c>
      <c r="B219">
        <f ca="1">-8*LN(RAND())</f>
        <v>6.5154731163632373</v>
      </c>
      <c r="C219">
        <f ca="1">-8*LN(RAND())</f>
        <v>11.631213603443825</v>
      </c>
      <c r="D219">
        <f ca="1">-8*LN(RAND())</f>
        <v>1.825331842543042</v>
      </c>
      <c r="E219">
        <f ca="1">-8*LN(RAND())</f>
        <v>9.3736730921163005</v>
      </c>
      <c r="F219">
        <f ca="1">-8*LN(RAND())</f>
        <v>6.2133975510258566</v>
      </c>
      <c r="H219">
        <f ca="1">-2*LN(RAND())</f>
        <v>3.5026810757543148</v>
      </c>
      <c r="I219">
        <f ca="1">-2*LN(RAND())</f>
        <v>1.1370059951121316</v>
      </c>
      <c r="J219">
        <f ca="1">-2*LN(RAND())</f>
        <v>3.1822329171724224</v>
      </c>
      <c r="K219">
        <f ca="1">-2*LN(RAND())</f>
        <v>2.0099030180211583</v>
      </c>
      <c r="L219">
        <f ca="1">-2*LN(RAND())</f>
        <v>8.2619198916864178</v>
      </c>
      <c r="M219">
        <f ca="1">-2*LN(RAND())</f>
        <v>0.22261567561096962</v>
      </c>
      <c r="P219">
        <v>5.385640407188208</v>
      </c>
      <c r="Q219">
        <v>2.6194338790337564</v>
      </c>
      <c r="R219">
        <v>1.4415321366051577</v>
      </c>
      <c r="T219">
        <v>1.9151883763658752</v>
      </c>
      <c r="U219">
        <v>3.3026763535729815</v>
      </c>
      <c r="V219">
        <v>0.41918450823138298</v>
      </c>
      <c r="X219">
        <v>6.2502336613713982</v>
      </c>
      <c r="Y219">
        <v>5.7129670865295932</v>
      </c>
      <c r="Z219">
        <v>0.74711877896805934</v>
      </c>
      <c r="AA219">
        <v>4.4431856979099171</v>
      </c>
      <c r="AC219">
        <v>0.22521489609797379</v>
      </c>
      <c r="AD219">
        <v>3.5926840240222799</v>
      </c>
      <c r="AE219">
        <v>1.2900229891512389</v>
      </c>
      <c r="AF219">
        <v>0.4703051103633013</v>
      </c>
      <c r="AH219">
        <v>2.6992023402726151</v>
      </c>
      <c r="AI219">
        <v>17.200061560222281</v>
      </c>
      <c r="AJ219">
        <v>27.519862038275399</v>
      </c>
      <c r="AK219">
        <v>12.793862754854763</v>
      </c>
      <c r="AL219">
        <v>0.42680749094392806</v>
      </c>
      <c r="AN219">
        <v>4.0145303995832391</v>
      </c>
      <c r="AO219">
        <v>0.95173134514153934</v>
      </c>
      <c r="AP219">
        <v>3.0978116635131769</v>
      </c>
      <c r="AQ219">
        <v>4.9500004846669263</v>
      </c>
      <c r="AR219">
        <v>3.0912067080631864</v>
      </c>
      <c r="AT219">
        <v>5.3651609355661094</v>
      </c>
      <c r="AU219">
        <v>0.59701055456276886</v>
      </c>
      <c r="AV219">
        <v>13.89899486987065</v>
      </c>
      <c r="AW219">
        <v>14.678009099185372</v>
      </c>
      <c r="AX219">
        <v>3.2631498261752077</v>
      </c>
      <c r="AY219">
        <v>0.43786410779328094</v>
      </c>
      <c r="BA219">
        <v>2.0030567088115756</v>
      </c>
      <c r="BB219">
        <v>0.60160559996029583</v>
      </c>
      <c r="BC219">
        <v>0.75915593027315942</v>
      </c>
      <c r="BD219">
        <v>3.744267245667289</v>
      </c>
      <c r="BE219">
        <v>2.6203903638449866</v>
      </c>
      <c r="BF219">
        <v>4.7742967286479976</v>
      </c>
    </row>
    <row r="220" spans="1:58">
      <c r="A220">
        <f ca="1">-8*LN(RAND())</f>
        <v>11.05316557960937</v>
      </c>
      <c r="B220">
        <f ca="1">-8*LN(RAND())</f>
        <v>4.7410811444796277</v>
      </c>
      <c r="C220">
        <f ca="1">-8*LN(RAND())</f>
        <v>21.529127354991822</v>
      </c>
      <c r="D220">
        <f ca="1">-8*LN(RAND())</f>
        <v>30.70751655608289</v>
      </c>
      <c r="E220">
        <f ca="1">-8*LN(RAND())</f>
        <v>6.7285781835682705</v>
      </c>
      <c r="F220">
        <f ca="1">-8*LN(RAND())</f>
        <v>17.231795105093173</v>
      </c>
      <c r="H220">
        <f ca="1">-2*LN(RAND())</f>
        <v>4.4185742091890665</v>
      </c>
      <c r="I220">
        <f ca="1">-2*LN(RAND())</f>
        <v>0.34322916529563274</v>
      </c>
      <c r="J220">
        <f ca="1">-2*LN(RAND())</f>
        <v>3.7085856672543476</v>
      </c>
      <c r="K220">
        <f ca="1">-2*LN(RAND())</f>
        <v>5.3627235506866802</v>
      </c>
      <c r="L220">
        <f ca="1">-2*LN(RAND())</f>
        <v>3.6113035646717724</v>
      </c>
      <c r="M220">
        <f ca="1">-2*LN(RAND())</f>
        <v>3.6558859374584838</v>
      </c>
      <c r="P220">
        <v>4.2646641466700395</v>
      </c>
      <c r="Q220">
        <v>8.5981751995128199</v>
      </c>
      <c r="R220">
        <v>8.0078174958133435</v>
      </c>
      <c r="T220">
        <v>7.4369711460338453E-2</v>
      </c>
      <c r="U220">
        <v>0.98225458323989545</v>
      </c>
      <c r="V220">
        <v>0.44111184211304744</v>
      </c>
      <c r="X220">
        <v>17.4613172952639</v>
      </c>
      <c r="Y220">
        <v>24.411126460561146</v>
      </c>
      <c r="Z220">
        <v>10.587674794009965</v>
      </c>
      <c r="AA220">
        <v>12.442543271288644</v>
      </c>
      <c r="AC220">
        <v>1.6498991650963208</v>
      </c>
      <c r="AD220">
        <v>7.0448639949730802</v>
      </c>
      <c r="AE220">
        <v>1.2752635748232777</v>
      </c>
      <c r="AF220">
        <v>2.2803116741864944</v>
      </c>
      <c r="AH220">
        <v>0.88323533415902744</v>
      </c>
      <c r="AI220">
        <v>6.0097774188507795</v>
      </c>
      <c r="AJ220">
        <v>18.264607262737513</v>
      </c>
      <c r="AK220">
        <v>1.4237420603001896</v>
      </c>
      <c r="AL220">
        <v>4.0961528386779031</v>
      </c>
      <c r="AN220">
        <v>0.19828845985259053</v>
      </c>
      <c r="AO220">
        <v>0.65242939779420905</v>
      </c>
      <c r="AP220">
        <v>1.2978197145749084</v>
      </c>
      <c r="AQ220">
        <v>2.0188193725776911</v>
      </c>
      <c r="AR220">
        <v>5.8371167986389185</v>
      </c>
      <c r="AT220">
        <v>1.4806796267533313</v>
      </c>
      <c r="AU220">
        <v>37.311286454159053</v>
      </c>
      <c r="AV220">
        <v>3.6642168764998404</v>
      </c>
      <c r="AW220">
        <v>2.8880597805831347</v>
      </c>
      <c r="AX220">
        <v>0.74920402725635715</v>
      </c>
      <c r="AY220">
        <v>7.3447412166356605</v>
      </c>
      <c r="BA220">
        <v>0.19732263048891779</v>
      </c>
      <c r="BB220">
        <v>8.8829092227923052</v>
      </c>
      <c r="BC220">
        <v>5.0097933726871942</v>
      </c>
      <c r="BD220">
        <v>0.62634652680057146</v>
      </c>
      <c r="BE220">
        <v>1.0786088811057017</v>
      </c>
      <c r="BF220">
        <v>9.3148101879676926</v>
      </c>
    </row>
    <row r="221" spans="1:58">
      <c r="A221">
        <f ca="1">-8*LN(RAND())</f>
        <v>5.3471146460262604</v>
      </c>
      <c r="B221">
        <f ca="1">-8*LN(RAND())</f>
        <v>5.498929174368377</v>
      </c>
      <c r="C221">
        <f ca="1">-8*LN(RAND())</f>
        <v>0.20683003146321807</v>
      </c>
      <c r="D221">
        <f ca="1">-8*LN(RAND())</f>
        <v>10.155492526229292</v>
      </c>
      <c r="E221">
        <f ca="1">-8*LN(RAND())</f>
        <v>3.2752238248180339</v>
      </c>
      <c r="F221">
        <f ca="1">-8*LN(RAND())</f>
        <v>5.9947820831506711</v>
      </c>
      <c r="H221">
        <f ca="1">-2*LN(RAND())</f>
        <v>1.3184384614719078</v>
      </c>
      <c r="I221">
        <f ca="1">-2*LN(RAND())</f>
        <v>1.0222349853684278</v>
      </c>
      <c r="J221">
        <f ca="1">-2*LN(RAND())</f>
        <v>0.41561204804810709</v>
      </c>
      <c r="K221">
        <f ca="1">-2*LN(RAND())</f>
        <v>2.4448892201643115</v>
      </c>
      <c r="L221">
        <f ca="1">-2*LN(RAND())</f>
        <v>0.80543872799063954</v>
      </c>
      <c r="M221">
        <f ca="1">-2*LN(RAND())</f>
        <v>0.24881781111205342</v>
      </c>
      <c r="P221">
        <v>1.1044979412465883</v>
      </c>
      <c r="Q221">
        <v>3.6505828737880481</v>
      </c>
      <c r="R221">
        <v>32.311090176712369</v>
      </c>
      <c r="T221">
        <v>0.82675463782320324</v>
      </c>
      <c r="U221">
        <v>1.3609696714189272</v>
      </c>
      <c r="V221">
        <v>0.95968301440823989</v>
      </c>
      <c r="X221">
        <v>2.0517444287448314</v>
      </c>
      <c r="Y221">
        <v>2.3090946337003326</v>
      </c>
      <c r="Z221">
        <v>4.1704690386667709</v>
      </c>
      <c r="AA221">
        <v>1.2929741803216264</v>
      </c>
      <c r="AC221">
        <v>1.0286836435411235</v>
      </c>
      <c r="AD221">
        <v>1.0159634572170231</v>
      </c>
      <c r="AE221">
        <v>3.5259462503826451</v>
      </c>
      <c r="AF221">
        <v>0.73379227162823935</v>
      </c>
      <c r="AH221">
        <v>9.8028811103227309E-2</v>
      </c>
      <c r="AI221">
        <v>5.0431224264863221</v>
      </c>
      <c r="AJ221">
        <v>0.93163617016778866</v>
      </c>
      <c r="AK221">
        <v>9.2469831409277337</v>
      </c>
      <c r="AL221">
        <v>5.4591015131084317</v>
      </c>
      <c r="AN221">
        <v>1.4776199864471653</v>
      </c>
      <c r="AO221">
        <v>0.23308035940987243</v>
      </c>
      <c r="AP221">
        <v>1.7920735494548254</v>
      </c>
      <c r="AQ221">
        <v>0.19721205583941717</v>
      </c>
      <c r="AR221">
        <v>1.5435559662549276</v>
      </c>
      <c r="AT221">
        <v>0.49044471384994337</v>
      </c>
      <c r="AU221">
        <v>26.915531535318241</v>
      </c>
      <c r="AV221">
        <v>3.0980824293097617</v>
      </c>
      <c r="AW221">
        <v>13.353508251152702</v>
      </c>
      <c r="AX221">
        <v>19.169149682058666</v>
      </c>
      <c r="AY221">
        <v>22.3592486871324</v>
      </c>
      <c r="BA221">
        <v>2.3800364763674566</v>
      </c>
      <c r="BB221">
        <v>0.49695654523623201</v>
      </c>
      <c r="BC221">
        <v>0.42592564611295758</v>
      </c>
      <c r="BD221">
        <v>1.2796421627781847</v>
      </c>
      <c r="BE221">
        <v>1.8394075769965248</v>
      </c>
      <c r="BF221">
        <v>1.7009148805027412</v>
      </c>
    </row>
    <row r="222" spans="1:58">
      <c r="A222">
        <f ca="1">-8*LN(RAND())</f>
        <v>6.5223618657812068</v>
      </c>
      <c r="B222">
        <f ca="1">-8*LN(RAND())</f>
        <v>4.4019584586790259</v>
      </c>
      <c r="C222">
        <f ca="1">-8*LN(RAND())</f>
        <v>11.958323399733873</v>
      </c>
      <c r="D222">
        <f ca="1">-8*LN(RAND())</f>
        <v>0.33976291326236646</v>
      </c>
      <c r="E222">
        <f ca="1">-8*LN(RAND())</f>
        <v>5.0061562606301422</v>
      </c>
      <c r="F222">
        <f ca="1">-8*LN(RAND())</f>
        <v>2.0472247042334355</v>
      </c>
      <c r="H222">
        <f ca="1">-2*LN(RAND())</f>
        <v>0.32006182109744757</v>
      </c>
      <c r="I222">
        <f ca="1">-2*LN(RAND())</f>
        <v>0.3604952629105313</v>
      </c>
      <c r="J222">
        <f ca="1">-2*LN(RAND())</f>
        <v>2.2875031557626289E-2</v>
      </c>
      <c r="K222">
        <f ca="1">-2*LN(RAND())</f>
        <v>4.4838791457681042</v>
      </c>
      <c r="L222">
        <f ca="1">-2*LN(RAND())</f>
        <v>0.96416945367390949</v>
      </c>
      <c r="M222">
        <f ca="1">-2*LN(RAND())</f>
        <v>1.0666270337183934</v>
      </c>
      <c r="P222">
        <v>14.990704600762847</v>
      </c>
      <c r="Q222">
        <v>1.8049718134048234</v>
      </c>
      <c r="R222">
        <v>10.391340950014399</v>
      </c>
      <c r="T222">
        <v>1.105608033050788</v>
      </c>
      <c r="U222">
        <v>0.1979363132049673</v>
      </c>
      <c r="V222">
        <v>3.3934653456068054</v>
      </c>
      <c r="X222">
        <v>1.8321541600516151</v>
      </c>
      <c r="Y222">
        <v>5.8912198188434504</v>
      </c>
      <c r="Z222">
        <v>9.3788572854483423</v>
      </c>
      <c r="AA222">
        <v>3.6485064154529789</v>
      </c>
      <c r="AC222">
        <v>1.6671016958423199</v>
      </c>
      <c r="AD222">
        <v>8.6262615843474121E-3</v>
      </c>
      <c r="AE222">
        <v>2.2902147684109901</v>
      </c>
      <c r="AF222">
        <v>0.92847464975277139</v>
      </c>
      <c r="AH222">
        <v>14.618409834546677</v>
      </c>
      <c r="AI222">
        <v>1.6565297002607917</v>
      </c>
      <c r="AJ222">
        <v>8.3858576549988086</v>
      </c>
      <c r="AK222">
        <v>6.4079860448350789</v>
      </c>
      <c r="AL222">
        <v>19.179954376606936</v>
      </c>
      <c r="AN222">
        <v>0.19500889986965012</v>
      </c>
      <c r="AO222">
        <v>2.6022150861892972</v>
      </c>
      <c r="AP222">
        <v>2.913863077186718</v>
      </c>
      <c r="AQ222">
        <v>5.0377618467435408</v>
      </c>
      <c r="AR222">
        <v>1.8836247634248553</v>
      </c>
      <c r="AT222">
        <v>10.948143302801828</v>
      </c>
      <c r="AU222">
        <v>9.2915446569469218</v>
      </c>
      <c r="AV222">
        <v>18.033347358216012</v>
      </c>
      <c r="AW222">
        <v>1.3700564856716713</v>
      </c>
      <c r="AX222">
        <v>45.192764824620959</v>
      </c>
      <c r="AY222">
        <v>0.38766024365191376</v>
      </c>
      <c r="BA222">
        <v>1.4543370179322461</v>
      </c>
      <c r="BB222">
        <v>4.0115154207165196</v>
      </c>
      <c r="BC222">
        <v>0.20656086462358259</v>
      </c>
      <c r="BD222">
        <v>0.53109643565482445</v>
      </c>
      <c r="BE222">
        <v>1.744546478891116</v>
      </c>
      <c r="BF222">
        <v>0.12647643801909975</v>
      </c>
    </row>
    <row r="223" spans="1:58">
      <c r="A223">
        <f ca="1">-8*LN(RAND())</f>
        <v>8.7410575353206355</v>
      </c>
      <c r="B223">
        <f ca="1">-8*LN(RAND())</f>
        <v>3.9209987276469276</v>
      </c>
      <c r="C223">
        <f ca="1">-8*LN(RAND())</f>
        <v>8.623144697458887</v>
      </c>
      <c r="D223">
        <f ca="1">-8*LN(RAND())</f>
        <v>7.0232785193895486</v>
      </c>
      <c r="E223">
        <f ca="1">-8*LN(RAND())</f>
        <v>2.6296958065327161</v>
      </c>
      <c r="F223">
        <f ca="1">-8*LN(RAND())</f>
        <v>3.3250090433457289</v>
      </c>
      <c r="H223">
        <f ca="1">-2*LN(RAND())</f>
        <v>0.28783828731658018</v>
      </c>
      <c r="I223">
        <f ca="1">-2*LN(RAND())</f>
        <v>0.1851597981414134</v>
      </c>
      <c r="J223">
        <f ca="1">-2*LN(RAND())</f>
        <v>4.2363251924676673E-2</v>
      </c>
      <c r="K223">
        <f ca="1">-2*LN(RAND())</f>
        <v>2.9059741036424733</v>
      </c>
      <c r="L223">
        <f ca="1">-2*LN(RAND())</f>
        <v>0.79002660682681825</v>
      </c>
      <c r="M223">
        <f ca="1">-2*LN(RAND())</f>
        <v>1.7779735205679947</v>
      </c>
      <c r="P223">
        <v>9.8170771978703206E-2</v>
      </c>
      <c r="Q223">
        <v>8.5316331962388094</v>
      </c>
      <c r="R223">
        <v>0.82401041904980887</v>
      </c>
      <c r="T223">
        <v>3.002827415322078E-2</v>
      </c>
      <c r="U223">
        <v>2.1039059301565652</v>
      </c>
      <c r="V223">
        <v>2.8740331510788302</v>
      </c>
      <c r="X223">
        <v>31.582399497716839</v>
      </c>
      <c r="Y223">
        <v>2.0106835356687166E-2</v>
      </c>
      <c r="Z223">
        <v>10.7519787607652</v>
      </c>
      <c r="AA223">
        <v>19.662587551588278</v>
      </c>
      <c r="AC223">
        <v>3.1473016680655603</v>
      </c>
      <c r="AD223">
        <v>1.3072407950080054</v>
      </c>
      <c r="AE223">
        <v>3.0434417143815637</v>
      </c>
      <c r="AF223">
        <v>1.1577879800971396</v>
      </c>
      <c r="AH223">
        <v>2.210784783086047</v>
      </c>
      <c r="AI223">
        <v>15.767929554214602</v>
      </c>
      <c r="AJ223">
        <v>9.1154518798601814</v>
      </c>
      <c r="AK223">
        <v>8.2456753470013364</v>
      </c>
      <c r="AL223">
        <v>21.907917029895039</v>
      </c>
      <c r="AN223">
        <v>4.6748023534844858</v>
      </c>
      <c r="AO223">
        <v>2.4649954828801319</v>
      </c>
      <c r="AP223">
        <v>0.34426402321415167</v>
      </c>
      <c r="AQ223">
        <v>1.0707810754190119</v>
      </c>
      <c r="AR223">
        <v>2.9095349830989305</v>
      </c>
      <c r="AT223">
        <v>10.544267897528147</v>
      </c>
      <c r="AU223">
        <v>7.8513473048028395</v>
      </c>
      <c r="AV223">
        <v>7.1118039248269804</v>
      </c>
      <c r="AW223">
        <v>1.5753555242390587</v>
      </c>
      <c r="AX223">
        <v>6.7472319109307932</v>
      </c>
      <c r="AY223">
        <v>0.7392295825830818</v>
      </c>
      <c r="BA223">
        <v>0.82850219514360779</v>
      </c>
      <c r="BB223">
        <v>7.9423072782363402</v>
      </c>
      <c r="BC223">
        <v>1.0616613394407164</v>
      </c>
      <c r="BD223">
        <v>2.326915501586007</v>
      </c>
      <c r="BE223">
        <v>1.9893045818276196</v>
      </c>
      <c r="BF223">
        <v>2.0667443782605943</v>
      </c>
    </row>
    <row r="224" spans="1:58">
      <c r="A224">
        <f ca="1">-8*LN(RAND())</f>
        <v>3.8175077952072054</v>
      </c>
      <c r="B224">
        <f ca="1">-8*LN(RAND())</f>
        <v>6.998128500444005E-2</v>
      </c>
      <c r="C224">
        <f ca="1">-8*LN(RAND())</f>
        <v>12.380518036250438</v>
      </c>
      <c r="D224">
        <f ca="1">-8*LN(RAND())</f>
        <v>2.0080710815725751</v>
      </c>
      <c r="E224">
        <f ca="1">-8*LN(RAND())</f>
        <v>31.114881325366898</v>
      </c>
      <c r="F224">
        <f ca="1">-8*LN(RAND())</f>
        <v>16.232869916141208</v>
      </c>
      <c r="H224">
        <f ca="1">-2*LN(RAND())</f>
        <v>1.1947124006389345</v>
      </c>
      <c r="I224">
        <f ca="1">-2*LN(RAND())</f>
        <v>1.9596824254306062</v>
      </c>
      <c r="J224">
        <f ca="1">-2*LN(RAND())</f>
        <v>0.73913964867103987</v>
      </c>
      <c r="K224">
        <f ca="1">-2*LN(RAND())</f>
        <v>0.72427322539394534</v>
      </c>
      <c r="L224">
        <f ca="1">-2*LN(RAND())</f>
        <v>1.0042280570509556</v>
      </c>
      <c r="M224">
        <f ca="1">-2*LN(RAND())</f>
        <v>1.5047599737449922</v>
      </c>
      <c r="P224">
        <v>10.466381155452428</v>
      </c>
      <c r="Q224">
        <v>2.7924659850159284</v>
      </c>
      <c r="R224">
        <v>5.2504130077922433</v>
      </c>
      <c r="T224">
        <v>1.7935882759233523</v>
      </c>
      <c r="U224">
        <v>0.70535268392009132</v>
      </c>
      <c r="V224">
        <v>0.89471004101559393</v>
      </c>
      <c r="X224">
        <v>9.2300755501499125</v>
      </c>
      <c r="Y224">
        <v>3.2650212295727918</v>
      </c>
      <c r="Z224">
        <v>1.5021789895657376</v>
      </c>
      <c r="AA224">
        <v>3.6624796218022886</v>
      </c>
      <c r="AC224">
        <v>1.390488260996386</v>
      </c>
      <c r="AD224">
        <v>0.45342621797959148</v>
      </c>
      <c r="AE224">
        <v>2.2562119192289569</v>
      </c>
      <c r="AF224">
        <v>2.3554054484543663</v>
      </c>
      <c r="AH224">
        <v>4.6514898927108428</v>
      </c>
      <c r="AI224">
        <v>8.9480565271264414</v>
      </c>
      <c r="AJ224">
        <v>27.174674524848967</v>
      </c>
      <c r="AK224">
        <v>13.65457009206064</v>
      </c>
      <c r="AL224">
        <v>11.423594130817746</v>
      </c>
      <c r="AN224">
        <v>1.3901137572551241</v>
      </c>
      <c r="AO224">
        <v>0.81922624895806551</v>
      </c>
      <c r="AP224">
        <v>5.5585418918657945</v>
      </c>
      <c r="AQ224">
        <v>5.5085436788249336</v>
      </c>
      <c r="AR224">
        <v>0.35584187572778264</v>
      </c>
      <c r="AT224">
        <v>5.1072751964379179</v>
      </c>
      <c r="AU224">
        <v>5.6428996662568058E-2</v>
      </c>
      <c r="AV224">
        <v>8.1725389572357479</v>
      </c>
      <c r="AW224">
        <v>4.8680808630602863</v>
      </c>
      <c r="AX224">
        <v>1.2500051525297236</v>
      </c>
      <c r="AY224">
        <v>5.1931116880435892</v>
      </c>
      <c r="BA224">
        <v>0.1136878278044096</v>
      </c>
      <c r="BB224">
        <v>1.7548188180201574</v>
      </c>
      <c r="BC224">
        <v>4.3723884725756346</v>
      </c>
      <c r="BD224">
        <v>1.4906846067094868</v>
      </c>
      <c r="BE224">
        <v>0.81066519343261412</v>
      </c>
      <c r="BF224">
        <v>1.8661305857813244</v>
      </c>
    </row>
    <row r="225" spans="1:58">
      <c r="A225">
        <f ca="1">-8*LN(RAND())</f>
        <v>17.841947634078174</v>
      </c>
      <c r="B225">
        <f ca="1">-8*LN(RAND())</f>
        <v>7.4801588682903555</v>
      </c>
      <c r="C225">
        <f ca="1">-8*LN(RAND())</f>
        <v>1.2789308991004755E-2</v>
      </c>
      <c r="D225">
        <f ca="1">-8*LN(RAND())</f>
        <v>0.35202142960567195</v>
      </c>
      <c r="E225">
        <f ca="1">-8*LN(RAND())</f>
        <v>2.6662483981599561</v>
      </c>
      <c r="F225">
        <f ca="1">-8*LN(RAND())</f>
        <v>6.7360768021078439</v>
      </c>
      <c r="H225">
        <f ca="1">-2*LN(RAND())</f>
        <v>1.3760972919456123</v>
      </c>
      <c r="I225">
        <f ca="1">-2*LN(RAND())</f>
        <v>3.3418355534285897</v>
      </c>
      <c r="J225">
        <f ca="1">-2*LN(RAND())</f>
        <v>0.4039822089748854</v>
      </c>
      <c r="K225">
        <f ca="1">-2*LN(RAND())</f>
        <v>7.8420638077499509</v>
      </c>
      <c r="L225">
        <f ca="1">-2*LN(RAND())</f>
        <v>5.6562888510112118E-2</v>
      </c>
      <c r="M225">
        <f ca="1">-2*LN(RAND())</f>
        <v>0.47462516155166051</v>
      </c>
      <c r="P225">
        <v>29.253685582659394</v>
      </c>
      <c r="Q225">
        <v>7.48631294344856</v>
      </c>
      <c r="R225">
        <v>29.897748750215399</v>
      </c>
      <c r="T225">
        <v>1.1883278326492808</v>
      </c>
      <c r="U225">
        <v>0.54528540374619505</v>
      </c>
      <c r="V225">
        <v>1.2399082928097713</v>
      </c>
      <c r="X225">
        <v>0.93872470769565075</v>
      </c>
      <c r="Y225">
        <v>2.6682861842410239</v>
      </c>
      <c r="Z225">
        <v>3.3720486199906938</v>
      </c>
      <c r="AA225">
        <v>10.133452124442996</v>
      </c>
      <c r="AC225">
        <v>5.5244275332071206E-2</v>
      </c>
      <c r="AD225">
        <v>0.25541343530171046</v>
      </c>
      <c r="AE225">
        <v>0.55318709988146586</v>
      </c>
      <c r="AF225">
        <v>1.7208453628631428</v>
      </c>
      <c r="AH225">
        <v>8.5692369246621123</v>
      </c>
      <c r="AI225">
        <v>0.8132175377209192</v>
      </c>
      <c r="AJ225">
        <v>7.8540900406773337</v>
      </c>
      <c r="AK225">
        <v>0.20135324809261457</v>
      </c>
      <c r="AL225">
        <v>9.2047265998873389</v>
      </c>
      <c r="AN225">
        <v>0.8307344976565546</v>
      </c>
      <c r="AO225">
        <v>0.27011113443203577</v>
      </c>
      <c r="AP225">
        <v>1.5201952164350385</v>
      </c>
      <c r="AQ225">
        <v>0.12431178930627534</v>
      </c>
      <c r="AR225">
        <v>4.5750286642690075</v>
      </c>
      <c r="AT225">
        <v>1.4734447624881908</v>
      </c>
      <c r="AU225">
        <v>3.672379170405677</v>
      </c>
      <c r="AV225">
        <v>0.12388061530873289</v>
      </c>
      <c r="AW225">
        <v>7.9128941722297279</v>
      </c>
      <c r="AX225">
        <v>3.8124377755355336</v>
      </c>
      <c r="AY225">
        <v>4.0519155792786385</v>
      </c>
      <c r="BA225">
        <v>4.8552741579016401E-2</v>
      </c>
      <c r="BB225">
        <v>1.2558121687127486</v>
      </c>
      <c r="BC225">
        <v>4.7667426421019607</v>
      </c>
      <c r="BD225">
        <v>0.26494823957950875</v>
      </c>
      <c r="BE225">
        <v>0.68908522350832102</v>
      </c>
      <c r="BF225">
        <v>2.1741269573679425</v>
      </c>
    </row>
    <row r="226" spans="1:58">
      <c r="A226">
        <f ca="1">-8*LN(RAND())</f>
        <v>2.4627716493585678</v>
      </c>
      <c r="B226">
        <f ca="1">-8*LN(RAND())</f>
        <v>1.3568133425320739</v>
      </c>
      <c r="C226">
        <f ca="1">-8*LN(RAND())</f>
        <v>0.13395210125481172</v>
      </c>
      <c r="D226">
        <f ca="1">-8*LN(RAND())</f>
        <v>8.524000394910459</v>
      </c>
      <c r="E226">
        <f ca="1">-8*LN(RAND())</f>
        <v>16.996443054884637</v>
      </c>
      <c r="F226">
        <f ca="1">-8*LN(RAND())</f>
        <v>7.0104122895888619</v>
      </c>
      <c r="H226">
        <f ca="1">-2*LN(RAND())</f>
        <v>1.5137538474890644</v>
      </c>
      <c r="I226">
        <f ca="1">-2*LN(RAND())</f>
        <v>1.4586018701687562</v>
      </c>
      <c r="J226">
        <f ca="1">-2*LN(RAND())</f>
        <v>4.3573612223933571</v>
      </c>
      <c r="K226">
        <f ca="1">-2*LN(RAND())</f>
        <v>5.0773862476376586</v>
      </c>
      <c r="L226">
        <f ca="1">-2*LN(RAND())</f>
        <v>1.4701283708036927</v>
      </c>
      <c r="M226">
        <f ca="1">-2*LN(RAND())</f>
        <v>2.9978624409395076</v>
      </c>
      <c r="P226">
        <v>4.87602168641184</v>
      </c>
      <c r="Q226">
        <v>6.9533432000577893</v>
      </c>
      <c r="R226">
        <v>0.68083617167185528</v>
      </c>
      <c r="T226">
        <v>2.0782881746149844</v>
      </c>
      <c r="U226">
        <v>1.4453784816649757</v>
      </c>
      <c r="V226">
        <v>1.2767009636223119</v>
      </c>
      <c r="X226">
        <v>12.814199573775703</v>
      </c>
      <c r="Y226">
        <v>35.007958353692551</v>
      </c>
      <c r="Z226">
        <v>0.45916659114207536</v>
      </c>
      <c r="AA226">
        <v>9.971000072643485E-2</v>
      </c>
      <c r="AC226">
        <v>0.19187219322657689</v>
      </c>
      <c r="AD226">
        <v>0.78423709252228491</v>
      </c>
      <c r="AE226">
        <v>1.1420172377282565</v>
      </c>
      <c r="AF226">
        <v>2.1263346975189599</v>
      </c>
      <c r="AH226">
        <v>10.531054954099979</v>
      </c>
      <c r="AI226">
        <v>14.917366445694903</v>
      </c>
      <c r="AJ226">
        <v>1.3330545245661267</v>
      </c>
      <c r="AK226">
        <v>0.25171808273764296</v>
      </c>
      <c r="AL226">
        <v>2.1847423714647993</v>
      </c>
      <c r="AN226">
        <v>3.1221382315165198</v>
      </c>
      <c r="AO226">
        <v>1.5398503083936161</v>
      </c>
      <c r="AP226">
        <v>3.4247153609699525</v>
      </c>
      <c r="AQ226">
        <v>2.6493439237413474</v>
      </c>
      <c r="AR226">
        <v>1.7975029118227472</v>
      </c>
      <c r="AT226">
        <v>19.420245360900317</v>
      </c>
      <c r="AU226">
        <v>1.5812314904426892</v>
      </c>
      <c r="AV226">
        <v>1.1516708226826822</v>
      </c>
      <c r="AW226">
        <v>5.0019252996028714</v>
      </c>
      <c r="AX226">
        <v>0.21235296226793374</v>
      </c>
      <c r="AY226">
        <v>5.6796932301493621</v>
      </c>
      <c r="BA226">
        <v>0.88862592872818147</v>
      </c>
      <c r="BB226">
        <v>2.6836173065895377</v>
      </c>
      <c r="BC226">
        <v>0.91954567933379261</v>
      </c>
      <c r="BD226">
        <v>1.4878546329473559</v>
      </c>
      <c r="BE226">
        <v>12.570562071513224</v>
      </c>
      <c r="BF226">
        <v>3.5301603483600186</v>
      </c>
    </row>
    <row r="227" spans="1:58">
      <c r="A227">
        <f ca="1">-8*LN(RAND())</f>
        <v>26.445651053956528</v>
      </c>
      <c r="B227">
        <f ca="1">-8*LN(RAND())</f>
        <v>4.3484115595922876</v>
      </c>
      <c r="C227">
        <f ca="1">-8*LN(RAND())</f>
        <v>8.6217426332291822</v>
      </c>
      <c r="D227">
        <f ca="1">-8*LN(RAND())</f>
        <v>4.6345804400830408</v>
      </c>
      <c r="E227">
        <f ca="1">-8*LN(RAND())</f>
        <v>1.27777893059445</v>
      </c>
      <c r="F227">
        <f ca="1">-8*LN(RAND())</f>
        <v>1.9263627957492253</v>
      </c>
      <c r="H227">
        <f ca="1">-2*LN(RAND())</f>
        <v>0.80155380098840145</v>
      </c>
      <c r="I227">
        <f ca="1">-2*LN(RAND())</f>
        <v>0.20914192744339707</v>
      </c>
      <c r="J227">
        <f ca="1">-2*LN(RAND())</f>
        <v>1.3817848757333795</v>
      </c>
      <c r="K227">
        <f ca="1">-2*LN(RAND())</f>
        <v>3.7202086809676103</v>
      </c>
      <c r="L227">
        <f ca="1">-2*LN(RAND())</f>
        <v>0.20886043838733365</v>
      </c>
      <c r="M227">
        <f ca="1">-2*LN(RAND())</f>
        <v>0.87474881065601195</v>
      </c>
      <c r="P227">
        <v>10.295807897371219</v>
      </c>
      <c r="Q227">
        <v>6.2059877419635647</v>
      </c>
      <c r="R227">
        <v>21.302982597206825</v>
      </c>
      <c r="T227">
        <v>1.5111586209292474</v>
      </c>
      <c r="U227">
        <v>1.3811160179076709</v>
      </c>
      <c r="V227">
        <v>1.1149014314567733</v>
      </c>
      <c r="X227">
        <v>37.103575373591411</v>
      </c>
      <c r="Y227">
        <v>2.3033611901767315</v>
      </c>
      <c r="Z227">
        <v>12.522908159269479</v>
      </c>
      <c r="AA227">
        <v>7.4933178705593066</v>
      </c>
      <c r="AC227">
        <v>9.608237775809874</v>
      </c>
      <c r="AD227">
        <v>0.5980180862460942</v>
      </c>
      <c r="AE227">
        <v>6.664962070127606</v>
      </c>
      <c r="AF227">
        <v>4.7236208150420715</v>
      </c>
      <c r="AH227">
        <v>10.530463910524503</v>
      </c>
      <c r="AI227">
        <v>11.203319806335481</v>
      </c>
      <c r="AJ227">
        <v>10.165428991250746</v>
      </c>
      <c r="AK227">
        <v>1.7625182718679859</v>
      </c>
      <c r="AL227">
        <v>8.2533317836366429</v>
      </c>
      <c r="AN227">
        <v>0.77468901386456379</v>
      </c>
      <c r="AO227">
        <v>0.54097903512185264</v>
      </c>
      <c r="AP227">
        <v>4.4960836358056504</v>
      </c>
      <c r="AQ227">
        <v>0.21949599310802748</v>
      </c>
      <c r="AR227">
        <v>1.2925620864978296</v>
      </c>
      <c r="AT227">
        <v>27.064283922762591</v>
      </c>
      <c r="AU227">
        <v>18.852130403900162</v>
      </c>
      <c r="AV227">
        <v>2.2995458357162057</v>
      </c>
      <c r="AW227">
        <v>14.404558035061708</v>
      </c>
      <c r="AX227">
        <v>4.9439156201216754</v>
      </c>
      <c r="AY227">
        <v>28.966056035156029</v>
      </c>
      <c r="BA227">
        <v>1.5688956408483832</v>
      </c>
      <c r="BB227">
        <v>1.3444426326775283</v>
      </c>
      <c r="BC227">
        <v>2.7692367537189155</v>
      </c>
      <c r="BD227">
        <v>0.13192086354263438</v>
      </c>
      <c r="BE227">
        <v>4.5353030834477455E-2</v>
      </c>
      <c r="BF227">
        <v>0.93961883001519042</v>
      </c>
    </row>
    <row r="228" spans="1:58">
      <c r="A228">
        <f ca="1">-8*LN(RAND())</f>
        <v>4.0732604530409793</v>
      </c>
      <c r="B228">
        <f ca="1">-8*LN(RAND())</f>
        <v>5.1482281205113987</v>
      </c>
      <c r="C228">
        <f ca="1">-8*LN(RAND())</f>
        <v>2.2944726094141665</v>
      </c>
      <c r="D228">
        <f ca="1">-8*LN(RAND())</f>
        <v>15.423474215107399</v>
      </c>
      <c r="E228">
        <f ca="1">-8*LN(RAND())</f>
        <v>5.7710758132151803</v>
      </c>
      <c r="F228">
        <f ca="1">-8*LN(RAND())</f>
        <v>16.431302861976736</v>
      </c>
      <c r="H228">
        <f ca="1">-2*LN(RAND())</f>
        <v>0.25464685356472933</v>
      </c>
      <c r="I228">
        <f ca="1">-2*LN(RAND())</f>
        <v>0.40770270472797254</v>
      </c>
      <c r="J228">
        <f ca="1">-2*LN(RAND())</f>
        <v>2.6043291199952368</v>
      </c>
      <c r="K228">
        <f ca="1">-2*LN(RAND())</f>
        <v>0.47879939225853529</v>
      </c>
      <c r="L228">
        <f ca="1">-2*LN(RAND())</f>
        <v>5.4355417500091505</v>
      </c>
      <c r="M228">
        <f ca="1">-2*LN(RAND())</f>
        <v>2.6102402667237738</v>
      </c>
      <c r="P228">
        <v>0.19261825395947224</v>
      </c>
      <c r="Q228">
        <v>12.445103985562287</v>
      </c>
      <c r="R228">
        <v>4.4462827237303308</v>
      </c>
      <c r="T228">
        <v>1.4388024094333334</v>
      </c>
      <c r="U228">
        <v>3.2445515089201074</v>
      </c>
      <c r="V228">
        <v>3.9457034620650697</v>
      </c>
      <c r="X228">
        <v>5.9986616871613654</v>
      </c>
      <c r="Y228">
        <v>1.0250720644932545</v>
      </c>
      <c r="Z228">
        <v>1.4782545435819281</v>
      </c>
      <c r="AA228">
        <v>2.0724955352894527</v>
      </c>
      <c r="AC228">
        <v>1.0833551296568376</v>
      </c>
      <c r="AD228">
        <v>0.28871985760031943</v>
      </c>
      <c r="AE228">
        <v>2.0586271623727619</v>
      </c>
      <c r="AF228">
        <v>5.324694641029839</v>
      </c>
      <c r="AH228">
        <v>2.2827894580535828</v>
      </c>
      <c r="AI228">
        <v>1.9550182674919281</v>
      </c>
      <c r="AJ228">
        <v>1.1430555897583454E-2</v>
      </c>
      <c r="AK228">
        <v>2.0627735595701648</v>
      </c>
      <c r="AL228">
        <v>1.9347389401828139</v>
      </c>
      <c r="AN228">
        <v>0.15094511379148257</v>
      </c>
      <c r="AO228">
        <v>0.4408771426695936</v>
      </c>
      <c r="AP228">
        <v>2.945894979518707</v>
      </c>
      <c r="AQ228">
        <v>0.48930958705234301</v>
      </c>
      <c r="AR228">
        <v>5.0144073477631652</v>
      </c>
      <c r="AT228">
        <v>3.5930422779879012</v>
      </c>
      <c r="AU228">
        <v>26.256047544643195</v>
      </c>
      <c r="AV228">
        <v>3.3974283441127313</v>
      </c>
      <c r="AW228">
        <v>13.308634647201332</v>
      </c>
      <c r="AX228">
        <v>24.021617478787306</v>
      </c>
      <c r="AY228">
        <v>16.963936791128265</v>
      </c>
      <c r="BA228">
        <v>7.4390757546480462</v>
      </c>
      <c r="BB228">
        <v>0.42659688555974029</v>
      </c>
      <c r="BC228">
        <v>4.5203923050596027</v>
      </c>
      <c r="BD228">
        <v>2.5185541833379008</v>
      </c>
      <c r="BE228">
        <v>1.0076260407071467</v>
      </c>
      <c r="BF228">
        <v>1.166425729808128</v>
      </c>
    </row>
    <row r="229" spans="1:58">
      <c r="A229">
        <f ca="1">-8*LN(RAND())</f>
        <v>6.0637185142988992</v>
      </c>
      <c r="B229">
        <f ca="1">-8*LN(RAND())</f>
        <v>21.831461524988224</v>
      </c>
      <c r="C229">
        <f ca="1">-8*LN(RAND())</f>
        <v>2.2582238603160216</v>
      </c>
      <c r="D229">
        <f ca="1">-8*LN(RAND())</f>
        <v>3.9472729283765005</v>
      </c>
      <c r="E229">
        <f ca="1">-8*LN(RAND())</f>
        <v>6.0033523537195856</v>
      </c>
      <c r="F229">
        <f ca="1">-8*LN(RAND())</f>
        <v>8.9731699923397967E-2</v>
      </c>
      <c r="H229">
        <f ca="1">-2*LN(RAND())</f>
        <v>4.6279027439228928</v>
      </c>
      <c r="I229">
        <f ca="1">-2*LN(RAND())</f>
        <v>3.8754638412396707</v>
      </c>
      <c r="J229">
        <f ca="1">-2*LN(RAND())</f>
        <v>1.5741085527641296</v>
      </c>
      <c r="K229">
        <f ca="1">-2*LN(RAND())</f>
        <v>0.43362468500746726</v>
      </c>
      <c r="L229">
        <f ca="1">-2*LN(RAND())</f>
        <v>0.9070937300154126</v>
      </c>
      <c r="M229">
        <f ca="1">-2*LN(RAND())</f>
        <v>0.30410088307827648</v>
      </c>
      <c r="P229">
        <v>12.804331521955447</v>
      </c>
      <c r="Q229">
        <v>20.070504476668116</v>
      </c>
      <c r="R229">
        <v>5.2170402802988241</v>
      </c>
      <c r="T229">
        <v>1.0889917245745295E-2</v>
      </c>
      <c r="U229">
        <v>1.2256658025943599</v>
      </c>
      <c r="V229">
        <v>0.76749866094271602</v>
      </c>
      <c r="X229">
        <v>5.0823904868975944</v>
      </c>
      <c r="Y229">
        <v>8.5467069136397615</v>
      </c>
      <c r="Z229">
        <v>12.659785983182717</v>
      </c>
      <c r="AA229">
        <v>19.10792205767801</v>
      </c>
      <c r="AC229">
        <v>0.10853807466729627</v>
      </c>
      <c r="AD229">
        <v>0.17861700632655897</v>
      </c>
      <c r="AE229">
        <v>1.3227998251571216</v>
      </c>
      <c r="AF229">
        <v>1.8669521511204052</v>
      </c>
      <c r="AH229">
        <v>6.052068273802524</v>
      </c>
      <c r="AI229">
        <v>10.500072466744534</v>
      </c>
      <c r="AJ229">
        <v>10.170148160097677</v>
      </c>
      <c r="AK229">
        <v>8.5781355703191657</v>
      </c>
      <c r="AL229">
        <v>2.3845258995187812</v>
      </c>
      <c r="AN229">
        <v>2.2049569922624461</v>
      </c>
      <c r="AO229">
        <v>2.616181463908946</v>
      </c>
      <c r="AP229">
        <v>4.1590830864597271E-2</v>
      </c>
      <c r="AQ229">
        <v>3.1791104329243245</v>
      </c>
      <c r="AR229">
        <v>1.668377520782067</v>
      </c>
      <c r="AT229">
        <v>3.2646635527921939</v>
      </c>
      <c r="AU229">
        <v>0.40703208874401536</v>
      </c>
      <c r="AV229">
        <v>4.2615256001663102</v>
      </c>
      <c r="AW229">
        <v>15.313808969078726</v>
      </c>
      <c r="AX229">
        <v>36.974237345219478</v>
      </c>
      <c r="AY229">
        <v>6.8252070664069118</v>
      </c>
      <c r="BA229">
        <v>0.64591091775286247</v>
      </c>
      <c r="BB229">
        <v>1.2692756206003106</v>
      </c>
      <c r="BC229">
        <v>3.2503003364896923</v>
      </c>
      <c r="BD229">
        <v>0.72495560150692639</v>
      </c>
      <c r="BE229">
        <v>4.4955977082151746</v>
      </c>
      <c r="BF229">
        <v>1.7708540493321769</v>
      </c>
    </row>
    <row r="230" spans="1:58">
      <c r="A230">
        <f ca="1">-8*LN(RAND())</f>
        <v>4.1607884063296403</v>
      </c>
      <c r="B230">
        <f ca="1">-8*LN(RAND())</f>
        <v>6.5493917878721426</v>
      </c>
      <c r="C230">
        <f ca="1">-8*LN(RAND())</f>
        <v>1.6947345100133728</v>
      </c>
      <c r="D230">
        <f ca="1">-8*LN(RAND())</f>
        <v>13.599065984928059</v>
      </c>
      <c r="E230">
        <f ca="1">-8*LN(RAND())</f>
        <v>37.283882282344273</v>
      </c>
      <c r="F230">
        <f ca="1">-8*LN(RAND())</f>
        <v>15.85684806979514</v>
      </c>
      <c r="H230">
        <f ca="1">-2*LN(RAND())</f>
        <v>0.99253108393521872</v>
      </c>
      <c r="I230">
        <f ca="1">-2*LN(RAND())</f>
        <v>1.3540608378513783</v>
      </c>
      <c r="J230">
        <f ca="1">-2*LN(RAND())</f>
        <v>4.1168068500637069</v>
      </c>
      <c r="K230">
        <f ca="1">-2*LN(RAND())</f>
        <v>2.7265846970426049</v>
      </c>
      <c r="L230">
        <f ca="1">-2*LN(RAND())</f>
        <v>0.85782996764634234</v>
      </c>
      <c r="M230">
        <f ca="1">-2*LN(RAND())</f>
        <v>0.26463932849106542</v>
      </c>
      <c r="P230">
        <v>7.8818431012147316</v>
      </c>
      <c r="Q230">
        <v>0.83946829717514571</v>
      </c>
      <c r="R230">
        <v>2.5978429597673105</v>
      </c>
      <c r="T230">
        <v>8.2102860986050619</v>
      </c>
      <c r="U230">
        <v>2.0677270309355014</v>
      </c>
      <c r="V230">
        <v>1.1631487417148803</v>
      </c>
      <c r="X230">
        <v>3.543396537052852</v>
      </c>
      <c r="Y230">
        <v>5.3964152824302163</v>
      </c>
      <c r="Z230">
        <v>14.705666065141138</v>
      </c>
      <c r="AA230">
        <v>1.2630514489590789</v>
      </c>
      <c r="AC230">
        <v>1.78786322490441</v>
      </c>
      <c r="AD230">
        <v>0.31075932365750369</v>
      </c>
      <c r="AE230">
        <v>3.2498625486012345</v>
      </c>
      <c r="AF230">
        <v>0.10193748533762376</v>
      </c>
      <c r="AH230">
        <v>3.0756843590525711</v>
      </c>
      <c r="AI230">
        <v>3.0508306667816449</v>
      </c>
      <c r="AJ230">
        <v>15.259896316361893</v>
      </c>
      <c r="AK230">
        <v>3.0429792749729185</v>
      </c>
      <c r="AL230">
        <v>5.2332430106595096</v>
      </c>
      <c r="AN230">
        <v>4.0291617609235981</v>
      </c>
      <c r="AO230">
        <v>5.1798477949683654</v>
      </c>
      <c r="AP230">
        <v>2.1102110009222006</v>
      </c>
      <c r="AQ230">
        <v>1.6180148056579577</v>
      </c>
      <c r="AR230">
        <v>0.59878667340552949</v>
      </c>
      <c r="AT230">
        <v>2.6390460099873438</v>
      </c>
      <c r="AU230">
        <v>6.4847302331264371</v>
      </c>
      <c r="AV230">
        <v>1.3654901505294597</v>
      </c>
      <c r="AW230">
        <v>4.5124251074810626</v>
      </c>
      <c r="AX230">
        <v>32.626718470240405</v>
      </c>
      <c r="AY230">
        <v>16.768358154867983</v>
      </c>
      <c r="BA230">
        <v>4.0364732563919832</v>
      </c>
      <c r="BB230">
        <v>3.1207693103736753</v>
      </c>
      <c r="BC230">
        <v>0.88557400379502604</v>
      </c>
      <c r="BD230">
        <v>2.8008482857257384</v>
      </c>
      <c r="BE230">
        <v>4.3355910565303004</v>
      </c>
      <c r="BF230">
        <v>0.28804027724524678</v>
      </c>
    </row>
    <row r="231" spans="1:58">
      <c r="A231">
        <f ca="1">-8*LN(RAND())</f>
        <v>6.7411985572442772</v>
      </c>
      <c r="B231">
        <f ca="1">-8*LN(RAND())</f>
        <v>14.017794313424188</v>
      </c>
      <c r="C231">
        <f ca="1">-8*LN(RAND())</f>
        <v>12.590766735255537</v>
      </c>
      <c r="D231">
        <f ca="1">-8*LN(RAND())</f>
        <v>1.5254166379133045</v>
      </c>
      <c r="E231">
        <f ca="1">-8*LN(RAND())</f>
        <v>4.3978995281636735</v>
      </c>
      <c r="F231">
        <f ca="1">-8*LN(RAND())</f>
        <v>0.72683798484422724</v>
      </c>
      <c r="H231">
        <f ca="1">-2*LN(RAND())</f>
        <v>2.8603972278021899</v>
      </c>
      <c r="I231">
        <f ca="1">-2*LN(RAND())</f>
        <v>2.9999898828365668</v>
      </c>
      <c r="J231">
        <f ca="1">-2*LN(RAND())</f>
        <v>0.39662961698152294</v>
      </c>
      <c r="K231">
        <f ca="1">-2*LN(RAND())</f>
        <v>0.3979400628777528</v>
      </c>
      <c r="L231">
        <f ca="1">-2*LN(RAND())</f>
        <v>2.9823897329792564</v>
      </c>
      <c r="M231">
        <f ca="1">-2*LN(RAND())</f>
        <v>1.206196564067701</v>
      </c>
      <c r="P231">
        <v>6.2767127975235715</v>
      </c>
      <c r="Q231">
        <v>2.1405853517650919</v>
      </c>
      <c r="R231">
        <v>8.2543817635873769</v>
      </c>
      <c r="T231">
        <v>1.9957733122918802</v>
      </c>
      <c r="U231">
        <v>5.0819490868419575</v>
      </c>
      <c r="V231">
        <v>1.2351760836435648</v>
      </c>
      <c r="X231">
        <v>7.7148765208122549</v>
      </c>
      <c r="Y231">
        <v>4.4172302200265854</v>
      </c>
      <c r="Z231">
        <v>3.0709959632289716</v>
      </c>
      <c r="AA231">
        <v>7.197562963771384</v>
      </c>
      <c r="AC231">
        <v>2.4568729998782719</v>
      </c>
      <c r="AD231">
        <v>2.7093023773702432</v>
      </c>
      <c r="AE231">
        <v>0.8587940168995235</v>
      </c>
      <c r="AF231">
        <v>1.5831662347057178</v>
      </c>
      <c r="AH231">
        <v>10.062676639360301</v>
      </c>
      <c r="AI231">
        <v>4.3899419770556181</v>
      </c>
      <c r="AJ231">
        <v>36.199078458743287</v>
      </c>
      <c r="AK231">
        <v>13.914497879591938</v>
      </c>
      <c r="AL231">
        <v>1.3890717976410176</v>
      </c>
      <c r="AN231">
        <v>0.75638257702333844</v>
      </c>
      <c r="AO231">
        <v>0.29432393648041116</v>
      </c>
      <c r="AP231">
        <v>1.3828263728147696</v>
      </c>
      <c r="AQ231">
        <v>1.8531548296543681</v>
      </c>
      <c r="AR231">
        <v>5.0234798294437342</v>
      </c>
      <c r="AT231">
        <v>0.65000078350281387</v>
      </c>
      <c r="AU231">
        <v>14.678981044548124</v>
      </c>
      <c r="AV231">
        <v>16.245030641223366</v>
      </c>
      <c r="AW231">
        <v>13.146704926613396</v>
      </c>
      <c r="AX231">
        <v>3.563785938625128</v>
      </c>
      <c r="AY231">
        <v>16.709034259598425</v>
      </c>
      <c r="BA231">
        <v>2.553170403822512</v>
      </c>
      <c r="BB231">
        <v>1.5098526103918324</v>
      </c>
      <c r="BC231">
        <v>0.49689298583875535</v>
      </c>
      <c r="BD231">
        <v>2.7022628551514511E-2</v>
      </c>
      <c r="BE231">
        <v>3.7594760550750155</v>
      </c>
      <c r="BF231">
        <v>3.4010278732068224</v>
      </c>
    </row>
    <row r="232" spans="1:58">
      <c r="A232">
        <f ca="1">-8*LN(RAND())</f>
        <v>17.159439918101803</v>
      </c>
      <c r="B232">
        <f ca="1">-8*LN(RAND())</f>
        <v>0.83699384630471108</v>
      </c>
      <c r="C232">
        <f ca="1">-8*LN(RAND())</f>
        <v>12.142528511824485</v>
      </c>
      <c r="D232">
        <f ca="1">-8*LN(RAND())</f>
        <v>0.88951331134483513</v>
      </c>
      <c r="E232">
        <f ca="1">-8*LN(RAND())</f>
        <v>15.317083233457556</v>
      </c>
      <c r="F232">
        <f ca="1">-8*LN(RAND())</f>
        <v>10.420506016465023</v>
      </c>
      <c r="H232">
        <f ca="1">-2*LN(RAND())</f>
        <v>2.2428258887574031</v>
      </c>
      <c r="I232">
        <f ca="1">-2*LN(RAND())</f>
        <v>1.1475226117193338</v>
      </c>
      <c r="J232">
        <f ca="1">-2*LN(RAND())</f>
        <v>4.720796895542243</v>
      </c>
      <c r="K232">
        <f ca="1">-2*LN(RAND())</f>
        <v>4.0810576344266565</v>
      </c>
      <c r="L232">
        <f ca="1">-2*LN(RAND())</f>
        <v>0.56280494864909902</v>
      </c>
      <c r="M232">
        <f ca="1">-2*LN(RAND())</f>
        <v>0.19413338457041623</v>
      </c>
      <c r="P232">
        <v>9.2231666544726618</v>
      </c>
      <c r="Q232">
        <v>4.0534170249194359</v>
      </c>
      <c r="R232">
        <v>4.087823767874629</v>
      </c>
      <c r="T232">
        <v>0.15272062482335183</v>
      </c>
      <c r="U232">
        <v>0.27512260296811203</v>
      </c>
      <c r="V232">
        <v>1.1703151135647716</v>
      </c>
      <c r="X232">
        <v>56.830794359862679</v>
      </c>
      <c r="Y232">
        <v>11.341471484576354</v>
      </c>
      <c r="Z232">
        <v>12.406645881034857</v>
      </c>
      <c r="AA232">
        <v>5.240453916523298E-2</v>
      </c>
      <c r="AC232">
        <v>1.2096470709197176E-2</v>
      </c>
      <c r="AD232">
        <v>0.42238773012870512</v>
      </c>
      <c r="AE232">
        <v>0.98425415065188326</v>
      </c>
      <c r="AF232">
        <v>1.6454755499242868</v>
      </c>
      <c r="AH232">
        <v>2.1707850218381526</v>
      </c>
      <c r="AI232">
        <v>0.5284147057238775</v>
      </c>
      <c r="AJ232">
        <v>3.8246959407859284</v>
      </c>
      <c r="AK232">
        <v>3.5075191804186678</v>
      </c>
      <c r="AL232">
        <v>1.9400009248858343</v>
      </c>
      <c r="AN232">
        <v>1.3477148100510417</v>
      </c>
      <c r="AO232">
        <v>0.97478785706103122</v>
      </c>
      <c r="AP232">
        <v>1.3146114308420871</v>
      </c>
      <c r="AQ232">
        <v>1.0105408956953947</v>
      </c>
      <c r="AR232">
        <v>10.605566043579071</v>
      </c>
      <c r="AT232">
        <v>7.1521434332532472</v>
      </c>
      <c r="AU232">
        <v>0.11312599809210309</v>
      </c>
      <c r="AV232">
        <v>5.5277282727490169</v>
      </c>
      <c r="AW232">
        <v>5.4677971288789537</v>
      </c>
      <c r="AX232">
        <v>8.0971737667888473</v>
      </c>
      <c r="AY232">
        <v>0.40374516814926892</v>
      </c>
      <c r="BA232">
        <v>1.5656729128635243</v>
      </c>
      <c r="BB232">
        <v>0.17251757260145392</v>
      </c>
      <c r="BC232">
        <v>1.9296583457213403</v>
      </c>
      <c r="BD232">
        <v>0.51889523895350409</v>
      </c>
      <c r="BE232">
        <v>9.408466301207163</v>
      </c>
      <c r="BF232">
        <v>4.8776001706674563</v>
      </c>
    </row>
    <row r="233" spans="1:58">
      <c r="A233">
        <f ca="1">-8*LN(RAND())</f>
        <v>5.1092516009995963</v>
      </c>
      <c r="B233">
        <f ca="1">-8*LN(RAND())</f>
        <v>13.175637279588047</v>
      </c>
      <c r="C233">
        <f ca="1">-8*LN(RAND())</f>
        <v>1.8962630741472004</v>
      </c>
      <c r="D233">
        <f ca="1">-8*LN(RAND())</f>
        <v>10.046864565183686</v>
      </c>
      <c r="E233">
        <f ca="1">-8*LN(RAND())</f>
        <v>1.1631106486416409</v>
      </c>
      <c r="F233">
        <f ca="1">-8*LN(RAND())</f>
        <v>0.21927277442740636</v>
      </c>
      <c r="H233">
        <f ca="1">-2*LN(RAND())</f>
        <v>0.32592867588808372</v>
      </c>
      <c r="I233">
        <f ca="1">-2*LN(RAND())</f>
        <v>2.5626961145879394</v>
      </c>
      <c r="J233">
        <f ca="1">-2*LN(RAND())</f>
        <v>2.2928028844736565</v>
      </c>
      <c r="K233">
        <f ca="1">-2*LN(RAND())</f>
        <v>2.1410310208077852</v>
      </c>
      <c r="L233">
        <f ca="1">-2*LN(RAND())</f>
        <v>6.1222613603717919</v>
      </c>
      <c r="M233">
        <f ca="1">-2*LN(RAND())</f>
        <v>2.6564512762517949</v>
      </c>
      <c r="P233">
        <v>1.7078569469995095</v>
      </c>
      <c r="Q233">
        <v>4.3462807328145683</v>
      </c>
      <c r="R233">
        <v>2.318339546068906</v>
      </c>
      <c r="T233">
        <v>0.76467256031166397</v>
      </c>
      <c r="U233">
        <v>2.5017527429115831</v>
      </c>
      <c r="V233">
        <v>0.90663767688299668</v>
      </c>
      <c r="X233">
        <v>7.5010316447644794</v>
      </c>
      <c r="Y233">
        <v>1.6816417950508298</v>
      </c>
      <c r="Z233">
        <v>1.8086930565153425</v>
      </c>
      <c r="AA233">
        <v>6.5891916690900061</v>
      </c>
      <c r="AC233">
        <v>1.9509205015229825</v>
      </c>
      <c r="AD233">
        <v>2.4754411592058352</v>
      </c>
      <c r="AE233">
        <v>1.3236615629670793E-2</v>
      </c>
      <c r="AF233">
        <v>3.2395885056517133</v>
      </c>
      <c r="AH233">
        <v>3.803041497678298</v>
      </c>
      <c r="AI233">
        <v>3.4357792304395107</v>
      </c>
      <c r="AJ233">
        <v>1.898488349302953</v>
      </c>
      <c r="AK233">
        <v>1.1062387101370956</v>
      </c>
      <c r="AL233">
        <v>14.00348522173207</v>
      </c>
      <c r="AN233">
        <v>2.1799548698190794</v>
      </c>
      <c r="AO233">
        <v>1.6407805629470857</v>
      </c>
      <c r="AP233">
        <v>2.9237668145503974</v>
      </c>
      <c r="AQ233">
        <v>0.36125488113487636</v>
      </c>
      <c r="AR233">
        <v>4.9654271133698193</v>
      </c>
      <c r="AT233">
        <v>22.00164597039479</v>
      </c>
      <c r="AU233">
        <v>8.3311219939673968</v>
      </c>
      <c r="AV233">
        <v>3.280046440366061</v>
      </c>
      <c r="AW233">
        <v>1.6713843138693623</v>
      </c>
      <c r="AX233">
        <v>1.8452628683646586</v>
      </c>
      <c r="AY233">
        <v>1.8535345736356665</v>
      </c>
      <c r="BA233">
        <v>0.17299943314521588</v>
      </c>
      <c r="BB233">
        <v>1.6835589834653069</v>
      </c>
      <c r="BC233">
        <v>2.2049749793176567</v>
      </c>
      <c r="BD233">
        <v>0.41545043256479308</v>
      </c>
      <c r="BE233">
        <v>1.9742788425816027</v>
      </c>
      <c r="BF233">
        <v>14.482742889974192</v>
      </c>
    </row>
    <row r="234" spans="1:58">
      <c r="A234">
        <f ca="1">-8*LN(RAND())</f>
        <v>7.015664766153118</v>
      </c>
      <c r="B234">
        <f ca="1">-8*LN(RAND())</f>
        <v>4.0463553819227496</v>
      </c>
      <c r="C234">
        <f ca="1">-8*LN(RAND())</f>
        <v>10.001997676454796</v>
      </c>
      <c r="D234">
        <f ca="1">-8*LN(RAND())</f>
        <v>4.1185740753618827</v>
      </c>
      <c r="E234">
        <f ca="1">-8*LN(RAND())</f>
        <v>3.4844894282047156</v>
      </c>
      <c r="F234">
        <f ca="1">-8*LN(RAND())</f>
        <v>14.745224008656278</v>
      </c>
      <c r="H234">
        <f ca="1">-2*LN(RAND())</f>
        <v>2.5674682518208276</v>
      </c>
      <c r="I234">
        <f ca="1">-2*LN(RAND())</f>
        <v>1.1729148860530381</v>
      </c>
      <c r="J234">
        <f ca="1">-2*LN(RAND())</f>
        <v>4.7524675256936515</v>
      </c>
      <c r="K234">
        <f ca="1">-2*LN(RAND())</f>
        <v>1.0300761895865802</v>
      </c>
      <c r="L234">
        <f ca="1">-2*LN(RAND())</f>
        <v>1.7920911167903839</v>
      </c>
      <c r="M234">
        <f ca="1">-2*LN(RAND())</f>
        <v>3.8526327082808933</v>
      </c>
      <c r="P234">
        <v>13.144569705909218</v>
      </c>
      <c r="Q234">
        <v>7.9975798082323442</v>
      </c>
      <c r="R234">
        <v>1.2617056967543427</v>
      </c>
      <c r="T234">
        <v>0.22047054605285712</v>
      </c>
      <c r="U234">
        <v>0.39882008167298494</v>
      </c>
      <c r="V234">
        <v>3.205332123370924</v>
      </c>
      <c r="X234">
        <v>11.911551199511871</v>
      </c>
      <c r="Y234">
        <v>3.8967655149477758</v>
      </c>
      <c r="Z234">
        <v>10.878117515589432</v>
      </c>
      <c r="AA234">
        <v>1.2059028408142822</v>
      </c>
      <c r="AC234">
        <v>0.81610312218977543</v>
      </c>
      <c r="AD234">
        <v>3.2638269978972532</v>
      </c>
      <c r="AE234">
        <v>9.6710980204624111E-2</v>
      </c>
      <c r="AF234">
        <v>8.2181556605525008E-2</v>
      </c>
      <c r="AH234">
        <v>5.865190670193142</v>
      </c>
      <c r="AI234">
        <v>27.159027730676442</v>
      </c>
      <c r="AJ234">
        <v>7.8900996924600992</v>
      </c>
      <c r="AK234">
        <v>7.0693351712330044</v>
      </c>
      <c r="AL234">
        <v>16.657101266858906</v>
      </c>
      <c r="AN234">
        <v>0.632189576301185</v>
      </c>
      <c r="AO234">
        <v>1.44046051345569</v>
      </c>
      <c r="AP234">
        <v>5.1350397615973282</v>
      </c>
      <c r="AQ234">
        <v>4.1481451714891966</v>
      </c>
      <c r="AR234">
        <v>0.74103127143655567</v>
      </c>
      <c r="AT234">
        <v>3.844019657518457E-2</v>
      </c>
      <c r="AU234">
        <v>12.22153347563593</v>
      </c>
      <c r="AV234">
        <v>15.114022032758838</v>
      </c>
      <c r="AW234">
        <v>0.35054549915687733</v>
      </c>
      <c r="AX234">
        <v>13.305148010017941</v>
      </c>
      <c r="AY234">
        <v>1.1001575269217798</v>
      </c>
      <c r="BA234">
        <v>1.8824304257661948</v>
      </c>
      <c r="BB234">
        <v>2.1361499265717492</v>
      </c>
      <c r="BC234">
        <v>2.0283544180619311</v>
      </c>
      <c r="BD234">
        <v>2.2568197111757926</v>
      </c>
      <c r="BE234">
        <v>9.0420310443171378E-2</v>
      </c>
      <c r="BF234">
        <v>0.60592999457895713</v>
      </c>
    </row>
    <row r="235" spans="1:58">
      <c r="A235">
        <f ca="1">-8*LN(RAND())</f>
        <v>2.6377409738921216</v>
      </c>
      <c r="B235">
        <f ca="1">-8*LN(RAND())</f>
        <v>1.9990376860196941</v>
      </c>
      <c r="C235">
        <f ca="1">-8*LN(RAND())</f>
        <v>11.05958317675959</v>
      </c>
      <c r="D235">
        <f ca="1">-8*LN(RAND())</f>
        <v>9.5471429187367942</v>
      </c>
      <c r="E235">
        <f ca="1">-8*LN(RAND())</f>
        <v>0.15727911491745558</v>
      </c>
      <c r="F235">
        <f ca="1">-8*LN(RAND())</f>
        <v>3.6829337620903062</v>
      </c>
      <c r="H235">
        <f ca="1">-2*LN(RAND())</f>
        <v>10.134661152520144</v>
      </c>
      <c r="I235">
        <f ca="1">-2*LN(RAND())</f>
        <v>2.1124559100724012</v>
      </c>
      <c r="J235">
        <f ca="1">-2*LN(RAND())</f>
        <v>2.04911352829791</v>
      </c>
      <c r="K235">
        <f ca="1">-2*LN(RAND())</f>
        <v>0.70449277100753238</v>
      </c>
      <c r="L235">
        <f ca="1">-2*LN(RAND())</f>
        <v>2.5216679619820326</v>
      </c>
      <c r="M235">
        <f ca="1">-2*LN(RAND())</f>
        <v>1.0787422966076579</v>
      </c>
      <c r="P235">
        <v>9.3097361979052895</v>
      </c>
      <c r="Q235">
        <v>7.7998904022314628</v>
      </c>
      <c r="R235">
        <v>11.159598590556119</v>
      </c>
      <c r="T235">
        <v>0.99699075642957735</v>
      </c>
      <c r="U235">
        <v>3.8746828464967988</v>
      </c>
      <c r="V235">
        <v>2.6286827860995468</v>
      </c>
      <c r="X235">
        <v>2.3969435285165646</v>
      </c>
      <c r="Y235">
        <v>54.96066073121537</v>
      </c>
      <c r="Z235">
        <v>9.5327364642864207</v>
      </c>
      <c r="AA235">
        <v>33.013852315338056</v>
      </c>
      <c r="AC235">
        <v>5.7030867176237475E-2</v>
      </c>
      <c r="AD235">
        <v>2.3704029307432299</v>
      </c>
      <c r="AE235">
        <v>3.0207204148370623</v>
      </c>
      <c r="AF235">
        <v>0.19236702818520005</v>
      </c>
      <c r="AH235">
        <v>6.2825403934826491</v>
      </c>
      <c r="AI235">
        <v>1.6900073098828015</v>
      </c>
      <c r="AJ235">
        <v>9.2597764072812456</v>
      </c>
      <c r="AK235">
        <v>12.702513666914895</v>
      </c>
      <c r="AL235">
        <v>13.316442219673331</v>
      </c>
      <c r="AN235">
        <v>2.6753652457344246</v>
      </c>
      <c r="AO235">
        <v>1.7740480565588825</v>
      </c>
      <c r="AP235">
        <v>2.2180412158235367</v>
      </c>
      <c r="AQ235">
        <v>11.685935022612531</v>
      </c>
      <c r="AR235">
        <v>7.6300407305900082</v>
      </c>
      <c r="AT235">
        <v>5.9439702081178689</v>
      </c>
      <c r="AU235">
        <v>2.7338600788199474</v>
      </c>
      <c r="AV235">
        <v>1.7399803665297535</v>
      </c>
      <c r="AW235">
        <v>17.539352535332011</v>
      </c>
      <c r="AX235">
        <v>10.413466783824278</v>
      </c>
      <c r="AY235">
        <v>1.1907253489348024</v>
      </c>
      <c r="BA235">
        <v>1.2646109860429144</v>
      </c>
      <c r="BB235">
        <v>0.67318158222609059</v>
      </c>
      <c r="BC235">
        <v>0.68432883458992733</v>
      </c>
      <c r="BD235">
        <v>2.807917512478165</v>
      </c>
      <c r="BE235">
        <v>0.56376731122547974</v>
      </c>
      <c r="BF235">
        <v>1.6505760915685221</v>
      </c>
    </row>
    <row r="236" spans="1:58">
      <c r="A236">
        <f ca="1">-8*LN(RAND())</f>
        <v>21.857606584616658</v>
      </c>
      <c r="B236">
        <f ca="1">-8*LN(RAND())</f>
        <v>6.0048316058134308</v>
      </c>
      <c r="C236">
        <f ca="1">-8*LN(RAND())</f>
        <v>16.34935203694404</v>
      </c>
      <c r="D236">
        <f ca="1">-8*LN(RAND())</f>
        <v>4.1461851959310358</v>
      </c>
      <c r="E236">
        <f ca="1">-8*LN(RAND())</f>
        <v>12.706341176008349</v>
      </c>
      <c r="F236">
        <f ca="1">-8*LN(RAND())</f>
        <v>11.694620701625842</v>
      </c>
      <c r="H236">
        <f ca="1">-2*LN(RAND())</f>
        <v>0.39611608813489863</v>
      </c>
      <c r="I236">
        <f ca="1">-2*LN(RAND())</f>
        <v>2.0383453373106297</v>
      </c>
      <c r="J236">
        <f ca="1">-2*LN(RAND())</f>
        <v>2.8042903526618632</v>
      </c>
      <c r="K236">
        <f ca="1">-2*LN(RAND())</f>
        <v>0.29090430796599126</v>
      </c>
      <c r="L236">
        <f ca="1">-2*LN(RAND())</f>
        <v>0.7243657845248509</v>
      </c>
      <c r="M236">
        <f ca="1">-2*LN(RAND())</f>
        <v>0.71632248783137253</v>
      </c>
      <c r="P236">
        <v>20.15627078190931</v>
      </c>
      <c r="Q236">
        <v>8.0261102656593852</v>
      </c>
      <c r="R236">
        <v>3.0685871971449612</v>
      </c>
      <c r="T236">
        <v>0.67042143871492565</v>
      </c>
      <c r="U236">
        <v>1.454649567126725</v>
      </c>
      <c r="V236">
        <v>3.8812078233479386</v>
      </c>
      <c r="X236">
        <v>17.004767045611526</v>
      </c>
      <c r="Y236">
        <v>0.57905294366368609</v>
      </c>
      <c r="Z236">
        <v>3.4466031523037031</v>
      </c>
      <c r="AA236">
        <v>16.426297419826255</v>
      </c>
      <c r="AC236">
        <v>0.27110186368456168</v>
      </c>
      <c r="AD236">
        <v>0.66864263384577438</v>
      </c>
      <c r="AE236">
        <v>0.60563009163440096</v>
      </c>
      <c r="AF236">
        <v>2.4068265631425816</v>
      </c>
      <c r="AH236">
        <v>14.959189889292041</v>
      </c>
      <c r="AI236">
        <v>0.75970222723175962</v>
      </c>
      <c r="AJ236">
        <v>8.0926455412865419</v>
      </c>
      <c r="AK236">
        <v>1.4162500390723236</v>
      </c>
      <c r="AL236">
        <v>3.3086300256354413</v>
      </c>
      <c r="AN236">
        <v>3.0830830850606232</v>
      </c>
      <c r="AO236">
        <v>0.21004995747431501</v>
      </c>
      <c r="AP236">
        <v>1.4826967812063139</v>
      </c>
      <c r="AQ236">
        <v>3.218470207301233</v>
      </c>
      <c r="AR236">
        <v>1.44159991366016</v>
      </c>
      <c r="AT236">
        <v>11.180151400173994</v>
      </c>
      <c r="AU236">
        <v>4.5641250491570426</v>
      </c>
      <c r="AV236">
        <v>10.086216102412402</v>
      </c>
      <c r="AW236">
        <v>19.364320282577705</v>
      </c>
      <c r="AX236">
        <v>15.156655043026772</v>
      </c>
      <c r="AY236">
        <v>2.3171271054967315</v>
      </c>
      <c r="BA236">
        <v>0.35306508938193237</v>
      </c>
      <c r="BB236">
        <v>0.42128596061390644</v>
      </c>
      <c r="BC236">
        <v>4.2300727507288727</v>
      </c>
      <c r="BD236">
        <v>2.2989980122742684</v>
      </c>
      <c r="BE236">
        <v>1.6917740433171042</v>
      </c>
      <c r="BF236">
        <v>0.36773726907973714</v>
      </c>
    </row>
    <row r="237" spans="1:58">
      <c r="A237">
        <f ca="1">-8*LN(RAND())</f>
        <v>8.0282213410925678</v>
      </c>
      <c r="B237">
        <f ca="1">-8*LN(RAND())</f>
        <v>5.4385410787628983</v>
      </c>
      <c r="C237">
        <f ca="1">-8*LN(RAND())</f>
        <v>14.017028370206276</v>
      </c>
      <c r="D237">
        <f ca="1">-8*LN(RAND())</f>
        <v>12.942087070749343</v>
      </c>
      <c r="E237">
        <f ca="1">-8*LN(RAND())</f>
        <v>2.3074756533606671</v>
      </c>
      <c r="F237">
        <f ca="1">-8*LN(RAND())</f>
        <v>2.9142167946470861</v>
      </c>
      <c r="H237">
        <f ca="1">-2*LN(RAND())</f>
        <v>1.5041781842975872</v>
      </c>
      <c r="I237">
        <f ca="1">-2*LN(RAND())</f>
        <v>3.815031519902492</v>
      </c>
      <c r="J237">
        <f ca="1">-2*LN(RAND())</f>
        <v>4.2517046777432626</v>
      </c>
      <c r="K237">
        <f ca="1">-2*LN(RAND())</f>
        <v>4.5805398241400317</v>
      </c>
      <c r="L237">
        <f ca="1">-2*LN(RAND())</f>
        <v>9.6995461168803587E-2</v>
      </c>
      <c r="M237">
        <f ca="1">-2*LN(RAND())</f>
        <v>2.3548915879666383</v>
      </c>
      <c r="P237">
        <v>7.4298503131844926</v>
      </c>
      <c r="Q237">
        <v>4.4934151187707272</v>
      </c>
      <c r="R237">
        <v>13.218258108289229</v>
      </c>
      <c r="T237">
        <v>0.17522157137538824</v>
      </c>
      <c r="U237">
        <v>2.819269423176169</v>
      </c>
      <c r="V237">
        <v>1.4788317432074136</v>
      </c>
      <c r="X237">
        <v>15.834917664243175</v>
      </c>
      <c r="Y237">
        <v>8.1631730475387396</v>
      </c>
      <c r="Z237">
        <v>4.950843626979232</v>
      </c>
      <c r="AA237">
        <v>3.6443313013223722</v>
      </c>
      <c r="AC237">
        <v>0.79805287878854014</v>
      </c>
      <c r="AD237">
        <v>0.41820485132246249</v>
      </c>
      <c r="AE237">
        <v>0.40463235307100703</v>
      </c>
      <c r="AF237">
        <v>0.4822800655639391</v>
      </c>
      <c r="AH237">
        <v>5.0822040151137609</v>
      </c>
      <c r="AI237">
        <v>1.5747861409799557</v>
      </c>
      <c r="AJ237">
        <v>6.201218487741663</v>
      </c>
      <c r="AK237">
        <v>11.040029740104714</v>
      </c>
      <c r="AL237">
        <v>3.6829184590112281</v>
      </c>
      <c r="AN237">
        <v>0.39295839724499509</v>
      </c>
      <c r="AO237">
        <v>0.76777122358016126</v>
      </c>
      <c r="AP237">
        <v>3.458258387612168</v>
      </c>
      <c r="AQ237">
        <v>0.52709878589019554</v>
      </c>
      <c r="AR237">
        <v>0.27166749575604487</v>
      </c>
      <c r="AT237">
        <v>0.83166158274846658</v>
      </c>
      <c r="AU237">
        <v>1.4594633768887211</v>
      </c>
      <c r="AV237">
        <v>1.1291908741074559</v>
      </c>
      <c r="AW237">
        <v>0.88349115140909917</v>
      </c>
      <c r="AX237">
        <v>10.706029589634463</v>
      </c>
      <c r="AY237">
        <v>7.4616105171416889</v>
      </c>
      <c r="BA237">
        <v>1.6704482122978423</v>
      </c>
      <c r="BB237">
        <v>1.096577904802851</v>
      </c>
      <c r="BC237">
        <v>1.4202300137000512</v>
      </c>
      <c r="BD237">
        <v>2.5411310939127492</v>
      </c>
      <c r="BE237">
        <v>5.2083193210401637</v>
      </c>
      <c r="BF237">
        <v>0.27790403784694484</v>
      </c>
    </row>
    <row r="238" spans="1:58">
      <c r="A238">
        <f ca="1">-8*LN(RAND())</f>
        <v>8.1453034482484341</v>
      </c>
      <c r="B238">
        <f ca="1">-8*LN(RAND())</f>
        <v>18.044898561912362</v>
      </c>
      <c r="C238">
        <f ca="1">-8*LN(RAND())</f>
        <v>2.5194157246002962</v>
      </c>
      <c r="D238">
        <f ca="1">-8*LN(RAND())</f>
        <v>17.678945030767601</v>
      </c>
      <c r="E238">
        <f ca="1">-8*LN(RAND())</f>
        <v>1.4197566520617921</v>
      </c>
      <c r="F238">
        <f ca="1">-8*LN(RAND())</f>
        <v>5.1035153430839175</v>
      </c>
      <c r="H238">
        <f ca="1">-2*LN(RAND())</f>
        <v>0.4361608343831046</v>
      </c>
      <c r="I238">
        <f ca="1">-2*LN(RAND())</f>
        <v>4.1090659856325198</v>
      </c>
      <c r="J238">
        <f ca="1">-2*LN(RAND())</f>
        <v>1.7048459544532748</v>
      </c>
      <c r="K238">
        <f ca="1">-2*LN(RAND())</f>
        <v>1.1317936469026426</v>
      </c>
      <c r="L238">
        <f ca="1">-2*LN(RAND())</f>
        <v>2.3370358109918943</v>
      </c>
      <c r="M238">
        <f ca="1">-2*LN(RAND())</f>
        <v>0.12481129640719164</v>
      </c>
      <c r="P238">
        <v>0.87872703640267558</v>
      </c>
      <c r="Q238">
        <v>11.633006323929351</v>
      </c>
      <c r="R238">
        <v>5.6042070808816069</v>
      </c>
      <c r="T238">
        <v>0.27441432673122135</v>
      </c>
      <c r="U238">
        <v>2.9826355317340227</v>
      </c>
      <c r="V238">
        <v>2.8865596503232713</v>
      </c>
      <c r="X238">
        <v>2.7591793904588386</v>
      </c>
      <c r="Y238">
        <v>7.0100881168763598</v>
      </c>
      <c r="Z238">
        <v>0.26419448983820965</v>
      </c>
      <c r="AA238">
        <v>10.574016559840828</v>
      </c>
      <c r="AC238">
        <v>0.10112266887365162</v>
      </c>
      <c r="AD238">
        <v>1.2118363331093924</v>
      </c>
      <c r="AE238">
        <v>0.56866725918171912</v>
      </c>
      <c r="AF238">
        <v>2.5570791204862213</v>
      </c>
      <c r="AH238">
        <v>6.1010109685831839</v>
      </c>
      <c r="AI238">
        <v>1.1585510867135305</v>
      </c>
      <c r="AJ238">
        <v>0.79052147660662297</v>
      </c>
      <c r="AK238">
        <v>0.90821107406220136</v>
      </c>
      <c r="AL238">
        <v>10.094140994383475</v>
      </c>
      <c r="AN238">
        <v>0.54228493941801947</v>
      </c>
      <c r="AO238">
        <v>3.7263472058213747</v>
      </c>
      <c r="AP238">
        <v>0.45946857950006614</v>
      </c>
      <c r="AQ238">
        <v>0.83228601789820866</v>
      </c>
      <c r="AR238">
        <v>0.18444511567058383</v>
      </c>
      <c r="AT238">
        <v>2.4321835353249588</v>
      </c>
      <c r="AU238">
        <v>29.892714245899633</v>
      </c>
      <c r="AV238">
        <v>3.6384020040464269</v>
      </c>
      <c r="AW238">
        <v>3.8450365867841754</v>
      </c>
      <c r="AX238">
        <v>7.2566777867509087</v>
      </c>
      <c r="AY238">
        <v>3.3252893922101681</v>
      </c>
      <c r="BA238">
        <v>3.3994374951303925</v>
      </c>
      <c r="BB238">
        <v>2.4141426296087536</v>
      </c>
      <c r="BC238">
        <v>3.6133333298090156</v>
      </c>
      <c r="BD238">
        <v>4.3067488649552614E-2</v>
      </c>
      <c r="BE238">
        <v>5.2411023118507805</v>
      </c>
      <c r="BF238">
        <v>1.2319738121508426</v>
      </c>
    </row>
    <row r="239" spans="1:58">
      <c r="A239">
        <f ca="1">-8*LN(RAND())</f>
        <v>5.4712560303651037</v>
      </c>
      <c r="B239">
        <f ca="1">-8*LN(RAND())</f>
        <v>1.4380104877042128</v>
      </c>
      <c r="C239">
        <f ca="1">-8*LN(RAND())</f>
        <v>9.0660253130350537</v>
      </c>
      <c r="D239">
        <f ca="1">-8*LN(RAND())</f>
        <v>1.7476182712957653</v>
      </c>
      <c r="E239">
        <f ca="1">-8*LN(RAND())</f>
        <v>19.205274289108655</v>
      </c>
      <c r="F239">
        <f ca="1">-8*LN(RAND())</f>
        <v>5.7509052065846165</v>
      </c>
      <c r="H239">
        <f ca="1">-2*LN(RAND())</f>
        <v>4.7630456564118813</v>
      </c>
      <c r="I239">
        <f ca="1">-2*LN(RAND())</f>
        <v>3.4835429565347646</v>
      </c>
      <c r="J239">
        <f ca="1">-2*LN(RAND())</f>
        <v>2.181220340398911</v>
      </c>
      <c r="K239">
        <f ca="1">-2*LN(RAND())</f>
        <v>2.0140182863463387</v>
      </c>
      <c r="L239">
        <f ca="1">-2*LN(RAND())</f>
        <v>1.2944953076062971</v>
      </c>
      <c r="M239">
        <f ca="1">-2*LN(RAND())</f>
        <v>0.37000301451674278</v>
      </c>
      <c r="P239">
        <v>6.9969794736582172</v>
      </c>
      <c r="Q239">
        <v>4.330725326527924</v>
      </c>
      <c r="R239">
        <v>18.066523226095853</v>
      </c>
      <c r="T239">
        <v>1.678615264421718</v>
      </c>
      <c r="U239">
        <v>0.13125819174408895</v>
      </c>
      <c r="V239">
        <v>0.92290805832219591</v>
      </c>
      <c r="X239">
        <v>13.383771165667024</v>
      </c>
      <c r="Y239">
        <v>3.8292892547948214</v>
      </c>
      <c r="Z239">
        <v>3.6641282779167046</v>
      </c>
      <c r="AA239">
        <v>20.763133144389016</v>
      </c>
      <c r="AC239">
        <v>3.4356201621660074</v>
      </c>
      <c r="AD239">
        <v>1.919574785939083</v>
      </c>
      <c r="AE239">
        <v>0.85648180901073867</v>
      </c>
      <c r="AF239">
        <v>2.2074783751251972</v>
      </c>
      <c r="AH239">
        <v>5.4507600744255225</v>
      </c>
      <c r="AI239">
        <v>17.552525145834821</v>
      </c>
      <c r="AJ239">
        <v>1.6086662888193111</v>
      </c>
      <c r="AK239">
        <v>6.8333909043774792</v>
      </c>
      <c r="AL239">
        <v>4.3028922586146292</v>
      </c>
      <c r="AN239">
        <v>7.9142921790768164E-2</v>
      </c>
      <c r="AO239">
        <v>2.4826176014719961</v>
      </c>
      <c r="AP239">
        <v>1.3561915530339315</v>
      </c>
      <c r="AQ239">
        <v>5.2525814039275245</v>
      </c>
      <c r="AR239">
        <v>2.703755853191959</v>
      </c>
      <c r="AT239">
        <v>1.3410844607448693</v>
      </c>
      <c r="AU239">
        <v>4.3014271167117748</v>
      </c>
      <c r="AV239">
        <v>9.3591011861597906</v>
      </c>
      <c r="AW239">
        <v>1.2955378273252249</v>
      </c>
      <c r="AX239">
        <v>23.817527057229825</v>
      </c>
      <c r="AY239">
        <v>1.6963786069053948</v>
      </c>
      <c r="BA239">
        <v>0.95071288478192428</v>
      </c>
      <c r="BB239">
        <v>0.87811636849679808</v>
      </c>
      <c r="BC239">
        <v>2.5493753161131063</v>
      </c>
      <c r="BD239">
        <v>6.6667962020718967</v>
      </c>
      <c r="BE239">
        <v>2.8358025134301763</v>
      </c>
      <c r="BF239">
        <v>3.2700205595951166</v>
      </c>
    </row>
    <row r="240" spans="1:58">
      <c r="A240">
        <f ca="1">-8*LN(RAND())</f>
        <v>2.74560015377287</v>
      </c>
      <c r="B240">
        <f ca="1">-8*LN(RAND())</f>
        <v>3.5757039305892202</v>
      </c>
      <c r="C240">
        <f ca="1">-8*LN(RAND())</f>
        <v>9.7760343367135576</v>
      </c>
      <c r="D240">
        <f ca="1">-8*LN(RAND())</f>
        <v>9.5260684511819811</v>
      </c>
      <c r="E240">
        <f ca="1">-8*LN(RAND())</f>
        <v>6.5901577827357691</v>
      </c>
      <c r="F240">
        <f ca="1">-8*LN(RAND())</f>
        <v>5.5708834241025285</v>
      </c>
      <c r="H240">
        <f ca="1">-2*LN(RAND())</f>
        <v>1.5505617572139299</v>
      </c>
      <c r="I240">
        <f ca="1">-2*LN(RAND())</f>
        <v>1.1400086663006128</v>
      </c>
      <c r="J240">
        <f ca="1">-2*LN(RAND())</f>
        <v>4.3577553966481348</v>
      </c>
      <c r="K240">
        <f ca="1">-2*LN(RAND())</f>
        <v>1.9482413254553661</v>
      </c>
      <c r="L240">
        <f ca="1">-2*LN(RAND())</f>
        <v>0.87066442296539515</v>
      </c>
      <c r="M240">
        <f ca="1">-2*LN(RAND())</f>
        <v>1.9703415241136797</v>
      </c>
      <c r="P240">
        <v>5.8353773932634043</v>
      </c>
      <c r="Q240">
        <v>6.3720688549289566</v>
      </c>
      <c r="R240">
        <v>22.555060773958008</v>
      </c>
      <c r="T240">
        <v>0.15067144848336383</v>
      </c>
      <c r="U240">
        <v>0.68597681485800965</v>
      </c>
      <c r="V240">
        <v>6.2083153810961562</v>
      </c>
      <c r="X240">
        <v>2.6351585096504935</v>
      </c>
      <c r="Y240">
        <v>3.1746512712737269</v>
      </c>
      <c r="Z240">
        <v>4.4746536198038056</v>
      </c>
      <c r="AA240">
        <v>14.55732381618313</v>
      </c>
      <c r="AC240">
        <v>6.1184596563783886</v>
      </c>
      <c r="AD240">
        <v>2.8426664251760618</v>
      </c>
      <c r="AE240">
        <v>0.65811679314990046</v>
      </c>
      <c r="AF240">
        <v>1.7200119499403967</v>
      </c>
      <c r="AH240">
        <v>2.3630110357270837</v>
      </c>
      <c r="AI240">
        <v>14.669373594389841</v>
      </c>
      <c r="AJ240">
        <v>15.972485075709756</v>
      </c>
      <c r="AK240">
        <v>22.563363465607935</v>
      </c>
      <c r="AL240">
        <v>2.7248646744501843</v>
      </c>
      <c r="AN240">
        <v>3.0342792681996364</v>
      </c>
      <c r="AO240">
        <v>3.1767826265720354</v>
      </c>
      <c r="AP240">
        <v>0.45907837284200531</v>
      </c>
      <c r="AQ240">
        <v>1.677984847140066</v>
      </c>
      <c r="AR240">
        <v>0.78247104378850363</v>
      </c>
      <c r="AT240">
        <v>20.796775780546131</v>
      </c>
      <c r="AU240">
        <v>2.4971803161776607</v>
      </c>
      <c r="AV240">
        <v>17.239586686049609</v>
      </c>
      <c r="AW240">
        <v>2.8212677671105841</v>
      </c>
      <c r="AX240">
        <v>0.63470734423727515</v>
      </c>
      <c r="AY240">
        <v>2.1935510390628257</v>
      </c>
      <c r="BA240">
        <v>1.0158000829022968</v>
      </c>
      <c r="BB240">
        <v>0.3484049112487268</v>
      </c>
      <c r="BC240">
        <v>0.50017647056100623</v>
      </c>
      <c r="BD240">
        <v>0.62564351050604539</v>
      </c>
      <c r="BE240">
        <v>0.47146453205930755</v>
      </c>
      <c r="BF240">
        <v>2.6071947159639643</v>
      </c>
    </row>
    <row r="241" spans="1:58">
      <c r="A241">
        <f ca="1">-8*LN(RAND())</f>
        <v>6.6744502790876412</v>
      </c>
      <c r="B241">
        <f ca="1">-8*LN(RAND())</f>
        <v>10.068066306570701</v>
      </c>
      <c r="C241">
        <f ca="1">-8*LN(RAND())</f>
        <v>2.4203222836034683</v>
      </c>
      <c r="D241">
        <f ca="1">-8*LN(RAND())</f>
        <v>14.888848314674485</v>
      </c>
      <c r="E241">
        <f ca="1">-8*LN(RAND())</f>
        <v>9.145439076932588</v>
      </c>
      <c r="F241">
        <f ca="1">-8*LN(RAND())</f>
        <v>15.474754496308488</v>
      </c>
      <c r="H241">
        <f ca="1">-2*LN(RAND())</f>
        <v>2.3107736343318881</v>
      </c>
      <c r="I241">
        <f ca="1">-2*LN(RAND())</f>
        <v>1.2308238236891815</v>
      </c>
      <c r="J241">
        <f ca="1">-2*LN(RAND())</f>
        <v>0.53846594403431358</v>
      </c>
      <c r="K241">
        <f ca="1">-2*LN(RAND())</f>
        <v>4.5829357317523094</v>
      </c>
      <c r="L241">
        <f ca="1">-2*LN(RAND())</f>
        <v>0.60803958647561118</v>
      </c>
      <c r="M241">
        <f ca="1">-2*LN(RAND())</f>
        <v>0.81081666634135219</v>
      </c>
      <c r="P241">
        <v>2.1026129140992929</v>
      </c>
      <c r="Q241">
        <v>7.1264295891404101</v>
      </c>
      <c r="R241">
        <v>5.4223380254338176</v>
      </c>
      <c r="T241">
        <v>0.7162827849609481</v>
      </c>
      <c r="U241">
        <v>3.1453248356619006</v>
      </c>
      <c r="V241">
        <v>7.2621124099243159</v>
      </c>
      <c r="X241">
        <v>8.5285653364319796</v>
      </c>
      <c r="Y241">
        <v>2.6808594275723312</v>
      </c>
      <c r="Z241">
        <v>3.7394895989701653</v>
      </c>
      <c r="AA241">
        <v>16.812651060906436</v>
      </c>
      <c r="AC241">
        <v>0.56719905882191701</v>
      </c>
      <c r="AD241">
        <v>0.76986516685530182</v>
      </c>
      <c r="AE241">
        <v>4.455851964105217</v>
      </c>
      <c r="AF241">
        <v>0.91881276317775085</v>
      </c>
      <c r="AH241">
        <v>5.0514643555154084</v>
      </c>
      <c r="AI241">
        <v>1.1275369985691304</v>
      </c>
      <c r="AJ241">
        <v>10.403413892758564</v>
      </c>
      <c r="AK241">
        <v>1.0860878927237487</v>
      </c>
      <c r="AL241">
        <v>26.084067238804295</v>
      </c>
      <c r="AN241">
        <v>0.35836967972338885</v>
      </c>
      <c r="AO241">
        <v>0.20921167684663658</v>
      </c>
      <c r="AP241">
        <v>4.2122269212715189</v>
      </c>
      <c r="AQ241">
        <v>1.1161781008490474</v>
      </c>
      <c r="AR241">
        <v>1.0097493211267183</v>
      </c>
      <c r="AT241">
        <v>1.8021120729504545E-2</v>
      </c>
      <c r="AU241">
        <v>3.8884459124284492</v>
      </c>
      <c r="AV241">
        <v>4.636513730445559</v>
      </c>
      <c r="AW241">
        <v>14.201734551642316</v>
      </c>
      <c r="AX241">
        <v>10.923976754325533</v>
      </c>
      <c r="AY241">
        <v>7.2066121884615484</v>
      </c>
      <c r="BA241">
        <v>4.1331590098460422</v>
      </c>
      <c r="BB241">
        <v>4.9164261876258939</v>
      </c>
      <c r="BC241">
        <v>0.17058215000666233</v>
      </c>
      <c r="BD241">
        <v>0.82424751939332741</v>
      </c>
      <c r="BE241">
        <v>0.37955785045049389</v>
      </c>
      <c r="BF241">
        <v>0.80136549626321552</v>
      </c>
    </row>
    <row r="242" spans="1:58">
      <c r="A242">
        <f ca="1">-8*LN(RAND())</f>
        <v>0.75040939423051256</v>
      </c>
      <c r="B242">
        <f ca="1">-8*LN(RAND())</f>
        <v>2.6064369015196758</v>
      </c>
      <c r="C242">
        <f ca="1">-8*LN(RAND())</f>
        <v>1.8004074229256704</v>
      </c>
      <c r="D242">
        <f ca="1">-8*LN(RAND())</f>
        <v>24.252692663968418</v>
      </c>
      <c r="E242">
        <f ca="1">-8*LN(RAND())</f>
        <v>3.3416304028316377</v>
      </c>
      <c r="F242">
        <f ca="1">-8*LN(RAND())</f>
        <v>5.0151559332930846</v>
      </c>
      <c r="H242">
        <f ca="1">-2*LN(RAND())</f>
        <v>7.1507333639613364</v>
      </c>
      <c r="I242">
        <f ca="1">-2*LN(RAND())</f>
        <v>0.89002105093508654</v>
      </c>
      <c r="J242">
        <f ca="1">-2*LN(RAND())</f>
        <v>1.8971536470804451</v>
      </c>
      <c r="K242">
        <f ca="1">-2*LN(RAND())</f>
        <v>1.9620496354068588</v>
      </c>
      <c r="L242">
        <f ca="1">-2*LN(RAND())</f>
        <v>0.17135522676020151</v>
      </c>
      <c r="M242">
        <f ca="1">-2*LN(RAND())</f>
        <v>0.56741872180658559</v>
      </c>
      <c r="P242">
        <v>8.2574743022395829</v>
      </c>
      <c r="Q242">
        <v>6.8963526247077214</v>
      </c>
      <c r="R242">
        <v>0.34799153040854114</v>
      </c>
      <c r="T242">
        <v>4.032976301222833</v>
      </c>
      <c r="U242">
        <v>6.6593468265831577</v>
      </c>
      <c r="V242">
        <v>0.20596560624460306</v>
      </c>
      <c r="X242">
        <v>7.8482328996354669</v>
      </c>
      <c r="Y242">
        <v>2.4204461033518183</v>
      </c>
      <c r="Z242">
        <v>6.5152578118517663</v>
      </c>
      <c r="AA242">
        <v>7.8122232993090668</v>
      </c>
      <c r="AC242">
        <v>0.88908990015363232</v>
      </c>
      <c r="AD242">
        <v>0.3403283712777212</v>
      </c>
      <c r="AE242">
        <v>0.45195614794257266</v>
      </c>
      <c r="AF242">
        <v>0.22975846385776913</v>
      </c>
      <c r="AH242">
        <v>7.7779056534297171</v>
      </c>
      <c r="AI242">
        <v>3.8631172085645562</v>
      </c>
      <c r="AJ242">
        <v>3.4411944890953285</v>
      </c>
      <c r="AK242">
        <v>0.45744082349822057</v>
      </c>
      <c r="AL242">
        <v>1.6030828579514704</v>
      </c>
      <c r="AN242">
        <v>0.30912525035327038</v>
      </c>
      <c r="AO242">
        <v>3.1521924501964667</v>
      </c>
      <c r="AP242">
        <v>1.4806436168706012</v>
      </c>
      <c r="AQ242">
        <v>0.47410688818517965</v>
      </c>
      <c r="AR242">
        <v>1.7049242525475576</v>
      </c>
      <c r="AT242">
        <v>10.769958986087403</v>
      </c>
      <c r="AU242">
        <v>5.6114994954782906</v>
      </c>
      <c r="AV242">
        <v>4.5757106026118031</v>
      </c>
      <c r="AW242">
        <v>8.8959074442601249</v>
      </c>
      <c r="AX242">
        <v>1.9304707275436654</v>
      </c>
      <c r="AY242">
        <v>2.0074538916965921</v>
      </c>
      <c r="BA242">
        <v>0.53452639852476791</v>
      </c>
      <c r="BB242">
        <v>4.8470434849856519</v>
      </c>
      <c r="BC242">
        <v>11.563940391331405</v>
      </c>
      <c r="BD242">
        <v>1.3001577127468797</v>
      </c>
      <c r="BE242">
        <v>1.1520604295281192</v>
      </c>
      <c r="BF242">
        <v>0.39020807046409367</v>
      </c>
    </row>
    <row r="243" spans="1:58">
      <c r="A243">
        <f ca="1">-8*LN(RAND())</f>
        <v>3.8279091994725567</v>
      </c>
      <c r="B243">
        <f ca="1">-8*LN(RAND())</f>
        <v>5.0371388679341154</v>
      </c>
      <c r="C243">
        <f ca="1">-8*LN(RAND())</f>
        <v>3.6112671746453451</v>
      </c>
      <c r="D243">
        <f ca="1">-8*LN(RAND())</f>
        <v>0.49105106999493298</v>
      </c>
      <c r="E243">
        <f ca="1">-8*LN(RAND())</f>
        <v>11.156180485862331</v>
      </c>
      <c r="F243">
        <f ca="1">-8*LN(RAND())</f>
        <v>4.6657737132791572</v>
      </c>
      <c r="H243">
        <f ca="1">-2*LN(RAND())</f>
        <v>0.87710427743557151</v>
      </c>
      <c r="I243">
        <f ca="1">-2*LN(RAND())</f>
        <v>0.2939213410717389</v>
      </c>
      <c r="J243">
        <f ca="1">-2*LN(RAND())</f>
        <v>3.0881087759895416</v>
      </c>
      <c r="K243">
        <f ca="1">-2*LN(RAND())</f>
        <v>2.5291974724379416</v>
      </c>
      <c r="L243">
        <f ca="1">-2*LN(RAND())</f>
        <v>0.80080963072851707</v>
      </c>
      <c r="M243">
        <f ca="1">-2*LN(RAND())</f>
        <v>1.6264171282435052</v>
      </c>
      <c r="P243">
        <v>4.2164254503614824</v>
      </c>
      <c r="Q243">
        <v>24.610349078114716</v>
      </c>
      <c r="R243">
        <v>5.3914754758763968</v>
      </c>
      <c r="T243">
        <v>3.8595733505409928</v>
      </c>
      <c r="U243">
        <v>1.5469122982659331</v>
      </c>
      <c r="V243">
        <v>0.82669419879254047</v>
      </c>
      <c r="X243">
        <v>11.982598067101048</v>
      </c>
      <c r="Y243">
        <v>1.4452141967931793</v>
      </c>
      <c r="Z243">
        <v>12.931964836778622</v>
      </c>
      <c r="AA243">
        <v>11.758698874490481</v>
      </c>
      <c r="AC243">
        <v>1.3518893663887115</v>
      </c>
      <c r="AD243">
        <v>0.77733529115420696</v>
      </c>
      <c r="AE243">
        <v>3.1642052147965085</v>
      </c>
      <c r="AF243">
        <v>0.87744397637684324</v>
      </c>
      <c r="AH243">
        <v>6.7588308648251658</v>
      </c>
      <c r="AI243">
        <v>3.6333967068148576</v>
      </c>
      <c r="AJ243">
        <v>14.532298590074824</v>
      </c>
      <c r="AK243">
        <v>17.322226042323038</v>
      </c>
      <c r="AL243">
        <v>7.0337435963219022E-2</v>
      </c>
      <c r="AN243">
        <v>3.6078043212020452</v>
      </c>
      <c r="AO243">
        <v>2.0764602471184825</v>
      </c>
      <c r="AP243">
        <v>0.51769986944141855</v>
      </c>
      <c r="AQ243">
        <v>4.6519972440606532</v>
      </c>
      <c r="AR243">
        <v>5.6505903701153821</v>
      </c>
      <c r="AT243">
        <v>8.8410341644042014E-3</v>
      </c>
      <c r="AU243">
        <v>2.083489035943876</v>
      </c>
      <c r="AV243">
        <v>6.603180997311533</v>
      </c>
      <c r="AW243">
        <v>7.7808007587389927</v>
      </c>
      <c r="AX243">
        <v>3.9757442491124464</v>
      </c>
      <c r="AY243">
        <v>19.070795903635098</v>
      </c>
      <c r="BA243">
        <v>1.728092062775012</v>
      </c>
      <c r="BB243">
        <v>6.7546551090526291E-2</v>
      </c>
      <c r="BC243">
        <v>2.031179743064595</v>
      </c>
      <c r="BD243">
        <v>2.6327208632972816</v>
      </c>
      <c r="BE243">
        <v>0.70739373951306905</v>
      </c>
      <c r="BF243">
        <v>9.4490880106104402</v>
      </c>
    </row>
    <row r="244" spans="1:58">
      <c r="A244">
        <f ca="1">-8*LN(RAND())</f>
        <v>0.20984328010704181</v>
      </c>
      <c r="B244">
        <f ca="1">-8*LN(RAND())</f>
        <v>16.820864168907015</v>
      </c>
      <c r="C244">
        <f ca="1">-8*LN(RAND())</f>
        <v>24.913094506761848</v>
      </c>
      <c r="D244">
        <f ca="1">-8*LN(RAND())</f>
        <v>0.30455648901154631</v>
      </c>
      <c r="E244">
        <f ca="1">-8*LN(RAND())</f>
        <v>3.6771979899518703</v>
      </c>
      <c r="F244">
        <f ca="1">-8*LN(RAND())</f>
        <v>4.0202296668517858</v>
      </c>
      <c r="H244">
        <f ca="1">-2*LN(RAND())</f>
        <v>1.0101932192679679</v>
      </c>
      <c r="I244">
        <f ca="1">-2*LN(RAND())</f>
        <v>0.39037006694273635</v>
      </c>
      <c r="J244">
        <f ca="1">-2*LN(RAND())</f>
        <v>1.1080618567995044</v>
      </c>
      <c r="K244">
        <f ca="1">-2*LN(RAND())</f>
        <v>0.21753181586268064</v>
      </c>
      <c r="L244">
        <f ca="1">-2*LN(RAND())</f>
        <v>5.6130410122419345</v>
      </c>
      <c r="M244">
        <f ca="1">-2*LN(RAND())</f>
        <v>1.972340386591916E-2</v>
      </c>
      <c r="P244">
        <v>25.198796975129046</v>
      </c>
      <c r="Q244">
        <v>13.958606633618631</v>
      </c>
      <c r="R244">
        <v>4.605982788796088</v>
      </c>
      <c r="T244">
        <v>0.42935499267777599</v>
      </c>
      <c r="U244">
        <v>3.6299949751630987</v>
      </c>
      <c r="V244">
        <v>5.1270477709208562</v>
      </c>
      <c r="X244">
        <v>3.1963884062559935</v>
      </c>
      <c r="Y244">
        <v>14.378853788792338</v>
      </c>
      <c r="Z244">
        <v>12.690437853737105</v>
      </c>
      <c r="AA244">
        <v>8.9735525782405769</v>
      </c>
      <c r="AC244">
        <v>1.4907434975413889</v>
      </c>
      <c r="AD244">
        <v>1.3772540851558615</v>
      </c>
      <c r="AE244">
        <v>3.4337758252547688</v>
      </c>
      <c r="AF244">
        <v>1.2930810838604683</v>
      </c>
      <c r="AH244">
        <v>0.85334063438395158</v>
      </c>
      <c r="AI244">
        <v>0.5966920768370525</v>
      </c>
      <c r="AJ244">
        <v>31.426331694414547</v>
      </c>
      <c r="AK244">
        <v>15.048858870148218</v>
      </c>
      <c r="AL244">
        <v>14.584136592376963</v>
      </c>
      <c r="AN244">
        <v>9.7124019542223632</v>
      </c>
      <c r="AO244">
        <v>1.2094394291130701</v>
      </c>
      <c r="AP244">
        <v>3.0912611371507226</v>
      </c>
      <c r="AQ244">
        <v>0.30853339451944234</v>
      </c>
      <c r="AR244">
        <v>1.1925931078721961</v>
      </c>
      <c r="AT244">
        <v>7.4925305100304644</v>
      </c>
      <c r="AU244">
        <v>17.066926566679602</v>
      </c>
      <c r="AV244">
        <v>14.105821165354115</v>
      </c>
      <c r="AW244">
        <v>2.179458734856496</v>
      </c>
      <c r="AX244">
        <v>9.1391637652303821</v>
      </c>
      <c r="AY244">
        <v>5.3979348583921034</v>
      </c>
      <c r="BA244">
        <v>1.5548742059519671</v>
      </c>
      <c r="BB244">
        <v>1.1198411879575567</v>
      </c>
      <c r="BC244">
        <v>0.67036705457865031</v>
      </c>
      <c r="BD244">
        <v>1.2503162373234467</v>
      </c>
      <c r="BE244">
        <v>6.522202055951821</v>
      </c>
      <c r="BF244">
        <v>0.26767663899752198</v>
      </c>
    </row>
    <row r="245" spans="1:58">
      <c r="A245">
        <f ca="1">-8*LN(RAND())</f>
        <v>8.4381966431840727</v>
      </c>
      <c r="B245">
        <f ca="1">-8*LN(RAND())</f>
        <v>2.6194112453210385</v>
      </c>
      <c r="C245">
        <f ca="1">-8*LN(RAND())</f>
        <v>2.8371437492648766</v>
      </c>
      <c r="D245">
        <f ca="1">-8*LN(RAND())</f>
        <v>1.4993855213228098</v>
      </c>
      <c r="E245">
        <f ca="1">-8*LN(RAND())</f>
        <v>0.38020016840889015</v>
      </c>
      <c r="F245">
        <f ca="1">-8*LN(RAND())</f>
        <v>1.5106134907434674</v>
      </c>
      <c r="H245">
        <f ca="1">-2*LN(RAND())</f>
        <v>0.4501382532728177</v>
      </c>
      <c r="I245">
        <f ca="1">-2*LN(RAND())</f>
        <v>4.9172188892800861</v>
      </c>
      <c r="J245">
        <f ca="1">-2*LN(RAND())</f>
        <v>0.62341400481772358</v>
      </c>
      <c r="K245">
        <f ca="1">-2*LN(RAND())</f>
        <v>0.61506403145606114</v>
      </c>
      <c r="L245">
        <f ca="1">-2*LN(RAND())</f>
        <v>0.3102132635153998</v>
      </c>
      <c r="M245">
        <f ca="1">-2*LN(RAND())</f>
        <v>0.14091337488604164</v>
      </c>
      <c r="P245">
        <v>5.4681922181400529</v>
      </c>
      <c r="Q245">
        <v>12.138870481810656</v>
      </c>
      <c r="R245">
        <v>27.290195569224572</v>
      </c>
      <c r="T245">
        <v>3.8150259813719813</v>
      </c>
      <c r="U245">
        <v>0.95902112401999828</v>
      </c>
      <c r="V245">
        <v>10.125502434059626</v>
      </c>
      <c r="X245">
        <v>5.6745113736202253</v>
      </c>
      <c r="Y245">
        <v>11.573472091606547</v>
      </c>
      <c r="Z245">
        <v>1.7074600914021749</v>
      </c>
      <c r="AA245">
        <v>2.5487637682594575</v>
      </c>
      <c r="AC245">
        <v>2.1810425993034182</v>
      </c>
      <c r="AD245">
        <v>3.7317834870857194</v>
      </c>
      <c r="AE245">
        <v>7.6258398794169286</v>
      </c>
      <c r="AF245">
        <v>0.79903447297672259</v>
      </c>
      <c r="AH245">
        <v>13.236570352954272</v>
      </c>
      <c r="AI245">
        <v>0.90827453399484492</v>
      </c>
      <c r="AJ245">
        <v>4.5253124150838167</v>
      </c>
      <c r="AK245">
        <v>2.994953004390295</v>
      </c>
      <c r="AL245">
        <v>1.7346039097869403</v>
      </c>
      <c r="AN245">
        <v>1.4599949046663376</v>
      </c>
      <c r="AO245">
        <v>11.465869190938742</v>
      </c>
      <c r="AP245">
        <v>2.1203016762913895</v>
      </c>
      <c r="AQ245">
        <v>1.3011884989694158</v>
      </c>
      <c r="AR245">
        <v>0.80419031143093223</v>
      </c>
      <c r="AT245">
        <v>4.3259879963847547</v>
      </c>
      <c r="AU245">
        <v>5.8250772160590172</v>
      </c>
      <c r="AV245">
        <v>7.0407065592851268</v>
      </c>
      <c r="AW245">
        <v>0.57362725037947249</v>
      </c>
      <c r="AX245">
        <v>2.1729614416514744</v>
      </c>
      <c r="AY245">
        <v>9.4734997465650395</v>
      </c>
      <c r="BA245">
        <v>5.3051207722590235</v>
      </c>
      <c r="BB245">
        <v>0.64307190156050609</v>
      </c>
      <c r="BC245">
        <v>0.58894024619090302</v>
      </c>
      <c r="BD245">
        <v>3.0427854098284399</v>
      </c>
      <c r="BE245">
        <v>3.8649437472778825</v>
      </c>
      <c r="BF245">
        <v>4.7126387569814039</v>
      </c>
    </row>
    <row r="246" spans="1:58">
      <c r="A246">
        <f ca="1">-8*LN(RAND())</f>
        <v>0.69963557932393106</v>
      </c>
      <c r="B246">
        <f ca="1">-8*LN(RAND())</f>
        <v>0.73093156660971137</v>
      </c>
      <c r="C246">
        <f ca="1">-8*LN(RAND())</f>
        <v>2.8304335414796347</v>
      </c>
      <c r="D246">
        <f ca="1">-8*LN(RAND())</f>
        <v>1.8411425109150357</v>
      </c>
      <c r="E246">
        <f ca="1">-8*LN(RAND())</f>
        <v>4.4181216697778778</v>
      </c>
      <c r="F246">
        <f ca="1">-8*LN(RAND())</f>
        <v>1.3630139247624025</v>
      </c>
      <c r="H246">
        <f ca="1">-2*LN(RAND())</f>
        <v>0.55891180558356734</v>
      </c>
      <c r="I246">
        <f ca="1">-2*LN(RAND())</f>
        <v>0.769985427000628</v>
      </c>
      <c r="J246">
        <f ca="1">-2*LN(RAND())</f>
        <v>3.5120064519515601</v>
      </c>
      <c r="K246">
        <f ca="1">-2*LN(RAND())</f>
        <v>2.5963427194079149E-2</v>
      </c>
      <c r="L246">
        <f ca="1">-2*LN(RAND())</f>
        <v>1.5652244268351159</v>
      </c>
      <c r="M246">
        <f ca="1">-2*LN(RAND())</f>
        <v>2.8496098917768231</v>
      </c>
      <c r="P246">
        <v>3.6000819404102526</v>
      </c>
      <c r="Q246">
        <v>4.3730458036552102</v>
      </c>
      <c r="R246">
        <v>4.966737212690286</v>
      </c>
      <c r="T246">
        <v>0.85728349098487566</v>
      </c>
      <c r="U246">
        <v>0.53836793717228004</v>
      </c>
      <c r="V246">
        <v>0.14565111321944837</v>
      </c>
      <c r="X246">
        <v>4.613381415098269</v>
      </c>
      <c r="Y246">
        <v>2.1938240763017891</v>
      </c>
      <c r="Z246">
        <v>2.2883083367607711</v>
      </c>
      <c r="AA246">
        <v>4.759595454746818</v>
      </c>
      <c r="AC246">
        <v>3.6058593607809701</v>
      </c>
      <c r="AD246">
        <v>2.6708877601867096</v>
      </c>
      <c r="AE246">
        <v>0.81329130457245269</v>
      </c>
      <c r="AF246">
        <v>4.5018288536400251</v>
      </c>
      <c r="AH246">
        <v>1.5599182072762487</v>
      </c>
      <c r="AI246">
        <v>19.185858082567076</v>
      </c>
      <c r="AJ246">
        <v>2.2388635935741918</v>
      </c>
      <c r="AK246">
        <v>1.9641184466819883</v>
      </c>
      <c r="AL246">
        <v>13.971757889064527</v>
      </c>
      <c r="AN246">
        <v>0.91148381048764771</v>
      </c>
      <c r="AO246">
        <v>1.7754864540484685</v>
      </c>
      <c r="AP246">
        <v>4.0410018837925819</v>
      </c>
      <c r="AQ246">
        <v>1.8415635369556471</v>
      </c>
      <c r="AR246">
        <v>1.7828020626168648</v>
      </c>
      <c r="AT246">
        <v>17.779357420433541</v>
      </c>
      <c r="AU246">
        <v>0.38842333094980708</v>
      </c>
      <c r="AV246">
        <v>2.7184805880235268</v>
      </c>
      <c r="AW246">
        <v>2.2049525811998891</v>
      </c>
      <c r="AX246">
        <v>0.67519990325108381</v>
      </c>
      <c r="AY246">
        <v>13.50232907707978</v>
      </c>
      <c r="BA246">
        <v>0.65784949659804914</v>
      </c>
      <c r="BB246">
        <v>0.59915835084211178</v>
      </c>
      <c r="BC246">
        <v>1.451414408982419</v>
      </c>
      <c r="BD246">
        <v>0.71586024250745495</v>
      </c>
      <c r="BE246">
        <v>0.46390027659625571</v>
      </c>
      <c r="BF246">
        <v>0.29490063555929374</v>
      </c>
    </row>
    <row r="247" spans="1:58">
      <c r="A247">
        <f ca="1">-8*LN(RAND())</f>
        <v>23.731647989116578</v>
      </c>
      <c r="B247">
        <f ca="1">-8*LN(RAND())</f>
        <v>0.99105244131798653</v>
      </c>
      <c r="C247">
        <f ca="1">-8*LN(RAND())</f>
        <v>20.506271790951146</v>
      </c>
      <c r="D247">
        <f ca="1">-8*LN(RAND())</f>
        <v>3.5124899849554372</v>
      </c>
      <c r="E247">
        <f ca="1">-8*LN(RAND())</f>
        <v>2.1054005315755679</v>
      </c>
      <c r="F247">
        <f ca="1">-8*LN(RAND())</f>
        <v>4.4925779558748795</v>
      </c>
      <c r="H247">
        <f ca="1">-2*LN(RAND())</f>
        <v>4.6126691541121714</v>
      </c>
      <c r="I247">
        <f ca="1">-2*LN(RAND())</f>
        <v>2.8815286173091423</v>
      </c>
      <c r="J247">
        <f ca="1">-2*LN(RAND())</f>
        <v>6.019040011372029</v>
      </c>
      <c r="K247">
        <f ca="1">-2*LN(RAND())</f>
        <v>1.7025636209506525</v>
      </c>
      <c r="L247">
        <f ca="1">-2*LN(RAND())</f>
        <v>3.2818462700484017</v>
      </c>
      <c r="M247">
        <f ca="1">-2*LN(RAND())</f>
        <v>2.4482476242424371</v>
      </c>
      <c r="P247">
        <v>0.23565362733716408</v>
      </c>
      <c r="Q247">
        <v>2.6712028357600883</v>
      </c>
      <c r="R247">
        <v>0.32244711701428114</v>
      </c>
      <c r="T247">
        <v>0.43998073390791809</v>
      </c>
      <c r="U247">
        <v>0.66319952897327961</v>
      </c>
      <c r="V247">
        <v>4.4874535565005083</v>
      </c>
      <c r="X247">
        <v>2.2662621570042081</v>
      </c>
      <c r="Y247">
        <v>15.475566433838106</v>
      </c>
      <c r="Z247">
        <v>9.6688661574921717</v>
      </c>
      <c r="AA247">
        <v>9.6036567318244384</v>
      </c>
      <c r="AC247">
        <v>0.62485487742707468</v>
      </c>
      <c r="AD247">
        <v>5.0676349257548425</v>
      </c>
      <c r="AE247">
        <v>1.6929326009978729</v>
      </c>
      <c r="AF247">
        <v>1.3762493309512478</v>
      </c>
      <c r="AH247">
        <v>2.2271664760534846</v>
      </c>
      <c r="AI247">
        <v>14.524199019810741</v>
      </c>
      <c r="AJ247">
        <v>1.4989649058295527</v>
      </c>
      <c r="AK247">
        <v>7.4695064687499233</v>
      </c>
      <c r="AL247">
        <v>4.3810074628118905</v>
      </c>
      <c r="AN247">
        <v>0.58744024798554195</v>
      </c>
      <c r="AO247">
        <v>0.9943526860596853</v>
      </c>
      <c r="AP247">
        <v>1.2367976124243301</v>
      </c>
      <c r="AQ247">
        <v>3.8183518961542302</v>
      </c>
      <c r="AR247">
        <v>1.1295956922303949</v>
      </c>
      <c r="AT247">
        <v>5.7254647599468997</v>
      </c>
      <c r="AU247">
        <v>1.8929159635571646</v>
      </c>
      <c r="AV247">
        <v>1.877228162094852E-2</v>
      </c>
      <c r="AW247">
        <v>8.6756703809475244</v>
      </c>
      <c r="AX247">
        <v>4.0758076766111779</v>
      </c>
      <c r="AY247">
        <v>2.5424158313820109</v>
      </c>
      <c r="BA247">
        <v>2.1217862707835038</v>
      </c>
      <c r="BB247">
        <v>0.31037996903461812</v>
      </c>
      <c r="BC247">
        <v>1.8992727083241512</v>
      </c>
      <c r="BD247">
        <v>0.83875516014839213</v>
      </c>
      <c r="BE247">
        <v>2.6066821222957999</v>
      </c>
      <c r="BF247">
        <v>1.9164041002180932</v>
      </c>
    </row>
    <row r="248" spans="1:58">
      <c r="A248">
        <f ca="1">-8*LN(RAND())</f>
        <v>7.1669029137076432</v>
      </c>
      <c r="B248">
        <f ca="1">-8*LN(RAND())</f>
        <v>0.71542112236699007</v>
      </c>
      <c r="C248">
        <f ca="1">-8*LN(RAND())</f>
        <v>4.922098923981471</v>
      </c>
      <c r="D248">
        <f ca="1">-8*LN(RAND())</f>
        <v>1.2730613209947172</v>
      </c>
      <c r="E248">
        <f ca="1">-8*LN(RAND())</f>
        <v>0.33683648938453992</v>
      </c>
      <c r="F248">
        <f ca="1">-8*LN(RAND())</f>
        <v>22.009245521661505</v>
      </c>
      <c r="H248">
        <f ca="1">-2*LN(RAND())</f>
        <v>1.2788892176421529</v>
      </c>
      <c r="I248">
        <f ca="1">-2*LN(RAND())</f>
        <v>0.52210285281808166</v>
      </c>
      <c r="J248">
        <f ca="1">-2*LN(RAND())</f>
        <v>3.4825490533452799</v>
      </c>
      <c r="K248">
        <f ca="1">-2*LN(RAND())</f>
        <v>3.7466568974952001</v>
      </c>
      <c r="L248">
        <f ca="1">-2*LN(RAND())</f>
        <v>3.6674732420262051</v>
      </c>
      <c r="M248">
        <f ca="1">-2*LN(RAND())</f>
        <v>1.003268704710945</v>
      </c>
      <c r="P248">
        <v>8.0795176937741005</v>
      </c>
      <c r="Q248">
        <v>7.4992641202750123</v>
      </c>
      <c r="R248">
        <v>4.4812708730201631</v>
      </c>
      <c r="T248">
        <v>9.5796110239400843E-3</v>
      </c>
      <c r="U248">
        <v>0.71421695552992104</v>
      </c>
      <c r="V248">
        <v>6.1572032520461901</v>
      </c>
      <c r="X248">
        <v>9.967092757204064</v>
      </c>
      <c r="Y248">
        <v>11.154287187514505</v>
      </c>
      <c r="Z248">
        <v>22.068429700603524</v>
      </c>
      <c r="AA248">
        <v>3.1243076689454878</v>
      </c>
      <c r="AC248">
        <v>1.5596608650509403</v>
      </c>
      <c r="AD248">
        <v>9.3040631194093493</v>
      </c>
      <c r="AE248">
        <v>2.4951661432212262</v>
      </c>
      <c r="AF248">
        <v>0.37016149978170637</v>
      </c>
      <c r="AH248">
        <v>0.32445608171989115</v>
      </c>
      <c r="AI248">
        <v>5.2774048113428957</v>
      </c>
      <c r="AJ248">
        <v>3.6372211909099192</v>
      </c>
      <c r="AK248">
        <v>11.724096022293105</v>
      </c>
      <c r="AL248">
        <v>2.0211600453597227</v>
      </c>
      <c r="AN248">
        <v>3.1827548934866741</v>
      </c>
      <c r="AO248">
        <v>8.3238217594732156</v>
      </c>
      <c r="AP248">
        <v>0.79284312481878882</v>
      </c>
      <c r="AQ248">
        <v>0.13181092984942652</v>
      </c>
      <c r="AR248">
        <v>3.8211648752426024</v>
      </c>
      <c r="AT248">
        <v>41.063205778148571</v>
      </c>
      <c r="AU248">
        <v>18.269196450596329</v>
      </c>
      <c r="AV248">
        <v>9.0502898374323131</v>
      </c>
      <c r="AW248">
        <v>1.2778973096417992</v>
      </c>
      <c r="AX248">
        <v>3.0511698353979351</v>
      </c>
      <c r="AY248">
        <v>3.8305931829438342</v>
      </c>
      <c r="BA248">
        <v>1.4673145110940427</v>
      </c>
      <c r="BB248">
        <v>4.5935916992589734</v>
      </c>
      <c r="BC248">
        <v>0.73232495663188502</v>
      </c>
      <c r="BD248">
        <v>2.7041133638748285</v>
      </c>
      <c r="BE248">
        <v>0.53821923221011758</v>
      </c>
      <c r="BF248">
        <v>2.6612573638954253</v>
      </c>
    </row>
    <row r="249" spans="1:58">
      <c r="A249">
        <f ca="1">-8*LN(RAND())</f>
        <v>10.310972953872527</v>
      </c>
      <c r="B249">
        <f ca="1">-8*LN(RAND())</f>
        <v>24.91624289868728</v>
      </c>
      <c r="C249">
        <f ca="1">-8*LN(RAND())</f>
        <v>1.5559895370061763</v>
      </c>
      <c r="D249">
        <f ca="1">-8*LN(RAND())</f>
        <v>8.0825547840888383</v>
      </c>
      <c r="E249">
        <f ca="1">-8*LN(RAND())</f>
        <v>9.8645394933531474</v>
      </c>
      <c r="F249">
        <f ca="1">-8*LN(RAND())</f>
        <v>1.8849131705098265</v>
      </c>
      <c r="H249">
        <f ca="1">-2*LN(RAND())</f>
        <v>7.8568511120989406</v>
      </c>
      <c r="I249">
        <f ca="1">-2*LN(RAND())</f>
        <v>4.8340367311850985</v>
      </c>
      <c r="J249">
        <f ca="1">-2*LN(RAND())</f>
        <v>2.1819978970631859</v>
      </c>
      <c r="K249">
        <f ca="1">-2*LN(RAND())</f>
        <v>0.7558373107567079</v>
      </c>
      <c r="L249">
        <f ca="1">-2*LN(RAND())</f>
        <v>0.34714151342494454</v>
      </c>
      <c r="M249">
        <f ca="1">-2*LN(RAND())</f>
        <v>1.7696241177455623</v>
      </c>
      <c r="P249">
        <v>11.139140975886281</v>
      </c>
      <c r="Q249">
        <v>5.9283877357973456</v>
      </c>
      <c r="R249">
        <v>2.4880940766302606</v>
      </c>
      <c r="T249">
        <v>1.5340842622275959</v>
      </c>
      <c r="U249">
        <v>0.88355235673642551</v>
      </c>
      <c r="V249">
        <v>2.5019247208950341</v>
      </c>
      <c r="X249">
        <v>7.3418013705971736</v>
      </c>
      <c r="Y249">
        <v>2.7761346077697699</v>
      </c>
      <c r="Z249">
        <v>18.129483777717958</v>
      </c>
      <c r="AA249">
        <v>5.0777643210379662</v>
      </c>
      <c r="AC249">
        <v>2.2921388479603051</v>
      </c>
      <c r="AD249">
        <v>0.77780275236783147</v>
      </c>
      <c r="AE249">
        <v>0.20982952858907558</v>
      </c>
      <c r="AF249">
        <v>0.88337674668112243</v>
      </c>
      <c r="AH249">
        <v>17.833707303791066</v>
      </c>
      <c r="AI249">
        <v>6.1899113304897516E-2</v>
      </c>
      <c r="AJ249">
        <v>0.75087331156134751</v>
      </c>
      <c r="AK249">
        <v>13.216578752910275</v>
      </c>
      <c r="AL249">
        <v>9.0414028284361212</v>
      </c>
      <c r="AN249">
        <v>0.6129377466856849</v>
      </c>
      <c r="AO249">
        <v>0.85149350824586745</v>
      </c>
      <c r="AP249">
        <v>0.10846038799545409</v>
      </c>
      <c r="AQ249">
        <v>0.99593287970421418</v>
      </c>
      <c r="AR249">
        <v>3.0872919002582018</v>
      </c>
      <c r="AT249">
        <v>2.1705370410357214</v>
      </c>
      <c r="AU249">
        <v>5.6765086071636146</v>
      </c>
      <c r="AV249">
        <v>6.2499184142410744</v>
      </c>
      <c r="AW249">
        <v>0.96088464011959795</v>
      </c>
      <c r="AX249">
        <v>3.501555830599123</v>
      </c>
      <c r="AY249">
        <v>2.1296746889067864</v>
      </c>
      <c r="BA249">
        <v>0.75366315861868016</v>
      </c>
      <c r="BB249">
        <v>4.8290691070147753</v>
      </c>
      <c r="BC249">
        <v>1.5994931561427765</v>
      </c>
      <c r="BD249">
        <v>2.07588527493759</v>
      </c>
      <c r="BE249">
        <v>4.6321820159370199</v>
      </c>
      <c r="BF249">
        <v>1.7879292595757581</v>
      </c>
    </row>
    <row r="250" spans="1:58">
      <c r="A250">
        <f ca="1">-8*LN(RAND())</f>
        <v>4.0380994696603647</v>
      </c>
      <c r="B250">
        <f ca="1">-8*LN(RAND())</f>
        <v>2.3018301026103809</v>
      </c>
      <c r="C250">
        <f ca="1">-8*LN(RAND())</f>
        <v>3.2822074151661251</v>
      </c>
      <c r="D250">
        <f ca="1">-8*LN(RAND())</f>
        <v>8.3484394767118335</v>
      </c>
      <c r="E250">
        <f ca="1">-8*LN(RAND())</f>
        <v>2.0411825122412202</v>
      </c>
      <c r="F250">
        <f ca="1">-8*LN(RAND())</f>
        <v>6.0423605378464238</v>
      </c>
      <c r="H250">
        <f ca="1">-2*LN(RAND())</f>
        <v>0.94078615976478508</v>
      </c>
      <c r="I250">
        <f ca="1">-2*LN(RAND())</f>
        <v>5.0564262910466766</v>
      </c>
      <c r="J250">
        <f ca="1">-2*LN(RAND())</f>
        <v>2.47724611862008</v>
      </c>
      <c r="K250">
        <f ca="1">-2*LN(RAND())</f>
        <v>7.180565683057584E-2</v>
      </c>
      <c r="L250">
        <f ca="1">-2*LN(RAND())</f>
        <v>1.2744052430722514</v>
      </c>
      <c r="M250">
        <f ca="1">-2*LN(RAND())</f>
        <v>0.19620488203822259</v>
      </c>
      <c r="P250">
        <v>1.1549457240433578</v>
      </c>
      <c r="Q250">
        <v>1.4132889843746026</v>
      </c>
      <c r="R250">
        <v>9.1974804267071573</v>
      </c>
      <c r="T250">
        <v>2.0135369693368044</v>
      </c>
      <c r="U250">
        <v>0.55175106023448284</v>
      </c>
      <c r="V250">
        <v>0.25617133253567764</v>
      </c>
      <c r="X250">
        <v>0.72457372347830706</v>
      </c>
      <c r="Y250">
        <v>1.8788552373485272</v>
      </c>
      <c r="Z250">
        <v>2.6454791360843397</v>
      </c>
      <c r="AA250">
        <v>12.581573140593841</v>
      </c>
      <c r="AC250">
        <v>0.33739986190483495</v>
      </c>
      <c r="AD250">
        <v>3.9030278279152397</v>
      </c>
      <c r="AE250">
        <v>3.6690654984157125</v>
      </c>
      <c r="AF250">
        <v>0.63123847518846299</v>
      </c>
      <c r="AH250">
        <v>2.0032563256471283</v>
      </c>
      <c r="AI250">
        <v>15.933672748784641</v>
      </c>
      <c r="AJ250">
        <v>2.6024583467381115</v>
      </c>
      <c r="AK250">
        <v>0.7271018248564346</v>
      </c>
      <c r="AL250">
        <v>0.90906136840302254</v>
      </c>
      <c r="AN250">
        <v>1.9338705700246783</v>
      </c>
      <c r="AO250">
        <v>0.43150983289073624</v>
      </c>
      <c r="AP250">
        <v>1.455676180653201</v>
      </c>
      <c r="AQ250">
        <v>1.4870276522107937</v>
      </c>
      <c r="AR250">
        <v>1.3469548420791657</v>
      </c>
      <c r="AT250">
        <v>9.3871722398453237</v>
      </c>
      <c r="AU250">
        <v>5.3200787273969983</v>
      </c>
      <c r="AV250">
        <v>10.325267282647303</v>
      </c>
      <c r="AW250">
        <v>1.6299853566817391E-2</v>
      </c>
      <c r="AX250">
        <v>5.9350614859340345</v>
      </c>
      <c r="AY250">
        <v>8.4411434255889812</v>
      </c>
      <c r="BA250">
        <v>2.6863213183226526</v>
      </c>
      <c r="BB250">
        <v>2.109651304479192</v>
      </c>
      <c r="BC250">
        <v>0.67890113715094247</v>
      </c>
      <c r="BD250">
        <v>1.0723534907281207</v>
      </c>
      <c r="BE250">
        <v>0.57984842452700003</v>
      </c>
      <c r="BF250">
        <v>0.7031463448809121</v>
      </c>
    </row>
    <row r="251" spans="1:58">
      <c r="A251">
        <f ca="1">-8*LN(RAND())</f>
        <v>2.0743415796144453</v>
      </c>
      <c r="B251">
        <f ca="1">-8*LN(RAND())</f>
        <v>29.954879772537712</v>
      </c>
      <c r="C251">
        <f ca="1">-8*LN(RAND())</f>
        <v>0.90230873900438346</v>
      </c>
      <c r="D251">
        <f ca="1">-8*LN(RAND())</f>
        <v>5.1627709282881291</v>
      </c>
      <c r="E251">
        <f ca="1">-8*LN(RAND())</f>
        <v>0.72171302401507664</v>
      </c>
      <c r="F251">
        <f ca="1">-8*LN(RAND())</f>
        <v>4.4535349641809416</v>
      </c>
      <c r="H251">
        <f ca="1">-2*LN(RAND())</f>
        <v>0.71977320151299196</v>
      </c>
      <c r="I251">
        <f ca="1">-2*LN(RAND())</f>
        <v>1.1573491130230023</v>
      </c>
      <c r="J251">
        <f ca="1">-2*LN(RAND())</f>
        <v>5.9520671118078579E-2</v>
      </c>
      <c r="K251">
        <f ca="1">-2*LN(RAND())</f>
        <v>0.34469149624305856</v>
      </c>
      <c r="L251">
        <f ca="1">-2*LN(RAND())</f>
        <v>0.4192911139721468</v>
      </c>
      <c r="M251">
        <f ca="1">-2*LN(RAND())</f>
        <v>4.127949961577392</v>
      </c>
      <c r="P251">
        <v>7.2348204334637494</v>
      </c>
      <c r="Q251">
        <v>9.4666317261312685</v>
      </c>
      <c r="R251">
        <v>14.065210513335849</v>
      </c>
      <c r="T251">
        <v>2.8249814009322911</v>
      </c>
      <c r="U251">
        <v>2.9295556717735909E-2</v>
      </c>
      <c r="V251">
        <v>2.4292718161978861</v>
      </c>
      <c r="X251">
        <v>13.881829904289985</v>
      </c>
      <c r="Y251">
        <v>1.553343258336453</v>
      </c>
      <c r="Z251">
        <v>0.69557841576143686</v>
      </c>
      <c r="AA251">
        <v>4.7877426125610203</v>
      </c>
      <c r="AC251">
        <v>4.2476836055789482</v>
      </c>
      <c r="AD251">
        <v>0.49503376828657042</v>
      </c>
      <c r="AE251">
        <v>3.0941539297627396</v>
      </c>
      <c r="AF251">
        <v>5.2769222481650626</v>
      </c>
      <c r="AH251">
        <v>42.768001395201054</v>
      </c>
      <c r="AI251">
        <v>0.46916840288934258</v>
      </c>
      <c r="AJ251">
        <v>1.9516983170301834</v>
      </c>
      <c r="AK251">
        <v>5.7912841469936733</v>
      </c>
      <c r="AL251">
        <v>25.696599630735403</v>
      </c>
      <c r="AN251">
        <v>3.1448388471197815</v>
      </c>
      <c r="AO251">
        <v>0.29161860396852551</v>
      </c>
      <c r="AP251">
        <v>1.4320882436999314</v>
      </c>
      <c r="AQ251">
        <v>8.2470310574954571</v>
      </c>
      <c r="AR251">
        <v>0.58680273721873122</v>
      </c>
      <c r="AT251">
        <v>1.4090662728811394</v>
      </c>
      <c r="AU251">
        <v>9.2501754934757088</v>
      </c>
      <c r="AV251">
        <v>3.0308181791057152</v>
      </c>
      <c r="AW251">
        <v>12.559527132995665</v>
      </c>
      <c r="AX251">
        <v>3.9858790558897126</v>
      </c>
      <c r="AY251">
        <v>6.3676493817481932</v>
      </c>
      <c r="BA251">
        <v>1.6116004245805187</v>
      </c>
      <c r="BB251">
        <v>1.4712135679770835</v>
      </c>
      <c r="BC251">
        <v>1.5126147694562861</v>
      </c>
      <c r="BD251">
        <v>5.2875328207421219</v>
      </c>
      <c r="BE251">
        <v>0.49501617475099702</v>
      </c>
      <c r="BF251">
        <v>1.3714196121405806</v>
      </c>
    </row>
    <row r="252" spans="1:58">
      <c r="A252">
        <f ca="1">-8*LN(RAND())</f>
        <v>0.87584038622213256</v>
      </c>
      <c r="B252">
        <f ca="1">-8*LN(RAND())</f>
        <v>1.7421033974520221</v>
      </c>
      <c r="C252">
        <f ca="1">-8*LN(RAND())</f>
        <v>1.1889659308387939</v>
      </c>
      <c r="D252">
        <f ca="1">-8*LN(RAND())</f>
        <v>0.24080269572027835</v>
      </c>
      <c r="E252">
        <f ca="1">-8*LN(RAND())</f>
        <v>10.710542993109271</v>
      </c>
      <c r="F252">
        <f ca="1">-8*LN(RAND())</f>
        <v>1.1973863270791514</v>
      </c>
      <c r="H252">
        <f ca="1">-2*LN(RAND())</f>
        <v>2.0149444167284605</v>
      </c>
      <c r="I252">
        <f ca="1">-2*LN(RAND())</f>
        <v>0.72341274071569239</v>
      </c>
      <c r="J252">
        <f ca="1">-2*LN(RAND())</f>
        <v>0.81701113305664619</v>
      </c>
      <c r="K252">
        <f ca="1">-2*LN(RAND())</f>
        <v>6.2707090331908812</v>
      </c>
      <c r="L252">
        <f ca="1">-2*LN(RAND())</f>
        <v>1.5410611327459471</v>
      </c>
      <c r="M252">
        <f ca="1">-2*LN(RAND())</f>
        <v>1.5095244146720428</v>
      </c>
      <c r="P252">
        <v>0.73553525821033094</v>
      </c>
      <c r="Q252">
        <v>12.950533151162452</v>
      </c>
      <c r="R252">
        <v>2.2302687692792778</v>
      </c>
      <c r="T252">
        <v>0.92972356426080283</v>
      </c>
      <c r="U252">
        <v>1.7903464380561351</v>
      </c>
      <c r="V252">
        <v>2.990101922308388</v>
      </c>
      <c r="X252">
        <v>0.5125604162291606</v>
      </c>
      <c r="Y252">
        <v>9.438137462549097</v>
      </c>
      <c r="Z252">
        <v>5.6731647212108571</v>
      </c>
      <c r="AA252">
        <v>0.69142760159611072</v>
      </c>
      <c r="AC252">
        <v>0.74864016438665404</v>
      </c>
      <c r="AD252">
        <v>0.21082194044002037</v>
      </c>
      <c r="AE252">
        <v>0.39381494713991438</v>
      </c>
      <c r="AF252">
        <v>0.16208670923849461</v>
      </c>
      <c r="AH252">
        <v>1.6136752309810103</v>
      </c>
      <c r="AI252">
        <v>5.4832442897841744</v>
      </c>
      <c r="AJ252">
        <v>40.255056604728495</v>
      </c>
      <c r="AK252">
        <v>6.912466476485176</v>
      </c>
      <c r="AL252">
        <v>6.1542652818855377</v>
      </c>
      <c r="AN252">
        <v>2.4948621021594031</v>
      </c>
      <c r="AO252">
        <v>2.5080019952000847</v>
      </c>
      <c r="AP252">
        <v>8.6516838801522464</v>
      </c>
      <c r="AQ252">
        <v>7.3005454684810944</v>
      </c>
      <c r="AR252">
        <v>4.2330359638955306</v>
      </c>
      <c r="AT252">
        <v>6.3814492958391646</v>
      </c>
      <c r="AU252">
        <v>3.0928792171588175</v>
      </c>
      <c r="AV252">
        <v>46.189676569914262</v>
      </c>
      <c r="AW252">
        <v>2.4848797122398296</v>
      </c>
      <c r="AX252">
        <v>0.75140320361946555</v>
      </c>
      <c r="AY252">
        <v>14.3034591189944</v>
      </c>
      <c r="BA252">
        <v>2.3510621496520887</v>
      </c>
      <c r="BB252">
        <v>4.8107697490981733</v>
      </c>
      <c r="BC252">
        <v>6.3180011731868664</v>
      </c>
      <c r="BD252">
        <v>2.3457670187706294</v>
      </c>
      <c r="BE252">
        <v>3.0150211164897724</v>
      </c>
      <c r="BF252">
        <v>0.75276289738726609</v>
      </c>
    </row>
    <row r="253" spans="1:58">
      <c r="A253">
        <f ca="1">-8*LN(RAND())</f>
        <v>10.115587332829479</v>
      </c>
      <c r="B253">
        <f ca="1">-8*LN(RAND())</f>
        <v>30.479909390207268</v>
      </c>
      <c r="C253">
        <f ca="1">-8*LN(RAND())</f>
        <v>8.8300818974494294E-2</v>
      </c>
      <c r="D253">
        <f ca="1">-8*LN(RAND())</f>
        <v>24.428097055759281</v>
      </c>
      <c r="E253">
        <f ca="1">-8*LN(RAND())</f>
        <v>5.9449814549702378</v>
      </c>
      <c r="F253">
        <f ca="1">-8*LN(RAND())</f>
        <v>0.34126118012391915</v>
      </c>
      <c r="H253">
        <f ca="1">-2*LN(RAND())</f>
        <v>0.81458761415331649</v>
      </c>
      <c r="I253">
        <f ca="1">-2*LN(RAND())</f>
        <v>0.25978691038905116</v>
      </c>
      <c r="J253">
        <f ca="1">-2*LN(RAND())</f>
        <v>1.1785944920367384</v>
      </c>
      <c r="K253">
        <f ca="1">-2*LN(RAND())</f>
        <v>1.3851862188481163</v>
      </c>
      <c r="L253">
        <f ca="1">-2*LN(RAND())</f>
        <v>0.15329948951375172</v>
      </c>
      <c r="M253">
        <f ca="1">-2*LN(RAND())</f>
        <v>0.74091434620021035</v>
      </c>
      <c r="P253">
        <v>30.85680787056285</v>
      </c>
      <c r="Q253">
        <v>18.042515040347169</v>
      </c>
      <c r="R253">
        <v>4.2959883589115559</v>
      </c>
      <c r="T253">
        <v>0.40899196478823635</v>
      </c>
      <c r="U253">
        <v>0.49575552249003763</v>
      </c>
      <c r="V253">
        <v>1.1385929214601149</v>
      </c>
      <c r="X253">
        <v>11.15691881738573</v>
      </c>
      <c r="Y253">
        <v>3.0196081295909689</v>
      </c>
      <c r="Z253">
        <v>8.0239088565448071</v>
      </c>
      <c r="AA253">
        <v>0.4493495906195713</v>
      </c>
      <c r="AC253">
        <v>0.93060224377911771</v>
      </c>
      <c r="AD253">
        <v>0.96429905316328168</v>
      </c>
      <c r="AE253">
        <v>5.3253704671313082</v>
      </c>
      <c r="AF253">
        <v>7.6094585180721186</v>
      </c>
      <c r="AH253">
        <v>13.48103589586359</v>
      </c>
      <c r="AI253">
        <v>6.7377568645006782</v>
      </c>
      <c r="AJ253">
        <v>0.96426246692408013</v>
      </c>
      <c r="AK253">
        <v>2.8994035605399788</v>
      </c>
      <c r="AL253">
        <v>0.56296345833286088</v>
      </c>
      <c r="AN253">
        <v>2.0568141310008099</v>
      </c>
      <c r="AO253">
        <v>4.6882167612349557</v>
      </c>
      <c r="AP253">
        <v>3.8548400347133511</v>
      </c>
      <c r="AQ253">
        <v>1.134744259815737E-2</v>
      </c>
      <c r="AR253">
        <v>0.39246808960511725</v>
      </c>
      <c r="AT253">
        <v>3.0792760274980777</v>
      </c>
      <c r="AU253">
        <v>14.324970321170335</v>
      </c>
      <c r="AV253">
        <v>1.8306810645465943</v>
      </c>
      <c r="AW253">
        <v>5.9988776840911262</v>
      </c>
      <c r="AX253">
        <v>3.6978846205559446</v>
      </c>
      <c r="AY253">
        <v>6.3122565797459096</v>
      </c>
      <c r="BA253">
        <v>0.66931622144758285</v>
      </c>
      <c r="BB253">
        <v>2.4087932572882669</v>
      </c>
      <c r="BC253">
        <v>0.80191358411270741</v>
      </c>
      <c r="BD253">
        <v>1.6223186341973315</v>
      </c>
      <c r="BE253">
        <v>0.30870676986545592</v>
      </c>
      <c r="BF253">
        <v>1.4835226658946592</v>
      </c>
    </row>
    <row r="254" spans="1:58">
      <c r="A254">
        <f ca="1">-8*LN(RAND())</f>
        <v>0.92604992479679138</v>
      </c>
      <c r="B254">
        <f ca="1">-8*LN(RAND())</f>
        <v>3.0154303544370222</v>
      </c>
      <c r="C254">
        <f ca="1">-8*LN(RAND())</f>
        <v>7.097744219897141</v>
      </c>
      <c r="D254">
        <f ca="1">-8*LN(RAND())</f>
        <v>2.44247888626975E-2</v>
      </c>
      <c r="E254">
        <f ca="1">-8*LN(RAND())</f>
        <v>4.338046119692109</v>
      </c>
      <c r="F254">
        <f ca="1">-8*LN(RAND())</f>
        <v>6.2971587483378695</v>
      </c>
      <c r="H254">
        <f ca="1">-2*LN(RAND())</f>
        <v>2.2120092649130019</v>
      </c>
      <c r="I254">
        <f ca="1">-2*LN(RAND())</f>
        <v>0.25695525697908284</v>
      </c>
      <c r="J254">
        <f ca="1">-2*LN(RAND())</f>
        <v>3.1795957718606348E-2</v>
      </c>
      <c r="K254">
        <f ca="1">-2*LN(RAND())</f>
        <v>1.1049171736485071</v>
      </c>
      <c r="L254">
        <f ca="1">-2*LN(RAND())</f>
        <v>1.1608467576720483</v>
      </c>
      <c r="M254">
        <f ca="1">-2*LN(RAND())</f>
        <v>2.2952968272945247E-2</v>
      </c>
      <c r="P254">
        <v>11.41040490649101</v>
      </c>
      <c r="Q254">
        <v>0.13791835490095633</v>
      </c>
      <c r="R254">
        <v>14.917937815358277</v>
      </c>
      <c r="T254">
        <v>5.8032260455352382</v>
      </c>
      <c r="U254">
        <v>3.7742457894608748E-2</v>
      </c>
      <c r="V254">
        <v>1.0225404868832382</v>
      </c>
      <c r="X254">
        <v>17.036668214945013</v>
      </c>
      <c r="Y254">
        <v>2.5854885162883816</v>
      </c>
      <c r="Z254">
        <v>10.358743318861027</v>
      </c>
      <c r="AA254">
        <v>17.946083411304723</v>
      </c>
      <c r="AC254">
        <v>1.7346877461588117</v>
      </c>
      <c r="AD254">
        <v>2.0956778945736576</v>
      </c>
      <c r="AE254">
        <v>1.0049947485801658</v>
      </c>
      <c r="AF254">
        <v>9.1490418092631171E-2</v>
      </c>
      <c r="AH254">
        <v>2.6795142611881486</v>
      </c>
      <c r="AI254">
        <v>5.7553577681790573</v>
      </c>
      <c r="AJ254">
        <v>4.792905744640529</v>
      </c>
      <c r="AK254">
        <v>0.90708705579993687</v>
      </c>
      <c r="AL254">
        <v>21.871786299180357</v>
      </c>
      <c r="AN254">
        <v>7.8428776880258235</v>
      </c>
      <c r="AO254">
        <v>6.025226940540267</v>
      </c>
      <c r="AP254">
        <v>1.0446209580651107</v>
      </c>
      <c r="AQ254">
        <v>1.627915654341626</v>
      </c>
      <c r="AR254">
        <v>1.5621373500991564</v>
      </c>
      <c r="AT254">
        <v>0.96637782566539476</v>
      </c>
      <c r="AU254">
        <v>7.2181238077525354</v>
      </c>
      <c r="AV254">
        <v>1.3432961406469095</v>
      </c>
      <c r="AW254">
        <v>7.9509339856126324</v>
      </c>
      <c r="AX254">
        <v>9.0063582453782001</v>
      </c>
      <c r="AY254">
        <v>3.0567737371068699</v>
      </c>
      <c r="BA254">
        <v>0.25572446159070805</v>
      </c>
      <c r="BB254">
        <v>0.42690856369051278</v>
      </c>
      <c r="BC254">
        <v>0.30858758376594725</v>
      </c>
      <c r="BD254">
        <v>4.3844384245740846</v>
      </c>
      <c r="BE254">
        <v>0.4491423629144643</v>
      </c>
      <c r="BF254">
        <v>0.74270238389397991</v>
      </c>
    </row>
    <row r="255" spans="1:58">
      <c r="A255">
        <f ca="1">-8*LN(RAND())</f>
        <v>5.6422338475324905</v>
      </c>
      <c r="B255">
        <f ca="1">-8*LN(RAND())</f>
        <v>10.265706411512358</v>
      </c>
      <c r="C255">
        <f ca="1">-8*LN(RAND())</f>
        <v>1.5935682747516522</v>
      </c>
      <c r="D255">
        <f ca="1">-8*LN(RAND())</f>
        <v>0.44209927323752396</v>
      </c>
      <c r="E255">
        <f ca="1">-8*LN(RAND())</f>
        <v>19.140755486256626</v>
      </c>
      <c r="F255">
        <f ca="1">-8*LN(RAND())</f>
        <v>0.12888684395187885</v>
      </c>
      <c r="H255">
        <f ca="1">-2*LN(RAND())</f>
        <v>0.80056322183770889</v>
      </c>
      <c r="I255">
        <f ca="1">-2*LN(RAND())</f>
        <v>3.5066609678690224</v>
      </c>
      <c r="J255">
        <f ca="1">-2*LN(RAND())</f>
        <v>0.37036004417988949</v>
      </c>
      <c r="K255">
        <f ca="1">-2*LN(RAND())</f>
        <v>0.43205921441942058</v>
      </c>
      <c r="L255">
        <f ca="1">-2*LN(RAND())</f>
        <v>1.3709075633890919</v>
      </c>
      <c r="M255">
        <f ca="1">-2*LN(RAND())</f>
        <v>0.98852868455704357</v>
      </c>
      <c r="P255">
        <v>2.709547962630416</v>
      </c>
      <c r="Q255">
        <v>3.930927198074782</v>
      </c>
      <c r="R255">
        <v>9.0078928603778058E-2</v>
      </c>
      <c r="T255">
        <v>0.25562783438047854</v>
      </c>
      <c r="U255">
        <v>4.0636514446416321</v>
      </c>
      <c r="V255">
        <v>1.1947234567741063</v>
      </c>
      <c r="X255">
        <v>21.747335758147926</v>
      </c>
      <c r="Y255">
        <v>7.717830683001198</v>
      </c>
      <c r="Z255">
        <v>12.146454972468048</v>
      </c>
      <c r="AA255">
        <v>1.0010023845725116</v>
      </c>
      <c r="AC255">
        <v>0.3873105682107495</v>
      </c>
      <c r="AD255">
        <v>0.2916677778266723</v>
      </c>
      <c r="AE255">
        <v>2.5737425155054359</v>
      </c>
      <c r="AF255">
        <v>1.3594460932342523</v>
      </c>
      <c r="AH255">
        <v>21.082891882567871</v>
      </c>
      <c r="AI255">
        <v>9.6824449347481725</v>
      </c>
      <c r="AJ255">
        <v>6.7556702810163403</v>
      </c>
      <c r="AK255">
        <v>11.876130930747092</v>
      </c>
      <c r="AL255">
        <v>1.1216307507054071</v>
      </c>
      <c r="AN255">
        <v>1.0130850357273506</v>
      </c>
      <c r="AO255">
        <v>2.8008238963172483</v>
      </c>
      <c r="AP255">
        <v>0.90190044499206123</v>
      </c>
      <c r="AQ255">
        <v>0.48038216159487457</v>
      </c>
      <c r="AR255">
        <v>3.4392803674588053</v>
      </c>
      <c r="AT255">
        <v>1.1380960275572578</v>
      </c>
      <c r="AU255">
        <v>2.3473424404620324</v>
      </c>
      <c r="AV255">
        <v>0.59014075970441604</v>
      </c>
      <c r="AW255">
        <v>0.15401592923149143</v>
      </c>
      <c r="AX255">
        <v>9.653637785527307</v>
      </c>
      <c r="AY255">
        <v>5.8589994047825584</v>
      </c>
      <c r="BA255">
        <v>1.2830151569384542</v>
      </c>
      <c r="BB255">
        <v>0.6161868409100778</v>
      </c>
      <c r="BC255">
        <v>1.771374051633843</v>
      </c>
      <c r="BD255">
        <v>2.0807832007259688E-2</v>
      </c>
      <c r="BE255">
        <v>0.10495639500767627</v>
      </c>
      <c r="BF255">
        <v>0.31277924030563226</v>
      </c>
    </row>
    <row r="256" spans="1:58">
      <c r="A256">
        <f ca="1">-8*LN(RAND())</f>
        <v>1.3131482869579276</v>
      </c>
      <c r="B256">
        <f ca="1">-8*LN(RAND())</f>
        <v>19.490512603418651</v>
      </c>
      <c r="C256">
        <f ca="1">-8*LN(RAND())</f>
        <v>10.489414898565169</v>
      </c>
      <c r="D256">
        <f ca="1">-8*LN(RAND())</f>
        <v>29.659464831218255</v>
      </c>
      <c r="E256">
        <f ca="1">-8*LN(RAND())</f>
        <v>3.8965313350378543</v>
      </c>
      <c r="F256">
        <f ca="1">-8*LN(RAND())</f>
        <v>25.906645316310463</v>
      </c>
      <c r="H256">
        <f ca="1">-2*LN(RAND())</f>
        <v>2.5868749437287124</v>
      </c>
      <c r="I256">
        <f ca="1">-2*LN(RAND())</f>
        <v>0.49045369695705687</v>
      </c>
      <c r="J256">
        <f ca="1">-2*LN(RAND())</f>
        <v>0.27093974827141348</v>
      </c>
      <c r="K256">
        <f ca="1">-2*LN(RAND())</f>
        <v>1.5352665175952837E-2</v>
      </c>
      <c r="L256">
        <f ca="1">-2*LN(RAND())</f>
        <v>0.3402635133758844</v>
      </c>
      <c r="M256">
        <f ca="1">-2*LN(RAND())</f>
        <v>3.7853938072118369</v>
      </c>
      <c r="P256">
        <v>4.6790310316246435</v>
      </c>
      <c r="Q256">
        <v>3.868710363880516</v>
      </c>
      <c r="R256">
        <v>0.52713876877185095</v>
      </c>
      <c r="T256">
        <v>0.39786986546128578</v>
      </c>
      <c r="U256">
        <v>3.3452075786375683</v>
      </c>
      <c r="V256">
        <v>13.209129302196098</v>
      </c>
      <c r="X256">
        <v>3.7846375244292867</v>
      </c>
      <c r="Y256">
        <v>6.8572297265976259E-2</v>
      </c>
      <c r="Z256">
        <v>2.9161351792315524</v>
      </c>
      <c r="AA256">
        <v>0.63302772792408435</v>
      </c>
      <c r="AC256">
        <v>0.12967596195092285</v>
      </c>
      <c r="AD256">
        <v>5.492116466106026</v>
      </c>
      <c r="AE256">
        <v>1.621208526145528</v>
      </c>
      <c r="AF256">
        <v>1.1200247049161034</v>
      </c>
      <c r="AH256">
        <v>17.044384734600332</v>
      </c>
      <c r="AI256">
        <v>14.939876783398509</v>
      </c>
      <c r="AJ256">
        <v>0.93016688667809733</v>
      </c>
      <c r="AK256">
        <v>1.6343799558560772</v>
      </c>
      <c r="AL256">
        <v>0.70454621468907552</v>
      </c>
      <c r="AN256">
        <v>0.38822755718037377</v>
      </c>
      <c r="AO256">
        <v>1.626649757305066</v>
      </c>
      <c r="AP256">
        <v>2.4390757250364388</v>
      </c>
      <c r="AQ256">
        <v>0.75366189052689136</v>
      </c>
      <c r="AR256">
        <v>1.4134268501869807</v>
      </c>
      <c r="AT256">
        <v>8.1952463027085116</v>
      </c>
      <c r="AU256">
        <v>0.76017996150627265</v>
      </c>
      <c r="AV256">
        <v>4.4044435459159379</v>
      </c>
      <c r="AW256">
        <v>6.2781396770338276</v>
      </c>
      <c r="AX256">
        <v>13.358962532251976</v>
      </c>
      <c r="AY256">
        <v>1.7274495592794652</v>
      </c>
      <c r="BA256">
        <v>5.8845656767021888</v>
      </c>
      <c r="BB256">
        <v>2.4297519406868906</v>
      </c>
      <c r="BC256">
        <v>4.665704967300333</v>
      </c>
      <c r="BD256">
        <v>0.6727978465484753</v>
      </c>
      <c r="BE256">
        <v>0.67073228216892888</v>
      </c>
      <c r="BF256">
        <v>2.4867300899896319</v>
      </c>
    </row>
    <row r="257" spans="1:58">
      <c r="A257">
        <f ca="1">-8*LN(RAND())</f>
        <v>4.875311664398402</v>
      </c>
      <c r="B257">
        <f ca="1">-8*LN(RAND())</f>
        <v>11.861087460545956</v>
      </c>
      <c r="C257">
        <f ca="1">-8*LN(RAND())</f>
        <v>13.682330956795623</v>
      </c>
      <c r="D257">
        <f ca="1">-8*LN(RAND())</f>
        <v>15.662245795704205</v>
      </c>
      <c r="E257">
        <f ca="1">-8*LN(RAND())</f>
        <v>21.244506404124692</v>
      </c>
      <c r="F257">
        <f ca="1">-8*LN(RAND())</f>
        <v>8.5686412960338938</v>
      </c>
      <c r="H257">
        <f ca="1">-2*LN(RAND())</f>
        <v>2.407511421076642</v>
      </c>
      <c r="I257">
        <f ca="1">-2*LN(RAND())</f>
        <v>2.3218427473294837E-2</v>
      </c>
      <c r="J257">
        <f ca="1">-2*LN(RAND())</f>
        <v>2.8933836181360544</v>
      </c>
      <c r="K257">
        <f ca="1">-2*LN(RAND())</f>
        <v>0.79620907994084178</v>
      </c>
      <c r="L257">
        <f ca="1">-2*LN(RAND())</f>
        <v>5.537405829609189</v>
      </c>
      <c r="M257">
        <f ca="1">-2*LN(RAND())</f>
        <v>0.31337884351641931</v>
      </c>
      <c r="P257">
        <v>7.007688299918426</v>
      </c>
      <c r="Q257">
        <v>4.6705282525965082</v>
      </c>
      <c r="R257">
        <v>9.9364807257650689</v>
      </c>
      <c r="T257">
        <v>0.51598427518288781</v>
      </c>
      <c r="U257">
        <v>1.8548711953370445</v>
      </c>
      <c r="V257">
        <v>9.5913873125076439</v>
      </c>
      <c r="X257">
        <v>22.804954528906503</v>
      </c>
      <c r="Y257">
        <v>8.4124867120824387</v>
      </c>
      <c r="Z257">
        <v>1.3945879169504527</v>
      </c>
      <c r="AA257">
        <v>2.6850791483958591</v>
      </c>
      <c r="AC257">
        <v>3.1454114599418657</v>
      </c>
      <c r="AD257">
        <v>3.1494657475622421</v>
      </c>
      <c r="AE257">
        <v>7.0509470736622726</v>
      </c>
      <c r="AF257">
        <v>1.073718038607794</v>
      </c>
      <c r="AH257">
        <v>0.13447025446439784</v>
      </c>
      <c r="AI257">
        <v>13.439061437118371</v>
      </c>
      <c r="AJ257">
        <v>24.922295610729037</v>
      </c>
      <c r="AK257">
        <v>1.45679643737696</v>
      </c>
      <c r="AL257">
        <v>7.969558973190825</v>
      </c>
      <c r="AN257">
        <v>1.1888718420985167</v>
      </c>
      <c r="AO257">
        <v>2.5452942842759936</v>
      </c>
      <c r="AP257">
        <v>2.1835498952688042</v>
      </c>
      <c r="AQ257">
        <v>2.0812402416526594</v>
      </c>
      <c r="AR257">
        <v>3.5076008351827075</v>
      </c>
      <c r="AT257">
        <v>12.300290302385692</v>
      </c>
      <c r="AU257">
        <v>1.0413692568709307</v>
      </c>
      <c r="AV257">
        <v>13.544844349303913</v>
      </c>
      <c r="AW257">
        <v>3.9641735173436548</v>
      </c>
      <c r="AX257">
        <v>0.64067806186885767</v>
      </c>
      <c r="AY257">
        <v>16.42808370616649</v>
      </c>
      <c r="BA257">
        <v>6.2349154150356618</v>
      </c>
      <c r="BB257">
        <v>2.0220580981921255</v>
      </c>
      <c r="BC257">
        <v>0.6484213343720574</v>
      </c>
      <c r="BD257">
        <v>0.58105884860086032</v>
      </c>
      <c r="BE257">
        <v>2.0449171558899706</v>
      </c>
      <c r="BF257">
        <v>1.1257832197433308</v>
      </c>
    </row>
    <row r="258" spans="1:58">
      <c r="A258">
        <f ca="1">-8*LN(RAND())</f>
        <v>13.927925608136812</v>
      </c>
      <c r="B258">
        <f ca="1">-8*LN(RAND())</f>
        <v>9.0506905437980727</v>
      </c>
      <c r="C258">
        <f ca="1">-8*LN(RAND())</f>
        <v>23.892068265451542</v>
      </c>
      <c r="D258">
        <f ca="1">-8*LN(RAND())</f>
        <v>3.679622764853026</v>
      </c>
      <c r="E258">
        <f ca="1">-8*LN(RAND())</f>
        <v>8.3897310745751579</v>
      </c>
      <c r="F258">
        <f ca="1">-8*LN(RAND())</f>
        <v>13.105969795115341</v>
      </c>
      <c r="H258">
        <f ca="1">-2*LN(RAND())</f>
        <v>1.7587126743753527</v>
      </c>
      <c r="I258">
        <f ca="1">-2*LN(RAND())</f>
        <v>4.0890977517290636</v>
      </c>
      <c r="J258">
        <f ca="1">-2*LN(RAND())</f>
        <v>3.1473308208479024E-2</v>
      </c>
      <c r="K258">
        <f ca="1">-2*LN(RAND())</f>
        <v>0.79290328633963314</v>
      </c>
      <c r="L258">
        <f ca="1">-2*LN(RAND())</f>
        <v>3.5419931174378205</v>
      </c>
      <c r="M258">
        <f ca="1">-2*LN(RAND())</f>
        <v>2.4631721659482584</v>
      </c>
      <c r="P258">
        <v>1.2621815999574915</v>
      </c>
      <c r="Q258">
        <v>4.4743822257123371</v>
      </c>
      <c r="R258">
        <v>4.4080364892742674</v>
      </c>
      <c r="T258">
        <v>2.0378123002176318</v>
      </c>
      <c r="U258">
        <v>0.60967451744571088</v>
      </c>
      <c r="V258">
        <v>3.9282688690517245</v>
      </c>
      <c r="X258">
        <v>23.206144519701422</v>
      </c>
      <c r="Y258">
        <v>2.2463967024733398</v>
      </c>
      <c r="Z258">
        <v>18.820157356986822</v>
      </c>
      <c r="AA258">
        <v>5.081850754148074</v>
      </c>
      <c r="AC258">
        <v>1.9481534646844363</v>
      </c>
      <c r="AD258">
        <v>0.64180627877788254</v>
      </c>
      <c r="AE258">
        <v>0.70617974960884655</v>
      </c>
      <c r="AF258">
        <v>1.7421904001313784</v>
      </c>
      <c r="AH258">
        <v>3.5372842974621359</v>
      </c>
      <c r="AI258">
        <v>11.501970257793069</v>
      </c>
      <c r="AJ258">
        <v>2.927085131063965</v>
      </c>
      <c r="AK258">
        <v>9.8540396209708678</v>
      </c>
      <c r="AL258">
        <v>2.6805223806441414</v>
      </c>
      <c r="AN258">
        <v>1.4581177281028959</v>
      </c>
      <c r="AO258">
        <v>5.8239590952051907</v>
      </c>
      <c r="AP258">
        <v>4.0342481235014711</v>
      </c>
      <c r="AQ258">
        <v>8.4176783778884179</v>
      </c>
      <c r="AR258">
        <v>3.2995121824541518</v>
      </c>
      <c r="AT258">
        <v>2.2424803309217247</v>
      </c>
      <c r="AU258">
        <v>0.55493964984555255</v>
      </c>
      <c r="AV258">
        <v>0.35325083098509918</v>
      </c>
      <c r="AW258">
        <v>4.3992928233627753</v>
      </c>
      <c r="AX258">
        <v>4.654803641215608</v>
      </c>
      <c r="AY258">
        <v>8.1287474540501066</v>
      </c>
      <c r="BA258">
        <v>5.1691485354118125</v>
      </c>
      <c r="BB258">
        <v>1.4309946946718359</v>
      </c>
      <c r="BC258">
        <v>0.76212438285717088</v>
      </c>
      <c r="BD258">
        <v>0.19048315409441111</v>
      </c>
      <c r="BE258">
        <v>0.12232591020346346</v>
      </c>
      <c r="BF258">
        <v>0.23340567838227524</v>
      </c>
    </row>
    <row r="259" spans="1:58">
      <c r="A259">
        <f ca="1">-8*LN(RAND())</f>
        <v>0.51254520108889035</v>
      </c>
      <c r="B259">
        <f ca="1">-8*LN(RAND())</f>
        <v>12.784601932375629</v>
      </c>
      <c r="C259">
        <f ca="1">-8*LN(RAND())</f>
        <v>3.5103801638751961</v>
      </c>
      <c r="D259">
        <f ca="1">-8*LN(RAND())</f>
        <v>5.5909549401168839</v>
      </c>
      <c r="E259">
        <f ca="1">-8*LN(RAND())</f>
        <v>13.433736335954118</v>
      </c>
      <c r="F259">
        <f ca="1">-8*LN(RAND())</f>
        <v>7.0812854341582971</v>
      </c>
      <c r="H259">
        <f ca="1">-2*LN(RAND())</f>
        <v>1.4766362987037192</v>
      </c>
      <c r="I259">
        <f ca="1">-2*LN(RAND())</f>
        <v>2.2819496767035665</v>
      </c>
      <c r="J259">
        <f ca="1">-2*LN(RAND())</f>
        <v>0.61723709068365362</v>
      </c>
      <c r="K259">
        <f ca="1">-2*LN(RAND())</f>
        <v>1.2017562049493797</v>
      </c>
      <c r="L259">
        <f ca="1">-2*LN(RAND())</f>
        <v>0.32945354306463953</v>
      </c>
      <c r="M259">
        <f ca="1">-2*LN(RAND())</f>
        <v>2.7142975554023949</v>
      </c>
      <c r="P259">
        <v>3.8552784015222499</v>
      </c>
      <c r="Q259">
        <v>2.955221185462638</v>
      </c>
      <c r="R259">
        <v>6.9326811987883366</v>
      </c>
      <c r="T259">
        <v>0.87723639238183204</v>
      </c>
      <c r="U259">
        <v>0.46654222835754977</v>
      </c>
      <c r="V259">
        <v>1.1670310662985794</v>
      </c>
      <c r="X259">
        <v>2.5809862367105953</v>
      </c>
      <c r="Y259">
        <v>0.92250129923473578</v>
      </c>
      <c r="Z259">
        <v>6.9430991918892193</v>
      </c>
      <c r="AA259">
        <v>0.24179181779407768</v>
      </c>
      <c r="AC259">
        <v>0.41302678629872408</v>
      </c>
      <c r="AD259">
        <v>5.2744325893541086</v>
      </c>
      <c r="AE259">
        <v>2.528177623688165</v>
      </c>
      <c r="AF259">
        <v>4.3607535380699467</v>
      </c>
      <c r="AH259">
        <v>4.5064722652358249</v>
      </c>
      <c r="AI259">
        <v>29.743518097038606</v>
      </c>
      <c r="AJ259">
        <v>2.5479402843594281</v>
      </c>
      <c r="AK259">
        <v>7.509039144935107</v>
      </c>
      <c r="AL259">
        <v>2.2349813037035653</v>
      </c>
      <c r="AN259">
        <v>0.78660749241411587</v>
      </c>
      <c r="AO259">
        <v>1.4382400544191922</v>
      </c>
      <c r="AP259">
        <v>2.2712029022296191E-3</v>
      </c>
      <c r="AQ259">
        <v>3.1804760824893941</v>
      </c>
      <c r="AR259">
        <v>1.6441278118187588</v>
      </c>
      <c r="AT259">
        <v>7.4622589008810172</v>
      </c>
      <c r="AU259">
        <v>4.9274425632251821</v>
      </c>
      <c r="AV259">
        <v>14.949280762354192</v>
      </c>
      <c r="AW259">
        <v>6.0116868933057708</v>
      </c>
      <c r="AX259">
        <v>3.5628140190796063</v>
      </c>
      <c r="AY259">
        <v>0.21925948860908245</v>
      </c>
      <c r="BA259">
        <v>0.30344594247490481</v>
      </c>
      <c r="BB259">
        <v>2.4635285112904723</v>
      </c>
      <c r="BC259">
        <v>9.3809214622797621E-2</v>
      </c>
      <c r="BD259">
        <v>0.30226099786529426</v>
      </c>
      <c r="BE259">
        <v>2.9853031338679399</v>
      </c>
      <c r="BF259">
        <v>0.43440475630883657</v>
      </c>
    </row>
    <row r="260" spans="1:58">
      <c r="A260">
        <f ca="1">-8*LN(RAND())</f>
        <v>10.801119908655359</v>
      </c>
      <c r="B260">
        <f ca="1">-8*LN(RAND())</f>
        <v>4.0825391885263453</v>
      </c>
      <c r="C260">
        <f ca="1">-8*LN(RAND())</f>
        <v>2.5026598312634589</v>
      </c>
      <c r="D260">
        <f ca="1">-8*LN(RAND())</f>
        <v>21.25098142612768</v>
      </c>
      <c r="E260">
        <f ca="1">-8*LN(RAND())</f>
        <v>10.81709931543339</v>
      </c>
      <c r="F260">
        <f ca="1">-8*LN(RAND())</f>
        <v>13.653248967040033</v>
      </c>
      <c r="H260">
        <f ca="1">-2*LN(RAND())</f>
        <v>0.51427262661329165</v>
      </c>
      <c r="I260">
        <f ca="1">-2*LN(RAND())</f>
        <v>3.8459244975531752</v>
      </c>
      <c r="J260">
        <f ca="1">-2*LN(RAND())</f>
        <v>1.1389353708574732</v>
      </c>
      <c r="K260">
        <f ca="1">-2*LN(RAND())</f>
        <v>0.27233861211142607</v>
      </c>
      <c r="L260">
        <f ca="1">-2*LN(RAND())</f>
        <v>8.0312019207897851</v>
      </c>
      <c r="M260">
        <f ca="1">-2*LN(RAND())</f>
        <v>2.1847441416952269</v>
      </c>
      <c r="P260">
        <v>16.935587298885729</v>
      </c>
      <c r="Q260">
        <v>8.0351861857983682</v>
      </c>
      <c r="R260">
        <v>14.668128945388805</v>
      </c>
      <c r="T260">
        <v>0.66619317101741204</v>
      </c>
      <c r="U260">
        <v>4.8506909158097606</v>
      </c>
      <c r="V260">
        <v>4.712729034067803E-2</v>
      </c>
      <c r="X260">
        <v>1.2649658512611659</v>
      </c>
      <c r="Y260">
        <v>3.3291477960068669</v>
      </c>
      <c r="Z260">
        <v>0.96768923349465474</v>
      </c>
      <c r="AA260">
        <v>2.8578021948815953</v>
      </c>
      <c r="AC260">
        <v>0.28365146111109774</v>
      </c>
      <c r="AD260">
        <v>0.50731667643358946</v>
      </c>
      <c r="AE260">
        <v>0.6671480255197535</v>
      </c>
      <c r="AF260">
        <v>0.21190331357081801</v>
      </c>
      <c r="AH260">
        <v>8.8205430016710942</v>
      </c>
      <c r="AI260">
        <v>7.5915868344414825</v>
      </c>
      <c r="AJ260">
        <v>0.50270671456586402</v>
      </c>
      <c r="AK260">
        <v>3.7826425302615063</v>
      </c>
      <c r="AL260">
        <v>11.174933900118612</v>
      </c>
      <c r="AN260">
        <v>2.9634352909646853</v>
      </c>
      <c r="AO260">
        <v>4.4164834034210357E-2</v>
      </c>
      <c r="AP260">
        <v>1.7351385404543609</v>
      </c>
      <c r="AQ260">
        <v>5.837655646031445</v>
      </c>
      <c r="AR260">
        <v>1.0904766803559671</v>
      </c>
      <c r="AT260">
        <v>0.62083828896399551</v>
      </c>
      <c r="AU260">
        <v>18.499978343759395</v>
      </c>
      <c r="AV260">
        <v>7.8379718111179963</v>
      </c>
      <c r="AW260">
        <v>8.7287671932545177</v>
      </c>
      <c r="AX260">
        <v>2.795097437752438E-2</v>
      </c>
      <c r="AY260">
        <v>5.331639970024951</v>
      </c>
      <c r="BA260">
        <v>1.622811762961013</v>
      </c>
      <c r="BB260">
        <v>1.2095324340640823</v>
      </c>
      <c r="BC260">
        <v>1.1879798877477687</v>
      </c>
      <c r="BD260">
        <v>2.3052759697754197E-2</v>
      </c>
      <c r="BE260">
        <v>1.7418274217625331</v>
      </c>
      <c r="BF260">
        <v>1.9888754588692308</v>
      </c>
    </row>
    <row r="261" spans="1:58">
      <c r="A261">
        <f ca="1">-8*LN(RAND())</f>
        <v>1.7342827741000466</v>
      </c>
      <c r="B261">
        <f ca="1">-8*LN(RAND())</f>
        <v>2.8349867605020052</v>
      </c>
      <c r="C261">
        <f ca="1">-8*LN(RAND())</f>
        <v>4.1768206778990633</v>
      </c>
      <c r="D261">
        <f ca="1">-8*LN(RAND())</f>
        <v>4.2199991879323511</v>
      </c>
      <c r="E261">
        <f ca="1">-8*LN(RAND())</f>
        <v>3.9107496201288456</v>
      </c>
      <c r="F261">
        <f ca="1">-8*LN(RAND())</f>
        <v>0.53577937737169212</v>
      </c>
      <c r="H261">
        <f ca="1">-2*LN(RAND())</f>
        <v>8.3930136122443252E-2</v>
      </c>
      <c r="I261">
        <f ca="1">-2*LN(RAND())</f>
        <v>2.9577060859919069</v>
      </c>
      <c r="J261">
        <f ca="1">-2*LN(RAND())</f>
        <v>2.1946825162370343</v>
      </c>
      <c r="K261">
        <f ca="1">-2*LN(RAND())</f>
        <v>1.7281343664783322</v>
      </c>
      <c r="L261">
        <f ca="1">-2*LN(RAND())</f>
        <v>0.34032950172484322</v>
      </c>
      <c r="M261">
        <f ca="1">-2*LN(RAND())</f>
        <v>0.43407258734815152</v>
      </c>
      <c r="P261">
        <v>3.5661516846378444E-2</v>
      </c>
      <c r="Q261">
        <v>12.295479898509011</v>
      </c>
      <c r="R261">
        <v>0.88104030076569961</v>
      </c>
      <c r="T261">
        <v>0.71931857888250872</v>
      </c>
      <c r="U261">
        <v>0.41274330518979796</v>
      </c>
      <c r="V261">
        <v>1.4687560143004204</v>
      </c>
      <c r="X261">
        <v>4.92740197375264</v>
      </c>
      <c r="Y261">
        <v>14.541182594733446</v>
      </c>
      <c r="Z261">
        <v>5.9896652529025642</v>
      </c>
      <c r="AA261">
        <v>2.8601113833374394</v>
      </c>
      <c r="AC261">
        <v>0.95037221214716305</v>
      </c>
      <c r="AD261">
        <v>0.27387092617504011</v>
      </c>
      <c r="AE261">
        <v>1.2745989776243456E-2</v>
      </c>
      <c r="AF261">
        <v>1.965384218594554</v>
      </c>
      <c r="AH261">
        <v>1.5540979881512589</v>
      </c>
      <c r="AI261">
        <v>5.9671248792859437</v>
      </c>
      <c r="AJ261">
        <v>4.0026969871849971</v>
      </c>
      <c r="AK261">
        <v>17.098358083011004</v>
      </c>
      <c r="AL261">
        <v>20.121215500114964</v>
      </c>
      <c r="AN261">
        <v>4.4645835088266441</v>
      </c>
      <c r="AO261">
        <v>1.4044511506777499</v>
      </c>
      <c r="AP261">
        <v>1.4884787920728477</v>
      </c>
      <c r="AQ261">
        <v>3.0789552836113945</v>
      </c>
      <c r="AR261">
        <v>3.5830531182540546</v>
      </c>
      <c r="AT261">
        <v>6.2478438866359998</v>
      </c>
      <c r="AU261">
        <v>9.0392846570368253</v>
      </c>
      <c r="AV261">
        <v>10.956495542556702</v>
      </c>
      <c r="AW261">
        <v>32.152268847149045</v>
      </c>
      <c r="AX261">
        <v>6.4734934438384313</v>
      </c>
      <c r="AY261">
        <v>3.414318712005433</v>
      </c>
      <c r="BA261">
        <v>0.2885423996963512</v>
      </c>
      <c r="BB261">
        <v>1.7063618945924619</v>
      </c>
      <c r="BC261">
        <v>1.6381739569524318</v>
      </c>
      <c r="BD261">
        <v>1.3623702636074826</v>
      </c>
      <c r="BE261">
        <v>1.9008835085533839</v>
      </c>
      <c r="BF261">
        <v>0.49434885689936531</v>
      </c>
    </row>
    <row r="262" spans="1:58">
      <c r="A262">
        <f ca="1">-8*LN(RAND())</f>
        <v>28.485726741996018</v>
      </c>
      <c r="B262">
        <f ca="1">-8*LN(RAND())</f>
        <v>0.44576902762083731</v>
      </c>
      <c r="C262">
        <f ca="1">-8*LN(RAND())</f>
        <v>0.38532317254312626</v>
      </c>
      <c r="D262">
        <f ca="1">-8*LN(RAND())</f>
        <v>12.340661226871617</v>
      </c>
      <c r="E262">
        <f ca="1">-8*LN(RAND())</f>
        <v>1.7561517366286374</v>
      </c>
      <c r="F262">
        <f ca="1">-8*LN(RAND())</f>
        <v>0.22541193097002218</v>
      </c>
      <c r="H262">
        <f ca="1">-2*LN(RAND())</f>
        <v>1.1712662247370957</v>
      </c>
      <c r="I262">
        <f ca="1">-2*LN(RAND())</f>
        <v>4.0720500161939137</v>
      </c>
      <c r="J262">
        <f ca="1">-2*LN(RAND())</f>
        <v>1.5826116641308542E-2</v>
      </c>
      <c r="K262">
        <f ca="1">-2*LN(RAND())</f>
        <v>0.5321171670193825</v>
      </c>
      <c r="L262">
        <f ca="1">-2*LN(RAND())</f>
        <v>2.5392723157646704</v>
      </c>
      <c r="M262">
        <f ca="1">-2*LN(RAND())</f>
        <v>0.67387675345044995</v>
      </c>
      <c r="P262">
        <v>0.68063766439971363</v>
      </c>
      <c r="Q262">
        <v>0.35734782781612989</v>
      </c>
      <c r="R262">
        <v>3.0318119864423907</v>
      </c>
      <c r="T262">
        <v>3.448181806972864</v>
      </c>
      <c r="U262">
        <v>2.7487903605776278</v>
      </c>
      <c r="V262">
        <v>0.93552439492721073</v>
      </c>
      <c r="X262">
        <v>9.3000666763502551</v>
      </c>
      <c r="Y262">
        <v>8.8476519494627492</v>
      </c>
      <c r="Z262">
        <v>2.3849777039427162</v>
      </c>
      <c r="AA262">
        <v>2.1767943668851064</v>
      </c>
      <c r="AC262">
        <v>0.31576301512250038</v>
      </c>
      <c r="AD262">
        <v>1.74352588881089</v>
      </c>
      <c r="AE262">
        <v>3.6617644075149238</v>
      </c>
      <c r="AF262">
        <v>0.41975178681155145</v>
      </c>
      <c r="AH262">
        <v>13.993435452222696</v>
      </c>
      <c r="AI262">
        <v>7.4961500601538713</v>
      </c>
      <c r="AJ262">
        <v>1.7069903454592208</v>
      </c>
      <c r="AK262">
        <v>0.42490045658191261</v>
      </c>
      <c r="AL262">
        <v>11.946695375461537</v>
      </c>
      <c r="AN262">
        <v>0.21627404740581035</v>
      </c>
      <c r="AO262">
        <v>2.7513914098303389</v>
      </c>
      <c r="AP262">
        <v>3.4682982773407804</v>
      </c>
      <c r="AQ262">
        <v>2.6852484909789811</v>
      </c>
      <c r="AR262">
        <v>1.7220991414652094</v>
      </c>
      <c r="AT262">
        <v>5.8007688018224055</v>
      </c>
      <c r="AU262">
        <v>2.1043114098478597</v>
      </c>
      <c r="AV262">
        <v>1.0469381768789565</v>
      </c>
      <c r="AW262">
        <v>6.7009326175819766</v>
      </c>
      <c r="AX262">
        <v>4.5647378618990073</v>
      </c>
      <c r="AY262">
        <v>0.99909838471772161</v>
      </c>
      <c r="BA262">
        <v>5.7924337672792137E-3</v>
      </c>
      <c r="BB262">
        <v>0.11260175796825625</v>
      </c>
      <c r="BC262">
        <v>0.40942627176877883</v>
      </c>
      <c r="BD262">
        <v>2.1078234817007413</v>
      </c>
      <c r="BE262">
        <v>0.60401297231717066</v>
      </c>
      <c r="BF262">
        <v>1.1031416573615747</v>
      </c>
    </row>
    <row r="263" spans="1:58">
      <c r="A263">
        <f ca="1">-8*LN(RAND())</f>
        <v>14.190907438418016</v>
      </c>
      <c r="B263">
        <f ca="1">-8*LN(RAND())</f>
        <v>3.1352211848891121</v>
      </c>
      <c r="C263">
        <f ca="1">-8*LN(RAND())</f>
        <v>1.9012675343615717</v>
      </c>
      <c r="D263">
        <f ca="1">-8*LN(RAND())</f>
        <v>8.3396733279832826</v>
      </c>
      <c r="E263">
        <f ca="1">-8*LN(RAND())</f>
        <v>0.19716310701223302</v>
      </c>
      <c r="F263">
        <f ca="1">-8*LN(RAND())</f>
        <v>2.7968547782382251</v>
      </c>
      <c r="H263">
        <f ca="1">-2*LN(RAND())</f>
        <v>5.5594509165363037</v>
      </c>
      <c r="I263">
        <f ca="1">-2*LN(RAND())</f>
        <v>0.59162513028670294</v>
      </c>
      <c r="J263">
        <f ca="1">-2*LN(RAND())</f>
        <v>1.5130385634207684</v>
      </c>
      <c r="K263">
        <f ca="1">-2*LN(RAND())</f>
        <v>0.8433230061999808</v>
      </c>
      <c r="L263">
        <f ca="1">-2*LN(RAND())</f>
        <v>0.18599338209122557</v>
      </c>
      <c r="M263">
        <f ca="1">-2*LN(RAND())</f>
        <v>0.28099032973497756</v>
      </c>
      <c r="P263">
        <v>12.335135382349824</v>
      </c>
      <c r="Q263">
        <v>0.67879528896350416</v>
      </c>
      <c r="R263">
        <v>5.6916381501166038</v>
      </c>
      <c r="T263">
        <v>2.5559967459756683</v>
      </c>
      <c r="U263">
        <v>1.3537398302716059</v>
      </c>
      <c r="V263">
        <v>1.6393840155408257</v>
      </c>
      <c r="X263">
        <v>9.6220428786007197</v>
      </c>
      <c r="Y263">
        <v>16.972895095424487</v>
      </c>
      <c r="Z263">
        <v>3.6788252114625406</v>
      </c>
      <c r="AA263">
        <v>3.8774057098891079</v>
      </c>
      <c r="AC263">
        <v>6.8911881569840405</v>
      </c>
      <c r="AD263">
        <v>0.5173387115390673</v>
      </c>
      <c r="AE263">
        <v>5.071745705345732</v>
      </c>
      <c r="AF263">
        <v>0.40219112680416746</v>
      </c>
      <c r="AH263">
        <v>4.0121333536917385</v>
      </c>
      <c r="AI263">
        <v>10.517588652992409</v>
      </c>
      <c r="AJ263">
        <v>4.3484719373785374</v>
      </c>
      <c r="AK263">
        <v>0.65916541671034556</v>
      </c>
      <c r="AL263">
        <v>8.7816687950393888</v>
      </c>
      <c r="AN263">
        <v>3.8393513722024184</v>
      </c>
      <c r="AO263">
        <v>1.6314821196965812</v>
      </c>
      <c r="AP263">
        <v>3.1539435533508025</v>
      </c>
      <c r="AQ263">
        <v>2.6110504655275912</v>
      </c>
      <c r="AR263">
        <v>3.6336389054892377</v>
      </c>
      <c r="AT263">
        <v>9.6514215658364826</v>
      </c>
      <c r="AU263">
        <v>11.954913766052037</v>
      </c>
      <c r="AV263">
        <v>4.0493208227121915</v>
      </c>
      <c r="AW263">
        <v>16.423121227941184</v>
      </c>
      <c r="AX263">
        <v>0.50949072635838255</v>
      </c>
      <c r="AY263">
        <v>0.71931784402392729</v>
      </c>
      <c r="BA263">
        <v>1.8272256808415495</v>
      </c>
      <c r="BB263">
        <v>1.6044630768997488</v>
      </c>
      <c r="BC263">
        <v>2.3975274572573881</v>
      </c>
      <c r="BD263">
        <v>5.6512215993596859</v>
      </c>
      <c r="BE263">
        <v>0.77548692189965129</v>
      </c>
      <c r="BF263">
        <v>1.0314326075023299</v>
      </c>
    </row>
    <row r="264" spans="1:58">
      <c r="A264">
        <f ca="1">-8*LN(RAND())</f>
        <v>5.8138235220938661</v>
      </c>
      <c r="B264">
        <f ca="1">-8*LN(RAND())</f>
        <v>10.65497905726024</v>
      </c>
      <c r="C264">
        <f ca="1">-8*LN(RAND())</f>
        <v>6.6586133643775485</v>
      </c>
      <c r="D264">
        <f ca="1">-8*LN(RAND())</f>
        <v>19.718437981478701</v>
      </c>
      <c r="E264">
        <f ca="1">-8*LN(RAND())</f>
        <v>3.2831396322515651</v>
      </c>
      <c r="F264">
        <f ca="1">-8*LN(RAND())</f>
        <v>4.2996418928412803</v>
      </c>
      <c r="H264">
        <f ca="1">-2*LN(RAND())</f>
        <v>2.1901331030992313</v>
      </c>
      <c r="I264">
        <f ca="1">-2*LN(RAND())</f>
        <v>2.8326198527929276</v>
      </c>
      <c r="J264">
        <f ca="1">-2*LN(RAND())</f>
        <v>0.3697447856395466</v>
      </c>
      <c r="K264">
        <f ca="1">-2*LN(RAND())</f>
        <v>0.62238752758382299</v>
      </c>
      <c r="L264">
        <f ca="1">-2*LN(RAND())</f>
        <v>2.5804017472951655</v>
      </c>
      <c r="M264">
        <f ca="1">-2*LN(RAND())</f>
        <v>2.2813960703004059</v>
      </c>
      <c r="P264">
        <v>1.7668575552252554</v>
      </c>
      <c r="Q264">
        <v>10.615650219811229</v>
      </c>
      <c r="R264">
        <v>4.4041633457757969</v>
      </c>
      <c r="T264">
        <v>2.4017154429218825</v>
      </c>
      <c r="U264">
        <v>1.093258035345255</v>
      </c>
      <c r="V264">
        <v>6.0454195347027389</v>
      </c>
      <c r="X264">
        <v>0.68867371102329489</v>
      </c>
      <c r="Y264">
        <v>7.3221916489791763</v>
      </c>
      <c r="Z264">
        <v>2.3238344030013307</v>
      </c>
      <c r="AA264">
        <v>4.0672485398066209</v>
      </c>
      <c r="AC264">
        <v>1.8235798996053563</v>
      </c>
      <c r="AD264">
        <v>0.20132310959207733</v>
      </c>
      <c r="AE264">
        <v>3.9307673028629933</v>
      </c>
      <c r="AF264">
        <v>1.6118342042395903</v>
      </c>
      <c r="AH264">
        <v>10.595572972274377</v>
      </c>
      <c r="AI264">
        <v>15.071802770676848</v>
      </c>
      <c r="AJ264">
        <v>0.6735885554428801</v>
      </c>
      <c r="AK264">
        <v>1.8782350151246483</v>
      </c>
      <c r="AL264">
        <v>17.252557326965096</v>
      </c>
      <c r="AN264">
        <v>0.54337894428027456</v>
      </c>
      <c r="AO264">
        <v>3.9427054386556821</v>
      </c>
      <c r="AP264">
        <v>1.0883212859316849</v>
      </c>
      <c r="AQ264">
        <v>1.2109702213038052</v>
      </c>
      <c r="AR264">
        <v>0.11737033292585607</v>
      </c>
      <c r="AT264">
        <v>6.4563727995526783</v>
      </c>
      <c r="AU264">
        <v>2.5694986271764151</v>
      </c>
      <c r="AV264">
        <v>5.7022549478907081</v>
      </c>
      <c r="AW264">
        <v>17.889862668733727</v>
      </c>
      <c r="AX264">
        <v>1.3341838233895356</v>
      </c>
      <c r="AY264">
        <v>1.536603014173813</v>
      </c>
      <c r="BA264">
        <v>6.6276095098681544</v>
      </c>
      <c r="BB264">
        <v>4.6932747304034281</v>
      </c>
      <c r="BC264">
        <v>0.28440353311228922</v>
      </c>
      <c r="BD264">
        <v>0.74180169811740293</v>
      </c>
      <c r="BE264">
        <v>0.14920212352813761</v>
      </c>
      <c r="BF264">
        <v>0.63317768343913128</v>
      </c>
    </row>
    <row r="265" spans="1:58">
      <c r="A265">
        <f ca="1">-8*LN(RAND())</f>
        <v>1.5674630861953855</v>
      </c>
      <c r="B265">
        <f ca="1">-8*LN(RAND())</f>
        <v>5.9925307458126786</v>
      </c>
      <c r="C265">
        <f ca="1">-8*LN(RAND())</f>
        <v>6.5746768878337463</v>
      </c>
      <c r="D265">
        <f ca="1">-8*LN(RAND())</f>
        <v>4.9618032525538016</v>
      </c>
      <c r="E265">
        <f ca="1">-8*LN(RAND())</f>
        <v>13.32616308384012</v>
      </c>
      <c r="F265">
        <f ca="1">-8*LN(RAND())</f>
        <v>4.7914512085795895</v>
      </c>
      <c r="H265">
        <f ca="1">-2*LN(RAND())</f>
        <v>0.59868235057276298</v>
      </c>
      <c r="I265">
        <f ca="1">-2*LN(RAND())</f>
        <v>4.1000665051832454</v>
      </c>
      <c r="J265">
        <f ca="1">-2*LN(RAND())</f>
        <v>0.71980774668446468</v>
      </c>
      <c r="K265">
        <f ca="1">-2*LN(RAND())</f>
        <v>3.6338842587302671</v>
      </c>
      <c r="L265">
        <f ca="1">-2*LN(RAND())</f>
        <v>6.057886349086349</v>
      </c>
      <c r="M265">
        <f ca="1">-2*LN(RAND())</f>
        <v>1.6897452787538745</v>
      </c>
      <c r="P265">
        <v>2.8158109694177913</v>
      </c>
      <c r="Q265">
        <v>1.9006644386362099</v>
      </c>
      <c r="R265">
        <v>0.49664790847550083</v>
      </c>
      <c r="T265">
        <v>6.4518591259515784E-2</v>
      </c>
      <c r="U265">
        <v>0.5502419665623125</v>
      </c>
      <c r="V265">
        <v>0.63561383685596029</v>
      </c>
      <c r="X265">
        <v>11.297976502029451</v>
      </c>
      <c r="Y265">
        <v>6.9551951283727638</v>
      </c>
      <c r="Z265">
        <v>9.0141899575745068</v>
      </c>
      <c r="AA265">
        <v>8.424611378303986</v>
      </c>
      <c r="AC265">
        <v>3.5557479037820436</v>
      </c>
      <c r="AD265">
        <v>0.44053258247986149</v>
      </c>
      <c r="AE265">
        <v>0.27667324235486729</v>
      </c>
      <c r="AF265">
        <v>0.46440676051954954</v>
      </c>
      <c r="AH265">
        <v>12.481564280452446</v>
      </c>
      <c r="AI265">
        <v>27.919302969649664</v>
      </c>
      <c r="AJ265">
        <v>2.7839559644817098</v>
      </c>
      <c r="AK265">
        <v>40.999269748361272</v>
      </c>
      <c r="AL265">
        <v>4.839453152313915</v>
      </c>
      <c r="AN265">
        <v>3.3927321468942773</v>
      </c>
      <c r="AO265">
        <v>2.2207277318528211</v>
      </c>
      <c r="AP265">
        <v>1.301362418996888</v>
      </c>
      <c r="AQ265">
        <v>0.35907604691219308</v>
      </c>
      <c r="AR265">
        <v>3.9431365573941353</v>
      </c>
      <c r="AT265">
        <v>2.7128724312362165</v>
      </c>
      <c r="AU265">
        <v>0.25761929243374182</v>
      </c>
      <c r="AV265">
        <v>0.22243177612346318</v>
      </c>
      <c r="AW265">
        <v>3.8357381995306907</v>
      </c>
      <c r="AX265">
        <v>16.371451747573367</v>
      </c>
      <c r="AY265">
        <v>13.042365702815696</v>
      </c>
      <c r="BA265">
        <v>1.3093077620999871</v>
      </c>
      <c r="BB265">
        <v>3.163350944037743</v>
      </c>
      <c r="BC265">
        <v>4.3951266437564884</v>
      </c>
      <c r="BD265">
        <v>1.7343275454642355</v>
      </c>
      <c r="BE265">
        <v>1.8162970255404307</v>
      </c>
      <c r="BF265">
        <v>4.9804926525342799</v>
      </c>
    </row>
    <row r="266" spans="1:58">
      <c r="A266">
        <f ca="1">-8*LN(RAND())</f>
        <v>1.8535367741608328</v>
      </c>
      <c r="B266">
        <f ca="1">-8*LN(RAND())</f>
        <v>12.634336697596456</v>
      </c>
      <c r="C266">
        <f ca="1">-8*LN(RAND())</f>
        <v>26.185782735763439</v>
      </c>
      <c r="D266">
        <f ca="1">-8*LN(RAND())</f>
        <v>2.9249511706029674</v>
      </c>
      <c r="E266">
        <f ca="1">-8*LN(RAND())</f>
        <v>1.0764815338399902</v>
      </c>
      <c r="F266">
        <f ca="1">-8*LN(RAND())</f>
        <v>3.7737433686789799</v>
      </c>
      <c r="H266">
        <f ca="1">-2*LN(RAND())</f>
        <v>0.68900515040050558</v>
      </c>
      <c r="I266">
        <f ca="1">-2*LN(RAND())</f>
        <v>3.1761683907249076</v>
      </c>
      <c r="J266">
        <f ca="1">-2*LN(RAND())</f>
        <v>2.5368730923137615</v>
      </c>
      <c r="K266">
        <f ca="1">-2*LN(RAND())</f>
        <v>2.9949477390279768</v>
      </c>
      <c r="L266">
        <f ca="1">-2*LN(RAND())</f>
        <v>2.2368705885757185</v>
      </c>
      <c r="M266">
        <f ca="1">-2*LN(RAND())</f>
        <v>2.5463414446126054</v>
      </c>
      <c r="P266">
        <v>10.122520248681326</v>
      </c>
      <c r="Q266">
        <v>12.74494138063794</v>
      </c>
      <c r="R266">
        <v>6.9025979450065167</v>
      </c>
      <c r="T266">
        <v>5.8582229236842407</v>
      </c>
      <c r="U266">
        <v>1.4325768921142965</v>
      </c>
      <c r="V266">
        <v>1.4036079139456776</v>
      </c>
      <c r="X266">
        <v>8.2199336757309744</v>
      </c>
      <c r="Y266">
        <v>5.8120014429247293</v>
      </c>
      <c r="Z266">
        <v>8.219739359605768</v>
      </c>
      <c r="AA266">
        <v>30.917164151664988</v>
      </c>
      <c r="AC266">
        <v>5.2572620397001391</v>
      </c>
      <c r="AD266">
        <v>0.25818014490540087</v>
      </c>
      <c r="AE266">
        <v>1.4739152657046388</v>
      </c>
      <c r="AF266">
        <v>6.1215668155005147</v>
      </c>
      <c r="AH266">
        <v>3.2311915577203956</v>
      </c>
      <c r="AI266">
        <v>3.7146225078789015</v>
      </c>
      <c r="AJ266">
        <v>1.5369008928411203</v>
      </c>
      <c r="AK266">
        <v>4.7508241824092217</v>
      </c>
      <c r="AL266">
        <v>6.4474804311536822</v>
      </c>
      <c r="AN266">
        <v>1.7534718962751339</v>
      </c>
      <c r="AO266">
        <v>0.56349063082904194</v>
      </c>
      <c r="AP266">
        <v>0.55226528978610934</v>
      </c>
      <c r="AQ266">
        <v>0.40324193066635461</v>
      </c>
      <c r="AR266">
        <v>0.62473449851247764</v>
      </c>
      <c r="AT266">
        <v>4.0457204355258929</v>
      </c>
      <c r="AU266">
        <v>3.597074244761103</v>
      </c>
      <c r="AV266">
        <v>17.179618783180729</v>
      </c>
      <c r="AW266">
        <v>3.7255413340257735</v>
      </c>
      <c r="AX266">
        <v>14.631271721330723</v>
      </c>
      <c r="AY266">
        <v>10.641801974838737</v>
      </c>
      <c r="BA266">
        <v>0.47968452282769158</v>
      </c>
      <c r="BB266">
        <v>2.3400858730543765</v>
      </c>
      <c r="BC266">
        <v>0.91234555659664307</v>
      </c>
      <c r="BD266">
        <v>1.6201879533352417</v>
      </c>
      <c r="BE266">
        <v>0.86257119821568817</v>
      </c>
      <c r="BF266">
        <v>0.74303742962506325</v>
      </c>
    </row>
    <row r="267" spans="1:58">
      <c r="A267">
        <f ca="1">-8*LN(RAND())</f>
        <v>7.293654531990148</v>
      </c>
      <c r="B267">
        <f ca="1">-8*LN(RAND())</f>
        <v>3.0106652735260639</v>
      </c>
      <c r="C267">
        <f ca="1">-8*LN(RAND())</f>
        <v>3.6362291175859651</v>
      </c>
      <c r="D267">
        <f ca="1">-8*LN(RAND())</f>
        <v>11.854861700140953</v>
      </c>
      <c r="E267">
        <f ca="1">-8*LN(RAND())</f>
        <v>1.3033886756933051</v>
      </c>
      <c r="F267">
        <f ca="1">-8*LN(RAND())</f>
        <v>31.720761482622965</v>
      </c>
      <c r="H267">
        <f ca="1">-2*LN(RAND())</f>
        <v>1.6208232967927805</v>
      </c>
      <c r="I267">
        <f ca="1">-2*LN(RAND())</f>
        <v>0.51071052382557836</v>
      </c>
      <c r="J267">
        <f ca="1">-2*LN(RAND())</f>
        <v>1.2717379854451192</v>
      </c>
      <c r="K267">
        <f ca="1">-2*LN(RAND())</f>
        <v>1.4576746613737823</v>
      </c>
      <c r="L267">
        <f ca="1">-2*LN(RAND())</f>
        <v>0.69840869972264152</v>
      </c>
      <c r="M267">
        <f ca="1">-2*LN(RAND())</f>
        <v>1.4086754430097783</v>
      </c>
      <c r="P267">
        <v>0.89993020848858085</v>
      </c>
      <c r="Q267">
        <v>10.058939840274489</v>
      </c>
      <c r="R267">
        <v>2.1917247764206107</v>
      </c>
      <c r="T267">
        <v>2.2327237640998985</v>
      </c>
      <c r="U267">
        <v>1.6297027647069817</v>
      </c>
      <c r="V267">
        <v>6.0413733836677208</v>
      </c>
      <c r="X267">
        <v>9.8983241774058595</v>
      </c>
      <c r="Y267">
        <v>30.749153171101828</v>
      </c>
      <c r="Z267">
        <v>6.0850291697900101</v>
      </c>
      <c r="AA267">
        <v>3.4401468433512856</v>
      </c>
      <c r="AC267">
        <v>0.6418406338673821</v>
      </c>
      <c r="AD267">
        <v>5.1264768767910089</v>
      </c>
      <c r="AE267">
        <v>14.524856272245664</v>
      </c>
      <c r="AF267">
        <v>0.79589171225782318</v>
      </c>
      <c r="AH267">
        <v>7.5053696405078538</v>
      </c>
      <c r="AI267">
        <v>3.8930780482981588</v>
      </c>
      <c r="AJ267">
        <v>15.746154578794435</v>
      </c>
      <c r="AK267">
        <v>18.942661320183493</v>
      </c>
      <c r="AL267">
        <v>6.0012414061852262</v>
      </c>
      <c r="AN267">
        <v>1.6909201457540626</v>
      </c>
      <c r="AO267">
        <v>5.3417878294013201</v>
      </c>
      <c r="AP267">
        <v>8.1430765260510327</v>
      </c>
      <c r="AQ267">
        <v>0.1724795213848111</v>
      </c>
      <c r="AR267">
        <v>0.10151157624198336</v>
      </c>
      <c r="AT267">
        <v>18.305168453601389</v>
      </c>
      <c r="AU267">
        <v>3.5188643670296318</v>
      </c>
      <c r="AV267">
        <v>2.9378432830986632</v>
      </c>
      <c r="AW267">
        <v>15.117513743802153</v>
      </c>
      <c r="AX267">
        <v>4.7912299696283194</v>
      </c>
      <c r="AY267">
        <v>9.3785112157614812</v>
      </c>
      <c r="BA267">
        <v>1.5898605394453511</v>
      </c>
      <c r="BB267">
        <v>1.627285651889427</v>
      </c>
      <c r="BC267">
        <v>3.0116157619800372</v>
      </c>
      <c r="BD267">
        <v>4.4511344217654791E-3</v>
      </c>
      <c r="BE267">
        <v>0.56923427091696477</v>
      </c>
      <c r="BF267">
        <v>0.31472754962719601</v>
      </c>
    </row>
    <row r="268" spans="1:58">
      <c r="A268">
        <f ca="1">-8*LN(RAND())</f>
        <v>7.6413576262057372</v>
      </c>
      <c r="B268">
        <f ca="1">-8*LN(RAND())</f>
        <v>22.793059558624929</v>
      </c>
      <c r="C268">
        <f ca="1">-8*LN(RAND())</f>
        <v>2.4370574365586601</v>
      </c>
      <c r="D268">
        <f ca="1">-8*LN(RAND())</f>
        <v>4.175690083577873</v>
      </c>
      <c r="E268">
        <f ca="1">-8*LN(RAND())</f>
        <v>4.0797811963362802</v>
      </c>
      <c r="F268">
        <f ca="1">-8*LN(RAND())</f>
        <v>8.235152110289123</v>
      </c>
      <c r="H268">
        <f ca="1">-2*LN(RAND())</f>
        <v>1.4016949129218461</v>
      </c>
      <c r="I268">
        <f ca="1">-2*LN(RAND())</f>
        <v>1.9773886526187185</v>
      </c>
      <c r="J268">
        <f ca="1">-2*LN(RAND())</f>
        <v>0.67944791300610397</v>
      </c>
      <c r="K268">
        <f ca="1">-2*LN(RAND())</f>
        <v>0.66059724632974326</v>
      </c>
      <c r="L268">
        <f ca="1">-2*LN(RAND())</f>
        <v>1.6500728774435789</v>
      </c>
      <c r="M268">
        <f ca="1">-2*LN(RAND())</f>
        <v>0.24689698588278738</v>
      </c>
      <c r="P268">
        <v>1.6531476336837965</v>
      </c>
      <c r="Q268">
        <v>7.3387075768969003</v>
      </c>
      <c r="R268">
        <v>2.6563016754983155</v>
      </c>
      <c r="T268">
        <v>1.0683688738780575</v>
      </c>
      <c r="U268">
        <v>2.7419351266810139</v>
      </c>
      <c r="V268">
        <v>3.0126913546848901</v>
      </c>
      <c r="X268">
        <v>3.7716206917936654</v>
      </c>
      <c r="Y268">
        <v>1.8831632088905557</v>
      </c>
      <c r="Z268">
        <v>18.203379524634681</v>
      </c>
      <c r="AA268">
        <v>18.441102621190645</v>
      </c>
      <c r="AC268">
        <v>0.22339399707471549</v>
      </c>
      <c r="AD268">
        <v>0.48988067197244017</v>
      </c>
      <c r="AE268">
        <v>1.3947470616977742</v>
      </c>
      <c r="AF268">
        <v>2.6499897718581225</v>
      </c>
      <c r="AH268">
        <v>0.49452541444982956</v>
      </c>
      <c r="AI268">
        <v>7.5178165095749625</v>
      </c>
      <c r="AJ268">
        <v>5.9354942955274215</v>
      </c>
      <c r="AK268">
        <v>1.3514391774085408</v>
      </c>
      <c r="AL268">
        <v>0.38884670292080292</v>
      </c>
      <c r="AN268">
        <v>5.2654209512504713E-2</v>
      </c>
      <c r="AO268">
        <v>3.2766335180420785</v>
      </c>
      <c r="AP268">
        <v>1.156509509112766</v>
      </c>
      <c r="AQ268">
        <v>0.87929041915960937</v>
      </c>
      <c r="AR268">
        <v>0.5029593865563653</v>
      </c>
      <c r="AT268">
        <v>0.68308539253025446</v>
      </c>
      <c r="AU268">
        <v>6.8402051010586788</v>
      </c>
      <c r="AV268">
        <v>3.2334481131161823</v>
      </c>
      <c r="AW268">
        <v>4.2784130962574318</v>
      </c>
      <c r="AX268">
        <v>3.9178277317721371</v>
      </c>
      <c r="AY268">
        <v>2.5651807962046891</v>
      </c>
      <c r="BA268">
        <v>3.6756873330151381</v>
      </c>
      <c r="BB268">
        <v>2.6305628761196655E-2</v>
      </c>
      <c r="BC268">
        <v>0.62829491811923111</v>
      </c>
      <c r="BD268">
        <v>1.121877611216763</v>
      </c>
      <c r="BE268">
        <v>0.15492848755652908</v>
      </c>
      <c r="BF268">
        <v>1.3317146208539175</v>
      </c>
    </row>
    <row r="269" spans="1:58">
      <c r="A269">
        <f ca="1">-8*LN(RAND())</f>
        <v>6.2935030896092634</v>
      </c>
      <c r="B269">
        <f ca="1">-8*LN(RAND())</f>
        <v>4.4292377875043725</v>
      </c>
      <c r="C269">
        <f ca="1">-8*LN(RAND())</f>
        <v>1.4255927913737581</v>
      </c>
      <c r="D269">
        <f ca="1">-8*LN(RAND())</f>
        <v>6.2402508288179881</v>
      </c>
      <c r="E269">
        <f ca="1">-8*LN(RAND())</f>
        <v>6.9539669709730495E-2</v>
      </c>
      <c r="F269">
        <f ca="1">-8*LN(RAND())</f>
        <v>3.8707175799462306</v>
      </c>
      <c r="H269">
        <f ca="1">-2*LN(RAND())</f>
        <v>0.29688127231903771</v>
      </c>
      <c r="I269">
        <f ca="1">-2*LN(RAND())</f>
        <v>0.60275237243244395</v>
      </c>
      <c r="J269">
        <f ca="1">-2*LN(RAND())</f>
        <v>3.173031394271518</v>
      </c>
      <c r="K269">
        <f ca="1">-2*LN(RAND())</f>
        <v>1.6844356117922645</v>
      </c>
      <c r="L269">
        <f ca="1">-2*LN(RAND())</f>
        <v>0.39773979747777016</v>
      </c>
      <c r="M269">
        <f ca="1">-2*LN(RAND())</f>
        <v>5.3712940364287025</v>
      </c>
      <c r="P269">
        <v>22.575094865627516</v>
      </c>
      <c r="Q269">
        <v>2.1187729262564412</v>
      </c>
      <c r="R269">
        <v>0.74099704629026275</v>
      </c>
      <c r="T269">
        <v>0.83934230397555587</v>
      </c>
      <c r="U269">
        <v>3.4158048740793432</v>
      </c>
      <c r="V269">
        <v>5.2628405629743712E-2</v>
      </c>
      <c r="X269">
        <v>3.1021841378672792</v>
      </c>
      <c r="Y269">
        <v>10.890499332173551</v>
      </c>
      <c r="Z269">
        <v>10.335071994465064</v>
      </c>
      <c r="AA269">
        <v>15.263214420711055</v>
      </c>
      <c r="AC269">
        <v>0.92163476203882444</v>
      </c>
      <c r="AD269">
        <v>5.4133658376518401</v>
      </c>
      <c r="AE269">
        <v>6.2307446191138043</v>
      </c>
      <c r="AF269">
        <v>0.2004479343946485</v>
      </c>
      <c r="AH269">
        <v>1.0424434648389087</v>
      </c>
      <c r="AI269">
        <v>14.077776225919054</v>
      </c>
      <c r="AJ269">
        <v>6.7186449674800697</v>
      </c>
      <c r="AK269">
        <v>9.8152822240566824</v>
      </c>
      <c r="AL269">
        <v>4.217208881425873</v>
      </c>
      <c r="AN269">
        <v>2.1329718917910911</v>
      </c>
      <c r="AO269">
        <v>1.7140002409793169</v>
      </c>
      <c r="AP269">
        <v>1.0905477370864634</v>
      </c>
      <c r="AQ269">
        <v>4.3452379341539347</v>
      </c>
      <c r="AR269">
        <v>0.34676403494258379</v>
      </c>
      <c r="AT269">
        <v>23.485223465466298</v>
      </c>
      <c r="AU269">
        <v>5.037390146307656</v>
      </c>
      <c r="AV269">
        <v>1.8285813072567698</v>
      </c>
      <c r="AW269">
        <v>10.912250378514472</v>
      </c>
      <c r="AX269">
        <v>0.35525307789495575</v>
      </c>
      <c r="AY269">
        <v>13.656187417925887</v>
      </c>
      <c r="BA269">
        <v>0.97663561071357574</v>
      </c>
      <c r="BB269">
        <v>2.2514400534872245</v>
      </c>
      <c r="BC269">
        <v>0.33026896162605968</v>
      </c>
      <c r="BD269">
        <v>4.3390981699628686</v>
      </c>
      <c r="BE269">
        <v>0.68584469821319005</v>
      </c>
      <c r="BF269">
        <v>3.1697124644550163</v>
      </c>
    </row>
    <row r="270" spans="1:58">
      <c r="A270">
        <f ca="1">-8*LN(RAND())</f>
        <v>10.490938420598358</v>
      </c>
      <c r="B270">
        <f ca="1">-8*LN(RAND())</f>
        <v>1.9902242342133276</v>
      </c>
      <c r="C270">
        <f ca="1">-8*LN(RAND())</f>
        <v>11.694546072346776</v>
      </c>
      <c r="D270">
        <f ca="1">-8*LN(RAND())</f>
        <v>11.573671894810538</v>
      </c>
      <c r="E270">
        <f ca="1">-8*LN(RAND())</f>
        <v>3.2353307485348566</v>
      </c>
      <c r="F270">
        <f ca="1">-8*LN(RAND())</f>
        <v>10.123683417344944</v>
      </c>
      <c r="H270">
        <f ca="1">-2*LN(RAND())</f>
        <v>8.9610202767134453E-2</v>
      </c>
      <c r="I270">
        <f ca="1">-2*LN(RAND())</f>
        <v>0.72562849821730968</v>
      </c>
      <c r="J270">
        <f ca="1">-2*LN(RAND())</f>
        <v>0.36830544929790643</v>
      </c>
      <c r="K270">
        <f ca="1">-2*LN(RAND())</f>
        <v>0.27751118381489465</v>
      </c>
      <c r="L270">
        <f ca="1">-2*LN(RAND())</f>
        <v>6.9628410010736044</v>
      </c>
      <c r="M270">
        <f ca="1">-2*LN(RAND())</f>
        <v>0.77631606174246293</v>
      </c>
      <c r="P270">
        <v>2.2309528601871889</v>
      </c>
      <c r="Q270">
        <v>21.413380292464403</v>
      </c>
      <c r="R270">
        <v>14.825541490199265</v>
      </c>
      <c r="T270">
        <v>1.0294942085123999</v>
      </c>
      <c r="U270">
        <v>0.34253169419285784</v>
      </c>
      <c r="V270">
        <v>2.3518501842587569</v>
      </c>
      <c r="X270">
        <v>3.8979328898213597</v>
      </c>
      <c r="Y270">
        <v>6.8242548269316634</v>
      </c>
      <c r="Z270">
        <v>2.8670362770209472</v>
      </c>
      <c r="AA270">
        <v>3.9909850234145785</v>
      </c>
      <c r="AC270">
        <v>0.69784312854521413</v>
      </c>
      <c r="AD270">
        <v>0.78593517828896631</v>
      </c>
      <c r="AE270">
        <v>0.10224529944607209</v>
      </c>
      <c r="AF270">
        <v>0.3889020881672654</v>
      </c>
      <c r="AH270">
        <v>6.832886946035452</v>
      </c>
      <c r="AI270">
        <v>7.8956530946288792</v>
      </c>
      <c r="AJ270">
        <v>7.5913739901537802</v>
      </c>
      <c r="AK270">
        <v>14.728015010444285</v>
      </c>
      <c r="AL270">
        <v>10.386038312265971</v>
      </c>
      <c r="AN270">
        <v>2.7229610969893914</v>
      </c>
      <c r="AO270">
        <v>6.2156703414382106E-3</v>
      </c>
      <c r="AP270">
        <v>4.0025057603862546E-2</v>
      </c>
      <c r="AQ270">
        <v>0.65044937371315248</v>
      </c>
      <c r="AR270">
        <v>3.8518531984684894</v>
      </c>
      <c r="AT270">
        <v>9.165209633758078</v>
      </c>
      <c r="AU270">
        <v>0.86433388697722724</v>
      </c>
      <c r="AV270">
        <v>18.669268642868104</v>
      </c>
      <c r="AW270">
        <v>2.9722152621516646</v>
      </c>
      <c r="AX270">
        <v>5.3122699120439325</v>
      </c>
      <c r="AY270">
        <v>15.086694176446052</v>
      </c>
      <c r="BA270">
        <v>1.2833862032728134</v>
      </c>
      <c r="BB270">
        <v>2.9937777833367489</v>
      </c>
      <c r="BC270">
        <v>0.11581157582722636</v>
      </c>
      <c r="BD270">
        <v>10.446378635044596</v>
      </c>
      <c r="BE270">
        <v>10.920503492911529</v>
      </c>
      <c r="BF270">
        <v>3.236362968244745</v>
      </c>
    </row>
    <row r="271" spans="1:58">
      <c r="A271">
        <f ca="1">-8*LN(RAND())</f>
        <v>18.040306553216027</v>
      </c>
      <c r="B271">
        <f ca="1">-8*LN(RAND())</f>
        <v>1.2640754664438809</v>
      </c>
      <c r="C271">
        <f ca="1">-8*LN(RAND())</f>
        <v>0.36544178246444109</v>
      </c>
      <c r="D271">
        <f ca="1">-8*LN(RAND())</f>
        <v>20.052713193145273</v>
      </c>
      <c r="E271">
        <f ca="1">-8*LN(RAND())</f>
        <v>6.4192915043055985</v>
      </c>
      <c r="F271">
        <f ca="1">-8*LN(RAND())</f>
        <v>8.7055032856313073</v>
      </c>
      <c r="H271">
        <f ca="1">-2*LN(RAND())</f>
        <v>0.57972738248532407</v>
      </c>
      <c r="I271">
        <f ca="1">-2*LN(RAND())</f>
        <v>0.33915897174429377</v>
      </c>
      <c r="J271">
        <f ca="1">-2*LN(RAND())</f>
        <v>1.9010851557483572</v>
      </c>
      <c r="K271">
        <f ca="1">-2*LN(RAND())</f>
        <v>1.6471338942040858</v>
      </c>
      <c r="L271">
        <f ca="1">-2*LN(RAND())</f>
        <v>1.0865944902594507</v>
      </c>
      <c r="M271">
        <f ca="1">-2*LN(RAND())</f>
        <v>0.73318859289436822</v>
      </c>
      <c r="P271">
        <v>3.8439025081485778</v>
      </c>
      <c r="Q271">
        <v>14.380248944053918</v>
      </c>
      <c r="R271">
        <v>4.7805634867814151</v>
      </c>
      <c r="T271">
        <v>2.396910037924961</v>
      </c>
      <c r="U271">
        <v>0.33124284464197268</v>
      </c>
      <c r="V271">
        <v>2.1432614982547298</v>
      </c>
      <c r="X271">
        <v>9.0023758941510579</v>
      </c>
      <c r="Y271">
        <v>23.664881233124365</v>
      </c>
      <c r="Z271">
        <v>1.4845440544636239</v>
      </c>
      <c r="AA271">
        <v>9.8995370038555386</v>
      </c>
      <c r="AC271">
        <v>1.8120599571349902E-3</v>
      </c>
      <c r="AD271">
        <v>3.2907087268235418</v>
      </c>
      <c r="AE271">
        <v>2.1862498571318745</v>
      </c>
      <c r="AF271">
        <v>2.4566755465066894</v>
      </c>
      <c r="AH271">
        <v>2.214916910639793</v>
      </c>
      <c r="AI271">
        <v>3.9618334945737872</v>
      </c>
      <c r="AJ271">
        <v>5.19597217019568</v>
      </c>
      <c r="AK271">
        <v>4.303168719300126E-2</v>
      </c>
      <c r="AL271">
        <v>3.4475488775764829</v>
      </c>
      <c r="AN271">
        <v>0.67199431179891411</v>
      </c>
      <c r="AO271">
        <v>0.66562125740958855</v>
      </c>
      <c r="AP271">
        <v>1.8983013696717663</v>
      </c>
      <c r="AQ271">
        <v>2.3465538768403573</v>
      </c>
      <c r="AR271">
        <v>1.6363740679003229</v>
      </c>
      <c r="AT271">
        <v>1.7188246139963976</v>
      </c>
      <c r="AU271">
        <v>7.4766580959168813E-2</v>
      </c>
      <c r="AV271">
        <v>0.78457016151287673</v>
      </c>
      <c r="AW271">
        <v>2.7144558500662717</v>
      </c>
      <c r="AX271">
        <v>5.2277159867649834</v>
      </c>
      <c r="AY271">
        <v>29.167027978236209</v>
      </c>
      <c r="BA271">
        <v>0.78191961118175024</v>
      </c>
      <c r="BB271">
        <v>4.9890105809900803E-2</v>
      </c>
      <c r="BC271">
        <v>0.66742192681486834</v>
      </c>
      <c r="BD271">
        <v>1.5910144071869683</v>
      </c>
      <c r="BE271">
        <v>3.0879727430960173</v>
      </c>
      <c r="BF271">
        <v>2.1026997060946857</v>
      </c>
    </row>
    <row r="272" spans="1:58">
      <c r="A272">
        <f ca="1">-8*LN(RAND())</f>
        <v>1.5496324307901128</v>
      </c>
      <c r="B272">
        <f ca="1">-8*LN(RAND())</f>
        <v>0.46788132529443444</v>
      </c>
      <c r="C272">
        <f ca="1">-8*LN(RAND())</f>
        <v>9.4030437183526381</v>
      </c>
      <c r="D272">
        <f ca="1">-8*LN(RAND())</f>
        <v>8.8535681504242607</v>
      </c>
      <c r="E272">
        <f ca="1">-8*LN(RAND())</f>
        <v>9.0516973579527598</v>
      </c>
      <c r="F272">
        <f ca="1">-8*LN(RAND())</f>
        <v>2.2605207659859667</v>
      </c>
      <c r="H272">
        <f ca="1">-2*LN(RAND())</f>
        <v>3.4962658552922234</v>
      </c>
      <c r="I272">
        <f ca="1">-2*LN(RAND())</f>
        <v>2.8660781147150769</v>
      </c>
      <c r="J272">
        <f ca="1">-2*LN(RAND())</f>
        <v>7.4708814077009098</v>
      </c>
      <c r="K272">
        <f ca="1">-2*LN(RAND())</f>
        <v>1.4229162794005294</v>
      </c>
      <c r="L272">
        <f ca="1">-2*LN(RAND())</f>
        <v>2.1981905418738927</v>
      </c>
      <c r="M272">
        <f ca="1">-2*LN(RAND())</f>
        <v>2.6447061643054131</v>
      </c>
      <c r="P272">
        <v>6.3878906658494463</v>
      </c>
      <c r="Q272">
        <v>6.8745849760829838</v>
      </c>
      <c r="R272">
        <v>7.9678131717588787</v>
      </c>
      <c r="T272">
        <v>0.86171232963141708</v>
      </c>
      <c r="U272">
        <v>3.6844616938860777</v>
      </c>
      <c r="V272">
        <v>2.246634199904884</v>
      </c>
      <c r="X272">
        <v>15.551037083433323</v>
      </c>
      <c r="Y272">
        <v>4.1025644123106595</v>
      </c>
      <c r="Z272">
        <v>26.245167068974457</v>
      </c>
      <c r="AA272">
        <v>19.789342990417339</v>
      </c>
      <c r="AC272">
        <v>1.4713984753170086</v>
      </c>
      <c r="AD272">
        <v>0.1617578612879951</v>
      </c>
      <c r="AE272">
        <v>1.7502807375292031</v>
      </c>
      <c r="AF272">
        <v>1.4585170396822449</v>
      </c>
      <c r="AH272">
        <v>15.321271902340941</v>
      </c>
      <c r="AI272">
        <v>15.841610855001916</v>
      </c>
      <c r="AJ272">
        <v>0.97585965988588919</v>
      </c>
      <c r="AK272">
        <v>2.3086668605832377</v>
      </c>
      <c r="AL272">
        <v>17.391820220906531</v>
      </c>
      <c r="AN272">
        <v>1.4114560245749603</v>
      </c>
      <c r="AO272">
        <v>0.30308904571138168</v>
      </c>
      <c r="AP272">
        <v>1.78861779976599</v>
      </c>
      <c r="AQ272">
        <v>1.4009661547000392</v>
      </c>
      <c r="AR272">
        <v>1.9683609866785987</v>
      </c>
      <c r="AT272">
        <v>8.0014189781805971</v>
      </c>
      <c r="AU272">
        <v>4.4674977790854769</v>
      </c>
      <c r="AV272">
        <v>14.654995740298375</v>
      </c>
      <c r="AW272">
        <v>11.307714803665268</v>
      </c>
      <c r="AX272">
        <v>14.071985448069233</v>
      </c>
      <c r="AY272">
        <v>2.1034692896173106</v>
      </c>
      <c r="BA272">
        <v>6.9667170343428264</v>
      </c>
      <c r="BB272">
        <v>1.9836035537919379</v>
      </c>
      <c r="BC272">
        <v>0.97350719172582745</v>
      </c>
      <c r="BD272">
        <v>0.59032121591739317</v>
      </c>
      <c r="BE272">
        <v>0.23575805103276459</v>
      </c>
      <c r="BF272">
        <v>0.22440400440754796</v>
      </c>
    </row>
    <row r="273" spans="1:58">
      <c r="A273">
        <f ca="1">-8*LN(RAND())</f>
        <v>2.1136021486286802</v>
      </c>
      <c r="B273">
        <f ca="1">-8*LN(RAND())</f>
        <v>3.1982490131751313</v>
      </c>
      <c r="C273">
        <f ca="1">-8*LN(RAND())</f>
        <v>1.9486338461332495</v>
      </c>
      <c r="D273">
        <f ca="1">-8*LN(RAND())</f>
        <v>4.6153478237548944</v>
      </c>
      <c r="E273">
        <f ca="1">-8*LN(RAND())</f>
        <v>3.5111399139101325</v>
      </c>
      <c r="F273">
        <f ca="1">-8*LN(RAND())</f>
        <v>3.6931669917997714</v>
      </c>
      <c r="H273">
        <f ca="1">-2*LN(RAND())</f>
        <v>3.4941576243428515E-2</v>
      </c>
      <c r="I273">
        <f ca="1">-2*LN(RAND())</f>
        <v>0.29748301037413727</v>
      </c>
      <c r="J273">
        <f ca="1">-2*LN(RAND())</f>
        <v>1.0704646229152386</v>
      </c>
      <c r="K273">
        <f ca="1">-2*LN(RAND())</f>
        <v>4.1917062119083477</v>
      </c>
      <c r="L273">
        <f ca="1">-2*LN(RAND())</f>
        <v>1.6784525911199251</v>
      </c>
      <c r="M273">
        <f ca="1">-2*LN(RAND())</f>
        <v>4.2694606648342104</v>
      </c>
      <c r="P273">
        <v>13.532464040753014</v>
      </c>
      <c r="Q273">
        <v>1.2213231097312189</v>
      </c>
      <c r="R273">
        <v>11.406293437071819</v>
      </c>
      <c r="T273">
        <v>5.6655487035105416</v>
      </c>
      <c r="U273">
        <v>2.4289202066890687</v>
      </c>
      <c r="V273">
        <v>5.9954102386563024</v>
      </c>
      <c r="X273">
        <v>0.42344692693256936</v>
      </c>
      <c r="Y273">
        <v>0.1711465979915365</v>
      </c>
      <c r="Z273">
        <v>5.3952415563480587</v>
      </c>
      <c r="AA273">
        <v>8.3035247480825198</v>
      </c>
      <c r="AC273">
        <v>2.7132290369297061</v>
      </c>
      <c r="AD273">
        <v>6.4476019160417337</v>
      </c>
      <c r="AE273">
        <v>1.5015653777864699</v>
      </c>
      <c r="AF273">
        <v>3.1550376368404827</v>
      </c>
      <c r="AH273">
        <v>6.0993207895532295</v>
      </c>
      <c r="AI273">
        <v>2.6518943049667114</v>
      </c>
      <c r="AJ273">
        <v>8.3078265678406549</v>
      </c>
      <c r="AK273">
        <v>11.749850447775698</v>
      </c>
      <c r="AL273">
        <v>1.1087211389727174</v>
      </c>
      <c r="AN273">
        <v>5.0203982100568138E-2</v>
      </c>
      <c r="AO273">
        <v>0.66910856603574453</v>
      </c>
      <c r="AP273">
        <v>2.2931297312004459</v>
      </c>
      <c r="AQ273">
        <v>1.6445707175876987</v>
      </c>
      <c r="AR273">
        <v>1.1356617774911562</v>
      </c>
      <c r="AT273">
        <v>3.5328773747270605</v>
      </c>
      <c r="AU273">
        <v>3.702672019242395</v>
      </c>
      <c r="AV273">
        <v>2.7165074931016244</v>
      </c>
      <c r="AW273">
        <v>2.1325463085786476</v>
      </c>
      <c r="AX273">
        <v>0.36394795861786366</v>
      </c>
      <c r="AY273">
        <v>0.53171210743682173</v>
      </c>
      <c r="BA273">
        <v>1.9660013576525266</v>
      </c>
      <c r="BB273">
        <v>0.59466421255015267</v>
      </c>
      <c r="BC273">
        <v>1.8572038334058119</v>
      </c>
      <c r="BD273">
        <v>0.4516254957405611</v>
      </c>
      <c r="BE273">
        <v>0.91933018302187763</v>
      </c>
      <c r="BF273">
        <v>6.116877125542505</v>
      </c>
    </row>
    <row r="274" spans="1:58">
      <c r="A274">
        <f ca="1">-8*LN(RAND())</f>
        <v>3.6104178717676305</v>
      </c>
      <c r="B274">
        <f ca="1">-8*LN(RAND())</f>
        <v>3.6097332336786705</v>
      </c>
      <c r="C274">
        <f ca="1">-8*LN(RAND())</f>
        <v>12.208360695310034</v>
      </c>
      <c r="D274">
        <f ca="1">-8*LN(RAND())</f>
        <v>2.7316802972513807</v>
      </c>
      <c r="E274">
        <f ca="1">-8*LN(RAND())</f>
        <v>9.4632201921175518</v>
      </c>
      <c r="F274">
        <f ca="1">-8*LN(RAND())</f>
        <v>11.205622328527307</v>
      </c>
      <c r="H274">
        <f ca="1">-2*LN(RAND())</f>
        <v>2.7196893095086403</v>
      </c>
      <c r="I274">
        <f ca="1">-2*LN(RAND())</f>
        <v>7.0442148683382638E-2</v>
      </c>
      <c r="J274">
        <f ca="1">-2*LN(RAND())</f>
        <v>0.49264532622020596</v>
      </c>
      <c r="K274">
        <f ca="1">-2*LN(RAND())</f>
        <v>2.8543809232284456</v>
      </c>
      <c r="L274">
        <f ca="1">-2*LN(RAND())</f>
        <v>1.0186422402249167</v>
      </c>
      <c r="M274">
        <f ca="1">-2*LN(RAND())</f>
        <v>1.8445880781024067</v>
      </c>
      <c r="P274">
        <v>22.700201879297897</v>
      </c>
      <c r="Q274">
        <v>1.33506687769929</v>
      </c>
      <c r="R274">
        <v>10.463317900868748</v>
      </c>
      <c r="T274">
        <v>0.5849838612915379</v>
      </c>
      <c r="U274">
        <v>0.39099283851760164</v>
      </c>
      <c r="V274">
        <v>0.31546995181129067</v>
      </c>
      <c r="X274">
        <v>13.592661019760143</v>
      </c>
      <c r="Y274">
        <v>20.144352487106616</v>
      </c>
      <c r="Z274">
        <v>4.1585214428334281</v>
      </c>
      <c r="AA274">
        <v>3.4646535617375673</v>
      </c>
      <c r="AC274">
        <v>2.2110728805465438</v>
      </c>
      <c r="AD274">
        <v>1.0997276956517097</v>
      </c>
      <c r="AE274">
        <v>6.0419213894062986</v>
      </c>
      <c r="AF274">
        <v>3.1550079879674247</v>
      </c>
      <c r="AH274">
        <v>5.5179405138936168</v>
      </c>
      <c r="AI274">
        <v>5.5394922221127079</v>
      </c>
      <c r="AJ274">
        <v>7.674847059505205</v>
      </c>
      <c r="AK274">
        <v>0.73191508598803268</v>
      </c>
      <c r="AL274">
        <v>5.202948790831698</v>
      </c>
      <c r="AN274">
        <v>0.17537713969395669</v>
      </c>
      <c r="AO274">
        <v>1.5419790392300601</v>
      </c>
      <c r="AP274">
        <v>0.44371213064989495</v>
      </c>
      <c r="AQ274">
        <v>1.6423759868965035</v>
      </c>
      <c r="AR274">
        <v>2.1688029386144625</v>
      </c>
      <c r="AT274">
        <v>8.9172951144970014</v>
      </c>
      <c r="AU274">
        <v>29.263165878641907</v>
      </c>
      <c r="AV274">
        <v>56.78038230900772</v>
      </c>
      <c r="AW274">
        <v>4.5137560891780222</v>
      </c>
      <c r="AX274">
        <v>2.8639208008524699</v>
      </c>
      <c r="AY274">
        <v>13.431052204484233</v>
      </c>
      <c r="BA274">
        <v>3.0491039189687825</v>
      </c>
      <c r="BB274">
        <v>6.0140784017428999</v>
      </c>
      <c r="BC274">
        <v>1.9680517197193039</v>
      </c>
      <c r="BD274">
        <v>2.8413175181585579</v>
      </c>
      <c r="BE274">
        <v>2.7995884769361261</v>
      </c>
      <c r="BF274">
        <v>0.51959019948311502</v>
      </c>
    </row>
    <row r="275" spans="1:58">
      <c r="A275">
        <f ca="1">-8*LN(RAND())</f>
        <v>13.550513547709631</v>
      </c>
      <c r="B275">
        <f ca="1">-8*LN(RAND())</f>
        <v>3.4205676902059992</v>
      </c>
      <c r="C275">
        <f ca="1">-8*LN(RAND())</f>
        <v>5.0255358383481976</v>
      </c>
      <c r="D275">
        <f ca="1">-8*LN(RAND())</f>
        <v>2.2322880731731356</v>
      </c>
      <c r="E275">
        <f ca="1">-8*LN(RAND())</f>
        <v>3.9851828285384885</v>
      </c>
      <c r="F275">
        <f ca="1">-8*LN(RAND())</f>
        <v>7.584347104457323</v>
      </c>
      <c r="H275">
        <f ca="1">-2*LN(RAND())</f>
        <v>1.4867930362962281</v>
      </c>
      <c r="I275">
        <f ca="1">-2*LN(RAND())</f>
        <v>1.9947821802726888</v>
      </c>
      <c r="J275">
        <f ca="1">-2*LN(RAND())</f>
        <v>3.5914495973971214</v>
      </c>
      <c r="K275">
        <f ca="1">-2*LN(RAND())</f>
        <v>0.61482485879297</v>
      </c>
      <c r="L275">
        <f ca="1">-2*LN(RAND())</f>
        <v>1.7216320394958173</v>
      </c>
      <c r="M275">
        <f ca="1">-2*LN(RAND())</f>
        <v>1.5808848847471442</v>
      </c>
      <c r="P275">
        <v>2.518051165685554</v>
      </c>
      <c r="Q275">
        <v>15.725668076224562</v>
      </c>
      <c r="R275">
        <v>1.5973078888642249</v>
      </c>
      <c r="T275">
        <v>2.7988750055471083</v>
      </c>
      <c r="U275">
        <v>1.8352858466777677</v>
      </c>
      <c r="V275">
        <v>0.21138343804762807</v>
      </c>
      <c r="X275">
        <v>4.0713844549378972</v>
      </c>
      <c r="Y275">
        <v>7.1828706305285355</v>
      </c>
      <c r="Z275">
        <v>26.259024568554754</v>
      </c>
      <c r="AA275">
        <v>1.5677476645074697</v>
      </c>
      <c r="AC275">
        <v>0.88841155260154414</v>
      </c>
      <c r="AD275">
        <v>1.0876816659098287</v>
      </c>
      <c r="AE275">
        <v>4.3188547446123375E-2</v>
      </c>
      <c r="AF275">
        <v>1.3743664088197762</v>
      </c>
      <c r="AH275">
        <v>3.8198354043605471</v>
      </c>
      <c r="AI275">
        <v>2.3342041406549687</v>
      </c>
      <c r="AJ275">
        <v>1.2794314867476733</v>
      </c>
      <c r="AK275">
        <v>3.4071713501344401</v>
      </c>
      <c r="AL275">
        <v>4.6651214430589132</v>
      </c>
      <c r="AN275">
        <v>8.3911136758451246</v>
      </c>
      <c r="AO275">
        <v>2.4559824024293708</v>
      </c>
      <c r="AP275">
        <v>3.0139685259020088</v>
      </c>
      <c r="AQ275">
        <v>1.3804727569073145</v>
      </c>
      <c r="AR275">
        <v>1.3337451251344379</v>
      </c>
      <c r="AT275">
        <v>3.125988855513147</v>
      </c>
      <c r="AU275">
        <v>4.8303018247542653</v>
      </c>
      <c r="AV275">
        <v>0.91108629153576315</v>
      </c>
      <c r="AW275">
        <v>3.7440247120307677</v>
      </c>
      <c r="AX275">
        <v>9.1550705981191065</v>
      </c>
      <c r="AY275">
        <v>6.5526076443592354</v>
      </c>
      <c r="BA275">
        <v>0.18233717379453868</v>
      </c>
      <c r="BB275">
        <v>2.5418975884775099</v>
      </c>
      <c r="BC275">
        <v>0.90807933154605547</v>
      </c>
      <c r="BD275">
        <v>2.9766661706437461</v>
      </c>
      <c r="BE275">
        <v>0.14341865284960165</v>
      </c>
      <c r="BF275">
        <v>1.108890182948183</v>
      </c>
    </row>
    <row r="276" spans="1:58">
      <c r="A276">
        <f ca="1">-8*LN(RAND())</f>
        <v>9.8791453593116341</v>
      </c>
      <c r="B276">
        <f ca="1">-8*LN(RAND())</f>
        <v>13.210604170940258</v>
      </c>
      <c r="C276">
        <f ca="1">-8*LN(RAND())</f>
        <v>1.844185368707677</v>
      </c>
      <c r="D276">
        <f ca="1">-8*LN(RAND())</f>
        <v>6.4056353051832474E-3</v>
      </c>
      <c r="E276">
        <f ca="1">-8*LN(RAND())</f>
        <v>20.556844801603937</v>
      </c>
      <c r="F276">
        <f ca="1">-8*LN(RAND())</f>
        <v>5.489391259245382</v>
      </c>
      <c r="H276">
        <f ca="1">-2*LN(RAND())</f>
        <v>3.0644047373069068</v>
      </c>
      <c r="I276">
        <f ca="1">-2*LN(RAND())</f>
        <v>3.7083394227122139E-2</v>
      </c>
      <c r="J276">
        <f ca="1">-2*LN(RAND())</f>
        <v>4.4668484125372752</v>
      </c>
      <c r="K276">
        <f ca="1">-2*LN(RAND())</f>
        <v>0.81860226970385297</v>
      </c>
      <c r="L276">
        <f ca="1">-2*LN(RAND())</f>
        <v>1.161443028212261</v>
      </c>
      <c r="M276">
        <f ca="1">-2*LN(RAND())</f>
        <v>1.1947501710825934</v>
      </c>
      <c r="P276">
        <v>0.82555503076729064</v>
      </c>
      <c r="Q276">
        <v>1.1250131999467117</v>
      </c>
      <c r="R276">
        <v>12.456554729241208</v>
      </c>
      <c r="T276">
        <v>0.95618106344510645</v>
      </c>
      <c r="U276">
        <v>0.87997857990132922</v>
      </c>
      <c r="V276">
        <v>4.0343309621627279</v>
      </c>
      <c r="X276">
        <v>6.5365521067123386E-2</v>
      </c>
      <c r="Y276">
        <v>3.1209097315743031</v>
      </c>
      <c r="Z276">
        <v>5.0691667749594993</v>
      </c>
      <c r="AA276">
        <v>16.536225343330091</v>
      </c>
      <c r="AC276">
        <v>0.4616083766583145</v>
      </c>
      <c r="AD276">
        <v>4.3348125256103084E-2</v>
      </c>
      <c r="AE276">
        <v>0.28919081197174679</v>
      </c>
      <c r="AF276">
        <v>0.22399190638356939</v>
      </c>
      <c r="AH276">
        <v>23.878134511114155</v>
      </c>
      <c r="AI276">
        <v>2.8640314642607931</v>
      </c>
      <c r="AJ276">
        <v>10.12390884543052</v>
      </c>
      <c r="AK276">
        <v>26.330967701360567</v>
      </c>
      <c r="AL276">
        <v>27.185728023136072</v>
      </c>
      <c r="AN276">
        <v>0.73837901316444976</v>
      </c>
      <c r="AO276">
        <v>1.1071621025586587</v>
      </c>
      <c r="AP276">
        <v>9.5452309105727759E-2</v>
      </c>
      <c r="AQ276">
        <v>1.2962697358773765</v>
      </c>
      <c r="AR276">
        <v>3.656939089383076</v>
      </c>
      <c r="AT276">
        <v>3.9652164694851201E-2</v>
      </c>
      <c r="AU276">
        <v>18.678776925870377</v>
      </c>
      <c r="AV276">
        <v>0.9102924486742503</v>
      </c>
      <c r="AW276">
        <v>12.503520597761394</v>
      </c>
      <c r="AX276">
        <v>16.323506378003966</v>
      </c>
      <c r="AY276">
        <v>16.48924810181806</v>
      </c>
      <c r="BA276">
        <v>4.0520734196317072</v>
      </c>
      <c r="BB276">
        <v>1.6562972791269397</v>
      </c>
      <c r="BC276">
        <v>1.4860335831632774</v>
      </c>
      <c r="BD276">
        <v>3.6566598962745598</v>
      </c>
      <c r="BE276">
        <v>0.47650609768326652</v>
      </c>
      <c r="BF276">
        <v>1.6886248960180363</v>
      </c>
    </row>
    <row r="277" spans="1:58">
      <c r="A277">
        <f ca="1">-8*LN(RAND())</f>
        <v>1.9544563416542691</v>
      </c>
      <c r="B277">
        <f ca="1">-8*LN(RAND())</f>
        <v>0.87246914251869523</v>
      </c>
      <c r="C277">
        <f ca="1">-8*LN(RAND())</f>
        <v>15.020903378585357</v>
      </c>
      <c r="D277">
        <f ca="1">-8*LN(RAND())</f>
        <v>1.8323522670960517</v>
      </c>
      <c r="E277">
        <f ca="1">-8*LN(RAND())</f>
        <v>0.3702964883745582</v>
      </c>
      <c r="F277">
        <f ca="1">-8*LN(RAND())</f>
        <v>2.2634903895319272</v>
      </c>
      <c r="H277">
        <f ca="1">-2*LN(RAND())</f>
        <v>3.0229432136746595</v>
      </c>
      <c r="I277">
        <f ca="1">-2*LN(RAND())</f>
        <v>2.8536263496690037</v>
      </c>
      <c r="J277">
        <f ca="1">-2*LN(RAND())</f>
        <v>0.20653470162989024</v>
      </c>
      <c r="K277">
        <f ca="1">-2*LN(RAND())</f>
        <v>0.96064343156016541</v>
      </c>
      <c r="L277">
        <f ca="1">-2*LN(RAND())</f>
        <v>1.8286228331353473</v>
      </c>
      <c r="M277">
        <f ca="1">-2*LN(RAND())</f>
        <v>3.0059138241847285</v>
      </c>
      <c r="P277">
        <v>2.4767841520641816</v>
      </c>
      <c r="Q277">
        <v>11.051030577206323</v>
      </c>
      <c r="R277">
        <v>7.4432578775175742</v>
      </c>
      <c r="T277">
        <v>2.7256041809885088</v>
      </c>
      <c r="U277">
        <v>0.59992804820864021</v>
      </c>
      <c r="V277">
        <v>0.74816816039130274</v>
      </c>
      <c r="X277">
        <v>2.5396488636181411</v>
      </c>
      <c r="Y277">
        <v>6.2582385966343494</v>
      </c>
      <c r="Z277">
        <v>0.4877578987009436</v>
      </c>
      <c r="AA277">
        <v>27.980369396775611</v>
      </c>
      <c r="AC277">
        <v>2.5196977435047705</v>
      </c>
      <c r="AD277">
        <v>2.5251553293807811</v>
      </c>
      <c r="AE277">
        <v>2.1864347472336076</v>
      </c>
      <c r="AF277">
        <v>3.0509776125387358</v>
      </c>
      <c r="AH277">
        <v>2.5227258747413419</v>
      </c>
      <c r="AI277">
        <v>7.4447347097178493</v>
      </c>
      <c r="AJ277">
        <v>7.5671078534465943</v>
      </c>
      <c r="AK277">
        <v>9.9192321932392673</v>
      </c>
      <c r="AL277">
        <v>14.024240275476089</v>
      </c>
      <c r="AN277">
        <v>0.40247583550616073</v>
      </c>
      <c r="AO277">
        <v>4.2285283614292393</v>
      </c>
      <c r="AP277">
        <v>7.7672061953691731</v>
      </c>
      <c r="AQ277">
        <v>1.5691236962634407</v>
      </c>
      <c r="AR277">
        <v>0.84014584444744078</v>
      </c>
      <c r="AT277">
        <v>5.9578599274517625</v>
      </c>
      <c r="AU277">
        <v>12.239838374986221</v>
      </c>
      <c r="AV277">
        <v>4.6721126961605481</v>
      </c>
      <c r="AW277">
        <v>3.2680266640508573</v>
      </c>
      <c r="AX277">
        <v>7.2240597983220329</v>
      </c>
      <c r="AY277">
        <v>20.145967195241575</v>
      </c>
      <c r="BA277">
        <v>1.5714304297009589</v>
      </c>
      <c r="BB277">
        <v>0.3530071386034363</v>
      </c>
      <c r="BC277">
        <v>0.12653349632555713</v>
      </c>
      <c r="BD277">
        <v>3.3917400642520588</v>
      </c>
      <c r="BE277">
        <v>2.3210335688055901</v>
      </c>
      <c r="BF277">
        <v>1.9698083586729702</v>
      </c>
    </row>
    <row r="278" spans="1:58">
      <c r="A278">
        <f ca="1">-8*LN(RAND())</f>
        <v>5.7572899063158669</v>
      </c>
      <c r="B278">
        <f ca="1">-8*LN(RAND())</f>
        <v>8.743709361989243</v>
      </c>
      <c r="C278">
        <f ca="1">-8*LN(RAND())</f>
        <v>9.4475829423160445</v>
      </c>
      <c r="D278">
        <f ca="1">-8*LN(RAND())</f>
        <v>6.6833766560214585</v>
      </c>
      <c r="E278">
        <f ca="1">-8*LN(RAND())</f>
        <v>0.35429577853584532</v>
      </c>
      <c r="F278">
        <f ca="1">-8*LN(RAND())</f>
        <v>12.075528196482237</v>
      </c>
      <c r="H278">
        <f ca="1">-2*LN(RAND())</f>
        <v>1.3008008546233576</v>
      </c>
      <c r="I278">
        <f ca="1">-2*LN(RAND())</f>
        <v>1.0979166574793151</v>
      </c>
      <c r="J278">
        <f ca="1">-2*LN(RAND())</f>
        <v>1.2896800768111234</v>
      </c>
      <c r="K278">
        <f ca="1">-2*LN(RAND())</f>
        <v>0.95487210047918458</v>
      </c>
      <c r="L278">
        <f ca="1">-2*LN(RAND())</f>
        <v>2.6979624574200027</v>
      </c>
      <c r="M278">
        <f ca="1">-2*LN(RAND())</f>
        <v>2.4146218756416822</v>
      </c>
      <c r="P278">
        <v>18.579165791897879</v>
      </c>
      <c r="Q278">
        <v>9.5246313720291464</v>
      </c>
      <c r="R278">
        <v>11.112259355299839</v>
      </c>
      <c r="T278">
        <v>1.9096834315353117</v>
      </c>
      <c r="U278">
        <v>1.1450031974778554</v>
      </c>
      <c r="V278">
        <v>0.3258520439337631</v>
      </c>
      <c r="X278">
        <v>1.0879081936874722</v>
      </c>
      <c r="Y278">
        <v>3.1853320837617005</v>
      </c>
      <c r="Z278">
        <v>2.0413551161322818</v>
      </c>
      <c r="AA278">
        <v>7.2006527313325011</v>
      </c>
      <c r="AC278">
        <v>4.7904630806097419</v>
      </c>
      <c r="AD278">
        <v>1.9765748012527751</v>
      </c>
      <c r="AE278">
        <v>1.1767295915058131</v>
      </c>
      <c r="AF278">
        <v>3.1678822628754189</v>
      </c>
      <c r="AH278">
        <v>2.1518582221831464</v>
      </c>
      <c r="AI278">
        <v>1.6462156247868815</v>
      </c>
      <c r="AJ278">
        <v>4.1767394167612313</v>
      </c>
      <c r="AK278">
        <v>2.9930809248916632</v>
      </c>
      <c r="AL278">
        <v>1.6969799455348489</v>
      </c>
      <c r="AN278">
        <v>1.4397521463932224</v>
      </c>
      <c r="AO278">
        <v>5.448153003312461</v>
      </c>
      <c r="AP278">
        <v>4.2333946867380332E-2</v>
      </c>
      <c r="AQ278">
        <v>2.443292774286562</v>
      </c>
      <c r="AR278">
        <v>0.51932343612101373</v>
      </c>
      <c r="AT278">
        <v>4.2656523530669634</v>
      </c>
      <c r="AU278">
        <v>1.6535148043202257</v>
      </c>
      <c r="AV278">
        <v>4.7504550034290762</v>
      </c>
      <c r="AW278">
        <v>6.5994794536497334</v>
      </c>
      <c r="AX278">
        <v>0.43919656887324232</v>
      </c>
      <c r="AY278">
        <v>5.0475632457301476</v>
      </c>
      <c r="BA278">
        <v>0.32006357624371107</v>
      </c>
      <c r="BB278">
        <v>7.5710230444848952</v>
      </c>
      <c r="BC278">
        <v>0.88829553490124524</v>
      </c>
      <c r="BD278">
        <v>0.15573298220950968</v>
      </c>
      <c r="BE278">
        <v>2.31490335021864</v>
      </c>
      <c r="BF278">
        <v>1.3002879780228549</v>
      </c>
    </row>
    <row r="279" spans="1:58">
      <c r="A279">
        <f ca="1">-8*LN(RAND())</f>
        <v>17.473996949933351</v>
      </c>
      <c r="B279">
        <f ca="1">-8*LN(RAND())</f>
        <v>0.24200766840318144</v>
      </c>
      <c r="C279">
        <f ca="1">-8*LN(RAND())</f>
        <v>1.4830866928553785</v>
      </c>
      <c r="D279">
        <f ca="1">-8*LN(RAND())</f>
        <v>28.830364563945778</v>
      </c>
      <c r="E279">
        <f ca="1">-8*LN(RAND())</f>
        <v>3.5696410606350666</v>
      </c>
      <c r="F279">
        <f ca="1">-8*LN(RAND())</f>
        <v>1.6004787099939872</v>
      </c>
      <c r="H279">
        <f ca="1">-2*LN(RAND())</f>
        <v>1.0564565398081738</v>
      </c>
      <c r="I279">
        <f ca="1">-2*LN(RAND())</f>
        <v>3.0787875498070865E-2</v>
      </c>
      <c r="J279">
        <f ca="1">-2*LN(RAND())</f>
        <v>1.1613075222460043</v>
      </c>
      <c r="K279">
        <f ca="1">-2*LN(RAND())</f>
        <v>1.0156733180016564</v>
      </c>
      <c r="L279">
        <f ca="1">-2*LN(RAND())</f>
        <v>1.8606539115171272</v>
      </c>
      <c r="M279">
        <f ca="1">-2*LN(RAND())</f>
        <v>0.50438666032776169</v>
      </c>
      <c r="P279">
        <v>5.6368248134117769</v>
      </c>
      <c r="Q279">
        <v>3.8816740014757598</v>
      </c>
      <c r="R279">
        <v>2.939963182805819</v>
      </c>
      <c r="T279">
        <v>1.9521130815031227</v>
      </c>
      <c r="U279">
        <v>2.7211826786716822</v>
      </c>
      <c r="V279">
        <v>1.2278022395093111</v>
      </c>
      <c r="X279">
        <v>10.716538513076141</v>
      </c>
      <c r="Y279">
        <v>2.4821753016534118</v>
      </c>
      <c r="Z279">
        <v>8.0680613475992722</v>
      </c>
      <c r="AA279">
        <v>1.0090558419501194</v>
      </c>
      <c r="AC279">
        <v>0.10898408404271549</v>
      </c>
      <c r="AD279">
        <v>0.56010156026606694</v>
      </c>
      <c r="AE279">
        <v>0.47439147572877693</v>
      </c>
      <c r="AF279">
        <v>4.5853119489693039</v>
      </c>
      <c r="AH279">
        <v>2.2739535333173961</v>
      </c>
      <c r="AI279">
        <v>4.8276384500165621</v>
      </c>
      <c r="AJ279">
        <v>11.16632749900794</v>
      </c>
      <c r="AK279">
        <v>6.8518706855795566</v>
      </c>
      <c r="AL279">
        <v>1.1698019749244564</v>
      </c>
      <c r="AN279">
        <v>1.3467704455768594</v>
      </c>
      <c r="AO279">
        <v>9.4251549487676806E-2</v>
      </c>
      <c r="AP279">
        <v>0.60945032392961096</v>
      </c>
      <c r="AQ279">
        <v>0.57308870241520848</v>
      </c>
      <c r="AR279">
        <v>2.0824005910704599</v>
      </c>
      <c r="AT279">
        <v>17.826848051830261</v>
      </c>
      <c r="AU279">
        <v>2.9859211442876017</v>
      </c>
      <c r="AV279">
        <v>3.3441478149651283</v>
      </c>
      <c r="AW279">
        <v>3.8812670796047333</v>
      </c>
      <c r="AX279">
        <v>15.751076183722809</v>
      </c>
      <c r="AY279">
        <v>13.166989046434262</v>
      </c>
      <c r="BA279">
        <v>1.5238766204141598</v>
      </c>
      <c r="BB279">
        <v>0.3675366090044267</v>
      </c>
      <c r="BC279">
        <v>6.3831781028701498</v>
      </c>
      <c r="BD279">
        <v>1.3279413009140424</v>
      </c>
      <c r="BE279">
        <v>0.8728953432933817</v>
      </c>
      <c r="BF279">
        <v>1.291344015827421</v>
      </c>
    </row>
    <row r="280" spans="1:58">
      <c r="A280">
        <f ca="1">-8*LN(RAND())</f>
        <v>11.267671382910697</v>
      </c>
      <c r="B280">
        <f ca="1">-8*LN(RAND())</f>
        <v>4.1576560635535529</v>
      </c>
      <c r="C280">
        <f ca="1">-8*LN(RAND())</f>
        <v>4.9943879539086398</v>
      </c>
      <c r="D280">
        <f ca="1">-8*LN(RAND())</f>
        <v>1.0484997124554063</v>
      </c>
      <c r="E280">
        <f ca="1">-8*LN(RAND())</f>
        <v>3.1205937665403161</v>
      </c>
      <c r="F280">
        <f ca="1">-8*LN(RAND())</f>
        <v>10.123243122178172</v>
      </c>
      <c r="H280">
        <f ca="1">-2*LN(RAND())</f>
        <v>11.81013523817947</v>
      </c>
      <c r="I280">
        <f ca="1">-2*LN(RAND())</f>
        <v>4.4080312234354784</v>
      </c>
      <c r="J280">
        <f ca="1">-2*LN(RAND())</f>
        <v>0.30929470689219479</v>
      </c>
      <c r="K280">
        <f ca="1">-2*LN(RAND())</f>
        <v>2.2701208952645691</v>
      </c>
      <c r="L280">
        <f ca="1">-2*LN(RAND())</f>
        <v>1.1688543515260723</v>
      </c>
      <c r="M280">
        <f ca="1">-2*LN(RAND())</f>
        <v>2.5812580918807142</v>
      </c>
      <c r="P280">
        <v>42.957187855221356</v>
      </c>
      <c r="Q280">
        <v>7.3595870381120374</v>
      </c>
      <c r="R280">
        <v>0.68900124351193126</v>
      </c>
      <c r="T280">
        <v>0.98744900674846092</v>
      </c>
      <c r="U280">
        <v>0.66859374181494646</v>
      </c>
      <c r="V280">
        <v>1.6962546943036398</v>
      </c>
      <c r="X280">
        <v>5.5404633570664359</v>
      </c>
      <c r="Y280">
        <v>8.3359327096120097</v>
      </c>
      <c r="Z280">
        <v>1.0129485492494943</v>
      </c>
      <c r="AA280">
        <v>7.6457729475204639</v>
      </c>
      <c r="AC280">
        <v>1.0575559828637566</v>
      </c>
      <c r="AD280">
        <v>0.70508390781688646</v>
      </c>
      <c r="AE280">
        <v>0.18900330848996086</v>
      </c>
      <c r="AF280">
        <v>7.9193780076396791</v>
      </c>
      <c r="AH280">
        <v>7.7901627266065319</v>
      </c>
      <c r="AI280">
        <v>11.593748594946961</v>
      </c>
      <c r="AJ280">
        <v>19.533640095892711</v>
      </c>
      <c r="AK280">
        <v>2.2294311025976703</v>
      </c>
      <c r="AL280">
        <v>1.7760655883333496</v>
      </c>
      <c r="AN280">
        <v>2.820345022968318</v>
      </c>
      <c r="AO280">
        <v>0.3790076896988448</v>
      </c>
      <c r="AP280">
        <v>1.5061698730942841</v>
      </c>
      <c r="AQ280">
        <v>3.1959766037028428</v>
      </c>
      <c r="AR280">
        <v>7.3427317473278464</v>
      </c>
      <c r="AT280">
        <v>6.313732850651812</v>
      </c>
      <c r="AU280">
        <v>7.045365362940947</v>
      </c>
      <c r="AV280">
        <v>8.6861153710731536</v>
      </c>
      <c r="AW280">
        <v>0.32281628484329372</v>
      </c>
      <c r="AX280">
        <v>14.664314402447193</v>
      </c>
      <c r="AY280">
        <v>8.6378725628256436</v>
      </c>
      <c r="BA280">
        <v>1.0394872435286573</v>
      </c>
      <c r="BB280">
        <v>3.7929756160670944</v>
      </c>
      <c r="BC280">
        <v>0.77846793939389058</v>
      </c>
      <c r="BD280">
        <v>0.67253871430916168</v>
      </c>
      <c r="BE280">
        <v>2.3952603669030528E-2</v>
      </c>
      <c r="BF280">
        <v>1.6508370376308026</v>
      </c>
    </row>
    <row r="281" spans="1:58">
      <c r="A281">
        <f ca="1">-8*LN(RAND())</f>
        <v>3.3678039144417444</v>
      </c>
      <c r="B281">
        <f ca="1">-8*LN(RAND())</f>
        <v>2.9429823277748755</v>
      </c>
      <c r="C281">
        <f ca="1">-8*LN(RAND())</f>
        <v>6.0499147571028011</v>
      </c>
      <c r="D281">
        <f ca="1">-8*LN(RAND())</f>
        <v>28.891256469773815</v>
      </c>
      <c r="E281">
        <f ca="1">-8*LN(RAND())</f>
        <v>25.396400950367941</v>
      </c>
      <c r="F281">
        <f ca="1">-8*LN(RAND())</f>
        <v>2.9369304610287852</v>
      </c>
      <c r="H281">
        <f ca="1">-2*LN(RAND())</f>
        <v>2.9176256232834361</v>
      </c>
      <c r="I281">
        <f ca="1">-2*LN(RAND())</f>
        <v>0.70358457348711156</v>
      </c>
      <c r="J281">
        <f ca="1">-2*LN(RAND())</f>
        <v>1.2786087065157181</v>
      </c>
      <c r="K281">
        <f ca="1">-2*LN(RAND())</f>
        <v>1.6436970371984483</v>
      </c>
      <c r="L281">
        <f ca="1">-2*LN(RAND())</f>
        <v>0.63937687543124355</v>
      </c>
      <c r="M281">
        <f ca="1">-2*LN(RAND())</f>
        <v>4.6599454585857405</v>
      </c>
      <c r="P281">
        <v>19.741759631733132</v>
      </c>
      <c r="Q281">
        <v>20.131836656255526</v>
      </c>
      <c r="R281">
        <v>2.1275402523733873</v>
      </c>
      <c r="T281">
        <v>1.8326567256419887E-2</v>
      </c>
      <c r="U281">
        <v>0.59262943786184052</v>
      </c>
      <c r="V281">
        <v>0.42192935083025845</v>
      </c>
      <c r="X281">
        <v>8.1459900806842995</v>
      </c>
      <c r="Y281">
        <v>16.534097194541019</v>
      </c>
      <c r="Z281">
        <v>10.385356782749261</v>
      </c>
      <c r="AA281">
        <v>4.2104145866103344E-2</v>
      </c>
      <c r="AC281">
        <v>1.0136263469762419E-2</v>
      </c>
      <c r="AD281">
        <v>0.31461672434594656</v>
      </c>
      <c r="AE281">
        <v>2.5249795220839064</v>
      </c>
      <c r="AF281">
        <v>1.8472624853500481</v>
      </c>
      <c r="AH281">
        <v>5.1556396196608159</v>
      </c>
      <c r="AI281">
        <v>6.3566735477027168</v>
      </c>
      <c r="AJ281">
        <v>3.1755073102907669</v>
      </c>
      <c r="AK281">
        <v>21.338293718458445</v>
      </c>
      <c r="AL281">
        <v>9.1446339013776315E-2</v>
      </c>
      <c r="AN281">
        <v>1.9847943744615562</v>
      </c>
      <c r="AO281">
        <v>0.57598152755232335</v>
      </c>
      <c r="AP281">
        <v>4.4173865928134157</v>
      </c>
      <c r="AQ281">
        <v>1.5223094633723222</v>
      </c>
      <c r="AR281">
        <v>0.21429132787659691</v>
      </c>
      <c r="AT281">
        <v>21.993174108016088</v>
      </c>
      <c r="AU281">
        <v>2.634918372627058</v>
      </c>
      <c r="AV281">
        <v>7.1013705781866259</v>
      </c>
      <c r="AW281">
        <v>12.218063471163456</v>
      </c>
      <c r="AX281">
        <v>9.3072181498548936</v>
      </c>
      <c r="AY281">
        <v>0.71397479312128787</v>
      </c>
      <c r="BA281">
        <v>1.7177137343783968</v>
      </c>
      <c r="BB281">
        <v>0.11138477714053062</v>
      </c>
      <c r="BC281">
        <v>0.57341336390333941</v>
      </c>
      <c r="BD281">
        <v>1.0785646897520142</v>
      </c>
      <c r="BE281">
        <v>0.35860957902988833</v>
      </c>
      <c r="BF281">
        <v>0.73452507459022642</v>
      </c>
    </row>
    <row r="282" spans="1:58">
      <c r="A282">
        <f ca="1">-8*LN(RAND())</f>
        <v>12.321548570435228</v>
      </c>
      <c r="B282">
        <f ca="1">-8*LN(RAND())</f>
        <v>9.1877239090876746</v>
      </c>
      <c r="C282">
        <f ca="1">-8*LN(RAND())</f>
        <v>14.977013169833807</v>
      </c>
      <c r="D282">
        <f ca="1">-8*LN(RAND())</f>
        <v>4.0964740523242673</v>
      </c>
      <c r="E282">
        <f ca="1">-8*LN(RAND())</f>
        <v>8.6092717441398001</v>
      </c>
      <c r="F282">
        <f ca="1">-8*LN(RAND())</f>
        <v>8.3722186347433247</v>
      </c>
      <c r="H282">
        <f ca="1">-2*LN(RAND())</f>
        <v>3.2950933623397627E-2</v>
      </c>
      <c r="I282">
        <f ca="1">-2*LN(RAND())</f>
        <v>7.1107980634208937E-2</v>
      </c>
      <c r="J282">
        <f ca="1">-2*LN(RAND())</f>
        <v>1.6712276429328305</v>
      </c>
      <c r="K282">
        <f ca="1">-2*LN(RAND())</f>
        <v>0.49704841631634133</v>
      </c>
      <c r="L282">
        <f ca="1">-2*LN(RAND())</f>
        <v>3.3041092557037821</v>
      </c>
      <c r="M282">
        <f ca="1">-2*LN(RAND())</f>
        <v>0.84903586138946763</v>
      </c>
      <c r="P282">
        <v>17.322301121215133</v>
      </c>
      <c r="Q282">
        <v>18.00005462416895</v>
      </c>
      <c r="R282">
        <v>2.965278107505759</v>
      </c>
      <c r="T282">
        <v>1.2331637012163379</v>
      </c>
      <c r="U282">
        <v>0.18739278567735906</v>
      </c>
      <c r="V282">
        <v>3.6517867409306204</v>
      </c>
      <c r="X282">
        <v>1.4105526582177106</v>
      </c>
      <c r="Y282">
        <v>1.6882825947246873</v>
      </c>
      <c r="Z282">
        <v>9.3041599494075626</v>
      </c>
      <c r="AA282">
        <v>0.31779760688572545</v>
      </c>
      <c r="AC282">
        <v>1.4080432656181925</v>
      </c>
      <c r="AD282">
        <v>0.12217375467901874</v>
      </c>
      <c r="AE282">
        <v>4.3528588673271242</v>
      </c>
      <c r="AF282">
        <v>1.8977489071113737E-2</v>
      </c>
      <c r="AH282">
        <v>14.007550040169034</v>
      </c>
      <c r="AI282">
        <v>1.2910321121136685</v>
      </c>
      <c r="AJ282">
        <v>0.14082617625377095</v>
      </c>
      <c r="AK282">
        <v>3.9347689412340889</v>
      </c>
      <c r="AL282">
        <v>0.4994518865179598</v>
      </c>
      <c r="AN282">
        <v>1.385972805943658E-5</v>
      </c>
      <c r="AO282">
        <v>1.1195184596820262</v>
      </c>
      <c r="AP282">
        <v>1.6859388606323071</v>
      </c>
      <c r="AQ282">
        <v>1.8722128099879198</v>
      </c>
      <c r="AR282">
        <v>3.7261512867165991</v>
      </c>
      <c r="AT282">
        <v>3.6578317255024668</v>
      </c>
      <c r="AU282">
        <v>6.5812390977230431</v>
      </c>
      <c r="AV282">
        <v>4.9861382938318197</v>
      </c>
      <c r="AW282">
        <v>12.742498895496077</v>
      </c>
      <c r="AX282">
        <v>11.742929860739084</v>
      </c>
      <c r="AY282">
        <v>0.89486847606742104</v>
      </c>
      <c r="BA282">
        <v>5.8998209913876272</v>
      </c>
      <c r="BB282">
        <v>0.35593385492922291</v>
      </c>
      <c r="BC282">
        <v>1.284101482867378</v>
      </c>
      <c r="BD282">
        <v>0.61485207531448305</v>
      </c>
      <c r="BE282">
        <v>2.9456359126526577</v>
      </c>
      <c r="BF282">
        <v>0.55239359309962677</v>
      </c>
    </row>
    <row r="283" spans="1:58">
      <c r="A283">
        <f ca="1">-8*LN(RAND())</f>
        <v>15.726461513898711</v>
      </c>
      <c r="B283">
        <f ca="1">-8*LN(RAND())</f>
        <v>0.54845511414934034</v>
      </c>
      <c r="C283">
        <f ca="1">-8*LN(RAND())</f>
        <v>8.9399747866968333</v>
      </c>
      <c r="D283">
        <f ca="1">-8*LN(RAND())</f>
        <v>3.0588060364328626</v>
      </c>
      <c r="E283">
        <f ca="1">-8*LN(RAND())</f>
        <v>0.80353061501013867</v>
      </c>
      <c r="F283">
        <f ca="1">-8*LN(RAND())</f>
        <v>6.7635937240859949</v>
      </c>
      <c r="H283">
        <f ca="1">-2*LN(RAND())</f>
        <v>3.3035171788299205</v>
      </c>
      <c r="I283">
        <f ca="1">-2*LN(RAND())</f>
        <v>3.4606968036099426</v>
      </c>
      <c r="J283">
        <f ca="1">-2*LN(RAND())</f>
        <v>4.0421149598663542</v>
      </c>
      <c r="K283">
        <f ca="1">-2*LN(RAND())</f>
        <v>0.16447631792011685</v>
      </c>
      <c r="L283">
        <f ca="1">-2*LN(RAND())</f>
        <v>0.7330408467053906</v>
      </c>
      <c r="M283">
        <f ca="1">-2*LN(RAND())</f>
        <v>3.6807415126999876</v>
      </c>
      <c r="P283">
        <v>0.10023934864398497</v>
      </c>
      <c r="Q283">
        <v>0.73600422490822359</v>
      </c>
      <c r="R283">
        <v>3.4464209550028859</v>
      </c>
      <c r="T283">
        <v>2.8055783325963328</v>
      </c>
      <c r="U283">
        <v>9.8811952770870715</v>
      </c>
      <c r="V283">
        <v>3.2340452826706372</v>
      </c>
      <c r="X283">
        <v>16.717616155599828</v>
      </c>
      <c r="Y283">
        <v>5.6424291914241644</v>
      </c>
      <c r="Z283">
        <v>10.533760953517495</v>
      </c>
      <c r="AA283">
        <v>8.4529113579933295</v>
      </c>
      <c r="AC283">
        <v>2.4433171123900457</v>
      </c>
      <c r="AD283">
        <v>0.72911951989216106</v>
      </c>
      <c r="AE283">
        <v>7.4903918382018833E-2</v>
      </c>
      <c r="AF283">
        <v>1.1896539635243124</v>
      </c>
      <c r="AH283">
        <v>4.4867323489948037</v>
      </c>
      <c r="AI283">
        <v>20.787770999615184</v>
      </c>
      <c r="AJ283">
        <v>23.91596264461764</v>
      </c>
      <c r="AK283">
        <v>5.3561523557482671</v>
      </c>
      <c r="AL283">
        <v>0.34232831569066302</v>
      </c>
      <c r="AN283">
        <v>5.1697797398767609</v>
      </c>
      <c r="AO283">
        <v>1.1128888820894216</v>
      </c>
      <c r="AP283">
        <v>0.50336731444272997</v>
      </c>
      <c r="AQ283">
        <v>0.83019590937416909</v>
      </c>
      <c r="AR283">
        <v>0.71132289257554615</v>
      </c>
      <c r="AT283">
        <v>4.7648136620263699</v>
      </c>
      <c r="AU283">
        <v>2.2555079227439165</v>
      </c>
      <c r="AV283">
        <v>8.2061702837227593</v>
      </c>
      <c r="AW283">
        <v>2.0112776572256958</v>
      </c>
      <c r="AX283">
        <v>4.1879287477587077</v>
      </c>
      <c r="AY283">
        <v>6.0702746993538979</v>
      </c>
      <c r="BA283">
        <v>1.4601789411106696</v>
      </c>
      <c r="BB283">
        <v>2.9872693342162946</v>
      </c>
      <c r="BC283">
        <v>3.4280817490817874</v>
      </c>
      <c r="BD283">
        <v>4.9177699260881287</v>
      </c>
      <c r="BE283">
        <v>0.13391581108743614</v>
      </c>
      <c r="BF283">
        <v>0.55643114595134946</v>
      </c>
    </row>
    <row r="284" spans="1:58">
      <c r="A284">
        <f ca="1">-8*LN(RAND())</f>
        <v>0.54638126615413785</v>
      </c>
      <c r="B284">
        <f ca="1">-8*LN(RAND())</f>
        <v>3.7015227323822968</v>
      </c>
      <c r="C284">
        <f ca="1">-8*LN(RAND())</f>
        <v>6.3061830021832348</v>
      </c>
      <c r="D284">
        <f ca="1">-8*LN(RAND())</f>
        <v>37.390820246514629</v>
      </c>
      <c r="E284">
        <f ca="1">-8*LN(RAND())</f>
        <v>20.083877866447338</v>
      </c>
      <c r="F284">
        <f ca="1">-8*LN(RAND())</f>
        <v>4.7746600290677161</v>
      </c>
      <c r="H284">
        <f ca="1">-2*LN(RAND())</f>
        <v>1.9027578103648011</v>
      </c>
      <c r="I284">
        <f ca="1">-2*LN(RAND())</f>
        <v>3.1839615705685174</v>
      </c>
      <c r="J284">
        <f ca="1">-2*LN(RAND())</f>
        <v>2.8162625929920519</v>
      </c>
      <c r="K284">
        <f ca="1">-2*LN(RAND())</f>
        <v>9.783990836876848</v>
      </c>
      <c r="L284">
        <f ca="1">-2*LN(RAND())</f>
        <v>2.5422300893444896</v>
      </c>
      <c r="M284">
        <f ca="1">-2*LN(RAND())</f>
        <v>0.86705922511209987</v>
      </c>
      <c r="P284">
        <v>4.0311789549088406</v>
      </c>
      <c r="Q284">
        <v>13.346415061737858</v>
      </c>
      <c r="R284">
        <v>5.1238107760162066</v>
      </c>
      <c r="T284">
        <v>1.5235342187528398</v>
      </c>
      <c r="U284">
        <v>0.31419359174576122</v>
      </c>
      <c r="V284">
        <v>5.4740868246285999</v>
      </c>
      <c r="X284">
        <v>5.8941430740485048</v>
      </c>
      <c r="Y284">
        <v>0.10271791748745898</v>
      </c>
      <c r="Z284">
        <v>7.9734638486604688</v>
      </c>
      <c r="AA284">
        <v>7.635289577731954</v>
      </c>
      <c r="AC284">
        <v>0.31859049330951889</v>
      </c>
      <c r="AD284">
        <v>1.5277867615363911</v>
      </c>
      <c r="AE284">
        <v>0.82456557015961895</v>
      </c>
      <c r="AF284">
        <v>1.5852104015240669E-2</v>
      </c>
      <c r="AH284">
        <v>6.1134491939267983</v>
      </c>
      <c r="AI284">
        <v>10.543384626236337</v>
      </c>
      <c r="AJ284">
        <v>5.388465292418509</v>
      </c>
      <c r="AK284">
        <v>13.355060201804649</v>
      </c>
      <c r="AL284">
        <v>6.122735377832929</v>
      </c>
      <c r="AN284">
        <v>1.3299937698278006</v>
      </c>
      <c r="AO284">
        <v>0.21470915277235159</v>
      </c>
      <c r="AP284">
        <v>2.2416761741661513</v>
      </c>
      <c r="AQ284">
        <v>4.2146119321115423</v>
      </c>
      <c r="AR284">
        <v>1.3560830209303216</v>
      </c>
      <c r="AT284">
        <v>23.153183305586015</v>
      </c>
      <c r="AU284">
        <v>6.5137866051552908</v>
      </c>
      <c r="AV284">
        <v>5.4492101675851314</v>
      </c>
      <c r="AW284">
        <v>0.82339013130318661</v>
      </c>
      <c r="AX284">
        <v>5.0631229718280908</v>
      </c>
      <c r="AY284">
        <v>18.614963069104835</v>
      </c>
      <c r="BA284">
        <v>2.8428373860492866</v>
      </c>
      <c r="BB284">
        <v>2.6721760379655799</v>
      </c>
      <c r="BC284">
        <v>0.51599825950170541</v>
      </c>
      <c r="BD284">
        <v>3.3509016489720218</v>
      </c>
      <c r="BE284">
        <v>1.3598864977325922</v>
      </c>
      <c r="BF284">
        <v>0.13482271983499391</v>
      </c>
    </row>
    <row r="285" spans="1:58">
      <c r="A285">
        <f ca="1">-8*LN(RAND())</f>
        <v>14.176088484074043</v>
      </c>
      <c r="B285">
        <f ca="1">-8*LN(RAND())</f>
        <v>12.981666472441447</v>
      </c>
      <c r="C285">
        <f ca="1">-8*LN(RAND())</f>
        <v>13.290956947179716</v>
      </c>
      <c r="D285">
        <f ca="1">-8*LN(RAND())</f>
        <v>3.5709241218015357</v>
      </c>
      <c r="E285">
        <f ca="1">-8*LN(RAND())</f>
        <v>14.949206761909268</v>
      </c>
      <c r="F285">
        <f ca="1">-8*LN(RAND())</f>
        <v>4.647000162397549</v>
      </c>
      <c r="H285">
        <f ca="1">-2*LN(RAND())</f>
        <v>2.5217923601589085</v>
      </c>
      <c r="I285">
        <f ca="1">-2*LN(RAND())</f>
        <v>1.2666330133387078</v>
      </c>
      <c r="J285">
        <f ca="1">-2*LN(RAND())</f>
        <v>1.1663623722096272</v>
      </c>
      <c r="K285">
        <f ca="1">-2*LN(RAND())</f>
        <v>2.3369311643334312</v>
      </c>
      <c r="L285">
        <f ca="1">-2*LN(RAND())</f>
        <v>4.7277111350879503E-2</v>
      </c>
      <c r="M285">
        <f ca="1">-2*LN(RAND())</f>
        <v>1.4313151546418439</v>
      </c>
      <c r="P285">
        <v>5.234825986757957</v>
      </c>
      <c r="Q285">
        <v>8.3182873768177998</v>
      </c>
      <c r="R285">
        <v>16.319257158907227</v>
      </c>
      <c r="T285">
        <v>0.46271423287058699</v>
      </c>
      <c r="U285">
        <v>0.54906994732535486</v>
      </c>
      <c r="V285">
        <v>3.0144272667412895</v>
      </c>
      <c r="X285">
        <v>7.9840380612093975</v>
      </c>
      <c r="Y285">
        <v>28.390228725847322</v>
      </c>
      <c r="Z285">
        <v>5.6690825434651479</v>
      </c>
      <c r="AA285">
        <v>12.515184238658884</v>
      </c>
      <c r="AC285">
        <v>2.3487398717523917</v>
      </c>
      <c r="AD285">
        <v>0.58547839365763121</v>
      </c>
      <c r="AE285">
        <v>0.2977091024918318</v>
      </c>
      <c r="AF285">
        <v>8.1395125584247992E-3</v>
      </c>
      <c r="AH285">
        <v>10.255746386514433</v>
      </c>
      <c r="AI285">
        <v>2.3276040464280805</v>
      </c>
      <c r="AJ285">
        <v>11.247073197269168</v>
      </c>
      <c r="AK285">
        <v>1.8470233104085299</v>
      </c>
      <c r="AL285">
        <v>1.9891484129857253</v>
      </c>
      <c r="AN285">
        <v>4.9881715836297973</v>
      </c>
      <c r="AO285">
        <v>0.65355369300744615</v>
      </c>
      <c r="AP285">
        <v>4.5594010491212034</v>
      </c>
      <c r="AQ285">
        <v>0.75080098162949649</v>
      </c>
      <c r="AR285">
        <v>3.4822333301303567</v>
      </c>
      <c r="AT285">
        <v>1.7423758471293169E-2</v>
      </c>
      <c r="AU285">
        <v>10.851880219182314</v>
      </c>
      <c r="AV285">
        <v>6.3617679933574651</v>
      </c>
      <c r="AW285">
        <v>4.9809456270873591</v>
      </c>
      <c r="AX285">
        <v>0.82432679862424252</v>
      </c>
      <c r="AY285">
        <v>1.27368581433866</v>
      </c>
      <c r="BA285">
        <v>2.6692044269907114</v>
      </c>
      <c r="BB285">
        <v>2.7323315165473123</v>
      </c>
      <c r="BC285">
        <v>1.0633754384168843</v>
      </c>
      <c r="BD285">
        <v>0.76314365264043416</v>
      </c>
      <c r="BE285">
        <v>2.9140744867253874</v>
      </c>
      <c r="BF285">
        <v>3.496139112980595</v>
      </c>
    </row>
    <row r="286" spans="1:58">
      <c r="A286">
        <f ca="1">-8*LN(RAND())</f>
        <v>2.1083124012060672</v>
      </c>
      <c r="B286">
        <f ca="1">-8*LN(RAND())</f>
        <v>15.509459406488428</v>
      </c>
      <c r="C286">
        <f ca="1">-8*LN(RAND())</f>
        <v>0.96246322497411907</v>
      </c>
      <c r="D286">
        <f ca="1">-8*LN(RAND())</f>
        <v>0.23347117215025165</v>
      </c>
      <c r="E286">
        <f ca="1">-8*LN(RAND())</f>
        <v>30.090069191105432</v>
      </c>
      <c r="F286">
        <f ca="1">-8*LN(RAND())</f>
        <v>0.88828979590766877</v>
      </c>
      <c r="H286">
        <f ca="1">-2*LN(RAND())</f>
        <v>2.6935266184308331</v>
      </c>
      <c r="I286">
        <f ca="1">-2*LN(RAND())</f>
        <v>2.5790828743292731</v>
      </c>
      <c r="J286">
        <f ca="1">-2*LN(RAND())</f>
        <v>5.0806529665956054E-3</v>
      </c>
      <c r="K286">
        <f ca="1">-2*LN(RAND())</f>
        <v>0.75711041978392835</v>
      </c>
      <c r="L286">
        <f ca="1">-2*LN(RAND())</f>
        <v>1.2975978091441922</v>
      </c>
      <c r="M286">
        <f ca="1">-2*LN(RAND())</f>
        <v>3.012262776412395</v>
      </c>
      <c r="P286">
        <v>12.939613913364273</v>
      </c>
      <c r="Q286">
        <v>25.372442829536993</v>
      </c>
      <c r="R286">
        <v>8.4202306469934154</v>
      </c>
      <c r="T286">
        <v>0.1617074830238048</v>
      </c>
      <c r="U286">
        <v>1.7204031660903674</v>
      </c>
      <c r="V286">
        <v>0.77751277192591695</v>
      </c>
      <c r="X286">
        <v>10.088155627161781</v>
      </c>
      <c r="Y286">
        <v>7.0143486732610665</v>
      </c>
      <c r="Z286">
        <v>5.5400970182234177</v>
      </c>
      <c r="AA286">
        <v>0.86035514562759108</v>
      </c>
      <c r="AC286">
        <v>0.31807495686378801</v>
      </c>
      <c r="AD286">
        <v>2.8425231530712396</v>
      </c>
      <c r="AE286">
        <v>0.93645913552279936</v>
      </c>
      <c r="AF286">
        <v>2.7264910821880459</v>
      </c>
      <c r="AH286">
        <v>1.273174059930845</v>
      </c>
      <c r="AI286">
        <v>1.4051082477763825</v>
      </c>
      <c r="AJ286">
        <v>4.2908690897136239</v>
      </c>
      <c r="AK286">
        <v>2.284740302136385</v>
      </c>
      <c r="AL286">
        <v>1.3781063915643637</v>
      </c>
      <c r="AN286">
        <v>2.0108171888935011</v>
      </c>
      <c r="AO286">
        <v>8.1155597231321819E-2</v>
      </c>
      <c r="AP286">
        <v>1.5682549403443844</v>
      </c>
      <c r="AQ286">
        <v>6.3424561239919957</v>
      </c>
      <c r="AR286">
        <v>3.1836456280722243</v>
      </c>
      <c r="AT286">
        <v>4.4043780631002738</v>
      </c>
      <c r="AU286">
        <v>11.712959850640015</v>
      </c>
      <c r="AV286">
        <v>10.146678634356631</v>
      </c>
      <c r="AW286">
        <v>3.6643495322905779</v>
      </c>
      <c r="AX286">
        <v>9.3042389514808406</v>
      </c>
      <c r="AY286">
        <v>22.170169897335036</v>
      </c>
      <c r="BA286">
        <v>1.6387953734686032</v>
      </c>
      <c r="BB286">
        <v>0.81813039466394621</v>
      </c>
      <c r="BC286">
        <v>3.2973554802045415</v>
      </c>
      <c r="BD286">
        <v>1.2811970308253813</v>
      </c>
      <c r="BE286">
        <v>1.9009922235840557</v>
      </c>
      <c r="BF286">
        <v>0.45314978772389769</v>
      </c>
    </row>
    <row r="287" spans="1:58">
      <c r="A287">
        <f ca="1">-8*LN(RAND())</f>
        <v>8.2784042186870206</v>
      </c>
      <c r="B287">
        <f ca="1">-8*LN(RAND())</f>
        <v>4.0058205842137742</v>
      </c>
      <c r="C287">
        <f ca="1">-8*LN(RAND())</f>
        <v>5.0036774866401554</v>
      </c>
      <c r="D287">
        <f ca="1">-8*LN(RAND())</f>
        <v>8.388199804323575</v>
      </c>
      <c r="E287">
        <f ca="1">-8*LN(RAND())</f>
        <v>12.181559835533017</v>
      </c>
      <c r="F287">
        <f ca="1">-8*LN(RAND())</f>
        <v>10.533254111364943</v>
      </c>
      <c r="H287">
        <f ca="1">-2*LN(RAND())</f>
        <v>0.69179260637746576</v>
      </c>
      <c r="I287">
        <f ca="1">-2*LN(RAND())</f>
        <v>3.0520180892378734</v>
      </c>
      <c r="J287">
        <f ca="1">-2*LN(RAND())</f>
        <v>0.64747843906778269</v>
      </c>
      <c r="K287">
        <f ca="1">-2*LN(RAND())</f>
        <v>0.48808809047612034</v>
      </c>
      <c r="L287">
        <f ca="1">-2*LN(RAND())</f>
        <v>4.2924156294260634</v>
      </c>
      <c r="M287">
        <f ca="1">-2*LN(RAND())</f>
        <v>3.3649680197189102</v>
      </c>
      <c r="P287">
        <v>7.9211536713657225</v>
      </c>
      <c r="Q287">
        <v>7.9565387775849041</v>
      </c>
      <c r="R287">
        <v>2.6773807262490048</v>
      </c>
      <c r="T287">
        <v>0.25986014209145436</v>
      </c>
      <c r="U287">
        <v>3.7347525421181458</v>
      </c>
      <c r="V287">
        <v>3.2827279400144027</v>
      </c>
      <c r="X287">
        <v>16.81787658732782</v>
      </c>
      <c r="Y287">
        <v>4.9902117282789584</v>
      </c>
      <c r="Z287">
        <v>5.8295163049949164</v>
      </c>
      <c r="AA287">
        <v>11.198996943062951</v>
      </c>
      <c r="AC287">
        <v>3.3452635586786683</v>
      </c>
      <c r="AD287">
        <v>3.2122951317393751</v>
      </c>
      <c r="AE287">
        <v>1.2099853133487313</v>
      </c>
      <c r="AF287">
        <v>0.85348777152976474</v>
      </c>
      <c r="AH287">
        <v>24.792189603374595</v>
      </c>
      <c r="AI287">
        <v>21.936730402451289</v>
      </c>
      <c r="AJ287">
        <v>12.190186562885543</v>
      </c>
      <c r="AK287">
        <v>10.881831965686688</v>
      </c>
      <c r="AL287">
        <v>6.7440186702986917</v>
      </c>
      <c r="AN287">
        <v>1.0924468759262049</v>
      </c>
      <c r="AO287">
        <v>1.0523441869369483</v>
      </c>
      <c r="AP287">
        <v>0.87041255398419237</v>
      </c>
      <c r="AQ287">
        <v>0.60868612584718362</v>
      </c>
      <c r="AR287">
        <v>0.5384058101932182</v>
      </c>
      <c r="AT287">
        <v>9.4128813031390859</v>
      </c>
      <c r="AU287">
        <v>5.8015283541102427</v>
      </c>
      <c r="AV287">
        <v>3.1001497682182189</v>
      </c>
      <c r="AW287">
        <v>1.7210080145161666</v>
      </c>
      <c r="AX287">
        <v>4.2074283314723679</v>
      </c>
      <c r="AY287">
        <v>1.8305292204898798</v>
      </c>
      <c r="BA287">
        <v>1.1949048480916411</v>
      </c>
      <c r="BB287">
        <v>0.48813812885878566</v>
      </c>
      <c r="BC287">
        <v>2.8456650033230235E-2</v>
      </c>
      <c r="BD287">
        <v>0.20441182736616728</v>
      </c>
      <c r="BE287">
        <v>0.48497345230474831</v>
      </c>
      <c r="BF287">
        <v>0.90915478279811368</v>
      </c>
    </row>
    <row r="288" spans="1:58">
      <c r="A288">
        <f ca="1">-8*LN(RAND())</f>
        <v>9.035404299026494</v>
      </c>
      <c r="B288">
        <f ca="1">-8*LN(RAND())</f>
        <v>3.2118760925785428</v>
      </c>
      <c r="C288">
        <f ca="1">-8*LN(RAND())</f>
        <v>27.161602092353213</v>
      </c>
      <c r="D288">
        <f ca="1">-8*LN(RAND())</f>
        <v>2.6046359100356482</v>
      </c>
      <c r="E288">
        <f ca="1">-8*LN(RAND())</f>
        <v>18.40028701580199</v>
      </c>
      <c r="F288">
        <f ca="1">-8*LN(RAND())</f>
        <v>8.7971487446559369</v>
      </c>
      <c r="H288">
        <f ca="1">-2*LN(RAND())</f>
        <v>1.6196872270747531</v>
      </c>
      <c r="I288">
        <f ca="1">-2*LN(RAND())</f>
        <v>4.6411389288462077</v>
      </c>
      <c r="J288">
        <f ca="1">-2*LN(RAND())</f>
        <v>0.56893169181853731</v>
      </c>
      <c r="K288">
        <f ca="1">-2*LN(RAND())</f>
        <v>0.36681230024444783</v>
      </c>
      <c r="L288">
        <f ca="1">-2*LN(RAND())</f>
        <v>0.49568823998379069</v>
      </c>
      <c r="M288">
        <f ca="1">-2*LN(RAND())</f>
        <v>2.4342177793204085</v>
      </c>
      <c r="P288">
        <v>15.064829203655846</v>
      </c>
      <c r="Q288">
        <v>2.0022737040615697</v>
      </c>
      <c r="R288">
        <v>6.1076764871535119</v>
      </c>
      <c r="T288">
        <v>0.69683376348857018</v>
      </c>
      <c r="U288">
        <v>8.2493063854316251</v>
      </c>
      <c r="V288">
        <v>1.495759808551437</v>
      </c>
      <c r="X288">
        <v>10.629617141444124</v>
      </c>
      <c r="Y288">
        <v>5.5160928684197916</v>
      </c>
      <c r="Z288">
        <v>25.985774797762851</v>
      </c>
      <c r="AA288">
        <v>2.2530882760604944</v>
      </c>
      <c r="AC288">
        <v>13.388574739344374</v>
      </c>
      <c r="AD288">
        <v>2.2687110539951774</v>
      </c>
      <c r="AE288">
        <v>1.7386826175114711</v>
      </c>
      <c r="AF288">
        <v>1.5515337663184274E-2</v>
      </c>
      <c r="AH288">
        <v>4.5423876781466053</v>
      </c>
      <c r="AI288">
        <v>7.0112012912322221</v>
      </c>
      <c r="AJ288">
        <v>19.10640557435303</v>
      </c>
      <c r="AK288">
        <v>4.8381089612352142</v>
      </c>
      <c r="AL288">
        <v>1.7034552824498228</v>
      </c>
      <c r="AN288">
        <v>3.8344984198335386</v>
      </c>
      <c r="AO288">
        <v>0.44830167142299282</v>
      </c>
      <c r="AP288">
        <v>1.0418380113544514</v>
      </c>
      <c r="AQ288">
        <v>0.59191198586077254</v>
      </c>
      <c r="AR288">
        <v>0.29895241953409712</v>
      </c>
      <c r="AT288">
        <v>0.38455692497482358</v>
      </c>
      <c r="AU288">
        <v>2.3805390850396977</v>
      </c>
      <c r="AV288">
        <v>11.783990933402299</v>
      </c>
      <c r="AW288">
        <v>2.855355882799008</v>
      </c>
      <c r="AX288">
        <v>2.404383361566921</v>
      </c>
      <c r="AY288">
        <v>1.8436243182684593</v>
      </c>
      <c r="BA288">
        <v>7.0238051717926488</v>
      </c>
      <c r="BB288">
        <v>1.6625678771932417</v>
      </c>
      <c r="BC288">
        <v>0.30182774828902031</v>
      </c>
      <c r="BD288">
        <v>4.7226008702023679</v>
      </c>
      <c r="BE288">
        <v>0.92284243096450391</v>
      </c>
      <c r="BF288">
        <v>0.238181683184885</v>
      </c>
    </row>
    <row r="289" spans="1:58">
      <c r="A289">
        <f ca="1">-8*LN(RAND())</f>
        <v>4.6095205219136979</v>
      </c>
      <c r="B289">
        <f ca="1">-8*LN(RAND())</f>
        <v>4.5540221996267078</v>
      </c>
      <c r="C289">
        <f ca="1">-8*LN(RAND())</f>
        <v>6.7575457019362251</v>
      </c>
      <c r="D289">
        <f ca="1">-8*LN(RAND())</f>
        <v>2.9823791076305151</v>
      </c>
      <c r="E289">
        <f ca="1">-8*LN(RAND())</f>
        <v>15.906444376711912</v>
      </c>
      <c r="F289">
        <f ca="1">-8*LN(RAND())</f>
        <v>3.9895040261382189</v>
      </c>
      <c r="H289">
        <f ca="1">-2*LN(RAND())</f>
        <v>2.7518984359936169</v>
      </c>
      <c r="I289">
        <f ca="1">-2*LN(RAND())</f>
        <v>0.12818098383851304</v>
      </c>
      <c r="J289">
        <f ca="1">-2*LN(RAND())</f>
        <v>0.28144061580061402</v>
      </c>
      <c r="K289">
        <f ca="1">-2*LN(RAND())</f>
        <v>0.30647198898651107</v>
      </c>
      <c r="L289">
        <f ca="1">-2*LN(RAND())</f>
        <v>1.6210837591585519</v>
      </c>
      <c r="M289">
        <f ca="1">-2*LN(RAND())</f>
        <v>1.8670524848391425</v>
      </c>
      <c r="P289">
        <v>4.4753360077070754</v>
      </c>
      <c r="Q289">
        <v>10.894159387245063</v>
      </c>
      <c r="R289">
        <v>0.20846814901784935</v>
      </c>
      <c r="T289">
        <v>1.4785371251990551</v>
      </c>
      <c r="U289">
        <v>6.477239848646831</v>
      </c>
      <c r="V289">
        <v>1.3260413711367769</v>
      </c>
      <c r="X289">
        <v>26.422546925752322</v>
      </c>
      <c r="Y289">
        <v>14.911928750985666</v>
      </c>
      <c r="Z289">
        <v>8.9009850732386706</v>
      </c>
      <c r="AA289">
        <v>1.4255586937095623</v>
      </c>
      <c r="AC289">
        <v>0.20876451203758994</v>
      </c>
      <c r="AD289">
        <v>0.41645153872409557</v>
      </c>
      <c r="AE289">
        <v>0.50069168131417197</v>
      </c>
      <c r="AF289">
        <v>0.77148270308979017</v>
      </c>
      <c r="AH289">
        <v>9.5906122773616289</v>
      </c>
      <c r="AI289">
        <v>15.067171023134064</v>
      </c>
      <c r="AJ289">
        <v>7.1446908911959932</v>
      </c>
      <c r="AK289">
        <v>0.16912598788737518</v>
      </c>
      <c r="AL289">
        <v>3.1706823176722607</v>
      </c>
      <c r="AN289">
        <v>3.7598316790041171</v>
      </c>
      <c r="AO289">
        <v>1.5423975180674787</v>
      </c>
      <c r="AP289">
        <v>0.35503918797901002</v>
      </c>
      <c r="AQ289">
        <v>9.4207563487238841E-2</v>
      </c>
      <c r="AR289">
        <v>0.85499094362789707</v>
      </c>
      <c r="AT289">
        <v>8.7826094524152793</v>
      </c>
      <c r="AU289">
        <v>1.554434712218703</v>
      </c>
      <c r="AV289">
        <v>16.181745815536569</v>
      </c>
      <c r="AW289">
        <v>4.9812041842793633</v>
      </c>
      <c r="AX289">
        <v>3.092905492676203</v>
      </c>
      <c r="AY289">
        <v>20.039700855306553</v>
      </c>
      <c r="BA289">
        <v>1.0705967105732819</v>
      </c>
      <c r="BB289">
        <v>0.52727386423913691</v>
      </c>
      <c r="BC289">
        <v>0.95237870299692762</v>
      </c>
      <c r="BD289">
        <v>0.52203953014529902</v>
      </c>
      <c r="BE289">
        <v>2.1799890264278465</v>
      </c>
      <c r="BF289">
        <v>8.2306364358942457</v>
      </c>
    </row>
    <row r="290" spans="1:58">
      <c r="A290">
        <f ca="1">-8*LN(RAND())</f>
        <v>2.2346142340610866</v>
      </c>
      <c r="B290">
        <f ca="1">-8*LN(RAND())</f>
        <v>1.0197459891068157</v>
      </c>
      <c r="C290">
        <f ca="1">-8*LN(RAND())</f>
        <v>15.169551895184878</v>
      </c>
      <c r="D290">
        <f ca="1">-8*LN(RAND())</f>
        <v>22.516290990537243</v>
      </c>
      <c r="E290">
        <f ca="1">-8*LN(RAND())</f>
        <v>6.3355518055581985</v>
      </c>
      <c r="F290">
        <f ca="1">-8*LN(RAND())</f>
        <v>0.9922487851731594</v>
      </c>
      <c r="H290">
        <f ca="1">-2*LN(RAND())</f>
        <v>0.1217817603849724</v>
      </c>
      <c r="I290">
        <f ca="1">-2*LN(RAND())</f>
        <v>4.285990105070578</v>
      </c>
      <c r="J290">
        <f ca="1">-2*LN(RAND())</f>
        <v>0.11361305487752645</v>
      </c>
      <c r="K290">
        <f ca="1">-2*LN(RAND())</f>
        <v>3.0193079067949755</v>
      </c>
      <c r="L290">
        <f ca="1">-2*LN(RAND())</f>
        <v>0.17354903618577364</v>
      </c>
      <c r="M290">
        <f ca="1">-2*LN(RAND())</f>
        <v>1.7102354801584234</v>
      </c>
      <c r="P290">
        <v>0.67062634439940283</v>
      </c>
      <c r="Q290">
        <v>2.960064110403112</v>
      </c>
      <c r="R290">
        <v>8.2171119980510383</v>
      </c>
      <c r="T290">
        <v>0.57650733906600149</v>
      </c>
      <c r="U290">
        <v>0.9482496806111248</v>
      </c>
      <c r="V290">
        <v>0.36408341492941743</v>
      </c>
      <c r="X290">
        <v>21.021091684281078</v>
      </c>
      <c r="Y290">
        <v>20.628596148772335</v>
      </c>
      <c r="Z290">
        <v>0.51818139639192251</v>
      </c>
      <c r="AA290">
        <v>6.6350161210623462</v>
      </c>
      <c r="AC290">
        <v>5.6501041015611246</v>
      </c>
      <c r="AD290">
        <v>0.87275929970706945</v>
      </c>
      <c r="AE290">
        <v>4.3937361549132294</v>
      </c>
      <c r="AF290">
        <v>0.92844022902179424</v>
      </c>
      <c r="AH290">
        <v>2.4176912108173805</v>
      </c>
      <c r="AI290">
        <v>6.7814103245838186</v>
      </c>
      <c r="AJ290">
        <v>4.9963860117760488</v>
      </c>
      <c r="AK290">
        <v>10.838939225351673</v>
      </c>
      <c r="AL290">
        <v>8.2699249973147335</v>
      </c>
      <c r="AN290">
        <v>2.4069863349045577</v>
      </c>
      <c r="AO290">
        <v>2.6821578402203468</v>
      </c>
      <c r="AP290">
        <v>0.42376095894177512</v>
      </c>
      <c r="AQ290">
        <v>2.8026858474607463</v>
      </c>
      <c r="AR290">
        <v>2.8308907307506206</v>
      </c>
      <c r="AT290">
        <v>8.4159500345135392</v>
      </c>
      <c r="AU290">
        <v>5.8110686701411858</v>
      </c>
      <c r="AV290">
        <v>23.88777183746214</v>
      </c>
      <c r="AW290">
        <v>0.5584597061672133</v>
      </c>
      <c r="AX290">
        <v>19.025064890858989</v>
      </c>
      <c r="AY290">
        <v>9.3678065134242807</v>
      </c>
      <c r="BA290">
        <v>7.4042631537509571</v>
      </c>
      <c r="BB290">
        <v>1.1112255048383974</v>
      </c>
      <c r="BC290">
        <v>1.1427238608818118</v>
      </c>
      <c r="BD290">
        <v>3.2038213821825936</v>
      </c>
      <c r="BE290">
        <v>1.7559735254991771</v>
      </c>
      <c r="BF290">
        <v>0.42732308447089296</v>
      </c>
    </row>
    <row r="291" spans="1:58">
      <c r="A291">
        <f ca="1">-8*LN(RAND())</f>
        <v>4.3445654016465118</v>
      </c>
      <c r="B291">
        <f ca="1">-8*LN(RAND())</f>
        <v>20.189240542524558</v>
      </c>
      <c r="C291">
        <f ca="1">-8*LN(RAND())</f>
        <v>1.4591901931198796</v>
      </c>
      <c r="D291">
        <f ca="1">-8*LN(RAND())</f>
        <v>1.3467988571565752</v>
      </c>
      <c r="E291">
        <f ca="1">-8*LN(RAND())</f>
        <v>6.6072176326475631</v>
      </c>
      <c r="F291">
        <f ca="1">-8*LN(RAND())</f>
        <v>8.9707817237877148</v>
      </c>
      <c r="H291">
        <f ca="1">-2*LN(RAND())</f>
        <v>0.44451700662900467</v>
      </c>
      <c r="I291">
        <f ca="1">-2*LN(RAND())</f>
        <v>0.10306169774093156</v>
      </c>
      <c r="J291">
        <f ca="1">-2*LN(RAND())</f>
        <v>0.5385262233756295</v>
      </c>
      <c r="K291">
        <f ca="1">-2*LN(RAND())</f>
        <v>2.4828983258815547</v>
      </c>
      <c r="L291">
        <f ca="1">-2*LN(RAND())</f>
        <v>0.72143444909495469</v>
      </c>
      <c r="M291">
        <f ca="1">-2*LN(RAND())</f>
        <v>0.38260705526529454</v>
      </c>
      <c r="P291">
        <v>3.554234789490244</v>
      </c>
      <c r="Q291">
        <v>5.4865049592681654</v>
      </c>
      <c r="R291">
        <v>0.81141146549739385</v>
      </c>
      <c r="T291">
        <v>0.53069119033265355</v>
      </c>
      <c r="U291">
        <v>3.6279575605714935</v>
      </c>
      <c r="V291">
        <v>3.1719627582721479</v>
      </c>
      <c r="X291">
        <v>17.682217914807502</v>
      </c>
      <c r="Y291">
        <v>4.6320557883210096</v>
      </c>
      <c r="Z291">
        <v>11.729935187138896</v>
      </c>
      <c r="AA291">
        <v>18.117151859220627</v>
      </c>
      <c r="AC291">
        <v>5.4859143453317989</v>
      </c>
      <c r="AD291">
        <v>5.2330116042022631E-2</v>
      </c>
      <c r="AE291">
        <v>3.9541405914287076</v>
      </c>
      <c r="AF291">
        <v>1.7633119581697472</v>
      </c>
      <c r="AH291">
        <v>3.6906407814625029</v>
      </c>
      <c r="AI291">
        <v>4.9204594541685607</v>
      </c>
      <c r="AJ291">
        <v>1.9636434193132426</v>
      </c>
      <c r="AK291">
        <v>2.0844365190257332</v>
      </c>
      <c r="AL291">
        <v>11.711353685491751</v>
      </c>
      <c r="AN291">
        <v>0.4234696681356771</v>
      </c>
      <c r="AO291">
        <v>0.99926309889264653</v>
      </c>
      <c r="AP291">
        <v>1.4220387818192894</v>
      </c>
      <c r="AQ291">
        <v>1.3561460513125627</v>
      </c>
      <c r="AR291">
        <v>1.5908947026730829E-2</v>
      </c>
      <c r="AT291">
        <v>12.724547687554884</v>
      </c>
      <c r="AU291">
        <v>2.6337278358860745</v>
      </c>
      <c r="AV291">
        <v>12.981486091820553</v>
      </c>
      <c r="AW291">
        <v>5.1820270831892428</v>
      </c>
      <c r="AX291">
        <v>12.044055564768522</v>
      </c>
      <c r="AY291">
        <v>34.606292231075294</v>
      </c>
      <c r="BA291">
        <v>1.7827990811276826</v>
      </c>
      <c r="BB291">
        <v>2.2061391813753417</v>
      </c>
      <c r="BC291">
        <v>0.96856026061376466</v>
      </c>
      <c r="BD291">
        <v>0.35253796347802535</v>
      </c>
      <c r="BE291">
        <v>3.1166601044258786E-2</v>
      </c>
      <c r="BF291">
        <v>1.4318993768921913</v>
      </c>
    </row>
    <row r="292" spans="1:58">
      <c r="A292">
        <f ca="1">-8*LN(RAND())</f>
        <v>3.1733451168468707</v>
      </c>
      <c r="B292">
        <f ca="1">-8*LN(RAND())</f>
        <v>3.7168682263474442</v>
      </c>
      <c r="C292">
        <f ca="1">-8*LN(RAND())</f>
        <v>1.7307018726382659</v>
      </c>
      <c r="D292">
        <f ca="1">-8*LN(RAND())</f>
        <v>9.9846155340019624</v>
      </c>
      <c r="E292">
        <f ca="1">-8*LN(RAND())</f>
        <v>1.4752527777860553</v>
      </c>
      <c r="F292">
        <f ca="1">-8*LN(RAND())</f>
        <v>0.46615026626510414</v>
      </c>
      <c r="H292">
        <f ca="1">-2*LN(RAND())</f>
        <v>1.2593763987968913</v>
      </c>
      <c r="I292">
        <f ca="1">-2*LN(RAND())</f>
        <v>1.6962709231316415</v>
      </c>
      <c r="J292">
        <f ca="1">-2*LN(RAND())</f>
        <v>0.28349146456999669</v>
      </c>
      <c r="K292">
        <f ca="1">-2*LN(RAND())</f>
        <v>0.51132986361706689</v>
      </c>
      <c r="L292">
        <f ca="1">-2*LN(RAND())</f>
        <v>1.2999629917071756</v>
      </c>
      <c r="M292">
        <f ca="1">-2*LN(RAND())</f>
        <v>0.95723192068034046</v>
      </c>
      <c r="P292">
        <v>9.8035774088572687</v>
      </c>
      <c r="Q292">
        <v>14.177676369304589</v>
      </c>
      <c r="R292">
        <v>4.8782505944974153</v>
      </c>
      <c r="T292">
        <v>2.5427832793204375</v>
      </c>
      <c r="U292">
        <v>4.5473324803303452</v>
      </c>
      <c r="V292">
        <v>2.5083911570388104</v>
      </c>
      <c r="X292">
        <v>0.74396451485169801</v>
      </c>
      <c r="Y292">
        <v>3.4985207751002685</v>
      </c>
      <c r="Z292">
        <v>2.2031142633405736</v>
      </c>
      <c r="AA292">
        <v>16.473775310706266</v>
      </c>
      <c r="AC292">
        <v>4.8090188458819796</v>
      </c>
      <c r="AD292">
        <v>0.48056876596111514</v>
      </c>
      <c r="AE292">
        <v>1.4175075110707422</v>
      </c>
      <c r="AF292">
        <v>0.37135723155697903</v>
      </c>
      <c r="AH292">
        <v>8.1260996074662195</v>
      </c>
      <c r="AI292">
        <v>1.0814092387213119</v>
      </c>
      <c r="AJ292">
        <v>0.47370970590178413</v>
      </c>
      <c r="AK292">
        <v>16.65303392469389</v>
      </c>
      <c r="AL292">
        <v>15.802776672613312</v>
      </c>
      <c r="AN292">
        <v>4.9536461575068962E-2</v>
      </c>
      <c r="AO292">
        <v>0.90566084313955542</v>
      </c>
      <c r="AP292">
        <v>2.1948580646794773</v>
      </c>
      <c r="AQ292">
        <v>2.0430710277401691</v>
      </c>
      <c r="AR292">
        <v>0.75930027748389695</v>
      </c>
      <c r="AT292">
        <v>10.651624200175052</v>
      </c>
      <c r="AU292">
        <v>0.73299133326700006</v>
      </c>
      <c r="AV292">
        <v>7.5101135130581964</v>
      </c>
      <c r="AW292">
        <v>8.5255423171039233</v>
      </c>
      <c r="AX292">
        <v>8.0285160766174368E-2</v>
      </c>
      <c r="AY292">
        <v>36.078504470560794</v>
      </c>
      <c r="BA292">
        <v>2.1660432092119266</v>
      </c>
      <c r="BB292">
        <v>0.27269741434243422</v>
      </c>
      <c r="BC292">
        <v>2.1140147152062245</v>
      </c>
      <c r="BD292">
        <v>1.9124956998491915</v>
      </c>
      <c r="BE292">
        <v>0.46473761486443976</v>
      </c>
      <c r="BF292">
        <v>2.14874854198368</v>
      </c>
    </row>
    <row r="293" spans="1:58">
      <c r="A293">
        <f ca="1">-8*LN(RAND())</f>
        <v>11.923862070958306</v>
      </c>
      <c r="B293">
        <f ca="1">-8*LN(RAND())</f>
        <v>7.4487278005566413</v>
      </c>
      <c r="C293">
        <f ca="1">-8*LN(RAND())</f>
        <v>4.6979170696875245</v>
      </c>
      <c r="D293">
        <f ca="1">-8*LN(RAND())</f>
        <v>23.091698692582948</v>
      </c>
      <c r="E293">
        <f ca="1">-8*LN(RAND())</f>
        <v>5.0990281493149707</v>
      </c>
      <c r="F293">
        <f ca="1">-8*LN(RAND())</f>
        <v>14.735029969228986</v>
      </c>
      <c r="H293">
        <f ca="1">-2*LN(RAND())</f>
        <v>0.12723998939576547</v>
      </c>
      <c r="I293">
        <f ca="1">-2*LN(RAND())</f>
        <v>2.0855828168177122</v>
      </c>
      <c r="J293">
        <f ca="1">-2*LN(RAND())</f>
        <v>0.18102714349681343</v>
      </c>
      <c r="K293">
        <f ca="1">-2*LN(RAND())</f>
        <v>0.84226381831054908</v>
      </c>
      <c r="L293">
        <f ca="1">-2*LN(RAND())</f>
        <v>3.8387110428084883</v>
      </c>
      <c r="M293">
        <f ca="1">-2*LN(RAND())</f>
        <v>1.757568318862794</v>
      </c>
      <c r="P293">
        <v>3.2788276260578999</v>
      </c>
      <c r="Q293">
        <v>1.3985841752411949</v>
      </c>
      <c r="R293">
        <v>5.0773530432517937</v>
      </c>
      <c r="T293">
        <v>3.7761640803675172</v>
      </c>
      <c r="U293">
        <v>2.2349423838478435</v>
      </c>
      <c r="V293">
        <v>3.0071507665524768E-2</v>
      </c>
      <c r="X293">
        <v>2.2005624519438971</v>
      </c>
      <c r="Y293">
        <v>1.9646609777780324</v>
      </c>
      <c r="Z293">
        <v>2.0649846943207915</v>
      </c>
      <c r="AA293">
        <v>17.26577854039181</v>
      </c>
      <c r="AC293">
        <v>0.98792466957648495</v>
      </c>
      <c r="AD293">
        <v>2.4108759175785393</v>
      </c>
      <c r="AE293">
        <v>7.5668260073840546E-2</v>
      </c>
      <c r="AF293">
        <v>0.90519377455416428</v>
      </c>
      <c r="AH293">
        <v>20.617517704137565</v>
      </c>
      <c r="AI293">
        <v>5.1132551528105941</v>
      </c>
      <c r="AJ293">
        <v>5.5429331394398504</v>
      </c>
      <c r="AK293">
        <v>13.377824738352986</v>
      </c>
      <c r="AL293">
        <v>4.9219551922656866</v>
      </c>
      <c r="AN293">
        <v>1.2829255211968433</v>
      </c>
      <c r="AO293">
        <v>2.5660638355796812</v>
      </c>
      <c r="AP293">
        <v>0.45631541043316892</v>
      </c>
      <c r="AQ293">
        <v>1.4183426414941698</v>
      </c>
      <c r="AR293">
        <v>2.1588723468698161</v>
      </c>
      <c r="AT293">
        <v>5.5654749994222792</v>
      </c>
      <c r="AU293">
        <v>11.261252351801909</v>
      </c>
      <c r="AV293">
        <v>5.9711930740216426</v>
      </c>
      <c r="AW293">
        <v>2.1348347979598365</v>
      </c>
      <c r="AX293">
        <v>23.15758988359666</v>
      </c>
      <c r="AY293">
        <v>2.3778303692600824</v>
      </c>
      <c r="BA293">
        <v>3.4921871171831986</v>
      </c>
      <c r="BB293">
        <v>12.449539787214729</v>
      </c>
      <c r="BC293">
        <v>0.40048690831855405</v>
      </c>
      <c r="BD293">
        <v>0.44559230280965723</v>
      </c>
      <c r="BE293">
        <v>3.0030519201746046</v>
      </c>
      <c r="BF293">
        <v>0.27533940973195964</v>
      </c>
    </row>
    <row r="294" spans="1:58">
      <c r="A294">
        <f ca="1">-8*LN(RAND())</f>
        <v>11.192032539454903</v>
      </c>
      <c r="B294">
        <f ca="1">-8*LN(RAND())</f>
        <v>4.5193592312186457</v>
      </c>
      <c r="C294">
        <f ca="1">-8*LN(RAND())</f>
        <v>8.1429139105869748</v>
      </c>
      <c r="D294">
        <f ca="1">-8*LN(RAND())</f>
        <v>0.48651008064715717</v>
      </c>
      <c r="E294">
        <f ca="1">-8*LN(RAND())</f>
        <v>13.223072904673401</v>
      </c>
      <c r="F294">
        <f ca="1">-8*LN(RAND())</f>
        <v>6.8600266093255646</v>
      </c>
      <c r="H294">
        <f ca="1">-2*LN(RAND())</f>
        <v>0.24823659054005856</v>
      </c>
      <c r="I294">
        <f ca="1">-2*LN(RAND())</f>
        <v>0.25224509449252119</v>
      </c>
      <c r="J294">
        <f ca="1">-2*LN(RAND())</f>
        <v>0.71217114008083238</v>
      </c>
      <c r="K294">
        <f ca="1">-2*LN(RAND())</f>
        <v>0.68075423107098665</v>
      </c>
      <c r="L294">
        <f ca="1">-2*LN(RAND())</f>
        <v>1.1078720311773851</v>
      </c>
      <c r="M294">
        <f ca="1">-2*LN(RAND())</f>
        <v>2.3071341065938791</v>
      </c>
      <c r="P294">
        <v>8.0943887788911173</v>
      </c>
      <c r="Q294">
        <v>7.6769256851101693</v>
      </c>
      <c r="R294">
        <v>1.09264651885425</v>
      </c>
      <c r="T294">
        <v>7.3752131926225521</v>
      </c>
      <c r="U294">
        <v>1.6970095425605689</v>
      </c>
      <c r="V294">
        <v>0.87191536179487039</v>
      </c>
      <c r="X294">
        <v>1.8356052464420809</v>
      </c>
      <c r="Y294">
        <v>5.417920806592095</v>
      </c>
      <c r="Z294">
        <v>0.71994970184378915</v>
      </c>
      <c r="AA294">
        <v>27.016246532091934</v>
      </c>
      <c r="AC294">
        <v>4.9474919233433799E-2</v>
      </c>
      <c r="AD294">
        <v>0.97446760850622849</v>
      </c>
      <c r="AE294">
        <v>0.64413941968731037</v>
      </c>
      <c r="AF294">
        <v>5.7163034661509284</v>
      </c>
      <c r="AH294">
        <v>2.073792908576471</v>
      </c>
      <c r="AI294">
        <v>0.31065766803032419</v>
      </c>
      <c r="AJ294">
        <v>17.497287432501327</v>
      </c>
      <c r="AK294">
        <v>44.695330235363393</v>
      </c>
      <c r="AL294">
        <v>28.746996682418768</v>
      </c>
      <c r="AN294">
        <v>0.77617565418593348</v>
      </c>
      <c r="AO294">
        <v>0.59962072532521715</v>
      </c>
      <c r="AP294">
        <v>0.54039459985783678</v>
      </c>
      <c r="AQ294">
        <v>5.5727442390617732</v>
      </c>
      <c r="AR294">
        <v>2.1796542967300456</v>
      </c>
      <c r="AT294">
        <v>5.9842738933869741</v>
      </c>
      <c r="AU294">
        <v>8.7857492887096047</v>
      </c>
      <c r="AV294">
        <v>9.1444677535752004E-3</v>
      </c>
      <c r="AW294">
        <v>0.48432278945549134</v>
      </c>
      <c r="AX294">
        <v>12.146591095769599</v>
      </c>
      <c r="AY294">
        <v>6.3535222987544717</v>
      </c>
      <c r="BA294">
        <v>0.97817654836448742</v>
      </c>
      <c r="BB294">
        <v>0.96289471002141713</v>
      </c>
      <c r="BC294">
        <v>0.15220410203952708</v>
      </c>
      <c r="BD294">
        <v>2.2342867848894445</v>
      </c>
      <c r="BE294">
        <v>2.1774491040412127</v>
      </c>
      <c r="BF294">
        <v>0.2764896944977262</v>
      </c>
    </row>
    <row r="295" spans="1:58">
      <c r="A295">
        <f ca="1">-8*LN(RAND())</f>
        <v>1.3457560364040619</v>
      </c>
      <c r="B295">
        <f ca="1">-8*LN(RAND())</f>
        <v>4.5932230277301711</v>
      </c>
      <c r="C295">
        <f ca="1">-8*LN(RAND())</f>
        <v>1.0886405359535229</v>
      </c>
      <c r="D295">
        <f ca="1">-8*LN(RAND())</f>
        <v>5.7385730808175488</v>
      </c>
      <c r="E295">
        <f ca="1">-8*LN(RAND())</f>
        <v>0.50526830660720412</v>
      </c>
      <c r="F295">
        <f ca="1">-8*LN(RAND())</f>
        <v>4.3110826074447228</v>
      </c>
      <c r="H295">
        <f ca="1">-2*LN(RAND())</f>
        <v>2.8889074501308016</v>
      </c>
      <c r="I295">
        <f ca="1">-2*LN(RAND())</f>
        <v>1.5131091375374024</v>
      </c>
      <c r="J295">
        <f ca="1">-2*LN(RAND())</f>
        <v>2.0694790398961325</v>
      </c>
      <c r="K295">
        <f ca="1">-2*LN(RAND())</f>
        <v>5.8466400037015465</v>
      </c>
      <c r="L295">
        <f ca="1">-2*LN(RAND())</f>
        <v>0.27768957945213252</v>
      </c>
      <c r="M295">
        <f ca="1">-2*LN(RAND())</f>
        <v>3.2023601939640507</v>
      </c>
      <c r="P295">
        <v>25.395892828585421</v>
      </c>
      <c r="Q295">
        <v>5.5351838252923908</v>
      </c>
      <c r="R295">
        <v>14.102585939906739</v>
      </c>
      <c r="T295">
        <v>2.4042004620530624</v>
      </c>
      <c r="U295">
        <v>3.0944843066075851</v>
      </c>
      <c r="V295">
        <v>0.40921423012403746</v>
      </c>
      <c r="X295">
        <v>16.096766940971044</v>
      </c>
      <c r="Y295">
        <v>10.758974898773365</v>
      </c>
      <c r="Z295">
        <v>1.1066947308074038</v>
      </c>
      <c r="AA295">
        <v>2.1698932277360745</v>
      </c>
      <c r="AC295">
        <v>0.13613677825212994</v>
      </c>
      <c r="AD295">
        <v>3.6125734984375031</v>
      </c>
      <c r="AE295">
        <v>2.5174129125258057E-2</v>
      </c>
      <c r="AF295">
        <v>0.63553183921559553</v>
      </c>
      <c r="AH295">
        <v>2.0507619004523595E-2</v>
      </c>
      <c r="AI295">
        <v>4.4054309209654354</v>
      </c>
      <c r="AJ295">
        <v>16.038263441187226</v>
      </c>
      <c r="AK295">
        <v>0.5042541320621613</v>
      </c>
      <c r="AL295">
        <v>5.2884791762609238</v>
      </c>
      <c r="AN295">
        <v>3.6555376105877082</v>
      </c>
      <c r="AO295">
        <v>0.57790420838334344</v>
      </c>
      <c r="AP295">
        <v>1.2864348241599421</v>
      </c>
      <c r="AQ295">
        <v>0.34032607471814774</v>
      </c>
      <c r="AR295">
        <v>2.838575126566961</v>
      </c>
      <c r="AT295">
        <v>0.68581736145493766</v>
      </c>
      <c r="AU295">
        <v>4.3266066281892384</v>
      </c>
      <c r="AV295">
        <v>7.3386592251230809</v>
      </c>
      <c r="AW295">
        <v>5.7851224769453449</v>
      </c>
      <c r="AX295">
        <v>21.164139463143133</v>
      </c>
      <c r="AY295">
        <v>6.2924259043559463</v>
      </c>
      <c r="BA295">
        <v>4.3182259651174713</v>
      </c>
      <c r="BB295">
        <v>2.4176461871361603</v>
      </c>
      <c r="BC295">
        <v>3.0761197151029052</v>
      </c>
      <c r="BD295">
        <v>0.78981190373628629</v>
      </c>
      <c r="BE295">
        <v>0.17305477651859705</v>
      </c>
      <c r="BF295">
        <v>0.39845105582445595</v>
      </c>
    </row>
    <row r="296" spans="1:58">
      <c r="A296">
        <f ca="1">-8*LN(RAND())</f>
        <v>7.9080017889239862</v>
      </c>
      <c r="B296">
        <f ca="1">-8*LN(RAND())</f>
        <v>17.413013314712259</v>
      </c>
      <c r="C296">
        <f ca="1">-8*LN(RAND())</f>
        <v>7.7022364149427087</v>
      </c>
      <c r="D296">
        <f ca="1">-8*LN(RAND())</f>
        <v>18.741106800604566</v>
      </c>
      <c r="E296">
        <f ca="1">-8*LN(RAND())</f>
        <v>0.95743906863793138</v>
      </c>
      <c r="F296">
        <f ca="1">-8*LN(RAND())</f>
        <v>31.277558735833669</v>
      </c>
      <c r="H296">
        <f ca="1">-2*LN(RAND())</f>
        <v>5.2444864708250645</v>
      </c>
      <c r="I296">
        <f ca="1">-2*LN(RAND())</f>
        <v>0.84629955838276605</v>
      </c>
      <c r="J296">
        <f ca="1">-2*LN(RAND())</f>
        <v>1.7822742066626591</v>
      </c>
      <c r="K296">
        <f ca="1">-2*LN(RAND())</f>
        <v>2.932727610021272</v>
      </c>
      <c r="L296">
        <f ca="1">-2*LN(RAND())</f>
        <v>2.9747240555967505</v>
      </c>
      <c r="M296">
        <f ca="1">-2*LN(RAND())</f>
        <v>0.66510048530478627</v>
      </c>
      <c r="P296">
        <v>1.046457724857228</v>
      </c>
      <c r="Q296">
        <v>16.403861377497662</v>
      </c>
      <c r="R296">
        <v>14.286221416081778</v>
      </c>
      <c r="T296">
        <v>3.9628362023597656</v>
      </c>
      <c r="U296">
        <v>0.35094901087157226</v>
      </c>
      <c r="V296">
        <v>2.7928373387345675</v>
      </c>
      <c r="X296">
        <v>46.158112148711893</v>
      </c>
      <c r="Y296">
        <v>1.9524197145167921</v>
      </c>
      <c r="Z296">
        <v>8.1731599362084673</v>
      </c>
      <c r="AA296">
        <v>3.9724348425399723</v>
      </c>
      <c r="AC296">
        <v>3.0664600600007894</v>
      </c>
      <c r="AD296">
        <v>0.64586342971707389</v>
      </c>
      <c r="AE296">
        <v>0.63440197829809608</v>
      </c>
      <c r="AF296">
        <v>0.28034859192420469</v>
      </c>
      <c r="AH296">
        <v>0.39217171727564898</v>
      </c>
      <c r="AI296">
        <v>20.206539858644582</v>
      </c>
      <c r="AJ296">
        <v>0.65318959781680375</v>
      </c>
      <c r="AK296">
        <v>19.061094314154612</v>
      </c>
      <c r="AL296">
        <v>4.5870427698964686</v>
      </c>
      <c r="AN296">
        <v>0.34040168511881841</v>
      </c>
      <c r="AO296">
        <v>2.3285556520503867</v>
      </c>
      <c r="AP296">
        <v>0.10463382760180036</v>
      </c>
      <c r="AQ296">
        <v>6.1039382239434605</v>
      </c>
      <c r="AR296">
        <v>0.62737622589759856</v>
      </c>
      <c r="AT296">
        <v>6.8362288436160599</v>
      </c>
      <c r="AU296">
        <v>2.7810737466895388</v>
      </c>
      <c r="AV296">
        <v>6.0325500282424356</v>
      </c>
      <c r="AW296">
        <v>2.1353964397037761</v>
      </c>
      <c r="AX296">
        <v>3.4175125028765843</v>
      </c>
      <c r="AY296">
        <v>2.7788984327616864</v>
      </c>
      <c r="BA296">
        <v>1.8139840947798915</v>
      </c>
      <c r="BB296">
        <v>1.1696012986012985</v>
      </c>
      <c r="BC296">
        <v>2.3624589040259205</v>
      </c>
      <c r="BD296">
        <v>0.14442359797981294</v>
      </c>
      <c r="BE296">
        <v>0.35384469552968245</v>
      </c>
      <c r="BF296">
        <v>21.283693578899811</v>
      </c>
    </row>
    <row r="297" spans="1:58">
      <c r="A297">
        <f ca="1">-8*LN(RAND())</f>
        <v>2.8909305306846438</v>
      </c>
      <c r="B297">
        <f ca="1">-8*LN(RAND())</f>
        <v>5.4230498410778534</v>
      </c>
      <c r="C297">
        <f ca="1">-8*LN(RAND())</f>
        <v>1.8256496599800427</v>
      </c>
      <c r="D297">
        <f ca="1">-8*LN(RAND())</f>
        <v>4.497597482040141</v>
      </c>
      <c r="E297">
        <f ca="1">-8*LN(RAND())</f>
        <v>14.231497080171293</v>
      </c>
      <c r="F297">
        <f ca="1">-8*LN(RAND())</f>
        <v>11.580159263297348</v>
      </c>
      <c r="H297">
        <f ca="1">-2*LN(RAND())</f>
        <v>7.7265030608972642</v>
      </c>
      <c r="I297">
        <f ca="1">-2*LN(RAND())</f>
        <v>3.2263859177791643</v>
      </c>
      <c r="J297">
        <f ca="1">-2*LN(RAND())</f>
        <v>0.39327946167042033</v>
      </c>
      <c r="K297">
        <f ca="1">-2*LN(RAND())</f>
        <v>3.7748917555859949</v>
      </c>
      <c r="L297">
        <f ca="1">-2*LN(RAND())</f>
        <v>1.7812976825637648</v>
      </c>
      <c r="M297">
        <f ca="1">-2*LN(RAND())</f>
        <v>0.96434745733849248</v>
      </c>
      <c r="P297">
        <v>20.338648794858621</v>
      </c>
      <c r="Q297">
        <v>23.013355352396513</v>
      </c>
      <c r="R297">
        <v>5.7010405593089573</v>
      </c>
      <c r="T297">
        <v>2.7618813637237825</v>
      </c>
      <c r="U297">
        <v>4.7310415067767035</v>
      </c>
      <c r="V297">
        <v>1.325045421045008</v>
      </c>
      <c r="X297">
        <v>5.2080835391222333</v>
      </c>
      <c r="Y297">
        <v>2.8424603462003986</v>
      </c>
      <c r="Z297">
        <v>4.3783242482649527</v>
      </c>
      <c r="AA297">
        <v>31.895880600039145</v>
      </c>
      <c r="AC297">
        <v>2.4486131060866461</v>
      </c>
      <c r="AD297">
        <v>6.3324028988157917</v>
      </c>
      <c r="AE297">
        <v>0.27920726094772969</v>
      </c>
      <c r="AF297">
        <v>2.0267898258630348</v>
      </c>
      <c r="AH297">
        <v>23.771775656108492</v>
      </c>
      <c r="AI297">
        <v>8.6754164537388156</v>
      </c>
      <c r="AJ297">
        <v>5.3243418755250982</v>
      </c>
      <c r="AK297">
        <v>18.492701711124489</v>
      </c>
      <c r="AL297">
        <v>11.031332586428462</v>
      </c>
      <c r="AN297">
        <v>1.9483784080481688</v>
      </c>
      <c r="AO297">
        <v>0.68751828716450014</v>
      </c>
      <c r="AP297">
        <v>1.8712149269783767</v>
      </c>
      <c r="AQ297">
        <v>0.59917231265126936</v>
      </c>
      <c r="AR297">
        <v>4.514068367635967</v>
      </c>
      <c r="AT297">
        <v>2.4606238959397664</v>
      </c>
      <c r="AU297">
        <v>6.825349063795028</v>
      </c>
      <c r="AV297">
        <v>9.3349553934292757</v>
      </c>
      <c r="AW297">
        <v>0.47686195038763041</v>
      </c>
      <c r="AX297">
        <v>12.170534450847176</v>
      </c>
      <c r="AY297">
        <v>2.1641672333459554</v>
      </c>
      <c r="BA297">
        <v>5.3850112796613487</v>
      </c>
      <c r="BB297">
        <v>0.94654921639182155</v>
      </c>
      <c r="BC297">
        <v>8.5428035793594699</v>
      </c>
      <c r="BD297">
        <v>0.3219318186437824</v>
      </c>
      <c r="BE297">
        <v>2.778821615713738E-2</v>
      </c>
      <c r="BF297">
        <v>2.7203308941519979E-2</v>
      </c>
    </row>
    <row r="298" spans="1:58">
      <c r="A298">
        <f ca="1">-8*LN(RAND())</f>
        <v>1.8419998655665906</v>
      </c>
      <c r="B298">
        <f ca="1">-8*LN(RAND())</f>
        <v>7.2533953340567257</v>
      </c>
      <c r="C298">
        <f ca="1">-8*LN(RAND())</f>
        <v>3.0417495986250249</v>
      </c>
      <c r="D298">
        <f ca="1">-8*LN(RAND())</f>
        <v>3.0858129900103144</v>
      </c>
      <c r="E298">
        <f ca="1">-8*LN(RAND())</f>
        <v>1.0252299517217713</v>
      </c>
      <c r="F298">
        <f ca="1">-8*LN(RAND())</f>
        <v>17.146197985453668</v>
      </c>
      <c r="H298">
        <f ca="1">-2*LN(RAND())</f>
        <v>3.25339473972836</v>
      </c>
      <c r="I298">
        <f ca="1">-2*LN(RAND())</f>
        <v>9.3747359587815521E-2</v>
      </c>
      <c r="J298">
        <f ca="1">-2*LN(RAND())</f>
        <v>0.18542297059037416</v>
      </c>
      <c r="K298">
        <f ca="1">-2*LN(RAND())</f>
        <v>0.40112090038013432</v>
      </c>
      <c r="L298">
        <f ca="1">-2*LN(RAND())</f>
        <v>2.2006836654248403</v>
      </c>
      <c r="M298">
        <f ca="1">-2*LN(RAND())</f>
        <v>1.6049544900537411</v>
      </c>
      <c r="P298">
        <v>6.4266256261303054</v>
      </c>
      <c r="Q298">
        <v>3.5707208590473716</v>
      </c>
      <c r="R298">
        <v>0.61592803615726621</v>
      </c>
      <c r="T298">
        <v>2.1135716301181864</v>
      </c>
      <c r="U298">
        <v>0.61661613123983072</v>
      </c>
      <c r="V298">
        <v>1.0266015159157964</v>
      </c>
      <c r="X298">
        <v>3.5000751939390269</v>
      </c>
      <c r="Y298">
        <v>11.528527867291787</v>
      </c>
      <c r="Z298">
        <v>8.5261018482274427</v>
      </c>
      <c r="AA298">
        <v>8.4509734349354524</v>
      </c>
      <c r="AC298">
        <v>2.8149329926807041</v>
      </c>
      <c r="AD298">
        <v>1.0851998756560393</v>
      </c>
      <c r="AE298">
        <v>0.52680362997075458</v>
      </c>
      <c r="AF298">
        <v>1.1401375381304235</v>
      </c>
      <c r="AH298">
        <v>4.3352853510958926</v>
      </c>
      <c r="AI298">
        <v>18.145048184689937</v>
      </c>
      <c r="AJ298">
        <v>0.84967311266363044</v>
      </c>
      <c r="AK298">
        <v>11.822548218948135</v>
      </c>
      <c r="AL298">
        <v>11.754929479800623</v>
      </c>
      <c r="AN298">
        <v>1.9669706167888101</v>
      </c>
      <c r="AO298">
        <v>1.4466721547238615</v>
      </c>
      <c r="AP298">
        <v>1.2311382902110735</v>
      </c>
      <c r="AQ298">
        <v>2.6315965141586197</v>
      </c>
      <c r="AR298">
        <v>4.0535875913926587</v>
      </c>
      <c r="AT298">
        <v>6.3397530302859373</v>
      </c>
      <c r="AU298">
        <v>3.8851451555973058</v>
      </c>
      <c r="AV298">
        <v>15.346886812049094</v>
      </c>
      <c r="AW298">
        <v>8.8883143310464252</v>
      </c>
      <c r="AX298">
        <v>4.6108632014806572</v>
      </c>
      <c r="AY298">
        <v>1.3638974207600678</v>
      </c>
      <c r="BA298">
        <v>1.6880038845384997</v>
      </c>
      <c r="BB298">
        <v>6.5066843257292417</v>
      </c>
      <c r="BC298">
        <v>1.1415136854518342</v>
      </c>
      <c r="BD298">
        <v>0.21934307410292955</v>
      </c>
      <c r="BE298">
        <v>1.0536718362856625</v>
      </c>
      <c r="BF298">
        <v>0.64687259938999486</v>
      </c>
    </row>
    <row r="299" spans="1:58">
      <c r="A299">
        <f ca="1">-8*LN(RAND())</f>
        <v>15.600947387434397</v>
      </c>
      <c r="B299">
        <f ca="1">-8*LN(RAND())</f>
        <v>6.295490783989619</v>
      </c>
      <c r="C299">
        <f ca="1">-8*LN(RAND())</f>
        <v>0.54497824583334176</v>
      </c>
      <c r="D299">
        <f ca="1">-8*LN(RAND())</f>
        <v>4.9833516516168936</v>
      </c>
      <c r="E299">
        <f ca="1">-8*LN(RAND())</f>
        <v>0.2862159590574051</v>
      </c>
      <c r="F299">
        <f ca="1">-8*LN(RAND())</f>
        <v>24.02443493017039</v>
      </c>
      <c r="H299">
        <f ca="1">-2*LN(RAND())</f>
        <v>7.5520395400758361E-2</v>
      </c>
      <c r="I299">
        <f ca="1">-2*LN(RAND())</f>
        <v>0.33526451462216955</v>
      </c>
      <c r="J299">
        <f ca="1">-2*LN(RAND())</f>
        <v>1.4529301347990446</v>
      </c>
      <c r="K299">
        <f ca="1">-2*LN(RAND())</f>
        <v>6.1491741816683607</v>
      </c>
      <c r="L299">
        <f ca="1">-2*LN(RAND())</f>
        <v>0.59935112466805363</v>
      </c>
      <c r="M299">
        <f ca="1">-2*LN(RAND())</f>
        <v>2.7640787670281011</v>
      </c>
      <c r="P299">
        <v>6.8119860128799985</v>
      </c>
      <c r="Q299">
        <v>11.559090525313557</v>
      </c>
      <c r="R299">
        <v>11.599555922467074</v>
      </c>
      <c r="T299">
        <v>0.9434309628385138</v>
      </c>
      <c r="U299">
        <v>5.2320846882515681</v>
      </c>
      <c r="V299">
        <v>1.4394728764563254</v>
      </c>
      <c r="X299">
        <v>9.5015539136573839</v>
      </c>
      <c r="Y299">
        <v>7.650078450483179E-2</v>
      </c>
      <c r="Z299">
        <v>0.22792891195794249</v>
      </c>
      <c r="AA299">
        <v>6.1050102957206267</v>
      </c>
      <c r="AC299">
        <v>1.0986908213574704</v>
      </c>
      <c r="AD299">
        <v>5.2028691596947558</v>
      </c>
      <c r="AE299">
        <v>5.3147828515392099</v>
      </c>
      <c r="AF299">
        <v>3.4134922050847396</v>
      </c>
      <c r="AH299">
        <v>1.2457211441282374</v>
      </c>
      <c r="AI299">
        <v>4.8222301606313671</v>
      </c>
      <c r="AJ299">
        <v>10.036561482793287</v>
      </c>
      <c r="AK299">
        <v>29.590251738908822</v>
      </c>
      <c r="AL299">
        <v>16.444153586469824</v>
      </c>
      <c r="AN299">
        <v>2.1512437995091851</v>
      </c>
      <c r="AO299">
        <v>0.33288265445329673</v>
      </c>
      <c r="AP299">
        <v>0.81844436901479301</v>
      </c>
      <c r="AQ299">
        <v>3.1076175341387224</v>
      </c>
      <c r="AR299">
        <v>1.7820886438645889</v>
      </c>
      <c r="AT299">
        <v>2.795523024356128</v>
      </c>
      <c r="AU299">
        <v>11.718206548641295</v>
      </c>
      <c r="AV299">
        <v>9.399194710418632</v>
      </c>
      <c r="AW299">
        <v>13.134954490692799</v>
      </c>
      <c r="AX299">
        <v>35.131225217807646</v>
      </c>
      <c r="AY299">
        <v>6.8414371007231578</v>
      </c>
      <c r="BA299">
        <v>4.8660332791536947</v>
      </c>
      <c r="BB299">
        <v>8.1224496235993999E-3</v>
      </c>
      <c r="BC299">
        <v>1.4128396308011162</v>
      </c>
      <c r="BD299">
        <v>1.0353053900841227</v>
      </c>
      <c r="BE299">
        <v>1.1540666321375921</v>
      </c>
      <c r="BF299">
        <v>2.8721154561548277</v>
      </c>
    </row>
    <row r="300" spans="1:58">
      <c r="A300">
        <f ca="1">-8*LN(RAND())</f>
        <v>10.04865065122898</v>
      </c>
      <c r="B300">
        <f ca="1">-8*LN(RAND())</f>
        <v>4.6570907501509922</v>
      </c>
      <c r="C300">
        <f ca="1">-8*LN(RAND())</f>
        <v>5.6614345510924968</v>
      </c>
      <c r="D300">
        <f ca="1">-8*LN(RAND())</f>
        <v>2.4711752343408442</v>
      </c>
      <c r="E300">
        <f ca="1">-8*LN(RAND())</f>
        <v>4.8767941462212354</v>
      </c>
      <c r="F300">
        <f ca="1">-8*LN(RAND())</f>
        <v>7.2348225611646875</v>
      </c>
      <c r="H300">
        <f ca="1">-2*LN(RAND())</f>
        <v>2.3567473375382324</v>
      </c>
      <c r="I300">
        <f ca="1">-2*LN(RAND())</f>
        <v>2.5736221499728869</v>
      </c>
      <c r="J300">
        <f ca="1">-2*LN(RAND())</f>
        <v>1.4763964132261371</v>
      </c>
      <c r="K300">
        <f ca="1">-2*LN(RAND())</f>
        <v>0.28248730290910268</v>
      </c>
      <c r="L300">
        <f ca="1">-2*LN(RAND())</f>
        <v>1.4708570282725304</v>
      </c>
      <c r="M300">
        <f ca="1">-2*LN(RAND())</f>
        <v>3.3179168747490131</v>
      </c>
      <c r="P300">
        <v>9.7154859692521267</v>
      </c>
      <c r="Q300">
        <v>9.9181979409880068</v>
      </c>
      <c r="R300">
        <v>2.2272639434033623</v>
      </c>
      <c r="T300">
        <v>2.8441648924115057</v>
      </c>
      <c r="U300">
        <v>1.8159527386751182</v>
      </c>
      <c r="V300">
        <v>2.0752003718058472</v>
      </c>
      <c r="X300">
        <v>0.28812324183957133</v>
      </c>
      <c r="Y300">
        <v>31.442336058999661</v>
      </c>
      <c r="Z300">
        <v>34.859074092984955</v>
      </c>
      <c r="AA300">
        <v>2.28831697160776</v>
      </c>
      <c r="AC300">
        <v>3.4315262800027635</v>
      </c>
      <c r="AD300">
        <v>4.38594622056275</v>
      </c>
      <c r="AE300">
        <v>0.56240354177039698</v>
      </c>
      <c r="AF300">
        <v>0.21750092674366611</v>
      </c>
      <c r="AH300">
        <v>35.424524214424018</v>
      </c>
      <c r="AI300">
        <v>9.277303740045415</v>
      </c>
      <c r="AJ300">
        <v>0.1609556907586788</v>
      </c>
      <c r="AK300">
        <v>3.2900530565120816</v>
      </c>
      <c r="AL300">
        <v>18.68274419548132</v>
      </c>
      <c r="AN300">
        <v>4.1418879498743637</v>
      </c>
      <c r="AO300">
        <v>0.61159411859006318</v>
      </c>
      <c r="AP300">
        <v>0.71893380797907647</v>
      </c>
      <c r="AQ300">
        <v>0.65332469937340165</v>
      </c>
      <c r="AR300">
        <v>1.3860591451474991</v>
      </c>
      <c r="AT300">
        <v>5.3377588438655774</v>
      </c>
      <c r="AU300">
        <v>8.0945790987964035</v>
      </c>
      <c r="AV300">
        <v>13.840256899431346</v>
      </c>
      <c r="AW300">
        <v>0.62372018575451693</v>
      </c>
      <c r="AX300">
        <v>6.2691229249403246</v>
      </c>
      <c r="AY300">
        <v>4.2968301316549073</v>
      </c>
      <c r="BA300">
        <v>2.3906776717060172</v>
      </c>
      <c r="BB300">
        <v>3.2194672085366731</v>
      </c>
      <c r="BC300">
        <v>1.9257859685848442</v>
      </c>
      <c r="BD300">
        <v>4.9601654781582143</v>
      </c>
      <c r="BE300">
        <v>0.12100383408177745</v>
      </c>
      <c r="BF300">
        <v>0.55679531354543454</v>
      </c>
    </row>
    <row r="301" spans="1:58">
      <c r="A301">
        <f ca="1">-8*LN(RAND())</f>
        <v>3.403661515007983</v>
      </c>
      <c r="B301">
        <f ca="1">-8*LN(RAND())</f>
        <v>5.1524542781872213</v>
      </c>
      <c r="C301">
        <f ca="1">-8*LN(RAND())</f>
        <v>3.9228791987273119</v>
      </c>
      <c r="D301">
        <f ca="1">-8*LN(RAND())</f>
        <v>5.0513823013130148</v>
      </c>
      <c r="E301">
        <f ca="1">-8*LN(RAND())</f>
        <v>0.67884506979176129</v>
      </c>
      <c r="F301">
        <f ca="1">-8*LN(RAND())</f>
        <v>3.7412370404298216</v>
      </c>
      <c r="H301">
        <f ca="1">-2*LN(RAND())</f>
        <v>0.31296034233454961</v>
      </c>
      <c r="I301">
        <f ca="1">-2*LN(RAND())</f>
        <v>3.769444279554766</v>
      </c>
      <c r="J301">
        <f ca="1">-2*LN(RAND())</f>
        <v>2.1184607534610356</v>
      </c>
      <c r="K301">
        <f ca="1">-2*LN(RAND())</f>
        <v>2.2210716582551084</v>
      </c>
      <c r="L301">
        <f ca="1">-2*LN(RAND())</f>
        <v>0.28561631101647794</v>
      </c>
      <c r="M301">
        <f ca="1">-2*LN(RAND())</f>
        <v>2.5001621609664175</v>
      </c>
      <c r="P301">
        <v>1.4603803887378453</v>
      </c>
      <c r="Q301">
        <v>8.0899269120954376</v>
      </c>
      <c r="R301">
        <v>21.20875918532747</v>
      </c>
      <c r="T301">
        <v>0.83780658883499626</v>
      </c>
      <c r="U301">
        <v>2.1067732986356971</v>
      </c>
      <c r="V301">
        <v>2.7975291040100565</v>
      </c>
      <c r="X301">
        <v>1.3587285650902758</v>
      </c>
      <c r="Y301">
        <v>6.9546283224373218</v>
      </c>
      <c r="Z301">
        <v>28.169649438187417</v>
      </c>
      <c r="AA301">
        <v>4.4648922391224435</v>
      </c>
      <c r="AC301">
        <v>6.3140138372022232</v>
      </c>
      <c r="AD301">
        <v>1.7257527083548247</v>
      </c>
      <c r="AE301">
        <v>4.6051068802070771E-2</v>
      </c>
      <c r="AF301">
        <v>0.71387516465464351</v>
      </c>
      <c r="AH301">
        <v>0.31806397948260184</v>
      </c>
      <c r="AI301">
        <v>1.6195154873225523</v>
      </c>
      <c r="AJ301">
        <v>2.6467376236351789</v>
      </c>
      <c r="AK301">
        <v>10.905723037940668</v>
      </c>
      <c r="AL301">
        <v>1.839339267925127</v>
      </c>
      <c r="AN301">
        <v>0.16462947089481511</v>
      </c>
      <c r="AO301">
        <v>0.77264480835827942</v>
      </c>
      <c r="AP301">
        <v>1.1467153939618049</v>
      </c>
      <c r="AQ301">
        <v>0.74974613137187462</v>
      </c>
      <c r="AR301">
        <v>5.6354007926971095</v>
      </c>
      <c r="AT301">
        <v>12.207331573948251</v>
      </c>
      <c r="AU301">
        <v>0.73415927233035638</v>
      </c>
      <c r="AV301">
        <v>0.45115081416486297</v>
      </c>
      <c r="AW301">
        <v>8.9740357024471091</v>
      </c>
      <c r="AX301">
        <v>2.2162434749896223</v>
      </c>
      <c r="AY301">
        <v>14.672838422493523</v>
      </c>
      <c r="BA301">
        <v>0.19950341761208387</v>
      </c>
      <c r="BB301">
        <v>2.393234868182089</v>
      </c>
      <c r="BC301">
        <v>0.50531605388177636</v>
      </c>
      <c r="BD301">
        <v>2.2082049183856332</v>
      </c>
      <c r="BE301">
        <v>3.1109249794389133</v>
      </c>
      <c r="BF301">
        <v>6.7328872741805883</v>
      </c>
    </row>
    <row r="302" spans="1:58">
      <c r="A302">
        <f ca="1">-8*LN(RAND())</f>
        <v>19.603858652879595</v>
      </c>
      <c r="B302">
        <f ca="1">-8*LN(RAND())</f>
        <v>0.29445412079767175</v>
      </c>
      <c r="C302">
        <f ca="1">-8*LN(RAND())</f>
        <v>13.744660284606907</v>
      </c>
      <c r="D302">
        <f ca="1">-8*LN(RAND())</f>
        <v>12.648944647228737</v>
      </c>
      <c r="E302">
        <f ca="1">-8*LN(RAND())</f>
        <v>11.276635813620926</v>
      </c>
      <c r="F302">
        <f ca="1">-8*LN(RAND())</f>
        <v>14.356566720700622</v>
      </c>
      <c r="H302">
        <f ca="1">-2*LN(RAND())</f>
        <v>0.2395575255525671</v>
      </c>
      <c r="I302">
        <f ca="1">-2*LN(RAND())</f>
        <v>0.66554099151387702</v>
      </c>
      <c r="J302">
        <f ca="1">-2*LN(RAND())</f>
        <v>0.17845181110246905</v>
      </c>
      <c r="K302">
        <f ca="1">-2*LN(RAND())</f>
        <v>1.0402956233563168</v>
      </c>
      <c r="L302">
        <f ca="1">-2*LN(RAND())</f>
        <v>0.8912217192291062</v>
      </c>
      <c r="M302">
        <f ca="1">-2*LN(RAND())</f>
        <v>4.5300689403725265</v>
      </c>
      <c r="P302">
        <v>15.912279853721738</v>
      </c>
      <c r="Q302">
        <v>2.6002708554009879</v>
      </c>
      <c r="R302">
        <v>5.8153020234936648</v>
      </c>
      <c r="T302">
        <v>0.10029450560288444</v>
      </c>
      <c r="U302">
        <v>1.5971034488106717</v>
      </c>
      <c r="V302">
        <v>0.14978129509509891</v>
      </c>
      <c r="X302">
        <v>0.93524676733208423</v>
      </c>
      <c r="Y302">
        <v>3.5236606228374954</v>
      </c>
      <c r="Z302">
        <v>0.91568425554220534</v>
      </c>
      <c r="AA302">
        <v>3.852030015628829</v>
      </c>
      <c r="AC302">
        <v>0.74740542347946226</v>
      </c>
      <c r="AD302">
        <v>0.38949560121998728</v>
      </c>
      <c r="AE302">
        <v>1.6378834151794575</v>
      </c>
      <c r="AF302">
        <v>1.4982310272805621</v>
      </c>
      <c r="AH302">
        <v>2.9780586671075264</v>
      </c>
      <c r="AI302">
        <v>10.384457130809263</v>
      </c>
      <c r="AJ302">
        <v>23.016116859914842</v>
      </c>
      <c r="AK302">
        <v>4.6207579833599235</v>
      </c>
      <c r="AL302">
        <v>1.8801433123775528</v>
      </c>
      <c r="AN302">
        <v>1.0038999263903678</v>
      </c>
      <c r="AO302">
        <v>1.9943642277644447</v>
      </c>
      <c r="AP302">
        <v>0.47674153363608146</v>
      </c>
      <c r="AQ302">
        <v>3.0094059456252169</v>
      </c>
      <c r="AR302">
        <v>1.0784600268073841E-3</v>
      </c>
      <c r="AT302">
        <v>0.20975772343297303</v>
      </c>
      <c r="AU302">
        <v>13.865598163316845</v>
      </c>
      <c r="AV302">
        <v>8.6138184344686266</v>
      </c>
      <c r="AW302">
        <v>0.91587246394638733</v>
      </c>
      <c r="AX302">
        <v>11.6443953032244</v>
      </c>
      <c r="AY302">
        <v>3.9778518511561285</v>
      </c>
      <c r="BA302">
        <v>2.213508114688298</v>
      </c>
      <c r="BB302">
        <v>12.32745475949706</v>
      </c>
      <c r="BC302">
        <v>0.12173063679237524</v>
      </c>
      <c r="BD302">
        <v>0.16884713667530468</v>
      </c>
      <c r="BE302">
        <v>3.3761837879773768</v>
      </c>
      <c r="BF302">
        <v>0.9386640006132646</v>
      </c>
    </row>
    <row r="303" spans="1:58">
      <c r="A303">
        <f ca="1">-8*LN(RAND())</f>
        <v>26.183008817436839</v>
      </c>
      <c r="B303">
        <f ca="1">-8*LN(RAND())</f>
        <v>13.666215007856048</v>
      </c>
      <c r="C303">
        <f ca="1">-8*LN(RAND())</f>
        <v>9.9875955468655544</v>
      </c>
      <c r="D303">
        <f ca="1">-8*LN(RAND())</f>
        <v>2.2409963567247626</v>
      </c>
      <c r="E303">
        <f ca="1">-8*LN(RAND())</f>
        <v>2.039302209662365</v>
      </c>
      <c r="F303">
        <f ca="1">-8*LN(RAND())</f>
        <v>9.1745481365349271</v>
      </c>
      <c r="H303">
        <f ca="1">-2*LN(RAND())</f>
        <v>1.1436837708281242</v>
      </c>
      <c r="I303">
        <f ca="1">-2*LN(RAND())</f>
        <v>0.4278843615169251</v>
      </c>
      <c r="J303">
        <f ca="1">-2*LN(RAND())</f>
        <v>1.9980333515430031</v>
      </c>
      <c r="K303">
        <f ca="1">-2*LN(RAND())</f>
        <v>1.2157116551905831</v>
      </c>
      <c r="L303">
        <f ca="1">-2*LN(RAND())</f>
        <v>0.87400832491753921</v>
      </c>
      <c r="M303">
        <f ca="1">-2*LN(RAND())</f>
        <v>0.49988316683723061</v>
      </c>
      <c r="P303">
        <v>8.4288734319294019</v>
      </c>
      <c r="Q303">
        <v>1.0518712155589209</v>
      </c>
      <c r="R303">
        <v>4.7972095702772419</v>
      </c>
      <c r="T303">
        <v>0.22645385863916029</v>
      </c>
      <c r="U303">
        <v>6.0719104075943635</v>
      </c>
      <c r="V303">
        <v>5.6359900903618234</v>
      </c>
      <c r="X303">
        <v>5.5050809699454017</v>
      </c>
      <c r="Y303">
        <v>16.324481405652474</v>
      </c>
      <c r="Z303">
        <v>9.671336566958523</v>
      </c>
      <c r="AA303">
        <v>3.5129752670910421</v>
      </c>
      <c r="AC303">
        <v>1.9504706381713157</v>
      </c>
      <c r="AD303">
        <v>1.2106487756696402</v>
      </c>
      <c r="AE303">
        <v>4.6780012528088424</v>
      </c>
      <c r="AF303">
        <v>2.7783924674357082E-2</v>
      </c>
      <c r="AH303">
        <v>5.3428447311911569</v>
      </c>
      <c r="AI303">
        <v>0.77628329038076105</v>
      </c>
      <c r="AJ303">
        <v>5.5244041271949458</v>
      </c>
      <c r="AK303">
        <v>4.6568722831687719</v>
      </c>
      <c r="AL303">
        <v>20.43886973006741</v>
      </c>
      <c r="AN303">
        <v>0.6029056521642091</v>
      </c>
      <c r="AO303">
        <v>1.626430070213537</v>
      </c>
      <c r="AP303">
        <v>2.474811323316545</v>
      </c>
      <c r="AQ303">
        <v>2.4411191918144821</v>
      </c>
      <c r="AR303">
        <v>2.2077642994111386</v>
      </c>
      <c r="AT303">
        <v>0.6053928130729056</v>
      </c>
      <c r="AU303">
        <v>2.6574066904975191</v>
      </c>
      <c r="AV303">
        <v>9.092173313620048</v>
      </c>
      <c r="AW303">
        <v>30.135641190170606</v>
      </c>
      <c r="AX303">
        <v>17.990436140783753</v>
      </c>
      <c r="AY303">
        <v>4.4455755721971988</v>
      </c>
      <c r="BA303">
        <v>7.5724268622435073E-2</v>
      </c>
      <c r="BB303">
        <v>4.0461527513487361E-2</v>
      </c>
      <c r="BC303">
        <v>0.70352629429250635</v>
      </c>
      <c r="BD303">
        <v>5.2389271569436584</v>
      </c>
      <c r="BE303">
        <v>0.42940609106885258</v>
      </c>
      <c r="BF303">
        <v>0.22752684643647964</v>
      </c>
    </row>
    <row r="304" spans="1:58">
      <c r="A304">
        <f ca="1">-8*LN(RAND())</f>
        <v>0.95421303888652798</v>
      </c>
      <c r="B304">
        <f ca="1">-8*LN(RAND())</f>
        <v>5.6868337574176051</v>
      </c>
      <c r="C304">
        <f ca="1">-8*LN(RAND())</f>
        <v>5.4422402120297049</v>
      </c>
      <c r="D304">
        <f ca="1">-8*LN(RAND())</f>
        <v>3.8850974275249319</v>
      </c>
      <c r="E304">
        <f ca="1">-8*LN(RAND())</f>
        <v>3.011668553922064</v>
      </c>
      <c r="F304">
        <f ca="1">-8*LN(RAND())</f>
        <v>7.5437789416256047</v>
      </c>
      <c r="H304">
        <f ca="1">-2*LN(RAND())</f>
        <v>1.0112447648572473</v>
      </c>
      <c r="I304">
        <f ca="1">-2*LN(RAND())</f>
        <v>3.331888726560635</v>
      </c>
      <c r="J304">
        <f ca="1">-2*LN(RAND())</f>
        <v>2.7014750377657749E-2</v>
      </c>
      <c r="K304">
        <f ca="1">-2*LN(RAND())</f>
        <v>1.2456926112711204</v>
      </c>
      <c r="L304">
        <f ca="1">-2*LN(RAND())</f>
        <v>3.4271787414228538</v>
      </c>
      <c r="M304">
        <f ca="1">-2*LN(RAND())</f>
        <v>2.4777565440332401</v>
      </c>
      <c r="P304">
        <v>11.765756788933894</v>
      </c>
      <c r="Q304">
        <v>1.2043163655682543</v>
      </c>
      <c r="R304">
        <v>15.008896507496193</v>
      </c>
      <c r="T304">
        <v>0.55654725440644448</v>
      </c>
      <c r="U304">
        <v>0.76369611674487081</v>
      </c>
      <c r="V304">
        <v>0.74961627106288053</v>
      </c>
      <c r="X304">
        <v>2.6279551704565876</v>
      </c>
      <c r="Y304">
        <v>13.714785590059215</v>
      </c>
      <c r="Z304">
        <v>8.7994732004457443</v>
      </c>
      <c r="AA304">
        <v>0.28044902504796082</v>
      </c>
      <c r="AC304">
        <v>1.4099755501682321</v>
      </c>
      <c r="AD304">
        <v>1.6848731915353372</v>
      </c>
      <c r="AE304">
        <v>3.5051791728666029</v>
      </c>
      <c r="AF304">
        <v>0.87481621655756781</v>
      </c>
      <c r="AH304">
        <v>12.712507187958577</v>
      </c>
      <c r="AI304">
        <v>2.1659829005318265</v>
      </c>
      <c r="AJ304">
        <v>3.8626416289464243</v>
      </c>
      <c r="AK304">
        <v>1.4069838400547505</v>
      </c>
      <c r="AL304">
        <v>22.55335080979027</v>
      </c>
      <c r="AN304">
        <v>4.3047971149038244E-2</v>
      </c>
      <c r="AO304">
        <v>0.61262023678815447</v>
      </c>
      <c r="AP304">
        <v>5.8166917190635612</v>
      </c>
      <c r="AQ304">
        <v>1.3882408495826695</v>
      </c>
      <c r="AR304">
        <v>6.8697045625625522E-2</v>
      </c>
      <c r="AT304">
        <v>0.42390009136317031</v>
      </c>
      <c r="AU304">
        <v>10.851998112119274</v>
      </c>
      <c r="AV304">
        <v>20.894254980409485</v>
      </c>
      <c r="AW304">
        <v>4.1547121905041768</v>
      </c>
      <c r="AX304">
        <v>4.878098484197678</v>
      </c>
      <c r="AY304">
        <v>11.67830848740671</v>
      </c>
      <c r="BA304">
        <v>1.0267650454789932</v>
      </c>
      <c r="BB304">
        <v>0.4605030527165998</v>
      </c>
      <c r="BC304">
        <v>0.6181829177219994</v>
      </c>
      <c r="BD304">
        <v>3.2665880262981624</v>
      </c>
      <c r="BE304">
        <v>1.5353584266137945</v>
      </c>
      <c r="BF304">
        <v>1.8111062019788902</v>
      </c>
    </row>
    <row r="305" spans="1:58">
      <c r="A305">
        <f ca="1">-8*LN(RAND())</f>
        <v>0.75169358173785616</v>
      </c>
      <c r="B305">
        <f ca="1">-8*LN(RAND())</f>
        <v>5.0162413344862591</v>
      </c>
      <c r="C305">
        <f ca="1">-8*LN(RAND())</f>
        <v>12.667940330581546</v>
      </c>
      <c r="D305">
        <f ca="1">-8*LN(RAND())</f>
        <v>2.6612984623616693</v>
      </c>
      <c r="E305">
        <f ca="1">-8*LN(RAND())</f>
        <v>12.497560812346119</v>
      </c>
      <c r="F305">
        <f ca="1">-8*LN(RAND())</f>
        <v>5.4194654477908744</v>
      </c>
      <c r="H305">
        <f ca="1">-2*LN(RAND())</f>
        <v>3.5790154756281995</v>
      </c>
      <c r="I305">
        <f ca="1">-2*LN(RAND())</f>
        <v>0.99445497215338052</v>
      </c>
      <c r="J305">
        <f ca="1">-2*LN(RAND())</f>
        <v>0.14278371510205848</v>
      </c>
      <c r="K305">
        <f ca="1">-2*LN(RAND())</f>
        <v>0.1713056165914878</v>
      </c>
      <c r="L305">
        <f ca="1">-2*LN(RAND())</f>
        <v>3.5784850889790767</v>
      </c>
      <c r="M305">
        <f ca="1">-2*LN(RAND())</f>
        <v>4.457100933393721</v>
      </c>
      <c r="P305">
        <v>11.342221370053057</v>
      </c>
      <c r="Q305">
        <v>8.3442622480185751</v>
      </c>
      <c r="R305">
        <v>10.903187018149017</v>
      </c>
      <c r="T305">
        <v>0.27154807659820884</v>
      </c>
      <c r="U305">
        <v>0.19640121996815854</v>
      </c>
      <c r="V305">
        <v>0.66864477399129896</v>
      </c>
      <c r="X305">
        <v>9.7607423011635195</v>
      </c>
      <c r="Y305">
        <v>0.30824111028240231</v>
      </c>
      <c r="Z305">
        <v>14.263309591184182</v>
      </c>
      <c r="AA305">
        <v>6.2365211880573881</v>
      </c>
      <c r="AC305">
        <v>4.9336793715585214</v>
      </c>
      <c r="AD305">
        <v>4.3542032335559604</v>
      </c>
      <c r="AE305">
        <v>1.8983979275068328</v>
      </c>
      <c r="AF305">
        <v>3.279787067103209</v>
      </c>
      <c r="AH305">
        <v>13.795236394095769</v>
      </c>
      <c r="AI305">
        <v>19.961885820792364</v>
      </c>
      <c r="AJ305">
        <v>9.0183033696994936</v>
      </c>
      <c r="AK305">
        <v>14.059640196921876</v>
      </c>
      <c r="AL305">
        <v>16.344915009355713</v>
      </c>
      <c r="AN305">
        <v>0.43746445988222027</v>
      </c>
      <c r="AO305">
        <v>0.66133074431713135</v>
      </c>
      <c r="AP305">
        <v>0.24316201926076289</v>
      </c>
      <c r="AQ305">
        <v>24.103321615713561</v>
      </c>
      <c r="AR305">
        <v>0.70348610736847561</v>
      </c>
      <c r="AT305">
        <v>23.194286122451725</v>
      </c>
      <c r="AU305">
        <v>4.7614188810800924</v>
      </c>
      <c r="AV305">
        <v>8.9159827473380258</v>
      </c>
      <c r="AW305">
        <v>3.2264155601726587</v>
      </c>
      <c r="AX305">
        <v>6.4146899299561442</v>
      </c>
      <c r="AY305">
        <v>1.2363195326302321</v>
      </c>
      <c r="BA305">
        <v>3.2743708303483574</v>
      </c>
      <c r="BB305">
        <v>0.26694721437479391</v>
      </c>
      <c r="BC305">
        <v>1.4925164435001859</v>
      </c>
      <c r="BD305">
        <v>4.5819043287044119</v>
      </c>
      <c r="BE305">
        <v>1.4358968003326926</v>
      </c>
      <c r="BF305">
        <v>0.21708952053699054</v>
      </c>
    </row>
    <row r="306" spans="1:58">
      <c r="A306">
        <f ca="1">-8*LN(RAND())</f>
        <v>2.3865295068898327</v>
      </c>
      <c r="B306">
        <f ca="1">-8*LN(RAND())</f>
        <v>6.6387539846767503</v>
      </c>
      <c r="C306">
        <f ca="1">-8*LN(RAND())</f>
        <v>18.874347323519611</v>
      </c>
      <c r="D306">
        <f ca="1">-8*LN(RAND())</f>
        <v>3.5529769484252052</v>
      </c>
      <c r="E306">
        <f ca="1">-8*LN(RAND())</f>
        <v>17.047181598540792</v>
      </c>
      <c r="F306">
        <f ca="1">-8*LN(RAND())</f>
        <v>3.5664472673693624</v>
      </c>
      <c r="H306">
        <f ca="1">-2*LN(RAND())</f>
        <v>0.92089946033513936</v>
      </c>
      <c r="I306">
        <f ca="1">-2*LN(RAND())</f>
        <v>0.40764065783376102</v>
      </c>
      <c r="J306">
        <f ca="1">-2*LN(RAND())</f>
        <v>2.8271355726786016</v>
      </c>
      <c r="K306">
        <f ca="1">-2*LN(RAND())</f>
        <v>1.8938675003795653</v>
      </c>
      <c r="L306">
        <f ca="1">-2*LN(RAND())</f>
        <v>1.0539299667726845</v>
      </c>
      <c r="M306">
        <f ca="1">-2*LN(RAND())</f>
        <v>0.510492912998186</v>
      </c>
      <c r="P306">
        <v>5.9782036791502682</v>
      </c>
      <c r="Q306">
        <v>7.8791461468090445</v>
      </c>
      <c r="R306">
        <v>7.7190222906487413</v>
      </c>
      <c r="T306">
        <v>1.9868163829691445E-2</v>
      </c>
      <c r="U306">
        <v>3.6305894613712959</v>
      </c>
      <c r="V306">
        <v>0.70685598114492865</v>
      </c>
      <c r="X306">
        <v>0.58340699196544177</v>
      </c>
      <c r="Y306">
        <v>0.40382144517671809</v>
      </c>
      <c r="Z306">
        <v>8.1784573193138055</v>
      </c>
      <c r="AA306">
        <v>6.2177450365497071</v>
      </c>
      <c r="AC306">
        <v>0.22315344745097476</v>
      </c>
      <c r="AD306">
        <v>1.2630506195273583</v>
      </c>
      <c r="AE306">
        <v>1.3188629681474262</v>
      </c>
      <c r="AF306">
        <v>0.32962513528933912</v>
      </c>
      <c r="AH306">
        <v>5.2693403397817358</v>
      </c>
      <c r="AI306">
        <v>10.133199080388383</v>
      </c>
      <c r="AJ306">
        <v>11.553008614292091</v>
      </c>
      <c r="AK306">
        <v>8.2997496826361274</v>
      </c>
      <c r="AL306">
        <v>10.30579577971735</v>
      </c>
      <c r="AN306">
        <v>2.5126558272934352</v>
      </c>
      <c r="AO306">
        <v>3.789562742437047</v>
      </c>
      <c r="AP306">
        <v>3.5329939132068922</v>
      </c>
      <c r="AQ306">
        <v>4.8652244166862095</v>
      </c>
      <c r="AR306">
        <v>5.5268248632055732</v>
      </c>
      <c r="AT306">
        <v>12.856173838278076</v>
      </c>
      <c r="AU306">
        <v>8.4180999936757992</v>
      </c>
      <c r="AV306">
        <v>4.6736675206999543</v>
      </c>
      <c r="AW306">
        <v>6.260063955525851</v>
      </c>
      <c r="AX306">
        <v>2.9947686779151441</v>
      </c>
      <c r="AY306">
        <v>4.7027567329245397</v>
      </c>
      <c r="BA306">
        <v>0.2867922471354708</v>
      </c>
      <c r="BB306">
        <v>1.0688861435682488</v>
      </c>
      <c r="BC306">
        <v>0.65522465198452251</v>
      </c>
      <c r="BD306">
        <v>2.2371077834488204</v>
      </c>
      <c r="BE306">
        <v>0.68129284795351464</v>
      </c>
      <c r="BF306">
        <v>0.13896665176758927</v>
      </c>
    </row>
    <row r="307" spans="1:58">
      <c r="A307">
        <f ca="1">-8*LN(RAND())</f>
        <v>1.5556438709588534</v>
      </c>
      <c r="B307">
        <f ca="1">-8*LN(RAND())</f>
        <v>3.2788265723916474</v>
      </c>
      <c r="C307">
        <f ca="1">-8*LN(RAND())</f>
        <v>4.4205174984054834</v>
      </c>
      <c r="D307">
        <f ca="1">-8*LN(RAND())</f>
        <v>2.0905028096321039</v>
      </c>
      <c r="E307">
        <f ca="1">-8*LN(RAND())</f>
        <v>2.3248706857015535</v>
      </c>
      <c r="F307">
        <f ca="1">-8*LN(RAND())</f>
        <v>4.6535577850857948</v>
      </c>
      <c r="H307">
        <f ca="1">-2*LN(RAND())</f>
        <v>0.93128217981077654</v>
      </c>
      <c r="I307">
        <f ca="1">-2*LN(RAND())</f>
        <v>0.2381350752268446</v>
      </c>
      <c r="J307">
        <f ca="1">-2*LN(RAND())</f>
        <v>0.62944169919972892</v>
      </c>
      <c r="K307">
        <f ca="1">-2*LN(RAND())</f>
        <v>1.8809653734750977</v>
      </c>
      <c r="L307">
        <f ca="1">-2*LN(RAND())</f>
        <v>1.2117020634510249</v>
      </c>
      <c r="M307">
        <f ca="1">-2*LN(RAND())</f>
        <v>0.49773023071923633</v>
      </c>
      <c r="P307">
        <v>0.90416877422014053</v>
      </c>
      <c r="Q307">
        <v>1.3908145335893964</v>
      </c>
      <c r="R307">
        <v>13.249586211698972</v>
      </c>
      <c r="T307">
        <v>14.230331047836589</v>
      </c>
      <c r="U307">
        <v>1.7429025854279003</v>
      </c>
      <c r="V307">
        <v>1.7713443407376501</v>
      </c>
      <c r="X307">
        <v>9.0451602796924409</v>
      </c>
      <c r="Y307">
        <v>2.6972994659407199</v>
      </c>
      <c r="Z307">
        <v>0.57455659693824002</v>
      </c>
      <c r="AA307">
        <v>14.902430637429976</v>
      </c>
      <c r="AC307">
        <v>1.0408675203503976</v>
      </c>
      <c r="AD307">
        <v>2.2732643115261109</v>
      </c>
      <c r="AE307">
        <v>0.47818162467141484</v>
      </c>
      <c r="AF307">
        <v>9.2925835786885997</v>
      </c>
      <c r="AH307">
        <v>1.8226627939371507</v>
      </c>
      <c r="AI307">
        <v>1.0407161325559344</v>
      </c>
      <c r="AJ307">
        <v>0.81272616784105012</v>
      </c>
      <c r="AK307">
        <v>2.5510145499954269</v>
      </c>
      <c r="AL307">
        <v>2.4647928200841744</v>
      </c>
      <c r="AN307">
        <v>10.261055579573556</v>
      </c>
      <c r="AO307">
        <v>5.0621917125535452E-2</v>
      </c>
      <c r="AP307">
        <v>0.11758177525813884</v>
      </c>
      <c r="AQ307">
        <v>2.8852996513285452</v>
      </c>
      <c r="AR307">
        <v>0.16525190876358092</v>
      </c>
      <c r="AT307">
        <v>14.907916501026778</v>
      </c>
      <c r="AU307">
        <v>0.88655050597465745</v>
      </c>
      <c r="AV307">
        <v>0.63013875880005543</v>
      </c>
      <c r="AW307">
        <v>7.3915457174274408</v>
      </c>
      <c r="AX307">
        <v>6.4076379373130967</v>
      </c>
      <c r="AY307">
        <v>3.9587827336710091</v>
      </c>
      <c r="BA307">
        <v>1.5406720175800088</v>
      </c>
      <c r="BB307">
        <v>5.5867383897487626</v>
      </c>
      <c r="BC307">
        <v>2.9539328785118349E-2</v>
      </c>
      <c r="BD307">
        <v>0.94653616822571052</v>
      </c>
      <c r="BE307">
        <v>2.491754383924544</v>
      </c>
      <c r="BF307">
        <v>3.1986009286892312</v>
      </c>
    </row>
    <row r="308" spans="1:58">
      <c r="A308">
        <f ca="1">-8*LN(RAND())</f>
        <v>8.6661553200836661</v>
      </c>
      <c r="B308">
        <f ca="1">-8*LN(RAND())</f>
        <v>18.420788841123134</v>
      </c>
      <c r="C308">
        <f ca="1">-8*LN(RAND())</f>
        <v>11.897955111898456</v>
      </c>
      <c r="D308">
        <f ca="1">-8*LN(RAND())</f>
        <v>25.170836678653064</v>
      </c>
      <c r="E308">
        <f ca="1">-8*LN(RAND())</f>
        <v>7.9489312952415707</v>
      </c>
      <c r="F308">
        <f ca="1">-8*LN(RAND())</f>
        <v>3.6802177022281741</v>
      </c>
      <c r="H308">
        <f ca="1">-2*LN(RAND())</f>
        <v>0.88346279988505405</v>
      </c>
      <c r="I308">
        <f ca="1">-2*LN(RAND())</f>
        <v>1.0108897942569857</v>
      </c>
      <c r="J308">
        <f ca="1">-2*LN(RAND())</f>
        <v>0.64826510118171643</v>
      </c>
      <c r="K308">
        <f ca="1">-2*LN(RAND())</f>
        <v>2.9886039953541599</v>
      </c>
      <c r="L308">
        <f ca="1">-2*LN(RAND())</f>
        <v>1.4081875014367218</v>
      </c>
      <c r="M308">
        <f ca="1">-2*LN(RAND())</f>
        <v>0.14714577350971539</v>
      </c>
      <c r="P308">
        <v>28.45919599211776</v>
      </c>
      <c r="Q308">
        <v>1.9228326849920401</v>
      </c>
      <c r="R308">
        <v>25.956428678509887</v>
      </c>
      <c r="T308">
        <v>0.89383057878052408</v>
      </c>
      <c r="U308">
        <v>1.914093007374555</v>
      </c>
      <c r="V308">
        <v>4.4887799764622871</v>
      </c>
      <c r="X308">
        <v>1.2558629970121895</v>
      </c>
      <c r="Y308">
        <v>1.107897741287551</v>
      </c>
      <c r="Z308">
        <v>6.3273126007476135</v>
      </c>
      <c r="AA308">
        <v>0.75332147554790674</v>
      </c>
      <c r="AC308">
        <v>3.3654303844133189</v>
      </c>
      <c r="AD308">
        <v>1.213646742413917</v>
      </c>
      <c r="AE308">
        <v>1.2780768570418981</v>
      </c>
      <c r="AF308">
        <v>5.6884037621582859</v>
      </c>
      <c r="AH308">
        <v>4.3085962409786536</v>
      </c>
      <c r="AI308">
        <v>0.68612101206412013</v>
      </c>
      <c r="AJ308">
        <v>5.5510081805090818</v>
      </c>
      <c r="AK308">
        <v>10.48564998990987</v>
      </c>
      <c r="AL308">
        <v>6.2377561915668975</v>
      </c>
      <c r="AN308">
        <v>1.0421814849940085</v>
      </c>
      <c r="AO308">
        <v>8.4034655857452827E-3</v>
      </c>
      <c r="AP308">
        <v>0.76410945535753616</v>
      </c>
      <c r="AQ308">
        <v>1.5486142415350042</v>
      </c>
      <c r="AR308">
        <v>0.71190952764500615</v>
      </c>
      <c r="AT308">
        <v>2.9603539356049042</v>
      </c>
      <c r="AU308">
        <v>0.47717816145937969</v>
      </c>
      <c r="AV308">
        <v>5.1897447136994215</v>
      </c>
      <c r="AW308">
        <v>9.9629673106872882</v>
      </c>
      <c r="AX308">
        <v>12.606064851097635</v>
      </c>
      <c r="AY308">
        <v>1.8452884870013024</v>
      </c>
      <c r="BA308">
        <v>1.6078670385882043</v>
      </c>
      <c r="BB308">
        <v>2.8587781932897709</v>
      </c>
      <c r="BC308">
        <v>1.8723549453913779</v>
      </c>
      <c r="BD308">
        <v>2.0589654984941466</v>
      </c>
      <c r="BE308">
        <v>2.7564326227471461</v>
      </c>
      <c r="BF308">
        <v>0.26240679645967152</v>
      </c>
    </row>
    <row r="309" spans="1:58">
      <c r="A309">
        <f ca="1">-8*LN(RAND())</f>
        <v>43.792045656560958</v>
      </c>
      <c r="B309">
        <f ca="1">-8*LN(RAND())</f>
        <v>9.4117805339683667</v>
      </c>
      <c r="C309">
        <f ca="1">-8*LN(RAND())</f>
        <v>7.9316291780337398</v>
      </c>
      <c r="D309">
        <f ca="1">-8*LN(RAND())</f>
        <v>3.0089381623367313</v>
      </c>
      <c r="E309">
        <f ca="1">-8*LN(RAND())</f>
        <v>12.209361370301975</v>
      </c>
      <c r="F309">
        <f ca="1">-8*LN(RAND())</f>
        <v>15.609704937793754</v>
      </c>
      <c r="H309">
        <f ca="1">-2*LN(RAND())</f>
        <v>0.36841281081716432</v>
      </c>
      <c r="I309">
        <f ca="1">-2*LN(RAND())</f>
        <v>2.0186257416818383</v>
      </c>
      <c r="J309">
        <f ca="1">-2*LN(RAND())</f>
        <v>0.74478772467052923</v>
      </c>
      <c r="K309">
        <f ca="1">-2*LN(RAND())</f>
        <v>0.43035709147227741</v>
      </c>
      <c r="L309">
        <f ca="1">-2*LN(RAND())</f>
        <v>2.6474493096646801</v>
      </c>
      <c r="M309">
        <f ca="1">-2*LN(RAND())</f>
        <v>3.9511662558396048E-2</v>
      </c>
      <c r="P309">
        <v>20.082977881814173</v>
      </c>
      <c r="Q309">
        <v>10.675596600149001</v>
      </c>
      <c r="R309">
        <v>4.7569919455747796</v>
      </c>
      <c r="T309">
        <v>1.5319681621778951</v>
      </c>
      <c r="U309">
        <v>7.0238903443353422</v>
      </c>
      <c r="V309">
        <v>1.2455391997500611</v>
      </c>
      <c r="X309">
        <v>24.53592632238102</v>
      </c>
      <c r="Y309">
        <v>2.5543057729303733</v>
      </c>
      <c r="Z309">
        <v>1.8434648662120987</v>
      </c>
      <c r="AA309">
        <v>1.3811453030418319</v>
      </c>
      <c r="AC309">
        <v>1.8206643126630175</v>
      </c>
      <c r="AD309">
        <v>1.2661921309692168</v>
      </c>
      <c r="AE309">
        <v>0.52340341969521709</v>
      </c>
      <c r="AF309">
        <v>8.339741817619414</v>
      </c>
      <c r="AH309">
        <v>6.7884216338275616</v>
      </c>
      <c r="AI309">
        <v>0.90579162969435933</v>
      </c>
      <c r="AJ309">
        <v>3.5058886375138054</v>
      </c>
      <c r="AK309">
        <v>2.9724101189008656</v>
      </c>
      <c r="AL309">
        <v>1.9155736592764545</v>
      </c>
      <c r="AN309">
        <v>6.7637065171307811E-2</v>
      </c>
      <c r="AO309">
        <v>0.79520517439486893</v>
      </c>
      <c r="AP309">
        <v>0.46355561873398338</v>
      </c>
      <c r="AQ309">
        <v>0.75402848062858174</v>
      </c>
      <c r="AR309">
        <v>1.4231781210273224</v>
      </c>
      <c r="AT309">
        <v>5.3424390207340595</v>
      </c>
      <c r="AU309">
        <v>1.5618165986938775</v>
      </c>
      <c r="AV309">
        <v>0.28913763420071986</v>
      </c>
      <c r="AW309">
        <v>3.186533804021191E-2</v>
      </c>
      <c r="AX309">
        <v>1.3588929470696365</v>
      </c>
      <c r="AY309">
        <v>1.6621272651344075</v>
      </c>
      <c r="BA309">
        <v>0.33817526481272897</v>
      </c>
      <c r="BB309">
        <v>1.5272497893033736</v>
      </c>
      <c r="BC309">
        <v>4.2766190082186191E-2</v>
      </c>
      <c r="BD309">
        <v>0.22728569102666341</v>
      </c>
      <c r="BE309">
        <v>1.1042705906902248</v>
      </c>
      <c r="BF309">
        <v>1.6807068592707124</v>
      </c>
    </row>
    <row r="310" spans="1:58">
      <c r="A310">
        <f ca="1">-8*LN(RAND())</f>
        <v>0.51299980940441625</v>
      </c>
      <c r="B310">
        <f ca="1">-8*LN(RAND())</f>
        <v>0.91141605654349556</v>
      </c>
      <c r="C310">
        <f ca="1">-8*LN(RAND())</f>
        <v>8.7919254003037324</v>
      </c>
      <c r="D310">
        <f ca="1">-8*LN(RAND())</f>
        <v>18.517910245519325</v>
      </c>
      <c r="E310">
        <f ca="1">-8*LN(RAND())</f>
        <v>1.6384808254465928</v>
      </c>
      <c r="F310">
        <f ca="1">-8*LN(RAND())</f>
        <v>22.925902636689003</v>
      </c>
      <c r="H310">
        <f ca="1">-2*LN(RAND())</f>
        <v>2.1506834683142304</v>
      </c>
      <c r="I310">
        <f ca="1">-2*LN(RAND())</f>
        <v>2.6102015718018023</v>
      </c>
      <c r="J310">
        <f ca="1">-2*LN(RAND())</f>
        <v>3.2559959384506785</v>
      </c>
      <c r="K310">
        <f ca="1">-2*LN(RAND())</f>
        <v>6.3964978415401594E-2</v>
      </c>
      <c r="L310">
        <f ca="1">-2*LN(RAND())</f>
        <v>2.1576075744719803</v>
      </c>
      <c r="M310">
        <f ca="1">-2*LN(RAND())</f>
        <v>4.4217580771615461</v>
      </c>
      <c r="P310">
        <v>4.9465765306342826</v>
      </c>
      <c r="Q310">
        <v>0.56244212715078346</v>
      </c>
      <c r="R310">
        <v>3.8002935615681173</v>
      </c>
      <c r="T310">
        <v>3.6033390532517826</v>
      </c>
      <c r="U310">
        <v>4.5934447564027945</v>
      </c>
      <c r="V310">
        <v>0.57758435038463452</v>
      </c>
      <c r="X310">
        <v>0.62841820782180569</v>
      </c>
      <c r="Y310">
        <v>27.115883421970501</v>
      </c>
      <c r="Z310">
        <v>2.6109289572288827</v>
      </c>
      <c r="AA310">
        <v>3.7695977030531065</v>
      </c>
      <c r="AC310">
        <v>8.9097678929077109</v>
      </c>
      <c r="AD310">
        <v>0.13087993644834184</v>
      </c>
      <c r="AE310">
        <v>0.46959454410640711</v>
      </c>
      <c r="AF310">
        <v>1.3782131620390656</v>
      </c>
      <c r="AH310">
        <v>5.1210526665183904</v>
      </c>
      <c r="AI310">
        <v>8.4119069223195329</v>
      </c>
      <c r="AJ310">
        <v>1.9194158088805535</v>
      </c>
      <c r="AK310">
        <v>24.390069313077543</v>
      </c>
      <c r="AL310">
        <v>6.0186724196331305</v>
      </c>
      <c r="AN310">
        <v>5.9373631635173396E-2</v>
      </c>
      <c r="AO310">
        <v>0.16541889274163957</v>
      </c>
      <c r="AP310">
        <v>0.11219150538658182</v>
      </c>
      <c r="AQ310">
        <v>5.2199435967803023</v>
      </c>
      <c r="AR310">
        <v>2.0460831905524279</v>
      </c>
      <c r="AT310">
        <v>20.848031151397695</v>
      </c>
      <c r="AU310">
        <v>1.3252190954005882</v>
      </c>
      <c r="AV310">
        <v>10.977958864426373</v>
      </c>
      <c r="AW310">
        <v>14.503632687545418</v>
      </c>
      <c r="AX310">
        <v>0.63789858380760445</v>
      </c>
      <c r="AY310">
        <v>6.3469933403968009</v>
      </c>
      <c r="BA310">
        <v>2.0786487897237169</v>
      </c>
      <c r="BB310">
        <v>3.1188933982963341E-2</v>
      </c>
      <c r="BC310">
        <v>0.89993781462930178</v>
      </c>
      <c r="BD310">
        <v>4.4534687035612412</v>
      </c>
      <c r="BE310">
        <v>2.4472498658175539</v>
      </c>
      <c r="BF310">
        <v>4.0591417745124003</v>
      </c>
    </row>
    <row r="311" spans="1:58">
      <c r="A311">
        <f ca="1">-8*LN(RAND())</f>
        <v>7.4067582507611593</v>
      </c>
      <c r="B311">
        <f ca="1">-8*LN(RAND())</f>
        <v>10.652918220959668</v>
      </c>
      <c r="C311">
        <f ca="1">-8*LN(RAND())</f>
        <v>14.476367522566907</v>
      </c>
      <c r="D311">
        <f ca="1">-8*LN(RAND())</f>
        <v>22.509117309824507</v>
      </c>
      <c r="E311">
        <f ca="1">-8*LN(RAND())</f>
        <v>16.096122271490962</v>
      </c>
      <c r="F311">
        <f ca="1">-8*LN(RAND())</f>
        <v>8.6953332933272023</v>
      </c>
      <c r="H311">
        <f ca="1">-2*LN(RAND())</f>
        <v>0.91063522862746027</v>
      </c>
      <c r="I311">
        <f ca="1">-2*LN(RAND())</f>
        <v>3.0433210994792632</v>
      </c>
      <c r="J311">
        <f ca="1">-2*LN(RAND())</f>
        <v>0.82201127854569012</v>
      </c>
      <c r="K311">
        <f ca="1">-2*LN(RAND())</f>
        <v>2.7783510396694449</v>
      </c>
      <c r="L311">
        <f ca="1">-2*LN(RAND())</f>
        <v>1.5149307330121715</v>
      </c>
      <c r="M311">
        <f ca="1">-2*LN(RAND())</f>
        <v>0.20993495787368135</v>
      </c>
      <c r="P311">
        <v>4.8899132588764411</v>
      </c>
      <c r="Q311">
        <v>13.722091542325005</v>
      </c>
      <c r="R311">
        <v>14.309556407309231</v>
      </c>
      <c r="T311">
        <v>2.1598304506458152E-2</v>
      </c>
      <c r="U311">
        <v>1.0159425332588377</v>
      </c>
      <c r="V311">
        <v>0.4089361123038105</v>
      </c>
      <c r="X311">
        <v>6.2945485876510006</v>
      </c>
      <c r="Y311">
        <v>1.3473670693565254</v>
      </c>
      <c r="Z311">
        <v>14.127416188090121</v>
      </c>
      <c r="AA311">
        <v>1.1082173815096819</v>
      </c>
      <c r="AC311">
        <v>1.7165731588052908</v>
      </c>
      <c r="AD311">
        <v>5.6054564388120793</v>
      </c>
      <c r="AE311">
        <v>9.2903962189981524</v>
      </c>
      <c r="AF311">
        <v>2.5056586285373297</v>
      </c>
      <c r="AH311">
        <v>0.19238489879742926</v>
      </c>
      <c r="AI311">
        <v>7.6478242056126842</v>
      </c>
      <c r="AJ311">
        <v>12.500211124369761</v>
      </c>
      <c r="AK311">
        <v>34.998635864374378</v>
      </c>
      <c r="AL311">
        <v>19.404586190046718</v>
      </c>
      <c r="AN311">
        <v>0.34354418036713374</v>
      </c>
      <c r="AO311">
        <v>1.4085990515167688</v>
      </c>
      <c r="AP311">
        <v>0.74880862426270711</v>
      </c>
      <c r="AQ311">
        <v>1.2013471310841759</v>
      </c>
      <c r="AR311">
        <v>4.628153290153791</v>
      </c>
      <c r="AT311">
        <v>6.4020892713377719</v>
      </c>
      <c r="AU311">
        <v>4.5521493114651346</v>
      </c>
      <c r="AV311">
        <v>3.2485317039590589</v>
      </c>
      <c r="AW311">
        <v>19.472109332792417</v>
      </c>
      <c r="AX311">
        <v>5.2033830138815045</v>
      </c>
      <c r="AY311">
        <v>41.297490499568312</v>
      </c>
      <c r="BA311">
        <v>1.4999656467052278</v>
      </c>
      <c r="BB311">
        <v>1.7895748523818935</v>
      </c>
      <c r="BC311">
        <v>2.204507414145501</v>
      </c>
      <c r="BD311">
        <v>6.7850873738754585</v>
      </c>
      <c r="BE311">
        <v>0.3014857682650427</v>
      </c>
      <c r="BF311">
        <v>1.0479524020566144</v>
      </c>
    </row>
    <row r="312" spans="1:58">
      <c r="A312">
        <f ca="1">-8*LN(RAND())</f>
        <v>16.291821335164414</v>
      </c>
      <c r="B312">
        <f ca="1">-8*LN(RAND())</f>
        <v>9.2830102270143779</v>
      </c>
      <c r="C312">
        <f ca="1">-8*LN(RAND())</f>
        <v>2.1764106648945178</v>
      </c>
      <c r="D312">
        <f ca="1">-8*LN(RAND())</f>
        <v>2.177449422933885</v>
      </c>
      <c r="E312">
        <f ca="1">-8*LN(RAND())</f>
        <v>7.7230006135707692</v>
      </c>
      <c r="F312">
        <f ca="1">-8*LN(RAND())</f>
        <v>1.3500908543091972</v>
      </c>
      <c r="H312">
        <f ca="1">-2*LN(RAND())</f>
        <v>1.2012764116607939</v>
      </c>
      <c r="I312">
        <f ca="1">-2*LN(RAND())</f>
        <v>3.2922146398514167</v>
      </c>
      <c r="J312">
        <f ca="1">-2*LN(RAND())</f>
        <v>1.7034139582899779</v>
      </c>
      <c r="K312">
        <f ca="1">-2*LN(RAND())</f>
        <v>0.96074387084341328</v>
      </c>
      <c r="L312">
        <f ca="1">-2*LN(RAND())</f>
        <v>1.2367515267534712</v>
      </c>
      <c r="M312">
        <f ca="1">-2*LN(RAND())</f>
        <v>1.5962389385023565</v>
      </c>
      <c r="P312">
        <v>11.088269581135519</v>
      </c>
      <c r="Q312">
        <v>2.6124067652834051</v>
      </c>
      <c r="R312">
        <v>22.591368066919223</v>
      </c>
      <c r="T312">
        <v>2.2963567492140382</v>
      </c>
      <c r="U312">
        <v>4.927825000608328</v>
      </c>
      <c r="V312">
        <v>0.43907047883085842</v>
      </c>
      <c r="X312">
        <v>2.1060909515541777</v>
      </c>
      <c r="Y312">
        <v>7.7422290158379603</v>
      </c>
      <c r="Z312">
        <v>19.22100916978242</v>
      </c>
      <c r="AA312">
        <v>3.4193388720850963</v>
      </c>
      <c r="AC312">
        <v>0.64672080462189474</v>
      </c>
      <c r="AD312">
        <v>1.979756381904735</v>
      </c>
      <c r="AE312">
        <v>3.0036650295746852</v>
      </c>
      <c r="AF312">
        <v>0.48835225582108038</v>
      </c>
      <c r="AH312">
        <v>12.475633348820713</v>
      </c>
      <c r="AI312">
        <v>35.52633168859429</v>
      </c>
      <c r="AJ312">
        <v>11.51529055475288</v>
      </c>
      <c r="AK312">
        <v>11.96575537004826</v>
      </c>
      <c r="AL312">
        <v>7.1249833908297564</v>
      </c>
      <c r="AN312">
        <v>7.9651685798906993</v>
      </c>
      <c r="AO312">
        <v>2.6877925872989352</v>
      </c>
      <c r="AP312">
        <v>0.37274045463678906</v>
      </c>
      <c r="AQ312">
        <v>2.7030241318298969</v>
      </c>
      <c r="AR312">
        <v>0.53769051559757952</v>
      </c>
      <c r="AT312">
        <v>13.423694511553791</v>
      </c>
      <c r="AU312">
        <v>0.44305887242667247</v>
      </c>
      <c r="AV312">
        <v>11.346040196647509</v>
      </c>
      <c r="AW312">
        <v>9.8569912083936337</v>
      </c>
      <c r="AX312">
        <v>11.866598063114772</v>
      </c>
      <c r="AY312">
        <v>3.6424645259464041</v>
      </c>
      <c r="BA312">
        <v>0.8171721719895676</v>
      </c>
      <c r="BB312">
        <v>4.2488289148921803</v>
      </c>
      <c r="BC312">
        <v>0.58774162291932441</v>
      </c>
      <c r="BD312">
        <v>1.0561902562063028</v>
      </c>
      <c r="BE312">
        <v>0.25352377780379931</v>
      </c>
      <c r="BF312">
        <v>0.82243563062727565</v>
      </c>
    </row>
    <row r="313" spans="1:58">
      <c r="A313">
        <f ca="1">-8*LN(RAND())</f>
        <v>5.3282998248857361</v>
      </c>
      <c r="B313">
        <f ca="1">-8*LN(RAND())</f>
        <v>4.2464921872948089</v>
      </c>
      <c r="C313">
        <f ca="1">-8*LN(RAND())</f>
        <v>10.505755115480131</v>
      </c>
      <c r="D313">
        <f ca="1">-8*LN(RAND())</f>
        <v>6.809741152052073</v>
      </c>
      <c r="E313">
        <f ca="1">-8*LN(RAND())</f>
        <v>3.1054755285677516</v>
      </c>
      <c r="F313">
        <f ca="1">-8*LN(RAND())</f>
        <v>8.4849540127764982</v>
      </c>
      <c r="H313">
        <f ca="1">-2*LN(RAND())</f>
        <v>0.23512193206339327</v>
      </c>
      <c r="I313">
        <f ca="1">-2*LN(RAND())</f>
        <v>6.3474642717327301</v>
      </c>
      <c r="J313">
        <f ca="1">-2*LN(RAND())</f>
        <v>1.9968736493567745</v>
      </c>
      <c r="K313">
        <f ca="1">-2*LN(RAND())</f>
        <v>8.7066140147771662</v>
      </c>
      <c r="L313">
        <f ca="1">-2*LN(RAND())</f>
        <v>2.8087954757882017</v>
      </c>
      <c r="M313">
        <f ca="1">-2*LN(RAND())</f>
        <v>0.75418111194981752</v>
      </c>
      <c r="P313">
        <v>6.0372765145367788</v>
      </c>
      <c r="Q313">
        <v>3.411233684355325</v>
      </c>
      <c r="R313">
        <v>12.080265842954194</v>
      </c>
      <c r="T313">
        <v>2.5918571426900638</v>
      </c>
      <c r="U313">
        <v>0.77971730263676664</v>
      </c>
      <c r="V313">
        <v>4.7396938697688604</v>
      </c>
      <c r="X313">
        <v>15.905659898115987</v>
      </c>
      <c r="Y313">
        <v>3.7367842925990069</v>
      </c>
      <c r="Z313">
        <v>4.3263665871926129</v>
      </c>
      <c r="AA313">
        <v>6.1103113138380367</v>
      </c>
      <c r="AC313">
        <v>3.2458051289753405</v>
      </c>
      <c r="AD313">
        <v>0.15201851814237963</v>
      </c>
      <c r="AE313">
        <v>0.8369158175312964</v>
      </c>
      <c r="AF313">
        <v>0.82195662421741633</v>
      </c>
      <c r="AH313">
        <v>11.765286890084985</v>
      </c>
      <c r="AI313">
        <v>4.141300186755462</v>
      </c>
      <c r="AJ313">
        <v>25.590104211387487</v>
      </c>
      <c r="AK313">
        <v>18.846284713437409</v>
      </c>
      <c r="AL313">
        <v>20.157683059129187</v>
      </c>
      <c r="AN313">
        <v>2.3091406782168384</v>
      </c>
      <c r="AO313">
        <v>1.7258094396008181</v>
      </c>
      <c r="AP313">
        <v>3.3439367369587245</v>
      </c>
      <c r="AQ313">
        <v>1.2667940559188984</v>
      </c>
      <c r="AR313">
        <v>2.5545465804033407</v>
      </c>
      <c r="AT313">
        <v>9.6293082744716578</v>
      </c>
      <c r="AU313">
        <v>24.505563322513648</v>
      </c>
      <c r="AV313">
        <v>16.990750469580536</v>
      </c>
      <c r="AW313">
        <v>1.72228417789883</v>
      </c>
      <c r="AX313">
        <v>21.431863828231858</v>
      </c>
      <c r="AY313">
        <v>3.8604155183523692</v>
      </c>
      <c r="BA313">
        <v>1.0016057452598583</v>
      </c>
      <c r="BB313">
        <v>0.28230116178693093</v>
      </c>
      <c r="BC313">
        <v>2.4035257397351799</v>
      </c>
      <c r="BD313">
        <v>0.69914581872861203</v>
      </c>
      <c r="BE313">
        <v>0.73536225735906691</v>
      </c>
      <c r="BF313">
        <v>0.54341184546816113</v>
      </c>
    </row>
    <row r="314" spans="1:58">
      <c r="A314">
        <f ca="1">-8*LN(RAND())</f>
        <v>1.1955692888788831</v>
      </c>
      <c r="B314">
        <f ca="1">-8*LN(RAND())</f>
        <v>7.6206284237088333</v>
      </c>
      <c r="C314">
        <f ca="1">-8*LN(RAND())</f>
        <v>1.2084570955880503</v>
      </c>
      <c r="D314">
        <f ca="1">-8*LN(RAND())</f>
        <v>0.6471500488616112</v>
      </c>
      <c r="E314">
        <f ca="1">-8*LN(RAND())</f>
        <v>1.7776231747867026</v>
      </c>
      <c r="F314">
        <f ca="1">-8*LN(RAND())</f>
        <v>0.84537518874809714</v>
      </c>
      <c r="H314">
        <f ca="1">-2*LN(RAND())</f>
        <v>0.20372017455589894</v>
      </c>
      <c r="I314">
        <f ca="1">-2*LN(RAND())</f>
        <v>0.20834317284193971</v>
      </c>
      <c r="J314">
        <f ca="1">-2*LN(RAND())</f>
        <v>2.229664990981426E-3</v>
      </c>
      <c r="K314">
        <f ca="1">-2*LN(RAND())</f>
        <v>2.4549448203171504</v>
      </c>
      <c r="L314">
        <f ca="1">-2*LN(RAND())</f>
        <v>1.1913048908945132</v>
      </c>
      <c r="M314">
        <f ca="1">-2*LN(RAND())</f>
        <v>1.2417194783536696</v>
      </c>
      <c r="P314">
        <v>12.416706293886282</v>
      </c>
      <c r="Q314">
        <v>11.141876086432477</v>
      </c>
      <c r="R314">
        <v>4.9613595119426943</v>
      </c>
      <c r="T314">
        <v>0.39026552241442874</v>
      </c>
      <c r="U314">
        <v>0.79231437220025414</v>
      </c>
      <c r="V314">
        <v>9.4544057198963589</v>
      </c>
      <c r="X314">
        <v>6.5629891843941159</v>
      </c>
      <c r="Y314">
        <v>11.050586462475646</v>
      </c>
      <c r="Z314">
        <v>30.362310006709283</v>
      </c>
      <c r="AA314">
        <v>25.553889317801058</v>
      </c>
      <c r="AC314">
        <v>0.52008094775474034</v>
      </c>
      <c r="AD314">
        <v>3.3403671775928836</v>
      </c>
      <c r="AE314">
        <v>1.9610560280780596</v>
      </c>
      <c r="AF314">
        <v>0.8721139190206374</v>
      </c>
      <c r="AH314">
        <v>10.184543202721352</v>
      </c>
      <c r="AI314">
        <v>0.89999163476814958</v>
      </c>
      <c r="AJ314">
        <v>13.613238914462826</v>
      </c>
      <c r="AK314">
        <v>1.8075700792986122</v>
      </c>
      <c r="AL314">
        <v>7.7936470599448615</v>
      </c>
      <c r="AN314">
        <v>2.9691259458896631</v>
      </c>
      <c r="AO314">
        <v>0.25041581892777076</v>
      </c>
      <c r="AP314">
        <v>2.3678304579322749</v>
      </c>
      <c r="AQ314">
        <v>4.3327565845139538E-3</v>
      </c>
      <c r="AR314">
        <v>3.322577536247643E-2</v>
      </c>
      <c r="AT314">
        <v>6.5567176399262026</v>
      </c>
      <c r="AU314">
        <v>2.2385000347159583</v>
      </c>
      <c r="AV314">
        <v>5.2929015635985559</v>
      </c>
      <c r="AW314">
        <v>1.5497317005242279</v>
      </c>
      <c r="AX314">
        <v>1.6523656313112907</v>
      </c>
      <c r="AY314">
        <v>7.9036138916810881</v>
      </c>
      <c r="BA314">
        <v>0.65250106326749546</v>
      </c>
      <c r="BB314">
        <v>0.66900658823161829</v>
      </c>
      <c r="BC314">
        <v>3.7333031899055054</v>
      </c>
      <c r="BD314">
        <v>0.82471228643966532</v>
      </c>
      <c r="BE314">
        <v>4.9399705813680166</v>
      </c>
      <c r="BF314">
        <v>3.0832783459454056</v>
      </c>
    </row>
    <row r="315" spans="1:58">
      <c r="A315">
        <f ca="1">-8*LN(RAND())</f>
        <v>1.4780367054782813</v>
      </c>
      <c r="B315">
        <f ca="1">-8*LN(RAND())</f>
        <v>3.5515744101360842</v>
      </c>
      <c r="C315">
        <f ca="1">-8*LN(RAND())</f>
        <v>3.7800578250463159</v>
      </c>
      <c r="D315">
        <f ca="1">-8*LN(RAND())</f>
        <v>14.224040696243963</v>
      </c>
      <c r="E315">
        <f ca="1">-8*LN(RAND())</f>
        <v>0.63271811708952053</v>
      </c>
      <c r="F315">
        <f ca="1">-8*LN(RAND())</f>
        <v>16.914837863553963</v>
      </c>
      <c r="H315">
        <f ca="1">-2*LN(RAND())</f>
        <v>1.0412390500138382</v>
      </c>
      <c r="I315">
        <f ca="1">-2*LN(RAND())</f>
        <v>2.5054309540619277</v>
      </c>
      <c r="J315">
        <f ca="1">-2*LN(RAND())</f>
        <v>1.3454265577334663</v>
      </c>
      <c r="K315">
        <f ca="1">-2*LN(RAND())</f>
        <v>2.1860247209963788</v>
      </c>
      <c r="L315">
        <f ca="1">-2*LN(RAND())</f>
        <v>1.9104171294793386</v>
      </c>
      <c r="M315">
        <f ca="1">-2*LN(RAND())</f>
        <v>0.13787423977119967</v>
      </c>
      <c r="P315">
        <v>6.6273706209816599</v>
      </c>
      <c r="Q315">
        <v>7.815828613705909</v>
      </c>
      <c r="R315">
        <v>3.0470753501124452</v>
      </c>
      <c r="T315">
        <v>2.6029159249172742</v>
      </c>
      <c r="U315">
        <v>0.11759531030826653</v>
      </c>
      <c r="V315">
        <v>1.824582424101312</v>
      </c>
      <c r="X315">
        <v>6.5103378855230023</v>
      </c>
      <c r="Y315">
        <v>0.90721366507073464</v>
      </c>
      <c r="Z315">
        <v>2.2708209828808394</v>
      </c>
      <c r="AA315">
        <v>1.2841157149067124E-2</v>
      </c>
      <c r="AC315">
        <v>1.4548258808758503</v>
      </c>
      <c r="AD315">
        <v>4.2956300933864329</v>
      </c>
      <c r="AE315">
        <v>1.157916490954396</v>
      </c>
      <c r="AF315">
        <v>0.88635423585488915</v>
      </c>
      <c r="AH315">
        <v>26.385093579634869</v>
      </c>
      <c r="AI315">
        <v>16.137922651341388</v>
      </c>
      <c r="AJ315">
        <v>8.5809474338571086</v>
      </c>
      <c r="AK315">
        <v>10.413909924786349</v>
      </c>
      <c r="AL315">
        <v>3.9971670519148317</v>
      </c>
      <c r="AN315">
        <v>0.98350993871419767</v>
      </c>
      <c r="AO315">
        <v>1.208291430410299</v>
      </c>
      <c r="AP315">
        <v>1.3830039745467895</v>
      </c>
      <c r="AQ315">
        <v>1.2152970953538715</v>
      </c>
      <c r="AR315">
        <v>1.0737059842804588</v>
      </c>
      <c r="AT315">
        <v>4.4366628746002048</v>
      </c>
      <c r="AU315">
        <v>14.327982180667782</v>
      </c>
      <c r="AV315">
        <v>15.874817440850535</v>
      </c>
      <c r="AW315">
        <v>6.1171759687635863</v>
      </c>
      <c r="AX315">
        <v>7.4883574925614829</v>
      </c>
      <c r="AY315">
        <v>20.434251553010657</v>
      </c>
      <c r="BA315">
        <v>3.955916980314813E-2</v>
      </c>
      <c r="BB315">
        <v>0.70548641084246522</v>
      </c>
      <c r="BC315">
        <v>3.5615967106001647</v>
      </c>
      <c r="BD315">
        <v>2.508332970308258</v>
      </c>
      <c r="BE315">
        <v>0.34813145596955258</v>
      </c>
      <c r="BF315">
        <v>0.82764525376996867</v>
      </c>
    </row>
    <row r="316" spans="1:58">
      <c r="A316">
        <f ca="1">-8*LN(RAND())</f>
        <v>15.551988875127478</v>
      </c>
      <c r="B316">
        <f ca="1">-8*LN(RAND())</f>
        <v>12.934918920447611</v>
      </c>
      <c r="C316">
        <f ca="1">-8*LN(RAND())</f>
        <v>7.8546071937819786</v>
      </c>
      <c r="D316">
        <f ca="1">-8*LN(RAND())</f>
        <v>6.7405708510586111</v>
      </c>
      <c r="E316">
        <f ca="1">-8*LN(RAND())</f>
        <v>16.703994865213541</v>
      </c>
      <c r="F316">
        <f ca="1">-8*LN(RAND())</f>
        <v>7.7223659918302108</v>
      </c>
      <c r="H316">
        <f ca="1">-2*LN(RAND())</f>
        <v>2.0045722796321237</v>
      </c>
      <c r="I316">
        <f ca="1">-2*LN(RAND())</f>
        <v>2.3191000005312161</v>
      </c>
      <c r="J316">
        <f ca="1">-2*LN(RAND())</f>
        <v>1.2376561317363286</v>
      </c>
      <c r="K316">
        <f ca="1">-2*LN(RAND())</f>
        <v>2.2218129501622892</v>
      </c>
      <c r="L316">
        <f ca="1">-2*LN(RAND())</f>
        <v>5.3244804759050535</v>
      </c>
      <c r="M316">
        <f ca="1">-2*LN(RAND())</f>
        <v>3.0800243665241749</v>
      </c>
      <c r="P316">
        <v>1.2125951720000911</v>
      </c>
      <c r="Q316">
        <v>4.3787290922443205E-2</v>
      </c>
      <c r="R316">
        <v>7.0197428105106026</v>
      </c>
      <c r="T316">
        <v>0.44597932195311435</v>
      </c>
      <c r="U316">
        <v>1.6829804937923816</v>
      </c>
      <c r="V316">
        <v>0.4516386632830966</v>
      </c>
      <c r="X316">
        <v>28.543901849185438</v>
      </c>
      <c r="Y316">
        <v>22.362993276775136</v>
      </c>
      <c r="Z316">
        <v>8.5098993715804454</v>
      </c>
      <c r="AA316">
        <v>2.4701780862406664</v>
      </c>
      <c r="AC316">
        <v>1.2085596764679796</v>
      </c>
      <c r="AD316">
        <v>1.1463302922100203</v>
      </c>
      <c r="AE316">
        <v>2.694757432085924</v>
      </c>
      <c r="AF316">
        <v>0.41015323820770916</v>
      </c>
      <c r="AH316">
        <v>17.578445661788251</v>
      </c>
      <c r="AI316">
        <v>4.6016256577613577</v>
      </c>
      <c r="AJ316">
        <v>1.675143323157531</v>
      </c>
      <c r="AK316">
        <v>1.8642789646421163</v>
      </c>
      <c r="AL316">
        <v>2.463070817122512</v>
      </c>
      <c r="AN316">
        <v>0.14340407875830041</v>
      </c>
      <c r="AO316">
        <v>0.43787463819897388</v>
      </c>
      <c r="AP316">
        <v>6.7834447776055559E-2</v>
      </c>
      <c r="AQ316">
        <v>2.6362392054022452</v>
      </c>
      <c r="AR316">
        <v>0.53658539107452008</v>
      </c>
      <c r="AT316">
        <v>36.70055536140292</v>
      </c>
      <c r="AU316">
        <v>6.6932929064191056</v>
      </c>
      <c r="AV316">
        <v>5.9852133885839711</v>
      </c>
      <c r="AW316">
        <v>30.170016697264291</v>
      </c>
      <c r="AX316">
        <v>4.5786606162061725</v>
      </c>
      <c r="AY316">
        <v>20.971235875254251</v>
      </c>
      <c r="BA316">
        <v>2.0121244144269523</v>
      </c>
      <c r="BB316">
        <v>3.4040735840095686</v>
      </c>
      <c r="BC316">
        <v>1.0310024555258308</v>
      </c>
      <c r="BD316">
        <v>0.69336507900685052</v>
      </c>
      <c r="BE316">
        <v>0.19325646317291467</v>
      </c>
      <c r="BF316">
        <v>0.63938131256219899</v>
      </c>
    </row>
    <row r="317" spans="1:58">
      <c r="A317">
        <f ca="1">-8*LN(RAND())</f>
        <v>0.19631832234150356</v>
      </c>
      <c r="B317">
        <f ca="1">-8*LN(RAND())</f>
        <v>5.8739836608729297</v>
      </c>
      <c r="C317">
        <f ca="1">-8*LN(RAND())</f>
        <v>1.4315450393626594</v>
      </c>
      <c r="D317">
        <f ca="1">-8*LN(RAND())</f>
        <v>4.8268699748076997</v>
      </c>
      <c r="E317">
        <f ca="1">-8*LN(RAND())</f>
        <v>6.829375817051873</v>
      </c>
      <c r="F317">
        <f ca="1">-8*LN(RAND())</f>
        <v>26.019877908622661</v>
      </c>
      <c r="H317">
        <f ca="1">-2*LN(RAND())</f>
        <v>3.3058191419578282E-2</v>
      </c>
      <c r="I317">
        <f ca="1">-2*LN(RAND())</f>
        <v>0.87603230196678494</v>
      </c>
      <c r="J317">
        <f ca="1">-2*LN(RAND())</f>
        <v>0.17838662630952676</v>
      </c>
      <c r="K317">
        <f ca="1">-2*LN(RAND())</f>
        <v>2.7022308165695685</v>
      </c>
      <c r="L317">
        <f ca="1">-2*LN(RAND())</f>
        <v>1.9712699063084398</v>
      </c>
      <c r="M317">
        <f ca="1">-2*LN(RAND())</f>
        <v>2.5261188268974482</v>
      </c>
      <c r="P317">
        <v>8.5310616587770607</v>
      </c>
      <c r="Q317">
        <v>11.198578828811666</v>
      </c>
      <c r="R317">
        <v>4.8411550107618764</v>
      </c>
      <c r="T317">
        <v>0.25890269394640719</v>
      </c>
      <c r="U317">
        <v>1.3796416940911613</v>
      </c>
      <c r="V317">
        <v>0.39263007576469716</v>
      </c>
      <c r="X317">
        <v>0.89540856223028875</v>
      </c>
      <c r="Y317">
        <v>3.0140450597191073</v>
      </c>
      <c r="Z317">
        <v>0.41206197382414528</v>
      </c>
      <c r="AA317">
        <v>0.77304671653227353</v>
      </c>
      <c r="AC317">
        <v>2.461840164176853</v>
      </c>
      <c r="AD317">
        <v>1.7122544439105878</v>
      </c>
      <c r="AE317">
        <v>1.5714206501097461</v>
      </c>
      <c r="AF317">
        <v>0.92277120337560847</v>
      </c>
      <c r="AH317">
        <v>2.6222375185141993</v>
      </c>
      <c r="AI317">
        <v>7.0696056862013243</v>
      </c>
      <c r="AJ317">
        <v>0.47776365403132809</v>
      </c>
      <c r="AK317">
        <v>4.0213771839583838</v>
      </c>
      <c r="AL317">
        <v>19.031751421625259</v>
      </c>
      <c r="AN317">
        <v>1.2988946528512542</v>
      </c>
      <c r="AO317">
        <v>0.30115123812766986</v>
      </c>
      <c r="AP317">
        <v>1.0024246005484403</v>
      </c>
      <c r="AQ317">
        <v>2.9332116285660095</v>
      </c>
      <c r="AR317">
        <v>10.561324627477056</v>
      </c>
      <c r="AT317">
        <v>4.8308781754147638</v>
      </c>
      <c r="AU317">
        <v>2.4776916359931787</v>
      </c>
      <c r="AV317">
        <v>6.3071273923995488</v>
      </c>
      <c r="AW317">
        <v>4.7003287420784039</v>
      </c>
      <c r="AX317">
        <v>5.1522370730188278</v>
      </c>
      <c r="AY317">
        <v>14.635608097312083</v>
      </c>
      <c r="BA317">
        <v>2.726494548918855</v>
      </c>
      <c r="BB317">
        <v>2.6697395761164149</v>
      </c>
      <c r="BC317">
        <v>0.49987716364502788</v>
      </c>
      <c r="BD317">
        <v>0.43665518026132538</v>
      </c>
      <c r="BE317">
        <v>0.27039377510160884</v>
      </c>
      <c r="BF317">
        <v>1.0160466865348963</v>
      </c>
    </row>
    <row r="318" spans="1:58">
      <c r="A318">
        <f ca="1">-8*LN(RAND())</f>
        <v>8.915963037052359</v>
      </c>
      <c r="B318">
        <f ca="1">-8*LN(RAND())</f>
        <v>4.4507568479397168</v>
      </c>
      <c r="C318">
        <f ca="1">-8*LN(RAND())</f>
        <v>3.4752142646190172</v>
      </c>
      <c r="D318">
        <f ca="1">-8*LN(RAND())</f>
        <v>5.5496509069050344</v>
      </c>
      <c r="E318">
        <f ca="1">-8*LN(RAND())</f>
        <v>3.2901077072792737</v>
      </c>
      <c r="F318">
        <f ca="1">-8*LN(RAND())</f>
        <v>0.61042069018944933</v>
      </c>
      <c r="H318">
        <f ca="1">-2*LN(RAND())</f>
        <v>0.45252943924400746</v>
      </c>
      <c r="I318">
        <f ca="1">-2*LN(RAND())</f>
        <v>0.46046146827751933</v>
      </c>
      <c r="J318">
        <f ca="1">-2*LN(RAND())</f>
        <v>9.5333139779805389</v>
      </c>
      <c r="K318">
        <f ca="1">-2*LN(RAND())</f>
        <v>0.73586729536655437</v>
      </c>
      <c r="L318">
        <f ca="1">-2*LN(RAND())</f>
        <v>0.70644113731403135</v>
      </c>
      <c r="M318">
        <f ca="1">-2*LN(RAND())</f>
        <v>2.9669694535284545</v>
      </c>
      <c r="P318">
        <v>1.8183814105805589</v>
      </c>
      <c r="Q318">
        <v>24.234628760085478</v>
      </c>
      <c r="R318">
        <v>33.089446647005296</v>
      </c>
      <c r="T318">
        <v>2.344313176631688</v>
      </c>
      <c r="U318">
        <v>6.7827507641611211</v>
      </c>
      <c r="V318">
        <v>0.53857941120937491</v>
      </c>
      <c r="X318">
        <v>15.089789035404488</v>
      </c>
      <c r="Y318">
        <v>1.1919740923049091</v>
      </c>
      <c r="Z318">
        <v>4.7588216470134856</v>
      </c>
      <c r="AA318">
        <v>13.451261778674059</v>
      </c>
      <c r="AC318">
        <v>2.0446305624973382</v>
      </c>
      <c r="AD318">
        <v>5.2616243752979717</v>
      </c>
      <c r="AE318">
        <v>0.84922756982943282</v>
      </c>
      <c r="AF318">
        <v>0.73125339811367618</v>
      </c>
      <c r="AH318">
        <v>1.1598990431969094</v>
      </c>
      <c r="AI318">
        <v>5.6018261019214179</v>
      </c>
      <c r="AJ318">
        <v>16.298361671206372</v>
      </c>
      <c r="AK318">
        <v>0.45473435670482448</v>
      </c>
      <c r="AL318">
        <v>9.3632945353793069</v>
      </c>
      <c r="AN318">
        <v>2.4838194104311122</v>
      </c>
      <c r="AO318">
        <v>0.87442597659835275</v>
      </c>
      <c r="AP318">
        <v>1.2882846994031745</v>
      </c>
      <c r="AQ318">
        <v>1.7119972511878414</v>
      </c>
      <c r="AR318">
        <v>7.6999976168271624</v>
      </c>
      <c r="AT318">
        <v>1.156772924642429</v>
      </c>
      <c r="AU318">
        <v>10.403697066695425</v>
      </c>
      <c r="AV318">
        <v>15.923964224077682</v>
      </c>
      <c r="AW318">
        <v>2.6476283615001548</v>
      </c>
      <c r="AX318">
        <v>6.6289323686142057</v>
      </c>
      <c r="AY318">
        <v>5.3756213287024046</v>
      </c>
      <c r="BA318">
        <v>1.7342813491282298</v>
      </c>
      <c r="BB318">
        <v>4.1559228205343075</v>
      </c>
      <c r="BC318">
        <v>1.6694846709337323</v>
      </c>
      <c r="BD318">
        <v>9.7996183770624405</v>
      </c>
      <c r="BE318">
        <v>0.20861453245305342</v>
      </c>
      <c r="BF318">
        <v>0.37496610178585876</v>
      </c>
    </row>
    <row r="319" spans="1:58">
      <c r="A319">
        <f ca="1">-8*LN(RAND())</f>
        <v>0.59388811214791304</v>
      </c>
      <c r="B319">
        <f ca="1">-8*LN(RAND())</f>
        <v>7.4882026823250412</v>
      </c>
      <c r="C319">
        <f ca="1">-8*LN(RAND())</f>
        <v>10.755567217092331</v>
      </c>
      <c r="D319">
        <f ca="1">-8*LN(RAND())</f>
        <v>8.9150409041760827</v>
      </c>
      <c r="E319">
        <f ca="1">-8*LN(RAND())</f>
        <v>13.986495729607663</v>
      </c>
      <c r="F319">
        <f ca="1">-8*LN(RAND())</f>
        <v>2.9051449921839207</v>
      </c>
      <c r="H319">
        <f ca="1">-2*LN(RAND())</f>
        <v>3.5794834887684277</v>
      </c>
      <c r="I319">
        <f ca="1">-2*LN(RAND())</f>
        <v>6.1491337009436444</v>
      </c>
      <c r="J319">
        <f ca="1">-2*LN(RAND())</f>
        <v>0.44279172485873941</v>
      </c>
      <c r="K319">
        <f ca="1">-2*LN(RAND())</f>
        <v>3.7234648638183825</v>
      </c>
      <c r="L319">
        <f ca="1">-2*LN(RAND())</f>
        <v>5.5885827651237931E-2</v>
      </c>
      <c r="M319">
        <f ca="1">-2*LN(RAND())</f>
        <v>0.7080852791497394</v>
      </c>
      <c r="P319">
        <v>1.7787400182834987</v>
      </c>
      <c r="Q319">
        <v>0.55652079748240735</v>
      </c>
      <c r="R319">
        <v>9.5843974782688974</v>
      </c>
      <c r="T319">
        <v>2.844726420955455</v>
      </c>
      <c r="U319">
        <v>0.45009061474317336</v>
      </c>
      <c r="V319">
        <v>2.3383105468702401</v>
      </c>
      <c r="X319">
        <v>14.857739458785472</v>
      </c>
      <c r="Y319">
        <v>0.67906431425164671</v>
      </c>
      <c r="Z319">
        <v>11.368726675956403</v>
      </c>
      <c r="AA319">
        <v>5.4730493280713484</v>
      </c>
      <c r="AC319">
        <v>0.42979913116653962</v>
      </c>
      <c r="AD319">
        <v>3.8371340953714328</v>
      </c>
      <c r="AE319">
        <v>0.2017045254806078</v>
      </c>
      <c r="AF319">
        <v>0.59689540721356149</v>
      </c>
      <c r="AH319">
        <v>6.6431403144141941</v>
      </c>
      <c r="AI319">
        <v>0.91996408107240779</v>
      </c>
      <c r="AJ319">
        <v>18.239888030385202</v>
      </c>
      <c r="AK319">
        <v>2.9499277431351807</v>
      </c>
      <c r="AL319">
        <v>11.491800342228016</v>
      </c>
      <c r="AN319">
        <v>3.7236784021209477</v>
      </c>
      <c r="AO319">
        <v>4.3485341631471046E-2</v>
      </c>
      <c r="AP319">
        <v>2.4993347110358868</v>
      </c>
      <c r="AQ319">
        <v>3.5299437113484973</v>
      </c>
      <c r="AR319">
        <v>0.47499785874716977</v>
      </c>
      <c r="AT319">
        <v>4.8822258754131642</v>
      </c>
      <c r="AU319">
        <v>1.2083547729839337</v>
      </c>
      <c r="AV319">
        <v>8.9546308841582345</v>
      </c>
      <c r="AW319">
        <v>8.8726502001620968</v>
      </c>
      <c r="AX319">
        <v>1.1592044439521221</v>
      </c>
      <c r="AY319">
        <v>2.3123581434840363</v>
      </c>
      <c r="BA319">
        <v>0.29429669239993334</v>
      </c>
      <c r="BB319">
        <v>1.5804501551886601</v>
      </c>
      <c r="BC319">
        <v>0.56225048913190623</v>
      </c>
      <c r="BD319">
        <v>0.45152188306816871</v>
      </c>
      <c r="BE319">
        <v>0.62490931856115772</v>
      </c>
      <c r="BF319">
        <v>0.30143518572326478</v>
      </c>
    </row>
    <row r="320" spans="1:58">
      <c r="A320">
        <f ca="1">-8*LN(RAND())</f>
        <v>1.2287396982795913</v>
      </c>
      <c r="B320">
        <f ca="1">-8*LN(RAND())</f>
        <v>3.7913587127527451</v>
      </c>
      <c r="C320">
        <f ca="1">-8*LN(RAND())</f>
        <v>17.657668574112304</v>
      </c>
      <c r="D320">
        <f ca="1">-8*LN(RAND())</f>
        <v>14.728502421360071</v>
      </c>
      <c r="E320">
        <f ca="1">-8*LN(RAND())</f>
        <v>3.1868415820800613</v>
      </c>
      <c r="F320">
        <f ca="1">-8*LN(RAND())</f>
        <v>10.446729584343094</v>
      </c>
      <c r="H320">
        <f ca="1">-2*LN(RAND())</f>
        <v>1.1973026221971852</v>
      </c>
      <c r="I320">
        <f ca="1">-2*LN(RAND())</f>
        <v>0.61607220195496337</v>
      </c>
      <c r="J320">
        <f ca="1">-2*LN(RAND())</f>
        <v>1.2957326790413004</v>
      </c>
      <c r="K320">
        <f ca="1">-2*LN(RAND())</f>
        <v>0.19576587113949706</v>
      </c>
      <c r="L320">
        <f ca="1">-2*LN(RAND())</f>
        <v>0.70474852413214217</v>
      </c>
      <c r="M320">
        <f ca="1">-2*LN(RAND())</f>
        <v>1.7913998942529006</v>
      </c>
      <c r="P320">
        <v>3.1187006184147457</v>
      </c>
      <c r="Q320">
        <v>3.7767385815629733</v>
      </c>
      <c r="R320">
        <v>2.5789377714294512</v>
      </c>
      <c r="T320">
        <v>0.25375238251848986</v>
      </c>
      <c r="U320">
        <v>2.1810238653087728</v>
      </c>
      <c r="V320">
        <v>0.23476411113642023</v>
      </c>
      <c r="X320">
        <v>0.91259974688095358</v>
      </c>
      <c r="Y320">
        <v>21.840222623973073</v>
      </c>
      <c r="Z320">
        <v>10.013085609668222</v>
      </c>
      <c r="AA320">
        <v>2.4497612268527393</v>
      </c>
      <c r="AC320">
        <v>0.27911148049777779</v>
      </c>
      <c r="AD320">
        <v>8.74708255679847E-3</v>
      </c>
      <c r="AE320">
        <v>7.8302650106050184E-2</v>
      </c>
      <c r="AF320">
        <v>3.8999610431997049</v>
      </c>
      <c r="AH320">
        <v>1.6092717183891867</v>
      </c>
      <c r="AI320">
        <v>2.5634537507139208</v>
      </c>
      <c r="AJ320">
        <v>8.0553547270299521</v>
      </c>
      <c r="AK320">
        <v>1.8123570982430253</v>
      </c>
      <c r="AL320">
        <v>2.6865991596987091</v>
      </c>
      <c r="AN320">
        <v>0.64749130722054726</v>
      </c>
      <c r="AO320">
        <v>1.2790025495023725</v>
      </c>
      <c r="AP320">
        <v>4.8571777663139031</v>
      </c>
      <c r="AQ320">
        <v>0.714143992624518</v>
      </c>
      <c r="AR320">
        <v>0.87340318773323666</v>
      </c>
      <c r="AT320">
        <v>16.268239766891785</v>
      </c>
      <c r="AU320">
        <v>8.0225402126501653</v>
      </c>
      <c r="AV320">
        <v>4.1190243783749727</v>
      </c>
      <c r="AW320">
        <v>9.4847566615724226</v>
      </c>
      <c r="AX320">
        <v>4.918738403119427</v>
      </c>
      <c r="AY320">
        <v>4.1555059095829776</v>
      </c>
      <c r="BA320">
        <v>3.6608291045574868</v>
      </c>
      <c r="BB320">
        <v>0.30335745927985031</v>
      </c>
      <c r="BC320">
        <v>4.095905014735596</v>
      </c>
      <c r="BD320">
        <v>1.0291852712059784</v>
      </c>
      <c r="BE320">
        <v>2.81707133013371</v>
      </c>
      <c r="BF320">
        <v>0.55507836939122368</v>
      </c>
    </row>
    <row r="321" spans="1:58">
      <c r="A321">
        <f ca="1">-8*LN(RAND())</f>
        <v>0.14744503839699524</v>
      </c>
      <c r="B321">
        <f ca="1">-8*LN(RAND())</f>
        <v>4.3402925666715051</v>
      </c>
      <c r="C321">
        <f ca="1">-8*LN(RAND())</f>
        <v>3.8897539955885656</v>
      </c>
      <c r="D321">
        <f ca="1">-8*LN(RAND())</f>
        <v>4.7280858823004257</v>
      </c>
      <c r="E321">
        <f ca="1">-8*LN(RAND())</f>
        <v>3.2565822741377404</v>
      </c>
      <c r="F321">
        <f ca="1">-8*LN(RAND())</f>
        <v>2.1337655752156999</v>
      </c>
      <c r="H321">
        <f ca="1">-2*LN(RAND())</f>
        <v>4.255790426899412</v>
      </c>
      <c r="I321">
        <f ca="1">-2*LN(RAND())</f>
        <v>2.9121373095072483</v>
      </c>
      <c r="J321">
        <f ca="1">-2*LN(RAND())</f>
        <v>1.4829694195877723</v>
      </c>
      <c r="K321">
        <f ca="1">-2*LN(RAND())</f>
        <v>0.99390703272195846</v>
      </c>
      <c r="L321">
        <f ca="1">-2*LN(RAND())</f>
        <v>1.429455601009717</v>
      </c>
      <c r="M321">
        <f ca="1">-2*LN(RAND())</f>
        <v>0.32883312364819656</v>
      </c>
      <c r="P321">
        <v>15.366345557154599</v>
      </c>
      <c r="Q321">
        <v>28.212320863467763</v>
      </c>
      <c r="R321">
        <v>7.6447135908983466</v>
      </c>
      <c r="T321">
        <v>0.74022618626944703</v>
      </c>
      <c r="U321">
        <v>2.8252951750029629</v>
      </c>
      <c r="V321">
        <v>3.1255366371609048</v>
      </c>
      <c r="X321">
        <v>2.0007430576931813</v>
      </c>
      <c r="Y321">
        <v>2.0239439362262721</v>
      </c>
      <c r="Z321">
        <v>16.240636527289467</v>
      </c>
      <c r="AA321">
        <v>0.97229639447734939</v>
      </c>
      <c r="AC321">
        <v>0.44038814440213103</v>
      </c>
      <c r="AD321">
        <v>1.0725944296510728</v>
      </c>
      <c r="AE321">
        <v>1.9895811553609557</v>
      </c>
      <c r="AF321">
        <v>5.3191260508022058</v>
      </c>
      <c r="AH321">
        <v>14.920747101613738</v>
      </c>
      <c r="AI321">
        <v>2.5607947680626904</v>
      </c>
      <c r="AJ321">
        <v>2.2972715191037509</v>
      </c>
      <c r="AK321">
        <v>10.476336924689575</v>
      </c>
      <c r="AL321">
        <v>1.4289962732793791</v>
      </c>
      <c r="AN321">
        <v>0.12502210528853641</v>
      </c>
      <c r="AO321">
        <v>1.0331956133793241</v>
      </c>
      <c r="AP321">
        <v>1.3115038821369087</v>
      </c>
      <c r="AQ321">
        <v>2.7753758060344631</v>
      </c>
      <c r="AR321">
        <v>0.95200598801417202</v>
      </c>
      <c r="AT321">
        <v>9.0016833099677651</v>
      </c>
      <c r="AU321">
        <v>0.39234189716291495</v>
      </c>
      <c r="AV321">
        <v>27.703460860516479</v>
      </c>
      <c r="AW321">
        <v>5.846441534267484</v>
      </c>
      <c r="AX321">
        <v>6.4711242023741402</v>
      </c>
      <c r="AY321">
        <v>13.972763031683108</v>
      </c>
      <c r="BA321">
        <v>3.9056578650453946</v>
      </c>
      <c r="BB321">
        <v>0.52029052990706881</v>
      </c>
      <c r="BC321">
        <v>1.4725944007120491</v>
      </c>
      <c r="BD321">
        <v>0.70857334637945701</v>
      </c>
      <c r="BE321">
        <v>2.5042090968030073</v>
      </c>
      <c r="BF321">
        <v>6.4096550633034788</v>
      </c>
    </row>
    <row r="322" spans="1:58">
      <c r="A322">
        <f ca="1">-8*LN(RAND())</f>
        <v>1.2972819412844181</v>
      </c>
      <c r="B322">
        <f ca="1">-8*LN(RAND())</f>
        <v>1.4950493306367685</v>
      </c>
      <c r="C322">
        <f ca="1">-8*LN(RAND())</f>
        <v>3.997038943560939</v>
      </c>
      <c r="D322">
        <f ca="1">-8*LN(RAND())</f>
        <v>5.7001500997066881</v>
      </c>
      <c r="E322">
        <f ca="1">-8*LN(RAND())</f>
        <v>16.158783996990248</v>
      </c>
      <c r="F322">
        <f ca="1">-8*LN(RAND())</f>
        <v>1.6513530629860111</v>
      </c>
      <c r="H322">
        <f ca="1">-2*LN(RAND())</f>
        <v>0.99212109849818153</v>
      </c>
      <c r="I322">
        <f ca="1">-2*LN(RAND())</f>
        <v>3.1413599560438397</v>
      </c>
      <c r="J322">
        <f ca="1">-2*LN(RAND())</f>
        <v>1.7487974468917356</v>
      </c>
      <c r="K322">
        <f ca="1">-2*LN(RAND())</f>
        <v>2.7246533142849092</v>
      </c>
      <c r="L322">
        <f ca="1">-2*LN(RAND())</f>
        <v>0.99330141206940448</v>
      </c>
      <c r="M322">
        <f ca="1">-2*LN(RAND())</f>
        <v>1.444274790053421</v>
      </c>
      <c r="P322">
        <v>7.030953491541764</v>
      </c>
      <c r="Q322">
        <v>0.47781503367308165</v>
      </c>
      <c r="R322">
        <v>21.97193519436054</v>
      </c>
      <c r="T322">
        <v>3.4666510847421192</v>
      </c>
      <c r="U322">
        <v>5.2394877666258788</v>
      </c>
      <c r="V322">
        <v>3.6219630898751709</v>
      </c>
      <c r="X322">
        <v>2.8580996489567716</v>
      </c>
      <c r="Y322">
        <v>3.5658585975289188</v>
      </c>
      <c r="Z322">
        <v>23.439753902281907</v>
      </c>
      <c r="AA322">
        <v>21.472325779899258</v>
      </c>
      <c r="AC322">
        <v>1.4539750808309284</v>
      </c>
      <c r="AD322">
        <v>4.7754469891846201</v>
      </c>
      <c r="AE322">
        <v>2.3018862816127248</v>
      </c>
      <c r="AF322">
        <v>0.45613446604153945</v>
      </c>
      <c r="AH322">
        <v>1.525593171332349</v>
      </c>
      <c r="AI322">
        <v>50.422450039591304</v>
      </c>
      <c r="AJ322">
        <v>17.058103155228757</v>
      </c>
      <c r="AK322">
        <v>0.20833390206091104</v>
      </c>
      <c r="AL322">
        <v>9.7589439238379416</v>
      </c>
      <c r="AN322">
        <v>2.7506619114682707</v>
      </c>
      <c r="AO322">
        <v>0.41646235975863005</v>
      </c>
      <c r="AP322">
        <v>1.858671102059128</v>
      </c>
      <c r="AQ322">
        <v>1.1536530828897031</v>
      </c>
      <c r="AR322">
        <v>3.3475547486781179</v>
      </c>
      <c r="AT322">
        <v>1.9557953352286421</v>
      </c>
      <c r="AU322">
        <v>2.4427653899234762</v>
      </c>
      <c r="AV322">
        <v>55.273924093296216</v>
      </c>
      <c r="AW322">
        <v>15.171676588180778</v>
      </c>
      <c r="AX322">
        <v>5.6626226142041061</v>
      </c>
      <c r="AY322">
        <v>2.1784458609711779</v>
      </c>
      <c r="BA322">
        <v>1.4174314268491315</v>
      </c>
      <c r="BB322">
        <v>2.6991631617088343</v>
      </c>
      <c r="BC322">
        <v>0.98045583560307981</v>
      </c>
      <c r="BD322">
        <v>6.6198102617512093</v>
      </c>
      <c r="BE322">
        <v>3.3276398029238399</v>
      </c>
      <c r="BF322">
        <v>4.1633050286770157</v>
      </c>
    </row>
    <row r="323" spans="1:58">
      <c r="A323">
        <f ca="1">-8*LN(RAND())</f>
        <v>10.415519566435185</v>
      </c>
      <c r="B323">
        <f ca="1">-8*LN(RAND())</f>
        <v>20.759061113580426</v>
      </c>
      <c r="C323">
        <f ca="1">-8*LN(RAND())</f>
        <v>5.5406727307365822</v>
      </c>
      <c r="D323">
        <f ca="1">-8*LN(RAND())</f>
        <v>6.8419351185842228</v>
      </c>
      <c r="E323">
        <f ca="1">-8*LN(RAND())</f>
        <v>2.2188826367378138</v>
      </c>
      <c r="F323">
        <f ca="1">-8*LN(RAND())</f>
        <v>21.599867544961516</v>
      </c>
      <c r="H323">
        <f ca="1">-2*LN(RAND())</f>
        <v>3.1034627159364456</v>
      </c>
      <c r="I323">
        <f ca="1">-2*LN(RAND())</f>
        <v>0.85370305585582895</v>
      </c>
      <c r="J323">
        <f ca="1">-2*LN(RAND())</f>
        <v>7.3576663032837511E-2</v>
      </c>
      <c r="K323">
        <f ca="1">-2*LN(RAND())</f>
        <v>2.9409761780859207</v>
      </c>
      <c r="L323">
        <f ca="1">-2*LN(RAND())</f>
        <v>0.56275025796113531</v>
      </c>
      <c r="M323">
        <f ca="1">-2*LN(RAND())</f>
        <v>2.9812428873502905</v>
      </c>
      <c r="P323">
        <v>6.519461963364555</v>
      </c>
      <c r="Q323">
        <v>1.4179514988446431</v>
      </c>
      <c r="R323">
        <v>16.295197008482248</v>
      </c>
      <c r="T323">
        <v>1.4898304241694746</v>
      </c>
      <c r="U323">
        <v>0.31159442375065199</v>
      </c>
      <c r="V323">
        <v>4.0832249709425756</v>
      </c>
      <c r="X323">
        <v>4.7312330072502444</v>
      </c>
      <c r="Y323">
        <v>8.1268885623476894</v>
      </c>
      <c r="Z323">
        <v>2.0857358376549944</v>
      </c>
      <c r="AA323">
        <v>1.8370521602806946</v>
      </c>
      <c r="AC323">
        <v>2.9913627902678344</v>
      </c>
      <c r="AD323">
        <v>0.35593967322110565</v>
      </c>
      <c r="AE323">
        <v>4.8848397276967743</v>
      </c>
      <c r="AF323">
        <v>0.67440532371905648</v>
      </c>
      <c r="AH323">
        <v>11.430792870534836</v>
      </c>
      <c r="AI323">
        <v>8.9539694929169329</v>
      </c>
      <c r="AJ323">
        <v>10.796927377100397</v>
      </c>
      <c r="AK323">
        <v>6.6589661006564604E-2</v>
      </c>
      <c r="AL323">
        <v>14.727116049078997</v>
      </c>
      <c r="AN323">
        <v>3.1556437411690594</v>
      </c>
      <c r="AO323">
        <v>0.87233225351287846</v>
      </c>
      <c r="AP323">
        <v>3.2412343804649857</v>
      </c>
      <c r="AQ323">
        <v>0.83122993097748987</v>
      </c>
      <c r="AR323">
        <v>4.9673471793339257</v>
      </c>
      <c r="AT323">
        <v>1.4410303330931986</v>
      </c>
      <c r="AU323">
        <v>4.6947647360798115</v>
      </c>
      <c r="AV323">
        <v>12.685034921987908</v>
      </c>
      <c r="AW323">
        <v>27.641614050670885</v>
      </c>
      <c r="AX323">
        <v>13.646092218987439</v>
      </c>
      <c r="AY323">
        <v>10.506669865167972</v>
      </c>
      <c r="BA323">
        <v>0.90803193547628591</v>
      </c>
      <c r="BB323">
        <v>0.77091269924265504</v>
      </c>
      <c r="BC323">
        <v>0.42139089303033533</v>
      </c>
      <c r="BD323">
        <v>0.72889943999026496</v>
      </c>
      <c r="BE323">
        <v>1.9453229843985458</v>
      </c>
      <c r="BF323">
        <v>2.8289999952285743</v>
      </c>
    </row>
    <row r="324" spans="1:58">
      <c r="A324">
        <f ca="1">-8*LN(RAND())</f>
        <v>6.5570938071112819</v>
      </c>
      <c r="B324">
        <f ca="1">-8*LN(RAND())</f>
        <v>1.5726334078411894</v>
      </c>
      <c r="C324">
        <f ca="1">-8*LN(RAND())</f>
        <v>25.453325900196884</v>
      </c>
      <c r="D324">
        <f ca="1">-8*LN(RAND())</f>
        <v>4.6781842211508993</v>
      </c>
      <c r="E324">
        <f ca="1">-8*LN(RAND())</f>
        <v>2.5820817536339078</v>
      </c>
      <c r="F324">
        <f ca="1">-8*LN(RAND())</f>
        <v>0.36456488092793027</v>
      </c>
      <c r="H324">
        <f ca="1">-2*LN(RAND())</f>
        <v>0.80634408953302728</v>
      </c>
      <c r="I324">
        <f ca="1">-2*LN(RAND())</f>
        <v>2.2404221729000064</v>
      </c>
      <c r="J324">
        <f ca="1">-2*LN(RAND())</f>
        <v>2.555295210245109</v>
      </c>
      <c r="K324">
        <f ca="1">-2*LN(RAND())</f>
        <v>4.2325854567063379</v>
      </c>
      <c r="L324">
        <f ca="1">-2*LN(RAND())</f>
        <v>0.5341066911610004</v>
      </c>
      <c r="M324">
        <f ca="1">-2*LN(RAND())</f>
        <v>4.740639856511776</v>
      </c>
      <c r="P324">
        <v>2.1810040424262529</v>
      </c>
      <c r="Q324">
        <v>3.1789375514073335</v>
      </c>
      <c r="R324">
        <v>3.004986154466077</v>
      </c>
      <c r="T324">
        <v>5.448871961108444</v>
      </c>
      <c r="U324">
        <v>1.0866815570828987</v>
      </c>
      <c r="V324">
        <v>9.2152327896366876E-2</v>
      </c>
      <c r="X324">
        <v>0.17237895061663949</v>
      </c>
      <c r="Y324">
        <v>30.492394743742548</v>
      </c>
      <c r="Z324">
        <v>7.8703273510530254</v>
      </c>
      <c r="AA324">
        <v>25.029043826149341</v>
      </c>
      <c r="AC324">
        <v>0.39413339838274741</v>
      </c>
      <c r="AD324">
        <v>3.3040001409752029</v>
      </c>
      <c r="AE324">
        <v>0.42452641395123608</v>
      </c>
      <c r="AF324">
        <v>1.1263553501319434</v>
      </c>
      <c r="AH324">
        <v>25.528936966528601</v>
      </c>
      <c r="AI324">
        <v>12.56791739898309</v>
      </c>
      <c r="AJ324">
        <v>27.879196603587779</v>
      </c>
      <c r="AK324">
        <v>14.608662640165642</v>
      </c>
      <c r="AL324">
        <v>17.657022100474315</v>
      </c>
      <c r="AN324">
        <v>3.41875357997465E-3</v>
      </c>
      <c r="AO324">
        <v>0.10418459590496351</v>
      </c>
      <c r="AP324">
        <v>0.52434681308415387</v>
      </c>
      <c r="AQ324">
        <v>2.8982351378943849</v>
      </c>
      <c r="AR324">
        <v>3.3717745466008626</v>
      </c>
      <c r="AT324">
        <v>3.9264789027985145</v>
      </c>
      <c r="AU324">
        <v>1.9389730619007581</v>
      </c>
      <c r="AV324">
        <v>6.6041839883931113</v>
      </c>
      <c r="AW324">
        <v>0.3743545834158174</v>
      </c>
      <c r="AX324">
        <v>10.18157350790695</v>
      </c>
      <c r="AY324">
        <v>7.4616765194537775</v>
      </c>
      <c r="BA324">
        <v>1.631106450508524</v>
      </c>
      <c r="BB324">
        <v>2.0495728647941096</v>
      </c>
      <c r="BC324">
        <v>0.14994851056373534</v>
      </c>
      <c r="BD324">
        <v>0.14726918846375073</v>
      </c>
      <c r="BE324">
        <v>6.7220305578274937</v>
      </c>
      <c r="BF324">
        <v>1.4767272318786042</v>
      </c>
    </row>
    <row r="325" spans="1:58">
      <c r="A325">
        <f ca="1">-8*LN(RAND())</f>
        <v>6.1496307652369833</v>
      </c>
      <c r="B325">
        <f ca="1">-8*LN(RAND())</f>
        <v>0.49048876423112309</v>
      </c>
      <c r="C325">
        <f ca="1">-8*LN(RAND())</f>
        <v>32.33755271598119</v>
      </c>
      <c r="D325">
        <f ca="1">-8*LN(RAND())</f>
        <v>3.6248324116766311</v>
      </c>
      <c r="E325">
        <f ca="1">-8*LN(RAND())</f>
        <v>1.6595101902085212</v>
      </c>
      <c r="F325">
        <f ca="1">-8*LN(RAND())</f>
        <v>5.2213972104144268</v>
      </c>
      <c r="H325">
        <f ca="1">-2*LN(RAND())</f>
        <v>2.1342666939478163</v>
      </c>
      <c r="I325">
        <f ca="1">-2*LN(RAND())</f>
        <v>0.3794671492153196</v>
      </c>
      <c r="J325">
        <f ca="1">-2*LN(RAND())</f>
        <v>1.6154302505860421</v>
      </c>
      <c r="K325">
        <f ca="1">-2*LN(RAND())</f>
        <v>3.3902936072520222</v>
      </c>
      <c r="L325">
        <f ca="1">-2*LN(RAND())</f>
        <v>0.22128777657994453</v>
      </c>
      <c r="M325">
        <f ca="1">-2*LN(RAND())</f>
        <v>2.2728842056831913</v>
      </c>
      <c r="P325">
        <v>5.3899815519969634</v>
      </c>
      <c r="Q325">
        <v>2.7327898203307535</v>
      </c>
      <c r="R325">
        <v>3.6258749780744215</v>
      </c>
      <c r="T325">
        <v>0.4678842314384149</v>
      </c>
      <c r="U325">
        <v>2.9925256548380714</v>
      </c>
      <c r="V325">
        <v>0.7923943244609537</v>
      </c>
      <c r="X325">
        <v>0.24666839060559123</v>
      </c>
      <c r="Y325">
        <v>1.5594518327008644</v>
      </c>
      <c r="Z325">
        <v>2.9506012442042708</v>
      </c>
      <c r="AA325">
        <v>4.063194453995572</v>
      </c>
      <c r="AC325">
        <v>6.3426203133090571</v>
      </c>
      <c r="AD325">
        <v>4.8929709076907555</v>
      </c>
      <c r="AE325">
        <v>9.2709327200976466E-2</v>
      </c>
      <c r="AF325">
        <v>1.1405865148120824</v>
      </c>
      <c r="AH325">
        <v>3.4223996678164852</v>
      </c>
      <c r="AI325">
        <v>23.836727025417993</v>
      </c>
      <c r="AJ325">
        <v>3.2898334712135826</v>
      </c>
      <c r="AK325">
        <v>3.4696722278979921</v>
      </c>
      <c r="AL325">
        <v>16.423517135419608</v>
      </c>
      <c r="AN325">
        <v>3.0626131573249373</v>
      </c>
      <c r="AO325">
        <v>0.39734122944617917</v>
      </c>
      <c r="AP325">
        <v>0.31748422167069901</v>
      </c>
      <c r="AQ325">
        <v>2.933211936599875</v>
      </c>
      <c r="AR325">
        <v>2.5947029008148577</v>
      </c>
      <c r="AT325">
        <v>1.8235318400895597</v>
      </c>
      <c r="AU325">
        <v>4.3078036779229878</v>
      </c>
      <c r="AV325">
        <v>1.5169142721686497</v>
      </c>
      <c r="AW325">
        <v>15.668638413496613</v>
      </c>
      <c r="AX325">
        <v>4.6121742323069785</v>
      </c>
      <c r="AY325">
        <v>6.0516763157349009</v>
      </c>
      <c r="BA325">
        <v>2.347715279406247</v>
      </c>
      <c r="BB325">
        <v>4.2769277704218576</v>
      </c>
      <c r="BC325">
        <v>0.6100814742858014</v>
      </c>
      <c r="BD325">
        <v>2.0889685381579515</v>
      </c>
      <c r="BE325">
        <v>4.8528101176585574</v>
      </c>
      <c r="BF325">
        <v>0.60857047253675667</v>
      </c>
    </row>
    <row r="326" spans="1:58">
      <c r="A326">
        <f ca="1">-8*LN(RAND())</f>
        <v>3.8852041409840101</v>
      </c>
      <c r="B326">
        <f ca="1">-8*LN(RAND())</f>
        <v>15.012738183715424</v>
      </c>
      <c r="C326">
        <f ca="1">-8*LN(RAND())</f>
        <v>9.0643843651991176</v>
      </c>
      <c r="D326">
        <f ca="1">-8*LN(RAND())</f>
        <v>2.6866365171794215</v>
      </c>
      <c r="E326">
        <f ca="1">-8*LN(RAND())</f>
        <v>39.250955470510767</v>
      </c>
      <c r="F326">
        <f ca="1">-8*LN(RAND())</f>
        <v>3.1807501114995582</v>
      </c>
      <c r="H326">
        <f ca="1">-2*LN(RAND())</f>
        <v>2.681025638345655</v>
      </c>
      <c r="I326">
        <f ca="1">-2*LN(RAND())</f>
        <v>3.3590437728857117</v>
      </c>
      <c r="J326">
        <f ca="1">-2*LN(RAND())</f>
        <v>0.84757662491280494</v>
      </c>
      <c r="K326">
        <f ca="1">-2*LN(RAND())</f>
        <v>0.76543043714295045</v>
      </c>
      <c r="L326">
        <f ca="1">-2*LN(RAND())</f>
        <v>0.99347724711706242</v>
      </c>
      <c r="M326">
        <f ca="1">-2*LN(RAND())</f>
        <v>1.788342965050151</v>
      </c>
      <c r="P326">
        <v>21.208594495185871</v>
      </c>
      <c r="Q326">
        <v>2.1989690666790151</v>
      </c>
      <c r="R326">
        <v>10.656814620419423</v>
      </c>
      <c r="T326">
        <v>0.80216653887517642</v>
      </c>
      <c r="U326">
        <v>0.64167774802451638</v>
      </c>
      <c r="V326">
        <v>1.0176366817814686</v>
      </c>
      <c r="X326">
        <v>6.8240091348797485</v>
      </c>
      <c r="Y326">
        <v>18.206165183482682</v>
      </c>
      <c r="Z326">
        <v>6.9379077596765155</v>
      </c>
      <c r="AA326">
        <v>5.1677346796438179</v>
      </c>
      <c r="AC326">
        <v>0.23201681611703523</v>
      </c>
      <c r="AD326">
        <v>1.4496142797325393</v>
      </c>
      <c r="AE326">
        <v>0.11216499223073054</v>
      </c>
      <c r="AF326">
        <v>0.66398902631920143</v>
      </c>
      <c r="AH326">
        <v>3.1243891794035288</v>
      </c>
      <c r="AI326">
        <v>18.494067234229281</v>
      </c>
      <c r="AJ326">
        <v>2.3165737319796498</v>
      </c>
      <c r="AK326">
        <v>2.0667583114983068</v>
      </c>
      <c r="AL326">
        <v>50.039884008940078</v>
      </c>
      <c r="AN326">
        <v>3.0292287635722586</v>
      </c>
      <c r="AO326">
        <v>0.83322412500742005</v>
      </c>
      <c r="AP326">
        <v>2.0398658472597928</v>
      </c>
      <c r="AQ326">
        <v>0.26309936314508975</v>
      </c>
      <c r="AR326">
        <v>1.0525377796186963</v>
      </c>
      <c r="AT326">
        <v>13.184188330016092</v>
      </c>
      <c r="AU326">
        <v>4.7126659630367973</v>
      </c>
      <c r="AV326">
        <v>3.9915880731893756</v>
      </c>
      <c r="AW326">
        <v>2.642440931977994</v>
      </c>
      <c r="AX326">
        <v>11.516296875712928</v>
      </c>
      <c r="AY326">
        <v>0.62417082288725789</v>
      </c>
      <c r="BA326">
        <v>0.454625080307754</v>
      </c>
      <c r="BB326">
        <v>2.1055972977479329</v>
      </c>
      <c r="BC326">
        <v>0.73037946456198688</v>
      </c>
      <c r="BD326">
        <v>3.0926462320431436</v>
      </c>
      <c r="BE326">
        <v>1.1049598114029024</v>
      </c>
      <c r="BF326">
        <v>2.4522141975002278</v>
      </c>
    </row>
    <row r="327" spans="1:58">
      <c r="A327">
        <f ca="1">-8*LN(RAND())</f>
        <v>1.9422527617197298</v>
      </c>
      <c r="B327">
        <f ca="1">-8*LN(RAND())</f>
        <v>1.649808381979377</v>
      </c>
      <c r="C327">
        <f ca="1">-8*LN(RAND())</f>
        <v>3.5631284491117805</v>
      </c>
      <c r="D327">
        <f ca="1">-8*LN(RAND())</f>
        <v>18.941556367186486</v>
      </c>
      <c r="E327">
        <f ca="1">-8*LN(RAND())</f>
        <v>2.2039930033437236</v>
      </c>
      <c r="F327">
        <f ca="1">-8*LN(RAND())</f>
        <v>1.4149157628903335</v>
      </c>
      <c r="H327">
        <f ca="1">-2*LN(RAND())</f>
        <v>1.5615825592214556</v>
      </c>
      <c r="I327">
        <f ca="1">-2*LN(RAND())</f>
        <v>1.5850630550443281</v>
      </c>
      <c r="J327">
        <f ca="1">-2*LN(RAND())</f>
        <v>0.57278986769266949</v>
      </c>
      <c r="K327">
        <f ca="1">-2*LN(RAND())</f>
        <v>4.0174922902962598</v>
      </c>
      <c r="L327">
        <f ca="1">-2*LN(RAND())</f>
        <v>1.023071800345658E-2</v>
      </c>
      <c r="M327">
        <f ca="1">-2*LN(RAND())</f>
        <v>0.32874818731277805</v>
      </c>
      <c r="P327">
        <v>13.612741601326512</v>
      </c>
      <c r="Q327">
        <v>12.679313452839917</v>
      </c>
      <c r="R327">
        <v>2.0162821046925652</v>
      </c>
      <c r="T327">
        <v>4.776702186739378</v>
      </c>
      <c r="U327">
        <v>1.7568561364477833</v>
      </c>
      <c r="V327">
        <v>3.1119790794156397</v>
      </c>
      <c r="X327">
        <v>6.2702027503978934</v>
      </c>
      <c r="Y327">
        <v>1.9365393106436113</v>
      </c>
      <c r="Z327">
        <v>7.2942438764774264</v>
      </c>
      <c r="AA327">
        <v>10.724897394911466</v>
      </c>
      <c r="AC327">
        <v>1.332931908934107</v>
      </c>
      <c r="AD327">
        <v>0.5129356258603307</v>
      </c>
      <c r="AE327">
        <v>0.16364081609286926</v>
      </c>
      <c r="AF327">
        <v>0.71538066979005632</v>
      </c>
      <c r="AH327">
        <v>3.6690370096394296</v>
      </c>
      <c r="AI327">
        <v>6.2972128208773639E-2</v>
      </c>
      <c r="AJ327">
        <v>4.3454984395595053</v>
      </c>
      <c r="AK327">
        <v>2.6681898332135567</v>
      </c>
      <c r="AL327">
        <v>4.8025984498943872</v>
      </c>
      <c r="AN327">
        <v>5.467208930595695</v>
      </c>
      <c r="AO327">
        <v>1.7410870775657126</v>
      </c>
      <c r="AP327">
        <v>0.8389471807811002</v>
      </c>
      <c r="AQ327">
        <v>1.5409303433341808</v>
      </c>
      <c r="AR327">
        <v>2.7504465276711518</v>
      </c>
      <c r="AT327">
        <v>2.1852438716533351</v>
      </c>
      <c r="AU327">
        <v>9.9334785246896793</v>
      </c>
      <c r="AV327">
        <v>6.9736923098054309</v>
      </c>
      <c r="AW327">
        <v>7.2088897653190323</v>
      </c>
      <c r="AX327">
        <v>2.4033065734595946</v>
      </c>
      <c r="AY327">
        <v>3.570273283467202</v>
      </c>
      <c r="BA327">
        <v>3.4531587760852624</v>
      </c>
      <c r="BB327">
        <v>0.27673835143291958</v>
      </c>
      <c r="BC327">
        <v>4.8054539506604517</v>
      </c>
      <c r="BD327">
        <v>0.9834482484946131</v>
      </c>
      <c r="BE327">
        <v>1.6417119919630179</v>
      </c>
      <c r="BF327">
        <v>0.53319001962306356</v>
      </c>
    </row>
    <row r="328" spans="1:58">
      <c r="A328">
        <f ca="1">-8*LN(RAND())</f>
        <v>9.7293021573879397</v>
      </c>
      <c r="B328">
        <f ca="1">-8*LN(RAND())</f>
        <v>5.445935842357807</v>
      </c>
      <c r="C328">
        <f ca="1">-8*LN(RAND())</f>
        <v>26.747800491417077</v>
      </c>
      <c r="D328">
        <f ca="1">-8*LN(RAND())</f>
        <v>20.454445167634251</v>
      </c>
      <c r="E328">
        <f ca="1">-8*LN(RAND())</f>
        <v>3.7150629481838796E-2</v>
      </c>
      <c r="F328">
        <f ca="1">-8*LN(RAND())</f>
        <v>3.6414769770042028</v>
      </c>
      <c r="H328">
        <f ca="1">-2*LN(RAND())</f>
        <v>2.3814803513768195</v>
      </c>
      <c r="I328">
        <f ca="1">-2*LN(RAND())</f>
        <v>4.4776318756288847E-2</v>
      </c>
      <c r="J328">
        <f ca="1">-2*LN(RAND())</f>
        <v>5.9769137955339513</v>
      </c>
      <c r="K328">
        <f ca="1">-2*LN(RAND())</f>
        <v>4.9615470803225472</v>
      </c>
      <c r="L328">
        <f ca="1">-2*LN(RAND())</f>
        <v>0.2839054650495258</v>
      </c>
      <c r="M328">
        <f ca="1">-2*LN(RAND())</f>
        <v>1.219490742883059</v>
      </c>
      <c r="P328">
        <v>3.2122318588121024</v>
      </c>
      <c r="Q328">
        <v>7.6571940447004039</v>
      </c>
      <c r="R328">
        <v>5.2298988433405249</v>
      </c>
      <c r="T328">
        <v>0.80556097803115667</v>
      </c>
      <c r="U328">
        <v>1.9232982828454639</v>
      </c>
      <c r="V328">
        <v>0.91234829857873134</v>
      </c>
      <c r="X328">
        <v>5.1517660869993795</v>
      </c>
      <c r="Y328">
        <v>7.2965148145567831</v>
      </c>
      <c r="Z328">
        <v>0.53825624905259428</v>
      </c>
      <c r="AA328">
        <v>2.7636066704401623</v>
      </c>
      <c r="AC328">
        <v>1.7678210593261432</v>
      </c>
      <c r="AD328">
        <v>1.427290851654631</v>
      </c>
      <c r="AE328">
        <v>2.5485890828346669</v>
      </c>
      <c r="AF328">
        <v>2.578816237148248E-2</v>
      </c>
      <c r="AH328">
        <v>3.1753516337442216</v>
      </c>
      <c r="AI328">
        <v>28.265605080061452</v>
      </c>
      <c r="AJ328">
        <v>6.7085341325389098</v>
      </c>
      <c r="AK328">
        <v>2.7008214291115706</v>
      </c>
      <c r="AL328">
        <v>0.40796409891834995</v>
      </c>
      <c r="AN328">
        <v>3.5093454297187421</v>
      </c>
      <c r="AO328">
        <v>2.9389826550524396</v>
      </c>
      <c r="AP328">
        <v>2.6003347278512812</v>
      </c>
      <c r="AQ328">
        <v>1.0860939257657789</v>
      </c>
      <c r="AR328">
        <v>7.2800331004922683</v>
      </c>
      <c r="AT328">
        <v>0.27422143613358579</v>
      </c>
      <c r="AU328">
        <v>7.225134220070438</v>
      </c>
      <c r="AV328">
        <v>15.2040001983151</v>
      </c>
      <c r="AW328">
        <v>2.9657696212564084</v>
      </c>
      <c r="AX328">
        <v>1.3676548284107835</v>
      </c>
      <c r="AY328">
        <v>1.406478534102116</v>
      </c>
      <c r="BA328">
        <v>4.0424530979217561</v>
      </c>
      <c r="BB328">
        <v>3.493017666299556</v>
      </c>
      <c r="BC328">
        <v>2.9465389690498158</v>
      </c>
      <c r="BD328">
        <v>3.7113756330880658</v>
      </c>
      <c r="BE328">
        <v>2.6593870456167106</v>
      </c>
      <c r="BF328">
        <v>7.8379323890296213</v>
      </c>
    </row>
    <row r="329" spans="1:58">
      <c r="A329">
        <f ca="1">-8*LN(RAND())</f>
        <v>2.0920095621863397</v>
      </c>
      <c r="B329">
        <f ca="1">-8*LN(RAND())</f>
        <v>10.849133086048161</v>
      </c>
      <c r="C329">
        <f ca="1">-8*LN(RAND())</f>
        <v>44.233516411015266</v>
      </c>
      <c r="D329">
        <f ca="1">-8*LN(RAND())</f>
        <v>3.1506337903740116</v>
      </c>
      <c r="E329">
        <f ca="1">-8*LN(RAND())</f>
        <v>10.071713565036395</v>
      </c>
      <c r="F329">
        <f ca="1">-8*LN(RAND())</f>
        <v>10.998190686652231</v>
      </c>
      <c r="H329">
        <f ca="1">-2*LN(RAND())</f>
        <v>1.9223979420194057</v>
      </c>
      <c r="I329">
        <f ca="1">-2*LN(RAND())</f>
        <v>2.3131035839501255</v>
      </c>
      <c r="J329">
        <f ca="1">-2*LN(RAND())</f>
        <v>1.3916739675007379</v>
      </c>
      <c r="K329">
        <f ca="1">-2*LN(RAND())</f>
        <v>2.5882782518174103</v>
      </c>
      <c r="L329">
        <f ca="1">-2*LN(RAND())</f>
        <v>9.9274029759480228E-2</v>
      </c>
      <c r="M329">
        <f ca="1">-2*LN(RAND())</f>
        <v>0.87523052764883713</v>
      </c>
      <c r="P329">
        <v>2.4369837443461759</v>
      </c>
      <c r="Q329">
        <v>3.010725458831689</v>
      </c>
      <c r="R329">
        <v>13.87753923028334</v>
      </c>
      <c r="T329">
        <v>1.264894525924475</v>
      </c>
      <c r="U329">
        <v>2.5718938816609525</v>
      </c>
      <c r="V329">
        <v>12.437487960372867</v>
      </c>
      <c r="X329">
        <v>10.249576591290721</v>
      </c>
      <c r="Y329">
        <v>3.7103700605069627</v>
      </c>
      <c r="Z329">
        <v>4.1802631909631973</v>
      </c>
      <c r="AA329">
        <v>3.6197299983760588E-3</v>
      </c>
      <c r="AC329">
        <v>3.9959072016278356</v>
      </c>
      <c r="AD329">
        <v>7.1895843925860958E-2</v>
      </c>
      <c r="AE329">
        <v>2.5700506541149627E-2</v>
      </c>
      <c r="AF329">
        <v>0.49863604377536519</v>
      </c>
      <c r="AH329">
        <v>9.9037654792760303</v>
      </c>
      <c r="AI329">
        <v>1.6214465913849099</v>
      </c>
      <c r="AJ329">
        <v>3.5800618051919888</v>
      </c>
      <c r="AK329">
        <v>3.552889899792234</v>
      </c>
      <c r="AL329">
        <v>11.187295927933304</v>
      </c>
      <c r="AN329">
        <v>2.8126555097181019</v>
      </c>
      <c r="AO329">
        <v>2.5008704938287609</v>
      </c>
      <c r="AP329">
        <v>0.77760735603310693</v>
      </c>
      <c r="AQ329">
        <v>0.8951403193641666</v>
      </c>
      <c r="AR329">
        <v>0.22984611933862387</v>
      </c>
      <c r="AT329">
        <v>8.9608073310421084</v>
      </c>
      <c r="AU329">
        <v>9.6453855870608081</v>
      </c>
      <c r="AV329">
        <v>2.0265372224412284</v>
      </c>
      <c r="AW329">
        <v>27.361197729403887</v>
      </c>
      <c r="AX329">
        <v>2.7089428228861965</v>
      </c>
      <c r="AY329">
        <v>25.366335089357424</v>
      </c>
      <c r="BA329">
        <v>2.0944827904562136</v>
      </c>
      <c r="BB329">
        <v>1.0807567307947046</v>
      </c>
      <c r="BC329">
        <v>0.22289227380198637</v>
      </c>
      <c r="BD329">
        <v>3.0512690594866852E-2</v>
      </c>
      <c r="BE329">
        <v>5.6066940091428759</v>
      </c>
      <c r="BF329">
        <v>0.37597417866570765</v>
      </c>
    </row>
    <row r="330" spans="1:58">
      <c r="A330">
        <f ca="1">-8*LN(RAND())</f>
        <v>2.3281910329421174</v>
      </c>
      <c r="B330">
        <f ca="1">-8*LN(RAND())</f>
        <v>9.1210078543946107</v>
      </c>
      <c r="C330">
        <f ca="1">-8*LN(RAND())</f>
        <v>5.9477483681476535</v>
      </c>
      <c r="D330">
        <f ca="1">-8*LN(RAND())</f>
        <v>10.85085430869538</v>
      </c>
      <c r="E330">
        <f ca="1">-8*LN(RAND())</f>
        <v>0.74205311458369061</v>
      </c>
      <c r="F330">
        <f ca="1">-8*LN(RAND())</f>
        <v>14.377468119462325</v>
      </c>
      <c r="H330">
        <f ca="1">-2*LN(RAND())</f>
        <v>1.7012598493276458</v>
      </c>
      <c r="I330">
        <f ca="1">-2*LN(RAND())</f>
        <v>0.81447873629108747</v>
      </c>
      <c r="J330">
        <f ca="1">-2*LN(RAND())</f>
        <v>0.49381957012584804</v>
      </c>
      <c r="K330">
        <f ca="1">-2*LN(RAND())</f>
        <v>3.535634603905466</v>
      </c>
      <c r="L330">
        <f ca="1">-2*LN(RAND())</f>
        <v>5.072866929301964E-3</v>
      </c>
      <c r="M330">
        <f ca="1">-2*LN(RAND())</f>
        <v>3.2688011784033231</v>
      </c>
      <c r="P330">
        <v>7.1362388395255554</v>
      </c>
      <c r="Q330">
        <v>4.0012891979602649</v>
      </c>
      <c r="R330">
        <v>17.175661286072657</v>
      </c>
      <c r="T330">
        <v>5.3235607526982163</v>
      </c>
      <c r="U330">
        <v>3.5840324779232584</v>
      </c>
      <c r="V330">
        <v>2.2321989528516601</v>
      </c>
      <c r="X330">
        <v>11.181856263173145</v>
      </c>
      <c r="Y330">
        <v>11.458042481988063</v>
      </c>
      <c r="Z330">
        <v>2.0910329582013261</v>
      </c>
      <c r="AA330">
        <v>7.0814248413603336</v>
      </c>
      <c r="AC330">
        <v>3.4416281272481135E-2</v>
      </c>
      <c r="AD330">
        <v>0.54592106816325536</v>
      </c>
      <c r="AE330">
        <v>1.3851741370306119</v>
      </c>
      <c r="AF330">
        <v>3.5149058051486541</v>
      </c>
      <c r="AH330">
        <v>2.738455999415601</v>
      </c>
      <c r="AI330">
        <v>7.5385778505378767</v>
      </c>
      <c r="AJ330">
        <v>7.7706333581183689</v>
      </c>
      <c r="AK330">
        <v>9.6846118514768911</v>
      </c>
      <c r="AL330">
        <v>3.1552099095176707</v>
      </c>
      <c r="AN330">
        <v>0.60575919278122625</v>
      </c>
      <c r="AO330">
        <v>1.8946563964726142</v>
      </c>
      <c r="AP330">
        <v>2.7092628411611677</v>
      </c>
      <c r="AQ330">
        <v>5.0152413731393015E-2</v>
      </c>
      <c r="AR330">
        <v>0.12835185765646764</v>
      </c>
      <c r="AT330">
        <v>1.2517207863357824</v>
      </c>
      <c r="AU330">
        <v>8.1849529594457344</v>
      </c>
      <c r="AV330">
        <v>5.4242865951237427</v>
      </c>
      <c r="AW330">
        <v>16.603565349254772</v>
      </c>
      <c r="AX330">
        <v>1.5711441514746223</v>
      </c>
      <c r="AY330">
        <v>0.870113661988273</v>
      </c>
      <c r="BA330">
        <v>1.9132230479676704</v>
      </c>
      <c r="BB330">
        <v>1.3105278738043</v>
      </c>
      <c r="BC330">
        <v>0.19075961927705892</v>
      </c>
      <c r="BD330">
        <v>1.8322095837263581</v>
      </c>
      <c r="BE330">
        <v>6.8249820086582064E-2</v>
      </c>
      <c r="BF330">
        <v>0.21023941220103995</v>
      </c>
    </row>
    <row r="331" spans="1:58">
      <c r="A331">
        <f ca="1">-8*LN(RAND())</f>
        <v>3.4635725506192219</v>
      </c>
      <c r="B331">
        <f ca="1">-8*LN(RAND())</f>
        <v>0.53251959842652041</v>
      </c>
      <c r="C331">
        <f ca="1">-8*LN(RAND())</f>
        <v>3.0919370412830891</v>
      </c>
      <c r="D331">
        <f ca="1">-8*LN(RAND())</f>
        <v>11.161153118414799</v>
      </c>
      <c r="E331">
        <f ca="1">-8*LN(RAND())</f>
        <v>18.288410510513323</v>
      </c>
      <c r="F331">
        <f ca="1">-8*LN(RAND())</f>
        <v>4.2521770084142929</v>
      </c>
      <c r="H331">
        <f ca="1">-2*LN(RAND())</f>
        <v>1.8578800404090108</v>
      </c>
      <c r="I331">
        <f ca="1">-2*LN(RAND())</f>
        <v>9.0599797496688367E-2</v>
      </c>
      <c r="J331">
        <f ca="1">-2*LN(RAND())</f>
        <v>1.3114527958085367</v>
      </c>
      <c r="K331">
        <f ca="1">-2*LN(RAND())</f>
        <v>2.3862553954512538</v>
      </c>
      <c r="L331">
        <f ca="1">-2*LN(RAND())</f>
        <v>0.15801986626891903</v>
      </c>
      <c r="M331">
        <f ca="1">-2*LN(RAND())</f>
        <v>2.0148134243810616</v>
      </c>
      <c r="P331">
        <v>1.5292130160906563</v>
      </c>
      <c r="Q331">
        <v>0.25394508647697772</v>
      </c>
      <c r="R331">
        <v>11.813683545562894</v>
      </c>
      <c r="T331">
        <v>1.6929418981390452</v>
      </c>
      <c r="U331">
        <v>2.1751411477125857</v>
      </c>
      <c r="V331">
        <v>8.3814859244617459</v>
      </c>
      <c r="X331">
        <v>57.079144839700163</v>
      </c>
      <c r="Y331">
        <v>0.99274865735389417</v>
      </c>
      <c r="Z331">
        <v>10.598140946148064</v>
      </c>
      <c r="AA331">
        <v>12.194862331512327</v>
      </c>
      <c r="AC331">
        <v>1.7546172439630376</v>
      </c>
      <c r="AD331">
        <v>0.34526315029506349</v>
      </c>
      <c r="AE331">
        <v>0.43610310639336614</v>
      </c>
      <c r="AF331">
        <v>4.7248236020068175</v>
      </c>
      <c r="AH331">
        <v>14.498614976641704</v>
      </c>
      <c r="AI331">
        <v>26.916484602608019</v>
      </c>
      <c r="AJ331">
        <v>7.7720727390914961</v>
      </c>
      <c r="AK331">
        <v>3.9617312295859435</v>
      </c>
      <c r="AL331">
        <v>16.524284060433082</v>
      </c>
      <c r="AN331">
        <v>9.5967929155966955E-2</v>
      </c>
      <c r="AO331">
        <v>0.7884452275656173</v>
      </c>
      <c r="AP331">
        <v>2.4926558815452928</v>
      </c>
      <c r="AQ331">
        <v>0.24774415063958397</v>
      </c>
      <c r="AR331">
        <v>0.59324095803399202</v>
      </c>
      <c r="AT331">
        <v>7.8132116301585297</v>
      </c>
      <c r="AU331">
        <v>10.291701892775887</v>
      </c>
      <c r="AV331">
        <v>5.0284502968172076</v>
      </c>
      <c r="AW331">
        <v>6.3632999923569136</v>
      </c>
      <c r="AX331">
        <v>9.6593347924141018</v>
      </c>
      <c r="AY331">
        <v>41.772291191678974</v>
      </c>
      <c r="BA331">
        <v>2.4579151112959692</v>
      </c>
      <c r="BB331">
        <v>0.11409769669436313</v>
      </c>
      <c r="BC331">
        <v>3.1753105126053144E-2</v>
      </c>
      <c r="BD331">
        <v>0.80237801288048838</v>
      </c>
      <c r="BE331">
        <v>0.50043014923098605</v>
      </c>
      <c r="BF331">
        <v>3.0153686897271488</v>
      </c>
    </row>
    <row r="332" spans="1:58">
      <c r="A332">
        <f ca="1">-8*LN(RAND())</f>
        <v>14.783091342839901</v>
      </c>
      <c r="B332">
        <f ca="1">-8*LN(RAND())</f>
        <v>7.6680658545814309</v>
      </c>
      <c r="C332">
        <f ca="1">-8*LN(RAND())</f>
        <v>22.751356139527882</v>
      </c>
      <c r="D332">
        <f ca="1">-8*LN(RAND())</f>
        <v>1.2007412303081437</v>
      </c>
      <c r="E332">
        <f ca="1">-8*LN(RAND())</f>
        <v>1.4756049387668285E-2</v>
      </c>
      <c r="F332">
        <f ca="1">-8*LN(RAND())</f>
        <v>3.1323834211738504</v>
      </c>
      <c r="H332">
        <f ca="1">-2*LN(RAND())</f>
        <v>0.2066018114832654</v>
      </c>
      <c r="I332">
        <f ca="1">-2*LN(RAND())</f>
        <v>3.6522171988682777</v>
      </c>
      <c r="J332">
        <f ca="1">-2*LN(RAND())</f>
        <v>0.61487834457253931</v>
      </c>
      <c r="K332">
        <f ca="1">-2*LN(RAND())</f>
        <v>3.634451935039662</v>
      </c>
      <c r="L332">
        <f ca="1">-2*LN(RAND())</f>
        <v>4.3410968629366176</v>
      </c>
      <c r="M332">
        <f ca="1">-2*LN(RAND())</f>
        <v>2.077536361714273</v>
      </c>
      <c r="P332">
        <v>0.54182578562790629</v>
      </c>
      <c r="Q332">
        <v>0.46768536915384945</v>
      </c>
      <c r="R332">
        <v>9.7342247533760258</v>
      </c>
      <c r="T332">
        <v>8.8233516872142842E-2</v>
      </c>
      <c r="U332">
        <v>3.0847817374302386</v>
      </c>
      <c r="V332">
        <v>4.3812415871751131</v>
      </c>
      <c r="X332">
        <v>0.10584502329594185</v>
      </c>
      <c r="Y332">
        <v>17.307911601275759</v>
      </c>
      <c r="Z332">
        <v>2.7803135682171312E-2</v>
      </c>
      <c r="AA332">
        <v>0.58144886369457371</v>
      </c>
      <c r="AC332">
        <v>2.1303834379124704</v>
      </c>
      <c r="AD332">
        <v>5.4320350303342098</v>
      </c>
      <c r="AE332">
        <v>0.18152600146217843</v>
      </c>
      <c r="AF332">
        <v>2.0700824539913998</v>
      </c>
      <c r="AH332">
        <v>33.929380511534568</v>
      </c>
      <c r="AI332">
        <v>2.4021212373714884</v>
      </c>
      <c r="AJ332">
        <v>16.582230933487512</v>
      </c>
      <c r="AK332">
        <v>7.5118910102073926</v>
      </c>
      <c r="AL332">
        <v>29.268211308624377</v>
      </c>
      <c r="AN332">
        <v>4.3980265727610943</v>
      </c>
      <c r="AO332">
        <v>2.1574337099647773</v>
      </c>
      <c r="AP332">
        <v>1.2748807934704933</v>
      </c>
      <c r="AQ332">
        <v>0.91621925953380456</v>
      </c>
      <c r="AR332">
        <v>1.5667460634069414</v>
      </c>
      <c r="AT332">
        <v>10.1530359392</v>
      </c>
      <c r="AU332">
        <v>16.481460798804314</v>
      </c>
      <c r="AV332">
        <v>5.2924436143053519</v>
      </c>
      <c r="AW332">
        <v>3.5179096152690943</v>
      </c>
      <c r="AX332">
        <v>1.3914785003410646</v>
      </c>
      <c r="AY332">
        <v>5.7312512150902197</v>
      </c>
      <c r="BA332">
        <v>0.61858131879004008</v>
      </c>
      <c r="BB332">
        <v>1.0402999003738751</v>
      </c>
      <c r="BC332">
        <v>0.19359620953431214</v>
      </c>
      <c r="BD332">
        <v>1.9986517088661528</v>
      </c>
      <c r="BE332">
        <v>2.6102949688796975</v>
      </c>
      <c r="BF332">
        <v>0.44429178571734645</v>
      </c>
    </row>
    <row r="333" spans="1:58">
      <c r="A333">
        <f ca="1">-8*LN(RAND())</f>
        <v>1.2734212598216286</v>
      </c>
      <c r="B333">
        <f ca="1">-8*LN(RAND())</f>
        <v>0.29064752022070178</v>
      </c>
      <c r="C333">
        <f ca="1">-8*LN(RAND())</f>
        <v>0.60937147642454281</v>
      </c>
      <c r="D333">
        <f ca="1">-8*LN(RAND())</f>
        <v>1.265583072421004</v>
      </c>
      <c r="E333">
        <f ca="1">-8*LN(RAND())</f>
        <v>0.74639950275443545</v>
      </c>
      <c r="F333">
        <f ca="1">-8*LN(RAND())</f>
        <v>5.2672296253902173</v>
      </c>
      <c r="H333">
        <f ca="1">-2*LN(RAND())</f>
        <v>1.6675445019550497</v>
      </c>
      <c r="I333">
        <f ca="1">-2*LN(RAND())</f>
        <v>1.6135987918711761</v>
      </c>
      <c r="J333">
        <f ca="1">-2*LN(RAND())</f>
        <v>0.34562961011535093</v>
      </c>
      <c r="K333">
        <f ca="1">-2*LN(RAND())</f>
        <v>3.7041728310694153</v>
      </c>
      <c r="L333">
        <f ca="1">-2*LN(RAND())</f>
        <v>0.11556728424469161</v>
      </c>
      <c r="M333">
        <f ca="1">-2*LN(RAND())</f>
        <v>3.0568796044232882</v>
      </c>
      <c r="P333">
        <v>9.4332934007761402</v>
      </c>
      <c r="Q333">
        <v>1.7128965977639714</v>
      </c>
      <c r="R333">
        <v>7.4662832931899565</v>
      </c>
      <c r="T333">
        <v>0.59184239011862683</v>
      </c>
      <c r="U333">
        <v>1.0159983859416324</v>
      </c>
      <c r="V333">
        <v>0.71487455364576447</v>
      </c>
      <c r="X333">
        <v>1.7775730545899429</v>
      </c>
      <c r="Y333">
        <v>9.200254902823465</v>
      </c>
      <c r="Z333">
        <v>4.2145089278998924</v>
      </c>
      <c r="AA333">
        <v>15.944800876947061</v>
      </c>
      <c r="AC333">
        <v>0.60537804247464777</v>
      </c>
      <c r="AD333">
        <v>0.43864377182948189</v>
      </c>
      <c r="AE333">
        <v>0.42264322836048518</v>
      </c>
      <c r="AF333">
        <v>2.4060323150652776</v>
      </c>
      <c r="AH333">
        <v>3.5828227061549942</v>
      </c>
      <c r="AI333">
        <v>10.059571373561182</v>
      </c>
      <c r="AJ333">
        <v>4.1792604343352275</v>
      </c>
      <c r="AK333">
        <v>1.0792151536496595</v>
      </c>
      <c r="AL333">
        <v>1.8225787938777958</v>
      </c>
      <c r="AN333">
        <v>2.5082091153687505</v>
      </c>
      <c r="AO333">
        <v>3.6342576177990256</v>
      </c>
      <c r="AP333">
        <v>1.7522235676122651</v>
      </c>
      <c r="AQ333">
        <v>0.9767001563038793</v>
      </c>
      <c r="AR333">
        <v>2.3385562581850676</v>
      </c>
      <c r="AT333">
        <v>4.3316530304601431</v>
      </c>
      <c r="AU333">
        <v>6.9901333189918073</v>
      </c>
      <c r="AV333">
        <v>8.4162526855445208</v>
      </c>
      <c r="AW333">
        <v>8.1520851773864766</v>
      </c>
      <c r="AX333">
        <v>3.0321074087463478</v>
      </c>
      <c r="AY333">
        <v>2.8522059793873291</v>
      </c>
      <c r="BA333">
        <v>4.0579686479884094</v>
      </c>
      <c r="BB333">
        <v>0.67521336520422914</v>
      </c>
      <c r="BC333">
        <v>5.2540172718099902E-2</v>
      </c>
      <c r="BD333">
        <v>0.3735572844668521</v>
      </c>
      <c r="BE333">
        <v>1.4608932035101214</v>
      </c>
      <c r="BF333">
        <v>0.55163081813386972</v>
      </c>
    </row>
    <row r="334" spans="1:58">
      <c r="A334">
        <f ca="1">-8*LN(RAND())</f>
        <v>2.633060521073265E-2</v>
      </c>
      <c r="B334">
        <f ca="1">-8*LN(RAND())</f>
        <v>16.017434531304485</v>
      </c>
      <c r="C334">
        <f ca="1">-8*LN(RAND())</f>
        <v>7.2561890874875425</v>
      </c>
      <c r="D334">
        <f ca="1">-8*LN(RAND())</f>
        <v>3.8698640460836127</v>
      </c>
      <c r="E334">
        <f ca="1">-8*LN(RAND())</f>
        <v>2.954376892073308</v>
      </c>
      <c r="F334">
        <f ca="1">-8*LN(RAND())</f>
        <v>6.0020684356720437</v>
      </c>
      <c r="H334">
        <f ca="1">-2*LN(RAND())</f>
        <v>2.9479296838234696</v>
      </c>
      <c r="I334">
        <f ca="1">-2*LN(RAND())</f>
        <v>0.84671440395547126</v>
      </c>
      <c r="J334">
        <f ca="1">-2*LN(RAND())</f>
        <v>8.0300976594740678</v>
      </c>
      <c r="K334">
        <f ca="1">-2*LN(RAND())</f>
        <v>4.716226145843458</v>
      </c>
      <c r="L334">
        <f ca="1">-2*LN(RAND())</f>
        <v>2.9012190667086024</v>
      </c>
      <c r="M334">
        <f ca="1">-2*LN(RAND())</f>
        <v>0.65338159945056773</v>
      </c>
      <c r="P334">
        <v>14.40362003828381</v>
      </c>
      <c r="Q334">
        <v>2.5536721109672236</v>
      </c>
      <c r="R334">
        <v>4.9649696478233025</v>
      </c>
      <c r="T334">
        <v>1.0550462329333128</v>
      </c>
      <c r="U334">
        <v>2.4864255789268488</v>
      </c>
      <c r="V334">
        <v>0.82484748648340822</v>
      </c>
      <c r="X334">
        <v>1.5489013841245656</v>
      </c>
      <c r="Y334">
        <v>2.6360602485451219</v>
      </c>
      <c r="Z334">
        <v>32.599803804991687</v>
      </c>
      <c r="AA334">
        <v>5.4160771241199424</v>
      </c>
      <c r="AC334">
        <v>0.50259506532670251</v>
      </c>
      <c r="AD334">
        <v>3.834015990453159</v>
      </c>
      <c r="AE334">
        <v>2.2608315495180666</v>
      </c>
      <c r="AF334">
        <v>0.93937925617966178</v>
      </c>
      <c r="AH334">
        <v>4.1333638854749362</v>
      </c>
      <c r="AI334">
        <v>5.515497724166508</v>
      </c>
      <c r="AJ334">
        <v>12.52818212022146</v>
      </c>
      <c r="AK334">
        <v>7.6110110672114324</v>
      </c>
      <c r="AL334">
        <v>1.9933371473255055</v>
      </c>
      <c r="AN334">
        <v>0.67597000585432421</v>
      </c>
      <c r="AO334">
        <v>4.8918816106072285</v>
      </c>
      <c r="AP334">
        <v>4.9597431042617321</v>
      </c>
      <c r="AQ334">
        <v>0.40752574930827484</v>
      </c>
      <c r="AR334">
        <v>2.5681853867948745</v>
      </c>
      <c r="AT334">
        <v>7.8474517375895596</v>
      </c>
      <c r="AU334">
        <v>8.8533666150275181</v>
      </c>
      <c r="AV334">
        <v>3.4577528053225306</v>
      </c>
      <c r="AW334">
        <v>0.23802832586434591</v>
      </c>
      <c r="AX334">
        <v>3.3259442202497049</v>
      </c>
      <c r="AY334">
        <v>2.1359998857704441</v>
      </c>
      <c r="BA334">
        <v>0.41722474574444546</v>
      </c>
      <c r="BB334">
        <v>0.10554545706184816</v>
      </c>
      <c r="BC334">
        <v>0.47358710261343817</v>
      </c>
      <c r="BD334">
        <v>3.8309804253391873</v>
      </c>
      <c r="BE334">
        <v>0.16502096238368566</v>
      </c>
      <c r="BF334">
        <v>9.6309128813048588</v>
      </c>
    </row>
    <row r="335" spans="1:58">
      <c r="A335">
        <f ca="1">-8*LN(RAND())</f>
        <v>16.481350333241938</v>
      </c>
      <c r="B335">
        <f ca="1">-8*LN(RAND())</f>
        <v>5.8354303534116987</v>
      </c>
      <c r="C335">
        <f ca="1">-8*LN(RAND())</f>
        <v>1.1494776840153815</v>
      </c>
      <c r="D335">
        <f ca="1">-8*LN(RAND())</f>
        <v>1.7191288942944596</v>
      </c>
      <c r="E335">
        <f ca="1">-8*LN(RAND())</f>
        <v>7.6323088006882474</v>
      </c>
      <c r="F335">
        <f ca="1">-8*LN(RAND())</f>
        <v>3.0439384382533898</v>
      </c>
      <c r="H335">
        <f ca="1">-2*LN(RAND())</f>
        <v>1.7360856236948992</v>
      </c>
      <c r="I335">
        <f ca="1">-2*LN(RAND())</f>
        <v>1.6105158618631314</v>
      </c>
      <c r="J335">
        <f ca="1">-2*LN(RAND())</f>
        <v>2.9117924394393699</v>
      </c>
      <c r="K335">
        <f ca="1">-2*LN(RAND())</f>
        <v>2.3544979367672934</v>
      </c>
      <c r="L335">
        <f ca="1">-2*LN(RAND())</f>
        <v>6.2048402812404841</v>
      </c>
      <c r="M335">
        <f ca="1">-2*LN(RAND())</f>
        <v>0.81826915623486918</v>
      </c>
      <c r="P335">
        <v>12.145354908458906</v>
      </c>
      <c r="Q335">
        <v>6.755600268458803</v>
      </c>
      <c r="R335">
        <v>25.486844698524823</v>
      </c>
      <c r="T335">
        <v>1.3790280480656116</v>
      </c>
      <c r="U335">
        <v>1.6715021449138574</v>
      </c>
      <c r="V335">
        <v>4.8719086984283182</v>
      </c>
      <c r="X335">
        <v>8.0537223648098077</v>
      </c>
      <c r="Y335">
        <v>5.8415721985703346</v>
      </c>
      <c r="Z335">
        <v>1.0935609803242292</v>
      </c>
      <c r="AA335">
        <v>7.9645595459281351</v>
      </c>
      <c r="AC335">
        <v>1.9168369845993118</v>
      </c>
      <c r="AD335">
        <v>6.5370666927722167</v>
      </c>
      <c r="AE335">
        <v>2.5849073948299384</v>
      </c>
      <c r="AF335">
        <v>2.3390843091426019</v>
      </c>
      <c r="AH335">
        <v>6.7702536870641916</v>
      </c>
      <c r="AI335">
        <v>21.564350993376426</v>
      </c>
      <c r="AJ335">
        <v>5.2409069192129731</v>
      </c>
      <c r="AK335">
        <v>21.394236523998547</v>
      </c>
      <c r="AL335">
        <v>3.4189558808844756</v>
      </c>
      <c r="AN335">
        <v>5.3937820850974649</v>
      </c>
      <c r="AO335">
        <v>2.9647006662690414</v>
      </c>
      <c r="AP335">
        <v>3.8420741292318534</v>
      </c>
      <c r="AQ335">
        <v>0.45266905731161461</v>
      </c>
      <c r="AR335">
        <v>0.49114253563778854</v>
      </c>
      <c r="AT335">
        <v>19.184443953102083</v>
      </c>
      <c r="AU335">
        <v>5.6475001094943034</v>
      </c>
      <c r="AV335">
        <v>1.4977870119496643</v>
      </c>
      <c r="AW335">
        <v>0.94536530051065581</v>
      </c>
      <c r="AX335">
        <v>2.1683537443468106</v>
      </c>
      <c r="AY335">
        <v>9.2887344623831591</v>
      </c>
      <c r="BA335">
        <v>0.68142901057347305</v>
      </c>
      <c r="BB335">
        <v>2.8648337340788448</v>
      </c>
      <c r="BC335">
        <v>10.026203080580123</v>
      </c>
      <c r="BD335">
        <v>0.39857255335317632</v>
      </c>
      <c r="BE335">
        <v>0.32140013256351591</v>
      </c>
      <c r="BF335">
        <v>0.11488885239483833</v>
      </c>
    </row>
    <row r="336" spans="1:58">
      <c r="A336">
        <f ca="1">-8*LN(RAND())</f>
        <v>5.9311503318811827</v>
      </c>
      <c r="B336">
        <f ca="1">-8*LN(RAND())</f>
        <v>1.9072298294368208</v>
      </c>
      <c r="C336">
        <f ca="1">-8*LN(RAND())</f>
        <v>9.8052283695408935</v>
      </c>
      <c r="D336">
        <f ca="1">-8*LN(RAND())</f>
        <v>9.6173903988765765</v>
      </c>
      <c r="E336">
        <f ca="1">-8*LN(RAND())</f>
        <v>0.73371002374149619</v>
      </c>
      <c r="F336">
        <f ca="1">-8*LN(RAND())</f>
        <v>5.5165176260486755</v>
      </c>
      <c r="H336">
        <f ca="1">-2*LN(RAND())</f>
        <v>3.8178933347776058</v>
      </c>
      <c r="I336">
        <f ca="1">-2*LN(RAND())</f>
        <v>3.8132177680323807</v>
      </c>
      <c r="J336">
        <f ca="1">-2*LN(RAND())</f>
        <v>1.9376106833984135</v>
      </c>
      <c r="K336">
        <f ca="1">-2*LN(RAND())</f>
        <v>4.2168561413824399</v>
      </c>
      <c r="L336">
        <f ca="1">-2*LN(RAND())</f>
        <v>2.1445664297245539</v>
      </c>
      <c r="M336">
        <f ca="1">-2*LN(RAND())</f>
        <v>4.5444182024852964</v>
      </c>
      <c r="P336">
        <v>5.1733462790584266</v>
      </c>
      <c r="Q336">
        <v>5.166822597924015</v>
      </c>
      <c r="R336">
        <v>4.5666878909166417</v>
      </c>
      <c r="T336">
        <v>1.1564734653123911</v>
      </c>
      <c r="U336">
        <v>5.0374925610092651</v>
      </c>
      <c r="V336">
        <v>0.23008272979783953</v>
      </c>
      <c r="X336">
        <v>6.6811903846879384</v>
      </c>
      <c r="Y336">
        <v>3.4959706175338123</v>
      </c>
      <c r="Z336">
        <v>12.926930448663366</v>
      </c>
      <c r="AA336">
        <v>9.4625443545156323</v>
      </c>
      <c r="AC336">
        <v>6.8561909711488571</v>
      </c>
      <c r="AD336">
        <v>3.1219974463854965</v>
      </c>
      <c r="AE336">
        <v>2.8865943622729344</v>
      </c>
      <c r="AF336">
        <v>4.9133374790032998E-2</v>
      </c>
      <c r="AH336">
        <v>6.3527190447087563</v>
      </c>
      <c r="AI336">
        <v>1.4131832951965273</v>
      </c>
      <c r="AJ336">
        <v>1.280929563846585</v>
      </c>
      <c r="AK336">
        <v>31.823796859057591</v>
      </c>
      <c r="AL336">
        <v>4.9992983535016036</v>
      </c>
      <c r="AN336">
        <v>1.813689068176112</v>
      </c>
      <c r="AO336">
        <v>0.87560040304648323</v>
      </c>
      <c r="AP336">
        <v>1.7941497344743917</v>
      </c>
      <c r="AQ336">
        <v>0.68194767262491973</v>
      </c>
      <c r="AR336">
        <v>1.9584138176981813</v>
      </c>
      <c r="AT336">
        <v>4.1890788658852642</v>
      </c>
      <c r="AU336">
        <v>15.482186417920234</v>
      </c>
      <c r="AV336">
        <v>44.510262368220054</v>
      </c>
      <c r="AW336">
        <v>2.5773412504764157</v>
      </c>
      <c r="AX336">
        <v>1.8490961025020844</v>
      </c>
      <c r="AY336">
        <v>1.9684042530620789</v>
      </c>
      <c r="BA336">
        <v>4.0527826319290564E-3</v>
      </c>
      <c r="BB336">
        <v>5.1181327541255799</v>
      </c>
      <c r="BC336">
        <v>1.2331571535776706</v>
      </c>
      <c r="BD336">
        <v>4.6485465429619373</v>
      </c>
      <c r="BE336">
        <v>1.984339480963655</v>
      </c>
      <c r="BF336">
        <v>2.807728712710984</v>
      </c>
    </row>
    <row r="337" spans="1:58">
      <c r="A337">
        <f ca="1">-8*LN(RAND())</f>
        <v>20.015701511354305</v>
      </c>
      <c r="B337">
        <f ca="1">-8*LN(RAND())</f>
        <v>0.25819002365115218</v>
      </c>
      <c r="C337">
        <f ca="1">-8*LN(RAND())</f>
        <v>3.0004602341262339</v>
      </c>
      <c r="D337">
        <f ca="1">-8*LN(RAND())</f>
        <v>1.682317514618112</v>
      </c>
      <c r="E337">
        <f ca="1">-8*LN(RAND())</f>
        <v>8.2102781167571628</v>
      </c>
      <c r="F337">
        <f ca="1">-8*LN(RAND())</f>
        <v>3.4865842399305969</v>
      </c>
      <c r="H337">
        <f ca="1">-2*LN(RAND())</f>
        <v>1.2043428844075517</v>
      </c>
      <c r="I337">
        <f ca="1">-2*LN(RAND())</f>
        <v>2.4677043567607591</v>
      </c>
      <c r="J337">
        <f ca="1">-2*LN(RAND())</f>
        <v>1.5001431371344498</v>
      </c>
      <c r="K337">
        <f ca="1">-2*LN(RAND())</f>
        <v>1.5707274553484463</v>
      </c>
      <c r="L337">
        <f ca="1">-2*LN(RAND())</f>
        <v>1.7037548458827159</v>
      </c>
      <c r="M337">
        <f ca="1">-2*LN(RAND())</f>
        <v>1.5481950660918509</v>
      </c>
      <c r="P337">
        <v>7.4567323668282697</v>
      </c>
      <c r="Q337">
        <v>16.704250260716751</v>
      </c>
      <c r="R337">
        <v>0.10222913635281076</v>
      </c>
      <c r="T337">
        <v>0.61054668144668933</v>
      </c>
      <c r="U337">
        <v>0.97616623768712563</v>
      </c>
      <c r="V337">
        <v>0.83613827629070581</v>
      </c>
      <c r="X337">
        <v>9.2011514337957792</v>
      </c>
      <c r="Y337">
        <v>10.55411484812157</v>
      </c>
      <c r="Z337">
        <v>7.4360481480041543</v>
      </c>
      <c r="AA337">
        <v>0.34232829947298898</v>
      </c>
      <c r="AC337">
        <v>0.77339941139375357</v>
      </c>
      <c r="AD337">
        <v>0.79804190197938174</v>
      </c>
      <c r="AE337">
        <v>3.5780194289189744</v>
      </c>
      <c r="AF337">
        <v>0.43021528292307082</v>
      </c>
      <c r="AH337">
        <v>33.039526776790005</v>
      </c>
      <c r="AI337">
        <v>3.79134049505305</v>
      </c>
      <c r="AJ337">
        <v>5.8253794004454225</v>
      </c>
      <c r="AK337">
        <v>7.4471366320022261</v>
      </c>
      <c r="AL337">
        <v>15.138105761276078</v>
      </c>
      <c r="AN337">
        <v>0.87248656588677587</v>
      </c>
      <c r="AO337">
        <v>0.31891659392594573</v>
      </c>
      <c r="AP337">
        <v>0.69206361236229341</v>
      </c>
      <c r="AQ337">
        <v>0.40453582998307547</v>
      </c>
      <c r="AR337">
        <v>0.74271564907809451</v>
      </c>
      <c r="AT337">
        <v>1.9819003727821018</v>
      </c>
      <c r="AU337">
        <v>16.332231306285831</v>
      </c>
      <c r="AV337">
        <v>23.113447510576385</v>
      </c>
      <c r="AW337">
        <v>8.1338941714034281</v>
      </c>
      <c r="AX337">
        <v>16.055128683404277</v>
      </c>
      <c r="AY337">
        <v>1.3974668137290887</v>
      </c>
      <c r="BA337">
        <v>3.7896171057539352</v>
      </c>
      <c r="BB337">
        <v>0.57859171945176269</v>
      </c>
      <c r="BC337">
        <v>5.1165758601535121</v>
      </c>
      <c r="BD337">
        <v>0.80879266536969885</v>
      </c>
      <c r="BE337">
        <v>3.7655875325697301</v>
      </c>
      <c r="BF337">
        <v>3.7250386106332054</v>
      </c>
    </row>
    <row r="338" spans="1:58">
      <c r="A338">
        <f ca="1">-8*LN(RAND())</f>
        <v>17.201758340454319</v>
      </c>
      <c r="B338">
        <f ca="1">-8*LN(RAND())</f>
        <v>4.6767834225315559</v>
      </c>
      <c r="C338">
        <f ca="1">-8*LN(RAND())</f>
        <v>26.349701051231769</v>
      </c>
      <c r="D338">
        <f ca="1">-8*LN(RAND())</f>
        <v>4.3472641771063003</v>
      </c>
      <c r="E338">
        <f ca="1">-8*LN(RAND())</f>
        <v>0.8308281779855976</v>
      </c>
      <c r="F338">
        <f ca="1">-8*LN(RAND())</f>
        <v>4.510650481716568</v>
      </c>
      <c r="H338">
        <f ca="1">-2*LN(RAND())</f>
        <v>0.86136041841629807</v>
      </c>
      <c r="I338">
        <f ca="1">-2*LN(RAND())</f>
        <v>8.2273447735709073</v>
      </c>
      <c r="J338">
        <f ca="1">-2*LN(RAND())</f>
        <v>0.38958580925728914</v>
      </c>
      <c r="K338">
        <f ca="1">-2*LN(RAND())</f>
        <v>8.0541411674995196</v>
      </c>
      <c r="L338">
        <f ca="1">-2*LN(RAND())</f>
        <v>6.3688869786072431</v>
      </c>
      <c r="M338">
        <f ca="1">-2*LN(RAND())</f>
        <v>2.7077152916319096</v>
      </c>
      <c r="P338">
        <v>22.981924622667677</v>
      </c>
      <c r="Q338">
        <v>6.710117652026355</v>
      </c>
      <c r="R338">
        <v>11.850299256694662</v>
      </c>
      <c r="T338">
        <v>0.49401847361556123</v>
      </c>
      <c r="U338">
        <v>0.65602160302148538</v>
      </c>
      <c r="V338">
        <v>1.0570639476569774</v>
      </c>
      <c r="X338">
        <v>0.92439331617941689</v>
      </c>
      <c r="Y338">
        <v>11.686399988357282</v>
      </c>
      <c r="Z338">
        <v>16.289309607266105</v>
      </c>
      <c r="AA338">
        <v>11.659952378359856</v>
      </c>
      <c r="AC338">
        <v>0.79271024703718151</v>
      </c>
      <c r="AD338">
        <v>0.69630729364473154</v>
      </c>
      <c r="AE338">
        <v>3.7062653277627469</v>
      </c>
      <c r="AF338">
        <v>1.5154641172633452</v>
      </c>
      <c r="AH338">
        <v>1.653235579367283</v>
      </c>
      <c r="AI338">
        <v>9.2065751009474042</v>
      </c>
      <c r="AJ338">
        <v>2.8825745877818809</v>
      </c>
      <c r="AK338">
        <v>0.14464370236644053</v>
      </c>
      <c r="AL338">
        <v>6.0046819794727515</v>
      </c>
      <c r="AN338">
        <v>0.99656641003425084</v>
      </c>
      <c r="AO338">
        <v>1.7629535326399333</v>
      </c>
      <c r="AP338">
        <v>0.30251059347831027</v>
      </c>
      <c r="AQ338">
        <v>3.0492912187030945</v>
      </c>
      <c r="AR338">
        <v>1.1789000327153878</v>
      </c>
      <c r="AT338">
        <v>9.4730305648798989</v>
      </c>
      <c r="AU338">
        <v>4.9952919930446944</v>
      </c>
      <c r="AV338">
        <v>12.663485700344202</v>
      </c>
      <c r="AW338">
        <v>28.561293765919956</v>
      </c>
      <c r="AX338">
        <v>14.395346932650812</v>
      </c>
      <c r="AY338">
        <v>7.6756810211527986</v>
      </c>
      <c r="BA338">
        <v>1.6758880160185998</v>
      </c>
      <c r="BB338">
        <v>1.2241860745032827</v>
      </c>
      <c r="BC338">
        <v>2.3134820075233011</v>
      </c>
      <c r="BD338">
        <v>0.19301026255609349</v>
      </c>
      <c r="BE338">
        <v>5.9328361806427816</v>
      </c>
      <c r="BF338">
        <v>0.22544162879197449</v>
      </c>
    </row>
    <row r="339" spans="1:58">
      <c r="A339">
        <f ca="1">-8*LN(RAND())</f>
        <v>2.247821903763235</v>
      </c>
      <c r="B339">
        <f ca="1">-8*LN(RAND())</f>
        <v>4.9806626755819741</v>
      </c>
      <c r="C339">
        <f ca="1">-8*LN(RAND())</f>
        <v>1.0484136843414682</v>
      </c>
      <c r="D339">
        <f ca="1">-8*LN(RAND())</f>
        <v>5.178693571203544</v>
      </c>
      <c r="E339">
        <f ca="1">-8*LN(RAND())</f>
        <v>10.241373883084918</v>
      </c>
      <c r="F339">
        <f ca="1">-8*LN(RAND())</f>
        <v>19.921429412199462</v>
      </c>
      <c r="H339">
        <f ca="1">-2*LN(RAND())</f>
        <v>0.91213986752925336</v>
      </c>
      <c r="I339">
        <f ca="1">-2*LN(RAND())</f>
        <v>1.4206119608341885</v>
      </c>
      <c r="J339">
        <f ca="1">-2*LN(RAND())</f>
        <v>2.1441384790465725</v>
      </c>
      <c r="K339">
        <f ca="1">-2*LN(RAND())</f>
        <v>0.50700674663989931</v>
      </c>
      <c r="L339">
        <f ca="1">-2*LN(RAND())</f>
        <v>1.6199109117932791</v>
      </c>
      <c r="M339">
        <f ca="1">-2*LN(RAND())</f>
        <v>6.7560391565327036</v>
      </c>
      <c r="P339">
        <v>0.84491588839188658</v>
      </c>
      <c r="Q339">
        <v>12.054130423909482</v>
      </c>
      <c r="R339">
        <v>5.7977712569798348</v>
      </c>
      <c r="T339">
        <v>8.3630058939918506</v>
      </c>
      <c r="U339">
        <v>0.3823123362764681</v>
      </c>
      <c r="V339">
        <v>2.8437778039416262E-2</v>
      </c>
      <c r="X339">
        <v>10.08859205799779</v>
      </c>
      <c r="Y339">
        <v>3.9551686070439671</v>
      </c>
      <c r="Z339">
        <v>5.6967779065067043</v>
      </c>
      <c r="AA339">
        <v>1.6024117663142992</v>
      </c>
      <c r="AC339">
        <v>6.1908265593072356</v>
      </c>
      <c r="AD339">
        <v>0.26746915586506192</v>
      </c>
      <c r="AE339">
        <v>0.2875340841406297</v>
      </c>
      <c r="AF339">
        <v>8.7014719208590829</v>
      </c>
      <c r="AH339">
        <v>30.444129950157077</v>
      </c>
      <c r="AI339">
        <v>0.31006894264646834</v>
      </c>
      <c r="AJ339">
        <v>4.1829955275074369</v>
      </c>
      <c r="AK339">
        <v>0.39135947676904803</v>
      </c>
      <c r="AL339">
        <v>7.2809257059702803</v>
      </c>
      <c r="AN339">
        <v>7.1635046416614986E-2</v>
      </c>
      <c r="AO339">
        <v>1.5425404320718796</v>
      </c>
      <c r="AP339">
        <v>4.1900967752309871E-2</v>
      </c>
      <c r="AQ339">
        <v>0.2327673192780769</v>
      </c>
      <c r="AR339">
        <v>0.74817199120613753</v>
      </c>
      <c r="AT339">
        <v>3.269831369543132</v>
      </c>
      <c r="AU339">
        <v>0.45403570704835583</v>
      </c>
      <c r="AV339">
        <v>0.28099872131356179</v>
      </c>
      <c r="AW339">
        <v>0.7779630705304561</v>
      </c>
      <c r="AX339">
        <v>7.4773178716664193</v>
      </c>
      <c r="AY339">
        <v>27.002490053590208</v>
      </c>
      <c r="BA339">
        <v>5.1665468982888072</v>
      </c>
      <c r="BB339">
        <v>1.6623327450470768</v>
      </c>
      <c r="BC339">
        <v>2.6341431483630973</v>
      </c>
      <c r="BD339">
        <v>0.77368020263351778</v>
      </c>
      <c r="BE339">
        <v>6.6566283294279636</v>
      </c>
      <c r="BF339">
        <v>0.48497343910812007</v>
      </c>
    </row>
    <row r="340" spans="1:58">
      <c r="A340">
        <f ca="1">-8*LN(RAND())</f>
        <v>9.8303161342501504</v>
      </c>
      <c r="B340">
        <f ca="1">-8*LN(RAND())</f>
        <v>2.8245394499938086</v>
      </c>
      <c r="C340">
        <f ca="1">-8*LN(RAND())</f>
        <v>0.58712369703072365</v>
      </c>
      <c r="D340">
        <f ca="1">-8*LN(RAND())</f>
        <v>0.35739098668074348</v>
      </c>
      <c r="E340">
        <f ca="1">-8*LN(RAND())</f>
        <v>5.672279214732062</v>
      </c>
      <c r="F340">
        <f ca="1">-8*LN(RAND())</f>
        <v>2.1854076873610495</v>
      </c>
      <c r="H340">
        <f ca="1">-2*LN(RAND())</f>
        <v>1.3499279947193312</v>
      </c>
      <c r="I340">
        <f ca="1">-2*LN(RAND())</f>
        <v>2.3848855846359753</v>
      </c>
      <c r="J340">
        <f ca="1">-2*LN(RAND())</f>
        <v>0.93943046863203383</v>
      </c>
      <c r="K340">
        <f ca="1">-2*LN(RAND())</f>
        <v>1.1015529579227765</v>
      </c>
      <c r="L340">
        <f ca="1">-2*LN(RAND())</f>
        <v>0.93997817223293756</v>
      </c>
      <c r="M340">
        <f ca="1">-2*LN(RAND())</f>
        <v>2.577602748305126</v>
      </c>
      <c r="P340">
        <v>3.0005643687163901</v>
      </c>
      <c r="Q340">
        <v>2.4457867687961188</v>
      </c>
      <c r="R340">
        <v>8.1201102589165686</v>
      </c>
      <c r="T340">
        <v>4.1590956992038164</v>
      </c>
      <c r="U340">
        <v>0.70991519614929888</v>
      </c>
      <c r="V340">
        <v>7.9317621105751481</v>
      </c>
      <c r="X340">
        <v>1.6168237260967888</v>
      </c>
      <c r="Y340">
        <v>6.4568570899926678</v>
      </c>
      <c r="Z340">
        <v>2.8944498016665956</v>
      </c>
      <c r="AA340">
        <v>0.6453643473716274</v>
      </c>
      <c r="AC340">
        <v>0.47788125033680046</v>
      </c>
      <c r="AD340">
        <v>2.7761732455789545</v>
      </c>
      <c r="AE340">
        <v>0.13059839480561639</v>
      </c>
      <c r="AF340">
        <v>2.4484610867273062</v>
      </c>
      <c r="AH340">
        <v>6.4055453351385614</v>
      </c>
      <c r="AI340">
        <v>6.18206961220785</v>
      </c>
      <c r="AJ340">
        <v>37.760471858891229</v>
      </c>
      <c r="AK340">
        <v>1.9187185557679325</v>
      </c>
      <c r="AL340">
        <v>12.662789133162882</v>
      </c>
      <c r="AN340">
        <v>10.327540248957407</v>
      </c>
      <c r="AO340">
        <v>3.9360704211721331</v>
      </c>
      <c r="AP340">
        <v>0.25180416391460247</v>
      </c>
      <c r="AQ340">
        <v>1.4662191877565334</v>
      </c>
      <c r="AR340">
        <v>1.9244757724052233</v>
      </c>
      <c r="AT340">
        <v>5.3006840245495548</v>
      </c>
      <c r="AU340">
        <v>1.7294071270159277</v>
      </c>
      <c r="AV340">
        <v>0.75970514607596829</v>
      </c>
      <c r="AW340">
        <v>5.8895872563864353</v>
      </c>
      <c r="AX340">
        <v>2.9566802115269364</v>
      </c>
      <c r="AY340">
        <v>11.64900088768125</v>
      </c>
      <c r="BA340">
        <v>1.9607032937995994</v>
      </c>
      <c r="BB340">
        <v>2.9212550097750976</v>
      </c>
      <c r="BC340">
        <v>2.7415339116342015</v>
      </c>
      <c r="BD340">
        <v>1.553568682966455</v>
      </c>
      <c r="BE340">
        <v>5.3886916830362201</v>
      </c>
      <c r="BF340">
        <v>2.6394509566162982</v>
      </c>
    </row>
    <row r="341" spans="1:58">
      <c r="A341">
        <f ca="1">-8*LN(RAND())</f>
        <v>3.2824148149442656</v>
      </c>
      <c r="B341">
        <f ca="1">-8*LN(RAND())</f>
        <v>3.5231362823399444</v>
      </c>
      <c r="C341">
        <f ca="1">-8*LN(RAND())</f>
        <v>27.595834572234594</v>
      </c>
      <c r="D341">
        <f ca="1">-8*LN(RAND())</f>
        <v>32.680643290344577</v>
      </c>
      <c r="E341">
        <f ca="1">-8*LN(RAND())</f>
        <v>32.44682765328956</v>
      </c>
      <c r="F341">
        <f ca="1">-8*LN(RAND())</f>
        <v>3.4506893645497625</v>
      </c>
      <c r="H341">
        <f ca="1">-2*LN(RAND())</f>
        <v>2.7003115561752606</v>
      </c>
      <c r="I341">
        <f ca="1">-2*LN(RAND())</f>
        <v>1.1498199094473205</v>
      </c>
      <c r="J341">
        <f ca="1">-2*LN(RAND())</f>
        <v>0.49753542401742529</v>
      </c>
      <c r="K341">
        <f ca="1">-2*LN(RAND())</f>
        <v>1.9408373601432447</v>
      </c>
      <c r="L341">
        <f ca="1">-2*LN(RAND())</f>
        <v>4.1425637021197037</v>
      </c>
      <c r="M341">
        <f ca="1">-2*LN(RAND())</f>
        <v>0.65918181313720248</v>
      </c>
      <c r="P341">
        <v>1.2440056637633217</v>
      </c>
      <c r="Q341">
        <v>3.1049392918570948</v>
      </c>
      <c r="R341">
        <v>5.9234805696527433</v>
      </c>
      <c r="T341">
        <v>4.7095944635489162E-2</v>
      </c>
      <c r="U341">
        <v>0.63658706291929057</v>
      </c>
      <c r="V341">
        <v>1.8557431453740589E-3</v>
      </c>
      <c r="X341">
        <v>2.8681054140310591</v>
      </c>
      <c r="Y341">
        <v>2.0803600460657115</v>
      </c>
      <c r="Z341">
        <v>3.5622968578989269</v>
      </c>
      <c r="AA341">
        <v>2.3774247962164119</v>
      </c>
      <c r="AC341">
        <v>2.9408315557536118</v>
      </c>
      <c r="AD341">
        <v>1.0167713086859391</v>
      </c>
      <c r="AE341">
        <v>0.27129098996633172</v>
      </c>
      <c r="AF341">
        <v>1.0059542031184285</v>
      </c>
      <c r="AH341">
        <v>5.0258501532395581</v>
      </c>
      <c r="AI341">
        <v>9.4491073287077061</v>
      </c>
      <c r="AJ341">
        <v>1.4940964849086937</v>
      </c>
      <c r="AK341">
        <v>9.1422015650167019</v>
      </c>
      <c r="AL341">
        <v>12.784895062426395</v>
      </c>
      <c r="AN341">
        <v>1.3494055179666591</v>
      </c>
      <c r="AO341">
        <v>3.9860699894098048</v>
      </c>
      <c r="AP341">
        <v>1.9703691342140721</v>
      </c>
      <c r="AQ341">
        <v>1.3279818101637753</v>
      </c>
      <c r="AR341">
        <v>1.5506802090360188</v>
      </c>
      <c r="AT341">
        <v>2.6181027705926954</v>
      </c>
      <c r="AU341">
        <v>11.06145443656561</v>
      </c>
      <c r="AV341">
        <v>21.799362945475472</v>
      </c>
      <c r="AW341">
        <v>5.5184560937307152</v>
      </c>
      <c r="AX341">
        <v>7.3720341001928587</v>
      </c>
      <c r="AY341">
        <v>15.707466602599457</v>
      </c>
      <c r="BA341">
        <v>2.8184120506777397</v>
      </c>
      <c r="BB341">
        <v>3.5121987691150554</v>
      </c>
      <c r="BC341">
        <v>1.4978164847905022</v>
      </c>
      <c r="BD341">
        <v>7.0523243669000604E-2</v>
      </c>
      <c r="BE341">
        <v>5.5388578335169418</v>
      </c>
      <c r="BF341">
        <v>3.6900794351613881</v>
      </c>
    </row>
    <row r="342" spans="1:58">
      <c r="A342">
        <f ca="1">-8*LN(RAND())</f>
        <v>33.289145531623227</v>
      </c>
      <c r="B342">
        <f ca="1">-8*LN(RAND())</f>
        <v>32.879499260641587</v>
      </c>
      <c r="C342">
        <f ca="1">-8*LN(RAND())</f>
        <v>9.0402966104496567</v>
      </c>
      <c r="D342">
        <f ca="1">-8*LN(RAND())</f>
        <v>5.7956248036983817</v>
      </c>
      <c r="E342">
        <f ca="1">-8*LN(RAND())</f>
        <v>4.5286040887599954</v>
      </c>
      <c r="F342">
        <f ca="1">-8*LN(RAND())</f>
        <v>3.712971393745617</v>
      </c>
      <c r="H342">
        <f ca="1">-2*LN(RAND())</f>
        <v>0.42051153650384349</v>
      </c>
      <c r="I342">
        <f ca="1">-2*LN(RAND())</f>
        <v>2.828670088360691</v>
      </c>
      <c r="J342">
        <f ca="1">-2*LN(RAND())</f>
        <v>3.2866135313344582</v>
      </c>
      <c r="K342">
        <f ca="1">-2*LN(RAND())</f>
        <v>0.42518427752039739</v>
      </c>
      <c r="L342">
        <f ca="1">-2*LN(RAND())</f>
        <v>3.3053184200798444</v>
      </c>
      <c r="M342">
        <f ca="1">-2*LN(RAND())</f>
        <v>0.81506768616003622</v>
      </c>
      <c r="P342">
        <v>4.7172171547089032</v>
      </c>
      <c r="Q342">
        <v>2.4157666407764173</v>
      </c>
      <c r="R342">
        <v>7.511851351586877</v>
      </c>
      <c r="T342">
        <v>1.7767926228414084</v>
      </c>
      <c r="U342">
        <v>1.7343925329586287</v>
      </c>
      <c r="V342">
        <v>3.7230577737664157</v>
      </c>
      <c r="X342">
        <v>4.3200716061912017</v>
      </c>
      <c r="Y342">
        <v>29.722489406250226</v>
      </c>
      <c r="Z342">
        <v>0.15018361639294875</v>
      </c>
      <c r="AA342">
        <v>6.2496637476775119</v>
      </c>
      <c r="AC342">
        <v>0.63527377300486143</v>
      </c>
      <c r="AD342">
        <v>2.0770677631054224</v>
      </c>
      <c r="AE342">
        <v>3.4302450764900767</v>
      </c>
      <c r="AF342">
        <v>2.3679456364835301</v>
      </c>
      <c r="AH342">
        <v>0.2263170308367165</v>
      </c>
      <c r="AI342">
        <v>5.8254765551958334</v>
      </c>
      <c r="AJ342">
        <v>0.74725723595513982</v>
      </c>
      <c r="AK342">
        <v>0.47658058992584973</v>
      </c>
      <c r="AL342">
        <v>5.4972749484617509</v>
      </c>
      <c r="AN342">
        <v>3.3542963193599076</v>
      </c>
      <c r="AO342">
        <v>1.7794474686725887</v>
      </c>
      <c r="AP342">
        <v>0.21903210944861928</v>
      </c>
      <c r="AQ342">
        <v>3.6255860468727903</v>
      </c>
      <c r="AR342">
        <v>2.3888255376764911</v>
      </c>
      <c r="AT342">
        <v>9.6658628795415442</v>
      </c>
      <c r="AU342">
        <v>27.171644604181974</v>
      </c>
      <c r="AV342">
        <v>3.8238045360126804</v>
      </c>
      <c r="AW342">
        <v>3.7713266061237847</v>
      </c>
      <c r="AX342">
        <v>0.71906690913410232</v>
      </c>
      <c r="AY342">
        <v>4.7367209930621351E-2</v>
      </c>
      <c r="BA342">
        <v>1.1088027748178686</v>
      </c>
      <c r="BB342">
        <v>4.8085695413623117</v>
      </c>
      <c r="BC342">
        <v>0.69575613282694415</v>
      </c>
      <c r="BD342">
        <v>0.21898453128890472</v>
      </c>
      <c r="BE342">
        <v>2.6796319920011786</v>
      </c>
      <c r="BF342">
        <v>0.40462363095427611</v>
      </c>
    </row>
    <row r="343" spans="1:58">
      <c r="A343">
        <f ca="1">-8*LN(RAND())</f>
        <v>7.9344101010381607</v>
      </c>
      <c r="B343">
        <f ca="1">-8*LN(RAND())</f>
        <v>9.3625392079005234</v>
      </c>
      <c r="C343">
        <f ca="1">-8*LN(RAND())</f>
        <v>7.2333986422144951</v>
      </c>
      <c r="D343">
        <f ca="1">-8*LN(RAND())</f>
        <v>1.5592888078290517</v>
      </c>
      <c r="E343">
        <f ca="1">-8*LN(RAND())</f>
        <v>9.7127652524163857</v>
      </c>
      <c r="F343">
        <f ca="1">-8*LN(RAND())</f>
        <v>2.597198400110436</v>
      </c>
      <c r="H343">
        <f ca="1">-2*LN(RAND())</f>
        <v>1.0598445690905334</v>
      </c>
      <c r="I343">
        <f ca="1">-2*LN(RAND())</f>
        <v>0.25790669030011482</v>
      </c>
      <c r="J343">
        <f ca="1">-2*LN(RAND())</f>
        <v>1.1219856215468962</v>
      </c>
      <c r="K343">
        <f ca="1">-2*LN(RAND())</f>
        <v>7.6904694949643906</v>
      </c>
      <c r="L343">
        <f ca="1">-2*LN(RAND())</f>
        <v>1.8762656463814288E-2</v>
      </c>
      <c r="M343">
        <f ca="1">-2*LN(RAND())</f>
        <v>0.67517176777703414</v>
      </c>
      <c r="P343">
        <v>13.14102502688147</v>
      </c>
      <c r="Q343">
        <v>29.38634481770838</v>
      </c>
      <c r="R343">
        <v>10.591757033881109</v>
      </c>
      <c r="T343">
        <v>2.5179861869050679</v>
      </c>
      <c r="U343">
        <v>4.5176816095678776</v>
      </c>
      <c r="V343">
        <v>1.1368296359249166</v>
      </c>
      <c r="X343">
        <v>13.399718161002632</v>
      </c>
      <c r="Y343">
        <v>8.6081200738416239</v>
      </c>
      <c r="Z343">
        <v>2.1999031584963142</v>
      </c>
      <c r="AA343">
        <v>1.8656662279244003</v>
      </c>
      <c r="AC343">
        <v>1.8769303732528182E-2</v>
      </c>
      <c r="AD343">
        <v>0.14968713357845592</v>
      </c>
      <c r="AE343">
        <v>1.0679170235101834</v>
      </c>
      <c r="AF343">
        <v>2.1539221735736407E-3</v>
      </c>
      <c r="AH343">
        <v>4.5202902788444641</v>
      </c>
      <c r="AI343">
        <v>4.0056280281942938</v>
      </c>
      <c r="AJ343">
        <v>3.3023568222019453</v>
      </c>
      <c r="AK343">
        <v>5.2153238583892296</v>
      </c>
      <c r="AL343">
        <v>5.0623178786746097</v>
      </c>
      <c r="AN343">
        <v>0.73898625440589472</v>
      </c>
      <c r="AO343">
        <v>3.6965655184226867</v>
      </c>
      <c r="AP343">
        <v>2.4283600384540969</v>
      </c>
      <c r="AQ343">
        <v>1.4275254969973596</v>
      </c>
      <c r="AR343">
        <v>9.9327539129514655</v>
      </c>
      <c r="AT343">
        <v>5.9076218589851557</v>
      </c>
      <c r="AU343">
        <v>15.310383443739306</v>
      </c>
      <c r="AV343">
        <v>10.660977809169816</v>
      </c>
      <c r="AW343">
        <v>4.2281572338456916</v>
      </c>
      <c r="AX343">
        <v>3.8080344605709309</v>
      </c>
      <c r="AY343">
        <v>19.580401191097195</v>
      </c>
      <c r="BA343">
        <v>0.77839469017013285</v>
      </c>
      <c r="BB343">
        <v>2.1571237933022345</v>
      </c>
      <c r="BC343">
        <v>0.10173066017626535</v>
      </c>
      <c r="BD343">
        <v>2.9003551517701509</v>
      </c>
      <c r="BE343">
        <v>0.46954149606204615</v>
      </c>
      <c r="BF343">
        <v>1.8737094350278827</v>
      </c>
    </row>
    <row r="344" spans="1:58">
      <c r="A344">
        <f ca="1">-8*LN(RAND())</f>
        <v>11.919139974118796</v>
      </c>
      <c r="B344">
        <f ca="1">-8*LN(RAND())</f>
        <v>13.940347482768376</v>
      </c>
      <c r="C344">
        <f ca="1">-8*LN(RAND())</f>
        <v>32.861582625639265</v>
      </c>
      <c r="D344">
        <f ca="1">-8*LN(RAND())</f>
        <v>5.4264813084561565</v>
      </c>
      <c r="E344">
        <f ca="1">-8*LN(RAND())</f>
        <v>3.901155187679596</v>
      </c>
      <c r="F344">
        <f ca="1">-8*LN(RAND())</f>
        <v>22.460700374998535</v>
      </c>
      <c r="H344">
        <f ca="1">-2*LN(RAND())</f>
        <v>0.69400880990313796</v>
      </c>
      <c r="I344">
        <f ca="1">-2*LN(RAND())</f>
        <v>1.350855355843547</v>
      </c>
      <c r="J344">
        <f ca="1">-2*LN(RAND())</f>
        <v>1.2022686136822234</v>
      </c>
      <c r="K344">
        <f ca="1">-2*LN(RAND())</f>
        <v>1.617699238874861</v>
      </c>
      <c r="L344">
        <f ca="1">-2*LN(RAND())</f>
        <v>3.8384220996192355</v>
      </c>
      <c r="M344">
        <f ca="1">-2*LN(RAND())</f>
        <v>0.68610171846990053</v>
      </c>
      <c r="P344">
        <v>14.631921761703802</v>
      </c>
      <c r="Q344">
        <v>0.96743747450533124</v>
      </c>
      <c r="R344">
        <v>3.6218379377897119</v>
      </c>
      <c r="T344">
        <v>0.4767601463538465</v>
      </c>
      <c r="U344">
        <v>1.4271920267411835</v>
      </c>
      <c r="V344">
        <v>1.3286699994008448</v>
      </c>
      <c r="X344">
        <v>4.8968786605907066</v>
      </c>
      <c r="Y344">
        <v>18.873753133310721</v>
      </c>
      <c r="Z344">
        <v>0.22988799434768448</v>
      </c>
      <c r="AA344">
        <v>0.62770576473447059</v>
      </c>
      <c r="AC344">
        <v>3.9760928708791288</v>
      </c>
      <c r="AD344">
        <v>0.23468083698348111</v>
      </c>
      <c r="AE344">
        <v>6.0206629328846697</v>
      </c>
      <c r="AF344">
        <v>2.2408354133649779</v>
      </c>
      <c r="AH344">
        <v>2.6727205313084554</v>
      </c>
      <c r="AI344">
        <v>5.7355312303482311</v>
      </c>
      <c r="AJ344">
        <v>0.29287221765781241</v>
      </c>
      <c r="AK344">
        <v>8.0413909073233594</v>
      </c>
      <c r="AL344">
        <v>5.0056074137396394</v>
      </c>
      <c r="AN344">
        <v>1.2750468593867785</v>
      </c>
      <c r="AO344">
        <v>2.027402720535167</v>
      </c>
      <c r="AP344">
        <v>4.3360405418461747</v>
      </c>
      <c r="AQ344">
        <v>2.6224799842354387</v>
      </c>
      <c r="AR344">
        <v>0.13992679563485125</v>
      </c>
      <c r="AT344">
        <v>25.165867745471616</v>
      </c>
      <c r="AU344">
        <v>4.480790041503405</v>
      </c>
      <c r="AV344">
        <v>10.006190951311073</v>
      </c>
      <c r="AW344">
        <v>0.52406365698257473</v>
      </c>
      <c r="AX344">
        <v>6.8736810841949927</v>
      </c>
      <c r="AY344">
        <v>1.5636691921041384</v>
      </c>
      <c r="BA344">
        <v>1.1049507248973423</v>
      </c>
      <c r="BB344">
        <v>0.318606948716323</v>
      </c>
      <c r="BC344">
        <v>0.96139327959525056</v>
      </c>
      <c r="BD344">
        <v>2.4301270060702858</v>
      </c>
      <c r="BE344">
        <v>2.2650230912465839</v>
      </c>
      <c r="BF344">
        <v>5.5809385146522686E-2</v>
      </c>
    </row>
    <row r="345" spans="1:58">
      <c r="A345">
        <f ca="1">-8*LN(RAND())</f>
        <v>5.3449549483608791</v>
      </c>
      <c r="B345">
        <f ca="1">-8*LN(RAND())</f>
        <v>7.2563515135108441</v>
      </c>
      <c r="C345">
        <f ca="1">-8*LN(RAND())</f>
        <v>31.493018458585766</v>
      </c>
      <c r="D345">
        <f ca="1">-8*LN(RAND())</f>
        <v>3.4670001308853635</v>
      </c>
      <c r="E345">
        <f ca="1">-8*LN(RAND())</f>
        <v>10.482996680738873</v>
      </c>
      <c r="F345">
        <f ca="1">-8*LN(RAND())</f>
        <v>23.880735208607483</v>
      </c>
      <c r="H345">
        <f ca="1">-2*LN(RAND())</f>
        <v>0.60640605794976976</v>
      </c>
      <c r="I345">
        <f ca="1">-2*LN(RAND())</f>
        <v>3.9364210301766835</v>
      </c>
      <c r="J345">
        <f ca="1">-2*LN(RAND())</f>
        <v>0.73674562333208427</v>
      </c>
      <c r="K345">
        <f ca="1">-2*LN(RAND())</f>
        <v>1.5520088281268773</v>
      </c>
      <c r="L345">
        <f ca="1">-2*LN(RAND())</f>
        <v>4.6129074284981453</v>
      </c>
      <c r="M345">
        <f ca="1">-2*LN(RAND())</f>
        <v>1.007020870286206</v>
      </c>
      <c r="P345">
        <v>2.1643855674260899</v>
      </c>
      <c r="Q345">
        <v>3.3218763584168367</v>
      </c>
      <c r="R345">
        <v>7.1982834075758833</v>
      </c>
      <c r="T345">
        <v>5.6868062218415423</v>
      </c>
      <c r="U345">
        <v>0.61956247898910821</v>
      </c>
      <c r="V345">
        <v>0.13923571636017507</v>
      </c>
      <c r="X345">
        <v>4.6455820223485462</v>
      </c>
      <c r="Y345">
        <v>1.3431471483611788</v>
      </c>
      <c r="Z345">
        <v>8.6739741539927682</v>
      </c>
      <c r="AA345">
        <v>8.685018591178407</v>
      </c>
      <c r="AC345">
        <v>3.6916767689921852E-2</v>
      </c>
      <c r="AD345">
        <v>1.2261654436316818</v>
      </c>
      <c r="AE345">
        <v>0.35897230953795278</v>
      </c>
      <c r="AF345">
        <v>0.81516378332452455</v>
      </c>
      <c r="AH345">
        <v>10.517203516303475</v>
      </c>
      <c r="AI345">
        <v>1.1683098163073455</v>
      </c>
      <c r="AJ345">
        <v>0.19408248080908055</v>
      </c>
      <c r="AK345">
        <v>6.0815520042641591</v>
      </c>
      <c r="AL345">
        <v>29.200238597762542</v>
      </c>
      <c r="AN345">
        <v>0.32512941639528081</v>
      </c>
      <c r="AO345">
        <v>2.5564919991876764</v>
      </c>
      <c r="AP345">
        <v>0.55120776151835504</v>
      </c>
      <c r="AQ345">
        <v>1.0076839969111087</v>
      </c>
      <c r="AR345">
        <v>1.9406277106897958</v>
      </c>
      <c r="AT345">
        <v>2.7679048297829754</v>
      </c>
      <c r="AU345">
        <v>1.0933463967716115</v>
      </c>
      <c r="AV345">
        <v>5.5241718273194307</v>
      </c>
      <c r="AW345">
        <v>21.942570625858</v>
      </c>
      <c r="AX345">
        <v>2.7455044765664978</v>
      </c>
      <c r="AY345">
        <v>7.2791592560511207</v>
      </c>
      <c r="BA345">
        <v>0.8227504355481513</v>
      </c>
      <c r="BB345">
        <v>1.3138924507318843</v>
      </c>
      <c r="BC345">
        <v>2.0873423900846664</v>
      </c>
      <c r="BD345">
        <v>1.1210021619734398</v>
      </c>
      <c r="BE345">
        <v>5.3544286260978859</v>
      </c>
      <c r="BF345">
        <v>0.40952065479332661</v>
      </c>
    </row>
    <row r="346" spans="1:58">
      <c r="A346">
        <f ca="1">-8*LN(RAND())</f>
        <v>3.0287326214383987</v>
      </c>
      <c r="B346">
        <f ca="1">-8*LN(RAND())</f>
        <v>2.4864854531419454</v>
      </c>
      <c r="C346">
        <f ca="1">-8*LN(RAND())</f>
        <v>9.3366431934925682</v>
      </c>
      <c r="D346">
        <f ca="1">-8*LN(RAND())</f>
        <v>3.9748511587149649</v>
      </c>
      <c r="E346">
        <f ca="1">-8*LN(RAND())</f>
        <v>5.1858847721993948</v>
      </c>
      <c r="F346">
        <f ca="1">-8*LN(RAND())</f>
        <v>2.1656764913206077</v>
      </c>
      <c r="H346">
        <f ca="1">-2*LN(RAND())</f>
        <v>0.16568138240555741</v>
      </c>
      <c r="I346">
        <f ca="1">-2*LN(RAND())</f>
        <v>7.3959534342661533</v>
      </c>
      <c r="J346">
        <f ca="1">-2*LN(RAND())</f>
        <v>10.993102668952144</v>
      </c>
      <c r="K346">
        <f ca="1">-2*LN(RAND())</f>
        <v>4.7045508402517804</v>
      </c>
      <c r="L346">
        <f ca="1">-2*LN(RAND())</f>
        <v>0.4369393044453958</v>
      </c>
      <c r="M346">
        <f ca="1">-2*LN(RAND())</f>
        <v>0.81758560190827712</v>
      </c>
      <c r="P346">
        <v>2.1612990032391095</v>
      </c>
      <c r="Q346">
        <v>8.0838741423651577</v>
      </c>
      <c r="R346">
        <v>11.632079216937873</v>
      </c>
      <c r="T346">
        <v>1.5235509918615453</v>
      </c>
      <c r="U346">
        <v>0.25868914815803795</v>
      </c>
      <c r="V346">
        <v>3.6821772503997416</v>
      </c>
      <c r="X346">
        <v>5.8966598307395088</v>
      </c>
      <c r="Y346">
        <v>1.1452826731531769</v>
      </c>
      <c r="Z346">
        <v>17.576465023753581</v>
      </c>
      <c r="AA346">
        <v>1.2960223517060894</v>
      </c>
      <c r="AC346">
        <v>0.78565310106673214</v>
      </c>
      <c r="AD346">
        <v>0.20472359159068512</v>
      </c>
      <c r="AE346">
        <v>6.7577037428518478</v>
      </c>
      <c r="AF346">
        <v>3.3929871627236083E-2</v>
      </c>
      <c r="AH346">
        <v>10.446563076383793</v>
      </c>
      <c r="AI346">
        <v>10.95456463268682</v>
      </c>
      <c r="AJ346">
        <v>4.3100735779611172</v>
      </c>
      <c r="AK346">
        <v>26.611840078888996</v>
      </c>
      <c r="AL346">
        <v>7.8018819815258666</v>
      </c>
      <c r="AN346">
        <v>0.35808768648614514</v>
      </c>
      <c r="AO346">
        <v>0.13235844642754435</v>
      </c>
      <c r="AP346">
        <v>4.0257151337023416</v>
      </c>
      <c r="AQ346">
        <v>0.4294981727764618</v>
      </c>
      <c r="AR346">
        <v>3.0893132029908537</v>
      </c>
      <c r="AT346">
        <v>0.40632790708524097</v>
      </c>
      <c r="AU346">
        <v>1.6834382225814848</v>
      </c>
      <c r="AV346">
        <v>21.719666550627991</v>
      </c>
      <c r="AW346">
        <v>35.286070210045231</v>
      </c>
      <c r="AX346">
        <v>20.07466517899914</v>
      </c>
      <c r="AY346">
        <v>1.961075235136662</v>
      </c>
      <c r="BA346">
        <v>1.6435797903467488</v>
      </c>
      <c r="BB346">
        <v>0.16973703382377428</v>
      </c>
      <c r="BC346">
        <v>0.35415478304111175</v>
      </c>
      <c r="BD346">
        <v>5.2330444416649637</v>
      </c>
      <c r="BE346">
        <v>3.4596389563873204</v>
      </c>
      <c r="BF346">
        <v>1.9837521099908768</v>
      </c>
    </row>
    <row r="347" spans="1:58">
      <c r="A347">
        <f ca="1">-8*LN(RAND())</f>
        <v>15.516912714591168</v>
      </c>
      <c r="B347">
        <f ca="1">-8*LN(RAND())</f>
        <v>8.5884784951563997</v>
      </c>
      <c r="C347">
        <f ca="1">-8*LN(RAND())</f>
        <v>5.8517773398711288</v>
      </c>
      <c r="D347">
        <f ca="1">-8*LN(RAND())</f>
        <v>4.3784276303626459</v>
      </c>
      <c r="E347">
        <f ca="1">-8*LN(RAND())</f>
        <v>16.233232688021285</v>
      </c>
      <c r="F347">
        <f ca="1">-8*LN(RAND())</f>
        <v>10.94168269254682</v>
      </c>
      <c r="H347">
        <f ca="1">-2*LN(RAND())</f>
        <v>0.74661719723296416</v>
      </c>
      <c r="I347">
        <f ca="1">-2*LN(RAND())</f>
        <v>0.27603500632719036</v>
      </c>
      <c r="J347">
        <f ca="1">-2*LN(RAND())</f>
        <v>2.7842039028188581</v>
      </c>
      <c r="K347">
        <f ca="1">-2*LN(RAND())</f>
        <v>0.37592208900459906</v>
      </c>
      <c r="L347">
        <f ca="1">-2*LN(RAND())</f>
        <v>0.52911309379965032</v>
      </c>
      <c r="M347">
        <f ca="1">-2*LN(RAND())</f>
        <v>0.29554896411634146</v>
      </c>
      <c r="P347">
        <v>22.59185636774194</v>
      </c>
      <c r="Q347">
        <v>19.77539314630711</v>
      </c>
      <c r="R347">
        <v>17.003975173306479</v>
      </c>
      <c r="T347">
        <v>0.29909167790196867</v>
      </c>
      <c r="U347">
        <v>1.498209398859798</v>
      </c>
      <c r="V347">
        <v>0.14625746019263403</v>
      </c>
      <c r="X347">
        <v>7.8749535985341765</v>
      </c>
      <c r="Y347">
        <v>16.691056929128735</v>
      </c>
      <c r="Z347">
        <v>8.0206084739379033</v>
      </c>
      <c r="AA347">
        <v>4.1302389413553433</v>
      </c>
      <c r="AC347">
        <v>4.029020313461352</v>
      </c>
      <c r="AD347">
        <v>3.6718481537662608</v>
      </c>
      <c r="AE347">
        <v>1.9747864021920862</v>
      </c>
      <c r="AF347">
        <v>1.5008918981547428</v>
      </c>
      <c r="AH347">
        <v>14.269585763725004</v>
      </c>
      <c r="AI347">
        <v>4.9954344538160091</v>
      </c>
      <c r="AJ347">
        <v>2.2118754519658563</v>
      </c>
      <c r="AK347">
        <v>8.7525388770454491</v>
      </c>
      <c r="AL347">
        <v>2.4245972891203351</v>
      </c>
      <c r="AN347">
        <v>0.95636192414403431</v>
      </c>
      <c r="AO347">
        <v>1.2779118370073497</v>
      </c>
      <c r="AP347">
        <v>1.2168930366696495</v>
      </c>
      <c r="AQ347">
        <v>1.3019719741256017</v>
      </c>
      <c r="AR347">
        <v>0.82118033139098567</v>
      </c>
      <c r="AT347">
        <v>14.495307435032949</v>
      </c>
      <c r="AU347">
        <v>3.2009698169770511</v>
      </c>
      <c r="AV347">
        <v>2.2995962804905958</v>
      </c>
      <c r="AW347">
        <v>9.8502732088971339</v>
      </c>
      <c r="AX347">
        <v>9.7422644795558782</v>
      </c>
      <c r="AY347">
        <v>1.3323479860518466</v>
      </c>
      <c r="BA347">
        <v>5.086516558033761</v>
      </c>
      <c r="BB347">
        <v>0.60317895372471408</v>
      </c>
      <c r="BC347">
        <v>2.5709328025562419</v>
      </c>
      <c r="BD347">
        <v>0.47155028585744635</v>
      </c>
      <c r="BE347">
        <v>1.7935267766869356</v>
      </c>
      <c r="BF347">
        <v>2.38698009548335</v>
      </c>
    </row>
    <row r="348" spans="1:58">
      <c r="A348">
        <f ca="1">-8*LN(RAND())</f>
        <v>14.978907470874104</v>
      </c>
      <c r="B348">
        <f ca="1">-8*LN(RAND())</f>
        <v>0.47565335809764858</v>
      </c>
      <c r="C348">
        <f ca="1">-8*LN(RAND())</f>
        <v>5.26557182375086</v>
      </c>
      <c r="D348">
        <f ca="1">-8*LN(RAND())</f>
        <v>8.9603251001808708</v>
      </c>
      <c r="E348">
        <f ca="1">-8*LN(RAND())</f>
        <v>2.8736288132580605</v>
      </c>
      <c r="F348">
        <f ca="1">-8*LN(RAND())</f>
        <v>4.1445118749233103</v>
      </c>
      <c r="H348">
        <f ca="1">-2*LN(RAND())</f>
        <v>4.925136081338886</v>
      </c>
      <c r="I348">
        <f ca="1">-2*LN(RAND())</f>
        <v>0.4433587185273295</v>
      </c>
      <c r="J348">
        <f ca="1">-2*LN(RAND())</f>
        <v>5.8418561693089348</v>
      </c>
      <c r="K348">
        <f ca="1">-2*LN(RAND())</f>
        <v>1.1131191084509808</v>
      </c>
      <c r="L348">
        <f ca="1">-2*LN(RAND())</f>
        <v>2.8162474302695202E-2</v>
      </c>
      <c r="M348">
        <f ca="1">-2*LN(RAND())</f>
        <v>1.0713192960592957</v>
      </c>
      <c r="P348">
        <v>0.18748979685667461</v>
      </c>
      <c r="Q348">
        <v>0.63548301051712941</v>
      </c>
      <c r="R348">
        <v>1.8230077959843027</v>
      </c>
      <c r="T348">
        <v>0.24804606481663088</v>
      </c>
      <c r="U348">
        <v>3.1555013645050831</v>
      </c>
      <c r="V348">
        <v>0.39057748727961056</v>
      </c>
      <c r="X348">
        <v>2.8194680735094497</v>
      </c>
      <c r="Y348">
        <v>2.3169652399208549</v>
      </c>
      <c r="Z348">
        <v>4.1406171977665327</v>
      </c>
      <c r="AA348">
        <v>3.0406336339572992</v>
      </c>
      <c r="AC348">
        <v>1.2438295916426054</v>
      </c>
      <c r="AD348">
        <v>2.4591428519791529</v>
      </c>
      <c r="AE348">
        <v>4.5340879253193328E-2</v>
      </c>
      <c r="AF348">
        <v>7.1321858170727905</v>
      </c>
      <c r="AH348">
        <v>8.2241078067502649</v>
      </c>
      <c r="AI348">
        <v>8.4753129491012782</v>
      </c>
      <c r="AJ348">
        <v>4.0737578831939079</v>
      </c>
      <c r="AK348">
        <v>7.8959888062716086</v>
      </c>
      <c r="AL348">
        <v>5.4819314764612601</v>
      </c>
      <c r="AN348">
        <v>0.80587087845073258</v>
      </c>
      <c r="AO348">
        <v>0.3538842779181211</v>
      </c>
      <c r="AP348">
        <v>2.1066191093138</v>
      </c>
      <c r="AQ348">
        <v>0.74097798838513218</v>
      </c>
      <c r="AR348">
        <v>0.35782949215325505</v>
      </c>
      <c r="AT348">
        <v>11.15065595198697</v>
      </c>
      <c r="AU348">
        <v>2.7400107301325258</v>
      </c>
      <c r="AV348">
        <v>9.438215292819601</v>
      </c>
      <c r="AW348">
        <v>27.975935720210977</v>
      </c>
      <c r="AX348">
        <v>10.027571630124049</v>
      </c>
      <c r="AY348">
        <v>10.638421716785647</v>
      </c>
      <c r="BA348">
        <v>4.7354022506918083</v>
      </c>
      <c r="BB348">
        <v>8.2569867152957332</v>
      </c>
      <c r="BC348">
        <v>3.8518462536405118</v>
      </c>
      <c r="BD348">
        <v>0.14573860606736783</v>
      </c>
      <c r="BE348">
        <v>2.103275885869321</v>
      </c>
      <c r="BF348">
        <v>2.0255363918355989</v>
      </c>
    </row>
    <row r="349" spans="1:58">
      <c r="A349">
        <f ca="1">-8*LN(RAND())</f>
        <v>7.200176587442698</v>
      </c>
      <c r="B349">
        <f ca="1">-8*LN(RAND())</f>
        <v>0.24588904442415624</v>
      </c>
      <c r="C349">
        <f ca="1">-8*LN(RAND())</f>
        <v>3.6260840094401496</v>
      </c>
      <c r="D349">
        <f ca="1">-8*LN(RAND())</f>
        <v>6.766705317210131</v>
      </c>
      <c r="E349">
        <f ca="1">-8*LN(RAND())</f>
        <v>17.286242742487939</v>
      </c>
      <c r="F349">
        <f ca="1">-8*LN(RAND())</f>
        <v>9.0759873649235221</v>
      </c>
      <c r="H349">
        <f ca="1">-2*LN(RAND())</f>
        <v>2.1849352125510997</v>
      </c>
      <c r="I349">
        <f ca="1">-2*LN(RAND())</f>
        <v>1.9579305441156976</v>
      </c>
      <c r="J349">
        <f ca="1">-2*LN(RAND())</f>
        <v>0.51359781439866281</v>
      </c>
      <c r="K349">
        <f ca="1">-2*LN(RAND())</f>
        <v>0.26270837610758874</v>
      </c>
      <c r="L349">
        <f ca="1">-2*LN(RAND())</f>
        <v>4.7765749643299449</v>
      </c>
      <c r="M349">
        <f ca="1">-2*LN(RAND())</f>
        <v>0.29332956279310779</v>
      </c>
      <c r="P349">
        <v>4.9873749518358803</v>
      </c>
      <c r="Q349">
        <v>5.1864696607350611</v>
      </c>
      <c r="R349">
        <v>8.4348964529989008</v>
      </c>
      <c r="T349">
        <v>2.0588992766901364</v>
      </c>
      <c r="U349">
        <v>8.8757094708136558E-2</v>
      </c>
      <c r="V349">
        <v>0.67035210690979441</v>
      </c>
      <c r="X349">
        <v>1.6933995065232168</v>
      </c>
      <c r="Y349">
        <v>26.583434445290397</v>
      </c>
      <c r="Z349">
        <v>7.3101410295502465</v>
      </c>
      <c r="AA349">
        <v>27.525202721054761</v>
      </c>
      <c r="AC349">
        <v>0.55825722102108233</v>
      </c>
      <c r="AD349">
        <v>2.7780150958844745</v>
      </c>
      <c r="AE349">
        <v>0.46243303618329851</v>
      </c>
      <c r="AF349">
        <v>1.370671003769619</v>
      </c>
      <c r="AH349">
        <v>10.340685743182318</v>
      </c>
      <c r="AI349">
        <v>16.99031746562725</v>
      </c>
      <c r="AJ349">
        <v>4.4045764606237308</v>
      </c>
      <c r="AK349">
        <v>10.179753737089335</v>
      </c>
      <c r="AL349">
        <v>5.0188364568646744</v>
      </c>
      <c r="AN349">
        <v>2.0489075035301525</v>
      </c>
      <c r="AO349">
        <v>8.6197242957898865</v>
      </c>
      <c r="AP349">
        <v>0.10972701781590251</v>
      </c>
      <c r="AQ349">
        <v>0.37509018968856173</v>
      </c>
      <c r="AR349">
        <v>1.0188858914026262</v>
      </c>
      <c r="AT349">
        <v>18.306867548556653</v>
      </c>
      <c r="AU349">
        <v>2.6741651973056602</v>
      </c>
      <c r="AV349">
        <v>4.5226173419594717</v>
      </c>
      <c r="AW349">
        <v>9.5383043357059165</v>
      </c>
      <c r="AX349">
        <v>10.673596829396574</v>
      </c>
      <c r="AY349">
        <v>17.506477723899195</v>
      </c>
      <c r="BA349">
        <v>1.0161625627916182</v>
      </c>
      <c r="BB349">
        <v>2.238881818769753</v>
      </c>
      <c r="BC349">
        <v>0.17398973171941851</v>
      </c>
      <c r="BD349">
        <v>0.24778209631556347</v>
      </c>
      <c r="BE349">
        <v>3.5752170671507519</v>
      </c>
      <c r="BF349">
        <v>0.73210036530831091</v>
      </c>
    </row>
    <row r="350" spans="1:58">
      <c r="A350">
        <f ca="1">-8*LN(RAND())</f>
        <v>1.969476221571822</v>
      </c>
      <c r="B350">
        <f ca="1">-8*LN(RAND())</f>
        <v>7.0596345884827105</v>
      </c>
      <c r="C350">
        <f ca="1">-8*LN(RAND())</f>
        <v>41.617222596649881</v>
      </c>
      <c r="D350">
        <f ca="1">-8*LN(RAND())</f>
        <v>2.7135067983592664</v>
      </c>
      <c r="E350">
        <f ca="1">-8*LN(RAND())</f>
        <v>15.158744623395084</v>
      </c>
      <c r="F350">
        <f ca="1">-8*LN(RAND())</f>
        <v>1.1289629090720106</v>
      </c>
      <c r="H350">
        <f ca="1">-2*LN(RAND())</f>
        <v>4.2877650678659496</v>
      </c>
      <c r="I350">
        <f ca="1">-2*LN(RAND())</f>
        <v>2.3946703111801599</v>
      </c>
      <c r="J350">
        <f ca="1">-2*LN(RAND())</f>
        <v>3.2140909937817361</v>
      </c>
      <c r="K350">
        <f ca="1">-2*LN(RAND())</f>
        <v>2.8172361383424889</v>
      </c>
      <c r="L350">
        <f ca="1">-2*LN(RAND())</f>
        <v>1.2559501611062203</v>
      </c>
      <c r="M350">
        <f ca="1">-2*LN(RAND())</f>
        <v>9.6184761695407435</v>
      </c>
      <c r="P350">
        <v>45.794946596522777</v>
      </c>
      <c r="Q350">
        <v>0.84176359809049939</v>
      </c>
      <c r="R350">
        <v>5.6476697468787309</v>
      </c>
      <c r="T350">
        <v>3.9358190642283177</v>
      </c>
      <c r="U350">
        <v>4.2474398549449601</v>
      </c>
      <c r="V350">
        <v>2.6126148647946938</v>
      </c>
      <c r="X350">
        <v>2.4552224499371227</v>
      </c>
      <c r="Y350">
        <v>21.248518564827865</v>
      </c>
      <c r="Z350">
        <v>4.9244618239800699</v>
      </c>
      <c r="AA350">
        <v>1.4535929242652548</v>
      </c>
      <c r="AC350">
        <v>1.5598458749494924E-3</v>
      </c>
      <c r="AD350">
        <v>1.1497885337031124</v>
      </c>
      <c r="AE350">
        <v>0.72514914882647052</v>
      </c>
      <c r="AF350">
        <v>2.2466049336570078</v>
      </c>
      <c r="AH350">
        <v>0.14977746248975546</v>
      </c>
      <c r="AI350">
        <v>16.164197224854618</v>
      </c>
      <c r="AJ350">
        <v>1.8104534070585034</v>
      </c>
      <c r="AK350">
        <v>34.049128225220564</v>
      </c>
      <c r="AL350">
        <v>5.7671535907564166</v>
      </c>
      <c r="AN350">
        <v>1.2219322456574815</v>
      </c>
      <c r="AO350">
        <v>2.9263802689655982</v>
      </c>
      <c r="AP350">
        <v>0.30184954950382448</v>
      </c>
      <c r="AQ350">
        <v>2.610810336410196</v>
      </c>
      <c r="AR350">
        <v>1.0125488289447979</v>
      </c>
      <c r="AT350">
        <v>0.74480951632680581</v>
      </c>
      <c r="AU350">
        <v>28.621031562517398</v>
      </c>
      <c r="AV350">
        <v>6.3613158768993818</v>
      </c>
      <c r="AW350">
        <v>17.159208212867764</v>
      </c>
      <c r="AX350">
        <v>3.4571448925573649</v>
      </c>
      <c r="AY350">
        <v>0.828367017757909</v>
      </c>
      <c r="BA350">
        <v>1.4716981023600657</v>
      </c>
      <c r="BB350">
        <v>0.89369682914699122</v>
      </c>
      <c r="BC350">
        <v>3.0380372605411683</v>
      </c>
      <c r="BD350">
        <v>0.29986868923803178</v>
      </c>
      <c r="BE350">
        <v>0.11764357821965522</v>
      </c>
      <c r="BF350">
        <v>0.6523715057308459</v>
      </c>
    </row>
    <row r="351" spans="1:58">
      <c r="A351">
        <f ca="1">-8*LN(RAND())</f>
        <v>4.2637526529322445</v>
      </c>
      <c r="B351">
        <f ca="1">-8*LN(RAND())</f>
        <v>3.2980634832075415</v>
      </c>
      <c r="C351">
        <f ca="1">-8*LN(RAND())</f>
        <v>43.309867745732241</v>
      </c>
      <c r="D351">
        <f ca="1">-8*LN(RAND())</f>
        <v>5.5819805620652296</v>
      </c>
      <c r="E351">
        <f ca="1">-8*LN(RAND())</f>
        <v>3.2813227537422467</v>
      </c>
      <c r="F351">
        <f ca="1">-8*LN(RAND())</f>
        <v>10.654326521288557</v>
      </c>
      <c r="H351">
        <f ca="1">-2*LN(RAND())</f>
        <v>3.5203588065401886E-2</v>
      </c>
      <c r="I351">
        <f ca="1">-2*LN(RAND())</f>
        <v>6.8326707582093045</v>
      </c>
      <c r="J351">
        <f ca="1">-2*LN(RAND())</f>
        <v>1.7962155583478006</v>
      </c>
      <c r="K351">
        <f ca="1">-2*LN(RAND())</f>
        <v>0.59082784814994493</v>
      </c>
      <c r="L351">
        <f ca="1">-2*LN(RAND())</f>
        <v>4.9817731426522496</v>
      </c>
      <c r="M351">
        <f ca="1">-2*LN(RAND())</f>
        <v>1.035040568513409</v>
      </c>
      <c r="P351">
        <v>8.4688506783013207</v>
      </c>
      <c r="Q351">
        <v>23.950739353081541</v>
      </c>
      <c r="R351">
        <v>12.387737571190192</v>
      </c>
      <c r="T351">
        <v>0.54987969115595525</v>
      </c>
      <c r="U351">
        <v>5.7998505050668667</v>
      </c>
      <c r="V351">
        <v>1.6744885963706431</v>
      </c>
      <c r="X351">
        <v>2.4640328388277863</v>
      </c>
      <c r="Y351">
        <v>11.273439598892956</v>
      </c>
      <c r="Z351">
        <v>30.538062133742695</v>
      </c>
      <c r="AA351">
        <v>6.1602155459720134</v>
      </c>
      <c r="AC351">
        <v>0.96085517438428225</v>
      </c>
      <c r="AD351">
        <v>1.1531926699205546</v>
      </c>
      <c r="AE351">
        <v>5.4807957584406282</v>
      </c>
      <c r="AF351">
        <v>2.8807956679694033</v>
      </c>
      <c r="AH351">
        <v>20.443165943246253</v>
      </c>
      <c r="AI351">
        <v>1.3309077852049505</v>
      </c>
      <c r="AJ351">
        <v>1.0194133553684748</v>
      </c>
      <c r="AK351">
        <v>8.971118030149924</v>
      </c>
      <c r="AL351">
        <v>3.3318939371809506</v>
      </c>
      <c r="AN351">
        <v>3.1529081532931387</v>
      </c>
      <c r="AO351">
        <v>1.1010497698367405</v>
      </c>
      <c r="AP351">
        <v>1.8012000735519378</v>
      </c>
      <c r="AQ351">
        <v>6.4631599670449597E-2</v>
      </c>
      <c r="AR351">
        <v>0.4560008199600602</v>
      </c>
      <c r="AT351">
        <v>2.993187112998164</v>
      </c>
      <c r="AU351">
        <v>7.883977381939359</v>
      </c>
      <c r="AV351">
        <v>16.745002812306723</v>
      </c>
      <c r="AW351">
        <v>6.400999058865616</v>
      </c>
      <c r="AX351">
        <v>9.7269988759845702</v>
      </c>
      <c r="AY351">
        <v>8.0053259619015638</v>
      </c>
      <c r="BA351">
        <v>1.9586186254223095</v>
      </c>
      <c r="BB351">
        <v>1.2862666321887251</v>
      </c>
      <c r="BC351">
        <v>0.44299266706016593</v>
      </c>
      <c r="BD351">
        <v>1.1389986389046238</v>
      </c>
      <c r="BE351">
        <v>3.5524374794989719</v>
      </c>
      <c r="BF351">
        <v>0.6962981434366774</v>
      </c>
    </row>
    <row r="352" spans="1:58">
      <c r="A352">
        <f ca="1">-8*LN(RAND())</f>
        <v>11.273647217936169</v>
      </c>
      <c r="B352">
        <f ca="1">-8*LN(RAND())</f>
        <v>9.4754712626591893</v>
      </c>
      <c r="C352">
        <f ca="1">-8*LN(RAND())</f>
        <v>0.66883036209496827</v>
      </c>
      <c r="D352">
        <f ca="1">-8*LN(RAND())</f>
        <v>27.673395147462653</v>
      </c>
      <c r="E352">
        <f ca="1">-8*LN(RAND())</f>
        <v>4.4740350184899533</v>
      </c>
      <c r="F352">
        <f ca="1">-8*LN(RAND())</f>
        <v>4.87523708173714</v>
      </c>
      <c r="H352">
        <f ca="1">-2*LN(RAND())</f>
        <v>3.6112999743244893</v>
      </c>
      <c r="I352">
        <f ca="1">-2*LN(RAND())</f>
        <v>8.5482168659564994</v>
      </c>
      <c r="J352">
        <f ca="1">-2*LN(RAND())</f>
        <v>1.4095740295776664</v>
      </c>
      <c r="K352">
        <f ca="1">-2*LN(RAND())</f>
        <v>2.1681765536363019E-2</v>
      </c>
      <c r="L352">
        <f ca="1">-2*LN(RAND())</f>
        <v>0.91583128502597522</v>
      </c>
      <c r="M352">
        <f ca="1">-2*LN(RAND())</f>
        <v>4.8052869118642871E-2</v>
      </c>
      <c r="P352">
        <v>5.5027585935435122</v>
      </c>
      <c r="Q352">
        <v>8.1889362306941393</v>
      </c>
      <c r="R352">
        <v>1.2639672417296113</v>
      </c>
      <c r="T352">
        <v>2.1356602802658911</v>
      </c>
      <c r="U352">
        <v>0.5682746927921859</v>
      </c>
      <c r="V352">
        <v>6.3073341849393136</v>
      </c>
      <c r="X352">
        <v>9.2800774104941848</v>
      </c>
      <c r="Y352">
        <v>5.9157649603467615</v>
      </c>
      <c r="Z352">
        <v>1.0227913380139013</v>
      </c>
      <c r="AA352">
        <v>11.942350907273728</v>
      </c>
      <c r="AC352">
        <v>0.35294180625494992</v>
      </c>
      <c r="AD352">
        <v>5.3162457566308658</v>
      </c>
      <c r="AE352">
        <v>0.37229972608644712</v>
      </c>
      <c r="AF352">
        <v>0.26752277812719294</v>
      </c>
      <c r="AH352">
        <v>8.1309538323883395</v>
      </c>
      <c r="AI352">
        <v>5.1960830357920189</v>
      </c>
      <c r="AJ352">
        <v>4.8485701540591899</v>
      </c>
      <c r="AK352">
        <v>12.50010927577175</v>
      </c>
      <c r="AL352">
        <v>6.1169120251477702</v>
      </c>
      <c r="AN352">
        <v>0.67427425879818015</v>
      </c>
      <c r="AO352">
        <v>1.5018315614496924</v>
      </c>
      <c r="AP352">
        <v>4.8748140984628208</v>
      </c>
      <c r="AQ352">
        <v>2.9338917981664645</v>
      </c>
      <c r="AR352">
        <v>3.505238399318003</v>
      </c>
      <c r="AT352">
        <v>5.6457307420783795</v>
      </c>
      <c r="AU352">
        <v>1.6903269728181383</v>
      </c>
      <c r="AV352">
        <v>2.3274840173808524</v>
      </c>
      <c r="AW352">
        <v>13.599889660779047</v>
      </c>
      <c r="AX352">
        <v>1.8305813256548458</v>
      </c>
      <c r="AY352">
        <v>14.812729958114977</v>
      </c>
      <c r="BA352">
        <v>4.7378664564001829</v>
      </c>
      <c r="BB352">
        <v>0.41669258798420639</v>
      </c>
      <c r="BC352">
        <v>5.1556161135492573</v>
      </c>
      <c r="BD352">
        <v>5.6243283263683121</v>
      </c>
      <c r="BE352">
        <v>2.3407452000173965</v>
      </c>
      <c r="BF352">
        <v>0.1385058819042766</v>
      </c>
    </row>
    <row r="353" spans="1:58">
      <c r="A353">
        <f ca="1">-8*LN(RAND())</f>
        <v>11.42319800218038</v>
      </c>
      <c r="B353">
        <f ca="1">-8*LN(RAND())</f>
        <v>12.804166566376516</v>
      </c>
      <c r="C353">
        <f ca="1">-8*LN(RAND())</f>
        <v>17.571419079622867</v>
      </c>
      <c r="D353">
        <f ca="1">-8*LN(RAND())</f>
        <v>9.3536095740695074E-2</v>
      </c>
      <c r="E353">
        <f ca="1">-8*LN(RAND())</f>
        <v>2.4381679740030249</v>
      </c>
      <c r="F353">
        <f ca="1">-8*LN(RAND())</f>
        <v>4.8836202601273291</v>
      </c>
      <c r="H353">
        <f ca="1">-2*LN(RAND())</f>
        <v>0.24706223201772493</v>
      </c>
      <c r="I353">
        <f ca="1">-2*LN(RAND())</f>
        <v>0.58937523803077008</v>
      </c>
      <c r="J353">
        <f ca="1">-2*LN(RAND())</f>
        <v>2.6161535770093653</v>
      </c>
      <c r="K353">
        <f ca="1">-2*LN(RAND())</f>
        <v>7.3264043467843848E-2</v>
      </c>
      <c r="L353">
        <f ca="1">-2*LN(RAND())</f>
        <v>0.96249215963778778</v>
      </c>
      <c r="M353">
        <f ca="1">-2*LN(RAND())</f>
        <v>4.7693222683789003</v>
      </c>
      <c r="P353">
        <v>5.0083905969419762</v>
      </c>
      <c r="Q353">
        <v>1.7149226288540371</v>
      </c>
      <c r="R353">
        <v>25.785760028610301</v>
      </c>
      <c r="T353">
        <v>0.83628238700656898</v>
      </c>
      <c r="U353">
        <v>3.1334181854251617</v>
      </c>
      <c r="V353">
        <v>1.9931315400529439</v>
      </c>
      <c r="X353">
        <v>0.45324079133876061</v>
      </c>
      <c r="Y353">
        <v>11.624970081157677</v>
      </c>
      <c r="Z353">
        <v>1.3056184308265493</v>
      </c>
      <c r="AA353">
        <v>0.83204556918546702</v>
      </c>
      <c r="AC353">
        <v>4.4847492521841448E-2</v>
      </c>
      <c r="AD353">
        <v>1.8632499390128867</v>
      </c>
      <c r="AE353">
        <v>3.2480032137730332</v>
      </c>
      <c r="AF353">
        <v>4.2950473513993908</v>
      </c>
      <c r="AH353">
        <v>7.1981911131029266</v>
      </c>
      <c r="AI353">
        <v>4.5287312020149564</v>
      </c>
      <c r="AJ353">
        <v>26.201703781566724</v>
      </c>
      <c r="AK353">
        <v>0.22137652802617047</v>
      </c>
      <c r="AL353">
        <v>2.836533360282421</v>
      </c>
      <c r="AN353">
        <v>0.39036628743681956</v>
      </c>
      <c r="AO353">
        <v>4.9643121953531395</v>
      </c>
      <c r="AP353">
        <v>0.80665701379701016</v>
      </c>
      <c r="AQ353">
        <v>0.89934993696567322</v>
      </c>
      <c r="AR353">
        <v>0.36672096578937546</v>
      </c>
      <c r="AT353">
        <v>25.521619309863475</v>
      </c>
      <c r="AU353">
        <v>0.98215890757094226</v>
      </c>
      <c r="AV353">
        <v>7.225799357115787</v>
      </c>
      <c r="AW353">
        <v>2.8083036905365262</v>
      </c>
      <c r="AX353">
        <v>1.6474673124865706</v>
      </c>
      <c r="AY353">
        <v>13.453294910871691</v>
      </c>
      <c r="BA353">
        <v>2.8003605165142167</v>
      </c>
      <c r="BB353">
        <v>2.1025436120358223</v>
      </c>
      <c r="BC353">
        <v>2.7520182051630817</v>
      </c>
      <c r="BD353">
        <v>4.6305975756159246</v>
      </c>
      <c r="BE353">
        <v>1.4747304234151803</v>
      </c>
      <c r="BF353">
        <v>1.1373879270521039</v>
      </c>
    </row>
    <row r="354" spans="1:58">
      <c r="A354">
        <f ca="1">-8*LN(RAND())</f>
        <v>25.008184956200061</v>
      </c>
      <c r="B354">
        <f ca="1">-8*LN(RAND())</f>
        <v>3.2318605185657692</v>
      </c>
      <c r="C354">
        <f ca="1">-8*LN(RAND())</f>
        <v>3.2573859357484189</v>
      </c>
      <c r="D354">
        <f ca="1">-8*LN(RAND())</f>
        <v>5.8682726421397238</v>
      </c>
      <c r="E354">
        <f ca="1">-8*LN(RAND())</f>
        <v>10.447370515135253</v>
      </c>
      <c r="F354">
        <f ca="1">-8*LN(RAND())</f>
        <v>5.2912330756505277</v>
      </c>
      <c r="H354">
        <f ca="1">-2*LN(RAND())</f>
        <v>1.2600443379667163</v>
      </c>
      <c r="I354">
        <f ca="1">-2*LN(RAND())</f>
        <v>0.61862017721322138</v>
      </c>
      <c r="J354">
        <f ca="1">-2*LN(RAND())</f>
        <v>0.13843808109546876</v>
      </c>
      <c r="K354">
        <f ca="1">-2*LN(RAND())</f>
        <v>2.5579317885802562</v>
      </c>
      <c r="L354">
        <f ca="1">-2*LN(RAND())</f>
        <v>1.1320619441225666</v>
      </c>
      <c r="M354">
        <f ca="1">-2*LN(RAND())</f>
        <v>1.0376051622441103</v>
      </c>
      <c r="P354">
        <v>9.5025647690902524</v>
      </c>
      <c r="Q354">
        <v>15.700279751134021</v>
      </c>
      <c r="R354">
        <v>4.8282869855257475</v>
      </c>
      <c r="T354">
        <v>4.2240479683637089</v>
      </c>
      <c r="U354">
        <v>0.55908665795087342</v>
      </c>
      <c r="V354">
        <v>3.9348635424160219</v>
      </c>
      <c r="X354">
        <v>5.7614481620710309</v>
      </c>
      <c r="Y354">
        <v>3.4576993664221534</v>
      </c>
      <c r="Z354">
        <v>9.9769680194342207</v>
      </c>
      <c r="AA354">
        <v>16.604128764278087</v>
      </c>
      <c r="AC354">
        <v>4.9462270994213844</v>
      </c>
      <c r="AD354">
        <v>3.3161755546506333</v>
      </c>
      <c r="AE354">
        <v>1.657375075910188</v>
      </c>
      <c r="AF354">
        <v>2.0273530759542346</v>
      </c>
      <c r="AH354">
        <v>1.9996818593904548</v>
      </c>
      <c r="AI354">
        <v>0.36569458736335636</v>
      </c>
      <c r="AJ354">
        <v>26.625196376492902</v>
      </c>
      <c r="AK354">
        <v>19.025705921364487</v>
      </c>
      <c r="AL354">
        <v>9.5110691442118434</v>
      </c>
      <c r="AN354">
        <v>0.12889052209840496</v>
      </c>
      <c r="AO354">
        <v>2.818802521138664</v>
      </c>
      <c r="AP354">
        <v>0.12508511051863563</v>
      </c>
      <c r="AQ354">
        <v>0.28785002861396841</v>
      </c>
      <c r="AR354">
        <v>0.65803227190992708</v>
      </c>
      <c r="AT354">
        <v>8.8932022575026348</v>
      </c>
      <c r="AU354">
        <v>0.55469201668418655</v>
      </c>
      <c r="AV354">
        <v>2.063832002406373</v>
      </c>
      <c r="AW354">
        <v>16.4265760108892</v>
      </c>
      <c r="AX354">
        <v>13.756683945833686</v>
      </c>
      <c r="AY354">
        <v>2.54362141066987</v>
      </c>
      <c r="BA354">
        <v>2.5177268472522543</v>
      </c>
      <c r="BB354">
        <v>2.2930860938709241</v>
      </c>
      <c r="BC354">
        <v>1.2554829231373217</v>
      </c>
      <c r="BD354">
        <v>3.7492763196236276</v>
      </c>
      <c r="BE354">
        <v>1.0521546993261686</v>
      </c>
      <c r="BF354">
        <v>1.3222700715455089</v>
      </c>
    </row>
    <row r="355" spans="1:58">
      <c r="A355">
        <f ca="1">-8*LN(RAND())</f>
        <v>10.714194965332908</v>
      </c>
      <c r="B355">
        <f ca="1">-8*LN(RAND())</f>
        <v>21.331618735749149</v>
      </c>
      <c r="C355">
        <f ca="1">-8*LN(RAND())</f>
        <v>3.6798544101965369</v>
      </c>
      <c r="D355">
        <f ca="1">-8*LN(RAND())</f>
        <v>19.668987420438338</v>
      </c>
      <c r="E355">
        <f ca="1">-8*LN(RAND())</f>
        <v>5.16705781908336</v>
      </c>
      <c r="F355">
        <f ca="1">-8*LN(RAND())</f>
        <v>0.75645730410988066</v>
      </c>
      <c r="H355">
        <f ca="1">-2*LN(RAND())</f>
        <v>3.0421230456287298</v>
      </c>
      <c r="I355">
        <f ca="1">-2*LN(RAND())</f>
        <v>0.72415002116268756</v>
      </c>
      <c r="J355">
        <f ca="1">-2*LN(RAND())</f>
        <v>3.0705772713562984</v>
      </c>
      <c r="K355">
        <f ca="1">-2*LN(RAND())</f>
        <v>0.34019309762467415</v>
      </c>
      <c r="L355">
        <f ca="1">-2*LN(RAND())</f>
        <v>0.90747125556481889</v>
      </c>
      <c r="M355">
        <f ca="1">-2*LN(RAND())</f>
        <v>0.29454246048456578</v>
      </c>
      <c r="P355">
        <v>5.3032658516180016</v>
      </c>
      <c r="Q355">
        <v>4.7785810557987523</v>
      </c>
      <c r="R355">
        <v>4.495479402946823</v>
      </c>
      <c r="T355">
        <v>1.8125531941169115</v>
      </c>
      <c r="U355">
        <v>0.74988616334803071</v>
      </c>
      <c r="V355">
        <v>1.4769892679573278</v>
      </c>
      <c r="X355">
        <v>3.7019877490753386</v>
      </c>
      <c r="Y355">
        <v>2.6423825265140399</v>
      </c>
      <c r="Z355">
        <v>4.8778593636387244</v>
      </c>
      <c r="AA355">
        <v>4.3021224247408627</v>
      </c>
      <c r="AC355">
        <v>2.2945880966093539</v>
      </c>
      <c r="AD355">
        <v>6.7447566088746518</v>
      </c>
      <c r="AE355">
        <v>0.28645058911618565</v>
      </c>
      <c r="AF355">
        <v>3.4165925713661776</v>
      </c>
      <c r="AH355">
        <v>23.40883840270774</v>
      </c>
      <c r="AI355">
        <v>3.5553011134276993</v>
      </c>
      <c r="AJ355">
        <v>21.035803727287082</v>
      </c>
      <c r="AK355">
        <v>2.0672486075146437</v>
      </c>
      <c r="AL355">
        <v>4.5465876222976567</v>
      </c>
      <c r="AN355">
        <v>2.3805352986359098</v>
      </c>
      <c r="AO355">
        <v>3.849993605729733</v>
      </c>
      <c r="AP355">
        <v>1.262299839789593</v>
      </c>
      <c r="AQ355">
        <v>7.4440013325245999</v>
      </c>
      <c r="AR355">
        <v>2.823563577009351</v>
      </c>
      <c r="AT355">
        <v>30.435466411532957</v>
      </c>
      <c r="AU355">
        <v>7.599404865541441</v>
      </c>
      <c r="AV355">
        <v>0.35480691593281782</v>
      </c>
      <c r="AW355">
        <v>15.234203823557321</v>
      </c>
      <c r="AX355">
        <v>8.8590748862682922</v>
      </c>
      <c r="AY355">
        <v>15.497846392509731</v>
      </c>
      <c r="BA355">
        <v>0.38221559639426034</v>
      </c>
      <c r="BB355">
        <v>0.60354559377110695</v>
      </c>
      <c r="BC355">
        <v>0.26372566113139168</v>
      </c>
      <c r="BD355">
        <v>1.4108875063413187</v>
      </c>
      <c r="BE355">
        <v>1.3718594600742176</v>
      </c>
      <c r="BF355">
        <v>1.1087730725917442</v>
      </c>
    </row>
    <row r="356" spans="1:58">
      <c r="A356">
        <f ca="1">-8*LN(RAND())</f>
        <v>7.7262742564361009</v>
      </c>
      <c r="B356">
        <f ca="1">-8*LN(RAND())</f>
        <v>2.5995105127429894</v>
      </c>
      <c r="C356">
        <f ca="1">-8*LN(RAND())</f>
        <v>3.1983594352348441</v>
      </c>
      <c r="D356">
        <f ca="1">-8*LN(RAND())</f>
        <v>1.7615625515760913</v>
      </c>
      <c r="E356">
        <f ca="1">-8*LN(RAND())</f>
        <v>7.8354516658999041</v>
      </c>
      <c r="F356">
        <f ca="1">-8*LN(RAND())</f>
        <v>0.68114366033507101</v>
      </c>
      <c r="H356">
        <f ca="1">-2*LN(RAND())</f>
        <v>0.40320806144674465</v>
      </c>
      <c r="I356">
        <f ca="1">-2*LN(RAND())</f>
        <v>0.97188807613746786</v>
      </c>
      <c r="J356">
        <f ca="1">-2*LN(RAND())</f>
        <v>1.2636341990760966</v>
      </c>
      <c r="K356">
        <f ca="1">-2*LN(RAND())</f>
        <v>2.8237867666712004</v>
      </c>
      <c r="L356">
        <f ca="1">-2*LN(RAND())</f>
        <v>4.3575298774447049</v>
      </c>
      <c r="M356">
        <f ca="1">-2*LN(RAND())</f>
        <v>0.51665791771884495</v>
      </c>
      <c r="P356">
        <v>8.2372286173203637</v>
      </c>
      <c r="Q356">
        <v>3.3965579905300185</v>
      </c>
      <c r="R356">
        <v>11.760244561341537</v>
      </c>
      <c r="T356">
        <v>0.32976981991161919</v>
      </c>
      <c r="U356">
        <v>7.6413432582748264</v>
      </c>
      <c r="V356">
        <v>0.95320462931011196</v>
      </c>
      <c r="X356">
        <v>1.3739682479150968</v>
      </c>
      <c r="Y356">
        <v>8.3871526319132546</v>
      </c>
      <c r="Z356">
        <v>5.988681601242809</v>
      </c>
      <c r="AA356">
        <v>24.896590033677217</v>
      </c>
      <c r="AC356">
        <v>2.4389039564789452</v>
      </c>
      <c r="AD356">
        <v>3.826613191528685</v>
      </c>
      <c r="AE356">
        <v>3.0029461720843833</v>
      </c>
      <c r="AF356">
        <v>0.43735072619055032</v>
      </c>
      <c r="AH356">
        <v>12.107405276331866</v>
      </c>
      <c r="AI356">
        <v>4.4279276107481262</v>
      </c>
      <c r="AJ356">
        <v>16.839724101936824</v>
      </c>
      <c r="AK356">
        <v>6.9148731985748446</v>
      </c>
      <c r="AL356">
        <v>29.201929554885595</v>
      </c>
      <c r="AN356">
        <v>0.12588638791830836</v>
      </c>
      <c r="AO356">
        <v>3.6031115094878805</v>
      </c>
      <c r="AP356">
        <v>0.12089765744597168</v>
      </c>
      <c r="AQ356">
        <v>3.3952743498527838</v>
      </c>
      <c r="AR356">
        <v>2.752927962079823</v>
      </c>
      <c r="AT356">
        <v>6.2286544902754848</v>
      </c>
      <c r="AU356">
        <v>9.3306676450407746</v>
      </c>
      <c r="AV356">
        <v>9.1312155392875223</v>
      </c>
      <c r="AW356">
        <v>0.82856112098587897</v>
      </c>
      <c r="AX356">
        <v>8.0182579702212973</v>
      </c>
      <c r="AY356">
        <v>9.2097131780691228</v>
      </c>
      <c r="BA356">
        <v>0.65315630798739543</v>
      </c>
      <c r="BB356">
        <v>2.2799053533496605</v>
      </c>
      <c r="BC356">
        <v>1.7300279232755333</v>
      </c>
      <c r="BD356">
        <v>1.2790116502359496</v>
      </c>
      <c r="BE356">
        <v>1.5555027912449284</v>
      </c>
      <c r="BF356">
        <v>0.59925556972197036</v>
      </c>
    </row>
    <row r="357" spans="1:58">
      <c r="A357">
        <f ca="1">-8*LN(RAND())</f>
        <v>7.4069156959037885</v>
      </c>
      <c r="B357">
        <f ca="1">-8*LN(RAND())</f>
        <v>4.740404008972007</v>
      </c>
      <c r="C357">
        <f ca="1">-8*LN(RAND())</f>
        <v>1.3529791493450671</v>
      </c>
      <c r="D357">
        <f ca="1">-8*LN(RAND())</f>
        <v>2.7489466140569232</v>
      </c>
      <c r="E357">
        <f ca="1">-8*LN(RAND())</f>
        <v>21.445034640105764</v>
      </c>
      <c r="F357">
        <f ca="1">-8*LN(RAND())</f>
        <v>2.6860995648219959</v>
      </c>
      <c r="H357">
        <f ca="1">-2*LN(RAND())</f>
        <v>2.8048775246597208</v>
      </c>
      <c r="I357">
        <f ca="1">-2*LN(RAND())</f>
        <v>0.2287144465613288</v>
      </c>
      <c r="J357">
        <f ca="1">-2*LN(RAND())</f>
        <v>0.29700954132717983</v>
      </c>
      <c r="K357">
        <f ca="1">-2*LN(RAND())</f>
        <v>4.3252062836024887</v>
      </c>
      <c r="L357">
        <f ca="1">-2*LN(RAND())</f>
        <v>0.15360913908257559</v>
      </c>
      <c r="M357">
        <f ca="1">-2*LN(RAND())</f>
        <v>2.7429591991175521</v>
      </c>
      <c r="P357">
        <v>8.0505453190674867</v>
      </c>
      <c r="Q357">
        <v>5.8076408679649134</v>
      </c>
      <c r="R357">
        <v>2.3160572914139097</v>
      </c>
      <c r="T357">
        <v>2.8693477286735427</v>
      </c>
      <c r="U357">
        <v>0.11202012220357335</v>
      </c>
      <c r="V357">
        <v>1.6087176441624782</v>
      </c>
      <c r="X357">
        <v>8.4886595395428053</v>
      </c>
      <c r="Y357">
        <v>4.3886204874122923</v>
      </c>
      <c r="Z357">
        <v>18.01792167654731</v>
      </c>
      <c r="AA357">
        <v>3.8468503869382777</v>
      </c>
      <c r="AC357">
        <v>2.8863996813310981</v>
      </c>
      <c r="AD357">
        <v>0.1529146340786269</v>
      </c>
      <c r="AE357">
        <v>1.6372327661106598</v>
      </c>
      <c r="AF357">
        <v>5.7701790678334115</v>
      </c>
      <c r="AH357">
        <v>18.441829553039298</v>
      </c>
      <c r="AI357">
        <v>0.12828759347540974</v>
      </c>
      <c r="AJ357">
        <v>8.4901240640569213</v>
      </c>
      <c r="AK357">
        <v>12.672757173430183</v>
      </c>
      <c r="AL357">
        <v>13.905905645168783</v>
      </c>
      <c r="AN357">
        <v>2.6900418046955816</v>
      </c>
      <c r="AO357">
        <v>0.20101642015564056</v>
      </c>
      <c r="AP357">
        <v>0.57881177883898161</v>
      </c>
      <c r="AQ357">
        <v>0.80012330841471158</v>
      </c>
      <c r="AR357">
        <v>1.798615803193198</v>
      </c>
      <c r="AT357">
        <v>9.7884907732194559</v>
      </c>
      <c r="AU357">
        <v>9.8503264900937602</v>
      </c>
      <c r="AV357">
        <v>15.763754992496922</v>
      </c>
      <c r="AW357">
        <v>19.955291771370518</v>
      </c>
      <c r="AX357">
        <v>6.5799320708852598</v>
      </c>
      <c r="AY357">
        <v>12.149553309788033</v>
      </c>
      <c r="BA357">
        <v>1.846323697433037</v>
      </c>
      <c r="BB357">
        <v>1.3269146671105019</v>
      </c>
      <c r="BC357">
        <v>0.77284940053750983</v>
      </c>
      <c r="BD357">
        <v>0.63945423063588536</v>
      </c>
      <c r="BE357">
        <v>1.9232597052482285</v>
      </c>
      <c r="BF357">
        <v>0.82666248595611147</v>
      </c>
    </row>
    <row r="358" spans="1:58">
      <c r="A358">
        <f ca="1">-8*LN(RAND())</f>
        <v>11.103759691599526</v>
      </c>
      <c r="B358">
        <f ca="1">-8*LN(RAND())</f>
        <v>6.7948346536132904</v>
      </c>
      <c r="C358">
        <f ca="1">-8*LN(RAND())</f>
        <v>6.5021948062563872</v>
      </c>
      <c r="D358">
        <f ca="1">-8*LN(RAND())</f>
        <v>5.2029529818006512</v>
      </c>
      <c r="E358">
        <f ca="1">-8*LN(RAND())</f>
        <v>6.4019025415237856</v>
      </c>
      <c r="F358">
        <f ca="1">-8*LN(RAND())</f>
        <v>17.398520689115919</v>
      </c>
      <c r="H358">
        <f ca="1">-2*LN(RAND())</f>
        <v>1.6626337996919709</v>
      </c>
      <c r="I358">
        <f ca="1">-2*LN(RAND())</f>
        <v>6.6043682504339826E-2</v>
      </c>
      <c r="J358">
        <f ca="1">-2*LN(RAND())</f>
        <v>0.17821122206505949</v>
      </c>
      <c r="K358">
        <f ca="1">-2*LN(RAND())</f>
        <v>1.5388129807186055</v>
      </c>
      <c r="L358">
        <f ca="1">-2*LN(RAND())</f>
        <v>0.19494794223399126</v>
      </c>
      <c r="M358">
        <f ca="1">-2*LN(RAND())</f>
        <v>0.7511632342381237</v>
      </c>
      <c r="P358">
        <v>19.314780769585536</v>
      </c>
      <c r="Q358">
        <v>17.944357437791552</v>
      </c>
      <c r="R358">
        <v>6.291313930282036</v>
      </c>
      <c r="T358">
        <v>2.699938383151808</v>
      </c>
      <c r="U358">
        <v>0.68365685176824964</v>
      </c>
      <c r="V358">
        <v>0.20474433144337958</v>
      </c>
      <c r="X358">
        <v>6.7355889008709209</v>
      </c>
      <c r="Y358">
        <v>27.143250202946454</v>
      </c>
      <c r="Z358">
        <v>13.949403336436777</v>
      </c>
      <c r="AA358">
        <v>1.0374607470707373</v>
      </c>
      <c r="AC358">
        <v>2.2154634736604812</v>
      </c>
      <c r="AD358">
        <v>0.3517394724814063</v>
      </c>
      <c r="AE358">
        <v>8.8443440820535777</v>
      </c>
      <c r="AF358">
        <v>0.16903724631198985</v>
      </c>
      <c r="AH358">
        <v>11.818881966687817</v>
      </c>
      <c r="AI358">
        <v>5.0060311253326866</v>
      </c>
      <c r="AJ358">
        <v>1.651290979681906</v>
      </c>
      <c r="AK358">
        <v>0.78093925742338144</v>
      </c>
      <c r="AL358">
        <v>6.1959919712471647</v>
      </c>
      <c r="AN358">
        <v>2.3878832790616773</v>
      </c>
      <c r="AO358">
        <v>3.3005633064719522</v>
      </c>
      <c r="AP358">
        <v>0.16778964175631525</v>
      </c>
      <c r="AQ358">
        <v>0.50866766830724164</v>
      </c>
      <c r="AR358">
        <v>2.0297679284937429</v>
      </c>
      <c r="AT358">
        <v>2.8421996748820582</v>
      </c>
      <c r="AU358">
        <v>2.6684897469615758</v>
      </c>
      <c r="AV358">
        <v>1.9540945451421623</v>
      </c>
      <c r="AW358">
        <v>4.0875909788924778</v>
      </c>
      <c r="AX358">
        <v>2.5159437767242649</v>
      </c>
      <c r="AY358">
        <v>27.044186875031642</v>
      </c>
      <c r="BA358">
        <v>2.8961241829789168</v>
      </c>
      <c r="BB358">
        <v>3.3931945117808175</v>
      </c>
      <c r="BC358">
        <v>3.8494424526467843</v>
      </c>
      <c r="BD358">
        <v>2.6353769785581829</v>
      </c>
      <c r="BE358">
        <v>1.5692259377825895</v>
      </c>
      <c r="BF358">
        <v>4.3200251634971361</v>
      </c>
    </row>
    <row r="359" spans="1:58">
      <c r="A359">
        <f ca="1">-8*LN(RAND())</f>
        <v>0.44733990544324737</v>
      </c>
      <c r="B359">
        <f ca="1">-8*LN(RAND())</f>
        <v>9.0609698702428023</v>
      </c>
      <c r="C359">
        <f ca="1">-8*LN(RAND())</f>
        <v>5.7082167146735809</v>
      </c>
      <c r="D359">
        <f ca="1">-8*LN(RAND())</f>
        <v>12.942879460227074</v>
      </c>
      <c r="E359">
        <f ca="1">-8*LN(RAND())</f>
        <v>17.214172271212796</v>
      </c>
      <c r="F359">
        <f ca="1">-8*LN(RAND())</f>
        <v>8.5389529239805473</v>
      </c>
      <c r="H359">
        <f ca="1">-2*LN(RAND())</f>
        <v>7.1054659362648982</v>
      </c>
      <c r="I359">
        <f ca="1">-2*LN(RAND())</f>
        <v>2.0573727398877892</v>
      </c>
      <c r="J359">
        <f ca="1">-2*LN(RAND())</f>
        <v>0.95918171503386696</v>
      </c>
      <c r="K359">
        <f ca="1">-2*LN(RAND())</f>
        <v>0.61986094423703908</v>
      </c>
      <c r="L359">
        <f ca="1">-2*LN(RAND())</f>
        <v>5.9456019291955702</v>
      </c>
      <c r="M359">
        <f ca="1">-2*LN(RAND())</f>
        <v>0.25585003407900297</v>
      </c>
      <c r="P359">
        <v>7.0546623546710441</v>
      </c>
      <c r="Q359">
        <v>1.3364936504356564</v>
      </c>
      <c r="R359">
        <v>9.6459512560032632</v>
      </c>
      <c r="T359">
        <v>0.48131754396772342</v>
      </c>
      <c r="U359">
        <v>2.0147196154033238</v>
      </c>
      <c r="V359">
        <v>0.1093245686972304</v>
      </c>
      <c r="X359">
        <v>0.77626229251250067</v>
      </c>
      <c r="Y359">
        <v>6.7448233733466294</v>
      </c>
      <c r="Z359">
        <v>8.8549766128925782</v>
      </c>
      <c r="AA359">
        <v>4.9044239708311377</v>
      </c>
      <c r="AC359">
        <v>0.66157256702092848</v>
      </c>
      <c r="AD359">
        <v>1.4775172727927282</v>
      </c>
      <c r="AE359">
        <v>1.2720765139070425</v>
      </c>
      <c r="AF359">
        <v>4.5686190286202004</v>
      </c>
      <c r="AH359">
        <v>7.6668246127165798</v>
      </c>
      <c r="AI359">
        <v>7.0842373153665132</v>
      </c>
      <c r="AJ359">
        <v>15.451771343710087</v>
      </c>
      <c r="AK359">
        <v>5.4094558370893742</v>
      </c>
      <c r="AL359">
        <v>11.975713060610245</v>
      </c>
      <c r="AN359">
        <v>3.4765779179610741</v>
      </c>
      <c r="AO359">
        <v>0.27239045983755922</v>
      </c>
      <c r="AP359">
        <v>4.5840827883614788</v>
      </c>
      <c r="AQ359">
        <v>0.79248317685985525</v>
      </c>
      <c r="AR359">
        <v>0.8329762544694741</v>
      </c>
      <c r="AT359">
        <v>11.010284956470338</v>
      </c>
      <c r="AU359">
        <v>17.771024760619369</v>
      </c>
      <c r="AV359">
        <v>4.4706655453638051</v>
      </c>
      <c r="AW359">
        <v>21.808991870818502</v>
      </c>
      <c r="AX359">
        <v>0.93106639495863674</v>
      </c>
      <c r="AY359">
        <v>37.598426839729846</v>
      </c>
      <c r="BA359">
        <v>0.27413854878607719</v>
      </c>
      <c r="BB359">
        <v>1.0157337324754241</v>
      </c>
      <c r="BC359">
        <v>0.77006656084532488</v>
      </c>
      <c r="BD359">
        <v>5.4054266089001315</v>
      </c>
      <c r="BE359">
        <v>0.42637126429061106</v>
      </c>
      <c r="BF359">
        <v>0.44510307091494161</v>
      </c>
    </row>
    <row r="360" spans="1:58">
      <c r="A360">
        <f ca="1">-8*LN(RAND())</f>
        <v>6.0181391866662475</v>
      </c>
      <c r="B360">
        <f ca="1">-8*LN(RAND())</f>
        <v>2.6097053263809884</v>
      </c>
      <c r="C360">
        <f ca="1">-8*LN(RAND())</f>
        <v>3.9981202316906272</v>
      </c>
      <c r="D360">
        <f ca="1">-8*LN(RAND())</f>
        <v>17.496238254726698</v>
      </c>
      <c r="E360">
        <f ca="1">-8*LN(RAND())</f>
        <v>4.9278131807396495</v>
      </c>
      <c r="F360">
        <f ca="1">-8*LN(RAND())</f>
        <v>16.865637523696538</v>
      </c>
      <c r="H360">
        <f ca="1">-2*LN(RAND())</f>
        <v>1.3626475233822741</v>
      </c>
      <c r="I360">
        <f ca="1">-2*LN(RAND())</f>
        <v>2.3987725927019028</v>
      </c>
      <c r="J360">
        <f ca="1">-2*LN(RAND())</f>
        <v>1.3192624530804409</v>
      </c>
      <c r="K360">
        <f ca="1">-2*LN(RAND())</f>
        <v>1.3348750585622513</v>
      </c>
      <c r="L360">
        <f ca="1">-2*LN(RAND())</f>
        <v>0.28823121333266877</v>
      </c>
      <c r="M360">
        <f ca="1">-2*LN(RAND())</f>
        <v>0.36332066929629331</v>
      </c>
      <c r="P360">
        <v>37.220280914183761</v>
      </c>
      <c r="Q360">
        <v>1.5482390400552606</v>
      </c>
      <c r="R360">
        <v>1.029150169097869</v>
      </c>
      <c r="T360">
        <v>0.13003963781403186</v>
      </c>
      <c r="U360">
        <v>1.0550846342327427</v>
      </c>
      <c r="V360">
        <v>0.34984932552471687</v>
      </c>
      <c r="X360">
        <v>16.397398563965801</v>
      </c>
      <c r="Y360">
        <v>9.6336921604309573</v>
      </c>
      <c r="Z360">
        <v>23.380107469915227</v>
      </c>
      <c r="AA360">
        <v>0.11939730370977159</v>
      </c>
      <c r="AC360">
        <v>0.77613016009213509</v>
      </c>
      <c r="AD360">
        <v>0.5671705323553321</v>
      </c>
      <c r="AE360">
        <v>0.45621112314266421</v>
      </c>
      <c r="AF360">
        <v>1.8678385645795086</v>
      </c>
      <c r="AH360">
        <v>17.244797815993945</v>
      </c>
      <c r="AI360">
        <v>10.071156182564375</v>
      </c>
      <c r="AJ360">
        <v>24.054645125801816</v>
      </c>
      <c r="AK360">
        <v>19.812169113924448</v>
      </c>
      <c r="AL360">
        <v>1.1824927141167707</v>
      </c>
      <c r="AN360">
        <v>1.0784902595016186</v>
      </c>
      <c r="AO360">
        <v>0.29547158075483038</v>
      </c>
      <c r="AP360">
        <v>1.7705564039867068</v>
      </c>
      <c r="AQ360">
        <v>2.2617714413356715</v>
      </c>
      <c r="AR360">
        <v>7.4862021455602923</v>
      </c>
      <c r="AT360">
        <v>6.3468676228669016</v>
      </c>
      <c r="AU360">
        <v>4.6220490349602841</v>
      </c>
      <c r="AV360">
        <v>4.4979601694376381</v>
      </c>
      <c r="AW360">
        <v>2.9630305695652361</v>
      </c>
      <c r="AX360">
        <v>8.078930226141054</v>
      </c>
      <c r="AY360">
        <v>0.57321412440308528</v>
      </c>
      <c r="BA360">
        <v>0.32678723401056847</v>
      </c>
      <c r="BB360">
        <v>3.1175727404659006</v>
      </c>
      <c r="BC360">
        <v>0.48412526451819288</v>
      </c>
      <c r="BD360">
        <v>0.10378173664823104</v>
      </c>
      <c r="BE360">
        <v>2.9438444830416475</v>
      </c>
      <c r="BF360">
        <v>0.53805847190817302</v>
      </c>
    </row>
    <row r="361" spans="1:58">
      <c r="A361">
        <f ca="1">-8*LN(RAND())</f>
        <v>0.39593398510217692</v>
      </c>
      <c r="B361">
        <f ca="1">-8*LN(RAND())</f>
        <v>14.634121522793812</v>
      </c>
      <c r="C361">
        <f ca="1">-8*LN(RAND())</f>
        <v>3.7370420426831439</v>
      </c>
      <c r="D361">
        <f ca="1">-8*LN(RAND())</f>
        <v>2.4245717735576471</v>
      </c>
      <c r="E361">
        <f ca="1">-8*LN(RAND())</f>
        <v>3.7022218474895268</v>
      </c>
      <c r="F361">
        <f ca="1">-8*LN(RAND())</f>
        <v>15.845073109126728</v>
      </c>
      <c r="H361">
        <f ca="1">-2*LN(RAND())</f>
        <v>6.4255683987292489</v>
      </c>
      <c r="I361">
        <f ca="1">-2*LN(RAND())</f>
        <v>2.2058835645018893</v>
      </c>
      <c r="J361">
        <f ca="1">-2*LN(RAND())</f>
        <v>4.0174016437030327</v>
      </c>
      <c r="K361">
        <f ca="1">-2*LN(RAND())</f>
        <v>1.0494720471974566</v>
      </c>
      <c r="L361">
        <f ca="1">-2*LN(RAND())</f>
        <v>3.1896918422706131</v>
      </c>
      <c r="M361">
        <f ca="1">-2*LN(RAND())</f>
        <v>0.10342139624621614</v>
      </c>
      <c r="P361">
        <v>6.7763508644929447</v>
      </c>
      <c r="Q361">
        <v>6.8986339780984176</v>
      </c>
      <c r="R361">
        <v>1.0730332767343671</v>
      </c>
      <c r="T361">
        <v>2.0866840532314441</v>
      </c>
      <c r="U361">
        <v>0.78543544575480395</v>
      </c>
      <c r="V361">
        <v>0.35455137902757217</v>
      </c>
      <c r="X361">
        <v>7.0716769414751752</v>
      </c>
      <c r="Y361">
        <v>0.75399414037719414</v>
      </c>
      <c r="Z361">
        <v>7.418060658003216</v>
      </c>
      <c r="AA361">
        <v>2.1607456987348579</v>
      </c>
      <c r="AC361">
        <v>0.2880896858455757</v>
      </c>
      <c r="AD361">
        <v>2.1010753463880243</v>
      </c>
      <c r="AE361">
        <v>0.509135033329706</v>
      </c>
      <c r="AF361">
        <v>0.23712251742582227</v>
      </c>
      <c r="AH361">
        <v>0.21779076648353682</v>
      </c>
      <c r="AI361">
        <v>2.2528781604878567</v>
      </c>
      <c r="AJ361">
        <v>9.8542643507200207</v>
      </c>
      <c r="AK361">
        <v>5.4453517791016512</v>
      </c>
      <c r="AL361">
        <v>11.990824607997814</v>
      </c>
      <c r="AN361">
        <v>5.7413929958503616</v>
      </c>
      <c r="AO361">
        <v>4.3590553409527768</v>
      </c>
      <c r="AP361">
        <v>2.1767902742248055</v>
      </c>
      <c r="AQ361">
        <v>1.9772432408859968</v>
      </c>
      <c r="AR361">
        <v>6.1134413433266301</v>
      </c>
      <c r="AT361">
        <v>8.6453555441282166</v>
      </c>
      <c r="AU361">
        <v>2.5188101719807068</v>
      </c>
      <c r="AV361">
        <v>9.5975188413833665E-2</v>
      </c>
      <c r="AW361">
        <v>12.294682336274153</v>
      </c>
      <c r="AX361">
        <v>4.2766065676856133</v>
      </c>
      <c r="AY361">
        <v>11.603549191766527</v>
      </c>
      <c r="BA361">
        <v>0.34247510667087394</v>
      </c>
      <c r="BB361">
        <v>0.67824977831635591</v>
      </c>
      <c r="BC361">
        <v>3.1806642647663126</v>
      </c>
      <c r="BD361">
        <v>8.5807469821834487E-2</v>
      </c>
      <c r="BE361">
        <v>4.8857470309337527</v>
      </c>
      <c r="BF361">
        <v>2.1412126215734326</v>
      </c>
    </row>
    <row r="362" spans="1:58">
      <c r="A362">
        <f ca="1">-8*LN(RAND())</f>
        <v>9.7535733756826062</v>
      </c>
      <c r="B362">
        <f ca="1">-8*LN(RAND())</f>
        <v>5.6033524966212527</v>
      </c>
      <c r="C362">
        <f ca="1">-8*LN(RAND())</f>
        <v>2.2319748463691398</v>
      </c>
      <c r="D362">
        <f ca="1">-8*LN(RAND())</f>
        <v>5.8623822457093384</v>
      </c>
      <c r="E362">
        <f ca="1">-8*LN(RAND())</f>
        <v>9.3151941621130803</v>
      </c>
      <c r="F362">
        <f ca="1">-8*LN(RAND())</f>
        <v>6.3743081509337465</v>
      </c>
      <c r="H362">
        <f ca="1">-2*LN(RAND())</f>
        <v>3.1480259824493486</v>
      </c>
      <c r="I362">
        <f ca="1">-2*LN(RAND())</f>
        <v>1.070022381898041</v>
      </c>
      <c r="J362">
        <f ca="1">-2*LN(RAND())</f>
        <v>3.0596299049403624</v>
      </c>
      <c r="K362">
        <f ca="1">-2*LN(RAND())</f>
        <v>0.45568344101663066</v>
      </c>
      <c r="L362">
        <f ca="1">-2*LN(RAND())</f>
        <v>6.5186029007129692E-2</v>
      </c>
      <c r="M362">
        <f ca="1">-2*LN(RAND())</f>
        <v>1.8336131897052024</v>
      </c>
      <c r="P362">
        <v>4.7856700578000604</v>
      </c>
      <c r="Q362">
        <v>3.4189866087249983</v>
      </c>
      <c r="R362">
        <v>4.7363543150654301</v>
      </c>
      <c r="T362">
        <v>1.3719216991495102</v>
      </c>
      <c r="U362">
        <v>3.4457894795710828</v>
      </c>
      <c r="V362">
        <v>0.35500743943709678</v>
      </c>
      <c r="X362">
        <v>17.392210687456792</v>
      </c>
      <c r="Y362">
        <v>12.379879461699437</v>
      </c>
      <c r="Z362">
        <v>48.763742712738782</v>
      </c>
      <c r="AA362">
        <v>22.155020313003959</v>
      </c>
      <c r="AC362">
        <v>1.6353355624568795</v>
      </c>
      <c r="AD362">
        <v>1.2525009170314523</v>
      </c>
      <c r="AE362">
        <v>0.48633149391503128</v>
      </c>
      <c r="AF362">
        <v>0.87687098513853168</v>
      </c>
      <c r="AH362">
        <v>10.649420203995316</v>
      </c>
      <c r="AI362">
        <v>4.290301862892627</v>
      </c>
      <c r="AJ362">
        <v>6.1554007352083104</v>
      </c>
      <c r="AK362">
        <v>5.083522057998314</v>
      </c>
      <c r="AL362">
        <v>20.291483506609044</v>
      </c>
      <c r="AN362">
        <v>0.18252263716627506</v>
      </c>
      <c r="AO362">
        <v>5.3487392915067513</v>
      </c>
      <c r="AP362">
        <v>1.9933421488792158</v>
      </c>
      <c r="AQ362">
        <v>4.3499214602804384E-2</v>
      </c>
      <c r="AR362">
        <v>1.4049423071812523</v>
      </c>
      <c r="AT362">
        <v>3.7390243436099468</v>
      </c>
      <c r="AU362">
        <v>30.9207255881084</v>
      </c>
      <c r="AV362">
        <v>2.7833341770206177</v>
      </c>
      <c r="AW362">
        <v>3.4681055025713698</v>
      </c>
      <c r="AX362">
        <v>8.2139012030422585</v>
      </c>
      <c r="AY362">
        <v>0.9520403914034935</v>
      </c>
      <c r="BA362">
        <v>0.79002841101758303</v>
      </c>
      <c r="BB362">
        <v>1.9872234059898384</v>
      </c>
      <c r="BC362">
        <v>0.14560546356955473</v>
      </c>
      <c r="BD362">
        <v>1.9742165800986566</v>
      </c>
      <c r="BE362">
        <v>9.264226530435328E-2</v>
      </c>
      <c r="BF362">
        <v>0.37719349245565409</v>
      </c>
    </row>
    <row r="363" spans="1:58">
      <c r="A363">
        <f ca="1">-8*LN(RAND())</f>
        <v>4.6515814572662935</v>
      </c>
      <c r="B363">
        <f ca="1">-8*LN(RAND())</f>
        <v>17.395101702374109</v>
      </c>
      <c r="C363">
        <f ca="1">-8*LN(RAND())</f>
        <v>4.5011992277079909</v>
      </c>
      <c r="D363">
        <f ca="1">-8*LN(RAND())</f>
        <v>0.40383300508187681</v>
      </c>
      <c r="E363">
        <f ca="1">-8*LN(RAND())</f>
        <v>1.2779266792536401</v>
      </c>
      <c r="F363">
        <f ca="1">-8*LN(RAND())</f>
        <v>19.088499236302695</v>
      </c>
      <c r="H363">
        <f ca="1">-2*LN(RAND())</f>
        <v>0.22271641461557251</v>
      </c>
      <c r="I363">
        <f ca="1">-2*LN(RAND())</f>
        <v>1.9983540593116222</v>
      </c>
      <c r="J363">
        <f ca="1">-2*LN(RAND())</f>
        <v>1.1189689413466475</v>
      </c>
      <c r="K363">
        <f ca="1">-2*LN(RAND())</f>
        <v>4.6660086589509158</v>
      </c>
      <c r="L363">
        <f ca="1">-2*LN(RAND())</f>
        <v>0.10307567484014743</v>
      </c>
      <c r="M363">
        <f ca="1">-2*LN(RAND())</f>
        <v>0.66325627211239024</v>
      </c>
      <c r="P363">
        <v>1.5410988005918644</v>
      </c>
      <c r="Q363">
        <v>0.38379207037620189</v>
      </c>
      <c r="R363">
        <v>1.5888052401187756</v>
      </c>
      <c r="T363">
        <v>2.896124265945534</v>
      </c>
      <c r="U363">
        <v>1.0131933821599031</v>
      </c>
      <c r="V363">
        <v>0.29895312496704235</v>
      </c>
      <c r="X363">
        <v>7.3826493570680212</v>
      </c>
      <c r="Y363">
        <v>1.2648923492654485</v>
      </c>
      <c r="Z363">
        <v>5.3838857371773319</v>
      </c>
      <c r="AA363">
        <v>9.0346075724432602</v>
      </c>
      <c r="AC363">
        <v>2.5404693292265308</v>
      </c>
      <c r="AD363">
        <v>6.046933029601786</v>
      </c>
      <c r="AE363">
        <v>1.7568815326295737</v>
      </c>
      <c r="AF363">
        <v>2.9566880872562669</v>
      </c>
      <c r="AH363">
        <v>2.022863844179712</v>
      </c>
      <c r="AI363">
        <v>8.7688034443682437</v>
      </c>
      <c r="AJ363">
        <v>1.0265035598312982</v>
      </c>
      <c r="AK363">
        <v>6.6266224104418772</v>
      </c>
      <c r="AL363">
        <v>4.5065744938473999</v>
      </c>
      <c r="AN363">
        <v>3.9826964465976959</v>
      </c>
      <c r="AO363">
        <v>4.396317907198064</v>
      </c>
      <c r="AP363">
        <v>1.1232164133579643</v>
      </c>
      <c r="AQ363">
        <v>0.87982062836913388</v>
      </c>
      <c r="AR363">
        <v>0.72987997957158046</v>
      </c>
      <c r="AT363">
        <v>0.66978714472381429</v>
      </c>
      <c r="AU363">
        <v>1.4355357997771072</v>
      </c>
      <c r="AV363">
        <v>4.5246536060174209</v>
      </c>
      <c r="AW363">
        <v>18.875856155243259</v>
      </c>
      <c r="AX363">
        <v>9.5628688959059787</v>
      </c>
      <c r="AY363">
        <v>7.8392169792370519</v>
      </c>
      <c r="BA363">
        <v>0.7165866639759213</v>
      </c>
      <c r="BB363">
        <v>4.9948134008225082</v>
      </c>
      <c r="BC363">
        <v>0.58212839360146706</v>
      </c>
      <c r="BD363">
        <v>1.0653276260723232</v>
      </c>
      <c r="BE363">
        <v>1.6362519755991507</v>
      </c>
      <c r="BF363">
        <v>1.3782115218454007</v>
      </c>
    </row>
    <row r="364" spans="1:58">
      <c r="A364">
        <f ca="1">-8*LN(RAND())</f>
        <v>1.3299494692518878</v>
      </c>
      <c r="B364">
        <f ca="1">-8*LN(RAND())</f>
        <v>19.908649552190827</v>
      </c>
      <c r="C364">
        <f ca="1">-8*LN(RAND())</f>
        <v>12.649184984503593</v>
      </c>
      <c r="D364">
        <f ca="1">-8*LN(RAND())</f>
        <v>4.8599045935376362</v>
      </c>
      <c r="E364">
        <f ca="1">-8*LN(RAND())</f>
        <v>9.9128174696806397</v>
      </c>
      <c r="F364">
        <f ca="1">-8*LN(RAND())</f>
        <v>11.073606963186283</v>
      </c>
      <c r="H364">
        <f ca="1">-2*LN(RAND())</f>
        <v>2.1732079822501746</v>
      </c>
      <c r="I364">
        <f ca="1">-2*LN(RAND())</f>
        <v>1.6684665056560974</v>
      </c>
      <c r="J364">
        <f ca="1">-2*LN(RAND())</f>
        <v>0.5976201928758591</v>
      </c>
      <c r="K364">
        <f ca="1">-2*LN(RAND())</f>
        <v>1.2660557606587937</v>
      </c>
      <c r="L364">
        <f ca="1">-2*LN(RAND())</f>
        <v>1.0858308782566524</v>
      </c>
      <c r="M364">
        <f ca="1">-2*LN(RAND())</f>
        <v>0.22546707741063246</v>
      </c>
      <c r="P364">
        <v>0.86869545089390932</v>
      </c>
      <c r="Q364">
        <v>4.9050968838154594</v>
      </c>
      <c r="R364">
        <v>3.0069272330013708</v>
      </c>
      <c r="T364">
        <v>1.064691083131921</v>
      </c>
      <c r="U364">
        <v>1.1455249952828963</v>
      </c>
      <c r="V364">
        <v>2.8894219435225192</v>
      </c>
      <c r="X364">
        <v>13.834683762199662</v>
      </c>
      <c r="Y364">
        <v>14.990487232766753</v>
      </c>
      <c r="Z364">
        <v>7.8282324456318335</v>
      </c>
      <c r="AA364">
        <v>0.29886182330746675</v>
      </c>
      <c r="AC364">
        <v>5.79421401126526</v>
      </c>
      <c r="AD364">
        <v>0.19227920273100113</v>
      </c>
      <c r="AE364">
        <v>1.0680976428982373E-3</v>
      </c>
      <c r="AF364">
        <v>1.4690614195374891</v>
      </c>
      <c r="AH364">
        <v>1.9748532172180251</v>
      </c>
      <c r="AI364">
        <v>5.975619611195139</v>
      </c>
      <c r="AJ364">
        <v>2.4273628787032133</v>
      </c>
      <c r="AK364">
        <v>24.801969452914388</v>
      </c>
      <c r="AL364">
        <v>2.6486150221918647</v>
      </c>
      <c r="AN364">
        <v>6.5368243726347508</v>
      </c>
      <c r="AO364">
        <v>0.81785928492988047</v>
      </c>
      <c r="AP364">
        <v>0.36951787641843281</v>
      </c>
      <c r="AQ364">
        <v>0.93176909931728669</v>
      </c>
      <c r="AR364">
        <v>5.3699098355298833</v>
      </c>
      <c r="AT364">
        <v>3.1486336442771825</v>
      </c>
      <c r="AU364">
        <v>1.5976087208604444</v>
      </c>
      <c r="AV364">
        <v>20.208347700928421</v>
      </c>
      <c r="AW364">
        <v>1.8304267007256729</v>
      </c>
      <c r="AX364">
        <v>4.3557596055664458</v>
      </c>
      <c r="AY364">
        <v>7.112673455738399</v>
      </c>
      <c r="BA364">
        <v>1.5936670168719194</v>
      </c>
      <c r="BB364">
        <v>1.2953878652280064</v>
      </c>
      <c r="BC364">
        <v>8.608349399552246</v>
      </c>
      <c r="BD364">
        <v>0.41696372051272701</v>
      </c>
      <c r="BE364">
        <v>4.398472526728141</v>
      </c>
      <c r="BF364">
        <v>0.25572503814672853</v>
      </c>
    </row>
    <row r="365" spans="1:58">
      <c r="A365">
        <f ca="1">-8*LN(RAND())</f>
        <v>5.0822067456450402</v>
      </c>
      <c r="B365">
        <f ca="1">-8*LN(RAND())</f>
        <v>6.9190863947527523</v>
      </c>
      <c r="C365">
        <f ca="1">-8*LN(RAND())</f>
        <v>10.861888292303998</v>
      </c>
      <c r="D365">
        <f ca="1">-8*LN(RAND())</f>
        <v>4.4693099388255089</v>
      </c>
      <c r="E365">
        <f ca="1">-8*LN(RAND())</f>
        <v>1.32430015641402</v>
      </c>
      <c r="F365">
        <f ca="1">-8*LN(RAND())</f>
        <v>0.86928643661987881</v>
      </c>
      <c r="H365">
        <f ca="1">-2*LN(RAND())</f>
        <v>1.4959496018335585</v>
      </c>
      <c r="I365">
        <f ca="1">-2*LN(RAND())</f>
        <v>4.1438705531303475</v>
      </c>
      <c r="J365">
        <f ca="1">-2*LN(RAND())</f>
        <v>1.8529361134818061</v>
      </c>
      <c r="K365">
        <f ca="1">-2*LN(RAND())</f>
        <v>1.7330504104725954</v>
      </c>
      <c r="L365">
        <f ca="1">-2*LN(RAND())</f>
        <v>5.8161429702929608</v>
      </c>
      <c r="M365">
        <f ca="1">-2*LN(RAND())</f>
        <v>1.8186091954482211</v>
      </c>
      <c r="P365">
        <v>7.6649725267502102</v>
      </c>
      <c r="Q365">
        <v>27.461194780662762</v>
      </c>
      <c r="R365">
        <v>5.8633983543676207</v>
      </c>
      <c r="T365">
        <v>1.0227997925749521</v>
      </c>
      <c r="U365">
        <v>0.46075528756821965</v>
      </c>
      <c r="V365">
        <v>0.43298971799788383</v>
      </c>
      <c r="X365">
        <v>18.903418283709765</v>
      </c>
      <c r="Y365">
        <v>3.0388952954674076</v>
      </c>
      <c r="Z365">
        <v>15.241285165187827</v>
      </c>
      <c r="AA365">
        <v>7.3420328786534448</v>
      </c>
      <c r="AC365">
        <v>4.5820703273954848</v>
      </c>
      <c r="AD365">
        <v>1.3889890692196458</v>
      </c>
      <c r="AE365">
        <v>0.18256746795710982</v>
      </c>
      <c r="AF365">
        <v>1.2139775686390213</v>
      </c>
      <c r="AH365">
        <v>2.5835831369058591</v>
      </c>
      <c r="AI365">
        <v>0.55638994370011841</v>
      </c>
      <c r="AJ365">
        <v>6.1698667342665505</v>
      </c>
      <c r="AK365">
        <v>9.7701837445697048</v>
      </c>
      <c r="AL365">
        <v>4.5878091172359321</v>
      </c>
      <c r="AN365">
        <v>4.4759491331723682</v>
      </c>
      <c r="AO365">
        <v>2.0323132352422144</v>
      </c>
      <c r="AP365">
        <v>1.8070525496156886</v>
      </c>
      <c r="AQ365">
        <v>4.9197442415174253</v>
      </c>
      <c r="AR365">
        <v>0.2724994529741161</v>
      </c>
      <c r="AT365">
        <v>4.5114951755276467</v>
      </c>
      <c r="AU365">
        <v>11.987616886362815</v>
      </c>
      <c r="AV365">
        <v>18.020311871703129</v>
      </c>
      <c r="AW365">
        <v>8.3090369678310907</v>
      </c>
      <c r="AX365">
        <v>2.2617592694405619</v>
      </c>
      <c r="AY365">
        <v>12.32541456578797</v>
      </c>
      <c r="BA365">
        <v>0.65734787217088153</v>
      </c>
      <c r="BB365">
        <v>4.4092656525285987</v>
      </c>
      <c r="BC365">
        <v>1.8343264737295719</v>
      </c>
      <c r="BD365">
        <v>3.3407450277654675E-2</v>
      </c>
      <c r="BE365">
        <v>0.94829029740584969</v>
      </c>
      <c r="BF365">
        <v>4.6478139239260763</v>
      </c>
    </row>
    <row r="366" spans="1:58">
      <c r="A366">
        <f ca="1">-8*LN(RAND())</f>
        <v>14.51249465170595</v>
      </c>
      <c r="B366">
        <f ca="1">-8*LN(RAND())</f>
        <v>4.6410663752602881</v>
      </c>
      <c r="C366">
        <f ca="1">-8*LN(RAND())</f>
        <v>0.30043496916294438</v>
      </c>
      <c r="D366">
        <f ca="1">-8*LN(RAND())</f>
        <v>12.316717682561073</v>
      </c>
      <c r="E366">
        <f ca="1">-8*LN(RAND())</f>
        <v>5.7892228264751058</v>
      </c>
      <c r="F366">
        <f ca="1">-8*LN(RAND())</f>
        <v>20.01128623682958</v>
      </c>
      <c r="H366">
        <f ca="1">-2*LN(RAND())</f>
        <v>3.7773192577450798</v>
      </c>
      <c r="I366">
        <f ca="1">-2*LN(RAND())</f>
        <v>5.7330754757324653</v>
      </c>
      <c r="J366">
        <f ca="1">-2*LN(RAND())</f>
        <v>0.82731705585866833</v>
      </c>
      <c r="K366">
        <f ca="1">-2*LN(RAND())</f>
        <v>2.0962950838206078</v>
      </c>
      <c r="L366">
        <f ca="1">-2*LN(RAND())</f>
        <v>0.69423571147961316</v>
      </c>
      <c r="M366">
        <f ca="1">-2*LN(RAND())</f>
        <v>0.99083283348993667</v>
      </c>
      <c r="P366">
        <v>18.282126719882598</v>
      </c>
      <c r="Q366">
        <v>0.39457131995417782</v>
      </c>
      <c r="R366">
        <v>13.465279798657942</v>
      </c>
      <c r="T366">
        <v>3.3950917052487815</v>
      </c>
      <c r="U366">
        <v>0.30637657442223992</v>
      </c>
      <c r="V366">
        <v>7.6351491110414754E-2</v>
      </c>
      <c r="X366">
        <v>1.1930954428152838</v>
      </c>
      <c r="Y366">
        <v>0.61824246508986325</v>
      </c>
      <c r="Z366">
        <v>17.844522645922133</v>
      </c>
      <c r="AA366">
        <v>6.7691364049709986</v>
      </c>
      <c r="AC366">
        <v>0.18973656333139483</v>
      </c>
      <c r="AD366">
        <v>0.97230116624563634</v>
      </c>
      <c r="AE366">
        <v>1.4193418307915138</v>
      </c>
      <c r="AF366">
        <v>0.28310670183739822</v>
      </c>
      <c r="AH366">
        <v>4.7009373390521629</v>
      </c>
      <c r="AI366">
        <v>7.3962933869676002</v>
      </c>
      <c r="AJ366">
        <v>1.6059531404585872</v>
      </c>
      <c r="AK366">
        <v>1.5076159727207776</v>
      </c>
      <c r="AL366">
        <v>6.6911441304425399</v>
      </c>
      <c r="AN366">
        <v>1.5157895943012698</v>
      </c>
      <c r="AO366">
        <v>1.3787326972246505</v>
      </c>
      <c r="AP366">
        <v>2.9110906202898414</v>
      </c>
      <c r="AQ366">
        <v>5.7953181165800336</v>
      </c>
      <c r="AR366">
        <v>5.4308467988341302</v>
      </c>
      <c r="AT366">
        <v>2.5722494659776758</v>
      </c>
      <c r="AU366">
        <v>4.4910526513881335</v>
      </c>
      <c r="AV366">
        <v>4.7834677344483003</v>
      </c>
      <c r="AW366">
        <v>11.094470028769884</v>
      </c>
      <c r="AX366">
        <v>2.2800785038860387</v>
      </c>
      <c r="AY366">
        <v>7.1629453571457109</v>
      </c>
      <c r="BA366">
        <v>0.30872392297661605</v>
      </c>
      <c r="BB366">
        <v>0.22034154615951088</v>
      </c>
      <c r="BC366">
        <v>2.1507059996620757</v>
      </c>
      <c r="BD366">
        <v>0.56326486504381679</v>
      </c>
      <c r="BE366">
        <v>0.25393779753480955</v>
      </c>
      <c r="BF366">
        <v>8.4758784251008663</v>
      </c>
    </row>
    <row r="367" spans="1:58">
      <c r="A367">
        <f ca="1">-8*LN(RAND())</f>
        <v>5.1808874451598941</v>
      </c>
      <c r="B367">
        <f ca="1">-8*LN(RAND())</f>
        <v>3.0494348474029023</v>
      </c>
      <c r="C367">
        <f ca="1">-8*LN(RAND())</f>
        <v>8.4399701951915773</v>
      </c>
      <c r="D367">
        <f ca="1">-8*LN(RAND())</f>
        <v>1.1587186749964986</v>
      </c>
      <c r="E367">
        <f ca="1">-8*LN(RAND())</f>
        <v>4.7253201710819592</v>
      </c>
      <c r="F367">
        <f ca="1">-8*LN(RAND())</f>
        <v>9.8444028580725346E-2</v>
      </c>
      <c r="H367">
        <f ca="1">-2*LN(RAND())</f>
        <v>1.7054491894550687</v>
      </c>
      <c r="I367">
        <f ca="1">-2*LN(RAND())</f>
        <v>3.1004082095481205</v>
      </c>
      <c r="J367">
        <f ca="1">-2*LN(RAND())</f>
        <v>0.51535365493106644</v>
      </c>
      <c r="K367">
        <f ca="1">-2*LN(RAND())</f>
        <v>4.5843942007833629</v>
      </c>
      <c r="L367">
        <f ca="1">-2*LN(RAND())</f>
        <v>0.23543337937836714</v>
      </c>
      <c r="M367">
        <f ca="1">-2*LN(RAND())</f>
        <v>1.7944508084272335</v>
      </c>
      <c r="P367">
        <v>6.7067046766947849</v>
      </c>
      <c r="Q367">
        <v>1.7406988903762639</v>
      </c>
      <c r="R367">
        <v>4.3294459901870015</v>
      </c>
      <c r="T367">
        <v>0.89399619884728865</v>
      </c>
      <c r="U367">
        <v>0.67756980366008313</v>
      </c>
      <c r="V367">
        <v>0.60477609448547021</v>
      </c>
      <c r="X367">
        <v>29.331825451271158</v>
      </c>
      <c r="Y367">
        <v>40.084212956013843</v>
      </c>
      <c r="Z367">
        <v>0.98679432575985071</v>
      </c>
      <c r="AA367">
        <v>1.4245114951254108</v>
      </c>
      <c r="AC367">
        <v>0.46805292990749381</v>
      </c>
      <c r="AD367">
        <v>2.6358309612601989</v>
      </c>
      <c r="AE367">
        <v>0.84684748133628995</v>
      </c>
      <c r="AF367">
        <v>4.1383967144537666</v>
      </c>
      <c r="AH367">
        <v>5.4489753119644755</v>
      </c>
      <c r="AI367">
        <v>26.952268268931391</v>
      </c>
      <c r="AJ367">
        <v>13.001696178019602</v>
      </c>
      <c r="AK367">
        <v>7.0256397540640076</v>
      </c>
      <c r="AL367">
        <v>8.1065508064545835</v>
      </c>
      <c r="AN367">
        <v>2.2115538943699087</v>
      </c>
      <c r="AO367">
        <v>0.10296842743805708</v>
      </c>
      <c r="AP367">
        <v>0.81923871122255409</v>
      </c>
      <c r="AQ367">
        <v>0.29491909974949532</v>
      </c>
      <c r="AR367">
        <v>0.36467984938718701</v>
      </c>
      <c r="AT367">
        <v>10.285558379402369</v>
      </c>
      <c r="AU367">
        <v>2.2726550697812082</v>
      </c>
      <c r="AV367">
        <v>20.354980271504118</v>
      </c>
      <c r="AW367">
        <v>1.4895490682414965</v>
      </c>
      <c r="AX367">
        <v>2.4545114176574354</v>
      </c>
      <c r="AY367">
        <v>5.8879611219030199</v>
      </c>
      <c r="BA367">
        <v>0.24892747939356277</v>
      </c>
      <c r="BB367">
        <v>0.75830339812687886</v>
      </c>
      <c r="BC367">
        <v>0.58034134095942747</v>
      </c>
      <c r="BD367">
        <v>1.1111556775278786</v>
      </c>
      <c r="BE367">
        <v>0.28684501833569265</v>
      </c>
      <c r="BF367">
        <v>3.0380347719233924</v>
      </c>
    </row>
    <row r="368" spans="1:58">
      <c r="A368">
        <f ca="1">-8*LN(RAND())</f>
        <v>1.39685360978361</v>
      </c>
      <c r="B368">
        <f ca="1">-8*LN(RAND())</f>
        <v>4.6453016194527859E-2</v>
      </c>
      <c r="C368">
        <f ca="1">-8*LN(RAND())</f>
        <v>5.7391883526048959</v>
      </c>
      <c r="D368">
        <f ca="1">-8*LN(RAND())</f>
        <v>4.023569542686003</v>
      </c>
      <c r="E368">
        <f ca="1">-8*LN(RAND())</f>
        <v>6.8670980268225534</v>
      </c>
      <c r="F368">
        <f ca="1">-8*LN(RAND())</f>
        <v>0.20487575090931656</v>
      </c>
      <c r="H368">
        <f ca="1">-2*LN(RAND())</f>
        <v>1.469781636774373</v>
      </c>
      <c r="I368">
        <f ca="1">-2*LN(RAND())</f>
        <v>5.6797289709583136</v>
      </c>
      <c r="J368">
        <f ca="1">-2*LN(RAND())</f>
        <v>0.70947264713349423</v>
      </c>
      <c r="K368">
        <f ca="1">-2*LN(RAND())</f>
        <v>0.478152669526684</v>
      </c>
      <c r="L368">
        <f ca="1">-2*LN(RAND())</f>
        <v>0.74711655169350999</v>
      </c>
      <c r="M368">
        <f ca="1">-2*LN(RAND())</f>
        <v>9.4643163349879406E-2</v>
      </c>
      <c r="P368">
        <v>7.084819859814294</v>
      </c>
      <c r="Q368">
        <v>23.220831433765287</v>
      </c>
      <c r="R368">
        <v>15.5376305406451</v>
      </c>
      <c r="T368">
        <v>2.7336937062265236</v>
      </c>
      <c r="U368">
        <v>1.1111404810721952</v>
      </c>
      <c r="V368">
        <v>1.3962174894727226</v>
      </c>
      <c r="X368">
        <v>2.1879988765094458</v>
      </c>
      <c r="Y368">
        <v>10.594151472319925</v>
      </c>
      <c r="Z368">
        <v>1.94813634329234</v>
      </c>
      <c r="AA368">
        <v>9.7524290974393537</v>
      </c>
      <c r="AC368">
        <v>4.1034667027284748E-2</v>
      </c>
      <c r="AD368">
        <v>9.1162521903844809</v>
      </c>
      <c r="AE368">
        <v>0.424553171192459</v>
      </c>
      <c r="AF368">
        <v>0.87165506456921948</v>
      </c>
      <c r="AH368">
        <v>3.7261524691209726</v>
      </c>
      <c r="AI368">
        <v>2.7990980567900037</v>
      </c>
      <c r="AJ368">
        <v>7.7080718504884054</v>
      </c>
      <c r="AK368">
        <v>3.8092270500394574</v>
      </c>
      <c r="AL368">
        <v>17.644468792973182</v>
      </c>
      <c r="AN368">
        <v>0.22151521495199075</v>
      </c>
      <c r="AO368">
        <v>3.5824627229125179</v>
      </c>
      <c r="AP368">
        <v>1.1045666121052089</v>
      </c>
      <c r="AQ368">
        <v>0.10043316925511891</v>
      </c>
      <c r="AR368">
        <v>1.0244710237991816</v>
      </c>
      <c r="AT368">
        <v>0.94805576442809891</v>
      </c>
      <c r="AU368">
        <v>3.8147815465273465</v>
      </c>
      <c r="AV368">
        <v>5.1642373341311307</v>
      </c>
      <c r="AW368">
        <v>7.1617929303235544</v>
      </c>
      <c r="AX368">
        <v>2.1600946571619057</v>
      </c>
      <c r="AY368">
        <v>5.4400241795005133</v>
      </c>
      <c r="BA368">
        <v>0.78963424316216191</v>
      </c>
      <c r="BB368">
        <v>7.9788206647946655E-2</v>
      </c>
      <c r="BC368">
        <v>2.3150188294663536</v>
      </c>
      <c r="BD368">
        <v>2.2051367734092402</v>
      </c>
      <c r="BE368">
        <v>0.38841776591067756</v>
      </c>
      <c r="BF368">
        <v>1.7069574737700344</v>
      </c>
    </row>
    <row r="369" spans="1:58">
      <c r="A369">
        <f ca="1">-8*LN(RAND())</f>
        <v>1.0662151676964204</v>
      </c>
      <c r="B369">
        <f ca="1">-8*LN(RAND())</f>
        <v>8.3316676295043681</v>
      </c>
      <c r="C369">
        <f ca="1">-8*LN(RAND())</f>
        <v>0.15236072678855916</v>
      </c>
      <c r="D369">
        <f ca="1">-8*LN(RAND())</f>
        <v>3.5430349423565048</v>
      </c>
      <c r="E369">
        <f ca="1">-8*LN(RAND())</f>
        <v>31.350267053219085</v>
      </c>
      <c r="F369">
        <f ca="1">-8*LN(RAND())</f>
        <v>5.4659014862997291</v>
      </c>
      <c r="H369">
        <f ca="1">-2*LN(RAND())</f>
        <v>0.81805622339487938</v>
      </c>
      <c r="I369">
        <f ca="1">-2*LN(RAND())</f>
        <v>4.5697358372395902</v>
      </c>
      <c r="J369">
        <f ca="1">-2*LN(RAND())</f>
        <v>1.1774980437017664</v>
      </c>
      <c r="K369">
        <f ca="1">-2*LN(RAND())</f>
        <v>2.5589779656832348</v>
      </c>
      <c r="L369">
        <f ca="1">-2*LN(RAND())</f>
        <v>0.34998016810670385</v>
      </c>
      <c r="M369">
        <f ca="1">-2*LN(RAND())</f>
        <v>1.3862516254694655</v>
      </c>
      <c r="P369">
        <v>17.002375225650024</v>
      </c>
      <c r="Q369">
        <v>0.52238909802578115</v>
      </c>
      <c r="R369">
        <v>8.4702883756388463</v>
      </c>
      <c r="T369">
        <v>8.5692849039590999E-2</v>
      </c>
      <c r="U369">
        <v>7.4365891796715688</v>
      </c>
      <c r="V369">
        <v>1.6235617773342355</v>
      </c>
      <c r="X369">
        <v>0.84237184635324469</v>
      </c>
      <c r="Y369">
        <v>25.450560549923331</v>
      </c>
      <c r="Z369">
        <v>8.39139884421839</v>
      </c>
      <c r="AA369">
        <v>7.1590204839851035</v>
      </c>
      <c r="AC369">
        <v>2.6073479260887829</v>
      </c>
      <c r="AD369">
        <v>0.93937529904487893</v>
      </c>
      <c r="AE369">
        <v>4.8071312307446594E-2</v>
      </c>
      <c r="AF369">
        <v>8.0825115517855597</v>
      </c>
      <c r="AH369">
        <v>4.3029712675536524</v>
      </c>
      <c r="AI369">
        <v>18.336726667692918</v>
      </c>
      <c r="AJ369">
        <v>14.860613296066457</v>
      </c>
      <c r="AK369">
        <v>8.1701360863997028</v>
      </c>
      <c r="AL369">
        <v>12.567697791238261</v>
      </c>
      <c r="AN369">
        <v>1.0331163362888049</v>
      </c>
      <c r="AO369">
        <v>1.5733035559025461</v>
      </c>
      <c r="AP369">
        <v>2.0993513497806462</v>
      </c>
      <c r="AQ369">
        <v>3.8231587122158532</v>
      </c>
      <c r="AR369">
        <v>2.2217680268217115</v>
      </c>
      <c r="AT369">
        <v>17.069962167144652</v>
      </c>
      <c r="AU369">
        <v>6.203116466229325</v>
      </c>
      <c r="AV369">
        <v>24.256246410702428</v>
      </c>
      <c r="AW369">
        <v>7.8334826251706096</v>
      </c>
      <c r="AX369">
        <v>2.1135913599326295</v>
      </c>
      <c r="AY369">
        <v>22.164861550615377</v>
      </c>
      <c r="BA369">
        <v>2.3357569590995744</v>
      </c>
      <c r="BB369">
        <v>0.31161708449497694</v>
      </c>
      <c r="BC369">
        <v>0.90734387148993489</v>
      </c>
      <c r="BD369">
        <v>2.5739672572146</v>
      </c>
      <c r="BE369">
        <v>3.9550223871988348</v>
      </c>
      <c r="BF369">
        <v>1.2752424889523557</v>
      </c>
    </row>
    <row r="370" spans="1:58">
      <c r="A370">
        <f ca="1">-8*LN(RAND())</f>
        <v>8.4869428541663101</v>
      </c>
      <c r="B370">
        <f ca="1">-8*LN(RAND())</f>
        <v>6.6305774276701221</v>
      </c>
      <c r="C370">
        <f ca="1">-8*LN(RAND())</f>
        <v>2.0667461494455046</v>
      </c>
      <c r="D370">
        <f ca="1">-8*LN(RAND())</f>
        <v>2.1282972331479302</v>
      </c>
      <c r="E370">
        <f ca="1">-8*LN(RAND())</f>
        <v>35.552026233633242</v>
      </c>
      <c r="F370">
        <f ca="1">-8*LN(RAND())</f>
        <v>8.290200770620098</v>
      </c>
      <c r="H370">
        <f ca="1">-2*LN(RAND())</f>
        <v>1.3650818149270791</v>
      </c>
      <c r="I370">
        <f ca="1">-2*LN(RAND())</f>
        <v>2.7802553420989087</v>
      </c>
      <c r="J370">
        <f ca="1">-2*LN(RAND())</f>
        <v>1.2175164344801015</v>
      </c>
      <c r="K370">
        <f ca="1">-2*LN(RAND())</f>
        <v>0.90564506812776924</v>
      </c>
      <c r="L370">
        <f ca="1">-2*LN(RAND())</f>
        <v>1.0901616013053144</v>
      </c>
      <c r="M370">
        <f ca="1">-2*LN(RAND())</f>
        <v>8.0260858197608567</v>
      </c>
      <c r="P370">
        <v>9.1836598602821091</v>
      </c>
      <c r="Q370">
        <v>5.8291597797571582</v>
      </c>
      <c r="R370">
        <v>6.0219007548436458</v>
      </c>
      <c r="T370">
        <v>0.54511984378161338</v>
      </c>
      <c r="U370">
        <v>0.17197275608209844</v>
      </c>
      <c r="V370">
        <v>0.23312349742347913</v>
      </c>
      <c r="X370">
        <v>5.0565636858254228</v>
      </c>
      <c r="Y370">
        <v>19.5600381565269</v>
      </c>
      <c r="Z370">
        <v>1.7057017633433582</v>
      </c>
      <c r="AA370">
        <v>7.5264209044382939</v>
      </c>
      <c r="AC370">
        <v>1.4295885018376937</v>
      </c>
      <c r="AD370">
        <v>0.67797981038933508</v>
      </c>
      <c r="AE370">
        <v>3.7880777480501933</v>
      </c>
      <c r="AF370">
        <v>4.4064241179294861</v>
      </c>
      <c r="AH370">
        <v>3.9818829523617185</v>
      </c>
      <c r="AI370">
        <v>2.298807989023361</v>
      </c>
      <c r="AJ370">
        <v>1.7752795616143577</v>
      </c>
      <c r="AK370">
        <v>1.4816510060173704</v>
      </c>
      <c r="AL370">
        <v>3.757203127767053</v>
      </c>
      <c r="AN370">
        <v>0.82809917232774344</v>
      </c>
      <c r="AO370">
        <v>7.109964157713514</v>
      </c>
      <c r="AP370">
        <v>3.8629773873548672</v>
      </c>
      <c r="AQ370">
        <v>2.4037550724324039</v>
      </c>
      <c r="AR370">
        <v>2.6728594908231975</v>
      </c>
      <c r="AT370">
        <v>23.255111321850862</v>
      </c>
      <c r="AU370">
        <v>8.2669354268731503</v>
      </c>
      <c r="AV370">
        <v>5.5631299193892358</v>
      </c>
      <c r="AW370">
        <v>9.7241842730861077</v>
      </c>
      <c r="AX370">
        <v>6.5669935827950408</v>
      </c>
      <c r="AY370">
        <v>1.643075604507098</v>
      </c>
      <c r="BA370">
        <v>0.83102273429672635</v>
      </c>
      <c r="BB370">
        <v>1.2687596952870088</v>
      </c>
      <c r="BC370">
        <v>0.58360589150631192</v>
      </c>
      <c r="BD370">
        <v>1.0675943706772109</v>
      </c>
      <c r="BE370">
        <v>5.0372299750387893E-2</v>
      </c>
      <c r="BF370">
        <v>0.57796118447737077</v>
      </c>
    </row>
    <row r="371" spans="1:58">
      <c r="A371">
        <f ca="1">-8*LN(RAND())</f>
        <v>2.3999953543416543</v>
      </c>
      <c r="B371">
        <f ca="1">-8*LN(RAND())</f>
        <v>1.8155428352706888</v>
      </c>
      <c r="C371">
        <f ca="1">-8*LN(RAND())</f>
        <v>2.6082483532586176</v>
      </c>
      <c r="D371">
        <f ca="1">-8*LN(RAND())</f>
        <v>11.834893614036609</v>
      </c>
      <c r="E371">
        <f ca="1">-8*LN(RAND())</f>
        <v>0.25081999302443431</v>
      </c>
      <c r="F371">
        <f ca="1">-8*LN(RAND())</f>
        <v>18.224941201427292</v>
      </c>
      <c r="H371">
        <f ca="1">-2*LN(RAND())</f>
        <v>9.1218779316982093E-2</v>
      </c>
      <c r="I371">
        <f ca="1">-2*LN(RAND())</f>
        <v>1.9061169080045404</v>
      </c>
      <c r="J371">
        <f ca="1">-2*LN(RAND())</f>
        <v>4.5006714908693892</v>
      </c>
      <c r="K371">
        <f ca="1">-2*LN(RAND())</f>
        <v>1.8897672803682071</v>
      </c>
      <c r="L371">
        <f ca="1">-2*LN(RAND())</f>
        <v>1.2283968180990552</v>
      </c>
      <c r="M371">
        <f ca="1">-2*LN(RAND())</f>
        <v>1.4359492064242132</v>
      </c>
      <c r="P371">
        <v>7.2299207687571485</v>
      </c>
      <c r="Q371">
        <v>2.7578051036949085</v>
      </c>
      <c r="R371">
        <v>1.6324797871069252</v>
      </c>
      <c r="T371">
        <v>3.5682369781853507</v>
      </c>
      <c r="U371">
        <v>0.89817114052177627</v>
      </c>
      <c r="V371">
        <v>0.28052015832208133</v>
      </c>
      <c r="X371">
        <v>0.12083692061867335</v>
      </c>
      <c r="Y371">
        <v>1.4581261161806904</v>
      </c>
      <c r="Z371">
        <v>4.7889871486811231</v>
      </c>
      <c r="AA371">
        <v>0.52578108314645711</v>
      </c>
      <c r="AC371">
        <v>0.44060656334593956</v>
      </c>
      <c r="AD371">
        <v>3.3566062675989041</v>
      </c>
      <c r="AE371">
        <v>0.12118900121118924</v>
      </c>
      <c r="AF371">
        <v>1.7487122682477192</v>
      </c>
      <c r="AH371">
        <v>7.1420889704847106</v>
      </c>
      <c r="AI371">
        <v>9.9637623392322663</v>
      </c>
      <c r="AJ371">
        <v>10.541739671351785</v>
      </c>
      <c r="AK371">
        <v>7.6565101610457784</v>
      </c>
      <c r="AL371">
        <v>3.311220462120382</v>
      </c>
      <c r="AN371">
        <v>2.9379226585936316</v>
      </c>
      <c r="AO371">
        <v>0.64344440603222541</v>
      </c>
      <c r="AP371">
        <v>2.3181340197014961</v>
      </c>
      <c r="AQ371">
        <v>7.6038220896676598E-2</v>
      </c>
      <c r="AR371">
        <v>0.18446402300934789</v>
      </c>
      <c r="AT371">
        <v>21.300373507094037</v>
      </c>
      <c r="AU371">
        <v>3.7606564473921642</v>
      </c>
      <c r="AV371">
        <v>8.4947409571706629</v>
      </c>
      <c r="AW371">
        <v>2.3415672931785312</v>
      </c>
      <c r="AX371">
        <v>8.1487773826951795</v>
      </c>
      <c r="AY371">
        <v>11.793265034582618</v>
      </c>
      <c r="BA371">
        <v>2.1077616754355719</v>
      </c>
      <c r="BB371">
        <v>2.2463868985630602</v>
      </c>
      <c r="BC371">
        <v>1.4387406964049301</v>
      </c>
      <c r="BD371">
        <v>0.7528528040342517</v>
      </c>
      <c r="BE371">
        <v>1.5232040140257768</v>
      </c>
      <c r="BF371">
        <v>1.7681784890045507</v>
      </c>
    </row>
    <row r="372" spans="1:58">
      <c r="A372">
        <f ca="1">-8*LN(RAND())</f>
        <v>15.844870261071987</v>
      </c>
      <c r="B372">
        <f ca="1">-8*LN(RAND())</f>
        <v>8.700350827288398</v>
      </c>
      <c r="C372">
        <f ca="1">-8*LN(RAND())</f>
        <v>7.9297751546926794</v>
      </c>
      <c r="D372">
        <f ca="1">-8*LN(RAND())</f>
        <v>16.165541666588751</v>
      </c>
      <c r="E372">
        <f ca="1">-8*LN(RAND())</f>
        <v>11.488452907224829</v>
      </c>
      <c r="F372">
        <f ca="1">-8*LN(RAND())</f>
        <v>33.122267996743048</v>
      </c>
      <c r="H372">
        <f ca="1">-2*LN(RAND())</f>
        <v>2.6519948010175916</v>
      </c>
      <c r="I372">
        <f ca="1">-2*LN(RAND())</f>
        <v>5.976778685355459</v>
      </c>
      <c r="J372">
        <f ca="1">-2*LN(RAND())</f>
        <v>5.0364925262707674</v>
      </c>
      <c r="K372">
        <f ca="1">-2*LN(RAND())</f>
        <v>2.523059063873907</v>
      </c>
      <c r="L372">
        <f ca="1">-2*LN(RAND())</f>
        <v>1.0140937080838468</v>
      </c>
      <c r="M372">
        <f ca="1">-2*LN(RAND())</f>
        <v>0.35538624852666212</v>
      </c>
      <c r="P372">
        <v>3.0054468870283975</v>
      </c>
      <c r="Q372">
        <v>3.5793237463448855</v>
      </c>
      <c r="R372">
        <v>34.850130873988292</v>
      </c>
      <c r="T372">
        <v>2.3529740500962024</v>
      </c>
      <c r="U372">
        <v>1.2814426894755866</v>
      </c>
      <c r="V372">
        <v>0.41651790203199412</v>
      </c>
      <c r="X372">
        <v>0.68648653755152989</v>
      </c>
      <c r="Y372">
        <v>0.97902935667207402</v>
      </c>
      <c r="Z372">
        <v>1.3249043174865309</v>
      </c>
      <c r="AA372">
        <v>7.1920736204213123</v>
      </c>
      <c r="AC372">
        <v>4.9120071167704626</v>
      </c>
      <c r="AD372">
        <v>2.2136704372857414</v>
      </c>
      <c r="AE372">
        <v>0.24647146158660255</v>
      </c>
      <c r="AF372">
        <v>1.6799870453603694</v>
      </c>
      <c r="AH372">
        <v>5.1473890342351432</v>
      </c>
      <c r="AI372">
        <v>4.2598186212661995</v>
      </c>
      <c r="AJ372">
        <v>7.8478121656430266</v>
      </c>
      <c r="AK372">
        <v>15.779820669154487</v>
      </c>
      <c r="AL372">
        <v>2.1547572608226826</v>
      </c>
      <c r="AN372">
        <v>0.39007299494753661</v>
      </c>
      <c r="AO372">
        <v>0.47547420129773321</v>
      </c>
      <c r="AP372">
        <v>0.74312686863329502</v>
      </c>
      <c r="AQ372">
        <v>0.59481342335906195</v>
      </c>
      <c r="AR372">
        <v>0.64217568377893108</v>
      </c>
      <c r="AT372">
        <v>15.463309588105979</v>
      </c>
      <c r="AU372">
        <v>8.51425847633773</v>
      </c>
      <c r="AV372">
        <v>8.32124063901583</v>
      </c>
      <c r="AW372">
        <v>10.949105030243304</v>
      </c>
      <c r="AX372">
        <v>2.8065089868022532</v>
      </c>
      <c r="AY372">
        <v>2.2884755271980928</v>
      </c>
      <c r="BA372">
        <v>5.5930719846714787E-3</v>
      </c>
      <c r="BB372">
        <v>0.9247271205072829</v>
      </c>
      <c r="BC372">
        <v>1.0902126719063243</v>
      </c>
      <c r="BD372">
        <v>1.378589672250021</v>
      </c>
      <c r="BE372">
        <v>0.79293323141823435</v>
      </c>
      <c r="BF372">
        <v>1.7701571103912683</v>
      </c>
    </row>
    <row r="373" spans="1:58">
      <c r="A373">
        <f ca="1">-8*LN(RAND())</f>
        <v>31.180896050617445</v>
      </c>
      <c r="B373">
        <f ca="1">-8*LN(RAND())</f>
        <v>9.7322551577240368</v>
      </c>
      <c r="C373">
        <f ca="1">-8*LN(RAND())</f>
        <v>6.4544674970007865</v>
      </c>
      <c r="D373">
        <f ca="1">-8*LN(RAND())</f>
        <v>7.0523574410888408</v>
      </c>
      <c r="E373">
        <f ca="1">-8*LN(RAND())</f>
        <v>6.1094196402640124</v>
      </c>
      <c r="F373">
        <f ca="1">-8*LN(RAND())</f>
        <v>19.945833574341261</v>
      </c>
      <c r="H373">
        <f ca="1">-2*LN(RAND())</f>
        <v>2.5045287801594402</v>
      </c>
      <c r="I373">
        <f ca="1">-2*LN(RAND())</f>
        <v>0.86032001347656206</v>
      </c>
      <c r="J373">
        <f ca="1">-2*LN(RAND())</f>
        <v>1.1152469876201727</v>
      </c>
      <c r="K373">
        <f ca="1">-2*LN(RAND())</f>
        <v>0.7072180095804832</v>
      </c>
      <c r="L373">
        <f ca="1">-2*LN(RAND())</f>
        <v>4.6103800819794465</v>
      </c>
      <c r="M373">
        <f ca="1">-2*LN(RAND())</f>
        <v>0.33673048379634268</v>
      </c>
      <c r="P373">
        <v>6.2654578716071461</v>
      </c>
      <c r="Q373">
        <v>23.168198340016168</v>
      </c>
      <c r="R373">
        <v>4.6221543312092441</v>
      </c>
      <c r="T373">
        <v>5.7528593626145161</v>
      </c>
      <c r="U373">
        <v>2.2748134975659187</v>
      </c>
      <c r="V373">
        <v>4.8975163054559294</v>
      </c>
      <c r="X373">
        <v>1.6703791971789326</v>
      </c>
      <c r="Y373">
        <v>12.889066765178315</v>
      </c>
      <c r="Z373">
        <v>15.135671937792726</v>
      </c>
      <c r="AA373">
        <v>8.8727664963081709E-2</v>
      </c>
      <c r="AC373">
        <v>0.21441587062106768</v>
      </c>
      <c r="AD373">
        <v>0.29538318730249796</v>
      </c>
      <c r="AE373">
        <v>0.27925394647050833</v>
      </c>
      <c r="AF373">
        <v>0.50196254950152708</v>
      </c>
      <c r="AH373">
        <v>0.46702756326488326</v>
      </c>
      <c r="AI373">
        <v>12.386786169028596</v>
      </c>
      <c r="AJ373">
        <v>1.5056813639609679</v>
      </c>
      <c r="AK373">
        <v>4.5830086982592437</v>
      </c>
      <c r="AL373">
        <v>4.288324749257554</v>
      </c>
      <c r="AN373">
        <v>2.0231473367013721E-2</v>
      </c>
      <c r="AO373">
        <v>1.5582515642060162</v>
      </c>
      <c r="AP373">
        <v>3.1222705086511988</v>
      </c>
      <c r="AQ373">
        <v>2.5630512474643421</v>
      </c>
      <c r="AR373">
        <v>2.9983346596225333</v>
      </c>
      <c r="AT373">
        <v>1.7609588710666133</v>
      </c>
      <c r="AU373">
        <v>4.5111273133092133</v>
      </c>
      <c r="AV373">
        <v>7.9484338041970561</v>
      </c>
      <c r="AW373">
        <v>1.2107206546848519</v>
      </c>
      <c r="AX373">
        <v>20.211475384028795</v>
      </c>
      <c r="AY373">
        <v>6.0254191346069987</v>
      </c>
      <c r="BA373">
        <v>0.37783563832018358</v>
      </c>
      <c r="BB373">
        <v>1.185276118715316</v>
      </c>
      <c r="BC373">
        <v>0.34506774450957245</v>
      </c>
      <c r="BD373">
        <v>3.4709710293042155</v>
      </c>
      <c r="BE373">
        <v>3.5534306923698207</v>
      </c>
      <c r="BF373">
        <v>1.4675537496892601</v>
      </c>
    </row>
    <row r="374" spans="1:58">
      <c r="A374">
        <f ca="1">-8*LN(RAND())</f>
        <v>4.3541800194100144</v>
      </c>
      <c r="B374">
        <f ca="1">-8*LN(RAND())</f>
        <v>4.3687741796684563</v>
      </c>
      <c r="C374">
        <f ca="1">-8*LN(RAND())</f>
        <v>3.2381225109175817</v>
      </c>
      <c r="D374">
        <f ca="1">-8*LN(RAND())</f>
        <v>18.082064163849598</v>
      </c>
      <c r="E374">
        <f ca="1">-8*LN(RAND())</f>
        <v>9.4567546216580672E-2</v>
      </c>
      <c r="F374">
        <f ca="1">-8*LN(RAND())</f>
        <v>9.2639152330493779</v>
      </c>
      <c r="H374">
        <f ca="1">-2*LN(RAND())</f>
        <v>0.30440846561048329</v>
      </c>
      <c r="I374">
        <f ca="1">-2*LN(RAND())</f>
        <v>0.73073143451513745</v>
      </c>
      <c r="J374">
        <f ca="1">-2*LN(RAND())</f>
        <v>0.27425702953029329</v>
      </c>
      <c r="K374">
        <f ca="1">-2*LN(RAND())</f>
        <v>0.85647284918416278</v>
      </c>
      <c r="L374">
        <f ca="1">-2*LN(RAND())</f>
        <v>0.10943753325695568</v>
      </c>
      <c r="M374">
        <f ca="1">-2*LN(RAND())</f>
        <v>1.2747367320701934</v>
      </c>
      <c r="P374">
        <v>1.8639004838144113</v>
      </c>
      <c r="Q374">
        <v>4.6513006149686591</v>
      </c>
      <c r="R374">
        <v>13.36872685380337</v>
      </c>
      <c r="T374">
        <v>1.7488119921924072</v>
      </c>
      <c r="U374">
        <v>2.9558273413755724E-2</v>
      </c>
      <c r="V374">
        <v>1.5507433506245119</v>
      </c>
      <c r="X374">
        <v>16.653614766020283</v>
      </c>
      <c r="Y374">
        <v>26.143714100220848</v>
      </c>
      <c r="Z374">
        <v>26.311085921577614</v>
      </c>
      <c r="AA374">
        <v>6.1646385770760865</v>
      </c>
      <c r="AC374">
        <v>9.472646822256344</v>
      </c>
      <c r="AD374">
        <v>4.3656477113962602</v>
      </c>
      <c r="AE374">
        <v>2.5713273258817488</v>
      </c>
      <c r="AF374">
        <v>1.0006873888994323</v>
      </c>
      <c r="AH374">
        <v>14.690732051936918</v>
      </c>
      <c r="AI374">
        <v>26.598362667045105</v>
      </c>
      <c r="AJ374">
        <v>17.120905204147125</v>
      </c>
      <c r="AK374">
        <v>1.9223942089115591</v>
      </c>
      <c r="AL374">
        <v>5.7574362293675989</v>
      </c>
      <c r="AN374">
        <v>5.0012436023695681</v>
      </c>
      <c r="AO374">
        <v>5.239458167487264</v>
      </c>
      <c r="AP374">
        <v>2.2270744745817539</v>
      </c>
      <c r="AQ374">
        <v>3.0869664828077035</v>
      </c>
      <c r="AR374">
        <v>0.89161991598353885</v>
      </c>
      <c r="AT374">
        <v>21.47234733210804</v>
      </c>
      <c r="AU374">
        <v>7.1757173106718559</v>
      </c>
      <c r="AV374">
        <v>14.393642167142495</v>
      </c>
      <c r="AW374">
        <v>2.0823857224375115</v>
      </c>
      <c r="AX374">
        <v>9.202766804274356</v>
      </c>
      <c r="AY374">
        <v>0.11661057930476484</v>
      </c>
      <c r="BA374">
        <v>0.34612359818952965</v>
      </c>
      <c r="BB374">
        <v>0.50233224568992663</v>
      </c>
      <c r="BC374">
        <v>0.52264918570570085</v>
      </c>
      <c r="BD374">
        <v>1.3521117634515547</v>
      </c>
      <c r="BE374">
        <v>4.9754275978778599</v>
      </c>
      <c r="BF374">
        <v>3.7238561283633764</v>
      </c>
    </row>
    <row r="375" spans="1:58">
      <c r="A375">
        <f ca="1">-8*LN(RAND())</f>
        <v>3.8418951515387603</v>
      </c>
      <c r="B375">
        <f ca="1">-8*LN(RAND())</f>
        <v>0.92530121874895099</v>
      </c>
      <c r="C375">
        <f ca="1">-8*LN(RAND())</f>
        <v>11.474397169163318</v>
      </c>
      <c r="D375">
        <f ca="1">-8*LN(RAND())</f>
        <v>7.0754951523324294</v>
      </c>
      <c r="E375">
        <f ca="1">-8*LN(RAND())</f>
        <v>10.895756367258835</v>
      </c>
      <c r="F375">
        <f ca="1">-8*LN(RAND())</f>
        <v>7.9663835276764718</v>
      </c>
      <c r="H375">
        <f ca="1">-2*LN(RAND())</f>
        <v>3.1967391066481801</v>
      </c>
      <c r="I375">
        <f ca="1">-2*LN(RAND())</f>
        <v>0.64013607478905732</v>
      </c>
      <c r="J375">
        <f ca="1">-2*LN(RAND())</f>
        <v>0.30945974029665035</v>
      </c>
      <c r="K375">
        <f ca="1">-2*LN(RAND())</f>
        <v>2.6398560595803811</v>
      </c>
      <c r="L375">
        <f ca="1">-2*LN(RAND())</f>
        <v>2.520042617775196</v>
      </c>
      <c r="M375">
        <f ca="1">-2*LN(RAND())</f>
        <v>0.57761198159439375</v>
      </c>
      <c r="P375">
        <v>9.2473031248185578</v>
      </c>
      <c r="Q375">
        <v>3.7082829038476337</v>
      </c>
      <c r="R375">
        <v>0.35737679116746834</v>
      </c>
      <c r="T375">
        <v>0.6811985194018908</v>
      </c>
      <c r="U375">
        <v>2.3698391172488673</v>
      </c>
      <c r="V375">
        <v>3.7376565485155213</v>
      </c>
      <c r="X375">
        <v>0.1395905176496185</v>
      </c>
      <c r="Y375">
        <v>1.5984052485325881</v>
      </c>
      <c r="Z375">
        <v>3.8548772022459761</v>
      </c>
      <c r="AA375">
        <v>9.1831700605039348</v>
      </c>
      <c r="AC375">
        <v>2.1666630345561884</v>
      </c>
      <c r="AD375">
        <v>1.3860309393548957</v>
      </c>
      <c r="AE375">
        <v>0.64222726968871935</v>
      </c>
      <c r="AF375">
        <v>2.4922574989635562</v>
      </c>
      <c r="AH375">
        <v>0.72645775569132598</v>
      </c>
      <c r="AI375">
        <v>1.8952975424140972</v>
      </c>
      <c r="AJ375">
        <v>0.7071772286180763</v>
      </c>
      <c r="AK375">
        <v>5.3364667655529461</v>
      </c>
      <c r="AL375">
        <v>0.70930040206384004</v>
      </c>
      <c r="AN375">
        <v>0.3537801101615945</v>
      </c>
      <c r="AO375">
        <v>1.26501154042527</v>
      </c>
      <c r="AP375">
        <v>1.9168004014579392</v>
      </c>
      <c r="AQ375">
        <v>6.1049450971631654</v>
      </c>
      <c r="AR375">
        <v>2.5896829300617292</v>
      </c>
      <c r="AT375">
        <v>0.32486753868851204</v>
      </c>
      <c r="AU375">
        <v>5.2172560943843316E-2</v>
      </c>
      <c r="AV375">
        <v>15.072195690497876</v>
      </c>
      <c r="AW375">
        <v>1.4606238659448867</v>
      </c>
      <c r="AX375">
        <v>23.943556795958216</v>
      </c>
      <c r="AY375">
        <v>4.1301025396172655</v>
      </c>
      <c r="BA375">
        <v>0.82152012455365053</v>
      </c>
      <c r="BB375">
        <v>1.4769431494663843</v>
      </c>
      <c r="BC375">
        <v>1.405163128756779</v>
      </c>
      <c r="BD375">
        <v>0.58487185035623335</v>
      </c>
      <c r="BE375">
        <v>1.9875799449121374</v>
      </c>
      <c r="BF375">
        <v>0.11262060988548123</v>
      </c>
    </row>
    <row r="376" spans="1:58">
      <c r="A376">
        <f ca="1">-8*LN(RAND())</f>
        <v>0.52796994567682987</v>
      </c>
      <c r="B376">
        <f ca="1">-8*LN(RAND())</f>
        <v>3.1759662677775631</v>
      </c>
      <c r="C376">
        <f ca="1">-8*LN(RAND())</f>
        <v>2.1113173258588009</v>
      </c>
      <c r="D376">
        <f ca="1">-8*LN(RAND())</f>
        <v>7.4991802466405009</v>
      </c>
      <c r="E376">
        <f ca="1">-8*LN(RAND())</f>
        <v>0.92170069831766299</v>
      </c>
      <c r="F376">
        <f ca="1">-8*LN(RAND())</f>
        <v>6.4170732908908121</v>
      </c>
      <c r="H376">
        <f ca="1">-2*LN(RAND())</f>
        <v>1.219589345015605</v>
      </c>
      <c r="I376">
        <f ca="1">-2*LN(RAND())</f>
        <v>5.303417812936952</v>
      </c>
      <c r="J376">
        <f ca="1">-2*LN(RAND())</f>
        <v>0.88221500157807831</v>
      </c>
      <c r="K376">
        <f ca="1">-2*LN(RAND())</f>
        <v>1.5600105048072777</v>
      </c>
      <c r="L376">
        <f ca="1">-2*LN(RAND())</f>
        <v>2.6359446672262767</v>
      </c>
      <c r="M376">
        <f ca="1">-2*LN(RAND())</f>
        <v>0.13430339431370583</v>
      </c>
      <c r="P376">
        <v>12.038459170717756</v>
      </c>
      <c r="Q376">
        <v>7.3859810412131646</v>
      </c>
      <c r="R376">
        <v>8.3208006735226743</v>
      </c>
      <c r="T376">
        <v>0.58017803383066069</v>
      </c>
      <c r="U376">
        <v>3.1477281657362219</v>
      </c>
      <c r="V376">
        <v>2.336852279196588</v>
      </c>
      <c r="X376">
        <v>12.275139953002897</v>
      </c>
      <c r="Y376">
        <v>0.3745513192167208</v>
      </c>
      <c r="Z376">
        <v>7.4848610052917586</v>
      </c>
      <c r="AA376">
        <v>17.028425431424541</v>
      </c>
      <c r="AC376">
        <v>4.5347675738292983</v>
      </c>
      <c r="AD376">
        <v>0.14743153637612319</v>
      </c>
      <c r="AE376">
        <v>6.1524722328443255</v>
      </c>
      <c r="AF376">
        <v>3.2412089252030851</v>
      </c>
      <c r="AH376">
        <v>2.0990818003869278</v>
      </c>
      <c r="AI376">
        <v>2.2680329482112103</v>
      </c>
      <c r="AJ376">
        <v>4.4690722328020662</v>
      </c>
      <c r="AK376">
        <v>2.4513944315097063</v>
      </c>
      <c r="AL376">
        <v>2.4199834922199632</v>
      </c>
      <c r="AN376">
        <v>1.2357838022609036</v>
      </c>
      <c r="AO376">
        <v>0.49438033137672632</v>
      </c>
      <c r="AP376">
        <v>0.40596030712965409</v>
      </c>
      <c r="AQ376">
        <v>5.1012005201720543</v>
      </c>
      <c r="AR376">
        <v>5.9994898281519209</v>
      </c>
      <c r="AT376">
        <v>5.6664313985767567</v>
      </c>
      <c r="AU376">
        <v>2.361264566431764</v>
      </c>
      <c r="AV376">
        <v>4.6488224390486552</v>
      </c>
      <c r="AW376">
        <v>8.8063203162288985</v>
      </c>
      <c r="AX376">
        <v>1.9595854242464121</v>
      </c>
      <c r="AY376">
        <v>27.923731539372895</v>
      </c>
      <c r="BA376">
        <v>4.2644223706738309E-2</v>
      </c>
      <c r="BB376">
        <v>0.3139857233681686</v>
      </c>
      <c r="BC376">
        <v>0.7515470009880727</v>
      </c>
      <c r="BD376">
        <v>1.6691282085621384</v>
      </c>
      <c r="BE376">
        <v>0.26865217703823996</v>
      </c>
      <c r="BF376">
        <v>0.97700896834337014</v>
      </c>
    </row>
    <row r="377" spans="1:58">
      <c r="A377">
        <f ca="1">-8*LN(RAND())</f>
        <v>8.7866998815023507</v>
      </c>
      <c r="B377">
        <f ca="1">-8*LN(RAND())</f>
        <v>9.5290728714251181</v>
      </c>
      <c r="C377">
        <f ca="1">-8*LN(RAND())</f>
        <v>15.086025853154744</v>
      </c>
      <c r="D377">
        <f ca="1">-8*LN(RAND())</f>
        <v>3.0971281727708506</v>
      </c>
      <c r="E377">
        <f ca="1">-8*LN(RAND())</f>
        <v>0.13358032188665023</v>
      </c>
      <c r="F377">
        <f ca="1">-8*LN(RAND())</f>
        <v>0.1411335081843145</v>
      </c>
      <c r="H377">
        <f ca="1">-2*LN(RAND())</f>
        <v>7.6034558221676027</v>
      </c>
      <c r="I377">
        <f ca="1">-2*LN(RAND())</f>
        <v>0.60324115401331901</v>
      </c>
      <c r="J377">
        <f ca="1">-2*LN(RAND())</f>
        <v>1.780149113957207</v>
      </c>
      <c r="K377">
        <f ca="1">-2*LN(RAND())</f>
        <v>0.33136603920841817</v>
      </c>
      <c r="L377">
        <f ca="1">-2*LN(RAND())</f>
        <v>1.8056281773060299</v>
      </c>
      <c r="M377">
        <f ca="1">-2*LN(RAND())</f>
        <v>0.29753006387358177</v>
      </c>
      <c r="P377">
        <v>0.81030616420303359</v>
      </c>
      <c r="Q377">
        <v>8.4378908718631589</v>
      </c>
      <c r="R377">
        <v>3.3564602781406974</v>
      </c>
      <c r="T377">
        <v>3.6282210459643145</v>
      </c>
      <c r="U377">
        <v>2.5458810707412729</v>
      </c>
      <c r="V377">
        <v>0.48868007882937581</v>
      </c>
      <c r="X377">
        <v>7.0738128764813917</v>
      </c>
      <c r="Y377">
        <v>0.21666697871262044</v>
      </c>
      <c r="Z377">
        <v>17.098772197550925</v>
      </c>
      <c r="AA377">
        <v>1.9386354642258288</v>
      </c>
      <c r="AC377">
        <v>0.29805108640859573</v>
      </c>
      <c r="AD377">
        <v>0.53757919638123208</v>
      </c>
      <c r="AE377">
        <v>0.97923044090444999</v>
      </c>
      <c r="AF377">
        <v>5.6662725956359781</v>
      </c>
      <c r="AH377">
        <v>0.62468566635225087</v>
      </c>
      <c r="AI377">
        <v>9.5339172752100438</v>
      </c>
      <c r="AJ377">
        <v>15.267561114558434</v>
      </c>
      <c r="AK377">
        <v>3.1450706277232472</v>
      </c>
      <c r="AL377">
        <v>16.32893297472112</v>
      </c>
      <c r="AN377">
        <v>0.98905455947643517</v>
      </c>
      <c r="AO377">
        <v>2.1122625889533619</v>
      </c>
      <c r="AP377">
        <v>2.9158053816779788</v>
      </c>
      <c r="AQ377">
        <v>0.61101118805917964</v>
      </c>
      <c r="AR377">
        <v>1.0149428689629021</v>
      </c>
      <c r="AT377">
        <v>10.904990812122259</v>
      </c>
      <c r="AU377">
        <v>14.824319386355736</v>
      </c>
      <c r="AV377">
        <v>12.533401262916499</v>
      </c>
      <c r="AW377">
        <v>2.9599592979162859</v>
      </c>
      <c r="AX377">
        <v>0.61904398154564289</v>
      </c>
      <c r="AY377">
        <v>5.520887008432724</v>
      </c>
      <c r="BA377">
        <v>1.7268989298170385</v>
      </c>
      <c r="BB377">
        <v>3.7376932963438568E-3</v>
      </c>
      <c r="BC377">
        <v>2.3564897661412414</v>
      </c>
      <c r="BD377">
        <v>0.52673672529487547</v>
      </c>
      <c r="BE377">
        <v>5.0597757017328715E-2</v>
      </c>
      <c r="BF377">
        <v>1.9802096229349291</v>
      </c>
    </row>
    <row r="378" spans="1:58">
      <c r="A378">
        <f ca="1">-8*LN(RAND())</f>
        <v>20.635249836674937</v>
      </c>
      <c r="B378">
        <f ca="1">-8*LN(RAND())</f>
        <v>4.0375813790410273</v>
      </c>
      <c r="C378">
        <f ca="1">-8*LN(RAND())</f>
        <v>2.2731615304307673</v>
      </c>
      <c r="D378">
        <f ca="1">-8*LN(RAND())</f>
        <v>7.9890823917220786</v>
      </c>
      <c r="E378">
        <f ca="1">-8*LN(RAND())</f>
        <v>23.372182544563518</v>
      </c>
      <c r="F378">
        <f ca="1">-8*LN(RAND())</f>
        <v>9.53124220726448</v>
      </c>
      <c r="H378">
        <f ca="1">-2*LN(RAND())</f>
        <v>1.1176947948133356</v>
      </c>
      <c r="I378">
        <f ca="1">-2*LN(RAND())</f>
        <v>1.0287504610299016</v>
      </c>
      <c r="J378">
        <f ca="1">-2*LN(RAND())</f>
        <v>0.68782257460328955</v>
      </c>
      <c r="K378">
        <f ca="1">-2*LN(RAND())</f>
        <v>2.0499998351013216</v>
      </c>
      <c r="L378">
        <f ca="1">-2*LN(RAND())</f>
        <v>5.2523141067135146</v>
      </c>
      <c r="M378">
        <f ca="1">-2*LN(RAND())</f>
        <v>0.12250339155860129</v>
      </c>
      <c r="P378">
        <v>7.4569686952841403</v>
      </c>
      <c r="Q378">
        <v>16.466852103881649</v>
      </c>
      <c r="R378">
        <v>1.3817322159103111</v>
      </c>
      <c r="T378">
        <v>3.3425984434369962</v>
      </c>
      <c r="U378">
        <v>1.3278463161347076</v>
      </c>
      <c r="V378">
        <v>1.4440950205541425</v>
      </c>
      <c r="X378">
        <v>7.3228954770274752</v>
      </c>
      <c r="Y378">
        <v>8.0939559836728012</v>
      </c>
      <c r="Z378">
        <v>27.396387922303298</v>
      </c>
      <c r="AA378">
        <v>11.131929130197657</v>
      </c>
      <c r="AC378">
        <v>0.24887971157880906</v>
      </c>
      <c r="AD378">
        <v>1.7904336653089594</v>
      </c>
      <c r="AE378">
        <v>0.14735575614211163</v>
      </c>
      <c r="AF378">
        <v>1.1682271660023837</v>
      </c>
      <c r="AH378">
        <v>3.3984976607744137</v>
      </c>
      <c r="AI378">
        <v>5.3114827470854502</v>
      </c>
      <c r="AJ378">
        <v>14.017692959152827</v>
      </c>
      <c r="AK378">
        <v>3.1582614576719013</v>
      </c>
      <c r="AL378">
        <v>9.9188221601376867</v>
      </c>
      <c r="AN378">
        <v>1.2002714559961061</v>
      </c>
      <c r="AO378">
        <v>0.51054295033069996</v>
      </c>
      <c r="AP378">
        <v>1.0142314992919691E-3</v>
      </c>
      <c r="AQ378">
        <v>1.2346883926284582</v>
      </c>
      <c r="AR378">
        <v>0.92631168686280985</v>
      </c>
      <c r="AT378">
        <v>7.5391767904342597</v>
      </c>
      <c r="AU378">
        <v>13.122003080840894</v>
      </c>
      <c r="AV378">
        <v>8.9426912573839967</v>
      </c>
      <c r="AW378">
        <v>2.1726114066393869</v>
      </c>
      <c r="AX378">
        <v>13.719418382811453</v>
      </c>
      <c r="AY378">
        <v>3.1620328369410955</v>
      </c>
      <c r="BA378">
        <v>1.1262536473818523</v>
      </c>
      <c r="BB378">
        <v>11.448232218591849</v>
      </c>
      <c r="BC378">
        <v>1.4308048796978279</v>
      </c>
      <c r="BD378">
        <v>1.0168600212895991</v>
      </c>
      <c r="BE378">
        <v>2.2698749788837187</v>
      </c>
      <c r="BF378">
        <v>9.008535808068677</v>
      </c>
    </row>
    <row r="379" spans="1:58">
      <c r="A379">
        <f ca="1">-8*LN(RAND())</f>
        <v>3.8953733734989169</v>
      </c>
      <c r="B379">
        <f ca="1">-8*LN(RAND())</f>
        <v>0.97337963285929596</v>
      </c>
      <c r="C379">
        <f ca="1">-8*LN(RAND())</f>
        <v>4.8129147574183904</v>
      </c>
      <c r="D379">
        <f ca="1">-8*LN(RAND())</f>
        <v>3.398798916252233</v>
      </c>
      <c r="E379">
        <f ca="1">-8*LN(RAND())</f>
        <v>2.4320989078979158</v>
      </c>
      <c r="F379">
        <f ca="1">-8*LN(RAND())</f>
        <v>9.4877326839759757</v>
      </c>
      <c r="H379">
        <f ca="1">-2*LN(RAND())</f>
        <v>0.78303720405631694</v>
      </c>
      <c r="I379">
        <f ca="1">-2*LN(RAND())</f>
        <v>1.1902643377354374</v>
      </c>
      <c r="J379">
        <f ca="1">-2*LN(RAND())</f>
        <v>3.3407704341526987</v>
      </c>
      <c r="K379">
        <f ca="1">-2*LN(RAND())</f>
        <v>5.2849459056264436</v>
      </c>
      <c r="L379">
        <f ca="1">-2*LN(RAND())</f>
        <v>6.0458112524540208</v>
      </c>
      <c r="M379">
        <f ca="1">-2*LN(RAND())</f>
        <v>2.9318843088266</v>
      </c>
      <c r="P379">
        <v>5.5325727240677702</v>
      </c>
      <c r="Q379">
        <v>5.359029459601814</v>
      </c>
      <c r="R379">
        <v>7.3445890540617507</v>
      </c>
      <c r="T379">
        <v>1.230041522447898</v>
      </c>
      <c r="U379">
        <v>0.96427906580519318</v>
      </c>
      <c r="V379">
        <v>5.6832960880261796</v>
      </c>
      <c r="X379">
        <v>5.0286850108568544</v>
      </c>
      <c r="Y379">
        <v>2.7199235402282342</v>
      </c>
      <c r="Z379">
        <v>19.369139019287481</v>
      </c>
      <c r="AA379">
        <v>2.4622411628735139</v>
      </c>
      <c r="AC379">
        <v>1.6338112942751852</v>
      </c>
      <c r="AD379">
        <v>1.4580599733459998</v>
      </c>
      <c r="AE379">
        <v>6.6900103235081136</v>
      </c>
      <c r="AF379">
        <v>0.10399151380946159</v>
      </c>
      <c r="AH379">
        <v>8.5750405982980951</v>
      </c>
      <c r="AI379">
        <v>3.1185265271626883</v>
      </c>
      <c r="AJ379">
        <v>37.168039797643459</v>
      </c>
      <c r="AK379">
        <v>6.1761314496962241</v>
      </c>
      <c r="AL379">
        <v>15.770134058869186</v>
      </c>
      <c r="AN379">
        <v>2.0868358014526627</v>
      </c>
      <c r="AO379">
        <v>1.3394720905116297</v>
      </c>
      <c r="AP379">
        <v>5.0644699539419342</v>
      </c>
      <c r="AQ379">
        <v>5.8415091856077224</v>
      </c>
      <c r="AR379">
        <v>4.1657223927669529</v>
      </c>
      <c r="AT379">
        <v>6.9314521787999306</v>
      </c>
      <c r="AU379">
        <v>1.8396237617681295</v>
      </c>
      <c r="AV379">
        <v>20.096280435901654</v>
      </c>
      <c r="AW379">
        <v>8.436763618803603</v>
      </c>
      <c r="AX379">
        <v>9.4080357302593942</v>
      </c>
      <c r="AY379">
        <v>2.0204503467678987</v>
      </c>
      <c r="BA379">
        <v>1.5695696096845564</v>
      </c>
      <c r="BB379">
        <v>7.3006495796157866E-2</v>
      </c>
      <c r="BC379">
        <v>0.42910732456590506</v>
      </c>
      <c r="BD379">
        <v>1.1273455368609513</v>
      </c>
      <c r="BE379">
        <v>3.6702604363191864</v>
      </c>
      <c r="BF379">
        <v>1.3215406372507812</v>
      </c>
    </row>
    <row r="380" spans="1:58">
      <c r="A380">
        <f ca="1">-8*LN(RAND())</f>
        <v>5.6213593672703475</v>
      </c>
      <c r="B380">
        <f ca="1">-8*LN(RAND())</f>
        <v>0.93384031301190429</v>
      </c>
      <c r="C380">
        <f ca="1">-8*LN(RAND())</f>
        <v>2.6314320246678187</v>
      </c>
      <c r="D380">
        <f ca="1">-8*LN(RAND())</f>
        <v>5.5208033203949913</v>
      </c>
      <c r="E380">
        <f ca="1">-8*LN(RAND())</f>
        <v>20.139300062196956</v>
      </c>
      <c r="F380">
        <f ca="1">-8*LN(RAND())</f>
        <v>5.1421659597445109</v>
      </c>
      <c r="H380">
        <f ca="1">-2*LN(RAND())</f>
        <v>1.8370314724847721</v>
      </c>
      <c r="I380">
        <f ca="1">-2*LN(RAND())</f>
        <v>2.0426359609801064</v>
      </c>
      <c r="J380">
        <f ca="1">-2*LN(RAND())</f>
        <v>5.5768541252677526</v>
      </c>
      <c r="K380">
        <f ca="1">-2*LN(RAND())</f>
        <v>1.1514204092052522</v>
      </c>
      <c r="L380">
        <f ca="1">-2*LN(RAND())</f>
        <v>1.2790537026102724</v>
      </c>
      <c r="M380">
        <f ca="1">-2*LN(RAND())</f>
        <v>0.20271678775823876</v>
      </c>
      <c r="P380">
        <v>5.2705648651360049</v>
      </c>
      <c r="Q380">
        <v>4.8620472505217345</v>
      </c>
      <c r="R380">
        <v>16.625795428250388</v>
      </c>
      <c r="T380">
        <v>1.9893645085438671</v>
      </c>
      <c r="U380">
        <v>1.1461279559908453E-3</v>
      </c>
      <c r="V380">
        <v>3.5562787433798264</v>
      </c>
      <c r="X380">
        <v>13.349062723559591</v>
      </c>
      <c r="Y380">
        <v>10.541862272550304</v>
      </c>
      <c r="Z380">
        <v>21.1400242889205</v>
      </c>
      <c r="AA380">
        <v>5.8267101402346118</v>
      </c>
      <c r="AC380">
        <v>1.353492144569677</v>
      </c>
      <c r="AD380">
        <v>0.10552596619659811</v>
      </c>
      <c r="AE380">
        <v>0.71062150229781262</v>
      </c>
      <c r="AF380">
        <v>1.0209319875783063</v>
      </c>
      <c r="AH380">
        <v>5.47550987794168</v>
      </c>
      <c r="AI380">
        <v>17.450862790579098</v>
      </c>
      <c r="AJ380">
        <v>1.3289624063677017</v>
      </c>
      <c r="AK380">
        <v>1.7271765721324281</v>
      </c>
      <c r="AL380">
        <v>0.87241978479605742</v>
      </c>
      <c r="AN380">
        <v>0.99043390353584715</v>
      </c>
      <c r="AO380">
        <v>4.4660339881259876</v>
      </c>
      <c r="AP380">
        <v>2.5421179688133089</v>
      </c>
      <c r="AQ380">
        <v>1.4859952577732756</v>
      </c>
      <c r="AR380">
        <v>2.885466539232258</v>
      </c>
      <c r="AT380">
        <v>7.9427945817746171</v>
      </c>
      <c r="AU380">
        <v>12.597863419787645</v>
      </c>
      <c r="AV380">
        <v>0.94713216664301692</v>
      </c>
      <c r="AW380">
        <v>19.223166701486388</v>
      </c>
      <c r="AX380">
        <v>6.7246673201065281</v>
      </c>
      <c r="AY380">
        <v>9.2807326326923629</v>
      </c>
      <c r="BA380">
        <v>1.3669323068553805</v>
      </c>
      <c r="BB380">
        <v>1.4756777629011297</v>
      </c>
      <c r="BC380">
        <v>3.470296703431655</v>
      </c>
      <c r="BD380">
        <v>7.4249313085312512</v>
      </c>
      <c r="BE380">
        <v>4.2054105657773393</v>
      </c>
      <c r="BF380">
        <v>2.154104909286493</v>
      </c>
    </row>
    <row r="381" spans="1:58">
      <c r="A381">
        <f ca="1">-8*LN(RAND())</f>
        <v>1.6811741144611032</v>
      </c>
      <c r="B381">
        <f ca="1">-8*LN(RAND())</f>
        <v>0.59178634084900961</v>
      </c>
      <c r="C381">
        <f ca="1">-8*LN(RAND())</f>
        <v>3.5075856106825247</v>
      </c>
      <c r="D381">
        <f ca="1">-8*LN(RAND())</f>
        <v>5.7191469459950879</v>
      </c>
      <c r="E381">
        <f ca="1">-8*LN(RAND())</f>
        <v>7.7861573709797369</v>
      </c>
      <c r="F381">
        <f ca="1">-8*LN(RAND())</f>
        <v>3.2273356906959032</v>
      </c>
      <c r="H381">
        <f ca="1">-2*LN(RAND())</f>
        <v>2.1326106770569204</v>
      </c>
      <c r="I381">
        <f ca="1">-2*LN(RAND())</f>
        <v>1.4475044758266391</v>
      </c>
      <c r="J381">
        <f ca="1">-2*LN(RAND())</f>
        <v>2.5435945081584075</v>
      </c>
      <c r="K381">
        <f ca="1">-2*LN(RAND())</f>
        <v>3.4396630868961249</v>
      </c>
      <c r="L381">
        <f ca="1">-2*LN(RAND())</f>
        <v>1.7868727044539729</v>
      </c>
      <c r="M381">
        <f ca="1">-2*LN(RAND())</f>
        <v>0.67628679814407533</v>
      </c>
      <c r="P381">
        <v>0.54165636261405392</v>
      </c>
      <c r="Q381">
        <v>0.83347242519405151</v>
      </c>
      <c r="R381">
        <v>0.33612367547772332</v>
      </c>
      <c r="T381">
        <v>0.52844416733644251</v>
      </c>
      <c r="U381">
        <v>0.22067677716018833</v>
      </c>
      <c r="V381">
        <v>1.1111634169764411</v>
      </c>
      <c r="X381">
        <v>1.6126317565837831</v>
      </c>
      <c r="Y381">
        <v>7.2462511323563961E-2</v>
      </c>
      <c r="Z381">
        <v>15.306310888257373</v>
      </c>
      <c r="AA381">
        <v>21.390345843076467</v>
      </c>
      <c r="AC381">
        <v>2.4572086357163068</v>
      </c>
      <c r="AD381">
        <v>9.5368667464936496E-2</v>
      </c>
      <c r="AE381">
        <v>0.67656115541959361</v>
      </c>
      <c r="AF381">
        <v>0.77368695859307435</v>
      </c>
      <c r="AH381">
        <v>4.7660367266681982</v>
      </c>
      <c r="AI381">
        <v>1.3177472643637571</v>
      </c>
      <c r="AJ381">
        <v>1.1785839410648324</v>
      </c>
      <c r="AK381">
        <v>4.6843373319981634</v>
      </c>
      <c r="AL381">
        <v>3.6969914953771696</v>
      </c>
      <c r="AN381">
        <v>0.38047464425300359</v>
      </c>
      <c r="AO381">
        <v>0.20428209278482976</v>
      </c>
      <c r="AP381">
        <v>1.2447789832730032</v>
      </c>
      <c r="AQ381">
        <v>4.6275412926607444</v>
      </c>
      <c r="AR381">
        <v>6.0828228522795387</v>
      </c>
      <c r="AT381">
        <v>0.36971579826146106</v>
      </c>
      <c r="AU381">
        <v>3.7329330080046721</v>
      </c>
      <c r="AV381">
        <v>6.1645560283869907</v>
      </c>
      <c r="AW381">
        <v>3.1505571360947289</v>
      </c>
      <c r="AX381">
        <v>4.9727424977893326</v>
      </c>
      <c r="AY381">
        <v>0.60695334750863572</v>
      </c>
      <c r="BA381">
        <v>0.80607151379237674</v>
      </c>
      <c r="BB381">
        <v>1.8162065245639427</v>
      </c>
      <c r="BC381">
        <v>0.84115006106628787</v>
      </c>
      <c r="BD381">
        <v>1.8215913359495488</v>
      </c>
      <c r="BE381">
        <v>4.9837964936530668</v>
      </c>
      <c r="BF381">
        <v>0.63351211279533004</v>
      </c>
    </row>
    <row r="382" spans="1:58">
      <c r="A382">
        <f ca="1">-8*LN(RAND())</f>
        <v>9.6565215990515494</v>
      </c>
      <c r="B382">
        <f ca="1">-8*LN(RAND())</f>
        <v>7.0721331644632048</v>
      </c>
      <c r="C382">
        <f ca="1">-8*LN(RAND())</f>
        <v>0.2627567438912356</v>
      </c>
      <c r="D382">
        <f ca="1">-8*LN(RAND())</f>
        <v>0.84649439267585191</v>
      </c>
      <c r="E382">
        <f ca="1">-8*LN(RAND())</f>
        <v>11.455641184631283</v>
      </c>
      <c r="F382">
        <f ca="1">-8*LN(RAND())</f>
        <v>10.989720166480321</v>
      </c>
      <c r="H382">
        <f ca="1">-2*LN(RAND())</f>
        <v>1.7583826901016681</v>
      </c>
      <c r="I382">
        <f ca="1">-2*LN(RAND())</f>
        <v>3.490651937277748</v>
      </c>
      <c r="J382">
        <f ca="1">-2*LN(RAND())</f>
        <v>2.2663063344118677</v>
      </c>
      <c r="K382">
        <f ca="1">-2*LN(RAND())</f>
        <v>0.24775608701379223</v>
      </c>
      <c r="L382">
        <f ca="1">-2*LN(RAND())</f>
        <v>1.2085553607975774</v>
      </c>
      <c r="M382">
        <f ca="1">-2*LN(RAND())</f>
        <v>1.0955401323445073</v>
      </c>
      <c r="P382">
        <v>3.1615657826389705</v>
      </c>
      <c r="Q382">
        <v>2.7178499985417095</v>
      </c>
      <c r="R382">
        <v>4.9712099747286382</v>
      </c>
      <c r="T382">
        <v>0.54327441269477816</v>
      </c>
      <c r="U382">
        <v>1.6253714279589788</v>
      </c>
      <c r="V382">
        <v>1.6341492660091934</v>
      </c>
      <c r="X382">
        <v>6.948927097724189</v>
      </c>
      <c r="Y382">
        <v>0.44920849094390364</v>
      </c>
      <c r="Z382">
        <v>3.1459856196859559</v>
      </c>
      <c r="AA382">
        <v>6.0455724580665819</v>
      </c>
      <c r="AC382">
        <v>0.84370036714121077</v>
      </c>
      <c r="AD382">
        <v>3.5799772942414165</v>
      </c>
      <c r="AE382">
        <v>1.5901046612468612</v>
      </c>
      <c r="AF382">
        <v>0.89390619768909452</v>
      </c>
      <c r="AH382">
        <v>29.919357726621499</v>
      </c>
      <c r="AI382">
        <v>5.3029671389733988</v>
      </c>
      <c r="AJ382">
        <v>6.9199566460026052</v>
      </c>
      <c r="AK382">
        <v>1.7798958653763566</v>
      </c>
      <c r="AL382">
        <v>10.576269961850858</v>
      </c>
      <c r="AN382">
        <v>1.7176576689278937</v>
      </c>
      <c r="AO382">
        <v>1.3405251763970867</v>
      </c>
      <c r="AP382">
        <v>1.346393506999195</v>
      </c>
      <c r="AQ382">
        <v>0.41070297426310626</v>
      </c>
      <c r="AR382">
        <v>3.3140522189759647</v>
      </c>
      <c r="AT382">
        <v>1.7269159814446722</v>
      </c>
      <c r="AU382">
        <v>23.729291208686803</v>
      </c>
      <c r="AV382">
        <v>2.7085886559789412</v>
      </c>
      <c r="AW382">
        <v>7.945770286407952</v>
      </c>
      <c r="AX382">
        <v>6.5791649884324563</v>
      </c>
      <c r="AY382">
        <v>2.2361206912389</v>
      </c>
      <c r="BA382">
        <v>0.44923428919522684</v>
      </c>
      <c r="BB382">
        <v>0.21722075944289038</v>
      </c>
      <c r="BC382">
        <v>1.0148118381675215</v>
      </c>
      <c r="BD382">
        <v>2.1516961627357603</v>
      </c>
      <c r="BE382">
        <v>10.004265112298048</v>
      </c>
      <c r="BF382">
        <v>7.5848705521673427E-3</v>
      </c>
    </row>
    <row r="383" spans="1:58">
      <c r="A383">
        <f ca="1">-8*LN(RAND())</f>
        <v>18.24517677465839</v>
      </c>
      <c r="B383">
        <f ca="1">-8*LN(RAND())</f>
        <v>1.3499095062196793</v>
      </c>
      <c r="C383">
        <f ca="1">-8*LN(RAND())</f>
        <v>29.193217470372097</v>
      </c>
      <c r="D383">
        <f ca="1">-8*LN(RAND())</f>
        <v>4.979440969203158</v>
      </c>
      <c r="E383">
        <f ca="1">-8*LN(RAND())</f>
        <v>0.80138309169381339</v>
      </c>
      <c r="F383">
        <f ca="1">-8*LN(RAND())</f>
        <v>0.40052649423328829</v>
      </c>
      <c r="H383">
        <f ca="1">-2*LN(RAND())</f>
        <v>2.9631012198001662E-2</v>
      </c>
      <c r="I383">
        <f ca="1">-2*LN(RAND())</f>
        <v>1.4837633259554903</v>
      </c>
      <c r="J383">
        <f ca="1">-2*LN(RAND())</f>
        <v>0.2417763928037174</v>
      </c>
      <c r="K383">
        <f ca="1">-2*LN(RAND())</f>
        <v>2.5946217999052397E-2</v>
      </c>
      <c r="L383">
        <f ca="1">-2*LN(RAND())</f>
        <v>0.15340609866034513</v>
      </c>
      <c r="M383">
        <f ca="1">-2*LN(RAND())</f>
        <v>4.713864113695599E-2</v>
      </c>
      <c r="P383">
        <v>6.7747733459164845</v>
      </c>
      <c r="Q383">
        <v>0.87170836287817655</v>
      </c>
      <c r="R383">
        <v>44.412044869239558</v>
      </c>
      <c r="T383">
        <v>1.6694399434368856</v>
      </c>
      <c r="U383">
        <v>0.42831477214086611</v>
      </c>
      <c r="V383">
        <v>0.2422981267923506</v>
      </c>
      <c r="X383">
        <v>0.59322401678993419</v>
      </c>
      <c r="Y383">
        <v>1.2720852194260548</v>
      </c>
      <c r="Z383">
        <v>1.2363467782175412</v>
      </c>
      <c r="AA383">
        <v>9.2174579205664102</v>
      </c>
      <c r="AC383">
        <v>4.7015582408846139</v>
      </c>
      <c r="AD383">
        <v>2.6053998118522586</v>
      </c>
      <c r="AE383">
        <v>0.93154758182498654</v>
      </c>
      <c r="AF383">
        <v>4.7556579683313753</v>
      </c>
      <c r="AH383">
        <v>2.4653483350931422</v>
      </c>
      <c r="AI383">
        <v>9.7373579432759847</v>
      </c>
      <c r="AJ383">
        <v>1.8486839855179866</v>
      </c>
      <c r="AK383">
        <v>20.52366736026924</v>
      </c>
      <c r="AL383">
        <v>0.81968218209506138</v>
      </c>
      <c r="AN383">
        <v>1.0798006937574247</v>
      </c>
      <c r="AO383">
        <v>0.38247838523477773</v>
      </c>
      <c r="AP383">
        <v>0.54210356459854725</v>
      </c>
      <c r="AQ383">
        <v>0.58372445855330901</v>
      </c>
      <c r="AR383">
        <v>4.4039778313684739</v>
      </c>
      <c r="AT383">
        <v>0.30642160787473749</v>
      </c>
      <c r="AU383">
        <v>2.7627332266539946</v>
      </c>
      <c r="AV383">
        <v>9.32844413701274</v>
      </c>
      <c r="AW383">
        <v>5.1112292984889676</v>
      </c>
      <c r="AX383">
        <v>2.4809322870784709</v>
      </c>
      <c r="AY383">
        <v>8.0694404410933949</v>
      </c>
      <c r="BA383">
        <v>1.267785209583761</v>
      </c>
      <c r="BB383">
        <v>1.6116843985012215</v>
      </c>
      <c r="BC383">
        <v>0.2370366856978354</v>
      </c>
      <c r="BD383">
        <v>0.35679431242820869</v>
      </c>
      <c r="BE383">
        <v>9.6284383110694023</v>
      </c>
      <c r="BF383">
        <v>5.3309275967482206</v>
      </c>
    </row>
    <row r="384" spans="1:58">
      <c r="A384">
        <f ca="1">-8*LN(RAND())</f>
        <v>21.136796756486589</v>
      </c>
      <c r="B384">
        <f ca="1">-8*LN(RAND())</f>
        <v>0.22326326643692979</v>
      </c>
      <c r="C384">
        <f ca="1">-8*LN(RAND())</f>
        <v>3.745512097837608</v>
      </c>
      <c r="D384">
        <f ca="1">-8*LN(RAND())</f>
        <v>9.8578092372924431</v>
      </c>
      <c r="E384">
        <f ca="1">-8*LN(RAND())</f>
        <v>8.6279108268562226</v>
      </c>
      <c r="F384">
        <f ca="1">-8*LN(RAND())</f>
        <v>5.8524607090884437</v>
      </c>
      <c r="H384">
        <f ca="1">-2*LN(RAND())</f>
        <v>0.11831362748006663</v>
      </c>
      <c r="I384">
        <f ca="1">-2*LN(RAND())</f>
        <v>0.27928995141541857</v>
      </c>
      <c r="J384">
        <f ca="1">-2*LN(RAND())</f>
        <v>0.80805730532691</v>
      </c>
      <c r="K384">
        <f ca="1">-2*LN(RAND())</f>
        <v>0.25993698177630564</v>
      </c>
      <c r="L384">
        <f ca="1">-2*LN(RAND())</f>
        <v>0.36290409402430124</v>
      </c>
      <c r="M384">
        <f ca="1">-2*LN(RAND())</f>
        <v>1.4300315909367141</v>
      </c>
      <c r="P384">
        <v>2.945002110005563</v>
      </c>
      <c r="Q384">
        <v>0.93032498543120257</v>
      </c>
      <c r="R384">
        <v>1.0996708954285377</v>
      </c>
      <c r="T384">
        <v>0.49102003816049244</v>
      </c>
      <c r="U384">
        <v>3.492700364986586</v>
      </c>
      <c r="V384">
        <v>0.95018588377116653</v>
      </c>
      <c r="X384">
        <v>9.1901229635919588</v>
      </c>
      <c r="Y384">
        <v>1.3063668624926326</v>
      </c>
      <c r="Z384">
        <v>5.3284877450605315</v>
      </c>
      <c r="AA384">
        <v>25.640089269205138</v>
      </c>
      <c r="AC384">
        <v>0.87459255467415387</v>
      </c>
      <c r="AD384">
        <v>0.47039644349716603</v>
      </c>
      <c r="AE384">
        <v>0.81983146761353232</v>
      </c>
      <c r="AF384">
        <v>1.2453404835143156</v>
      </c>
      <c r="AH384">
        <v>2.9211074687180267</v>
      </c>
      <c r="AI384">
        <v>3.1470858735677565</v>
      </c>
      <c r="AJ384">
        <v>1.0988494356386924</v>
      </c>
      <c r="AK384">
        <v>4.6546631807278382</v>
      </c>
      <c r="AL384">
        <v>2.4388512094908972</v>
      </c>
      <c r="AN384">
        <v>0.47524647276629883</v>
      </c>
      <c r="AO384">
        <v>5.0869585820351366</v>
      </c>
      <c r="AP384">
        <v>3.9879511908050596</v>
      </c>
      <c r="AQ384">
        <v>1.7420618878977479</v>
      </c>
      <c r="AR384">
        <v>0.46106867516529298</v>
      </c>
      <c r="AT384">
        <v>5.152774435995676</v>
      </c>
      <c r="AU384">
        <v>15.006264342759236</v>
      </c>
      <c r="AV384">
        <v>6.0247638479431727</v>
      </c>
      <c r="AW384">
        <v>26.303497207402376</v>
      </c>
      <c r="AX384">
        <v>1.5852824882118275</v>
      </c>
      <c r="AY384">
        <v>9.2802244628365802</v>
      </c>
      <c r="BA384">
        <v>0.83489958718081969</v>
      </c>
      <c r="BB384">
        <v>3.5853042367268708</v>
      </c>
      <c r="BC384">
        <v>6.3899652982998392</v>
      </c>
      <c r="BD384">
        <v>4.0226649669062713</v>
      </c>
      <c r="BE384">
        <v>1.4181673486749191</v>
      </c>
      <c r="BF384">
        <v>5.9808478387294821</v>
      </c>
    </row>
    <row r="385" spans="1:58">
      <c r="A385">
        <f ca="1">-8*LN(RAND())</f>
        <v>6.0782579397796889E-2</v>
      </c>
      <c r="B385">
        <f ca="1">-8*LN(RAND())</f>
        <v>19.005473550837745</v>
      </c>
      <c r="C385">
        <f ca="1">-8*LN(RAND())</f>
        <v>15.429293716700053</v>
      </c>
      <c r="D385">
        <f ca="1">-8*LN(RAND())</f>
        <v>1.5940205346262932</v>
      </c>
      <c r="E385">
        <f ca="1">-8*LN(RAND())</f>
        <v>1.4616600106322988</v>
      </c>
      <c r="F385">
        <f ca="1">-8*LN(RAND())</f>
        <v>2.0762342365000599</v>
      </c>
      <c r="H385">
        <f ca="1">-2*LN(RAND())</f>
        <v>0.15598489973902052</v>
      </c>
      <c r="I385">
        <f ca="1">-2*LN(RAND())</f>
        <v>2.4780735309807054</v>
      </c>
      <c r="J385">
        <f ca="1">-2*LN(RAND())</f>
        <v>0.53294742204477996</v>
      </c>
      <c r="K385">
        <f ca="1">-2*LN(RAND())</f>
        <v>5.0613739991835507</v>
      </c>
      <c r="L385">
        <f ca="1">-2*LN(RAND())</f>
        <v>1.0461832538614173</v>
      </c>
      <c r="M385">
        <f ca="1">-2*LN(RAND())</f>
        <v>3.4206701414106742</v>
      </c>
      <c r="P385">
        <v>29.664311159096759</v>
      </c>
      <c r="Q385">
        <v>4.7792106886553078</v>
      </c>
      <c r="R385">
        <v>10.584098078684171</v>
      </c>
      <c r="T385">
        <v>4.7973996370078913</v>
      </c>
      <c r="U385">
        <v>0.17406564681867936</v>
      </c>
      <c r="V385">
        <v>3.2063610408048788</v>
      </c>
      <c r="X385">
        <v>12.467413283701111</v>
      </c>
      <c r="Y385">
        <v>3.3950491579900568</v>
      </c>
      <c r="Z385">
        <v>2.168059038360556</v>
      </c>
      <c r="AA385">
        <v>19.242871786067898</v>
      </c>
      <c r="AC385">
        <v>4.9934469786234938</v>
      </c>
      <c r="AD385">
        <v>1.0559132339631914</v>
      </c>
      <c r="AE385">
        <v>0.88147386600542321</v>
      </c>
      <c r="AF385">
        <v>2.3750081499227695</v>
      </c>
      <c r="AH385">
        <v>8.8252198080293844</v>
      </c>
      <c r="AI385">
        <v>2.0382106746680972</v>
      </c>
      <c r="AJ385">
        <v>6.800727387961258</v>
      </c>
      <c r="AK385">
        <v>3.9627864231329073</v>
      </c>
      <c r="AL385">
        <v>12.825252244228306</v>
      </c>
      <c r="AN385">
        <v>0.68553409738570847</v>
      </c>
      <c r="AO385">
        <v>2.010694387425926</v>
      </c>
      <c r="AP385">
        <v>4.2309982403023971</v>
      </c>
      <c r="AQ385">
        <v>2.0973563619168751</v>
      </c>
      <c r="AR385">
        <v>0.78859538297843534</v>
      </c>
      <c r="AT385">
        <v>16.680848495999719</v>
      </c>
      <c r="AU385">
        <v>4.3996441101072179</v>
      </c>
      <c r="AV385">
        <v>29.039133543392449</v>
      </c>
      <c r="AW385">
        <v>1.0141492511995494</v>
      </c>
      <c r="AX385">
        <v>3.6771722835681349</v>
      </c>
      <c r="AY385">
        <v>1.9961010224980329</v>
      </c>
      <c r="BA385">
        <v>2.9190081852364553</v>
      </c>
      <c r="BB385">
        <v>1.48713000222693</v>
      </c>
      <c r="BC385">
        <v>0.31424560741332747</v>
      </c>
      <c r="BD385">
        <v>2.8686288476500472</v>
      </c>
      <c r="BE385">
        <v>1.1456003387818787</v>
      </c>
      <c r="BF385">
        <v>1.590991417085502</v>
      </c>
    </row>
    <row r="386" spans="1:58">
      <c r="A386">
        <f ca="1">-8*LN(RAND())</f>
        <v>2.0467894164491534</v>
      </c>
      <c r="B386">
        <f ca="1">-8*LN(RAND())</f>
        <v>2.6417699400457932</v>
      </c>
      <c r="C386">
        <f ca="1">-8*LN(RAND())</f>
        <v>8.8796532825275527</v>
      </c>
      <c r="D386">
        <f ca="1">-8*LN(RAND())</f>
        <v>18.296689398077767</v>
      </c>
      <c r="E386">
        <f ca="1">-8*LN(RAND())</f>
        <v>8.1420222166820437</v>
      </c>
      <c r="F386">
        <f ca="1">-8*LN(RAND())</f>
        <v>10.633900261477832</v>
      </c>
      <c r="H386">
        <f ca="1">-2*LN(RAND())</f>
        <v>2.7252519310102095</v>
      </c>
      <c r="I386">
        <f ca="1">-2*LN(RAND())</f>
        <v>5.2206165549978731</v>
      </c>
      <c r="J386">
        <f ca="1">-2*LN(RAND())</f>
        <v>2.1409486098483774</v>
      </c>
      <c r="K386">
        <f ca="1">-2*LN(RAND())</f>
        <v>0.33494834758440245</v>
      </c>
      <c r="L386">
        <f ca="1">-2*LN(RAND())</f>
        <v>2.9203339014391049E-2</v>
      </c>
      <c r="M386">
        <f ca="1">-2*LN(RAND())</f>
        <v>3.0390458546175059</v>
      </c>
      <c r="P386">
        <v>2.0459517166213388</v>
      </c>
      <c r="Q386">
        <v>1.6256028225621892</v>
      </c>
      <c r="R386">
        <v>2.0407397248491805</v>
      </c>
      <c r="T386">
        <v>0.77040130085315939</v>
      </c>
      <c r="U386">
        <v>6.9299153184543103</v>
      </c>
      <c r="V386">
        <v>0.50890430339077797</v>
      </c>
      <c r="X386">
        <v>13.959102188905591</v>
      </c>
      <c r="Y386">
        <v>31.408018407572602</v>
      </c>
      <c r="Z386">
        <v>3.8406136447980561</v>
      </c>
      <c r="AA386">
        <v>2.1237973541057524</v>
      </c>
      <c r="AC386">
        <v>0.39914280434292254</v>
      </c>
      <c r="AD386">
        <v>0.20533919031258935</v>
      </c>
      <c r="AE386">
        <v>0.79734190064823218</v>
      </c>
      <c r="AF386">
        <v>0.84189303745881261</v>
      </c>
      <c r="AH386">
        <v>13.112404421791782</v>
      </c>
      <c r="AI386">
        <v>1.1931765419592095</v>
      </c>
      <c r="AJ386">
        <v>0.85355048510552811</v>
      </c>
      <c r="AK386">
        <v>14.757542036821954</v>
      </c>
      <c r="AL386">
        <v>0.22590296124225839</v>
      </c>
      <c r="AN386">
        <v>1.9917240624877477</v>
      </c>
      <c r="AO386">
        <v>1.4726684374295989</v>
      </c>
      <c r="AP386">
        <v>1.2766199745605087</v>
      </c>
      <c r="AQ386">
        <v>0.8893582377715924</v>
      </c>
      <c r="AR386">
        <v>0.22718925255352787</v>
      </c>
      <c r="AT386">
        <v>23.756758660180186</v>
      </c>
      <c r="AU386">
        <v>11.884528334042654</v>
      </c>
      <c r="AV386">
        <v>2.4049919189490288</v>
      </c>
      <c r="AW386">
        <v>4.8378431681750156</v>
      </c>
      <c r="AX386">
        <v>4.4033335943239136</v>
      </c>
      <c r="AY386">
        <v>2.0552948633649897</v>
      </c>
      <c r="BA386">
        <v>0.51600014255554416</v>
      </c>
      <c r="BB386">
        <v>5.3129994066862224E-2</v>
      </c>
      <c r="BC386">
        <v>2.0843392894622195</v>
      </c>
      <c r="BD386">
        <v>1.1984490626510662</v>
      </c>
      <c r="BE386">
        <v>1.1492671281680813</v>
      </c>
      <c r="BF386">
        <v>0.80439685087376522</v>
      </c>
    </row>
    <row r="387" spans="1:58">
      <c r="A387">
        <f ca="1">-8*LN(RAND())</f>
        <v>6.1368580149511676</v>
      </c>
      <c r="B387">
        <f ca="1">-8*LN(RAND())</f>
        <v>4.9820774621226613</v>
      </c>
      <c r="C387">
        <f ca="1">-8*LN(RAND())</f>
        <v>12.19210757885917</v>
      </c>
      <c r="D387">
        <f ca="1">-8*LN(RAND())</f>
        <v>5.2984032290687288</v>
      </c>
      <c r="E387">
        <f ca="1">-8*LN(RAND())</f>
        <v>6.5775024127212847</v>
      </c>
      <c r="F387">
        <f ca="1">-8*LN(RAND())</f>
        <v>16.981270362290374</v>
      </c>
      <c r="H387">
        <f ca="1">-2*LN(RAND())</f>
        <v>0.8622038490985009</v>
      </c>
      <c r="I387">
        <f ca="1">-2*LN(RAND())</f>
        <v>5.1882495389336514</v>
      </c>
      <c r="J387">
        <f ca="1">-2*LN(RAND())</f>
        <v>1.7860896351298021</v>
      </c>
      <c r="K387">
        <f ca="1">-2*LN(RAND())</f>
        <v>0.29969695150065756</v>
      </c>
      <c r="L387">
        <f ca="1">-2*LN(RAND())</f>
        <v>0.95372898405452677</v>
      </c>
      <c r="M387">
        <f ca="1">-2*LN(RAND())</f>
        <v>2.1535683492380926</v>
      </c>
      <c r="P387">
        <v>3.8216704713375336</v>
      </c>
      <c r="Q387">
        <v>0.9731300432558132</v>
      </c>
      <c r="R387">
        <v>16.879835054700997</v>
      </c>
      <c r="T387">
        <v>4.7581660767276652</v>
      </c>
      <c r="U387">
        <v>8.4866250720175174E-2</v>
      </c>
      <c r="V387">
        <v>9.2128718969605616E-2</v>
      </c>
      <c r="X387">
        <v>2.0218104913999002</v>
      </c>
      <c r="Y387">
        <v>0.62258672333669218</v>
      </c>
      <c r="Z387">
        <v>9.1535317488195762</v>
      </c>
      <c r="AA387">
        <v>4.1555032150447575</v>
      </c>
      <c r="AC387">
        <v>2.6451855009534899</v>
      </c>
      <c r="AD387">
        <v>1.1215360841140556</v>
      </c>
      <c r="AE387">
        <v>1.9059113947845667</v>
      </c>
      <c r="AF387">
        <v>0.6133035391998547</v>
      </c>
      <c r="AH387">
        <v>3.1514760293049378</v>
      </c>
      <c r="AI387">
        <v>37.822429663436083</v>
      </c>
      <c r="AJ387">
        <v>1.4178758226045158</v>
      </c>
      <c r="AK387">
        <v>13.101375097281469</v>
      </c>
      <c r="AL387">
        <v>0.56620551877624714</v>
      </c>
      <c r="AN387">
        <v>0.85965281707695829</v>
      </c>
      <c r="AO387">
        <v>0.10238358453966598</v>
      </c>
      <c r="AP387">
        <v>0.19959736037658943</v>
      </c>
      <c r="AQ387">
        <v>3.4962005023911322</v>
      </c>
      <c r="AR387">
        <v>0.13471959404755096</v>
      </c>
      <c r="AT387">
        <v>7.3384640375968759</v>
      </c>
      <c r="AU387">
        <v>1.1801562914698052</v>
      </c>
      <c r="AV387">
        <v>4.685497831280359</v>
      </c>
      <c r="AW387">
        <v>1.5410791824514856</v>
      </c>
      <c r="AX387">
        <v>6.5927571752002034</v>
      </c>
      <c r="AY387">
        <v>10.451655091247609</v>
      </c>
      <c r="BA387">
        <v>0.5217127649797888</v>
      </c>
      <c r="BB387">
        <v>3.2974651707840578E-2</v>
      </c>
      <c r="BC387">
        <v>0.14399640979848552</v>
      </c>
      <c r="BD387">
        <v>3.8739890919989914</v>
      </c>
      <c r="BE387">
        <v>3.9321469631200667</v>
      </c>
      <c r="BF387">
        <v>9.4489773511891514E-2</v>
      </c>
    </row>
    <row r="388" spans="1:58">
      <c r="A388">
        <f ca="1">-8*LN(RAND())</f>
        <v>6.508680818225554</v>
      </c>
      <c r="B388">
        <f ca="1">-8*LN(RAND())</f>
        <v>5.4547860622764039</v>
      </c>
      <c r="C388">
        <f ca="1">-8*LN(RAND())</f>
        <v>2.2870906074604647</v>
      </c>
      <c r="D388">
        <f ca="1">-8*LN(RAND())</f>
        <v>2.4936966182565499</v>
      </c>
      <c r="E388">
        <f ca="1">-8*LN(RAND())</f>
        <v>21.599467256678881</v>
      </c>
      <c r="F388">
        <f ca="1">-8*LN(RAND())</f>
        <v>1.9470816793467915</v>
      </c>
      <c r="H388">
        <f ca="1">-2*LN(RAND())</f>
        <v>0.59872647856079375</v>
      </c>
      <c r="I388">
        <f ca="1">-2*LN(RAND())</f>
        <v>0.74749169392123715</v>
      </c>
      <c r="J388">
        <f ca="1">-2*LN(RAND())</f>
        <v>0.6064643538848935</v>
      </c>
      <c r="K388">
        <f ca="1">-2*LN(RAND())</f>
        <v>4.5148219368877838</v>
      </c>
      <c r="L388">
        <f ca="1">-2*LN(RAND())</f>
        <v>0.66493345657906711</v>
      </c>
      <c r="M388">
        <f ca="1">-2*LN(RAND())</f>
        <v>0.6978373873531859</v>
      </c>
      <c r="P388">
        <v>5.515799694722201</v>
      </c>
      <c r="Q388">
        <v>7.6630273661464905</v>
      </c>
      <c r="R388">
        <v>12.148273822857785</v>
      </c>
      <c r="T388">
        <v>3.8228214693722062</v>
      </c>
      <c r="U388">
        <v>7.7919733345408604</v>
      </c>
      <c r="V388">
        <v>0.62795236898775619</v>
      </c>
      <c r="X388">
        <v>1.8433490539242656</v>
      </c>
      <c r="Y388">
        <v>1.6189076122572494</v>
      </c>
      <c r="Z388">
        <v>9.3305063678712212</v>
      </c>
      <c r="AA388">
        <v>2.33331093613825</v>
      </c>
      <c r="AC388">
        <v>2.4389201887435371E-2</v>
      </c>
      <c r="AD388">
        <v>0.72246761829451989</v>
      </c>
      <c r="AE388">
        <v>0.3516632798140556</v>
      </c>
      <c r="AF388">
        <v>2.8456320455498343</v>
      </c>
      <c r="AH388">
        <v>7.1225040957950423</v>
      </c>
      <c r="AI388">
        <v>2.9666412752382811</v>
      </c>
      <c r="AJ388">
        <v>15.139469170137263</v>
      </c>
      <c r="AK388">
        <v>3.4330974700652837</v>
      </c>
      <c r="AL388">
        <v>1.78362713622858</v>
      </c>
      <c r="AN388">
        <v>3.1705784414223741</v>
      </c>
      <c r="AO388">
        <v>3.9574938591421942</v>
      </c>
      <c r="AP388">
        <v>0.63111875741863299</v>
      </c>
      <c r="AQ388">
        <v>0.80193043155559407</v>
      </c>
      <c r="AR388">
        <v>0.41793767553534183</v>
      </c>
      <c r="AT388">
        <v>2.4736044988174961</v>
      </c>
      <c r="AU388">
        <v>10.754479506853038</v>
      </c>
      <c r="AV388">
        <v>10.022751324270546</v>
      </c>
      <c r="AW388">
        <v>0.96641972466220649</v>
      </c>
      <c r="AX388">
        <v>9.6021642267405767</v>
      </c>
      <c r="AY388">
        <v>1.8453277582442007</v>
      </c>
      <c r="BA388">
        <v>0.20056669642863334</v>
      </c>
      <c r="BB388">
        <v>4.8228668307955073E-3</v>
      </c>
      <c r="BC388">
        <v>0.74198281385706721</v>
      </c>
      <c r="BD388">
        <v>1.0530144047683851</v>
      </c>
      <c r="BE388">
        <v>0.3406189639264276</v>
      </c>
      <c r="BF388">
        <v>2.1785634157741454</v>
      </c>
    </row>
    <row r="389" spans="1:58">
      <c r="A389">
        <f ca="1">-8*LN(RAND())</f>
        <v>0.37003155267145565</v>
      </c>
      <c r="B389">
        <f ca="1">-8*LN(RAND())</f>
        <v>3.2768989201784877</v>
      </c>
      <c r="C389">
        <f ca="1">-8*LN(RAND())</f>
        <v>4.4700905673418454</v>
      </c>
      <c r="D389">
        <f ca="1">-8*LN(RAND())</f>
        <v>11.113814592152734</v>
      </c>
      <c r="E389">
        <f ca="1">-8*LN(RAND())</f>
        <v>1.8325955007027359</v>
      </c>
      <c r="F389">
        <f ca="1">-8*LN(RAND())</f>
        <v>2.3746442327565696</v>
      </c>
      <c r="H389">
        <f ca="1">-2*LN(RAND())</f>
        <v>1.4077803644173859</v>
      </c>
      <c r="I389">
        <f ca="1">-2*LN(RAND())</f>
        <v>0.54077813118135365</v>
      </c>
      <c r="J389">
        <f ca="1">-2*LN(RAND())</f>
        <v>10.493365301460784</v>
      </c>
      <c r="K389">
        <f ca="1">-2*LN(RAND())</f>
        <v>0.85485660739688396</v>
      </c>
      <c r="L389">
        <f ca="1">-2*LN(RAND())</f>
        <v>0.16943978568651402</v>
      </c>
      <c r="M389">
        <f ca="1">-2*LN(RAND())</f>
        <v>1.3350035216350453</v>
      </c>
      <c r="P389">
        <v>1.0645316225861134</v>
      </c>
      <c r="Q389">
        <v>9.5012236506906191</v>
      </c>
      <c r="R389">
        <v>1.5249541703767977</v>
      </c>
      <c r="T389">
        <v>3.2777669812648536</v>
      </c>
      <c r="U389">
        <v>0.36078844733897569</v>
      </c>
      <c r="V389">
        <v>1.0810776352793194</v>
      </c>
      <c r="X389">
        <v>24.547458111621332</v>
      </c>
      <c r="Y389">
        <v>0.11185752629402923</v>
      </c>
      <c r="Z389">
        <v>0.30057162477573518</v>
      </c>
      <c r="AA389">
        <v>14.712350405652158</v>
      </c>
      <c r="AC389">
        <v>3.6340510251862856E-2</v>
      </c>
      <c r="AD389">
        <v>1.8912630046771002</v>
      </c>
      <c r="AE389">
        <v>3.3136743662354844</v>
      </c>
      <c r="AF389">
        <v>2.268901541302617</v>
      </c>
      <c r="AH389">
        <v>11.768636328250302</v>
      </c>
      <c r="AI389">
        <v>9.6327786766851755</v>
      </c>
      <c r="AJ389">
        <v>18.817917655642137</v>
      </c>
      <c r="AK389">
        <v>7.305980464636284</v>
      </c>
      <c r="AL389">
        <v>4.2018184634473972</v>
      </c>
      <c r="AN389">
        <v>2.1844938378385095</v>
      </c>
      <c r="AO389">
        <v>0.69152288129551853</v>
      </c>
      <c r="AP389">
        <v>3.4918127268331975</v>
      </c>
      <c r="AQ389">
        <v>3.863552257579304</v>
      </c>
      <c r="AR389">
        <v>0.75302541240048448</v>
      </c>
      <c r="AT389">
        <v>4.433655780866447</v>
      </c>
      <c r="AU389">
        <v>1.3096773707834339</v>
      </c>
      <c r="AV389">
        <v>4.0749326227929767</v>
      </c>
      <c r="AW389">
        <v>4.3951799118082429</v>
      </c>
      <c r="AX389">
        <v>6.9106430854626764</v>
      </c>
      <c r="AY389">
        <v>20.724338981889293</v>
      </c>
      <c r="BA389">
        <v>3.7879615948578338</v>
      </c>
      <c r="BB389">
        <v>0.33885656469183312</v>
      </c>
      <c r="BC389">
        <v>0.20441217462236411</v>
      </c>
      <c r="BD389">
        <v>0.46164261559001207</v>
      </c>
      <c r="BE389">
        <v>0.35344219119348114</v>
      </c>
      <c r="BF389">
        <v>0.87152583666548344</v>
      </c>
    </row>
    <row r="390" spans="1:58">
      <c r="A390">
        <f ca="1">-8*LN(RAND())</f>
        <v>7.5164916187614299</v>
      </c>
      <c r="B390">
        <f ca="1">-8*LN(RAND())</f>
        <v>3.7868704948420659</v>
      </c>
      <c r="C390">
        <f ca="1">-8*LN(RAND())</f>
        <v>6.9452458295487789</v>
      </c>
      <c r="D390">
        <f ca="1">-8*LN(RAND())</f>
        <v>1.3093979100160642</v>
      </c>
      <c r="E390">
        <f ca="1">-8*LN(RAND())</f>
        <v>1.7767046041555929</v>
      </c>
      <c r="F390">
        <f ca="1">-8*LN(RAND())</f>
        <v>8.5418789151035135</v>
      </c>
      <c r="H390">
        <f ca="1">-2*LN(RAND())</f>
        <v>1.7909359850349369</v>
      </c>
      <c r="I390">
        <f ca="1">-2*LN(RAND())</f>
        <v>3.843063877193396</v>
      </c>
      <c r="J390">
        <f ca="1">-2*LN(RAND())</f>
        <v>9.5309124545730484</v>
      </c>
      <c r="K390">
        <f ca="1">-2*LN(RAND())</f>
        <v>0.19070672056140464</v>
      </c>
      <c r="L390">
        <f ca="1">-2*LN(RAND())</f>
        <v>5.7678447299204443</v>
      </c>
      <c r="M390">
        <f ca="1">-2*LN(RAND())</f>
        <v>2.5691549528429567</v>
      </c>
      <c r="P390">
        <v>6.428833185477127</v>
      </c>
      <c r="Q390">
        <v>7.3909804451868109</v>
      </c>
      <c r="R390">
        <v>10.209912683659722</v>
      </c>
      <c r="T390">
        <v>4.9492063570065303</v>
      </c>
      <c r="U390">
        <v>4.3778099655309068</v>
      </c>
      <c r="V390">
        <v>3.309751077540136</v>
      </c>
      <c r="X390">
        <v>0.3715636184900008</v>
      </c>
      <c r="Y390">
        <v>14.656361304797514</v>
      </c>
      <c r="Z390">
        <v>9.1862620579637504</v>
      </c>
      <c r="AA390">
        <v>5.0184633179408831</v>
      </c>
      <c r="AC390">
        <v>0.43972753086582789</v>
      </c>
      <c r="AD390">
        <v>1.8780509959049492</v>
      </c>
      <c r="AE390">
        <v>3.3531803022277722</v>
      </c>
      <c r="AF390">
        <v>0.72566678698253417</v>
      </c>
      <c r="AH390">
        <v>11.111455644539722</v>
      </c>
      <c r="AI390">
        <v>7.980723316993882</v>
      </c>
      <c r="AJ390">
        <v>18.609943241517708</v>
      </c>
      <c r="AK390">
        <v>11.382847079557878</v>
      </c>
      <c r="AL390">
        <v>3.5210871762428146</v>
      </c>
      <c r="AN390">
        <v>6.4566425270451117E-2</v>
      </c>
      <c r="AO390">
        <v>3.0529962304149283</v>
      </c>
      <c r="AP390">
        <v>1.274791229073498</v>
      </c>
      <c r="AQ390">
        <v>2.988693408094846</v>
      </c>
      <c r="AR390">
        <v>0.53548114261560098</v>
      </c>
      <c r="AT390">
        <v>5.5658287565521762</v>
      </c>
      <c r="AU390">
        <v>5.2291884682985179</v>
      </c>
      <c r="AV390">
        <v>11.974203520441444</v>
      </c>
      <c r="AW390">
        <v>31.238843088035114</v>
      </c>
      <c r="AX390">
        <v>1.5650275576291637</v>
      </c>
      <c r="AY390">
        <v>6.9344936082957442</v>
      </c>
      <c r="BA390">
        <v>0.31238388004180007</v>
      </c>
      <c r="BB390">
        <v>0.14496836978514499</v>
      </c>
      <c r="BC390">
        <v>0.82944379403456625</v>
      </c>
      <c r="BD390">
        <v>2.8014798060763186</v>
      </c>
      <c r="BE390">
        <v>2.9171114458694638</v>
      </c>
      <c r="BF390">
        <v>0.23182010300964226</v>
      </c>
    </row>
    <row r="391" spans="1:58">
      <c r="A391">
        <f ca="1">-8*LN(RAND())</f>
        <v>4.5041106538643483</v>
      </c>
      <c r="B391">
        <f ca="1">-8*LN(RAND())</f>
        <v>13.88480953419905</v>
      </c>
      <c r="C391">
        <f ca="1">-8*LN(RAND())</f>
        <v>5.5949973123800811</v>
      </c>
      <c r="D391">
        <f ca="1">-8*LN(RAND())</f>
        <v>10.849248697437426</v>
      </c>
      <c r="E391">
        <f ca="1">-8*LN(RAND())</f>
        <v>3.2310924488430564</v>
      </c>
      <c r="F391">
        <f ca="1">-8*LN(RAND())</f>
        <v>0.85598310514473552</v>
      </c>
      <c r="H391">
        <f ca="1">-2*LN(RAND())</f>
        <v>0.14726885042150373</v>
      </c>
      <c r="I391">
        <f ca="1">-2*LN(RAND())</f>
        <v>0.27493801225357167</v>
      </c>
      <c r="J391">
        <f ca="1">-2*LN(RAND())</f>
        <v>0.10321702046629183</v>
      </c>
      <c r="K391">
        <f ca="1">-2*LN(RAND())</f>
        <v>3.791439884386933</v>
      </c>
      <c r="L391">
        <f ca="1">-2*LN(RAND())</f>
        <v>1.1747650465785768</v>
      </c>
      <c r="M391">
        <f ca="1">-2*LN(RAND())</f>
        <v>2.4348660391331042E-2</v>
      </c>
      <c r="P391">
        <v>4.5384601492220957</v>
      </c>
      <c r="Q391">
        <v>20.89967020672869</v>
      </c>
      <c r="R391">
        <v>2.7591624274885596</v>
      </c>
      <c r="T391">
        <v>0.68642120347411628</v>
      </c>
      <c r="U391">
        <v>0.25402542635687003</v>
      </c>
      <c r="V391">
        <v>2.2132559309697668</v>
      </c>
      <c r="X391">
        <v>7.6020711134675336</v>
      </c>
      <c r="Y391">
        <v>1.3805536007221495</v>
      </c>
      <c r="Z391">
        <v>4.255565531702195</v>
      </c>
      <c r="AA391">
        <v>34.605960297391206</v>
      </c>
      <c r="AC391">
        <v>3.4296050996774343</v>
      </c>
      <c r="AD391">
        <v>0.98023289818517356</v>
      </c>
      <c r="AE391">
        <v>0.83594294655744272</v>
      </c>
      <c r="AF391">
        <v>0.45466584997320519</v>
      </c>
      <c r="AH391">
        <v>16.368077137549186</v>
      </c>
      <c r="AI391">
        <v>9.7603863370432222</v>
      </c>
      <c r="AJ391">
        <v>1.2781259089732981</v>
      </c>
      <c r="AK391">
        <v>2.7756587381128912</v>
      </c>
      <c r="AL391">
        <v>1.4178612249524889</v>
      </c>
      <c r="AN391">
        <v>3.1015181812742378</v>
      </c>
      <c r="AO391">
        <v>3.1913804287703695</v>
      </c>
      <c r="AP391">
        <v>1.7688721966379235</v>
      </c>
      <c r="AQ391">
        <v>0.56672736653037981</v>
      </c>
      <c r="AR391">
        <v>8.1183120216285456</v>
      </c>
      <c r="AT391">
        <v>11.909712948614056</v>
      </c>
      <c r="AU391">
        <v>3.5359845047521699</v>
      </c>
      <c r="AV391">
        <v>5.8044432270367832</v>
      </c>
      <c r="AW391">
        <v>18.786604854509569</v>
      </c>
      <c r="AX391">
        <v>7.3576041841195803</v>
      </c>
      <c r="AY391">
        <v>12.455863838320221</v>
      </c>
      <c r="BA391">
        <v>0.96649950370889226</v>
      </c>
      <c r="BB391">
        <v>10.179567259911403</v>
      </c>
      <c r="BC391">
        <v>8.6479479233627796E-2</v>
      </c>
      <c r="BD391">
        <v>1.2560596151923247</v>
      </c>
      <c r="BE391">
        <v>0.74307007492829458</v>
      </c>
      <c r="BF391">
        <v>4.5330109816484683</v>
      </c>
    </row>
    <row r="392" spans="1:58">
      <c r="A392">
        <f ca="1">-8*LN(RAND())</f>
        <v>7.6855971264421612</v>
      </c>
      <c r="B392">
        <f ca="1">-8*LN(RAND())</f>
        <v>2.1243070777962663</v>
      </c>
      <c r="C392">
        <f ca="1">-8*LN(RAND())</f>
        <v>22.3950467279777</v>
      </c>
      <c r="D392">
        <f ca="1">-8*LN(RAND())</f>
        <v>26.612778580454297</v>
      </c>
      <c r="E392">
        <f ca="1">-8*LN(RAND())</f>
        <v>1.2401548163198985</v>
      </c>
      <c r="F392">
        <f ca="1">-8*LN(RAND())</f>
        <v>29.195352411557639</v>
      </c>
      <c r="H392">
        <f ca="1">-2*LN(RAND())</f>
        <v>12.683980063258222</v>
      </c>
      <c r="I392">
        <f ca="1">-2*LN(RAND())</f>
        <v>0.27856362529292233</v>
      </c>
      <c r="J392">
        <f ca="1">-2*LN(RAND())</f>
        <v>0.66560596341874056</v>
      </c>
      <c r="K392">
        <f ca="1">-2*LN(RAND())</f>
        <v>2.282627550267776</v>
      </c>
      <c r="L392">
        <f ca="1">-2*LN(RAND())</f>
        <v>0.78723092584833054</v>
      </c>
      <c r="M392">
        <f ca="1">-2*LN(RAND())</f>
        <v>3.4563602254793104</v>
      </c>
      <c r="P392">
        <v>13.131287619758282</v>
      </c>
      <c r="Q392">
        <v>0.50868969284040289</v>
      </c>
      <c r="R392">
        <v>5.4501811275956129</v>
      </c>
      <c r="T392">
        <v>4.6907417151676647</v>
      </c>
      <c r="U392">
        <v>0.57923898023552223</v>
      </c>
      <c r="V392">
        <v>3.6706510787615683</v>
      </c>
      <c r="X392">
        <v>33.305572301645263</v>
      </c>
      <c r="Y392">
        <v>5.777825236919508</v>
      </c>
      <c r="Z392">
        <v>8.052085881224837</v>
      </c>
      <c r="AA392">
        <v>5.4606320372974704</v>
      </c>
      <c r="AC392">
        <v>6.6055214523106995</v>
      </c>
      <c r="AD392">
        <v>0.23394108158763147</v>
      </c>
      <c r="AE392">
        <v>5.6217896393433477</v>
      </c>
      <c r="AF392">
        <v>0.39719187390165983</v>
      </c>
      <c r="AH392">
        <v>3.5738500100681563</v>
      </c>
      <c r="AI392">
        <v>3.9812611645162082</v>
      </c>
      <c r="AJ392">
        <v>35.981068585968494</v>
      </c>
      <c r="AK392">
        <v>2.3183987993787727</v>
      </c>
      <c r="AL392">
        <v>3.4519085663489562</v>
      </c>
      <c r="AN392">
        <v>1.4628357198904716</v>
      </c>
      <c r="AO392">
        <v>0.7406109123526663</v>
      </c>
      <c r="AP392">
        <v>1.0660897589583127</v>
      </c>
      <c r="AQ392">
        <v>8.5921432038498384</v>
      </c>
      <c r="AR392">
        <v>0.26928632295814592</v>
      </c>
      <c r="AT392">
        <v>0.82555750087278013</v>
      </c>
      <c r="AU392">
        <v>6.0693108964150388</v>
      </c>
      <c r="AV392">
        <v>2.0879589924507402</v>
      </c>
      <c r="AW392">
        <v>3.0841187378385939</v>
      </c>
      <c r="AX392">
        <v>3.7240742526678221</v>
      </c>
      <c r="AY392">
        <v>14.479642320771363</v>
      </c>
      <c r="BA392">
        <v>0.11321454960817078</v>
      </c>
      <c r="BB392">
        <v>2.7880747629710538</v>
      </c>
      <c r="BC392">
        <v>0.90693615534964289</v>
      </c>
      <c r="BD392">
        <v>0.9970500926992526</v>
      </c>
      <c r="BE392">
        <v>1.6360524496630009</v>
      </c>
      <c r="BF392">
        <v>1.6447414725302993</v>
      </c>
    </row>
    <row r="393" spans="1:58">
      <c r="A393">
        <f ca="1">-8*LN(RAND())</f>
        <v>17.4432582088792</v>
      </c>
      <c r="B393">
        <f ca="1">-8*LN(RAND())</f>
        <v>4.5019636814536259</v>
      </c>
      <c r="C393">
        <f ca="1">-8*LN(RAND())</f>
        <v>2.3489988507561934</v>
      </c>
      <c r="D393">
        <f ca="1">-8*LN(RAND())</f>
        <v>5.8631030298307234</v>
      </c>
      <c r="E393">
        <f ca="1">-8*LN(RAND())</f>
        <v>4.1034358727286202</v>
      </c>
      <c r="F393">
        <f ca="1">-8*LN(RAND())</f>
        <v>18.336347512438891</v>
      </c>
      <c r="H393">
        <f ca="1">-2*LN(RAND())</f>
        <v>0.4281050794789199</v>
      </c>
      <c r="I393">
        <f ca="1">-2*LN(RAND())</f>
        <v>0.7853379573719399</v>
      </c>
      <c r="J393">
        <f ca="1">-2*LN(RAND())</f>
        <v>0.87577415766249866</v>
      </c>
      <c r="K393">
        <f ca="1">-2*LN(RAND())</f>
        <v>0.72040105606346583</v>
      </c>
      <c r="L393">
        <f ca="1">-2*LN(RAND())</f>
        <v>0.41274303689468228</v>
      </c>
      <c r="M393">
        <f ca="1">-2*LN(RAND())</f>
        <v>0.52379990746404459</v>
      </c>
      <c r="P393">
        <v>14.579252986856096</v>
      </c>
      <c r="Q393">
        <v>0.74436478522042571</v>
      </c>
      <c r="R393">
        <v>2.4638867681052736</v>
      </c>
      <c r="T393">
        <v>1.0508857452686293</v>
      </c>
      <c r="U393">
        <v>1.3359059805755775</v>
      </c>
      <c r="V393">
        <v>0.23835013566769825</v>
      </c>
      <c r="X393">
        <v>4.3242837188406886</v>
      </c>
      <c r="Y393">
        <v>22.454150831007858</v>
      </c>
      <c r="Z393">
        <v>11.913182741063927</v>
      </c>
      <c r="AA393">
        <v>13.840609363585983</v>
      </c>
      <c r="AC393">
        <v>2.0388464649183575</v>
      </c>
      <c r="AD393">
        <v>7.8114466759410242</v>
      </c>
      <c r="AE393">
        <v>8.0766054673634464</v>
      </c>
      <c r="AF393">
        <v>0.11727891706711338</v>
      </c>
      <c r="AH393">
        <v>0.2628227296624025</v>
      </c>
      <c r="AI393">
        <v>12.663800889278004</v>
      </c>
      <c r="AJ393">
        <v>1.2853699693633069</v>
      </c>
      <c r="AK393">
        <v>4.3147393532615883</v>
      </c>
      <c r="AL393">
        <v>12.957403345539291</v>
      </c>
      <c r="AN393">
        <v>6.061802504760299E-2</v>
      </c>
      <c r="AO393">
        <v>0.70253652127709054</v>
      </c>
      <c r="AP393">
        <v>1.6247596176563606</v>
      </c>
      <c r="AQ393">
        <v>1.2769597080697661</v>
      </c>
      <c r="AR393">
        <v>0.48817804821811417</v>
      </c>
      <c r="AT393">
        <v>2.2023093725388989E-2</v>
      </c>
      <c r="AU393">
        <v>16.513672429220762</v>
      </c>
      <c r="AV393">
        <v>0.10638260205564962</v>
      </c>
      <c r="AW393">
        <v>0.84914357891333725</v>
      </c>
      <c r="AX393">
        <v>11.412372513904367</v>
      </c>
      <c r="AY393">
        <v>5.4089181585115593</v>
      </c>
      <c r="BA393">
        <v>1.0176150586618595</v>
      </c>
      <c r="BB393">
        <v>2.8709884323986574</v>
      </c>
      <c r="BC393">
        <v>2.5308284180561413</v>
      </c>
      <c r="BD393">
        <v>0.89733598302227402</v>
      </c>
      <c r="BE393">
        <v>0.87289233341821681</v>
      </c>
      <c r="BF393">
        <v>2.9396594620413374</v>
      </c>
    </row>
    <row r="394" spans="1:58">
      <c r="A394">
        <f ca="1">-8*LN(RAND())</f>
        <v>4.8074879905532013</v>
      </c>
      <c r="B394">
        <f ca="1">-8*LN(RAND())</f>
        <v>1.3346084970717127</v>
      </c>
      <c r="C394">
        <f ca="1">-8*LN(RAND())</f>
        <v>2.4513388357207333</v>
      </c>
      <c r="D394">
        <f ca="1">-8*LN(RAND())</f>
        <v>1.5718629434354245</v>
      </c>
      <c r="E394">
        <f ca="1">-8*LN(RAND())</f>
        <v>2.1142936165657922</v>
      </c>
      <c r="F394">
        <f ca="1">-8*LN(RAND())</f>
        <v>26.57623957322004</v>
      </c>
      <c r="H394">
        <f ca="1">-2*LN(RAND())</f>
        <v>2.5348762629222108</v>
      </c>
      <c r="I394">
        <f ca="1">-2*LN(RAND())</f>
        <v>0.12577210642801701</v>
      </c>
      <c r="J394">
        <f ca="1">-2*LN(RAND())</f>
        <v>4.4516032934011394</v>
      </c>
      <c r="K394">
        <f ca="1">-2*LN(RAND())</f>
        <v>0.40092840141951924</v>
      </c>
      <c r="L394">
        <f ca="1">-2*LN(RAND())</f>
        <v>7.6146476066355166E-3</v>
      </c>
      <c r="M394">
        <f ca="1">-2*LN(RAND())</f>
        <v>0.19293949502089155</v>
      </c>
      <c r="P394">
        <v>2.329958745991576</v>
      </c>
      <c r="Q394">
        <v>3.2857811085637287</v>
      </c>
      <c r="R394">
        <v>17.461710412491151</v>
      </c>
      <c r="T394">
        <v>7.8307917363442874</v>
      </c>
      <c r="U394">
        <v>2.6032921324562328</v>
      </c>
      <c r="V394">
        <v>1.6052384692164863</v>
      </c>
      <c r="X394">
        <v>2.1127996124818575</v>
      </c>
      <c r="Y394">
        <v>9.2226351435280538</v>
      </c>
      <c r="Z394">
        <v>14.457725116422703</v>
      </c>
      <c r="AA394">
        <v>2.7320652526317524</v>
      </c>
      <c r="AC394">
        <v>0.27498371209299632</v>
      </c>
      <c r="AD394">
        <v>3.1677050083993157</v>
      </c>
      <c r="AE394">
        <v>7.4259836239896751E-2</v>
      </c>
      <c r="AF394">
        <v>0.7485753003423784</v>
      </c>
      <c r="AH394">
        <v>20.338291021982457</v>
      </c>
      <c r="AI394">
        <v>21.351125464743195</v>
      </c>
      <c r="AJ394">
        <v>4.6724256211518851</v>
      </c>
      <c r="AK394">
        <v>19.165637925744864</v>
      </c>
      <c r="AL394">
        <v>6.4854541248608175</v>
      </c>
      <c r="AN394">
        <v>6.2424202382964822</v>
      </c>
      <c r="AO394">
        <v>2.4375164317045033</v>
      </c>
      <c r="AP394">
        <v>0.9931042616801059</v>
      </c>
      <c r="AQ394">
        <v>0.22003161652240988</v>
      </c>
      <c r="AR394">
        <v>6.8947195249913067</v>
      </c>
      <c r="AT394">
        <v>6.3144260428895755</v>
      </c>
      <c r="AU394">
        <v>3.6944256794091448</v>
      </c>
      <c r="AV394">
        <v>4.2282268362990871</v>
      </c>
      <c r="AW394">
        <v>9.7290606713331886</v>
      </c>
      <c r="AX394">
        <v>18.721977355618325</v>
      </c>
      <c r="AY394">
        <v>8.9179917580535317</v>
      </c>
      <c r="BA394">
        <v>0.23775039552059657</v>
      </c>
      <c r="BB394">
        <v>1.9863632816167072</v>
      </c>
      <c r="BC394">
        <v>3.6729580785088718</v>
      </c>
      <c r="BD394">
        <v>2.4159636181952182</v>
      </c>
      <c r="BE394">
        <v>0.20167473302795447</v>
      </c>
      <c r="BF394">
        <v>0.10115480070935844</v>
      </c>
    </row>
    <row r="395" spans="1:58">
      <c r="A395">
        <f ca="1">-8*LN(RAND())</f>
        <v>18.81951160832703</v>
      </c>
      <c r="B395">
        <f ca="1">-8*LN(RAND())</f>
        <v>9.0459637112116447</v>
      </c>
      <c r="C395">
        <f ca="1">-8*LN(RAND())</f>
        <v>13.387117241084235</v>
      </c>
      <c r="D395">
        <f ca="1">-8*LN(RAND())</f>
        <v>10.043144928933115</v>
      </c>
      <c r="E395">
        <f ca="1">-8*LN(RAND())</f>
        <v>5.6841459289895075</v>
      </c>
      <c r="F395">
        <f ca="1">-8*LN(RAND())</f>
        <v>3.4819940684592221</v>
      </c>
      <c r="H395">
        <f ca="1">-2*LN(RAND())</f>
        <v>1.7415514893298627</v>
      </c>
      <c r="I395">
        <f ca="1">-2*LN(RAND())</f>
        <v>1.6323283364970436</v>
      </c>
      <c r="J395">
        <f ca="1">-2*LN(RAND())</f>
        <v>1.1590443615784034</v>
      </c>
      <c r="K395">
        <f ca="1">-2*LN(RAND())</f>
        <v>0.76379766490182333</v>
      </c>
      <c r="L395">
        <f ca="1">-2*LN(RAND())</f>
        <v>7.8329498071898493</v>
      </c>
      <c r="M395">
        <f ca="1">-2*LN(RAND())</f>
        <v>1.1293039437715795</v>
      </c>
      <c r="P395">
        <v>7.2561492076976659</v>
      </c>
      <c r="Q395">
        <v>3.6063641438350529</v>
      </c>
      <c r="R395">
        <v>6.044323473867161</v>
      </c>
      <c r="T395">
        <v>2.3564062767147376</v>
      </c>
      <c r="U395">
        <v>14.229525305454322</v>
      </c>
      <c r="V395">
        <v>2.3467638491284806</v>
      </c>
      <c r="X395">
        <v>3.5028634876149547</v>
      </c>
      <c r="Y395">
        <v>11.55037765707258</v>
      </c>
      <c r="Z395">
        <v>7.0367492558659164</v>
      </c>
      <c r="AA395">
        <v>2.6012477164314203</v>
      </c>
      <c r="AC395">
        <v>17.497247571633036</v>
      </c>
      <c r="AD395">
        <v>3.952777692142015</v>
      </c>
      <c r="AE395">
        <v>4.2275928024987186</v>
      </c>
      <c r="AF395">
        <v>2.1069801969647615E-2</v>
      </c>
      <c r="AH395">
        <v>0.4318547835332478</v>
      </c>
      <c r="AI395">
        <v>7.4219015969391826</v>
      </c>
      <c r="AJ395">
        <v>3.0843704964018017</v>
      </c>
      <c r="AK395">
        <v>4.4237801352989301</v>
      </c>
      <c r="AL395">
        <v>3.773492899391564</v>
      </c>
      <c r="AN395">
        <v>0.40283347910513023</v>
      </c>
      <c r="AO395">
        <v>3.0095442870163738</v>
      </c>
      <c r="AP395">
        <v>1.2808476020894672</v>
      </c>
      <c r="AQ395">
        <v>4.2307276858199474</v>
      </c>
      <c r="AR395">
        <v>1.0692620486499915</v>
      </c>
      <c r="AT395">
        <v>6.5735393087719807</v>
      </c>
      <c r="AU395">
        <v>16.720714080227879</v>
      </c>
      <c r="AV395">
        <v>2.2096031333972497</v>
      </c>
      <c r="AW395">
        <v>34.649816049627759</v>
      </c>
      <c r="AX395">
        <v>10.431521069615803</v>
      </c>
      <c r="AY395">
        <v>13.199278853884334</v>
      </c>
      <c r="BA395">
        <v>9.748428126592307</v>
      </c>
      <c r="BB395">
        <v>1.8355534200410892</v>
      </c>
      <c r="BC395">
        <v>2.3523045618394227</v>
      </c>
      <c r="BD395">
        <v>2.2208335072553589</v>
      </c>
      <c r="BE395">
        <v>0.79281849605210275</v>
      </c>
      <c r="BF395">
        <v>4.089570731723053</v>
      </c>
    </row>
    <row r="396" spans="1:58">
      <c r="A396">
        <f ca="1">-8*LN(RAND())</f>
        <v>8.9639175498465047</v>
      </c>
      <c r="B396">
        <f ca="1">-8*LN(RAND())</f>
        <v>16.480858435412337</v>
      </c>
      <c r="C396">
        <f ca="1">-8*LN(RAND())</f>
        <v>22.173957707745384</v>
      </c>
      <c r="D396">
        <f ca="1">-8*LN(RAND())</f>
        <v>1.8846694320020916</v>
      </c>
      <c r="E396">
        <f ca="1">-8*LN(RAND())</f>
        <v>3.9106241544629348</v>
      </c>
      <c r="F396">
        <f ca="1">-8*LN(RAND())</f>
        <v>3.8736285508944963</v>
      </c>
      <c r="H396">
        <f ca="1">-2*LN(RAND())</f>
        <v>1.589269852301892</v>
      </c>
      <c r="I396">
        <f ca="1">-2*LN(RAND())</f>
        <v>1.9962750801525067</v>
      </c>
      <c r="J396">
        <f ca="1">-2*LN(RAND())</f>
        <v>0.38486515905106466</v>
      </c>
      <c r="K396">
        <f ca="1">-2*LN(RAND())</f>
        <v>0.31915394721066953</v>
      </c>
      <c r="L396">
        <f ca="1">-2*LN(RAND())</f>
        <v>0.72591616941872106</v>
      </c>
      <c r="M396">
        <f ca="1">-2*LN(RAND())</f>
        <v>4.5291337659270621</v>
      </c>
      <c r="P396">
        <v>7.4966995162253678</v>
      </c>
      <c r="Q396">
        <v>21.530369065520151</v>
      </c>
      <c r="R396">
        <v>2.1976754293602925</v>
      </c>
      <c r="T396">
        <v>0.14606484765413666</v>
      </c>
      <c r="U396">
        <v>1.5208956399541227</v>
      </c>
      <c r="V396">
        <v>2.5879629937475017</v>
      </c>
      <c r="X396">
        <v>4.0602943629593824</v>
      </c>
      <c r="Y396">
        <v>8.9522576242575944</v>
      </c>
      <c r="Z396">
        <v>4.2636612685125845</v>
      </c>
      <c r="AA396">
        <v>9.9342635252852425</v>
      </c>
      <c r="AC396">
        <v>0.43364902560035629</v>
      </c>
      <c r="AD396">
        <v>0.22533661887644468</v>
      </c>
      <c r="AE396">
        <v>3.1652592358510887</v>
      </c>
      <c r="AF396">
        <v>2.1032817080202695</v>
      </c>
      <c r="AH396">
        <v>22.090461183769133</v>
      </c>
      <c r="AI396">
        <v>21.185376873447556</v>
      </c>
      <c r="AJ396">
        <v>5.0168223941691741</v>
      </c>
      <c r="AK396">
        <v>7.3830999613266153</v>
      </c>
      <c r="AL396">
        <v>11.178270742355068</v>
      </c>
      <c r="AN396">
        <v>2.4289687122128307</v>
      </c>
      <c r="AO396">
        <v>5.1093300953347862</v>
      </c>
      <c r="AP396">
        <v>0.34955617439458381</v>
      </c>
      <c r="AQ396">
        <v>0.15024085767860881</v>
      </c>
      <c r="AR396">
        <v>0.21355507520846356</v>
      </c>
      <c r="AT396">
        <v>0.99436506418345527</v>
      </c>
      <c r="AU396">
        <v>16.396529464448939</v>
      </c>
      <c r="AV396">
        <v>1.6206678535737151</v>
      </c>
      <c r="AW396">
        <v>0.19415285567095147</v>
      </c>
      <c r="AX396">
        <v>3.3661396578386258</v>
      </c>
      <c r="AY396">
        <v>9.567837078509708</v>
      </c>
      <c r="BA396">
        <v>0.87794071521417372</v>
      </c>
      <c r="BB396">
        <v>0.94534294962572274</v>
      </c>
      <c r="BC396">
        <v>3.1692135883386778</v>
      </c>
      <c r="BD396">
        <v>1.1631310157827401</v>
      </c>
      <c r="BE396">
        <v>0.20796187129871888</v>
      </c>
      <c r="BF396">
        <v>1.7940840038547656</v>
      </c>
    </row>
    <row r="397" spans="1:58">
      <c r="A397">
        <f ca="1">-8*LN(RAND())</f>
        <v>0.59218327642062563</v>
      </c>
      <c r="B397">
        <f ca="1">-8*LN(RAND())</f>
        <v>3.0368840058580373</v>
      </c>
      <c r="C397">
        <f ca="1">-8*LN(RAND())</f>
        <v>30.680043651211221</v>
      </c>
      <c r="D397">
        <f ca="1">-8*LN(RAND())</f>
        <v>42.420487638008069</v>
      </c>
      <c r="E397">
        <f ca="1">-8*LN(RAND())</f>
        <v>0.62365273889644657</v>
      </c>
      <c r="F397">
        <f ca="1">-8*LN(RAND())</f>
        <v>1.6015227998193586</v>
      </c>
      <c r="H397">
        <f ca="1">-2*LN(RAND())</f>
        <v>1.5214468098863927</v>
      </c>
      <c r="I397">
        <f ca="1">-2*LN(RAND())</f>
        <v>0.37421709420428567</v>
      </c>
      <c r="J397">
        <f ca="1">-2*LN(RAND())</f>
        <v>1.6402010877134847</v>
      </c>
      <c r="K397">
        <f ca="1">-2*LN(RAND())</f>
        <v>2.9572686014373741</v>
      </c>
      <c r="L397">
        <f ca="1">-2*LN(RAND())</f>
        <v>0.24138190108584651</v>
      </c>
      <c r="M397">
        <f ca="1">-2*LN(RAND())</f>
        <v>0.63041026103482278</v>
      </c>
      <c r="P397">
        <v>3.6591690108583581</v>
      </c>
      <c r="Q397">
        <v>43.205887237949</v>
      </c>
      <c r="R397">
        <v>4.8038411293328025</v>
      </c>
      <c r="T397">
        <v>4.2894716775328892</v>
      </c>
      <c r="U397">
        <v>4.3411425104114061</v>
      </c>
      <c r="V397">
        <v>0.49404419314320036</v>
      </c>
      <c r="X397">
        <v>16.791216955889009</v>
      </c>
      <c r="Y397">
        <v>1.9588340613406736</v>
      </c>
      <c r="Z397">
        <v>0.97999630585610831</v>
      </c>
      <c r="AA397">
        <v>0.3038701207861319</v>
      </c>
      <c r="AC397">
        <v>6.4215252245493257</v>
      </c>
      <c r="AD397">
        <v>2.0058578078259566</v>
      </c>
      <c r="AE397">
        <v>0.15454149770905118</v>
      </c>
      <c r="AF397">
        <v>6.4556963239776817</v>
      </c>
      <c r="AH397">
        <v>19.903274960896496</v>
      </c>
      <c r="AI397">
        <v>6.0473566483042553</v>
      </c>
      <c r="AJ397">
        <v>1.5370591073478683</v>
      </c>
      <c r="AK397">
        <v>11.725385726032773</v>
      </c>
      <c r="AL397">
        <v>3.8058743618129141</v>
      </c>
      <c r="AN397">
        <v>1.4288067389713046</v>
      </c>
      <c r="AO397">
        <v>2.8299411541157373</v>
      </c>
      <c r="AP397">
        <v>2.4692519335812069</v>
      </c>
      <c r="AQ397">
        <v>0.76225360434775757</v>
      </c>
      <c r="AR397">
        <v>5.5854902038650076</v>
      </c>
      <c r="AT397">
        <v>5.9827429577463409</v>
      </c>
      <c r="AU397">
        <v>5.5469886645101605</v>
      </c>
      <c r="AV397">
        <v>8.2337361032018173</v>
      </c>
      <c r="AW397">
        <v>4.3959296637083307</v>
      </c>
      <c r="AX397">
        <v>0.99038983206051678</v>
      </c>
      <c r="AY397">
        <v>4.6591681602100996</v>
      </c>
      <c r="BA397">
        <v>0.31028869921785396</v>
      </c>
      <c r="BB397">
        <v>3.3082862525603494</v>
      </c>
      <c r="BC397">
        <v>6.5416305509737371E-2</v>
      </c>
      <c r="BD397">
        <v>1.4364962815919804</v>
      </c>
      <c r="BE397">
        <v>1.7203907746557541</v>
      </c>
      <c r="BF397">
        <v>1.1502331465704214E-2</v>
      </c>
    </row>
    <row r="398" spans="1:58">
      <c r="A398">
        <f ca="1">-8*LN(RAND())</f>
        <v>2.4649066010653429</v>
      </c>
      <c r="B398">
        <f ca="1">-8*LN(RAND())</f>
        <v>0.43556632656893945</v>
      </c>
      <c r="C398">
        <f ca="1">-8*LN(RAND())</f>
        <v>0.39748678899259909</v>
      </c>
      <c r="D398">
        <f ca="1">-8*LN(RAND())</f>
        <v>2.2955936366896923</v>
      </c>
      <c r="E398">
        <f ca="1">-8*LN(RAND())</f>
        <v>13.84799399341818</v>
      </c>
      <c r="F398">
        <f ca="1">-8*LN(RAND())</f>
        <v>5.4024696818340647</v>
      </c>
      <c r="H398">
        <f ca="1">-2*LN(RAND())</f>
        <v>7.8311159811539632E-2</v>
      </c>
      <c r="I398">
        <f ca="1">-2*LN(RAND())</f>
        <v>3.582058661327145</v>
      </c>
      <c r="J398">
        <f ca="1">-2*LN(RAND())</f>
        <v>3.8227201747634671</v>
      </c>
      <c r="K398">
        <f ca="1">-2*LN(RAND())</f>
        <v>4.8267302158505432</v>
      </c>
      <c r="L398">
        <f ca="1">-2*LN(RAND())</f>
        <v>0.19734300277441519</v>
      </c>
      <c r="M398">
        <f ca="1">-2*LN(RAND())</f>
        <v>3.142802633838313</v>
      </c>
      <c r="P398">
        <v>1.789768969819123</v>
      </c>
      <c r="Q398">
        <v>13.418759916772371</v>
      </c>
      <c r="R398">
        <v>17.156387005852835</v>
      </c>
      <c r="T398">
        <v>0.81392910746305147</v>
      </c>
      <c r="U398">
        <v>0.94618330263586725</v>
      </c>
      <c r="V398">
        <v>0.75513726603391573</v>
      </c>
      <c r="X398">
        <v>1.2455602826563001</v>
      </c>
      <c r="Y398">
        <v>0.25667652096488308</v>
      </c>
      <c r="Z398">
        <v>33.901911769498895</v>
      </c>
      <c r="AA398">
        <v>6.9593434033407631</v>
      </c>
      <c r="AC398">
        <v>0.90419384419617621</v>
      </c>
      <c r="AD398">
        <v>3.6663659689971047</v>
      </c>
      <c r="AE398">
        <v>0.59412276566054634</v>
      </c>
      <c r="AF398">
        <v>0.64432049210462738</v>
      </c>
      <c r="AH398">
        <v>32.460326188206821</v>
      </c>
      <c r="AI398">
        <v>4.0308369857848216</v>
      </c>
      <c r="AJ398">
        <v>3.7488290422796533</v>
      </c>
      <c r="AK398">
        <v>9.2014078352319153</v>
      </c>
      <c r="AL398">
        <v>5.8299678755520032</v>
      </c>
      <c r="AN398">
        <v>2.315117844185433</v>
      </c>
      <c r="AO398">
        <v>0.37786626142373481</v>
      </c>
      <c r="AP398">
        <v>1.6534139403531372</v>
      </c>
      <c r="AQ398">
        <v>0.36506922502941402</v>
      </c>
      <c r="AR398">
        <v>0.24672516648137824</v>
      </c>
      <c r="AT398">
        <v>13.587720954064155</v>
      </c>
      <c r="AU398">
        <v>4.6596363528216012</v>
      </c>
      <c r="AV398">
        <v>0.84905843030697115</v>
      </c>
      <c r="AW398">
        <v>3.5737195678950218</v>
      </c>
      <c r="AX398">
        <v>10.388272017746127</v>
      </c>
      <c r="AY398">
        <v>5.6315608119330394</v>
      </c>
      <c r="BA398">
        <v>0.77498728924100713</v>
      </c>
      <c r="BB398">
        <v>3.8495815463833383</v>
      </c>
      <c r="BC398">
        <v>0.26354522526526819</v>
      </c>
      <c r="BD398">
        <v>7.1332422143255574</v>
      </c>
      <c r="BE398">
        <v>1.7783738529339881</v>
      </c>
      <c r="BF398">
        <v>0.74273401660820237</v>
      </c>
    </row>
    <row r="399" spans="1:58">
      <c r="A399">
        <f ca="1">-8*LN(RAND())</f>
        <v>1.4761678780361589</v>
      </c>
      <c r="B399">
        <f ca="1">-8*LN(RAND())</f>
        <v>13.520019511549823</v>
      </c>
      <c r="C399">
        <f ca="1">-8*LN(RAND())</f>
        <v>45.19125658300382</v>
      </c>
      <c r="D399">
        <f ca="1">-8*LN(RAND())</f>
        <v>4.4764288595566404</v>
      </c>
      <c r="E399">
        <f ca="1">-8*LN(RAND())</f>
        <v>12.254100326436106</v>
      </c>
      <c r="F399">
        <f ca="1">-8*LN(RAND())</f>
        <v>0.16944742777339383</v>
      </c>
      <c r="H399">
        <f ca="1">-2*LN(RAND())</f>
        <v>2.0654351286687924</v>
      </c>
      <c r="I399">
        <f ca="1">-2*LN(RAND())</f>
        <v>2.3751826239166696</v>
      </c>
      <c r="J399">
        <f ca="1">-2*LN(RAND())</f>
        <v>1.2789488981792026E-2</v>
      </c>
      <c r="K399">
        <f ca="1">-2*LN(RAND())</f>
        <v>5.9199321002962479</v>
      </c>
      <c r="L399">
        <f ca="1">-2*LN(RAND())</f>
        <v>4.3765123535899617</v>
      </c>
      <c r="M399">
        <f ca="1">-2*LN(RAND())</f>
        <v>1.3258013161127173</v>
      </c>
      <c r="P399">
        <v>8.4411345453217255</v>
      </c>
      <c r="Q399">
        <v>4.8499769160498829</v>
      </c>
      <c r="R399">
        <v>5.3004393004321679</v>
      </c>
      <c r="T399">
        <v>0.31675515798074105</v>
      </c>
      <c r="U399">
        <v>2.8019255537818486</v>
      </c>
      <c r="V399">
        <v>1.5343957736262448</v>
      </c>
      <c r="X399">
        <v>18.895448426512697</v>
      </c>
      <c r="Y399">
        <v>1.1591408369105201</v>
      </c>
      <c r="Z399">
        <v>13.509967696320288</v>
      </c>
      <c r="AA399">
        <v>8.5395249528405692</v>
      </c>
      <c r="AC399">
        <v>2.37234777464659</v>
      </c>
      <c r="AD399">
        <v>1.3046029380185473</v>
      </c>
      <c r="AE399">
        <v>0.30535367771761979</v>
      </c>
      <c r="AF399">
        <v>4.1229202112953756</v>
      </c>
      <c r="AH399">
        <v>0.50247193994804029</v>
      </c>
      <c r="AI399">
        <v>0.19654362554365809</v>
      </c>
      <c r="AJ399">
        <v>7.6176832242711052</v>
      </c>
      <c r="AK399">
        <v>16.682723992746713</v>
      </c>
      <c r="AL399">
        <v>23.270267283151796</v>
      </c>
      <c r="AN399">
        <v>0.90291020839495428</v>
      </c>
      <c r="AO399">
        <v>1.1214690551629714</v>
      </c>
      <c r="AP399">
        <v>7.1236064209537577</v>
      </c>
      <c r="AQ399">
        <v>0.97750665309744844</v>
      </c>
      <c r="AR399">
        <v>0.60957255088367268</v>
      </c>
      <c r="AT399">
        <v>5.9381268255394959</v>
      </c>
      <c r="AU399">
        <v>7.8034758036927396</v>
      </c>
      <c r="AV399">
        <v>2.7412682862987858</v>
      </c>
      <c r="AW399">
        <v>1.3289273146108882</v>
      </c>
      <c r="AX399">
        <v>4.0867257680480726</v>
      </c>
      <c r="AY399">
        <v>19.646451607492484</v>
      </c>
      <c r="BA399">
        <v>0.62789524845893929</v>
      </c>
      <c r="BB399">
        <v>3.1060326741461934</v>
      </c>
      <c r="BC399">
        <v>5.2084155380734529</v>
      </c>
      <c r="BD399">
        <v>7.1436613117121406E-2</v>
      </c>
      <c r="BE399">
        <v>1.6002431050566202</v>
      </c>
      <c r="BF399">
        <v>4.6108461321931289</v>
      </c>
    </row>
    <row r="400" spans="1:58">
      <c r="A400">
        <f ca="1">-8*LN(RAND())</f>
        <v>3.0417550722974198</v>
      </c>
      <c r="B400">
        <f ca="1">-8*LN(RAND())</f>
        <v>0.28239355715599895</v>
      </c>
      <c r="C400">
        <f ca="1">-8*LN(RAND())</f>
        <v>6.7590496814638108</v>
      </c>
      <c r="D400">
        <f ca="1">-8*LN(RAND())</f>
        <v>0.48024185963002625</v>
      </c>
      <c r="E400">
        <f ca="1">-8*LN(RAND())</f>
        <v>5.2546608500251022</v>
      </c>
      <c r="F400">
        <f ca="1">-8*LN(RAND())</f>
        <v>8.0579043043189795</v>
      </c>
      <c r="H400">
        <f ca="1">-2*LN(RAND())</f>
        <v>2.8375959110640405</v>
      </c>
      <c r="I400">
        <f ca="1">-2*LN(RAND())</f>
        <v>0.37852695553200993</v>
      </c>
      <c r="J400">
        <f ca="1">-2*LN(RAND())</f>
        <v>0.73030452183545791</v>
      </c>
      <c r="K400">
        <f ca="1">-2*LN(RAND())</f>
        <v>1.5430591475809279</v>
      </c>
      <c r="L400">
        <f ca="1">-2*LN(RAND())</f>
        <v>1.4174431843908186</v>
      </c>
      <c r="M400">
        <f ca="1">-2*LN(RAND())</f>
        <v>1.9493498025490161</v>
      </c>
      <c r="P400">
        <v>26.6608964735901</v>
      </c>
      <c r="Q400">
        <v>4.2786898581737489</v>
      </c>
      <c r="R400">
        <v>18.996249792416059</v>
      </c>
      <c r="T400">
        <v>1.776882745992461</v>
      </c>
      <c r="U400">
        <v>0.77865257423943024</v>
      </c>
      <c r="V400">
        <v>0.73672520284143983</v>
      </c>
      <c r="X400">
        <v>15.945952258291861</v>
      </c>
      <c r="Y400">
        <v>4.8175170640128995</v>
      </c>
      <c r="Z400">
        <v>9.0561175730977013</v>
      </c>
      <c r="AA400">
        <v>8.3271935027503936</v>
      </c>
      <c r="AC400">
        <v>0.35703716099159538</v>
      </c>
      <c r="AD400">
        <v>2.0998880902132715</v>
      </c>
      <c r="AE400">
        <v>3.127408700940657</v>
      </c>
      <c r="AF400">
        <v>0.36261384785361306</v>
      </c>
      <c r="AH400">
        <v>0.34330687661963788</v>
      </c>
      <c r="AI400">
        <v>6.3932553748543368</v>
      </c>
      <c r="AJ400">
        <v>17.269278550334139</v>
      </c>
      <c r="AK400">
        <v>0.61497674940867841</v>
      </c>
      <c r="AL400">
        <v>1.9075667959952667</v>
      </c>
      <c r="AN400">
        <v>0.79006476773624656</v>
      </c>
      <c r="AO400">
        <v>0.82669023531661312</v>
      </c>
      <c r="AP400">
        <v>0.58697595375450584</v>
      </c>
      <c r="AQ400">
        <v>2.9995272299704161</v>
      </c>
      <c r="AR400">
        <v>2.5402783165633092</v>
      </c>
      <c r="AT400">
        <v>0.73814098309053988</v>
      </c>
      <c r="AU400">
        <v>0.29220138797975859</v>
      </c>
      <c r="AV400">
        <v>7.3266741998925173</v>
      </c>
      <c r="AW400">
        <v>4.7402703761200096</v>
      </c>
      <c r="AX400">
        <v>9.3360053581421649</v>
      </c>
      <c r="AY400">
        <v>0.26147643078913563</v>
      </c>
      <c r="BA400">
        <v>2.3054124975802313</v>
      </c>
      <c r="BB400">
        <v>3.2513268316963182</v>
      </c>
      <c r="BC400">
        <v>7.6517207932811129</v>
      </c>
      <c r="BD400">
        <v>1.6434745195597225</v>
      </c>
      <c r="BE400">
        <v>0.65452851237062504</v>
      </c>
      <c r="BF400">
        <v>1.3540327711512392</v>
      </c>
    </row>
    <row r="401" spans="1:58">
      <c r="A401">
        <f ca="1">-8*LN(RAND())</f>
        <v>12.729466445026267</v>
      </c>
      <c r="B401">
        <f ca="1">-8*LN(RAND())</f>
        <v>10.592830179395097</v>
      </c>
      <c r="C401">
        <f ca="1">-8*LN(RAND())</f>
        <v>4.1140512918997292</v>
      </c>
      <c r="D401">
        <f ca="1">-8*LN(RAND())</f>
        <v>4.1260722038214599</v>
      </c>
      <c r="E401">
        <f ca="1">-8*LN(RAND())</f>
        <v>5.0280349649815985</v>
      </c>
      <c r="F401">
        <f ca="1">-8*LN(RAND())</f>
        <v>15.792534121391917</v>
      </c>
      <c r="H401">
        <f ca="1">-2*LN(RAND())</f>
        <v>3.1020366164755009</v>
      </c>
      <c r="I401">
        <f ca="1">-2*LN(RAND())</f>
        <v>4.3883185791467003</v>
      </c>
      <c r="J401">
        <f ca="1">-2*LN(RAND())</f>
        <v>0.14486594925983454</v>
      </c>
      <c r="K401">
        <f ca="1">-2*LN(RAND())</f>
        <v>0.80905821903601316</v>
      </c>
      <c r="L401">
        <f ca="1">-2*LN(RAND())</f>
        <v>3.3425344084760771</v>
      </c>
      <c r="M401">
        <f ca="1">-2*LN(RAND())</f>
        <v>4.7885721402503707</v>
      </c>
      <c r="P401">
        <v>3.0031887571506046</v>
      </c>
      <c r="Q401">
        <v>4.7761679657392495</v>
      </c>
      <c r="R401">
        <v>11.396960960185679</v>
      </c>
      <c r="T401">
        <v>0.85650130898160171</v>
      </c>
      <c r="U401">
        <v>0.61655068569344518</v>
      </c>
      <c r="V401">
        <v>7.9148762291868096</v>
      </c>
      <c r="X401">
        <v>7.532067806653779</v>
      </c>
      <c r="Y401">
        <v>10.504058779674843</v>
      </c>
      <c r="Z401">
        <v>3.179680739961944</v>
      </c>
      <c r="AA401">
        <v>6.0499495753669459</v>
      </c>
      <c r="AC401">
        <v>1.5469239831267947</v>
      </c>
      <c r="AD401">
        <v>1.2323648420109805</v>
      </c>
      <c r="AE401">
        <v>1.1751188251572522</v>
      </c>
      <c r="AF401">
        <v>2.1104123132283625</v>
      </c>
      <c r="AH401">
        <v>0.11309392756188098</v>
      </c>
      <c r="AI401">
        <v>8.4914298662796188</v>
      </c>
      <c r="AJ401">
        <v>29.161079205692701</v>
      </c>
      <c r="AK401">
        <v>6.353497847300031</v>
      </c>
      <c r="AL401">
        <v>3.9569856290046554</v>
      </c>
      <c r="AN401">
        <v>0.57498466901455425</v>
      </c>
      <c r="AO401">
        <v>2.6977077559713454</v>
      </c>
      <c r="AP401">
        <v>0.22654507420748987</v>
      </c>
      <c r="AQ401">
        <v>0.732362859896175</v>
      </c>
      <c r="AR401">
        <v>2.7198979071309588</v>
      </c>
      <c r="AT401">
        <v>1.8892650845216408</v>
      </c>
      <c r="AU401">
        <v>7.8490782425518972</v>
      </c>
      <c r="AV401">
        <v>39.261480983646805</v>
      </c>
      <c r="AW401">
        <v>5.679352925340849</v>
      </c>
      <c r="AX401">
        <v>6.0478171001113648</v>
      </c>
      <c r="AY401">
        <v>3.2115391493291261</v>
      </c>
      <c r="BA401">
        <v>3.3564515336532481</v>
      </c>
      <c r="BB401">
        <v>0.76819028633307607</v>
      </c>
      <c r="BC401">
        <v>0.51605066989433956</v>
      </c>
      <c r="BD401">
        <v>2.7409251877641925</v>
      </c>
      <c r="BE401">
        <v>2.8605224951940467</v>
      </c>
      <c r="BF401">
        <v>0.97873531106549283</v>
      </c>
    </row>
    <row r="402" spans="1:58">
      <c r="A402">
        <f ca="1">-8*LN(RAND())</f>
        <v>1.068162631590557</v>
      </c>
      <c r="B402">
        <f ca="1">-8*LN(RAND())</f>
        <v>1.6260221935461958</v>
      </c>
      <c r="C402">
        <f ca="1">-8*LN(RAND())</f>
        <v>2.7081303827373295</v>
      </c>
      <c r="D402">
        <f ca="1">-8*LN(RAND())</f>
        <v>13.911466451703431</v>
      </c>
      <c r="E402">
        <f ca="1">-8*LN(RAND())</f>
        <v>9.5927947608057664</v>
      </c>
      <c r="F402">
        <f ca="1">-8*LN(RAND())</f>
        <v>8.2796836170734203</v>
      </c>
      <c r="H402">
        <f ca="1">-2*LN(RAND())</f>
        <v>1.8170721733046566</v>
      </c>
      <c r="I402">
        <f ca="1">-2*LN(RAND())</f>
        <v>2.05477810728119E-2</v>
      </c>
      <c r="J402">
        <f ca="1">-2*LN(RAND())</f>
        <v>1.7281320430028231</v>
      </c>
      <c r="K402">
        <f ca="1">-2*LN(RAND())</f>
        <v>0.28097384926354801</v>
      </c>
      <c r="L402">
        <f ca="1">-2*LN(RAND())</f>
        <v>0.16174486690992973</v>
      </c>
      <c r="M402">
        <f ca="1">-2*LN(RAND())</f>
        <v>5.2677996451677167</v>
      </c>
      <c r="P402">
        <v>20.414545679012029</v>
      </c>
      <c r="Q402">
        <v>6.2501752868775</v>
      </c>
      <c r="R402">
        <v>1.2070779356069048</v>
      </c>
      <c r="T402">
        <v>3.8072884003500502</v>
      </c>
      <c r="U402">
        <v>2.1753180768985168</v>
      </c>
      <c r="V402">
        <v>5.0316453338874592</v>
      </c>
      <c r="X402">
        <v>16.260858526256317</v>
      </c>
      <c r="Y402">
        <v>9.7730935321078771</v>
      </c>
      <c r="Z402">
        <v>2.9215907186661725</v>
      </c>
      <c r="AA402">
        <v>0.13599203802265078</v>
      </c>
      <c r="AC402">
        <v>1.0745546479794144</v>
      </c>
      <c r="AD402">
        <v>2.5529922994653522</v>
      </c>
      <c r="AE402">
        <v>2.2659801601844722</v>
      </c>
      <c r="AF402">
        <v>0.26068545838974777</v>
      </c>
      <c r="AH402">
        <v>8.9450796812769795</v>
      </c>
      <c r="AI402">
        <v>9.2206904737756155</v>
      </c>
      <c r="AJ402">
        <v>11.618007680304897</v>
      </c>
      <c r="AK402">
        <v>3.1411864751154743</v>
      </c>
      <c r="AL402">
        <v>18.076574477850464</v>
      </c>
      <c r="AN402">
        <v>1.7084634847886686</v>
      </c>
      <c r="AO402">
        <v>0.20807749779355852</v>
      </c>
      <c r="AP402">
        <v>3.7933548889289805</v>
      </c>
      <c r="AQ402">
        <v>2.5043641569331023</v>
      </c>
      <c r="AR402">
        <v>1.8591017184013778</v>
      </c>
      <c r="AT402">
        <v>2.0324343729970837</v>
      </c>
      <c r="AU402">
        <v>10.221723061709618</v>
      </c>
      <c r="AV402">
        <v>8.3658773545288589</v>
      </c>
      <c r="AW402">
        <v>9.1140867545225834</v>
      </c>
      <c r="AX402">
        <v>7.8931541547981778</v>
      </c>
      <c r="AY402">
        <v>6.0076847129864861</v>
      </c>
      <c r="BA402">
        <v>1.8109589577503515</v>
      </c>
      <c r="BB402">
        <v>0.47692663015359149</v>
      </c>
      <c r="BC402">
        <v>3.434609142541261</v>
      </c>
      <c r="BD402">
        <v>0.50616961702563001</v>
      </c>
      <c r="BE402">
        <v>4.0176732710479843</v>
      </c>
      <c r="BF402">
        <v>0.76807737200145154</v>
      </c>
    </row>
    <row r="403" spans="1:58">
      <c r="A403">
        <f ca="1">-8*LN(RAND())</f>
        <v>14.377768104536729</v>
      </c>
      <c r="B403">
        <f ca="1">-8*LN(RAND())</f>
        <v>1.0073824333665409</v>
      </c>
      <c r="C403">
        <f ca="1">-8*LN(RAND())</f>
        <v>4.3588967747100069</v>
      </c>
      <c r="D403">
        <f ca="1">-8*LN(RAND())</f>
        <v>5.4216309757788652</v>
      </c>
      <c r="E403">
        <f ca="1">-8*LN(RAND())</f>
        <v>26.638794766008722</v>
      </c>
      <c r="F403">
        <f ca="1">-8*LN(RAND())</f>
        <v>9.2944767071266714</v>
      </c>
      <c r="H403">
        <f ca="1">-2*LN(RAND())</f>
        <v>0.22648649217770869</v>
      </c>
      <c r="I403">
        <f ca="1">-2*LN(RAND())</f>
        <v>0.41009320558899226</v>
      </c>
      <c r="J403">
        <f ca="1">-2*LN(RAND())</f>
        <v>12.239406043599679</v>
      </c>
      <c r="K403">
        <f ca="1">-2*LN(RAND())</f>
        <v>2.3126346153027364</v>
      </c>
      <c r="L403">
        <f ca="1">-2*LN(RAND())</f>
        <v>4.1101871352021613</v>
      </c>
      <c r="M403">
        <f ca="1">-2*LN(RAND())</f>
        <v>1.3203946732794987</v>
      </c>
      <c r="P403">
        <v>13.103235964032462</v>
      </c>
      <c r="Q403">
        <v>2.3844970237776968</v>
      </c>
      <c r="R403">
        <v>8.2683227153918448</v>
      </c>
      <c r="T403">
        <v>10.221093607632328</v>
      </c>
      <c r="U403">
        <v>7.0951210950074071</v>
      </c>
      <c r="V403">
        <v>0.33166505601514745</v>
      </c>
      <c r="X403">
        <v>4.2271846314633965</v>
      </c>
      <c r="Y403">
        <v>4.6358770867913304</v>
      </c>
      <c r="Z403">
        <v>5.0887322616905353</v>
      </c>
      <c r="AA403">
        <v>0.30777560070592574</v>
      </c>
      <c r="AC403">
        <v>0.6077376633751207</v>
      </c>
      <c r="AD403">
        <v>0.10352097920270864</v>
      </c>
      <c r="AE403">
        <v>0.92546220362854514</v>
      </c>
      <c r="AF403">
        <v>1.7049491739408811</v>
      </c>
      <c r="AH403">
        <v>0.22078228332313829</v>
      </c>
      <c r="AI403">
        <v>0.69409435949848786</v>
      </c>
      <c r="AJ403">
        <v>1.7675099094477404</v>
      </c>
      <c r="AK403">
        <v>2.799530460533604</v>
      </c>
      <c r="AL403">
        <v>0.23002118888128886</v>
      </c>
      <c r="AN403">
        <v>4.1645658727073318</v>
      </c>
      <c r="AO403">
        <v>1.8390956386445205</v>
      </c>
      <c r="AP403">
        <v>1.7744407565441087</v>
      </c>
      <c r="AQ403">
        <v>2.8960481367139721</v>
      </c>
      <c r="AR403">
        <v>2.8688306503442833</v>
      </c>
      <c r="AT403">
        <v>1.2354549849794076</v>
      </c>
      <c r="AU403">
        <v>1.6133271099972017</v>
      </c>
      <c r="AV403">
        <v>16.140176790463713</v>
      </c>
      <c r="AW403">
        <v>22.327062152315282</v>
      </c>
      <c r="AX403">
        <v>11.472970279136803</v>
      </c>
      <c r="AY403">
        <v>11.910317551075575</v>
      </c>
      <c r="BA403">
        <v>5.7105659403021471</v>
      </c>
      <c r="BB403">
        <v>0.29975683066859016</v>
      </c>
      <c r="BC403">
        <v>2.5208894378955673</v>
      </c>
      <c r="BD403">
        <v>1.0481967234400174</v>
      </c>
      <c r="BE403">
        <v>2.3450326259836309</v>
      </c>
      <c r="BF403">
        <v>0.41287906476520592</v>
      </c>
    </row>
    <row r="404" spans="1:58">
      <c r="A404">
        <f ca="1">-8*LN(RAND())</f>
        <v>7.1360067388920649</v>
      </c>
      <c r="B404">
        <f ca="1">-8*LN(RAND())</f>
        <v>1.6174230619199514</v>
      </c>
      <c r="C404">
        <f ca="1">-8*LN(RAND())</f>
        <v>1.4158982259722166</v>
      </c>
      <c r="D404">
        <f ca="1">-8*LN(RAND())</f>
        <v>4.7398874485754137</v>
      </c>
      <c r="E404">
        <f ca="1">-8*LN(RAND())</f>
        <v>4.4393457866392776</v>
      </c>
      <c r="F404">
        <f ca="1">-8*LN(RAND())</f>
        <v>5.4363711179707863</v>
      </c>
      <c r="H404">
        <f ca="1">-2*LN(RAND())</f>
        <v>0.15800098003967494</v>
      </c>
      <c r="I404">
        <f ca="1">-2*LN(RAND())</f>
        <v>0.41915176446088503</v>
      </c>
      <c r="J404">
        <f ca="1">-2*LN(RAND())</f>
        <v>2.2368097060608325</v>
      </c>
      <c r="K404">
        <f ca="1">-2*LN(RAND())</f>
        <v>3.2673138267376736</v>
      </c>
      <c r="L404">
        <f ca="1">-2*LN(RAND())</f>
        <v>5.4403325522081145E-2</v>
      </c>
      <c r="M404">
        <f ca="1">-2*LN(RAND())</f>
        <v>2.9217195357642174</v>
      </c>
      <c r="P404">
        <v>13.162141233804878</v>
      </c>
      <c r="Q404">
        <v>24.985361678390653</v>
      </c>
      <c r="R404">
        <v>13.86372489518355</v>
      </c>
      <c r="T404">
        <v>1.2074982418131179</v>
      </c>
      <c r="U404">
        <v>1.8614568105380713</v>
      </c>
      <c r="V404">
        <v>0.30007812295625225</v>
      </c>
      <c r="X404">
        <v>15.883969432503937</v>
      </c>
      <c r="Y404">
        <v>0.29563477813635441</v>
      </c>
      <c r="Z404">
        <v>2.6710220627761858</v>
      </c>
      <c r="AA404">
        <v>1.2493504963844422</v>
      </c>
      <c r="AC404">
        <v>0.53370537427628184</v>
      </c>
      <c r="AD404">
        <v>2.3623198355109811</v>
      </c>
      <c r="AE404">
        <v>4.5357817765042832</v>
      </c>
      <c r="AF404">
        <v>2.6121668105543665</v>
      </c>
      <c r="AH404">
        <v>25.519177987464044</v>
      </c>
      <c r="AI404">
        <v>0.86682557054400033</v>
      </c>
      <c r="AJ404">
        <v>12.925269812080067</v>
      </c>
      <c r="AK404">
        <v>6.966776829423349</v>
      </c>
      <c r="AL404">
        <v>1.6985724128458048</v>
      </c>
      <c r="AN404">
        <v>0.41387225745202366</v>
      </c>
      <c r="AO404">
        <v>2.8234542983210278</v>
      </c>
      <c r="AP404">
        <v>0.87209645870459884</v>
      </c>
      <c r="AQ404">
        <v>2.9596105298482591</v>
      </c>
      <c r="AR404">
        <v>2.7170605401335988</v>
      </c>
      <c r="AT404">
        <v>0.14675897033825738</v>
      </c>
      <c r="AU404">
        <v>6.6411566380497931</v>
      </c>
      <c r="AV404">
        <v>3.0411808194971912</v>
      </c>
      <c r="AW404">
        <v>5.069454142934072</v>
      </c>
      <c r="AX404">
        <v>2.546843997054554</v>
      </c>
      <c r="AY404">
        <v>0.2470944161234758</v>
      </c>
      <c r="BA404">
        <v>3.2077359606198717</v>
      </c>
      <c r="BB404">
        <v>1.7356313732184323</v>
      </c>
      <c r="BC404">
        <v>2.6314635269896773</v>
      </c>
      <c r="BD404">
        <v>8.7635371277121177</v>
      </c>
      <c r="BE404">
        <v>1.5185386972250445</v>
      </c>
      <c r="BF404">
        <v>2.266950046336226</v>
      </c>
    </row>
    <row r="405" spans="1:58">
      <c r="A405">
        <f ca="1">-8*LN(RAND())</f>
        <v>3.5096683069927272</v>
      </c>
      <c r="B405">
        <f ca="1">-8*LN(RAND())</f>
        <v>9.2702511221394861</v>
      </c>
      <c r="C405">
        <f ca="1">-8*LN(RAND())</f>
        <v>5.0817849825418868</v>
      </c>
      <c r="D405">
        <f ca="1">-8*LN(RAND())</f>
        <v>0.71471292878894122</v>
      </c>
      <c r="E405">
        <f ca="1">-8*LN(RAND())</f>
        <v>14.541715226159393</v>
      </c>
      <c r="F405">
        <f ca="1">-8*LN(RAND())</f>
        <v>3.419152281241491</v>
      </c>
      <c r="H405">
        <f ca="1">-2*LN(RAND())</f>
        <v>2.8694820679032409</v>
      </c>
      <c r="I405">
        <f ca="1">-2*LN(RAND())</f>
        <v>0.8419626977471365</v>
      </c>
      <c r="J405">
        <f ca="1">-2*LN(RAND())</f>
        <v>0.85933511674390262</v>
      </c>
      <c r="K405">
        <f ca="1">-2*LN(RAND())</f>
        <v>2.950990284463602</v>
      </c>
      <c r="L405">
        <f ca="1">-2*LN(RAND())</f>
        <v>4.9545964407998513</v>
      </c>
      <c r="M405">
        <f ca="1">-2*LN(RAND())</f>
        <v>0.24225297259157658</v>
      </c>
      <c r="P405">
        <v>5.9345471449106197</v>
      </c>
      <c r="Q405">
        <v>5.5370738088157463</v>
      </c>
      <c r="R405">
        <v>27.495001773040215</v>
      </c>
      <c r="T405">
        <v>0.4431822190554901</v>
      </c>
      <c r="U405">
        <v>1.6298078789296173</v>
      </c>
      <c r="V405">
        <v>5.7153444825253139</v>
      </c>
      <c r="X405">
        <v>4.4999894142633776</v>
      </c>
      <c r="Y405">
        <v>12.392270454800599</v>
      </c>
      <c r="Z405">
        <v>10.521221086700983</v>
      </c>
      <c r="AA405">
        <v>6.2407736108187759</v>
      </c>
      <c r="AC405">
        <v>0.62361939940484157</v>
      </c>
      <c r="AD405">
        <v>6.6716566252891379E-2</v>
      </c>
      <c r="AE405">
        <v>5.5233404627379317</v>
      </c>
      <c r="AF405">
        <v>0.98065523482088457</v>
      </c>
      <c r="AH405">
        <v>6.8919218024272872</v>
      </c>
      <c r="AI405">
        <v>3.1916654149179591</v>
      </c>
      <c r="AJ405">
        <v>12.369112535065328</v>
      </c>
      <c r="AK405">
        <v>5.1315073121149259</v>
      </c>
      <c r="AL405">
        <v>33.115453921428525</v>
      </c>
      <c r="AN405">
        <v>1.0392070478914106</v>
      </c>
      <c r="AO405">
        <v>10.084185100004781</v>
      </c>
      <c r="AP405">
        <v>0.83923007602343114</v>
      </c>
      <c r="AQ405">
        <v>4.4054933289246909E-2</v>
      </c>
      <c r="AR405">
        <v>2.39575636145846</v>
      </c>
      <c r="AT405">
        <v>8.8121903157366948</v>
      </c>
      <c r="AU405">
        <v>18.125976888005578</v>
      </c>
      <c r="AV405">
        <v>10.065286965329369</v>
      </c>
      <c r="AW405">
        <v>5.0308156858384245E-2</v>
      </c>
      <c r="AX405">
        <v>1.7794538779227251</v>
      </c>
      <c r="AY405">
        <v>3.6314280606913281</v>
      </c>
      <c r="BA405">
        <v>2.9647502665389589</v>
      </c>
      <c r="BB405">
        <v>3.4463529038661371</v>
      </c>
      <c r="BC405">
        <v>1.364029376070492</v>
      </c>
      <c r="BD405">
        <v>0.25750583454908899</v>
      </c>
      <c r="BE405">
        <v>5.5338399740103705</v>
      </c>
      <c r="BF405">
        <v>3.3849175763836827</v>
      </c>
    </row>
    <row r="406" spans="1:58">
      <c r="A406">
        <f ca="1">-8*LN(RAND())</f>
        <v>11.683278466946858</v>
      </c>
      <c r="B406">
        <f ca="1">-8*LN(RAND())</f>
        <v>27.77112328756969</v>
      </c>
      <c r="C406">
        <f ca="1">-8*LN(RAND())</f>
        <v>0.26524295407659293</v>
      </c>
      <c r="D406">
        <f ca="1">-8*LN(RAND())</f>
        <v>6.2382873081097463</v>
      </c>
      <c r="E406">
        <f ca="1">-8*LN(RAND())</f>
        <v>7.0686064214124453</v>
      </c>
      <c r="F406">
        <f ca="1">-8*LN(RAND())</f>
        <v>24.893442049542365</v>
      </c>
      <c r="H406">
        <f ca="1">-2*LN(RAND())</f>
        <v>0.17256027825732254</v>
      </c>
      <c r="I406">
        <f ca="1">-2*LN(RAND())</f>
        <v>0.24059197824521636</v>
      </c>
      <c r="J406">
        <f ca="1">-2*LN(RAND())</f>
        <v>3.2498964335963998</v>
      </c>
      <c r="K406">
        <f ca="1">-2*LN(RAND())</f>
        <v>3.7590220224340585</v>
      </c>
      <c r="L406">
        <f ca="1">-2*LN(RAND())</f>
        <v>3.0585661838658633</v>
      </c>
      <c r="M406">
        <f ca="1">-2*LN(RAND())</f>
        <v>3.3941212473885329</v>
      </c>
      <c r="P406">
        <v>4.4678747982763554</v>
      </c>
      <c r="Q406">
        <v>1.3717943677718978</v>
      </c>
      <c r="R406">
        <v>4.6091617673999279</v>
      </c>
      <c r="T406">
        <v>1.8885979556477657</v>
      </c>
      <c r="U406">
        <v>5.7069313779197092E-2</v>
      </c>
      <c r="V406">
        <v>1.4010862976576484</v>
      </c>
      <c r="X406">
        <v>4.617885336202681</v>
      </c>
      <c r="Y406">
        <v>2.0990296651531133</v>
      </c>
      <c r="Z406">
        <v>11.398882471737069</v>
      </c>
      <c r="AA406">
        <v>9.0497103402016474</v>
      </c>
      <c r="AC406">
        <v>0.14628705253594596</v>
      </c>
      <c r="AD406">
        <v>6.9549548176082414</v>
      </c>
      <c r="AE406">
        <v>0.13692985920148912</v>
      </c>
      <c r="AF406">
        <v>0.87425704222690503</v>
      </c>
      <c r="AH406">
        <v>21.926146038938057</v>
      </c>
      <c r="AI406">
        <v>4.2408868345645647</v>
      </c>
      <c r="AJ406">
        <v>20.429014613686537</v>
      </c>
      <c r="AK406">
        <v>2.809570455934403</v>
      </c>
      <c r="AL406">
        <v>10.341073594316617</v>
      </c>
      <c r="AN406">
        <v>0.44433833318911803</v>
      </c>
      <c r="AO406">
        <v>0.33459268752127358</v>
      </c>
      <c r="AP406">
        <v>1.0220049236378586</v>
      </c>
      <c r="AQ406">
        <v>2.3198150539597489</v>
      </c>
      <c r="AR406">
        <v>0.57876522985954959</v>
      </c>
      <c r="AT406">
        <v>23.698512290640384</v>
      </c>
      <c r="AU406">
        <v>2.0488364251286395</v>
      </c>
      <c r="AV406">
        <v>1.8174012404482294</v>
      </c>
      <c r="AW406">
        <v>0.69857113095802315</v>
      </c>
      <c r="AX406">
        <v>8.1193383134583357</v>
      </c>
      <c r="AY406">
        <v>45.803823240247851</v>
      </c>
      <c r="BA406">
        <v>1.094581314245386</v>
      </c>
      <c r="BB406">
        <v>1.0476229838502247</v>
      </c>
      <c r="BC406">
        <v>1.4520472393557615</v>
      </c>
      <c r="BD406">
        <v>0.564636143706569</v>
      </c>
      <c r="BE406">
        <v>4.4667238659205806</v>
      </c>
      <c r="BF406">
        <v>1.8327426216936222</v>
      </c>
    </row>
    <row r="407" spans="1:58">
      <c r="A407">
        <f ca="1">-8*LN(RAND())</f>
        <v>8.884867920339854</v>
      </c>
      <c r="B407">
        <f ca="1">-8*LN(RAND())</f>
        <v>0.32366209556345249</v>
      </c>
      <c r="C407">
        <f ca="1">-8*LN(RAND())</f>
        <v>16.308850623519231</v>
      </c>
      <c r="D407">
        <f ca="1">-8*LN(RAND())</f>
        <v>7.8049533134646873</v>
      </c>
      <c r="E407">
        <f ca="1">-8*LN(RAND())</f>
        <v>8.0929456035510938</v>
      </c>
      <c r="F407">
        <f ca="1">-8*LN(RAND())</f>
        <v>52.710331001508671</v>
      </c>
      <c r="H407">
        <f ca="1">-2*LN(RAND())</f>
        <v>1.21041336652902</v>
      </c>
      <c r="I407">
        <f ca="1">-2*LN(RAND())</f>
        <v>1.6857069165202729</v>
      </c>
      <c r="J407">
        <f ca="1">-2*LN(RAND())</f>
        <v>0.22883243225160091</v>
      </c>
      <c r="K407">
        <f ca="1">-2*LN(RAND())</f>
        <v>2.9264210852716714</v>
      </c>
      <c r="L407">
        <f ca="1">-2*LN(RAND())</f>
        <v>1.5360802623524821</v>
      </c>
      <c r="M407">
        <f ca="1">-2*LN(RAND())</f>
        <v>1.0362289366207305</v>
      </c>
      <c r="P407">
        <v>4.6594114068263899</v>
      </c>
      <c r="Q407">
        <v>0.70374136185520197</v>
      </c>
      <c r="R407">
        <v>6.7658756889042495</v>
      </c>
      <c r="T407">
        <v>0.16235290257110979</v>
      </c>
      <c r="U407">
        <v>4.2504117099124672</v>
      </c>
      <c r="V407">
        <v>3.3467712250045207</v>
      </c>
      <c r="X407">
        <v>4.7065391871484641</v>
      </c>
      <c r="Y407">
        <v>4.7665319467740774</v>
      </c>
      <c r="Z407">
        <v>3.2066506678599294</v>
      </c>
      <c r="AA407">
        <v>1.2337968375231692</v>
      </c>
      <c r="AC407">
        <v>1.0292780602404312</v>
      </c>
      <c r="AD407">
        <v>5.2623178291476593</v>
      </c>
      <c r="AE407">
        <v>3.6347380437418799</v>
      </c>
      <c r="AF407">
        <v>3.9283031620762334</v>
      </c>
      <c r="AH407">
        <v>6.153336812854568</v>
      </c>
      <c r="AI407">
        <v>23.22494812079027</v>
      </c>
      <c r="AJ407">
        <v>1.2510919201221704</v>
      </c>
      <c r="AK407">
        <v>8.7989613706492289</v>
      </c>
      <c r="AL407">
        <v>0.20005432621255193</v>
      </c>
      <c r="AN407">
        <v>3.4988511863119562</v>
      </c>
      <c r="AO407">
        <v>5.4645180001503322</v>
      </c>
      <c r="AP407">
        <v>2.3399248803341175</v>
      </c>
      <c r="AQ407">
        <v>4.2940803473184159</v>
      </c>
      <c r="AR407">
        <v>2.1433811688106976</v>
      </c>
      <c r="AT407">
        <v>0.37228115024367359</v>
      </c>
      <c r="AU407">
        <v>1.5833068724102726</v>
      </c>
      <c r="AV407">
        <v>3.9388686640522925</v>
      </c>
      <c r="AW407">
        <v>0.41248769456380557</v>
      </c>
      <c r="AX407">
        <v>9.8953174890668887</v>
      </c>
      <c r="AY407">
        <v>0.29236422624148289</v>
      </c>
      <c r="BA407">
        <v>0.81926194101425709</v>
      </c>
      <c r="BB407">
        <v>0.89838367615162085</v>
      </c>
      <c r="BC407">
        <v>2.3454686153431263E-2</v>
      </c>
      <c r="BD407">
        <v>0.46530345225183323</v>
      </c>
      <c r="BE407">
        <v>0.10224730822380038</v>
      </c>
      <c r="BF407">
        <v>6.3531669155019035</v>
      </c>
    </row>
    <row r="408" spans="1:58">
      <c r="A408">
        <f ca="1">-8*LN(RAND())</f>
        <v>1.8263440836858131</v>
      </c>
      <c r="B408">
        <f ca="1">-8*LN(RAND())</f>
        <v>16.722915880703749</v>
      </c>
      <c r="C408">
        <f ca="1">-8*LN(RAND())</f>
        <v>23.624549607937407</v>
      </c>
      <c r="D408">
        <f ca="1">-8*LN(RAND())</f>
        <v>3.5980121308435287</v>
      </c>
      <c r="E408">
        <f ca="1">-8*LN(RAND())</f>
        <v>14.805457219049856</v>
      </c>
      <c r="F408">
        <f ca="1">-8*LN(RAND())</f>
        <v>4.158221337760537</v>
      </c>
      <c r="H408">
        <f ca="1">-2*LN(RAND())</f>
        <v>5.5086531511413179</v>
      </c>
      <c r="I408">
        <f ca="1">-2*LN(RAND())</f>
        <v>2.1264182636873525</v>
      </c>
      <c r="J408">
        <f ca="1">-2*LN(RAND())</f>
        <v>1.0649375597450919</v>
      </c>
      <c r="K408">
        <f ca="1">-2*LN(RAND())</f>
        <v>1.6129449231328721</v>
      </c>
      <c r="L408">
        <f ca="1">-2*LN(RAND())</f>
        <v>0.12569880080642723</v>
      </c>
      <c r="M408">
        <f ca="1">-2*LN(RAND())</f>
        <v>1.8282900050536954</v>
      </c>
      <c r="P408">
        <v>3.9889098799926441</v>
      </c>
      <c r="Q408">
        <v>3.8837935825756236</v>
      </c>
      <c r="R408">
        <v>1.0342630688312662</v>
      </c>
      <c r="T408">
        <v>2.5494205582019736</v>
      </c>
      <c r="U408">
        <v>4.7285492992459686</v>
      </c>
      <c r="V408">
        <v>4.5217824342655142</v>
      </c>
      <c r="X408">
        <v>0.31676558664105969</v>
      </c>
      <c r="Y408">
        <v>0.64579887924494839</v>
      </c>
      <c r="Z408">
        <v>8.9397978209775246</v>
      </c>
      <c r="AA408">
        <v>13.770614104513999</v>
      </c>
      <c r="AC408">
        <v>0.99437040336189386</v>
      </c>
      <c r="AD408">
        <v>1.2107122428275516</v>
      </c>
      <c r="AE408">
        <v>0.6053406759935227</v>
      </c>
      <c r="AF408">
        <v>1.9970349503489773E-2</v>
      </c>
      <c r="AH408">
        <v>8.2804349964107544</v>
      </c>
      <c r="AI408">
        <v>9.9325424029883074</v>
      </c>
      <c r="AJ408">
        <v>2.6679727691094905</v>
      </c>
      <c r="AK408">
        <v>2.2880112880279992</v>
      </c>
      <c r="AL408">
        <v>0.15968223685288022</v>
      </c>
      <c r="AN408">
        <v>7.5077293520784141E-2</v>
      </c>
      <c r="AO408">
        <v>1.2253292994246578</v>
      </c>
      <c r="AP408">
        <v>2.5986267820586106</v>
      </c>
      <c r="AQ408">
        <v>3.4533721006521758</v>
      </c>
      <c r="AR408">
        <v>0.8744791169204027</v>
      </c>
      <c r="AT408">
        <v>4.4682964119640918</v>
      </c>
      <c r="AU408">
        <v>0.77029484323476338</v>
      </c>
      <c r="AV408">
        <v>6.585862773971833</v>
      </c>
      <c r="AW408">
        <v>1.3816964066873263</v>
      </c>
      <c r="AX408">
        <v>3.4680780957704278</v>
      </c>
      <c r="AY408">
        <v>12.144580516645824</v>
      </c>
      <c r="BA408">
        <v>9.0238384257355937E-3</v>
      </c>
      <c r="BB408">
        <v>0.70011573432478524</v>
      </c>
      <c r="BC408">
        <v>5.868149393109519</v>
      </c>
      <c r="BD408">
        <v>2.9331018108078761</v>
      </c>
      <c r="BE408">
        <v>1.5040188659190834</v>
      </c>
      <c r="BF408">
        <v>0.62063786670008037</v>
      </c>
    </row>
    <row r="409" spans="1:58">
      <c r="A409">
        <f ca="1">-8*LN(RAND())</f>
        <v>4.4389028973364297</v>
      </c>
      <c r="B409">
        <f ca="1">-8*LN(RAND())</f>
        <v>17.457039200770048</v>
      </c>
      <c r="C409">
        <f ca="1">-8*LN(RAND())</f>
        <v>11.602561072944066</v>
      </c>
      <c r="D409">
        <f ca="1">-8*LN(RAND())</f>
        <v>7.76210793561971</v>
      </c>
      <c r="E409">
        <f ca="1">-8*LN(RAND())</f>
        <v>2.6207057218411989</v>
      </c>
      <c r="F409">
        <f ca="1">-8*LN(RAND())</f>
        <v>2.9705110551419636</v>
      </c>
      <c r="H409">
        <f ca="1">-2*LN(RAND())</f>
        <v>6.0662466255224308</v>
      </c>
      <c r="I409">
        <f ca="1">-2*LN(RAND())</f>
        <v>8.3896718758036865E-2</v>
      </c>
      <c r="J409">
        <f ca="1">-2*LN(RAND())</f>
        <v>1.9553936909743252</v>
      </c>
      <c r="K409">
        <f ca="1">-2*LN(RAND())</f>
        <v>1.2241523410979569</v>
      </c>
      <c r="L409">
        <f ca="1">-2*LN(RAND())</f>
        <v>7.162031845583791E-4</v>
      </c>
      <c r="M409">
        <f ca="1">-2*LN(RAND())</f>
        <v>5.96811768370753</v>
      </c>
      <c r="P409">
        <v>0.68280420756662363</v>
      </c>
      <c r="Q409">
        <v>10.857690567248472</v>
      </c>
      <c r="R409">
        <v>23.089337021946079</v>
      </c>
      <c r="T409">
        <v>2.9455781176131031</v>
      </c>
      <c r="U409">
        <v>2.8391087472985617</v>
      </c>
      <c r="V409">
        <v>4.648646873505536E-2</v>
      </c>
      <c r="X409">
        <v>12.463628356425467</v>
      </c>
      <c r="Y409">
        <v>1.2691125549642985</v>
      </c>
      <c r="Z409">
        <v>4.9827390883390699</v>
      </c>
      <c r="AA409">
        <v>1.4092400085664942</v>
      </c>
      <c r="AC409">
        <v>7.0732265796222125</v>
      </c>
      <c r="AD409">
        <v>4.738470307503011</v>
      </c>
      <c r="AE409">
        <v>0.91851755355851528</v>
      </c>
      <c r="AF409">
        <v>2.4750561652738696</v>
      </c>
      <c r="AH409">
        <v>2.2741306229019433</v>
      </c>
      <c r="AI409">
        <v>0.15821702785167988</v>
      </c>
      <c r="AJ409">
        <v>8.0147572400893736</v>
      </c>
      <c r="AK409">
        <v>4.5633808694364175</v>
      </c>
      <c r="AL409">
        <v>4.1803626614788794</v>
      </c>
      <c r="AN409">
        <v>5.4905877735738517</v>
      </c>
      <c r="AO409">
        <v>3.0164280002451016</v>
      </c>
      <c r="AP409">
        <v>2.5038287568966018</v>
      </c>
      <c r="AQ409">
        <v>0.29395513806843132</v>
      </c>
      <c r="AR409">
        <v>1.3472343001029183</v>
      </c>
      <c r="AT409">
        <v>5.3672655320863853</v>
      </c>
      <c r="AU409">
        <v>15.72350438897659</v>
      </c>
      <c r="AV409">
        <v>23.615938069902768</v>
      </c>
      <c r="AW409">
        <v>0.3220149998969466</v>
      </c>
      <c r="AX409">
        <v>13.882773040214712</v>
      </c>
      <c r="AY409">
        <v>16.449390785172419</v>
      </c>
      <c r="BA409">
        <v>4.9986585549382951</v>
      </c>
      <c r="BB409">
        <v>0.55772660646543248</v>
      </c>
      <c r="BC409">
        <v>1.1760400395751933</v>
      </c>
      <c r="BD409">
        <v>4.3568073048099674</v>
      </c>
      <c r="BE409">
        <v>2.9158988969268536</v>
      </c>
      <c r="BF409">
        <v>3.5921699748369296</v>
      </c>
    </row>
    <row r="410" spans="1:58">
      <c r="A410">
        <f ca="1">-8*LN(RAND())</f>
        <v>7.6176934655908779</v>
      </c>
      <c r="B410">
        <f ca="1">-8*LN(RAND())</f>
        <v>18.84741442942148</v>
      </c>
      <c r="C410">
        <f ca="1">-8*LN(RAND())</f>
        <v>15.669333838345098</v>
      </c>
      <c r="D410">
        <f ca="1">-8*LN(RAND())</f>
        <v>23.20351132200534</v>
      </c>
      <c r="E410">
        <f ca="1">-8*LN(RAND())</f>
        <v>11.26418779638796</v>
      </c>
      <c r="F410">
        <f ca="1">-8*LN(RAND())</f>
        <v>6.6935183268104339</v>
      </c>
      <c r="H410">
        <f ca="1">-2*LN(RAND())</f>
        <v>1.3308777350210457</v>
      </c>
      <c r="I410">
        <f ca="1">-2*LN(RAND())</f>
        <v>4.7995987406712723E-2</v>
      </c>
      <c r="J410">
        <f ca="1">-2*LN(RAND())</f>
        <v>1.7776528540869077</v>
      </c>
      <c r="K410">
        <f ca="1">-2*LN(RAND())</f>
        <v>0.92668294137687734</v>
      </c>
      <c r="L410">
        <f ca="1">-2*LN(RAND())</f>
        <v>0.20652955268613324</v>
      </c>
      <c r="M410">
        <f ca="1">-2*LN(RAND())</f>
        <v>0.58031888869583548</v>
      </c>
      <c r="P410">
        <v>3.2578337856508499</v>
      </c>
      <c r="Q410">
        <v>5.8482379027899194</v>
      </c>
      <c r="R410">
        <v>14.300132009987676</v>
      </c>
      <c r="T410">
        <v>8.8901820591646636</v>
      </c>
      <c r="U410">
        <v>2.3864516071544131</v>
      </c>
      <c r="V410">
        <v>0.38401410898081784</v>
      </c>
      <c r="X410">
        <v>2.2630061863398501</v>
      </c>
      <c r="Y410">
        <v>0.80581512801111987</v>
      </c>
      <c r="Z410">
        <v>12.678691999925888</v>
      </c>
      <c r="AA410">
        <v>13.976978837184438</v>
      </c>
      <c r="AC410">
        <v>0.41843799785757624</v>
      </c>
      <c r="AD410">
        <v>0.63387305191853094</v>
      </c>
      <c r="AE410">
        <v>1.8944175274189945</v>
      </c>
      <c r="AF410">
        <v>2.1695972216621127</v>
      </c>
      <c r="AH410">
        <v>13.13752825643768</v>
      </c>
      <c r="AI410">
        <v>15.49344924124593</v>
      </c>
      <c r="AJ410">
        <v>3.8447559896175529</v>
      </c>
      <c r="AK410">
        <v>0.89013971136093295</v>
      </c>
      <c r="AL410">
        <v>2.6036901338960088</v>
      </c>
      <c r="AN410">
        <v>1.9853469593252067</v>
      </c>
      <c r="AO410">
        <v>0.57839664859164219</v>
      </c>
      <c r="AP410">
        <v>13.244333458723501</v>
      </c>
      <c r="AQ410">
        <v>0.48462035787545354</v>
      </c>
      <c r="AR410">
        <v>0.12829073077907527</v>
      </c>
      <c r="AT410">
        <v>21.46429361370582</v>
      </c>
      <c r="AU410">
        <v>15.950870454471341</v>
      </c>
      <c r="AV410">
        <v>5.3880316055100073</v>
      </c>
      <c r="AW410">
        <v>16.866937460501479</v>
      </c>
      <c r="AX410">
        <v>19.364770113537091</v>
      </c>
      <c r="AY410">
        <v>0.89879281668037558</v>
      </c>
      <c r="BA410">
        <v>1.2602182855069626</v>
      </c>
      <c r="BB410">
        <v>0.83310778339470326</v>
      </c>
      <c r="BC410">
        <v>6.3054324639133269E-2</v>
      </c>
      <c r="BD410">
        <v>1.2569500504824309</v>
      </c>
      <c r="BE410">
        <v>2.8646962880016722</v>
      </c>
      <c r="BF410">
        <v>0.12298552250330727</v>
      </c>
    </row>
    <row r="411" spans="1:58">
      <c r="A411">
        <f ca="1">-8*LN(RAND())</f>
        <v>5.7144109623766282</v>
      </c>
      <c r="B411">
        <f ca="1">-8*LN(RAND())</f>
        <v>0.82583649866801501</v>
      </c>
      <c r="C411">
        <f ca="1">-8*LN(RAND())</f>
        <v>5.2573926990923878</v>
      </c>
      <c r="D411">
        <f ca="1">-8*LN(RAND())</f>
        <v>3.8427386244896042</v>
      </c>
      <c r="E411">
        <f ca="1">-8*LN(RAND())</f>
        <v>0.40145870216626478</v>
      </c>
      <c r="F411">
        <f ca="1">-8*LN(RAND())</f>
        <v>3.8953305821929214</v>
      </c>
      <c r="H411">
        <f ca="1">-2*LN(RAND())</f>
        <v>1.9748129066306612</v>
      </c>
      <c r="I411">
        <f ca="1">-2*LN(RAND())</f>
        <v>2.1742783435709825</v>
      </c>
      <c r="J411">
        <f ca="1">-2*LN(RAND())</f>
        <v>3.22313797609866</v>
      </c>
      <c r="K411">
        <f ca="1">-2*LN(RAND())</f>
        <v>1.4638362286509841</v>
      </c>
      <c r="L411">
        <f ca="1">-2*LN(RAND())</f>
        <v>1.438603785489752E-2</v>
      </c>
      <c r="M411">
        <f ca="1">-2*LN(RAND())</f>
        <v>0.8791154849510272</v>
      </c>
      <c r="P411">
        <v>3.4043185108333742</v>
      </c>
      <c r="Q411">
        <v>8.9599169115305788</v>
      </c>
      <c r="R411">
        <v>23.52291895114471</v>
      </c>
      <c r="T411">
        <v>6.2978295756886187</v>
      </c>
      <c r="U411">
        <v>0.92509727679252995</v>
      </c>
      <c r="V411">
        <v>3.3647408955325959</v>
      </c>
      <c r="X411">
        <v>14.137435149938588</v>
      </c>
      <c r="Y411">
        <v>29.274118320852917</v>
      </c>
      <c r="Z411">
        <v>2.0835115033809761</v>
      </c>
      <c r="AA411">
        <v>5.8772993651341059</v>
      </c>
      <c r="AC411">
        <v>0.65870686600820028</v>
      </c>
      <c r="AD411">
        <v>0.54473227910170419</v>
      </c>
      <c r="AE411">
        <v>1.2046549044393773</v>
      </c>
      <c r="AF411">
        <v>0.34586734483159443</v>
      </c>
      <c r="AH411">
        <v>18.607419542370639</v>
      </c>
      <c r="AI411">
        <v>18.017662212165753</v>
      </c>
      <c r="AJ411">
        <v>28.668639331069087</v>
      </c>
      <c r="AK411">
        <v>27.424339274764339</v>
      </c>
      <c r="AL411">
        <v>2.1868623425069798</v>
      </c>
      <c r="AN411">
        <v>0.84058079915006489</v>
      </c>
      <c r="AO411">
        <v>3.9705079446134017</v>
      </c>
      <c r="AP411">
        <v>0.29995411436144859</v>
      </c>
      <c r="AQ411">
        <v>0.31874983571254351</v>
      </c>
      <c r="AR411">
        <v>1.7719641741939895</v>
      </c>
      <c r="AT411">
        <v>1.3033087619763228</v>
      </c>
      <c r="AU411">
        <v>4.8676631891328075</v>
      </c>
      <c r="AV411">
        <v>4.7176494845611732</v>
      </c>
      <c r="AW411">
        <v>7.6029177425033891</v>
      </c>
      <c r="AX411">
        <v>1.4665978999049289</v>
      </c>
      <c r="AY411">
        <v>31.456160111143156</v>
      </c>
      <c r="BA411">
        <v>0.29160002024610315</v>
      </c>
      <c r="BB411">
        <v>1.0951391282786147</v>
      </c>
      <c r="BC411">
        <v>0.2016284261773762</v>
      </c>
      <c r="BD411">
        <v>0.83189177856547358</v>
      </c>
      <c r="BE411">
        <v>9.1466614090788454</v>
      </c>
      <c r="BF411">
        <v>1.4473699135893736</v>
      </c>
    </row>
    <row r="412" spans="1:58">
      <c r="A412">
        <f ca="1">-8*LN(RAND())</f>
        <v>19.819314329041646</v>
      </c>
      <c r="B412">
        <f ca="1">-8*LN(RAND())</f>
        <v>2.6639370400289248</v>
      </c>
      <c r="C412">
        <f ca="1">-8*LN(RAND())</f>
        <v>1.468594013108466</v>
      </c>
      <c r="D412">
        <f ca="1">-8*LN(RAND())</f>
        <v>4.6927990640652775</v>
      </c>
      <c r="E412">
        <f ca="1">-8*LN(RAND())</f>
        <v>7.4587628715124419</v>
      </c>
      <c r="F412">
        <f ca="1">-8*LN(RAND())</f>
        <v>7.7114524558484492</v>
      </c>
      <c r="H412">
        <f ca="1">-2*LN(RAND())</f>
        <v>0.29165202614157265</v>
      </c>
      <c r="I412">
        <f ca="1">-2*LN(RAND())</f>
        <v>1.0103814630532124</v>
      </c>
      <c r="J412">
        <f ca="1">-2*LN(RAND())</f>
        <v>1.1741871299663253</v>
      </c>
      <c r="K412">
        <f ca="1">-2*LN(RAND())</f>
        <v>3.1248854766076155</v>
      </c>
      <c r="L412">
        <f ca="1">-2*LN(RAND())</f>
        <v>0.88770444242051583</v>
      </c>
      <c r="M412">
        <f ca="1">-2*LN(RAND())</f>
        <v>0.10405063086819455</v>
      </c>
      <c r="P412">
        <v>0.66592886686567365</v>
      </c>
      <c r="Q412">
        <v>6.0506960320671057</v>
      </c>
      <c r="R412">
        <v>13.147257967612976</v>
      </c>
      <c r="T412">
        <v>3.2136101128963217</v>
      </c>
      <c r="U412">
        <v>0.36274109945754635</v>
      </c>
      <c r="V412">
        <v>2.2443153608938071</v>
      </c>
      <c r="X412">
        <v>0.23015203639312948</v>
      </c>
      <c r="Y412">
        <v>4.3810166191441971E-2</v>
      </c>
      <c r="Z412">
        <v>6.021849892238734</v>
      </c>
      <c r="AA412">
        <v>15.993169556151342</v>
      </c>
      <c r="AC412">
        <v>3.2107737827433422</v>
      </c>
      <c r="AD412">
        <v>0.31872598459161416</v>
      </c>
      <c r="AE412">
        <v>2.5291144390912286</v>
      </c>
      <c r="AF412">
        <v>0.93058432193474072</v>
      </c>
      <c r="AH412">
        <v>4.55255943484811</v>
      </c>
      <c r="AI412">
        <v>4.5287398972293014</v>
      </c>
      <c r="AJ412">
        <v>11.110505649757858</v>
      </c>
      <c r="AK412">
        <v>4.4134123726051415</v>
      </c>
      <c r="AL412">
        <v>1.1402072524141085</v>
      </c>
      <c r="AN412">
        <v>1.6882795755774769</v>
      </c>
      <c r="AO412">
        <v>0.41008151168469453</v>
      </c>
      <c r="AP412">
        <v>2.775601008985277</v>
      </c>
      <c r="AQ412">
        <v>1.1718761893068026</v>
      </c>
      <c r="AR412">
        <v>1.4013408638983986</v>
      </c>
      <c r="AT412">
        <v>2.7022130627127412</v>
      </c>
      <c r="AU412">
        <v>34.327245305391507</v>
      </c>
      <c r="AV412">
        <v>0.29431692762379402</v>
      </c>
      <c r="AW412">
        <v>12.887471248905566</v>
      </c>
      <c r="AX412">
        <v>6.7527733611096332</v>
      </c>
      <c r="AY412">
        <v>10.656670653698349</v>
      </c>
      <c r="BA412">
        <v>2.3434125903251641</v>
      </c>
      <c r="BB412">
        <v>0.22757135707554108</v>
      </c>
      <c r="BC412">
        <v>4.9847028496460964E-2</v>
      </c>
      <c r="BD412">
        <v>2.5311909434955107</v>
      </c>
      <c r="BE412">
        <v>1.9232495675239547</v>
      </c>
      <c r="BF412">
        <v>3.1630179135004757</v>
      </c>
    </row>
    <row r="413" spans="1:58">
      <c r="A413">
        <f ca="1">-8*LN(RAND())</f>
        <v>3.9543335979170124</v>
      </c>
      <c r="B413">
        <f ca="1">-8*LN(RAND())</f>
        <v>42.264866361347671</v>
      </c>
      <c r="C413">
        <f ca="1">-8*LN(RAND())</f>
        <v>8.2001667252386432E-2</v>
      </c>
      <c r="D413">
        <f ca="1">-8*LN(RAND())</f>
        <v>2.4890860299124045</v>
      </c>
      <c r="E413">
        <f ca="1">-8*LN(RAND())</f>
        <v>1.2649147316094991</v>
      </c>
      <c r="F413">
        <f ca="1">-8*LN(RAND())</f>
        <v>7.8209308339261705</v>
      </c>
      <c r="H413">
        <f ca="1">-2*LN(RAND())</f>
        <v>6.7044640085435292</v>
      </c>
      <c r="I413">
        <f ca="1">-2*LN(RAND())</f>
        <v>0.6416271368998594</v>
      </c>
      <c r="J413">
        <f ca="1">-2*LN(RAND())</f>
        <v>2.7390289231750482</v>
      </c>
      <c r="K413">
        <f ca="1">-2*LN(RAND())</f>
        <v>0.9413245898218433</v>
      </c>
      <c r="L413">
        <f ca="1">-2*LN(RAND())</f>
        <v>0.10521346493890299</v>
      </c>
      <c r="M413">
        <f ca="1">-2*LN(RAND())</f>
        <v>0.92409749729646629</v>
      </c>
      <c r="P413">
        <v>10.442453366190263</v>
      </c>
      <c r="Q413">
        <v>6.1271710860531448</v>
      </c>
      <c r="R413">
        <v>1.3637336535041693</v>
      </c>
      <c r="T413">
        <v>5.5610693560575637</v>
      </c>
      <c r="U413">
        <v>2.1590641264362507</v>
      </c>
      <c r="V413">
        <v>5.4216006169364146</v>
      </c>
      <c r="X413">
        <v>0.84081081133246394</v>
      </c>
      <c r="Y413">
        <v>6.7345497080530476</v>
      </c>
      <c r="Z413">
        <v>1.6884841746044765</v>
      </c>
      <c r="AA413">
        <v>18.372800682873805</v>
      </c>
      <c r="AC413">
        <v>3.7292390911024982</v>
      </c>
      <c r="AD413">
        <v>4.5265181238656034</v>
      </c>
      <c r="AE413">
        <v>1.5937386557687858</v>
      </c>
      <c r="AF413">
        <v>1.0943272415104766</v>
      </c>
      <c r="AH413">
        <v>12.219978738888971</v>
      </c>
      <c r="AI413">
        <v>11.594197310947163</v>
      </c>
      <c r="AJ413">
        <v>12.105383461599267</v>
      </c>
      <c r="AK413">
        <v>5.1030742575712678</v>
      </c>
      <c r="AL413">
        <v>0.75217934823502763</v>
      </c>
      <c r="AN413">
        <v>4.092934884998229</v>
      </c>
      <c r="AO413">
        <v>0.60725610276035813</v>
      </c>
      <c r="AP413">
        <v>0.50992461608637141</v>
      </c>
      <c r="AQ413">
        <v>1.4531388954135238</v>
      </c>
      <c r="AR413">
        <v>2.8525568287982277</v>
      </c>
      <c r="AT413">
        <v>2.5630479273393387</v>
      </c>
      <c r="AU413">
        <v>8.809796738986142</v>
      </c>
      <c r="AV413">
        <v>9.2795281881416294</v>
      </c>
      <c r="AW413">
        <v>3.5981430922781317</v>
      </c>
      <c r="AX413">
        <v>4.5859095456003445</v>
      </c>
      <c r="AY413">
        <v>19.063094789191982</v>
      </c>
      <c r="BA413">
        <v>5.3200202561586112</v>
      </c>
      <c r="BB413">
        <v>4.8216211056416851</v>
      </c>
      <c r="BC413">
        <v>2.3003212319725446</v>
      </c>
      <c r="BD413">
        <v>0.15650614790329268</v>
      </c>
      <c r="BE413">
        <v>1.4498261522782392</v>
      </c>
      <c r="BF413">
        <v>0.47427969393580965</v>
      </c>
    </row>
    <row r="414" spans="1:58">
      <c r="A414">
        <f ca="1">-8*LN(RAND())</f>
        <v>2.8495478918024553</v>
      </c>
      <c r="B414">
        <f ca="1">-8*LN(RAND())</f>
        <v>4.0399955462391723</v>
      </c>
      <c r="C414">
        <f ca="1">-8*LN(RAND())</f>
        <v>1.2019520394071619</v>
      </c>
      <c r="D414">
        <f ca="1">-8*LN(RAND())</f>
        <v>2.9098275557126141</v>
      </c>
      <c r="E414">
        <f ca="1">-8*LN(RAND())</f>
        <v>1.0819876717113968</v>
      </c>
      <c r="F414">
        <f ca="1">-8*LN(RAND())</f>
        <v>1.2154776341008888</v>
      </c>
      <c r="H414">
        <f ca="1">-2*LN(RAND())</f>
        <v>7.8922152976531672</v>
      </c>
      <c r="I414">
        <f ca="1">-2*LN(RAND())</f>
        <v>1.7006048935693423</v>
      </c>
      <c r="J414">
        <f ca="1">-2*LN(RAND())</f>
        <v>5.1314727617951757E-2</v>
      </c>
      <c r="K414">
        <f ca="1">-2*LN(RAND())</f>
        <v>2.6885964736076788</v>
      </c>
      <c r="L414">
        <f ca="1">-2*LN(RAND())</f>
        <v>0.65578272440183794</v>
      </c>
      <c r="M414">
        <f ca="1">-2*LN(RAND())</f>
        <v>0.45532071884353681</v>
      </c>
      <c r="P414">
        <v>2.0645228792827335</v>
      </c>
      <c r="Q414">
        <v>20.074204735861603</v>
      </c>
      <c r="R414">
        <v>14.109955082604117</v>
      </c>
      <c r="T414">
        <v>8.9685385543431977</v>
      </c>
      <c r="U414">
        <v>0.38614394580374528</v>
      </c>
      <c r="V414">
        <v>0.3490348949053117</v>
      </c>
      <c r="X414">
        <v>3.4168629381776392</v>
      </c>
      <c r="Y414">
        <v>9.1214162865246959E-2</v>
      </c>
      <c r="Z414">
        <v>2.2462045124311496</v>
      </c>
      <c r="AA414">
        <v>6.6583825359573945</v>
      </c>
      <c r="AC414">
        <v>0.46319811839850089</v>
      </c>
      <c r="AD414">
        <v>5.653678047885438</v>
      </c>
      <c r="AE414">
        <v>5.0385796504695266</v>
      </c>
      <c r="AF414">
        <v>0.4316491849348591</v>
      </c>
      <c r="AH414">
        <v>1.8852095178580577</v>
      </c>
      <c r="AI414">
        <v>4.7764886335712236</v>
      </c>
      <c r="AJ414">
        <v>17.463412170206645</v>
      </c>
      <c r="AK414">
        <v>10.89988577288241</v>
      </c>
      <c r="AL414">
        <v>9.8408099435468408</v>
      </c>
      <c r="AN414">
        <v>1.4218475811477362</v>
      </c>
      <c r="AO414">
        <v>1.2159928080420497</v>
      </c>
      <c r="AP414">
        <v>3.1982423200871848</v>
      </c>
      <c r="AQ414">
        <v>0.5949652961129559</v>
      </c>
      <c r="AR414">
        <v>3.3025811474459701</v>
      </c>
      <c r="AT414">
        <v>18.2968490747222</v>
      </c>
      <c r="AU414">
        <v>2.7037773723582608</v>
      </c>
      <c r="AV414">
        <v>22.098123397164084</v>
      </c>
      <c r="AW414">
        <v>0.39296443230191203</v>
      </c>
      <c r="AX414">
        <v>9.4541909181474857</v>
      </c>
      <c r="AY414">
        <v>3.4470431659990894</v>
      </c>
      <c r="BA414">
        <v>1.4358722357139742</v>
      </c>
      <c r="BB414">
        <v>0.67142783751057855</v>
      </c>
      <c r="BC414">
        <v>0.37911377733672347</v>
      </c>
      <c r="BD414">
        <v>8.1081658956209086</v>
      </c>
      <c r="BE414">
        <v>1.599170663276791</v>
      </c>
      <c r="BF414">
        <v>1.384274099810834</v>
      </c>
    </row>
    <row r="415" spans="1:58">
      <c r="A415">
        <f ca="1">-8*LN(RAND())</f>
        <v>1.7713130142838898</v>
      </c>
      <c r="B415">
        <f ca="1">-8*LN(RAND())</f>
        <v>12.056232721310085</v>
      </c>
      <c r="C415">
        <f ca="1">-8*LN(RAND())</f>
        <v>1.3964533649487276</v>
      </c>
      <c r="D415">
        <f ca="1">-8*LN(RAND())</f>
        <v>4.3070190805634976</v>
      </c>
      <c r="E415">
        <f ca="1">-8*LN(RAND())</f>
        <v>3.1364080728613759</v>
      </c>
      <c r="F415">
        <f ca="1">-8*LN(RAND())</f>
        <v>19.813083006703959</v>
      </c>
      <c r="H415">
        <f ca="1">-2*LN(RAND())</f>
        <v>0.41184114492829405</v>
      </c>
      <c r="I415">
        <f ca="1">-2*LN(RAND())</f>
        <v>2.4693632331561042</v>
      </c>
      <c r="J415">
        <f ca="1">-2*LN(RAND())</f>
        <v>0.37524558089982907</v>
      </c>
      <c r="K415">
        <f ca="1">-2*LN(RAND())</f>
        <v>0.79260263604188086</v>
      </c>
      <c r="L415">
        <f ca="1">-2*LN(RAND())</f>
        <v>4.1796119213255887</v>
      </c>
      <c r="M415">
        <f ca="1">-2*LN(RAND())</f>
        <v>1.1845192756780958</v>
      </c>
      <c r="P415">
        <v>27.041041245813858</v>
      </c>
      <c r="Q415">
        <v>2.3385521825740843</v>
      </c>
      <c r="R415">
        <v>1.5077200756236728</v>
      </c>
      <c r="T415">
        <v>3.9234352309573048</v>
      </c>
      <c r="U415">
        <v>1.7896680491224399</v>
      </c>
      <c r="V415">
        <v>0.89574303333324878</v>
      </c>
      <c r="X415">
        <v>6.1977618327588475</v>
      </c>
      <c r="Y415">
        <v>14.727014451265235</v>
      </c>
      <c r="Z415">
        <v>4.1331918858255881</v>
      </c>
      <c r="AA415">
        <v>4.1099392287046461</v>
      </c>
      <c r="AC415">
        <v>1.8663392594594759</v>
      </c>
      <c r="AD415">
        <v>1.2872867493871318</v>
      </c>
      <c r="AE415">
        <v>5.8960438716337427</v>
      </c>
      <c r="AF415">
        <v>0.70865857166830593</v>
      </c>
      <c r="AH415">
        <v>0.32481666071067289</v>
      </c>
      <c r="AI415">
        <v>6.7349116434456864</v>
      </c>
      <c r="AJ415">
        <v>0.46040062452875857</v>
      </c>
      <c r="AK415">
        <v>10.863468407964072</v>
      </c>
      <c r="AL415">
        <v>4.5744424883558663</v>
      </c>
      <c r="AN415">
        <v>7.8649650708151402</v>
      </c>
      <c r="AO415">
        <v>6.2971531733215196</v>
      </c>
      <c r="AP415">
        <v>1.8068129096617493</v>
      </c>
      <c r="AQ415">
        <v>1.8399438177328844</v>
      </c>
      <c r="AR415">
        <v>0.67124967746691167</v>
      </c>
      <c r="AT415">
        <v>7.8020358257104618</v>
      </c>
      <c r="AU415">
        <v>4.2723515999014392</v>
      </c>
      <c r="AV415">
        <v>5.2741475726434688</v>
      </c>
      <c r="AW415">
        <v>6.0391522499433821</v>
      </c>
      <c r="AX415">
        <v>15.413225853112316</v>
      </c>
      <c r="AY415">
        <v>3.5690926921149719</v>
      </c>
      <c r="BA415">
        <v>2.8008645065129492</v>
      </c>
      <c r="BB415">
        <v>3.7336128942777242</v>
      </c>
      <c r="BC415">
        <v>3.7314918020332701</v>
      </c>
      <c r="BD415">
        <v>0.54762137892140317</v>
      </c>
      <c r="BE415">
        <v>0.96134048271669459</v>
      </c>
      <c r="BF415">
        <v>0.76366089711631746</v>
      </c>
    </row>
    <row r="416" spans="1:58">
      <c r="A416">
        <f ca="1">-8*LN(RAND())</f>
        <v>3.3855199237614335</v>
      </c>
      <c r="B416">
        <f ca="1">-8*LN(RAND())</f>
        <v>1.6481655013404741</v>
      </c>
      <c r="C416">
        <f ca="1">-8*LN(RAND())</f>
        <v>14.373422769188858</v>
      </c>
      <c r="D416">
        <f ca="1">-8*LN(RAND())</f>
        <v>16.457694553940776</v>
      </c>
      <c r="E416">
        <f ca="1">-8*LN(RAND())</f>
        <v>12.15502685215078</v>
      </c>
      <c r="F416">
        <f ca="1">-8*LN(RAND())</f>
        <v>6.2603726199034329</v>
      </c>
      <c r="H416">
        <f ca="1">-2*LN(RAND())</f>
        <v>2.574568975998706</v>
      </c>
      <c r="I416">
        <f ca="1">-2*LN(RAND())</f>
        <v>4.1849226611686889</v>
      </c>
      <c r="J416">
        <f ca="1">-2*LN(RAND())</f>
        <v>0.87182134474144912</v>
      </c>
      <c r="K416">
        <f ca="1">-2*LN(RAND())</f>
        <v>3.9850072331320185</v>
      </c>
      <c r="L416">
        <f ca="1">-2*LN(RAND())</f>
        <v>8.6080958105251675</v>
      </c>
      <c r="M416">
        <f ca="1">-2*LN(RAND())</f>
        <v>0.2543227966817031</v>
      </c>
      <c r="P416">
        <v>13.211855486777212</v>
      </c>
      <c r="Q416">
        <v>7.7081044188275909</v>
      </c>
      <c r="R416">
        <v>11.607961049520725</v>
      </c>
      <c r="T416">
        <v>2.4336317907180645</v>
      </c>
      <c r="U416">
        <v>1.0122587197452935</v>
      </c>
      <c r="V416">
        <v>13.863397318607131</v>
      </c>
      <c r="X416">
        <v>1.0222888085790183</v>
      </c>
      <c r="Y416">
        <v>3.1232822789890498</v>
      </c>
      <c r="Z416">
        <v>18.780256317323168</v>
      </c>
      <c r="AA416">
        <v>10.510668126118244</v>
      </c>
      <c r="AC416">
        <v>1.9026956332466589</v>
      </c>
      <c r="AD416">
        <v>0.24232554681907018</v>
      </c>
      <c r="AE416">
        <v>4.7164610459123155</v>
      </c>
      <c r="AF416">
        <v>1.0232329469021115</v>
      </c>
      <c r="AH416">
        <v>13.867562471378145</v>
      </c>
      <c r="AI416">
        <v>12.736528456097954</v>
      </c>
      <c r="AJ416">
        <v>7.1515318849291454</v>
      </c>
      <c r="AK416">
        <v>2.6904806810605453</v>
      </c>
      <c r="AL416">
        <v>15.483041574214129</v>
      </c>
      <c r="AN416">
        <v>1.8489557266737089</v>
      </c>
      <c r="AO416">
        <v>1.1697142862719918</v>
      </c>
      <c r="AP416">
        <v>2.6904987682320747</v>
      </c>
      <c r="AQ416">
        <v>2.5108723873220256</v>
      </c>
      <c r="AR416">
        <v>0.40244991389601764</v>
      </c>
      <c r="AT416">
        <v>13.882042708680963</v>
      </c>
      <c r="AU416">
        <v>1.1406925888514587</v>
      </c>
      <c r="AV416">
        <v>2.3843898127210528</v>
      </c>
      <c r="AW416">
        <v>6.0259749778377456</v>
      </c>
      <c r="AX416">
        <v>12.659658275431214</v>
      </c>
      <c r="AY416">
        <v>7.8616193160092678</v>
      </c>
      <c r="BA416">
        <v>0.48920208888357869</v>
      </c>
      <c r="BB416">
        <v>1.3544978343343623</v>
      </c>
      <c r="BC416">
        <v>0.95466558567428983</v>
      </c>
      <c r="BD416">
        <v>6.8146565097700185</v>
      </c>
      <c r="BE416">
        <v>3.0870700044524142</v>
      </c>
      <c r="BF416">
        <v>5.0663191343824883</v>
      </c>
    </row>
    <row r="417" spans="1:58">
      <c r="A417">
        <f ca="1">-8*LN(RAND())</f>
        <v>1.2634984148422046</v>
      </c>
      <c r="B417">
        <f ca="1">-8*LN(RAND())</f>
        <v>1.1496162719489005</v>
      </c>
      <c r="C417">
        <f ca="1">-8*LN(RAND())</f>
        <v>9.505041663364203</v>
      </c>
      <c r="D417">
        <f ca="1">-8*LN(RAND())</f>
        <v>8.171915630051668</v>
      </c>
      <c r="E417">
        <f ca="1">-8*LN(RAND())</f>
        <v>13.598233127370095</v>
      </c>
      <c r="F417">
        <f ca="1">-8*LN(RAND())</f>
        <v>15.033612508337374</v>
      </c>
      <c r="H417">
        <f ca="1">-2*LN(RAND())</f>
        <v>1.7358014911835602</v>
      </c>
      <c r="I417">
        <f ca="1">-2*LN(RAND())</f>
        <v>1.0743424354700455</v>
      </c>
      <c r="J417">
        <f ca="1">-2*LN(RAND())</f>
        <v>0.77238820881719339</v>
      </c>
      <c r="K417">
        <f ca="1">-2*LN(RAND())</f>
        <v>1.2113689037931732</v>
      </c>
      <c r="L417">
        <f ca="1">-2*LN(RAND())</f>
        <v>1.2177511870778739</v>
      </c>
      <c r="M417">
        <f ca="1">-2*LN(RAND())</f>
        <v>3.2046517747491801</v>
      </c>
      <c r="P417">
        <v>1.2769889969133925</v>
      </c>
      <c r="Q417">
        <v>2.7080429445649901</v>
      </c>
      <c r="R417">
        <v>0.56102742170186992</v>
      </c>
      <c r="T417">
        <v>2.6776569629240006E-3</v>
      </c>
      <c r="U417">
        <v>2.3251894753913831</v>
      </c>
      <c r="V417">
        <v>2.1606569101884974</v>
      </c>
      <c r="X417">
        <v>5.4614028570446331</v>
      </c>
      <c r="Y417">
        <v>12.119722771583501</v>
      </c>
      <c r="Z417">
        <v>1.5226212497716511</v>
      </c>
      <c r="AA417">
        <v>8.3399598834789561</v>
      </c>
      <c r="AC417">
        <v>1.2969044625683419</v>
      </c>
      <c r="AD417">
        <v>0.2820537813842901</v>
      </c>
      <c r="AE417">
        <v>1.8242507770564502</v>
      </c>
      <c r="AF417">
        <v>1.7222513144009031</v>
      </c>
      <c r="AH417">
        <v>3.7402318652029325</v>
      </c>
      <c r="AI417">
        <v>20.103278455327537</v>
      </c>
      <c r="AJ417">
        <v>14.45866939776541</v>
      </c>
      <c r="AK417">
        <v>3.6811134632035376</v>
      </c>
      <c r="AL417">
        <v>12.327124495567547</v>
      </c>
      <c r="AN417">
        <v>23.359134735824153</v>
      </c>
      <c r="AO417">
        <v>0.71528532710420911</v>
      </c>
      <c r="AP417">
        <v>1.8710376322849269</v>
      </c>
      <c r="AQ417">
        <v>3.5086869826732312</v>
      </c>
      <c r="AR417">
        <v>1.9085622391098893</v>
      </c>
      <c r="AT417">
        <v>3.1806964314358774</v>
      </c>
      <c r="AU417">
        <v>5.3463410922239332</v>
      </c>
      <c r="AV417">
        <v>3.0237323612804707</v>
      </c>
      <c r="AW417">
        <v>5.7980547802926807</v>
      </c>
      <c r="AX417">
        <v>2.6123668079504059</v>
      </c>
      <c r="AY417">
        <v>0.49459982552851689</v>
      </c>
      <c r="BA417">
        <v>2.7250328642038766</v>
      </c>
      <c r="BB417">
        <v>0.27923152995836609</v>
      </c>
      <c r="BC417">
        <v>2.5240259785829071</v>
      </c>
      <c r="BD417">
        <v>0.64852750305454498</v>
      </c>
      <c r="BE417">
        <v>3.3499585204994178</v>
      </c>
      <c r="BF417">
        <v>5.5442165620194883</v>
      </c>
    </row>
    <row r="418" spans="1:58">
      <c r="A418">
        <f ca="1">-8*LN(RAND())</f>
        <v>10.954885125929831</v>
      </c>
      <c r="B418">
        <f ca="1">-8*LN(RAND())</f>
        <v>6.6113629049613918</v>
      </c>
      <c r="C418">
        <f ca="1">-8*LN(RAND())</f>
        <v>8.064588080851637</v>
      </c>
      <c r="D418">
        <f ca="1">-8*LN(RAND())</f>
        <v>8.7544224518333838E-2</v>
      </c>
      <c r="E418">
        <f ca="1">-8*LN(RAND())</f>
        <v>1.1950963583226639</v>
      </c>
      <c r="F418">
        <f ca="1">-8*LN(RAND())</f>
        <v>28.295401921890193</v>
      </c>
      <c r="H418">
        <f ca="1">-2*LN(RAND())</f>
        <v>2.1324438024350774</v>
      </c>
      <c r="I418">
        <f ca="1">-2*LN(RAND())</f>
        <v>0.61745911464350345</v>
      </c>
      <c r="J418">
        <f ca="1">-2*LN(RAND())</f>
        <v>1.4623106453328543</v>
      </c>
      <c r="K418">
        <f ca="1">-2*LN(RAND())</f>
        <v>1.5027389125839057</v>
      </c>
      <c r="L418">
        <f ca="1">-2*LN(RAND())</f>
        <v>2.6876261105250543</v>
      </c>
      <c r="M418">
        <f ca="1">-2*LN(RAND())</f>
        <v>0.1668214068750126</v>
      </c>
      <c r="P418">
        <v>7.6521544928007357</v>
      </c>
      <c r="Q418">
        <v>2.430748117379407</v>
      </c>
      <c r="R418">
        <v>12.9419787380921</v>
      </c>
      <c r="T418">
        <v>1.0643880802585308</v>
      </c>
      <c r="U418">
        <v>0.28917646188879587</v>
      </c>
      <c r="V418">
        <v>0.26623323101787949</v>
      </c>
      <c r="X418">
        <v>1.2866772786636691</v>
      </c>
      <c r="Y418">
        <v>7.0909740704611162</v>
      </c>
      <c r="Z418">
        <v>1.3824447038385523</v>
      </c>
      <c r="AA418">
        <v>4.1745248201937626</v>
      </c>
      <c r="AC418">
        <v>0.39120519904661372</v>
      </c>
      <c r="AD418">
        <v>0.83302213222454957</v>
      </c>
      <c r="AE418">
        <v>2.8562361805164653</v>
      </c>
      <c r="AF418">
        <v>2.2708835083550274</v>
      </c>
      <c r="AH418">
        <v>4.4215934717729812</v>
      </c>
      <c r="AI418">
        <v>6.126590474186048</v>
      </c>
      <c r="AJ418">
        <v>7.2708232094929963</v>
      </c>
      <c r="AK418">
        <v>0.51737087327689868</v>
      </c>
      <c r="AL418">
        <v>9.2880954052007034</v>
      </c>
      <c r="AN418">
        <v>2.1577076872656908</v>
      </c>
      <c r="AO418">
        <v>1.5148462509670664</v>
      </c>
      <c r="AP418">
        <v>0.59134791665535114</v>
      </c>
      <c r="AQ418">
        <v>1.4993319205142384</v>
      </c>
      <c r="AR418">
        <v>0.88745457928249827</v>
      </c>
      <c r="AT418">
        <v>9.563100663754275</v>
      </c>
      <c r="AU418">
        <v>10.858179081556742</v>
      </c>
      <c r="AV418">
        <v>13.726691846608244</v>
      </c>
      <c r="AW418">
        <v>30.815999450166586</v>
      </c>
      <c r="AX418">
        <v>0.49193783254109608</v>
      </c>
      <c r="AY418">
        <v>0.57023306267884344</v>
      </c>
      <c r="BA418">
        <v>1.7402749733683878</v>
      </c>
      <c r="BB418">
        <v>0.88988860227231337</v>
      </c>
      <c r="BC418">
        <v>5.6914935479247255</v>
      </c>
      <c r="BD418">
        <v>2.6682754603558405</v>
      </c>
      <c r="BE418">
        <v>1.8855623831500505</v>
      </c>
      <c r="BF418">
        <v>1.0988597415309618</v>
      </c>
    </row>
    <row r="419" spans="1:58">
      <c r="A419">
        <f ca="1">-8*LN(RAND())</f>
        <v>6.0739879537393771</v>
      </c>
      <c r="B419">
        <f ca="1">-8*LN(RAND())</f>
        <v>7.9216462366008198</v>
      </c>
      <c r="C419">
        <f ca="1">-8*LN(RAND())</f>
        <v>6.5140746063960933</v>
      </c>
      <c r="D419">
        <f ca="1">-8*LN(RAND())</f>
        <v>4.5769185508311754</v>
      </c>
      <c r="E419">
        <f ca="1">-8*LN(RAND())</f>
        <v>15.513530842555248</v>
      </c>
      <c r="F419">
        <f ca="1">-8*LN(RAND())</f>
        <v>0.75495601719901329</v>
      </c>
      <c r="H419">
        <f ca="1">-2*LN(RAND())</f>
        <v>2.3472491339471553</v>
      </c>
      <c r="I419">
        <f ca="1">-2*LN(RAND())</f>
        <v>0.50357577588251823</v>
      </c>
      <c r="J419">
        <f ca="1">-2*LN(RAND())</f>
        <v>2.2979355945173547</v>
      </c>
      <c r="K419">
        <f ca="1">-2*LN(RAND())</f>
        <v>1.1915214958280416</v>
      </c>
      <c r="L419">
        <f ca="1">-2*LN(RAND())</f>
        <v>3.7165095932732597</v>
      </c>
      <c r="M419">
        <f ca="1">-2*LN(RAND())</f>
        <v>0.22414180681999984</v>
      </c>
      <c r="P419">
        <v>21.193736212270867</v>
      </c>
      <c r="Q419">
        <v>12.68618184088043</v>
      </c>
      <c r="R419">
        <v>10.237790456385037</v>
      </c>
      <c r="T419">
        <v>1.4454627196190684</v>
      </c>
      <c r="U419">
        <v>3.2427347155192119</v>
      </c>
      <c r="V419">
        <v>1.0690405500885607</v>
      </c>
      <c r="X419">
        <v>21.232358016383465</v>
      </c>
      <c r="Y419">
        <v>1.1830298242606596</v>
      </c>
      <c r="Z419">
        <v>14.391205302972638</v>
      </c>
      <c r="AA419">
        <v>2.149461743744268</v>
      </c>
      <c r="AC419">
        <v>5.7516496993288229</v>
      </c>
      <c r="AD419">
        <v>0.63283911479187149</v>
      </c>
      <c r="AE419">
        <v>0.403602980154596</v>
      </c>
      <c r="AF419">
        <v>0.5214777110265143</v>
      </c>
      <c r="AH419">
        <v>18.648937807417376</v>
      </c>
      <c r="AI419">
        <v>3.0024368344047385</v>
      </c>
      <c r="AJ419">
        <v>10.242744885830414</v>
      </c>
      <c r="AK419">
        <v>5.2905888210642651</v>
      </c>
      <c r="AL419">
        <v>22.070129714458123</v>
      </c>
      <c r="AN419">
        <v>3.948642524552707</v>
      </c>
      <c r="AO419">
        <v>0.44673892357764339</v>
      </c>
      <c r="AP419">
        <v>0.41396215149604526</v>
      </c>
      <c r="AQ419">
        <v>3.1380541337850585</v>
      </c>
      <c r="AR419">
        <v>0.16148770037567256</v>
      </c>
      <c r="AT419">
        <v>2.0203303813219833</v>
      </c>
      <c r="AU419">
        <v>0.95052770883549431</v>
      </c>
      <c r="AV419">
        <v>19.307633442668017</v>
      </c>
      <c r="AW419">
        <v>2.4867206842875427</v>
      </c>
      <c r="AX419">
        <v>29.791842000132629</v>
      </c>
      <c r="AY419">
        <v>0.13317176333443001</v>
      </c>
      <c r="BA419">
        <v>1.5463650051038711</v>
      </c>
      <c r="BB419">
        <v>1.9731451080763676</v>
      </c>
      <c r="BC419">
        <v>2.7445521995039037</v>
      </c>
      <c r="BD419">
        <v>0.81520809641176584</v>
      </c>
      <c r="BE419">
        <v>2.243884130114429</v>
      </c>
      <c r="BF419">
        <v>1.1291591805732233</v>
      </c>
    </row>
    <row r="420" spans="1:58">
      <c r="A420">
        <f ca="1">-8*LN(RAND())</f>
        <v>5.6571039876068365</v>
      </c>
      <c r="B420">
        <f ca="1">-8*LN(RAND())</f>
        <v>13.230634332957948</v>
      </c>
      <c r="C420">
        <f ca="1">-8*LN(RAND())</f>
        <v>9.2250393154128147</v>
      </c>
      <c r="D420">
        <f ca="1">-8*LN(RAND())</f>
        <v>6.8921059083796026</v>
      </c>
      <c r="E420">
        <f ca="1">-8*LN(RAND())</f>
        <v>9.8806866322442737</v>
      </c>
      <c r="F420">
        <f ca="1">-8*LN(RAND())</f>
        <v>3.8601573276309313</v>
      </c>
      <c r="H420">
        <f ca="1">-2*LN(RAND())</f>
        <v>3.0495895642857405</v>
      </c>
      <c r="I420">
        <f ca="1">-2*LN(RAND())</f>
        <v>3.0652939145435232</v>
      </c>
      <c r="J420">
        <f ca="1">-2*LN(RAND())</f>
        <v>4.0234620669986789</v>
      </c>
      <c r="K420">
        <f ca="1">-2*LN(RAND())</f>
        <v>1.8483210356819424</v>
      </c>
      <c r="L420">
        <f ca="1">-2*LN(RAND())</f>
        <v>0.55669987826274892</v>
      </c>
      <c r="M420">
        <f ca="1">-2*LN(RAND())</f>
        <v>1.5475385564627382</v>
      </c>
      <c r="P420">
        <v>2.610937740973462</v>
      </c>
      <c r="Q420">
        <v>2.6046779046300492</v>
      </c>
      <c r="R420">
        <v>9.1046235707748906</v>
      </c>
      <c r="T420">
        <v>4.4598792312586273</v>
      </c>
      <c r="U420">
        <v>3.3238352754708149</v>
      </c>
      <c r="V420">
        <v>4.9693464754069803</v>
      </c>
      <c r="X420">
        <v>2.4614585975401586</v>
      </c>
      <c r="Y420">
        <v>4.6305008141225645</v>
      </c>
      <c r="Z420">
        <v>4.5924283742940348</v>
      </c>
      <c r="AA420">
        <v>8.9722965630156342</v>
      </c>
      <c r="AC420">
        <v>3.4117503784012038</v>
      </c>
      <c r="AD420">
        <v>0.29415554001411826</v>
      </c>
      <c r="AE420">
        <v>0.8842698910841541</v>
      </c>
      <c r="AF420">
        <v>4.2855772581000311</v>
      </c>
      <c r="AH420">
        <v>13.411775689548881</v>
      </c>
      <c r="AI420">
        <v>3.8748718313258035</v>
      </c>
      <c r="AJ420">
        <v>2.1100535542693595</v>
      </c>
      <c r="AK420">
        <v>18.429137388724261</v>
      </c>
      <c r="AL420">
        <v>4.1657471915050044</v>
      </c>
      <c r="AN420">
        <v>4.098431463130896</v>
      </c>
      <c r="AO420">
        <v>0.32884760116132417</v>
      </c>
      <c r="AP420">
        <v>2.0356814833364689</v>
      </c>
      <c r="AQ420">
        <v>0.95083998469011111</v>
      </c>
      <c r="AR420">
        <v>0.36333809582747317</v>
      </c>
      <c r="AT420">
        <v>7.0409272267068816</v>
      </c>
      <c r="AU420">
        <v>1.8731395104139321</v>
      </c>
      <c r="AV420">
        <v>17.151296957241918</v>
      </c>
      <c r="AW420">
        <v>15.442330025463981</v>
      </c>
      <c r="AX420">
        <v>10.569831640531749</v>
      </c>
      <c r="AY420">
        <v>0.14061196255205013</v>
      </c>
      <c r="BA420">
        <v>0.80750507367604774</v>
      </c>
      <c r="BB420">
        <v>0.74019395589909653</v>
      </c>
      <c r="BC420">
        <v>1.8857636751205806</v>
      </c>
      <c r="BD420">
        <v>2.2039590209743944</v>
      </c>
      <c r="BE420">
        <v>0.99874230670051733</v>
      </c>
      <c r="BF420">
        <v>6.5100422074898037E-2</v>
      </c>
    </row>
    <row r="421" spans="1:58">
      <c r="A421">
        <f ca="1">-8*LN(RAND())</f>
        <v>7.3358835767121802</v>
      </c>
      <c r="B421">
        <f ca="1">-8*LN(RAND())</f>
        <v>7.073792416188736</v>
      </c>
      <c r="C421">
        <f ca="1">-8*LN(RAND())</f>
        <v>0.47244665538196906</v>
      </c>
      <c r="D421">
        <f ca="1">-8*LN(RAND())</f>
        <v>9.2921960170370497</v>
      </c>
      <c r="E421">
        <f ca="1">-8*LN(RAND())</f>
        <v>9.7850905925211098</v>
      </c>
      <c r="F421">
        <f ca="1">-8*LN(RAND())</f>
        <v>2.3541911500374195</v>
      </c>
      <c r="H421">
        <f ca="1">-2*LN(RAND())</f>
        <v>1.4987350772499277</v>
      </c>
      <c r="I421">
        <f ca="1">-2*LN(RAND())</f>
        <v>0.98060673540814547</v>
      </c>
      <c r="J421">
        <f ca="1">-2*LN(RAND())</f>
        <v>4.521841077573117</v>
      </c>
      <c r="K421">
        <f ca="1">-2*LN(RAND())</f>
        <v>0.70360844258150423</v>
      </c>
      <c r="L421">
        <f ca="1">-2*LN(RAND())</f>
        <v>0.77060146902852866</v>
      </c>
      <c r="M421">
        <f ca="1">-2*LN(RAND())</f>
        <v>0.7426540672465608</v>
      </c>
      <c r="P421">
        <v>15.880546120543258</v>
      </c>
      <c r="Q421">
        <v>11.386835457015527</v>
      </c>
      <c r="R421">
        <v>2.2394387455010523</v>
      </c>
      <c r="T421">
        <v>2.108492823097988</v>
      </c>
      <c r="U421">
        <v>3.1353114539132898</v>
      </c>
      <c r="V421">
        <v>0.44726772372498663</v>
      </c>
      <c r="X421">
        <v>20.217135466337599</v>
      </c>
      <c r="Y421">
        <v>3.9982002127744516</v>
      </c>
      <c r="Z421">
        <v>2.109360017191896</v>
      </c>
      <c r="AA421">
        <v>4.4712385632101643</v>
      </c>
      <c r="AC421">
        <v>6.9571313808806504E-2</v>
      </c>
      <c r="AD421">
        <v>1.5273618887481015</v>
      </c>
      <c r="AE421">
        <v>0.83333185762642337</v>
      </c>
      <c r="AF421">
        <v>1.7212645630187235</v>
      </c>
      <c r="AH421">
        <v>28.28998133243433</v>
      </c>
      <c r="AI421">
        <v>1.8115046857003876</v>
      </c>
      <c r="AJ421">
        <v>2.056408963736942</v>
      </c>
      <c r="AK421">
        <v>20.801509833245571</v>
      </c>
      <c r="AL421">
        <v>3.3187968793071501</v>
      </c>
      <c r="AN421">
        <v>4.1307694120594967</v>
      </c>
      <c r="AO421">
        <v>0.74701328089117291</v>
      </c>
      <c r="AP421">
        <v>3.2962370047085057</v>
      </c>
      <c r="AQ421">
        <v>1.7767868017028297</v>
      </c>
      <c r="AR421">
        <v>8.8235344233215662E-2</v>
      </c>
      <c r="AT421">
        <v>3.2905963966660408</v>
      </c>
      <c r="AU421">
        <v>1.27548050186526</v>
      </c>
      <c r="AV421">
        <v>9.5620007920215695</v>
      </c>
      <c r="AW421">
        <v>9.281303091318911</v>
      </c>
      <c r="AX421">
        <v>1.0508222423345066</v>
      </c>
      <c r="AY421">
        <v>2.1689036831355888</v>
      </c>
      <c r="BA421">
        <v>2.2338385358928772</v>
      </c>
      <c r="BB421">
        <v>0.62427199374474673</v>
      </c>
      <c r="BC421">
        <v>3.9280211776122696E-2</v>
      </c>
      <c r="BD421">
        <v>14.394138663387128</v>
      </c>
      <c r="BE421">
        <v>0.67219436721773174</v>
      </c>
      <c r="BF421">
        <v>1.884021334627443</v>
      </c>
    </row>
    <row r="422" spans="1:58">
      <c r="A422">
        <f ca="1">-8*LN(RAND())</f>
        <v>44.567377478920342</v>
      </c>
      <c r="B422">
        <f ca="1">-8*LN(RAND())</f>
        <v>18.449510543274926</v>
      </c>
      <c r="C422">
        <f ca="1">-8*LN(RAND())</f>
        <v>22.589255302535417</v>
      </c>
      <c r="D422">
        <f ca="1">-8*LN(RAND())</f>
        <v>1.2549981159397143</v>
      </c>
      <c r="E422">
        <f ca="1">-8*LN(RAND())</f>
        <v>7.3562661008054153</v>
      </c>
      <c r="F422">
        <f ca="1">-8*LN(RAND())</f>
        <v>8.0076654379323635</v>
      </c>
      <c r="H422">
        <f ca="1">-2*LN(RAND())</f>
        <v>3.833642337833318</v>
      </c>
      <c r="I422">
        <f ca="1">-2*LN(RAND())</f>
        <v>0.98299084122221092</v>
      </c>
      <c r="J422">
        <f ca="1">-2*LN(RAND())</f>
        <v>0.98814853746611608</v>
      </c>
      <c r="K422">
        <f ca="1">-2*LN(RAND())</f>
        <v>1.3554650560591768</v>
      </c>
      <c r="L422">
        <f ca="1">-2*LN(RAND())</f>
        <v>1.6989896032069256</v>
      </c>
      <c r="M422">
        <f ca="1">-2*LN(RAND())</f>
        <v>0.747896175606938</v>
      </c>
      <c r="P422">
        <v>6.2424189872610851</v>
      </c>
      <c r="Q422">
        <v>14.025499192911084</v>
      </c>
      <c r="R422">
        <v>0.83164485878568417</v>
      </c>
      <c r="T422">
        <v>0.32757283693785877</v>
      </c>
      <c r="U422">
        <v>0.7563426676492484</v>
      </c>
      <c r="V422">
        <v>1.1439281433912853</v>
      </c>
      <c r="X422">
        <v>0.75537080889580721</v>
      </c>
      <c r="Y422">
        <v>9.9879084535465203</v>
      </c>
      <c r="Z422">
        <v>3.7117098834810602</v>
      </c>
      <c r="AA422">
        <v>4.8841640868080036</v>
      </c>
      <c r="AC422">
        <v>0.93196366227384586</v>
      </c>
      <c r="AD422">
        <v>1.5651319221880944</v>
      </c>
      <c r="AE422">
        <v>0.77427805426067231</v>
      </c>
      <c r="AF422">
        <v>0.61069954032406404</v>
      </c>
      <c r="AH422">
        <v>2.4002211664410802</v>
      </c>
      <c r="AI422">
        <v>14.054127117896508</v>
      </c>
      <c r="AJ422">
        <v>5.0396962131271126</v>
      </c>
      <c r="AK422">
        <v>5.7633323935935525</v>
      </c>
      <c r="AL422">
        <v>0.26093963151689664</v>
      </c>
      <c r="AN422">
        <v>3.5501659045593201</v>
      </c>
      <c r="AO422">
        <v>1.2306084914237327</v>
      </c>
      <c r="AP422">
        <v>5.618168122364775</v>
      </c>
      <c r="AQ422">
        <v>1.1827927752044185</v>
      </c>
      <c r="AR422">
        <v>1.027568672569547</v>
      </c>
      <c r="AT422">
        <v>13.065527507351515</v>
      </c>
      <c r="AU422">
        <v>10.05299597246627</v>
      </c>
      <c r="AV422">
        <v>3.8734566216030104</v>
      </c>
      <c r="AW422">
        <v>7.8344293304519361</v>
      </c>
      <c r="AX422">
        <v>3.5110638879182221</v>
      </c>
      <c r="AY422">
        <v>1.3991539465179836</v>
      </c>
      <c r="BA422">
        <v>3.9131945529106598</v>
      </c>
      <c r="BB422">
        <v>3.6878338501158665</v>
      </c>
      <c r="BC422">
        <v>0.48890488689059103</v>
      </c>
      <c r="BD422">
        <v>1.3786710281164216</v>
      </c>
      <c r="BE422">
        <v>0.8058655443417756</v>
      </c>
      <c r="BF422">
        <v>0.66719572100701385</v>
      </c>
    </row>
    <row r="423" spans="1:58">
      <c r="A423">
        <f ca="1">-8*LN(RAND())</f>
        <v>1.0818344939642885</v>
      </c>
      <c r="B423">
        <f ca="1">-8*LN(RAND())</f>
        <v>1.2554906781767188</v>
      </c>
      <c r="C423">
        <f ca="1">-8*LN(RAND())</f>
        <v>7.9523213136733926</v>
      </c>
      <c r="D423">
        <f ca="1">-8*LN(RAND())</f>
        <v>9.7378857926780551</v>
      </c>
      <c r="E423">
        <f ca="1">-8*LN(RAND())</f>
        <v>28.642380975252753</v>
      </c>
      <c r="F423">
        <f ca="1">-8*LN(RAND())</f>
        <v>14.764997453831615</v>
      </c>
      <c r="H423">
        <f ca="1">-2*LN(RAND())</f>
        <v>7.9837709682987468</v>
      </c>
      <c r="I423">
        <f ca="1">-2*LN(RAND())</f>
        <v>1.0047025784099985</v>
      </c>
      <c r="J423">
        <f ca="1">-2*LN(RAND())</f>
        <v>3.6138431461729361</v>
      </c>
      <c r="K423">
        <f ca="1">-2*LN(RAND())</f>
        <v>2.8390854153195502</v>
      </c>
      <c r="L423">
        <f ca="1">-2*LN(RAND())</f>
        <v>6.2969488529781958E-2</v>
      </c>
      <c r="M423">
        <f ca="1">-2*LN(RAND())</f>
        <v>0.28326554751829441</v>
      </c>
      <c r="P423">
        <v>7.4597088136886311</v>
      </c>
      <c r="Q423">
        <v>1.164688678156903</v>
      </c>
      <c r="R423">
        <v>15.661488981290333</v>
      </c>
      <c r="T423">
        <v>1.0227692421978039</v>
      </c>
      <c r="U423">
        <v>3.3582300787501837E-2</v>
      </c>
      <c r="V423">
        <v>2.0667172877330144</v>
      </c>
      <c r="X423">
        <v>9.6424251925283748</v>
      </c>
      <c r="Y423">
        <v>12.39120632240925</v>
      </c>
      <c r="Z423">
        <v>7.8204978367748916</v>
      </c>
      <c r="AA423">
        <v>3.2083154935859719</v>
      </c>
      <c r="AC423">
        <v>0.36997432612172831</v>
      </c>
      <c r="AD423">
        <v>0.1916617210101568</v>
      </c>
      <c r="AE423">
        <v>5.4083266847725131</v>
      </c>
      <c r="AF423">
        <v>0.22099376161235013</v>
      </c>
      <c r="AH423">
        <v>1.1436513110273332</v>
      </c>
      <c r="AI423">
        <v>24.003512331347093</v>
      </c>
      <c r="AJ423">
        <v>2.920356067984518</v>
      </c>
      <c r="AK423">
        <v>12.212533110755949</v>
      </c>
      <c r="AL423">
        <v>0.67343491104413933</v>
      </c>
      <c r="AN423">
        <v>1.3590521968553138</v>
      </c>
      <c r="AO423">
        <v>0.98410449981189052</v>
      </c>
      <c r="AP423">
        <v>1.1343499770272867</v>
      </c>
      <c r="AQ423">
        <v>4.2198474506746111</v>
      </c>
      <c r="AR423">
        <v>0.51456727682696235</v>
      </c>
      <c r="AT423">
        <v>13.242444902738578</v>
      </c>
      <c r="AU423">
        <v>10.35652890026881</v>
      </c>
      <c r="AV423">
        <v>9.8678100118431757</v>
      </c>
      <c r="AW423">
        <v>2.7784931273206799</v>
      </c>
      <c r="AX423">
        <v>13.286901398460119</v>
      </c>
      <c r="AY423">
        <v>18.30476022986192</v>
      </c>
      <c r="BA423">
        <v>0.55088037313824845</v>
      </c>
      <c r="BB423">
        <v>0.66982593843716309</v>
      </c>
      <c r="BC423">
        <v>1.0914591043319901</v>
      </c>
      <c r="BD423">
        <v>0.55932620768232932</v>
      </c>
      <c r="BE423">
        <v>0.70665278896142913</v>
      </c>
      <c r="BF423">
        <v>0.68495619824040987</v>
      </c>
    </row>
    <row r="424" spans="1:58">
      <c r="A424">
        <f ca="1">-8*LN(RAND())</f>
        <v>5.5600534732531948</v>
      </c>
      <c r="B424">
        <f ca="1">-8*LN(RAND())</f>
        <v>17.846773685668438</v>
      </c>
      <c r="C424">
        <f ca="1">-8*LN(RAND())</f>
        <v>3.5015382534269004</v>
      </c>
      <c r="D424">
        <f ca="1">-8*LN(RAND())</f>
        <v>4.5737839888159089</v>
      </c>
      <c r="E424">
        <f ca="1">-8*LN(RAND())</f>
        <v>6.3251982320820659</v>
      </c>
      <c r="F424">
        <f ca="1">-8*LN(RAND())</f>
        <v>9.0320221389130833</v>
      </c>
      <c r="H424">
        <f ca="1">-2*LN(RAND())</f>
        <v>1.2380708856288896</v>
      </c>
      <c r="I424">
        <f ca="1">-2*LN(RAND())</f>
        <v>0.35173435079853443</v>
      </c>
      <c r="J424">
        <f ca="1">-2*LN(RAND())</f>
        <v>0.52255027899283202</v>
      </c>
      <c r="K424">
        <f ca="1">-2*LN(RAND())</f>
        <v>3.2719771386437659</v>
      </c>
      <c r="L424">
        <f ca="1">-2*LN(RAND())</f>
        <v>3.6745205501490417</v>
      </c>
      <c r="M424">
        <f ca="1">-2*LN(RAND())</f>
        <v>0.90915651888345717</v>
      </c>
      <c r="P424">
        <v>13.839743018091093</v>
      </c>
      <c r="Q424">
        <v>5.8100203674374038</v>
      </c>
      <c r="R424">
        <v>28.236100021435075</v>
      </c>
      <c r="T424">
        <v>3.6766615993214917</v>
      </c>
      <c r="U424">
        <v>0.62386456852986694</v>
      </c>
      <c r="V424">
        <v>3.6211689467183237</v>
      </c>
      <c r="X424">
        <v>8.474592311322878</v>
      </c>
      <c r="Y424">
        <v>21.670035753299139</v>
      </c>
      <c r="Z424">
        <v>2.3498751133630722</v>
      </c>
      <c r="AA424">
        <v>3.6376356574881972</v>
      </c>
      <c r="AC424">
        <v>3.2227422854265955</v>
      </c>
      <c r="AD424">
        <v>2.6278141750876922</v>
      </c>
      <c r="AE424">
        <v>0.49629379621976288</v>
      </c>
      <c r="AF424">
        <v>2.3445372681928389</v>
      </c>
      <c r="AH424">
        <v>13.721202211014344</v>
      </c>
      <c r="AI424">
        <v>1.0723239935309365</v>
      </c>
      <c r="AJ424">
        <v>4.0109324483041506</v>
      </c>
      <c r="AK424">
        <v>24.408141780249967</v>
      </c>
      <c r="AL424">
        <v>5.8173628346238901</v>
      </c>
      <c r="AN424">
        <v>1.6906090961313753</v>
      </c>
      <c r="AO424">
        <v>2.104773515791345</v>
      </c>
      <c r="AP424">
        <v>1.0947042959476896</v>
      </c>
      <c r="AQ424">
        <v>6.7793383008759172</v>
      </c>
      <c r="AR424">
        <v>0.1890215835665599</v>
      </c>
      <c r="AT424">
        <v>23.724876325534616</v>
      </c>
      <c r="AU424">
        <v>8.000257427409478</v>
      </c>
      <c r="AV424">
        <v>2.7990047566480709</v>
      </c>
      <c r="AW424">
        <v>0.74186987009486705</v>
      </c>
      <c r="AX424">
        <v>11.070584318844901</v>
      </c>
      <c r="AY424">
        <v>1.4449288975128785</v>
      </c>
      <c r="BA424">
        <v>1.3171370678768193</v>
      </c>
      <c r="BB424">
        <v>0.70544690196742177</v>
      </c>
      <c r="BC424">
        <v>1.5418877407231673</v>
      </c>
      <c r="BD424">
        <v>1.8162923468247438</v>
      </c>
      <c r="BE424">
        <v>0.51548428923106593</v>
      </c>
      <c r="BF424">
        <v>0.56452945310489056</v>
      </c>
    </row>
    <row r="425" spans="1:58">
      <c r="A425">
        <f ca="1">-8*LN(RAND())</f>
        <v>4.55162579757374</v>
      </c>
      <c r="B425">
        <f ca="1">-8*LN(RAND())</f>
        <v>4.5313074096866321</v>
      </c>
      <c r="C425">
        <f ca="1">-8*LN(RAND())</f>
        <v>0.25352896470889846</v>
      </c>
      <c r="D425">
        <f ca="1">-8*LN(RAND())</f>
        <v>17.702396395670039</v>
      </c>
      <c r="E425">
        <f ca="1">-8*LN(RAND())</f>
        <v>0.14462970918966161</v>
      </c>
      <c r="F425">
        <f ca="1">-8*LN(RAND())</f>
        <v>3.406501148285153</v>
      </c>
      <c r="H425">
        <f ca="1">-2*LN(RAND())</f>
        <v>4.5746322576708955</v>
      </c>
      <c r="I425">
        <f ca="1">-2*LN(RAND())</f>
        <v>0.48490097399410798</v>
      </c>
      <c r="J425">
        <f ca="1">-2*LN(RAND())</f>
        <v>1.2012881725698743</v>
      </c>
      <c r="K425">
        <f ca="1">-2*LN(RAND())</f>
        <v>1.8788932103697569</v>
      </c>
      <c r="L425">
        <f ca="1">-2*LN(RAND())</f>
        <v>0.92092883067416742</v>
      </c>
      <c r="M425">
        <f ca="1">-2*LN(RAND())</f>
        <v>4.5590532150481184</v>
      </c>
      <c r="P425">
        <v>4.1110734035357153</v>
      </c>
      <c r="Q425">
        <v>9.6167123732457576</v>
      </c>
      <c r="R425">
        <v>8.8928273054845697</v>
      </c>
      <c r="T425">
        <v>2.6414965059164781</v>
      </c>
      <c r="U425">
        <v>0.94412135214736459</v>
      </c>
      <c r="V425">
        <v>0.36427500958248377</v>
      </c>
      <c r="X425">
        <v>8.9667408934896855</v>
      </c>
      <c r="Y425">
        <v>5.3808093946115783</v>
      </c>
      <c r="Z425">
        <v>23.673612024899739</v>
      </c>
      <c r="AA425">
        <v>0.16084032901432943</v>
      </c>
      <c r="AC425">
        <v>8.800179466967208</v>
      </c>
      <c r="AD425">
        <v>0.66697444786899152</v>
      </c>
      <c r="AE425">
        <v>1.1746556146159406</v>
      </c>
      <c r="AF425">
        <v>0.37510568006366224</v>
      </c>
      <c r="AH425">
        <v>0.77895756442678055</v>
      </c>
      <c r="AI425">
        <v>2.8930156909488836</v>
      </c>
      <c r="AJ425">
        <v>7.7788247397610162</v>
      </c>
      <c r="AK425">
        <v>9.3234342608580256</v>
      </c>
      <c r="AL425">
        <v>13.796461175858322</v>
      </c>
      <c r="AN425">
        <v>0.18893958913747821</v>
      </c>
      <c r="AO425">
        <v>5.3854925233589475</v>
      </c>
      <c r="AP425">
        <v>1.4311364793412213</v>
      </c>
      <c r="AQ425">
        <v>1.403395608476165</v>
      </c>
      <c r="AR425">
        <v>6.8311591318758333</v>
      </c>
      <c r="AT425">
        <v>10.41092609460893</v>
      </c>
      <c r="AU425">
        <v>7.9881375573365494</v>
      </c>
      <c r="AV425">
        <v>1.5578413396644879</v>
      </c>
      <c r="AW425">
        <v>6.1194068958889485</v>
      </c>
      <c r="AX425">
        <v>4.5858507554838228</v>
      </c>
      <c r="AY425">
        <v>1.976346895236252</v>
      </c>
      <c r="BA425">
        <v>1.6041481459775744</v>
      </c>
      <c r="BB425">
        <v>1.9596630107732429</v>
      </c>
      <c r="BC425">
        <v>0.83486450127023792</v>
      </c>
      <c r="BD425">
        <v>3.2670733574113897</v>
      </c>
      <c r="BE425">
        <v>0.21847285639698358</v>
      </c>
      <c r="BF425">
        <v>5.3045973962075426</v>
      </c>
    </row>
    <row r="426" spans="1:58">
      <c r="A426">
        <f ca="1">-8*LN(RAND())</f>
        <v>9.7275688641018654</v>
      </c>
      <c r="B426">
        <f ca="1">-8*LN(RAND())</f>
        <v>1.0955067965547194</v>
      </c>
      <c r="C426">
        <f ca="1">-8*LN(RAND())</f>
        <v>6.9566012426872907</v>
      </c>
      <c r="D426">
        <f ca="1">-8*LN(RAND())</f>
        <v>29.667433910081382</v>
      </c>
      <c r="E426">
        <f ca="1">-8*LN(RAND())</f>
        <v>1.1488401402365727</v>
      </c>
      <c r="F426">
        <f ca="1">-8*LN(RAND())</f>
        <v>2.2507788884100965</v>
      </c>
      <c r="H426">
        <f ca="1">-2*LN(RAND())</f>
        <v>1.0158057299867564</v>
      </c>
      <c r="I426">
        <f ca="1">-2*LN(RAND())</f>
        <v>3.3076606548137542</v>
      </c>
      <c r="J426">
        <f ca="1">-2*LN(RAND())</f>
        <v>0.94424936899907386</v>
      </c>
      <c r="K426">
        <f ca="1">-2*LN(RAND())</f>
        <v>1.8375938307255031</v>
      </c>
      <c r="L426">
        <f ca="1">-2*LN(RAND())</f>
        <v>0.5580993876776188</v>
      </c>
      <c r="M426">
        <f ca="1">-2*LN(RAND())</f>
        <v>1.9054761902599575</v>
      </c>
      <c r="P426">
        <v>14.908742431949292</v>
      </c>
      <c r="Q426">
        <v>3.1464292581120459</v>
      </c>
      <c r="R426">
        <v>9.1845703663526681</v>
      </c>
      <c r="T426">
        <v>2.5304047738191966</v>
      </c>
      <c r="U426">
        <v>5.0800067932106119</v>
      </c>
      <c r="V426">
        <v>5.8240388498364899</v>
      </c>
      <c r="X426">
        <v>4.3966204656012504</v>
      </c>
      <c r="Y426">
        <v>7.6374742837906657</v>
      </c>
      <c r="Z426">
        <v>7.6103995466449872</v>
      </c>
      <c r="AA426">
        <v>7.2937337709506176</v>
      </c>
      <c r="AC426">
        <v>3.0632450785350027</v>
      </c>
      <c r="AD426">
        <v>2.147609682543171</v>
      </c>
      <c r="AE426">
        <v>0.47356697836905226</v>
      </c>
      <c r="AF426">
        <v>1.2006622050331472</v>
      </c>
      <c r="AH426">
        <v>6.4102093193536307</v>
      </c>
      <c r="AI426">
        <v>3.7770721293971743</v>
      </c>
      <c r="AJ426">
        <v>5.0674406968750736</v>
      </c>
      <c r="AK426">
        <v>2.7741556270069112</v>
      </c>
      <c r="AL426">
        <v>5.2513180201188669</v>
      </c>
      <c r="AN426">
        <v>2.2433574576182704</v>
      </c>
      <c r="AO426">
        <v>1.0156987975933314</v>
      </c>
      <c r="AP426">
        <v>1.6925351128552082</v>
      </c>
      <c r="AQ426">
        <v>0.14835749634675119</v>
      </c>
      <c r="AR426">
        <v>1.6891522177473948</v>
      </c>
      <c r="AT426">
        <v>6.3180586325992341</v>
      </c>
      <c r="AU426">
        <v>1.8905746167983766</v>
      </c>
      <c r="AV426">
        <v>6.405037752081423</v>
      </c>
      <c r="AW426">
        <v>11.166748330013723</v>
      </c>
      <c r="AX426">
        <v>5.4694158428457564</v>
      </c>
      <c r="AY426">
        <v>26.529024601420968</v>
      </c>
      <c r="BA426">
        <v>1.6420661165242176</v>
      </c>
      <c r="BB426">
        <v>0.12165762403842427</v>
      </c>
      <c r="BC426">
        <v>0.83861345028592205</v>
      </c>
      <c r="BD426">
        <v>3.6840574042147964</v>
      </c>
      <c r="BE426">
        <v>1.1056910086135594</v>
      </c>
      <c r="BF426">
        <v>9.2155407478592188E-2</v>
      </c>
    </row>
    <row r="427" spans="1:58">
      <c r="A427">
        <f ca="1">-8*LN(RAND())</f>
        <v>6.7709905278480766</v>
      </c>
      <c r="B427">
        <f ca="1">-8*LN(RAND())</f>
        <v>1.1540521389761533</v>
      </c>
      <c r="C427">
        <f ca="1">-8*LN(RAND())</f>
        <v>0.29788994804819802</v>
      </c>
      <c r="D427">
        <f ca="1">-8*LN(RAND())</f>
        <v>10.205857673392373</v>
      </c>
      <c r="E427">
        <f ca="1">-8*LN(RAND())</f>
        <v>2.85930676973422</v>
      </c>
      <c r="F427">
        <f ca="1">-8*LN(RAND())</f>
        <v>9.4390138347078825</v>
      </c>
      <c r="H427">
        <f ca="1">-2*LN(RAND())</f>
        <v>1.2381757795521346</v>
      </c>
      <c r="I427">
        <f ca="1">-2*LN(RAND())</f>
        <v>1.2764275014394544</v>
      </c>
      <c r="J427">
        <f ca="1">-2*LN(RAND())</f>
        <v>0.46363246459933499</v>
      </c>
      <c r="K427">
        <f ca="1">-2*LN(RAND())</f>
        <v>1.8742009977887661</v>
      </c>
      <c r="L427">
        <f ca="1">-2*LN(RAND())</f>
        <v>2.9121729459957097</v>
      </c>
      <c r="M427">
        <f ca="1">-2*LN(RAND())</f>
        <v>1.0800423070369565</v>
      </c>
      <c r="P427">
        <v>3.6691129922230425</v>
      </c>
      <c r="Q427">
        <v>1.8293988008210054</v>
      </c>
      <c r="R427">
        <v>4.0207712115994809</v>
      </c>
      <c r="T427">
        <v>1.1527611036915388</v>
      </c>
      <c r="U427">
        <v>2.6219208035578925</v>
      </c>
      <c r="V427">
        <v>0.88005471067493102</v>
      </c>
      <c r="X427">
        <v>5.0503268722271164</v>
      </c>
      <c r="Y427">
        <v>1.7120119165228027</v>
      </c>
      <c r="Z427">
        <v>7.8502335245290986</v>
      </c>
      <c r="AA427">
        <v>1.3627707499580373</v>
      </c>
      <c r="AC427">
        <v>2.2720830288444152</v>
      </c>
      <c r="AD427">
        <v>5.4858250583363173</v>
      </c>
      <c r="AE427">
        <v>0.49807676560759989</v>
      </c>
      <c r="AF427">
        <v>1.3001338074246993E-2</v>
      </c>
      <c r="AH427">
        <v>0.84830861780480205</v>
      </c>
      <c r="AI427">
        <v>2.7629185787414743</v>
      </c>
      <c r="AJ427">
        <v>9.6708954375069389</v>
      </c>
      <c r="AK427">
        <v>4.2033126678537895</v>
      </c>
      <c r="AL427">
        <v>15.834984080180709</v>
      </c>
      <c r="AN427">
        <v>4.3783510083114576</v>
      </c>
      <c r="AO427">
        <v>1.1763553271472955</v>
      </c>
      <c r="AP427">
        <v>5.4807058493379834</v>
      </c>
      <c r="AQ427">
        <v>1.2937457432531287</v>
      </c>
      <c r="AR427">
        <v>1.3783371160021984</v>
      </c>
      <c r="AT427">
        <v>5.8260348118472889</v>
      </c>
      <c r="AU427">
        <v>2.4303874163573864</v>
      </c>
      <c r="AV427">
        <v>1.2479345319340103</v>
      </c>
      <c r="AW427">
        <v>3.2635544833854584</v>
      </c>
      <c r="AX427">
        <v>8.4999711942386931</v>
      </c>
      <c r="AY427">
        <v>5.8162344195510292</v>
      </c>
      <c r="BA427">
        <v>3.6879141197416891</v>
      </c>
      <c r="BB427">
        <v>1.4684009314823057</v>
      </c>
      <c r="BC427">
        <v>0.51294615989773817</v>
      </c>
      <c r="BD427">
        <v>1.3538772982730076</v>
      </c>
      <c r="BE427">
        <v>1.2546407664171004</v>
      </c>
      <c r="BF427">
        <v>0.28334660314568777</v>
      </c>
    </row>
    <row r="428" spans="1:58">
      <c r="A428">
        <f ca="1">-8*LN(RAND())</f>
        <v>19.920967303542668</v>
      </c>
      <c r="B428">
        <f ca="1">-8*LN(RAND())</f>
        <v>8.5196882729322851</v>
      </c>
      <c r="C428">
        <f ca="1">-8*LN(RAND())</f>
        <v>9.0428908101192054</v>
      </c>
      <c r="D428">
        <f ca="1">-8*LN(RAND())</f>
        <v>9.1804530629155678</v>
      </c>
      <c r="E428">
        <f ca="1">-8*LN(RAND())</f>
        <v>6.9430746148319615</v>
      </c>
      <c r="F428">
        <f ca="1">-8*LN(RAND())</f>
        <v>30.876878001456134</v>
      </c>
      <c r="H428">
        <f ca="1">-2*LN(RAND())</f>
        <v>6.9954401719245842</v>
      </c>
      <c r="I428">
        <f ca="1">-2*LN(RAND())</f>
        <v>6.2921463116341201</v>
      </c>
      <c r="J428">
        <f ca="1">-2*LN(RAND())</f>
        <v>7.2078090910460094E-2</v>
      </c>
      <c r="K428">
        <f ca="1">-2*LN(RAND())</f>
        <v>0.45324726746827265</v>
      </c>
      <c r="L428">
        <f ca="1">-2*LN(RAND())</f>
        <v>2.9771654656024067</v>
      </c>
      <c r="M428">
        <f ca="1">-2*LN(RAND())</f>
        <v>6.9039404904411441</v>
      </c>
      <c r="P428">
        <v>20.96013254239918</v>
      </c>
      <c r="Q428">
        <v>11.006168400572379</v>
      </c>
      <c r="R428">
        <v>11.676606944287062</v>
      </c>
      <c r="T428">
        <v>2.0054514082642045</v>
      </c>
      <c r="U428">
        <v>1.3703902991630763</v>
      </c>
      <c r="V428">
        <v>1.5342432985069028</v>
      </c>
      <c r="X428">
        <v>11.07320206007905</v>
      </c>
      <c r="Y428">
        <v>7.3296326513788497</v>
      </c>
      <c r="Z428">
        <v>3.2564434980445696</v>
      </c>
      <c r="AA428">
        <v>1.3451796395940276</v>
      </c>
      <c r="AC428">
        <v>1.085536324933841</v>
      </c>
      <c r="AD428">
        <v>0.10567299153482484</v>
      </c>
      <c r="AE428">
        <v>2.0830730920161744</v>
      </c>
      <c r="AF428">
        <v>0.67116345606774375</v>
      </c>
      <c r="AH428">
        <v>3.3290473235871785</v>
      </c>
      <c r="AI428">
        <v>10.152953752507758</v>
      </c>
      <c r="AJ428">
        <v>0.59564873548096309</v>
      </c>
      <c r="AK428">
        <v>11.101139300779108</v>
      </c>
      <c r="AL428">
        <v>13.947135322798195</v>
      </c>
      <c r="AN428">
        <v>5.4160164445304781</v>
      </c>
      <c r="AO428">
        <v>0.60912339299962459</v>
      </c>
      <c r="AP428">
        <v>0.68380552067402178</v>
      </c>
      <c r="AQ428">
        <v>3.0788861440457609</v>
      </c>
      <c r="AR428">
        <v>1.0221134808707228</v>
      </c>
      <c r="AT428">
        <v>0.65713506233595542</v>
      </c>
      <c r="AU428">
        <v>3.5634008062149443</v>
      </c>
      <c r="AV428">
        <v>2.8079829008809041</v>
      </c>
      <c r="AW428">
        <v>3.5511206322002113</v>
      </c>
      <c r="AX428">
        <v>3.4608992682006168</v>
      </c>
      <c r="AY428">
        <v>4.8390610991352609</v>
      </c>
      <c r="BA428">
        <v>2.242712283477124</v>
      </c>
      <c r="BB428">
        <v>3.6725286154514167</v>
      </c>
      <c r="BC428">
        <v>0.76447228729850014</v>
      </c>
      <c r="BD428">
        <v>0.75184866904686087</v>
      </c>
      <c r="BE428">
        <v>0.68389658050031721</v>
      </c>
      <c r="BF428">
        <v>5.5474410391561708</v>
      </c>
    </row>
    <row r="429" spans="1:58">
      <c r="A429">
        <f ca="1">-8*LN(RAND())</f>
        <v>12.855890455969048</v>
      </c>
      <c r="B429">
        <f ca="1">-8*LN(RAND())</f>
        <v>0.72722671926663951</v>
      </c>
      <c r="C429">
        <f ca="1">-8*LN(RAND())</f>
        <v>16.653977166972773</v>
      </c>
      <c r="D429">
        <f ca="1">-8*LN(RAND())</f>
        <v>8.4732768130706813</v>
      </c>
      <c r="E429">
        <f ca="1">-8*LN(RAND())</f>
        <v>2.5466365233861556</v>
      </c>
      <c r="F429">
        <f ca="1">-8*LN(RAND())</f>
        <v>1.5326596813498783</v>
      </c>
      <c r="H429">
        <f ca="1">-2*LN(RAND())</f>
        <v>0.32025139488820675</v>
      </c>
      <c r="I429">
        <f ca="1">-2*LN(RAND())</f>
        <v>0.77539957817384564</v>
      </c>
      <c r="J429">
        <f ca="1">-2*LN(RAND())</f>
        <v>0.66610135892716582</v>
      </c>
      <c r="K429">
        <f ca="1">-2*LN(RAND())</f>
        <v>4.7606064830091756E-2</v>
      </c>
      <c r="L429">
        <f ca="1">-2*LN(RAND())</f>
        <v>4.185781691678681</v>
      </c>
      <c r="M429">
        <f ca="1">-2*LN(RAND())</f>
        <v>6.2010786086850081E-2</v>
      </c>
      <c r="P429">
        <v>12.767138998957074</v>
      </c>
      <c r="Q429">
        <v>6.1601622171746149</v>
      </c>
      <c r="R429">
        <v>7.8847034083982841</v>
      </c>
      <c r="T429">
        <v>0.21363227871419804</v>
      </c>
      <c r="U429">
        <v>2.6054390651279453</v>
      </c>
      <c r="V429">
        <v>3.3497057959514498</v>
      </c>
      <c r="X429">
        <v>0.23771750068947967</v>
      </c>
      <c r="Y429">
        <v>6.3600310200620322</v>
      </c>
      <c r="Z429">
        <v>3.4973743165738305</v>
      </c>
      <c r="AA429">
        <v>4.3458808916904035</v>
      </c>
      <c r="AC429">
        <v>0.43630170661680973</v>
      </c>
      <c r="AD429">
        <v>0.99755798082161418</v>
      </c>
      <c r="AE429">
        <v>1.724273453526459</v>
      </c>
      <c r="AF429">
        <v>2.3956118090570078</v>
      </c>
      <c r="AH429">
        <v>14.420687418415993</v>
      </c>
      <c r="AI429">
        <v>8.0489599562234329</v>
      </c>
      <c r="AJ429">
        <v>9.5605343782247072</v>
      </c>
      <c r="AK429">
        <v>22.873240383405101</v>
      </c>
      <c r="AL429">
        <v>16.29642527366774</v>
      </c>
      <c r="AN429">
        <v>1.5809507805374878</v>
      </c>
      <c r="AO429">
        <v>3.1654521471164876</v>
      </c>
      <c r="AP429">
        <v>0.85802006350664917</v>
      </c>
      <c r="AQ429">
        <v>4.6597720993487517</v>
      </c>
      <c r="AR429">
        <v>0.43330820789777602</v>
      </c>
      <c r="AT429">
        <v>7.1788205770222291</v>
      </c>
      <c r="AU429">
        <v>20.840028473903612</v>
      </c>
      <c r="AV429">
        <v>4.1492312027682816</v>
      </c>
      <c r="AW429">
        <v>7.1138297230886689</v>
      </c>
      <c r="AX429">
        <v>8.1626518459235982</v>
      </c>
      <c r="AY429">
        <v>16.674993594600608</v>
      </c>
      <c r="BA429">
        <v>4.6674332027192893</v>
      </c>
      <c r="BB429">
        <v>0.29694829991855781</v>
      </c>
      <c r="BC429">
        <v>0.75239763197477838</v>
      </c>
      <c r="BD429">
        <v>2.6777544582618127</v>
      </c>
      <c r="BE429">
        <v>0.40654213052013682</v>
      </c>
      <c r="BF429">
        <v>1.3956066159154923</v>
      </c>
    </row>
    <row r="430" spans="1:58">
      <c r="A430">
        <f ca="1">-8*LN(RAND())</f>
        <v>10.762872323814182</v>
      </c>
      <c r="B430">
        <f ca="1">-8*LN(RAND())</f>
        <v>1.7522294716610429</v>
      </c>
      <c r="C430">
        <f ca="1">-8*LN(RAND())</f>
        <v>11.376748283939712</v>
      </c>
      <c r="D430">
        <f ca="1">-8*LN(RAND())</f>
        <v>8.246067330980198</v>
      </c>
      <c r="E430">
        <f ca="1">-8*LN(RAND())</f>
        <v>1.2723535887143236</v>
      </c>
      <c r="F430">
        <f ca="1">-8*LN(RAND())</f>
        <v>1.3529380287395247</v>
      </c>
      <c r="H430">
        <f ca="1">-2*LN(RAND())</f>
        <v>2.9175104608880917</v>
      </c>
      <c r="I430">
        <f ca="1">-2*LN(RAND())</f>
        <v>0.4851972621121915</v>
      </c>
      <c r="J430">
        <f ca="1">-2*LN(RAND())</f>
        <v>4.5929846572255597</v>
      </c>
      <c r="K430">
        <f ca="1">-2*LN(RAND())</f>
        <v>1.3598118547161167</v>
      </c>
      <c r="L430">
        <f ca="1">-2*LN(RAND())</f>
        <v>0.29722116264480214</v>
      </c>
      <c r="M430">
        <f ca="1">-2*LN(RAND())</f>
        <v>3.211533095458921</v>
      </c>
      <c r="P430">
        <v>4.2673053723466996</v>
      </c>
      <c r="Q430">
        <v>7.7895589009862407</v>
      </c>
      <c r="R430">
        <v>13.489984001819904</v>
      </c>
      <c r="T430">
        <v>1.9958889890011833</v>
      </c>
      <c r="U430">
        <v>1.3649652193518276</v>
      </c>
      <c r="V430">
        <v>3.0401224164165654</v>
      </c>
      <c r="X430">
        <v>5.6554458392700848</v>
      </c>
      <c r="Y430">
        <v>0.98212216378427575</v>
      </c>
      <c r="Z430">
        <v>3.3094621769504311</v>
      </c>
      <c r="AA430">
        <v>7.4132431433756274</v>
      </c>
      <c r="AC430">
        <v>7.0884828185310997</v>
      </c>
      <c r="AD430">
        <v>0.58298171764201812</v>
      </c>
      <c r="AE430">
        <v>0.73287500047708043</v>
      </c>
      <c r="AF430">
        <v>0.18937441511251268</v>
      </c>
      <c r="AH430">
        <v>19.381466887420967</v>
      </c>
      <c r="AI430">
        <v>2.9321246346966059</v>
      </c>
      <c r="AJ430">
        <v>19.385935519841613</v>
      </c>
      <c r="AK430">
        <v>11.060156195849226</v>
      </c>
      <c r="AL430">
        <v>3.8819927736019486</v>
      </c>
      <c r="AN430">
        <v>3.9433034939348492</v>
      </c>
      <c r="AO430">
        <v>2.3262687216307842</v>
      </c>
      <c r="AP430">
        <v>0.54679602001959515</v>
      </c>
      <c r="AQ430">
        <v>2.379681979688085</v>
      </c>
      <c r="AR430">
        <v>2.1079134662200714</v>
      </c>
      <c r="AT430">
        <v>7.4382446313318216</v>
      </c>
      <c r="AU430">
        <v>13.642819346921412</v>
      </c>
      <c r="AV430">
        <v>12.86277365388745</v>
      </c>
      <c r="AW430">
        <v>11.657228684761677</v>
      </c>
      <c r="AX430">
        <v>5.4505937191830514</v>
      </c>
      <c r="AY430">
        <v>9.6179062073351602</v>
      </c>
      <c r="BA430">
        <v>0.62277833430960039</v>
      </c>
      <c r="BB430">
        <v>0.5218107105194485</v>
      </c>
      <c r="BC430">
        <v>0.50095782890374496</v>
      </c>
      <c r="BD430">
        <v>3.7225225958502866</v>
      </c>
      <c r="BE430">
        <v>1.22326734967746</v>
      </c>
      <c r="BF430">
        <v>0.74440617549064536</v>
      </c>
    </row>
    <row r="431" spans="1:58">
      <c r="A431">
        <f ca="1">-8*LN(RAND())</f>
        <v>1.0809528554227266</v>
      </c>
      <c r="B431">
        <f ca="1">-8*LN(RAND())</f>
        <v>1.3009987979300777</v>
      </c>
      <c r="C431">
        <f ca="1">-8*LN(RAND())</f>
        <v>5.4120150944618794</v>
      </c>
      <c r="D431">
        <f ca="1">-8*LN(RAND())</f>
        <v>0.25469811585271734</v>
      </c>
      <c r="E431">
        <f ca="1">-8*LN(RAND())</f>
        <v>15.318077414731551</v>
      </c>
      <c r="F431">
        <f ca="1">-8*LN(RAND())</f>
        <v>11.686558603653795</v>
      </c>
      <c r="H431">
        <f ca="1">-2*LN(RAND())</f>
        <v>2.7262452445116558</v>
      </c>
      <c r="I431">
        <f ca="1">-2*LN(RAND())</f>
        <v>1.7934801965925122</v>
      </c>
      <c r="J431">
        <f ca="1">-2*LN(RAND())</f>
        <v>2.3054836749957657</v>
      </c>
      <c r="K431">
        <f ca="1">-2*LN(RAND())</f>
        <v>0.75549010766594271</v>
      </c>
      <c r="L431">
        <f ca="1">-2*LN(RAND())</f>
        <v>0.62418056141757916</v>
      </c>
      <c r="M431">
        <f ca="1">-2*LN(RAND())</f>
        <v>0.44345001409357743</v>
      </c>
      <c r="P431">
        <v>7.3498038797958767</v>
      </c>
      <c r="Q431">
        <v>2.9380185274595414</v>
      </c>
      <c r="R431">
        <v>11.197444010590527</v>
      </c>
      <c r="T431">
        <v>3.3208152456297828</v>
      </c>
      <c r="U431">
        <v>1.0824194493465391</v>
      </c>
      <c r="V431">
        <v>3.2300020783393673</v>
      </c>
      <c r="X431">
        <v>21.735197114013868</v>
      </c>
      <c r="Y431">
        <v>9.6384588874997039</v>
      </c>
      <c r="Z431">
        <v>5.1538123937636486</v>
      </c>
      <c r="AA431">
        <v>11.585539863947814</v>
      </c>
      <c r="AC431">
        <v>3.1021628424367962</v>
      </c>
      <c r="AD431">
        <v>0.51711987940088922</v>
      </c>
      <c r="AE431">
        <v>2.8545018372284905</v>
      </c>
      <c r="AF431">
        <v>6.1237531433668169</v>
      </c>
      <c r="AH431">
        <v>2.4492137417468562</v>
      </c>
      <c r="AI431">
        <v>0.61895706680628459</v>
      </c>
      <c r="AJ431">
        <v>1.2201308746105632</v>
      </c>
      <c r="AK431">
        <v>8.3641056677992722</v>
      </c>
      <c r="AL431">
        <v>21.794169014658351</v>
      </c>
      <c r="AN431">
        <v>1.4979667309407632</v>
      </c>
      <c r="AO431">
        <v>0.74355289190683549</v>
      </c>
      <c r="AP431">
        <v>1.2041697864308665</v>
      </c>
      <c r="AQ431">
        <v>1.7956912658228508</v>
      </c>
      <c r="AR431">
        <v>3.6150698597285231</v>
      </c>
      <c r="AT431">
        <v>2.159887717789819</v>
      </c>
      <c r="AU431">
        <v>3.533328450499583</v>
      </c>
      <c r="AV431">
        <v>2.919571836045062</v>
      </c>
      <c r="AW431">
        <v>1.2183095427916171</v>
      </c>
      <c r="AX431">
        <v>14.199610340829754</v>
      </c>
      <c r="AY431">
        <v>3.9056549867408759</v>
      </c>
      <c r="BA431">
        <v>1.1603961606907567</v>
      </c>
      <c r="BB431">
        <v>1.7091539422517723</v>
      </c>
      <c r="BC431">
        <v>0.75704832488810714</v>
      </c>
      <c r="BD431">
        <v>0.19962832966904914</v>
      </c>
      <c r="BE431">
        <v>1.9698068795256061</v>
      </c>
      <c r="BF431">
        <v>0.2829007009076614</v>
      </c>
    </row>
    <row r="432" spans="1:58">
      <c r="A432">
        <f ca="1">-8*LN(RAND())</f>
        <v>3.4617925100625611</v>
      </c>
      <c r="B432">
        <f ca="1">-8*LN(RAND())</f>
        <v>0.86659074036743555</v>
      </c>
      <c r="C432">
        <f ca="1">-8*LN(RAND())</f>
        <v>14.500367728194444</v>
      </c>
      <c r="D432">
        <f ca="1">-8*LN(RAND())</f>
        <v>2.6568750122537308</v>
      </c>
      <c r="E432">
        <f ca="1">-8*LN(RAND())</f>
        <v>3.2434163584573317</v>
      </c>
      <c r="F432">
        <f ca="1">-8*LN(RAND())</f>
        <v>1.5847501458225077</v>
      </c>
      <c r="H432">
        <f ca="1">-2*LN(RAND())</f>
        <v>3.5987551935949096</v>
      </c>
      <c r="I432">
        <f ca="1">-2*LN(RAND())</f>
        <v>0.12691983017486752</v>
      </c>
      <c r="J432">
        <f ca="1">-2*LN(RAND())</f>
        <v>5.1708802779984402E-2</v>
      </c>
      <c r="K432">
        <f ca="1">-2*LN(RAND())</f>
        <v>2.3773297344186215</v>
      </c>
      <c r="L432">
        <f ca="1">-2*LN(RAND())</f>
        <v>0.11957667858452013</v>
      </c>
      <c r="M432">
        <f ca="1">-2*LN(RAND())</f>
        <v>0.87832531900865618</v>
      </c>
      <c r="P432">
        <v>3.19362903193726</v>
      </c>
      <c r="Q432">
        <v>1.8466003795360524</v>
      </c>
      <c r="R432">
        <v>29.914730817810675</v>
      </c>
      <c r="T432">
        <v>0.53341737225677588</v>
      </c>
      <c r="U432">
        <v>2.022725416067344</v>
      </c>
      <c r="V432">
        <v>0.40878747144752836</v>
      </c>
      <c r="X432">
        <v>0.95844611575777772</v>
      </c>
      <c r="Y432">
        <v>13.652696907539564</v>
      </c>
      <c r="Z432">
        <v>6.0696114628241569</v>
      </c>
      <c r="AA432">
        <v>13.1420326674324</v>
      </c>
      <c r="AC432">
        <v>3.708623587230262</v>
      </c>
      <c r="AD432">
        <v>1.3356410805385266</v>
      </c>
      <c r="AE432">
        <v>3.8461125772022795</v>
      </c>
      <c r="AF432">
        <v>2.1004896448238028</v>
      </c>
      <c r="AH432">
        <v>10.807474159840712</v>
      </c>
      <c r="AI432">
        <v>0.72743758219296872</v>
      </c>
      <c r="AJ432">
        <v>18.23104102665252</v>
      </c>
      <c r="AK432">
        <v>5.6548434637283407</v>
      </c>
      <c r="AL432">
        <v>6.9142169252407477</v>
      </c>
      <c r="AN432">
        <v>0.71675374739870568</v>
      </c>
      <c r="AO432">
        <v>1.5797527231353261</v>
      </c>
      <c r="AP432">
        <v>3.1836157679599855</v>
      </c>
      <c r="AQ432">
        <v>1.3217623647149539</v>
      </c>
      <c r="AR432">
        <v>1.1659618753312526</v>
      </c>
      <c r="AT432">
        <v>9.9421609188910551</v>
      </c>
      <c r="AU432">
        <v>13.152437371932468</v>
      </c>
      <c r="AV432">
        <v>4.5488590040553234</v>
      </c>
      <c r="AW432">
        <v>9.5198740458191473</v>
      </c>
      <c r="AX432">
        <v>3.4443925690139192</v>
      </c>
      <c r="AY432">
        <v>5.5281712952209938</v>
      </c>
      <c r="BA432">
        <v>1.0930237422949167</v>
      </c>
      <c r="BB432">
        <v>1.5256973480820446</v>
      </c>
      <c r="BC432">
        <v>3.2798278888490664</v>
      </c>
      <c r="BD432">
        <v>5.9731105918868508</v>
      </c>
      <c r="BE432">
        <v>0.59776366119457092</v>
      </c>
      <c r="BF432">
        <v>5.2620855843404621</v>
      </c>
    </row>
    <row r="433" spans="1:58">
      <c r="A433">
        <f ca="1">-8*LN(RAND())</f>
        <v>3.0454524150686186</v>
      </c>
      <c r="B433">
        <f ca="1">-8*LN(RAND())</f>
        <v>3.8814873069576681</v>
      </c>
      <c r="C433">
        <f ca="1">-8*LN(RAND())</f>
        <v>1.6115374801989635</v>
      </c>
      <c r="D433">
        <f ca="1">-8*LN(RAND())</f>
        <v>5.4942417614302403</v>
      </c>
      <c r="E433">
        <f ca="1">-8*LN(RAND())</f>
        <v>4.3723281996748193</v>
      </c>
      <c r="F433">
        <f ca="1">-8*LN(RAND())</f>
        <v>4.8702402868587189</v>
      </c>
      <c r="H433">
        <f ca="1">-2*LN(RAND())</f>
        <v>0.55932449522411098</v>
      </c>
      <c r="I433">
        <f ca="1">-2*LN(RAND())</f>
        <v>6.8847578923185138</v>
      </c>
      <c r="J433">
        <f ca="1">-2*LN(RAND())</f>
        <v>0.926073451637345</v>
      </c>
      <c r="K433">
        <f ca="1">-2*LN(RAND())</f>
        <v>5.0052563559013716</v>
      </c>
      <c r="L433">
        <f ca="1">-2*LN(RAND())</f>
        <v>2.2761814112006187</v>
      </c>
      <c r="M433">
        <f ca="1">-2*LN(RAND())</f>
        <v>3.0321677269299081</v>
      </c>
      <c r="P433">
        <v>4.0102816419237328</v>
      </c>
      <c r="Q433">
        <v>2.4645002554114286</v>
      </c>
      <c r="R433">
        <v>4.9973067681519048</v>
      </c>
      <c r="T433">
        <v>0.32186522188140859</v>
      </c>
      <c r="U433">
        <v>6.5590810533059862</v>
      </c>
      <c r="V433">
        <v>5.4540557785335615</v>
      </c>
      <c r="X433">
        <v>2.9143342878290799</v>
      </c>
      <c r="Y433">
        <v>1.1475666149990602</v>
      </c>
      <c r="Z433">
        <v>13.044132085122422</v>
      </c>
      <c r="AA433">
        <v>35.906884418037357</v>
      </c>
      <c r="AC433">
        <v>2.5006135733442529</v>
      </c>
      <c r="AD433">
        <v>5.5406109936748126E-2</v>
      </c>
      <c r="AE433">
        <v>1.7883177659677108E-2</v>
      </c>
      <c r="AF433">
        <v>0.79235205338616144</v>
      </c>
      <c r="AH433">
        <v>2.1474203102956828</v>
      </c>
      <c r="AI433">
        <v>1.4345022885076895</v>
      </c>
      <c r="AJ433">
        <v>21.166369296472155</v>
      </c>
      <c r="AK433">
        <v>16.242926772033957</v>
      </c>
      <c r="AL433">
        <v>6.7274408794181867E-2</v>
      </c>
      <c r="AN433">
        <v>1.8014639833474879</v>
      </c>
      <c r="AO433">
        <v>0.58600910852493482</v>
      </c>
      <c r="AP433">
        <v>0.2198327908618635</v>
      </c>
      <c r="AQ433">
        <v>7.1142830284243388</v>
      </c>
      <c r="AR433">
        <v>1.0278356458329991</v>
      </c>
      <c r="AT433">
        <v>3.5538326047976261</v>
      </c>
      <c r="AU433">
        <v>1.3859392577693763</v>
      </c>
      <c r="AV433">
        <v>22.664193213416645</v>
      </c>
      <c r="AW433">
        <v>30.84723691864977</v>
      </c>
      <c r="AX433">
        <v>6.2626625120596495</v>
      </c>
      <c r="AY433">
        <v>0.76280967586077997</v>
      </c>
      <c r="BA433">
        <v>0.99417959712453285</v>
      </c>
      <c r="BB433">
        <v>2.6404143153388646</v>
      </c>
      <c r="BC433">
        <v>6.0031784429716426</v>
      </c>
      <c r="BD433">
        <v>2.8356421129715996</v>
      </c>
      <c r="BE433">
        <v>1.7786845867724606</v>
      </c>
      <c r="BF433">
        <v>0.49731676613917286</v>
      </c>
    </row>
    <row r="434" spans="1:58">
      <c r="A434">
        <f ca="1">-8*LN(RAND())</f>
        <v>0.72856311184702782</v>
      </c>
      <c r="B434">
        <f ca="1">-8*LN(RAND())</f>
        <v>0.48574782441871572</v>
      </c>
      <c r="C434">
        <f ca="1">-8*LN(RAND())</f>
        <v>3.2667647363001033</v>
      </c>
      <c r="D434">
        <f ca="1">-8*LN(RAND())</f>
        <v>7.7562474288564598</v>
      </c>
      <c r="E434">
        <f ca="1">-8*LN(RAND())</f>
        <v>4.3966324497466136</v>
      </c>
      <c r="F434">
        <f ca="1">-8*LN(RAND())</f>
        <v>4.0230238812848427</v>
      </c>
      <c r="H434">
        <f ca="1">-2*LN(RAND())</f>
        <v>1.1511138785866495</v>
      </c>
      <c r="I434">
        <f ca="1">-2*LN(RAND())</f>
        <v>0.20134159981466118</v>
      </c>
      <c r="J434">
        <f ca="1">-2*LN(RAND())</f>
        <v>1.3351218329549044</v>
      </c>
      <c r="K434">
        <f ca="1">-2*LN(RAND())</f>
        <v>0.46956730822077969</v>
      </c>
      <c r="L434">
        <f ca="1">-2*LN(RAND())</f>
        <v>0.99957656123276417</v>
      </c>
      <c r="M434">
        <f ca="1">-2*LN(RAND())</f>
        <v>3.2292003070580402E-2</v>
      </c>
      <c r="P434">
        <v>1.9268779178914095</v>
      </c>
      <c r="Q434">
        <v>5.8675412023552473</v>
      </c>
      <c r="R434">
        <v>15.384125803371921</v>
      </c>
      <c r="T434">
        <v>2.3444189623962126</v>
      </c>
      <c r="U434">
        <v>8.7166664226181495E-2</v>
      </c>
      <c r="V434">
        <v>0.73851616004176279</v>
      </c>
      <c r="X434">
        <v>19.524100470594977</v>
      </c>
      <c r="Y434">
        <v>1.8924549792827807</v>
      </c>
      <c r="Z434">
        <v>2.476560338457626</v>
      </c>
      <c r="AA434">
        <v>1.6660342766548117</v>
      </c>
      <c r="AC434">
        <v>6.5644348672617197</v>
      </c>
      <c r="AD434">
        <v>3.6124691806804456</v>
      </c>
      <c r="AE434">
        <v>0.74931909678474262</v>
      </c>
      <c r="AF434">
        <v>3.5121139062956077</v>
      </c>
      <c r="AH434">
        <v>11.128390506926092</v>
      </c>
      <c r="AI434">
        <v>7.5296766646419879</v>
      </c>
      <c r="AJ434">
        <v>3.043944571347279</v>
      </c>
      <c r="AK434">
        <v>8.1622270497218246</v>
      </c>
      <c r="AL434">
        <v>0.16289096639637587</v>
      </c>
      <c r="AN434">
        <v>0.48004668233564113</v>
      </c>
      <c r="AO434">
        <v>1.7911966895522706</v>
      </c>
      <c r="AP434">
        <v>0.21385894401724909</v>
      </c>
      <c r="AQ434">
        <v>1.6330771323113129</v>
      </c>
      <c r="AR434">
        <v>2.1826083571580304</v>
      </c>
      <c r="AT434">
        <v>0.76360175333115454</v>
      </c>
      <c r="AU434">
        <v>9.444667395327091</v>
      </c>
      <c r="AV434">
        <v>7.4830452643648311</v>
      </c>
      <c r="AW434">
        <v>6.9502976734426207</v>
      </c>
      <c r="AX434">
        <v>17.887655079993873</v>
      </c>
      <c r="AY434">
        <v>1.1016090839442614</v>
      </c>
      <c r="BA434">
        <v>0.93047436211434897</v>
      </c>
      <c r="BB434">
        <v>0.39307424710073258</v>
      </c>
      <c r="BC434">
        <v>0.4796716068836826</v>
      </c>
      <c r="BD434">
        <v>3.5956839325081087</v>
      </c>
      <c r="BE434">
        <v>2.2138025855886498</v>
      </c>
      <c r="BF434">
        <v>2.3581332563070358E-2</v>
      </c>
    </row>
    <row r="435" spans="1:58">
      <c r="A435">
        <f ca="1">-8*LN(RAND())</f>
        <v>5.4699951832027578</v>
      </c>
      <c r="B435">
        <f ca="1">-8*LN(RAND())</f>
        <v>10.310610239593375</v>
      </c>
      <c r="C435">
        <f ca="1">-8*LN(RAND())</f>
        <v>4.1262827390476478</v>
      </c>
      <c r="D435">
        <f ca="1">-8*LN(RAND())</f>
        <v>3.9576266406890497</v>
      </c>
      <c r="E435">
        <f ca="1">-8*LN(RAND())</f>
        <v>5.5391438141672182</v>
      </c>
      <c r="F435">
        <f ca="1">-8*LN(RAND())</f>
        <v>8.6323612840400834</v>
      </c>
      <c r="H435">
        <f ca="1">-2*LN(RAND())</f>
        <v>0.25685486078751701</v>
      </c>
      <c r="I435">
        <f ca="1">-2*LN(RAND())</f>
        <v>1.5202090594429984</v>
      </c>
      <c r="J435">
        <f ca="1">-2*LN(RAND())</f>
        <v>0.34149572644044712</v>
      </c>
      <c r="K435">
        <f ca="1">-2*LN(RAND())</f>
        <v>2.5147015357451248</v>
      </c>
      <c r="L435">
        <f ca="1">-2*LN(RAND())</f>
        <v>4.0564280369653147</v>
      </c>
      <c r="M435">
        <f ca="1">-2*LN(RAND())</f>
        <v>0.73220426436587205</v>
      </c>
      <c r="P435">
        <v>20.94099232480044</v>
      </c>
      <c r="Q435">
        <v>5.9965572367820439</v>
      </c>
      <c r="R435">
        <v>7.7327788526325731</v>
      </c>
      <c r="T435">
        <v>0.42464166617874327</v>
      </c>
      <c r="U435">
        <v>5.371462588645346</v>
      </c>
      <c r="V435">
        <v>0.10318430208499338</v>
      </c>
      <c r="X435">
        <v>14.346512666488502</v>
      </c>
      <c r="Y435">
        <v>13.595650229025816</v>
      </c>
      <c r="Z435">
        <v>6.1098451771638258</v>
      </c>
      <c r="AA435">
        <v>45.358972015666652</v>
      </c>
      <c r="AC435">
        <v>4.7935617450578665</v>
      </c>
      <c r="AD435">
        <v>0.96023210066191256</v>
      </c>
      <c r="AE435">
        <v>2.3562872366091017</v>
      </c>
      <c r="AF435">
        <v>0.79419801441403537</v>
      </c>
      <c r="AH435">
        <v>2.1193125968439581</v>
      </c>
      <c r="AI435">
        <v>4.8156357170660442</v>
      </c>
      <c r="AJ435">
        <v>14.596643686414925</v>
      </c>
      <c r="AK435">
        <v>17.435478817297295</v>
      </c>
      <c r="AL435">
        <v>10.294471688566677</v>
      </c>
      <c r="AN435">
        <v>0.41158964802951475</v>
      </c>
      <c r="AO435">
        <v>0.33482614826140877</v>
      </c>
      <c r="AP435">
        <v>3.3631359306919628</v>
      </c>
      <c r="AQ435">
        <v>1.8928546503453514</v>
      </c>
      <c r="AR435">
        <v>5.4301888524925328</v>
      </c>
      <c r="AT435">
        <v>10.802244819676639</v>
      </c>
      <c r="AU435">
        <v>8.9750766026653803</v>
      </c>
      <c r="AV435">
        <v>7.6355489867165014</v>
      </c>
      <c r="AW435">
        <v>16.388980426814946</v>
      </c>
      <c r="AX435">
        <v>0.386743353194682</v>
      </c>
      <c r="AY435">
        <v>1.4195359816105864</v>
      </c>
      <c r="BA435">
        <v>0.19404455789099306</v>
      </c>
      <c r="BB435">
        <v>0.37668300408958461</v>
      </c>
      <c r="BC435">
        <v>0.2213009037377924</v>
      </c>
      <c r="BD435">
        <v>0.37619328427606497</v>
      </c>
      <c r="BE435">
        <v>6.3233220146912433E-2</v>
      </c>
      <c r="BF435">
        <v>0.89922770029719479</v>
      </c>
    </row>
    <row r="436" spans="1:58">
      <c r="A436">
        <f ca="1">-8*LN(RAND())</f>
        <v>6.3757902770915935</v>
      </c>
      <c r="B436">
        <f ca="1">-8*LN(RAND())</f>
        <v>0.30408396255212627</v>
      </c>
      <c r="C436">
        <f ca="1">-8*LN(RAND())</f>
        <v>21.013077922038388</v>
      </c>
      <c r="D436">
        <f ca="1">-8*LN(RAND())</f>
        <v>6.1459209146561022</v>
      </c>
      <c r="E436">
        <f ca="1">-8*LN(RAND())</f>
        <v>4.1564899531035833</v>
      </c>
      <c r="F436">
        <f ca="1">-8*LN(RAND())</f>
        <v>40.443439379743545</v>
      </c>
      <c r="H436">
        <f ca="1">-2*LN(RAND())</f>
        <v>0.24555383862366328</v>
      </c>
      <c r="I436">
        <f ca="1">-2*LN(RAND())</f>
        <v>1.2023633111311514</v>
      </c>
      <c r="J436">
        <f ca="1">-2*LN(RAND())</f>
        <v>0.59940394532445829</v>
      </c>
      <c r="K436">
        <f ca="1">-2*LN(RAND())</f>
        <v>0.75484827389072895</v>
      </c>
      <c r="L436">
        <f ca="1">-2*LN(RAND())</f>
        <v>0.86037794959533398</v>
      </c>
      <c r="M436">
        <f ca="1">-2*LN(RAND())</f>
        <v>1.3589813753632101</v>
      </c>
      <c r="P436">
        <v>6.9935204899736894</v>
      </c>
      <c r="Q436">
        <v>13.067872097580427</v>
      </c>
      <c r="R436">
        <v>0.55284658845696644</v>
      </c>
      <c r="T436">
        <v>0.25686486937678688</v>
      </c>
      <c r="U436">
        <v>3.9300907418603646</v>
      </c>
      <c r="V436">
        <v>2.1973050781040944</v>
      </c>
      <c r="X436">
        <v>23.882519806690009</v>
      </c>
      <c r="Y436">
        <v>19.250439678588794</v>
      </c>
      <c r="Z436">
        <v>12.998124605956219</v>
      </c>
      <c r="AA436">
        <v>24.605682439198858</v>
      </c>
      <c r="AC436">
        <v>2.4447721516980185</v>
      </c>
      <c r="AD436">
        <v>0.53892153575954849</v>
      </c>
      <c r="AE436">
        <v>1.4646376535960006</v>
      </c>
      <c r="AF436">
        <v>2.6585264300678504</v>
      </c>
      <c r="AH436">
        <v>25.764818543843276</v>
      </c>
      <c r="AI436">
        <v>7.3844745029057197</v>
      </c>
      <c r="AJ436">
        <v>12.227814377740291</v>
      </c>
      <c r="AK436">
        <v>2.0416506161005552</v>
      </c>
      <c r="AL436">
        <v>10.033220752046228</v>
      </c>
      <c r="AN436">
        <v>1.3754884411169819</v>
      </c>
      <c r="AO436">
        <v>1.2695124659658412</v>
      </c>
      <c r="AP436">
        <v>1.1252086383981255</v>
      </c>
      <c r="AQ436">
        <v>1.172627971419278</v>
      </c>
      <c r="AR436">
        <v>4.9108706650001146</v>
      </c>
      <c r="AT436">
        <v>5.6725390463451664</v>
      </c>
      <c r="AU436">
        <v>20.706590357934495</v>
      </c>
      <c r="AV436">
        <v>2.3729793985512551</v>
      </c>
      <c r="AW436">
        <v>2.5261781093633093</v>
      </c>
      <c r="AX436">
        <v>5.7899450547929252</v>
      </c>
      <c r="AY436">
        <v>3.8262925378830395</v>
      </c>
      <c r="BA436">
        <v>3.7425918579686464</v>
      </c>
      <c r="BB436">
        <v>0.59104046153234668</v>
      </c>
      <c r="BC436">
        <v>0.69163971446591366</v>
      </c>
      <c r="BD436">
        <v>0.63623242071724773</v>
      </c>
      <c r="BE436">
        <v>0.11731917122483462</v>
      </c>
      <c r="BF436">
        <v>5.0824968918702158</v>
      </c>
    </row>
    <row r="437" spans="1:58">
      <c r="A437">
        <f ca="1">-8*LN(RAND())</f>
        <v>23.897910747572649</v>
      </c>
      <c r="B437">
        <f ca="1">-8*LN(RAND())</f>
        <v>14.643087075895952</v>
      </c>
      <c r="C437">
        <f ca="1">-8*LN(RAND())</f>
        <v>9.8590268317419394</v>
      </c>
      <c r="D437">
        <f ca="1">-8*LN(RAND())</f>
        <v>6.4377142445339528</v>
      </c>
      <c r="E437">
        <f ca="1">-8*LN(RAND())</f>
        <v>0.75530307075707548</v>
      </c>
      <c r="F437">
        <f ca="1">-8*LN(RAND())</f>
        <v>10.53004300126892</v>
      </c>
      <c r="H437">
        <f ca="1">-2*LN(RAND())</f>
        <v>1.8651061531563429</v>
      </c>
      <c r="I437">
        <f ca="1">-2*LN(RAND())</f>
        <v>0.29544760436163364</v>
      </c>
      <c r="J437">
        <f ca="1">-2*LN(RAND())</f>
        <v>1.8038977482544982</v>
      </c>
      <c r="K437">
        <f ca="1">-2*LN(RAND())</f>
        <v>1.3390595523225184</v>
      </c>
      <c r="L437">
        <f ca="1">-2*LN(RAND())</f>
        <v>1.1474766942716406</v>
      </c>
      <c r="M437">
        <f ca="1">-2*LN(RAND())</f>
        <v>0.33731609140582969</v>
      </c>
      <c r="P437">
        <v>0.91636720569197239</v>
      </c>
      <c r="Q437">
        <v>2.7445476193713523</v>
      </c>
      <c r="R437">
        <v>25.669665203818479</v>
      </c>
      <c r="T437">
        <v>0.68122860356314952</v>
      </c>
      <c r="U437">
        <v>1.4686205893082325</v>
      </c>
      <c r="V437">
        <v>1.5152306125173547</v>
      </c>
      <c r="X437">
        <v>26.476512498730493</v>
      </c>
      <c r="Y437">
        <v>2.6668227953727923</v>
      </c>
      <c r="Z437">
        <v>7.5310534323957707</v>
      </c>
      <c r="AA437">
        <v>4.5750758800257483</v>
      </c>
      <c r="AC437">
        <v>3.4055985487809628</v>
      </c>
      <c r="AD437">
        <v>0.62092902940312011</v>
      </c>
      <c r="AE437">
        <v>8.1998520857346193</v>
      </c>
      <c r="AF437">
        <v>3.9924016008752781</v>
      </c>
      <c r="AH437">
        <v>0.722649991137991</v>
      </c>
      <c r="AI437">
        <v>3.0999604322895333</v>
      </c>
      <c r="AJ437">
        <v>13.599044341432615</v>
      </c>
      <c r="AK437">
        <v>10.435958396835296</v>
      </c>
      <c r="AL437">
        <v>4.1085639456468046</v>
      </c>
      <c r="AN437">
        <v>4.4315327140121763</v>
      </c>
      <c r="AO437">
        <v>4.0538613152801197</v>
      </c>
      <c r="AP437">
        <v>1.6727160685596638</v>
      </c>
      <c r="AQ437">
        <v>4.6277360819865141</v>
      </c>
      <c r="AR437">
        <v>1.8572899564065923</v>
      </c>
      <c r="AT437">
        <v>1.6382031905017529</v>
      </c>
      <c r="AU437">
        <v>14.26256858025935</v>
      </c>
      <c r="AV437">
        <v>4.0363933329232156</v>
      </c>
      <c r="AW437">
        <v>10.14048648657011</v>
      </c>
      <c r="AX437">
        <v>15.558291018421038</v>
      </c>
      <c r="AY437">
        <v>16.777848077514879</v>
      </c>
      <c r="BA437">
        <v>1.7438215149274958</v>
      </c>
      <c r="BB437">
        <v>1.5963918199783467</v>
      </c>
      <c r="BC437">
        <v>3.7070269192977019</v>
      </c>
      <c r="BD437">
        <v>8.5429090952530137E-2</v>
      </c>
      <c r="BE437">
        <v>0.87171560768129575</v>
      </c>
      <c r="BF437">
        <v>3.7165022099170462</v>
      </c>
    </row>
    <row r="438" spans="1:58">
      <c r="A438">
        <f ca="1">-8*LN(RAND())</f>
        <v>12.931842939687131</v>
      </c>
      <c r="B438">
        <f ca="1">-8*LN(RAND())</f>
        <v>13.1832298651344</v>
      </c>
      <c r="C438">
        <f ca="1">-8*LN(RAND())</f>
        <v>11.288674359663995</v>
      </c>
      <c r="D438">
        <f ca="1">-8*LN(RAND())</f>
        <v>1.0837260000501578</v>
      </c>
      <c r="E438">
        <f ca="1">-8*LN(RAND())</f>
        <v>19.397598078983535</v>
      </c>
      <c r="F438">
        <f ca="1">-8*LN(RAND())</f>
        <v>1.7581889611569532</v>
      </c>
      <c r="H438">
        <f ca="1">-2*LN(RAND())</f>
        <v>0.83182304200102641</v>
      </c>
      <c r="I438">
        <f ca="1">-2*LN(RAND())</f>
        <v>1.9613466149640459E-2</v>
      </c>
      <c r="J438">
        <f ca="1">-2*LN(RAND())</f>
        <v>0.52606953861703531</v>
      </c>
      <c r="K438">
        <f ca="1">-2*LN(RAND())</f>
        <v>1.7734387042049129E-2</v>
      </c>
      <c r="L438">
        <f ca="1">-2*LN(RAND())</f>
        <v>1.2114851139741181</v>
      </c>
      <c r="M438">
        <f ca="1">-2*LN(RAND())</f>
        <v>0.48459952298782683</v>
      </c>
      <c r="P438">
        <v>31.423823541337075</v>
      </c>
      <c r="Q438">
        <v>1.0727113682429474</v>
      </c>
      <c r="R438">
        <v>0.10883750782431464</v>
      </c>
      <c r="T438">
        <v>0.61052903029635786</v>
      </c>
      <c r="U438">
        <v>4.3955688162134718</v>
      </c>
      <c r="V438">
        <v>0.11014603881499041</v>
      </c>
      <c r="X438">
        <v>1.2694055005946376</v>
      </c>
      <c r="Y438">
        <v>6.7163837888561853</v>
      </c>
      <c r="Z438">
        <v>7.7835295286521751</v>
      </c>
      <c r="AA438">
        <v>8.7882272461897983</v>
      </c>
      <c r="AC438">
        <v>2.7425892217954825E-2</v>
      </c>
      <c r="AD438">
        <v>2.1161827736163592</v>
      </c>
      <c r="AE438">
        <v>1.0816019698215622</v>
      </c>
      <c r="AF438">
        <v>2.4006748908468012</v>
      </c>
      <c r="AH438">
        <v>3.5180095494329389</v>
      </c>
      <c r="AI438">
        <v>5.4842506820981232</v>
      </c>
      <c r="AJ438">
        <v>0.75873690165215213</v>
      </c>
      <c r="AK438">
        <v>0.44076615481802445</v>
      </c>
      <c r="AL438">
        <v>5.1252233634596465</v>
      </c>
      <c r="AN438">
        <v>0.26228790688483133</v>
      </c>
      <c r="AO438">
        <v>2.3868839726934192</v>
      </c>
      <c r="AP438">
        <v>7.690931435705366</v>
      </c>
      <c r="AQ438">
        <v>3.2788161563790372</v>
      </c>
      <c r="AR438">
        <v>9.4815111430517831</v>
      </c>
      <c r="AT438">
        <v>26.518717517655357</v>
      </c>
      <c r="AU438">
        <v>25.716848627707073</v>
      </c>
      <c r="AV438">
        <v>8.5154230162818242E-2</v>
      </c>
      <c r="AW438">
        <v>3.4271915056186195</v>
      </c>
      <c r="AX438">
        <v>1.1399037828662359</v>
      </c>
      <c r="AY438">
        <v>6.2557173313510823</v>
      </c>
      <c r="BA438">
        <v>11.09112829621748</v>
      </c>
      <c r="BB438">
        <v>0.74267590560549834</v>
      </c>
      <c r="BC438">
        <v>1.7839423788273781</v>
      </c>
      <c r="BD438">
        <v>1.4966243336580438</v>
      </c>
      <c r="BE438">
        <v>0.12395663487019067</v>
      </c>
      <c r="BF438">
        <v>1.9555920970004805</v>
      </c>
    </row>
    <row r="439" spans="1:58">
      <c r="A439">
        <f ca="1">-8*LN(RAND())</f>
        <v>0.13573144171861509</v>
      </c>
      <c r="B439">
        <f ca="1">-8*LN(RAND())</f>
        <v>4.6112900429266563</v>
      </c>
      <c r="C439">
        <f ca="1">-8*LN(RAND())</f>
        <v>12.083466428020948</v>
      </c>
      <c r="D439">
        <f ca="1">-8*LN(RAND())</f>
        <v>1.1112441155323345</v>
      </c>
      <c r="E439">
        <f ca="1">-8*LN(RAND())</f>
        <v>1.0812097368565388</v>
      </c>
      <c r="F439">
        <f ca="1">-8*LN(RAND())</f>
        <v>9.8271844369010513</v>
      </c>
      <c r="H439">
        <f ca="1">-2*LN(RAND())</f>
        <v>0.67529866983515596</v>
      </c>
      <c r="I439">
        <f ca="1">-2*LN(RAND())</f>
        <v>0.90378230360488299</v>
      </c>
      <c r="J439">
        <f ca="1">-2*LN(RAND())</f>
        <v>0.86769428444735408</v>
      </c>
      <c r="K439">
        <f ca="1">-2*LN(RAND())</f>
        <v>0.26728424564391329</v>
      </c>
      <c r="L439">
        <f ca="1">-2*LN(RAND())</f>
        <v>3.73200532599104</v>
      </c>
      <c r="M439">
        <f ca="1">-2*LN(RAND())</f>
        <v>1.6820825924741725</v>
      </c>
      <c r="P439">
        <v>10.775150691730015</v>
      </c>
      <c r="Q439">
        <v>10.551498741961082</v>
      </c>
      <c r="R439">
        <v>5.5660623617038851</v>
      </c>
      <c r="T439">
        <v>3.7433464348193777</v>
      </c>
      <c r="U439">
        <v>0.28577818219545126</v>
      </c>
      <c r="V439">
        <v>1.4503751112532273</v>
      </c>
      <c r="X439">
        <v>9.0072991311158788</v>
      </c>
      <c r="Y439">
        <v>13.53808402312519</v>
      </c>
      <c r="Z439">
        <v>12.255968521309855</v>
      </c>
      <c r="AA439">
        <v>4.0898761091490101</v>
      </c>
      <c r="AC439">
        <v>1.8232426144842175</v>
      </c>
      <c r="AD439">
        <v>0.22037546692035831</v>
      </c>
      <c r="AE439">
        <v>2.5662542978897847</v>
      </c>
      <c r="AF439">
        <v>0.66074607466978263</v>
      </c>
      <c r="AH439">
        <v>11.735888675622226</v>
      </c>
      <c r="AI439">
        <v>2.7894887094699921</v>
      </c>
      <c r="AJ439">
        <v>27.733685399027138</v>
      </c>
      <c r="AK439">
        <v>11.796943908283996</v>
      </c>
      <c r="AL439">
        <v>1.4048476768148954</v>
      </c>
      <c r="AN439">
        <v>7.8472296006620049E-2</v>
      </c>
      <c r="AO439">
        <v>0.85305804873302638</v>
      </c>
      <c r="AP439">
        <v>0.6794991147718602</v>
      </c>
      <c r="AQ439">
        <v>1.9993323085645132</v>
      </c>
      <c r="AR439">
        <v>0.96313309628684773</v>
      </c>
      <c r="AT439">
        <v>1.0581498917523247</v>
      </c>
      <c r="AU439">
        <v>4.7833361879929157</v>
      </c>
      <c r="AV439">
        <v>11.198184981508039</v>
      </c>
      <c r="AW439">
        <v>4.9567071621550873</v>
      </c>
      <c r="AX439">
        <v>4.6433051385561299</v>
      </c>
      <c r="AY439">
        <v>8.0161009092745221</v>
      </c>
      <c r="BA439">
        <v>1.0933517581911254E-2</v>
      </c>
      <c r="BB439">
        <v>1.4811486656581137</v>
      </c>
      <c r="BC439">
        <v>6.9321444798468672</v>
      </c>
      <c r="BD439">
        <v>2.5774296555686633</v>
      </c>
      <c r="BE439">
        <v>0.49318480921321134</v>
      </c>
      <c r="BF439">
        <v>1.9226649214628722</v>
      </c>
    </row>
    <row r="440" spans="1:58">
      <c r="A440">
        <f ca="1">-8*LN(RAND())</f>
        <v>1.1827743892919109</v>
      </c>
      <c r="B440">
        <f ca="1">-8*LN(RAND())</f>
        <v>1.9558242251479758</v>
      </c>
      <c r="C440">
        <f ca="1">-8*LN(RAND())</f>
        <v>0.93106314070641705</v>
      </c>
      <c r="D440">
        <f ca="1">-8*LN(RAND())</f>
        <v>2.4084554461640146</v>
      </c>
      <c r="E440">
        <f ca="1">-8*LN(RAND())</f>
        <v>7.8483633278497633</v>
      </c>
      <c r="F440">
        <f ca="1">-8*LN(RAND())</f>
        <v>39.459982100060081</v>
      </c>
      <c r="H440">
        <f ca="1">-2*LN(RAND())</f>
        <v>0.34181785565233369</v>
      </c>
      <c r="I440">
        <f ca="1">-2*LN(RAND())</f>
        <v>0.57538904712141525</v>
      </c>
      <c r="J440">
        <f ca="1">-2*LN(RAND())</f>
        <v>1.4863864452394417</v>
      </c>
      <c r="K440">
        <f ca="1">-2*LN(RAND())</f>
        <v>0.1552254681630747</v>
      </c>
      <c r="L440">
        <f ca="1">-2*LN(RAND())</f>
        <v>1.8258646151540663</v>
      </c>
      <c r="M440">
        <f ca="1">-2*LN(RAND())</f>
        <v>2.2155150848517522</v>
      </c>
      <c r="P440">
        <v>32.442409447864627</v>
      </c>
      <c r="Q440">
        <v>0.99635967055714136</v>
      </c>
      <c r="R440">
        <v>3.693692375382946</v>
      </c>
      <c r="T440">
        <v>0.49054344878359535</v>
      </c>
      <c r="U440">
        <v>0.42993624557157578</v>
      </c>
      <c r="V440">
        <v>1.1333027946035763</v>
      </c>
      <c r="X440">
        <v>18.776480817621955</v>
      </c>
      <c r="Y440">
        <v>11.768452612372982</v>
      </c>
      <c r="Z440">
        <v>9.2268298519413126</v>
      </c>
      <c r="AA440">
        <v>18.585811150655942</v>
      </c>
      <c r="AC440">
        <v>4.0092731574874874</v>
      </c>
      <c r="AD440">
        <v>1.2206367825149125</v>
      </c>
      <c r="AE440">
        <v>0.36665955855457161</v>
      </c>
      <c r="AF440">
        <v>3.7861568125899216</v>
      </c>
      <c r="AH440">
        <v>6.7238229976175186</v>
      </c>
      <c r="AI440">
        <v>17.031887939428589</v>
      </c>
      <c r="AJ440">
        <v>11.362183926933254</v>
      </c>
      <c r="AK440">
        <v>0.31476418359740865</v>
      </c>
      <c r="AL440">
        <v>11.264657950528965</v>
      </c>
      <c r="AN440">
        <v>1.7159593415559868</v>
      </c>
      <c r="AO440">
        <v>1.4720124899813738</v>
      </c>
      <c r="AP440">
        <v>2.4735875345695622</v>
      </c>
      <c r="AQ440">
        <v>0.79950258337439328</v>
      </c>
      <c r="AR440">
        <v>1.4465691984284172</v>
      </c>
      <c r="AT440">
        <v>1.6755625157703178</v>
      </c>
      <c r="AU440">
        <v>8.8524940547645841</v>
      </c>
      <c r="AV440">
        <v>2.8679279870801269</v>
      </c>
      <c r="AW440">
        <v>8.5823220398164484</v>
      </c>
      <c r="AX440">
        <v>1.340220883070649</v>
      </c>
      <c r="AY440">
        <v>23.158470166472032</v>
      </c>
      <c r="BA440">
        <v>1.4106352587190554</v>
      </c>
      <c r="BB440">
        <v>1.0591244480320332</v>
      </c>
      <c r="BC440">
        <v>0.75261131300600081</v>
      </c>
      <c r="BD440">
        <v>1.6996978287502231</v>
      </c>
      <c r="BE440">
        <v>0.45621568571622928</v>
      </c>
      <c r="BF440">
        <v>2.8941257377866711</v>
      </c>
    </row>
    <row r="441" spans="1:58">
      <c r="A441">
        <f ca="1">-8*LN(RAND())</f>
        <v>5.7178897469603065</v>
      </c>
      <c r="B441">
        <f ca="1">-8*LN(RAND())</f>
        <v>0.8492626900282132</v>
      </c>
      <c r="C441">
        <f ca="1">-8*LN(RAND())</f>
        <v>1.8539362825621131</v>
      </c>
      <c r="D441">
        <f ca="1">-8*LN(RAND())</f>
        <v>3.3371248556754129</v>
      </c>
      <c r="E441">
        <f ca="1">-8*LN(RAND())</f>
        <v>1.1833952469735811</v>
      </c>
      <c r="F441">
        <f ca="1">-8*LN(RAND())</f>
        <v>1.7829512570566231</v>
      </c>
      <c r="H441">
        <f ca="1">-2*LN(RAND())</f>
        <v>0.33828875846984291</v>
      </c>
      <c r="I441">
        <f ca="1">-2*LN(RAND())</f>
        <v>2.546229282817742</v>
      </c>
      <c r="J441">
        <f ca="1">-2*LN(RAND())</f>
        <v>1.0089901705579323</v>
      </c>
      <c r="K441">
        <f ca="1">-2*LN(RAND())</f>
        <v>1.4733557905776573</v>
      </c>
      <c r="L441">
        <f ca="1">-2*LN(RAND())</f>
        <v>2.2658676209838728</v>
      </c>
      <c r="M441">
        <f ca="1">-2*LN(RAND())</f>
        <v>8.997945359403932</v>
      </c>
      <c r="P441">
        <v>10.445503834265908</v>
      </c>
      <c r="Q441">
        <v>20.147283583098037</v>
      </c>
      <c r="R441">
        <v>0.3012853083878636</v>
      </c>
      <c r="T441">
        <v>1.6252836252586715</v>
      </c>
      <c r="U441">
        <v>0.13243136437536407</v>
      </c>
      <c r="V441">
        <v>0.34831071460138469</v>
      </c>
      <c r="X441">
        <v>2.8123651395848102</v>
      </c>
      <c r="Y441">
        <v>7.1846784722308099</v>
      </c>
      <c r="Z441">
        <v>8.4762284459768242</v>
      </c>
      <c r="AA441">
        <v>4.6715313074530211</v>
      </c>
      <c r="AC441">
        <v>0.81743403263276115</v>
      </c>
      <c r="AD441">
        <v>1.4127659109072708</v>
      </c>
      <c r="AE441">
        <v>0.44879648948026546</v>
      </c>
      <c r="AF441">
        <v>6.6112900504357031</v>
      </c>
      <c r="AH441">
        <v>4.8493625645478105</v>
      </c>
      <c r="AI441">
        <v>17.487967597653753</v>
      </c>
      <c r="AJ441">
        <v>2.2459472532469693</v>
      </c>
      <c r="AK441">
        <v>4.4859236788947445</v>
      </c>
      <c r="AL441">
        <v>3.0026258936556838</v>
      </c>
      <c r="AN441">
        <v>5.0576800895326475</v>
      </c>
      <c r="AO441">
        <v>2.0136036578261345E-2</v>
      </c>
      <c r="AP441">
        <v>3.734413747472737</v>
      </c>
      <c r="AQ441">
        <v>1.3322926587399477</v>
      </c>
      <c r="AR441">
        <v>2.1380067417327893</v>
      </c>
      <c r="AT441">
        <v>12.570914074130386</v>
      </c>
      <c r="AU441">
        <v>1.9139677916735622</v>
      </c>
      <c r="AV441">
        <v>6.3102996444178956</v>
      </c>
      <c r="AW441">
        <v>6.1286143184058819</v>
      </c>
      <c r="AX441">
        <v>6.0420136111438056</v>
      </c>
      <c r="AY441">
        <v>3.1568406972950487</v>
      </c>
      <c r="BA441">
        <v>5.8215269013382125</v>
      </c>
      <c r="BB441">
        <v>0.40366450358178807</v>
      </c>
      <c r="BC441">
        <v>4.5614689636994292</v>
      </c>
      <c r="BD441">
        <v>0.95030316004003368</v>
      </c>
      <c r="BE441">
        <v>3.6447424695407888</v>
      </c>
      <c r="BF441">
        <v>7.397702330332633</v>
      </c>
    </row>
    <row r="442" spans="1:58">
      <c r="A442">
        <f ca="1">-8*LN(RAND())</f>
        <v>6.07947955400856</v>
      </c>
      <c r="B442">
        <f ca="1">-8*LN(RAND())</f>
        <v>6.3202994148575904</v>
      </c>
      <c r="C442">
        <f ca="1">-8*LN(RAND())</f>
        <v>0.95646939558066624</v>
      </c>
      <c r="D442">
        <f ca="1">-8*LN(RAND())</f>
        <v>11.538698236753856</v>
      </c>
      <c r="E442">
        <f ca="1">-8*LN(RAND())</f>
        <v>14.008392414944982</v>
      </c>
      <c r="F442">
        <f ca="1">-8*LN(RAND())</f>
        <v>9.7666951759024236</v>
      </c>
      <c r="H442">
        <f ca="1">-2*LN(RAND())</f>
        <v>1.763101197297954</v>
      </c>
      <c r="I442">
        <f ca="1">-2*LN(RAND())</f>
        <v>0.45068757932350983</v>
      </c>
      <c r="J442">
        <f ca="1">-2*LN(RAND())</f>
        <v>0.40518398663695337</v>
      </c>
      <c r="K442">
        <f ca="1">-2*LN(RAND())</f>
        <v>0.24300573855460314</v>
      </c>
      <c r="L442">
        <f ca="1">-2*LN(RAND())</f>
        <v>5.7974062388228154</v>
      </c>
      <c r="M442">
        <f ca="1">-2*LN(RAND())</f>
        <v>1.7731825206653813</v>
      </c>
      <c r="P442">
        <v>0.44948343484819636</v>
      </c>
      <c r="Q442">
        <v>4.5938738889524027</v>
      </c>
      <c r="R442">
        <v>10.214263027434146</v>
      </c>
      <c r="T442">
        <v>2.9057710017031178</v>
      </c>
      <c r="U442">
        <v>1.5074950312291404</v>
      </c>
      <c r="V442">
        <v>6.8065908191340476</v>
      </c>
      <c r="X442">
        <v>8.4731624585267475</v>
      </c>
      <c r="Y442">
        <v>8.7471838490502094</v>
      </c>
      <c r="Z442">
        <v>11.361278384976325</v>
      </c>
      <c r="AA442">
        <v>9.7748829399092028</v>
      </c>
      <c r="AC442">
        <v>4.5704360763432948E-2</v>
      </c>
      <c r="AD442">
        <v>0.77072540299188197</v>
      </c>
      <c r="AE442">
        <v>1.371289484035966</v>
      </c>
      <c r="AF442">
        <v>0.88233691029395078</v>
      </c>
      <c r="AH442">
        <v>12.755942690312306</v>
      </c>
      <c r="AI442">
        <v>2.2858443290753021</v>
      </c>
      <c r="AJ442">
        <v>13.804387882866884</v>
      </c>
      <c r="AK442">
        <v>5.0232019028952957</v>
      </c>
      <c r="AL442">
        <v>24.743786493133946</v>
      </c>
      <c r="AN442">
        <v>0.88647623184811641</v>
      </c>
      <c r="AO442">
        <v>0.61979706489355324</v>
      </c>
      <c r="AP442">
        <v>3.1375746551483203</v>
      </c>
      <c r="AQ442">
        <v>0.70095869838094371</v>
      </c>
      <c r="AR442">
        <v>3.726632913457633</v>
      </c>
      <c r="AT442">
        <v>1.6414799555582298</v>
      </c>
      <c r="AU442">
        <v>16.602587653524754</v>
      </c>
      <c r="AV442">
        <v>14.630097213252315</v>
      </c>
      <c r="AW442">
        <v>9.4613886661268669</v>
      </c>
      <c r="AX442">
        <v>4.7351115889535595</v>
      </c>
      <c r="AY442">
        <v>1.0124532312423011</v>
      </c>
      <c r="BA442">
        <v>1.0600384987039317E-2</v>
      </c>
      <c r="BB442">
        <v>3.647010059965841</v>
      </c>
      <c r="BC442">
        <v>8.1780781631874095</v>
      </c>
      <c r="BD442">
        <v>0.74442533959821078</v>
      </c>
      <c r="BE442">
        <v>3.0417540569677506</v>
      </c>
      <c r="BF442">
        <v>3.633389750122864</v>
      </c>
    </row>
    <row r="443" spans="1:58">
      <c r="A443">
        <f ca="1">-8*LN(RAND())</f>
        <v>5.4935708552329992</v>
      </c>
      <c r="B443">
        <f ca="1">-8*LN(RAND())</f>
        <v>13.885539727963804</v>
      </c>
      <c r="C443">
        <f ca="1">-8*LN(RAND())</f>
        <v>13.376886641263546</v>
      </c>
      <c r="D443">
        <f ca="1">-8*LN(RAND())</f>
        <v>4.1726666510576687</v>
      </c>
      <c r="E443">
        <f ca="1">-8*LN(RAND())</f>
        <v>10.634273782820461</v>
      </c>
      <c r="F443">
        <f ca="1">-8*LN(RAND())</f>
        <v>7.3772889003974234</v>
      </c>
      <c r="H443">
        <f ca="1">-2*LN(RAND())</f>
        <v>4.3183057569418049</v>
      </c>
      <c r="I443">
        <f ca="1">-2*LN(RAND())</f>
        <v>0.80619836730748717</v>
      </c>
      <c r="J443">
        <f ca="1">-2*LN(RAND())</f>
        <v>6.4245543784874055</v>
      </c>
      <c r="K443">
        <f ca="1">-2*LN(RAND())</f>
        <v>0.15942248554114444</v>
      </c>
      <c r="L443">
        <f ca="1">-2*LN(RAND())</f>
        <v>2.844710994037885</v>
      </c>
      <c r="M443">
        <f ca="1">-2*LN(RAND())</f>
        <v>1.7088758816773202</v>
      </c>
      <c r="P443">
        <v>41.743082396986992</v>
      </c>
      <c r="Q443">
        <v>8.1101120469577115</v>
      </c>
      <c r="R443">
        <v>2.6295537852315296</v>
      </c>
      <c r="T443">
        <v>11.056968717024187</v>
      </c>
      <c r="U443">
        <v>1.3660647706787736</v>
      </c>
      <c r="V443">
        <v>0.28378966448236098</v>
      </c>
      <c r="X443">
        <v>11.998350999749396</v>
      </c>
      <c r="Y443">
        <v>2.2454009103432586</v>
      </c>
      <c r="Z443">
        <v>2.0665332063073314</v>
      </c>
      <c r="AA443">
        <v>2.4702434613082747</v>
      </c>
      <c r="AC443">
        <v>4.8246288048323374</v>
      </c>
      <c r="AD443">
        <v>0.49259290455429378</v>
      </c>
      <c r="AE443">
        <v>0.13039210008007063</v>
      </c>
      <c r="AF443">
        <v>1.3312492658671815</v>
      </c>
      <c r="AH443">
        <v>2.5313774731490963</v>
      </c>
      <c r="AI443">
        <v>0.76225456453515894</v>
      </c>
      <c r="AJ443">
        <v>3.3338932170139666</v>
      </c>
      <c r="AK443">
        <v>2.7410833326084414</v>
      </c>
      <c r="AL443">
        <v>11.665163019129674</v>
      </c>
      <c r="AN443">
        <v>0.56793131428352728</v>
      </c>
      <c r="AO443">
        <v>1.5666571893468453</v>
      </c>
      <c r="AP443">
        <v>1.3091143809358405</v>
      </c>
      <c r="AQ443">
        <v>3.5632678117523229</v>
      </c>
      <c r="AR443">
        <v>3.749180585994023</v>
      </c>
      <c r="AT443">
        <v>7.5958809016082887</v>
      </c>
      <c r="AU443">
        <v>1.6266199471365463</v>
      </c>
      <c r="AV443">
        <v>0.24026000152427227</v>
      </c>
      <c r="AW443">
        <v>5.4336418754690223</v>
      </c>
      <c r="AX443">
        <v>2.3071663318678106</v>
      </c>
      <c r="AY443">
        <v>6.0995634680095812</v>
      </c>
      <c r="BA443">
        <v>3.0682865801301231</v>
      </c>
      <c r="BB443">
        <v>2.134350843301299</v>
      </c>
      <c r="BC443">
        <v>1.7739101096483538</v>
      </c>
      <c r="BD443">
        <v>2.3041172677786999</v>
      </c>
      <c r="BE443">
        <v>0.41456216234339893</v>
      </c>
      <c r="BF443">
        <v>2.867434382149888</v>
      </c>
    </row>
    <row r="444" spans="1:58">
      <c r="A444">
        <f ca="1">-8*LN(RAND())</f>
        <v>5.7624484214714675</v>
      </c>
      <c r="B444">
        <f ca="1">-8*LN(RAND())</f>
        <v>31.856952182979992</v>
      </c>
      <c r="C444">
        <f ca="1">-8*LN(RAND())</f>
        <v>28.184368666312167</v>
      </c>
      <c r="D444">
        <f ca="1">-8*LN(RAND())</f>
        <v>0.66388618327082061</v>
      </c>
      <c r="E444">
        <f ca="1">-8*LN(RAND())</f>
        <v>8.0861356500462004E-3</v>
      </c>
      <c r="F444">
        <f ca="1">-8*LN(RAND())</f>
        <v>12.077456629718242</v>
      </c>
      <c r="H444">
        <f ca="1">-2*LN(RAND())</f>
        <v>0.21701878052899187</v>
      </c>
      <c r="I444">
        <f ca="1">-2*LN(RAND())</f>
        <v>0.48650618193353046</v>
      </c>
      <c r="J444">
        <f ca="1">-2*LN(RAND())</f>
        <v>0.8692406419927865</v>
      </c>
      <c r="K444">
        <f ca="1">-2*LN(RAND())</f>
        <v>1.2857889602864558</v>
      </c>
      <c r="L444">
        <f ca="1">-2*LN(RAND())</f>
        <v>1.3812851302885127</v>
      </c>
      <c r="M444">
        <f ca="1">-2*LN(RAND())</f>
        <v>4.7571804886540896</v>
      </c>
      <c r="P444">
        <v>5.9682166023631043</v>
      </c>
      <c r="Q444">
        <v>10.457816818671557</v>
      </c>
      <c r="R444">
        <v>14.659090553849349</v>
      </c>
      <c r="T444">
        <v>1.1621966460852529</v>
      </c>
      <c r="U444">
        <v>4.4363230498963686</v>
      </c>
      <c r="V444">
        <v>6.9614206297693002</v>
      </c>
      <c r="X444">
        <v>9.5678902406591213</v>
      </c>
      <c r="Y444">
        <v>4.5139555852632185</v>
      </c>
      <c r="Z444">
        <v>21.3267404350525</v>
      </c>
      <c r="AA444">
        <v>1.2568744646608261</v>
      </c>
      <c r="AC444">
        <v>1.4954055764894119</v>
      </c>
      <c r="AD444">
        <v>6.8654325299264199E-2</v>
      </c>
      <c r="AE444">
        <v>0.42581665523482609</v>
      </c>
      <c r="AF444">
        <v>0.17336419442289594</v>
      </c>
      <c r="AH444">
        <v>14.340914108890631</v>
      </c>
      <c r="AI444">
        <v>37.673752861229218</v>
      </c>
      <c r="AJ444">
        <v>15.851518893940955</v>
      </c>
      <c r="AK444">
        <v>23.451653590815742</v>
      </c>
      <c r="AL444">
        <v>5.5209672256742515</v>
      </c>
      <c r="AN444">
        <v>4.6850325331755833</v>
      </c>
      <c r="AO444">
        <v>0.25260733406091879</v>
      </c>
      <c r="AP444">
        <v>1.3526307344283162</v>
      </c>
      <c r="AQ444">
        <v>0.53556247003205393</v>
      </c>
      <c r="AR444">
        <v>1.7758715564034959</v>
      </c>
      <c r="AT444">
        <v>7.0941689045431104</v>
      </c>
      <c r="AU444">
        <v>0.68972742027177381</v>
      </c>
      <c r="AV444">
        <v>4.0119003153314541</v>
      </c>
      <c r="AW444">
        <v>7.9319337290164285</v>
      </c>
      <c r="AX444">
        <v>8.687517184225241</v>
      </c>
      <c r="AY444">
        <v>8.3530391121098102</v>
      </c>
      <c r="BA444">
        <v>0.14620492624682518</v>
      </c>
      <c r="BB444">
        <v>0.34902227408063102</v>
      </c>
      <c r="BC444">
        <v>2.6561889951106736</v>
      </c>
      <c r="BD444">
        <v>1.5494590182327683E-2</v>
      </c>
      <c r="BE444">
        <v>5.734617150371375</v>
      </c>
      <c r="BF444">
        <v>3.3368312211797124</v>
      </c>
    </row>
    <row r="445" spans="1:58">
      <c r="A445">
        <f ca="1">-8*LN(RAND())</f>
        <v>1.3923018908148688</v>
      </c>
      <c r="B445">
        <f ca="1">-8*LN(RAND())</f>
        <v>4.8684337240376809</v>
      </c>
      <c r="C445">
        <f ca="1">-8*LN(RAND())</f>
        <v>1.4459521853415218</v>
      </c>
      <c r="D445">
        <f ca="1">-8*LN(RAND())</f>
        <v>11.468773341959359</v>
      </c>
      <c r="E445">
        <f ca="1">-8*LN(RAND())</f>
        <v>13.245132112175513</v>
      </c>
      <c r="F445">
        <f ca="1">-8*LN(RAND())</f>
        <v>2.6340281007379689</v>
      </c>
      <c r="H445">
        <f ca="1">-2*LN(RAND())</f>
        <v>0.51035436365764564</v>
      </c>
      <c r="I445">
        <f ca="1">-2*LN(RAND())</f>
        <v>1.1505089312834895</v>
      </c>
      <c r="J445">
        <f ca="1">-2*LN(RAND())</f>
        <v>1.2378063792139911</v>
      </c>
      <c r="K445">
        <f ca="1">-2*LN(RAND())</f>
        <v>4.0018182439776648</v>
      </c>
      <c r="L445">
        <f ca="1">-2*LN(RAND())</f>
        <v>1.861040029042645</v>
      </c>
      <c r="M445">
        <f ca="1">-2*LN(RAND())</f>
        <v>1.9996000987559366</v>
      </c>
      <c r="P445">
        <v>2.2301662237554782</v>
      </c>
      <c r="Q445">
        <v>19.062001833962352</v>
      </c>
      <c r="R445">
        <v>7.9124376692656275</v>
      </c>
      <c r="T445">
        <v>0.65913256434293921</v>
      </c>
      <c r="U445">
        <v>2.6699237582893867</v>
      </c>
      <c r="V445">
        <v>7.1595745477729595</v>
      </c>
      <c r="X445">
        <v>13.90593432954495</v>
      </c>
      <c r="Y445">
        <v>3.8446296171881178</v>
      </c>
      <c r="Z445">
        <v>7.8469459615827502</v>
      </c>
      <c r="AA445">
        <v>3.9556608498540622</v>
      </c>
      <c r="AC445">
        <v>0.53089364280024742</v>
      </c>
      <c r="AD445">
        <v>3.9772220810156869</v>
      </c>
      <c r="AE445">
        <v>0.92173164685782349</v>
      </c>
      <c r="AF445">
        <v>0.17509302555897305</v>
      </c>
      <c r="AH445">
        <v>16.180373591332359</v>
      </c>
      <c r="AI445">
        <v>15.499203195886484</v>
      </c>
      <c r="AJ445">
        <v>10.307146165802793</v>
      </c>
      <c r="AK445">
        <v>4.5682888346692216</v>
      </c>
      <c r="AL445">
        <v>3.8846338446328557</v>
      </c>
      <c r="AN445">
        <v>1.0129487760776741</v>
      </c>
      <c r="AO445">
        <v>1.9022615026594178</v>
      </c>
      <c r="AP445">
        <v>0.49874558324095847</v>
      </c>
      <c r="AQ445">
        <v>0.10811535154209272</v>
      </c>
      <c r="AR445">
        <v>1.0296948231185556</v>
      </c>
      <c r="AT445">
        <v>0.70794467267697003</v>
      </c>
      <c r="AU445">
        <v>11.029271777157302</v>
      </c>
      <c r="AV445">
        <v>7.515594217637438</v>
      </c>
      <c r="AW445">
        <v>7.8111541192386102</v>
      </c>
      <c r="AX445">
        <v>11.567186397527625</v>
      </c>
      <c r="AY445">
        <v>0.47745568342862793</v>
      </c>
      <c r="BA445">
        <v>3.5065301248205247</v>
      </c>
      <c r="BB445">
        <v>0.40261322046064008</v>
      </c>
      <c r="BC445">
        <v>1.5745990462123332</v>
      </c>
      <c r="BD445">
        <v>0.35230577843775363</v>
      </c>
      <c r="BE445">
        <v>1.8607345107819095</v>
      </c>
      <c r="BF445">
        <v>1.7352125286240525</v>
      </c>
    </row>
    <row r="446" spans="1:58">
      <c r="A446">
        <f ca="1">-8*LN(RAND())</f>
        <v>4.387295228400899</v>
      </c>
      <c r="B446">
        <f ca="1">-8*LN(RAND())</f>
        <v>6.4003970700027724</v>
      </c>
      <c r="C446">
        <f ca="1">-8*LN(RAND())</f>
        <v>0.30052810359712395</v>
      </c>
      <c r="D446">
        <f ca="1">-8*LN(RAND())</f>
        <v>20.946587449617304</v>
      </c>
      <c r="E446">
        <f ca="1">-8*LN(RAND())</f>
        <v>0.81718586300578833</v>
      </c>
      <c r="F446">
        <f ca="1">-8*LN(RAND())</f>
        <v>11.200665831016439</v>
      </c>
      <c r="H446">
        <f ca="1">-2*LN(RAND())</f>
        <v>5.176264688693597</v>
      </c>
      <c r="I446">
        <f ca="1">-2*LN(RAND())</f>
        <v>3.0947076304520427E-2</v>
      </c>
      <c r="J446">
        <f ca="1">-2*LN(RAND())</f>
        <v>0.91746937617102919</v>
      </c>
      <c r="K446">
        <f ca="1">-2*LN(RAND())</f>
        <v>0.7559308905049521</v>
      </c>
      <c r="L446">
        <f ca="1">-2*LN(RAND())</f>
        <v>1.8804172113571067</v>
      </c>
      <c r="M446">
        <f ca="1">-2*LN(RAND())</f>
        <v>0.29178490912029553</v>
      </c>
      <c r="P446">
        <v>5.333810001269585</v>
      </c>
      <c r="Q446">
        <v>4.0937580650744669</v>
      </c>
      <c r="R446">
        <v>2.3194067716397906</v>
      </c>
      <c r="T446">
        <v>1.1588678779127939</v>
      </c>
      <c r="U446">
        <v>0.45628066489062608</v>
      </c>
      <c r="V446">
        <v>6.1678216128407932</v>
      </c>
      <c r="X446">
        <v>0.26500769908372912</v>
      </c>
      <c r="Y446">
        <v>9.4233851541909974</v>
      </c>
      <c r="Z446">
        <v>7.5157555406492955</v>
      </c>
      <c r="AA446">
        <v>1.5475455949835779</v>
      </c>
      <c r="AC446">
        <v>0.93475903219394751</v>
      </c>
      <c r="AD446">
        <v>1.9542060742745222</v>
      </c>
      <c r="AE446">
        <v>0.22350027511882495</v>
      </c>
      <c r="AF446">
        <v>2.3168225037256756</v>
      </c>
      <c r="AH446">
        <v>9.6553762621579349</v>
      </c>
      <c r="AI446">
        <v>3.2893375428313982</v>
      </c>
      <c r="AJ446">
        <v>23.17649550346102</v>
      </c>
      <c r="AK446">
        <v>2.9650140513823207</v>
      </c>
      <c r="AL446">
        <v>1.589777203449575</v>
      </c>
      <c r="AN446">
        <v>13.864031961735629</v>
      </c>
      <c r="AO446">
        <v>0.23140118354889863</v>
      </c>
      <c r="AP446">
        <v>1.7870524595053803</v>
      </c>
      <c r="AQ446">
        <v>1.5104485467947286</v>
      </c>
      <c r="AR446">
        <v>2.358504450023172</v>
      </c>
      <c r="AT446">
        <v>1.9401090669096108</v>
      </c>
      <c r="AU446">
        <v>2.4912228481779439</v>
      </c>
      <c r="AV446">
        <v>11.283560958408263</v>
      </c>
      <c r="AW446">
        <v>4.0550886667892856</v>
      </c>
      <c r="AX446">
        <v>8.4943110125931049</v>
      </c>
      <c r="AY446">
        <v>50.084223134822025</v>
      </c>
      <c r="BA446">
        <v>5.0328058819818589</v>
      </c>
      <c r="BB446">
        <v>9.8998773663221531E-2</v>
      </c>
      <c r="BC446">
        <v>1.8200504100740296</v>
      </c>
      <c r="BD446">
        <v>2.2851460237407601</v>
      </c>
      <c r="BE446">
        <v>0.27082050730895113</v>
      </c>
      <c r="BF446">
        <v>0.93204555931131916</v>
      </c>
    </row>
    <row r="447" spans="1:58">
      <c r="A447">
        <f ca="1">-8*LN(RAND())</f>
        <v>3.9555194681692782</v>
      </c>
      <c r="B447">
        <f ca="1">-8*LN(RAND())</f>
        <v>7.6926085440219234</v>
      </c>
      <c r="C447">
        <f ca="1">-8*LN(RAND())</f>
        <v>2.909453463050212</v>
      </c>
      <c r="D447">
        <f ca="1">-8*LN(RAND())</f>
        <v>0.15017594416135871</v>
      </c>
      <c r="E447">
        <f ca="1">-8*LN(RAND())</f>
        <v>14.258526451848958</v>
      </c>
      <c r="F447">
        <f ca="1">-8*LN(RAND())</f>
        <v>5.1347967756668202</v>
      </c>
      <c r="H447">
        <f ca="1">-2*LN(RAND())</f>
        <v>2.4234019375833196</v>
      </c>
      <c r="I447">
        <f ca="1">-2*LN(RAND())</f>
        <v>0.10638815311427964</v>
      </c>
      <c r="J447">
        <f ca="1">-2*LN(RAND())</f>
        <v>2.5006591194446819</v>
      </c>
      <c r="K447">
        <f ca="1">-2*LN(RAND())</f>
        <v>1.0213316823356091</v>
      </c>
      <c r="L447">
        <f ca="1">-2*LN(RAND())</f>
        <v>0.79261656336076969</v>
      </c>
      <c r="M447">
        <f ca="1">-2*LN(RAND())</f>
        <v>3.3842591534820734</v>
      </c>
      <c r="P447">
        <v>3.2522520554372929</v>
      </c>
      <c r="Q447">
        <v>30.70096517530715</v>
      </c>
      <c r="R447">
        <v>0.22982358728402427</v>
      </c>
      <c r="T447">
        <v>1.0504447448752015</v>
      </c>
      <c r="U447">
        <v>2.872351551965123</v>
      </c>
      <c r="V447">
        <v>0.23438267618997161</v>
      </c>
      <c r="X447">
        <v>1.5473745055804276</v>
      </c>
      <c r="Y447">
        <v>55.149736770458382</v>
      </c>
      <c r="Z447">
        <v>15.1331375536717</v>
      </c>
      <c r="AA447">
        <v>7.3019541364955804</v>
      </c>
      <c r="AC447">
        <v>0.5049799238005418</v>
      </c>
      <c r="AD447">
        <v>1.8603124606623629</v>
      </c>
      <c r="AE447">
        <v>0.6689420931137694</v>
      </c>
      <c r="AF447">
        <v>0.23046746027457241</v>
      </c>
      <c r="AH447">
        <v>1.9570107231044083</v>
      </c>
      <c r="AI447">
        <v>2.1346435677929971</v>
      </c>
      <c r="AJ447">
        <v>9.2470440035130892</v>
      </c>
      <c r="AK447">
        <v>30.259208717544052</v>
      </c>
      <c r="AL447">
        <v>3.2500719198048214</v>
      </c>
      <c r="AN447">
        <v>2.1496165345443861</v>
      </c>
      <c r="AO447">
        <v>2.9601072451097745</v>
      </c>
      <c r="AP447">
        <v>5.0644274404777434</v>
      </c>
      <c r="AQ447">
        <v>1.3123518441244215</v>
      </c>
      <c r="AR447">
        <v>1.7406416572966443</v>
      </c>
      <c r="AT447">
        <v>2.4483172614950997</v>
      </c>
      <c r="AU447">
        <v>4.9679714856779542</v>
      </c>
      <c r="AV447">
        <v>5.0364147704579523</v>
      </c>
      <c r="AW447">
        <v>5.8576511398312521</v>
      </c>
      <c r="AX447">
        <v>11.193024495712958</v>
      </c>
      <c r="AY447">
        <v>3.3930328517677122</v>
      </c>
      <c r="BA447">
        <v>0.64807667318972517</v>
      </c>
      <c r="BB447">
        <v>5.6735376767519332</v>
      </c>
      <c r="BC447">
        <v>0.44266863802271866</v>
      </c>
      <c r="BD447">
        <v>1.1152172337310666</v>
      </c>
      <c r="BE447">
        <v>0.48063714743717828</v>
      </c>
      <c r="BF447">
        <v>2.1458743562997178</v>
      </c>
    </row>
    <row r="448" spans="1:58">
      <c r="A448">
        <f ca="1">-8*LN(RAND())</f>
        <v>3.8208994026639411</v>
      </c>
      <c r="B448">
        <f ca="1">-8*LN(RAND())</f>
        <v>19.671597572226563</v>
      </c>
      <c r="C448">
        <f ca="1">-8*LN(RAND())</f>
        <v>3.2676086332672898</v>
      </c>
      <c r="D448">
        <f ca="1">-8*LN(RAND())</f>
        <v>14.0492435834615</v>
      </c>
      <c r="E448">
        <f ca="1">-8*LN(RAND())</f>
        <v>3.9816026147839949</v>
      </c>
      <c r="F448">
        <f ca="1">-8*LN(RAND())</f>
        <v>4.0988174744475501</v>
      </c>
      <c r="H448">
        <f ca="1">-2*LN(RAND())</f>
        <v>2.4473395304808467</v>
      </c>
      <c r="I448">
        <f ca="1">-2*LN(RAND())</f>
        <v>1.0992232751725173</v>
      </c>
      <c r="J448">
        <f ca="1">-2*LN(RAND())</f>
        <v>2.2160720987910016</v>
      </c>
      <c r="K448">
        <f ca="1">-2*LN(RAND())</f>
        <v>0.90457944096172793</v>
      </c>
      <c r="L448">
        <f ca="1">-2*LN(RAND())</f>
        <v>2.017936389053447</v>
      </c>
      <c r="M448">
        <f ca="1">-2*LN(RAND())</f>
        <v>1.6054226227191266</v>
      </c>
      <c r="P448">
        <v>9.2660964035062054</v>
      </c>
      <c r="Q448">
        <v>6.1107367036860323</v>
      </c>
      <c r="R448">
        <v>15.960852992963238</v>
      </c>
      <c r="T448">
        <v>2.3723439983178389</v>
      </c>
      <c r="U448">
        <v>0.7693700637670472</v>
      </c>
      <c r="V448">
        <v>1.9585424232754494</v>
      </c>
      <c r="X448">
        <v>8.0403993837005174</v>
      </c>
      <c r="Y448">
        <v>0.34873888565742367</v>
      </c>
      <c r="Z448">
        <v>1.2580618122022522</v>
      </c>
      <c r="AA448">
        <v>3.6433340930303912</v>
      </c>
      <c r="AC448">
        <v>2.9166772648727703</v>
      </c>
      <c r="AD448">
        <v>2.2243295410086996</v>
      </c>
      <c r="AE448">
        <v>0.83762243614851717</v>
      </c>
      <c r="AF448">
        <v>0.69199389622468932</v>
      </c>
      <c r="AH448">
        <v>3.2948680734530429</v>
      </c>
      <c r="AI448">
        <v>0.98229867618270805</v>
      </c>
      <c r="AJ448">
        <v>15.959064404810453</v>
      </c>
      <c r="AK448">
        <v>0.58799949980168398</v>
      </c>
      <c r="AL448">
        <v>13.496357140433846</v>
      </c>
      <c r="AN448">
        <v>4.1117035184161725</v>
      </c>
      <c r="AO448">
        <v>2.682691643952356</v>
      </c>
      <c r="AP448">
        <v>2.9638759501911958</v>
      </c>
      <c r="AQ448">
        <v>5.2022616945213811E-2</v>
      </c>
      <c r="AR448">
        <v>0.49430068771159436</v>
      </c>
      <c r="AT448">
        <v>10.794121126442374</v>
      </c>
      <c r="AU448">
        <v>4.5213385244658575</v>
      </c>
      <c r="AV448">
        <v>1.4338403300126472</v>
      </c>
      <c r="AW448">
        <v>2.1202902021835119</v>
      </c>
      <c r="AX448">
        <v>0.67613045569239394</v>
      </c>
      <c r="AY448">
        <v>5.0311581569341701</v>
      </c>
      <c r="BA448">
        <v>3.8189527990656358</v>
      </c>
      <c r="BB448">
        <v>1.1420908161914662</v>
      </c>
      <c r="BC448">
        <v>4.0280526251274908</v>
      </c>
      <c r="BD448">
        <v>6.1785842855144475</v>
      </c>
      <c r="BE448">
        <v>0.29060168638002826</v>
      </c>
      <c r="BF448">
        <v>1.4320240155558228</v>
      </c>
    </row>
    <row r="449" spans="1:58">
      <c r="A449">
        <f ca="1">-8*LN(RAND())</f>
        <v>7.4267534555298411</v>
      </c>
      <c r="B449">
        <f ca="1">-8*LN(RAND())</f>
        <v>0.34953793891208534</v>
      </c>
      <c r="C449">
        <f ca="1">-8*LN(RAND())</f>
        <v>1.4961726426702018</v>
      </c>
      <c r="D449">
        <f ca="1">-8*LN(RAND())</f>
        <v>4.9244563082688089</v>
      </c>
      <c r="E449">
        <f ca="1">-8*LN(RAND())</f>
        <v>5.3815590809040739</v>
      </c>
      <c r="F449">
        <f ca="1">-8*LN(RAND())</f>
        <v>1.2360755199631626</v>
      </c>
      <c r="H449">
        <f ca="1">-2*LN(RAND())</f>
        <v>2.7991087995677866</v>
      </c>
      <c r="I449">
        <f ca="1">-2*LN(RAND())</f>
        <v>1.0269861889514125</v>
      </c>
      <c r="J449">
        <f ca="1">-2*LN(RAND())</f>
        <v>2.5135042056786854</v>
      </c>
      <c r="K449">
        <f ca="1">-2*LN(RAND())</f>
        <v>1.4587504855079101</v>
      </c>
      <c r="L449">
        <f ca="1">-2*LN(RAND())</f>
        <v>2.4936090943371156</v>
      </c>
      <c r="M449">
        <f ca="1">-2*LN(RAND())</f>
        <v>2.1184850867196405</v>
      </c>
      <c r="P449">
        <v>3.7130677538608228</v>
      </c>
      <c r="Q449">
        <v>12.122988029510395</v>
      </c>
      <c r="R449">
        <v>12.641791170841607</v>
      </c>
      <c r="T449">
        <v>3.1131705559110814</v>
      </c>
      <c r="U449">
        <v>1.1496076174062029</v>
      </c>
      <c r="V449">
        <v>1.2800713891894833</v>
      </c>
      <c r="X449">
        <v>5.9021156018565675</v>
      </c>
      <c r="Y449">
        <v>11.228051547031628</v>
      </c>
      <c r="Z449">
        <v>5.9667442823454637</v>
      </c>
      <c r="AA449">
        <v>12.184389638634615</v>
      </c>
      <c r="AC449">
        <v>0.10222654147490726</v>
      </c>
      <c r="AD449">
        <v>2.0223001399403944</v>
      </c>
      <c r="AE449">
        <v>0.24462097553475684</v>
      </c>
      <c r="AF449">
        <v>3.0612924271736383E-2</v>
      </c>
      <c r="AH449">
        <v>2.5587496658842213</v>
      </c>
      <c r="AI449">
        <v>0.54446395895444932</v>
      </c>
      <c r="AJ449">
        <v>7.8244431022946559</v>
      </c>
      <c r="AK449">
        <v>5.120357836328898</v>
      </c>
      <c r="AL449">
        <v>3.3768577505990032</v>
      </c>
      <c r="AN449">
        <v>1.7616268180951153</v>
      </c>
      <c r="AO449">
        <v>0.92204382793147421</v>
      </c>
      <c r="AP449">
        <v>8.6200714761904518</v>
      </c>
      <c r="AQ449">
        <v>2.7836865844757241</v>
      </c>
      <c r="AR449">
        <v>3.4998848966668512</v>
      </c>
      <c r="AT449">
        <v>6.7315406263151916</v>
      </c>
      <c r="AU449">
        <v>6.7256654200778279</v>
      </c>
      <c r="AV449">
        <v>8.4536248867806876</v>
      </c>
      <c r="AW449">
        <v>8.3971090654890812</v>
      </c>
      <c r="AX449">
        <v>7.4016314437374602</v>
      </c>
      <c r="AY449">
        <v>6.673283820074297</v>
      </c>
      <c r="BA449">
        <v>2.7137742258590141</v>
      </c>
      <c r="BB449">
        <v>1.2061569375112464</v>
      </c>
      <c r="BC449">
        <v>1.7302338868638527</v>
      </c>
      <c r="BD449">
        <v>0.76495948443758455</v>
      </c>
      <c r="BE449">
        <v>0.31344934800447471</v>
      </c>
      <c r="BF449">
        <v>0.2029974943699322</v>
      </c>
    </row>
    <row r="450" spans="1:58">
      <c r="A450">
        <f ca="1">-8*LN(RAND())</f>
        <v>1.5741208269992586</v>
      </c>
      <c r="B450">
        <f ca="1">-8*LN(RAND())</f>
        <v>17.642686878112666</v>
      </c>
      <c r="C450">
        <f ca="1">-8*LN(RAND())</f>
        <v>23.231132883669222</v>
      </c>
      <c r="D450">
        <f ca="1">-8*LN(RAND())</f>
        <v>6.7347413043288586</v>
      </c>
      <c r="E450">
        <f ca="1">-8*LN(RAND())</f>
        <v>6.2772729096576034</v>
      </c>
      <c r="F450">
        <f ca="1">-8*LN(RAND())</f>
        <v>4.7366884324496246</v>
      </c>
      <c r="H450">
        <f ca="1">-2*LN(RAND())</f>
        <v>0.25111694111678001</v>
      </c>
      <c r="I450">
        <f ca="1">-2*LN(RAND())</f>
        <v>0.43151595224712003</v>
      </c>
      <c r="J450">
        <f ca="1">-2*LN(RAND())</f>
        <v>0.20606629318102457</v>
      </c>
      <c r="K450">
        <f ca="1">-2*LN(RAND())</f>
        <v>8.2928873753008628E-2</v>
      </c>
      <c r="L450">
        <f ca="1">-2*LN(RAND())</f>
        <v>0.84707752535749725</v>
      </c>
      <c r="M450">
        <f ca="1">-2*LN(RAND())</f>
        <v>2.3019981480065348</v>
      </c>
      <c r="P450">
        <v>4.1165020248222923</v>
      </c>
      <c r="Q450">
        <v>7.2402348094071121</v>
      </c>
      <c r="R450">
        <v>11.262654519656465</v>
      </c>
      <c r="T450">
        <v>0.30819562922433097</v>
      </c>
      <c r="U450">
        <v>7.2801057931097732</v>
      </c>
      <c r="V450">
        <v>6.5943255600936226</v>
      </c>
      <c r="X450">
        <v>10.44869273526737</v>
      </c>
      <c r="Y450">
        <v>4.4371747777554473</v>
      </c>
      <c r="Z450">
        <v>0.85378734894331065</v>
      </c>
      <c r="AA450">
        <v>13.983785852731874</v>
      </c>
      <c r="AC450">
        <v>1.8653939557177786</v>
      </c>
      <c r="AD450">
        <v>4.8043137723929014E-2</v>
      </c>
      <c r="AE450">
        <v>0.59491397201968932</v>
      </c>
      <c r="AF450">
        <v>2.5668596132975443</v>
      </c>
      <c r="AH450">
        <v>13.665592359880891</v>
      </c>
      <c r="AI450">
        <v>3.4027768181825881</v>
      </c>
      <c r="AJ450">
        <v>0.8957939076517597</v>
      </c>
      <c r="AK450">
        <v>4.1731217349818941</v>
      </c>
      <c r="AL450">
        <v>20.793759161307097</v>
      </c>
      <c r="AN450">
        <v>0.12830617410375231</v>
      </c>
      <c r="AO450">
        <v>2.0069551411626678</v>
      </c>
      <c r="AP450">
        <v>1.039510076381351</v>
      </c>
      <c r="AQ450">
        <v>0.38242961256081204</v>
      </c>
      <c r="AR450">
        <v>1.9732430678654396</v>
      </c>
      <c r="AT450">
        <v>0.49603759075239084</v>
      </c>
      <c r="AU450">
        <v>14.085072762527599</v>
      </c>
      <c r="AV450">
        <v>3.5072357567598025</v>
      </c>
      <c r="AW450">
        <v>0.87614801235161954</v>
      </c>
      <c r="AX450">
        <v>2.3846553064875557</v>
      </c>
      <c r="AY450">
        <v>4.2897735394621002</v>
      </c>
      <c r="BA450">
        <v>1.5519300878755915</v>
      </c>
      <c r="BB450">
        <v>3.7961141433808758</v>
      </c>
      <c r="BC450">
        <v>0.72446623119093712</v>
      </c>
      <c r="BD450">
        <v>1.5770880450305504</v>
      </c>
      <c r="BE450">
        <v>4.2967649601624167</v>
      </c>
      <c r="BF450">
        <v>3.9076442722058107</v>
      </c>
    </row>
    <row r="451" spans="1:58">
      <c r="A451">
        <f ca="1">-8*LN(RAND())</f>
        <v>3.0330585833395602</v>
      </c>
      <c r="B451">
        <f ca="1">-8*LN(RAND())</f>
        <v>4.7622813643698603</v>
      </c>
      <c r="C451">
        <f ca="1">-8*LN(RAND())</f>
        <v>15.955129419844969</v>
      </c>
      <c r="D451">
        <f ca="1">-8*LN(RAND())</f>
        <v>4.2548945514937424</v>
      </c>
      <c r="E451">
        <f ca="1">-8*LN(RAND())</f>
        <v>4.6960263724803326</v>
      </c>
      <c r="F451">
        <f ca="1">-8*LN(RAND())</f>
        <v>13.31034856534829</v>
      </c>
      <c r="H451">
        <f ca="1">-2*LN(RAND())</f>
        <v>0.6106892503938538</v>
      </c>
      <c r="I451">
        <f ca="1">-2*LN(RAND())</f>
        <v>5.0923688641424353E-2</v>
      </c>
      <c r="J451">
        <f ca="1">-2*LN(RAND())</f>
        <v>0.62567935084084092</v>
      </c>
      <c r="K451">
        <f ca="1">-2*LN(RAND())</f>
        <v>0.59703650281552623</v>
      </c>
      <c r="L451">
        <f ca="1">-2*LN(RAND())</f>
        <v>2.1676756465182421</v>
      </c>
      <c r="M451">
        <f ca="1">-2*LN(RAND())</f>
        <v>0.13414205103744486</v>
      </c>
      <c r="P451">
        <v>22.074958814802134</v>
      </c>
      <c r="Q451">
        <v>7.4699601509958935</v>
      </c>
      <c r="R451">
        <v>2.2473630945590481</v>
      </c>
      <c r="T451">
        <v>1.0327653767065477</v>
      </c>
      <c r="U451">
        <v>0.67800742366238309</v>
      </c>
      <c r="V451">
        <v>3.8499115173768401</v>
      </c>
      <c r="X451">
        <v>1.9591299762710819</v>
      </c>
      <c r="Y451">
        <v>0.83640010675245091</v>
      </c>
      <c r="Z451">
        <v>0.4067821731997735</v>
      </c>
      <c r="AA451">
        <v>0.48021998721913606</v>
      </c>
      <c r="AC451">
        <v>1.754983786430774</v>
      </c>
      <c r="AD451">
        <v>3.828750094363548</v>
      </c>
      <c r="AE451">
        <v>0.56601228503304901</v>
      </c>
      <c r="AF451">
        <v>2.426884889882726</v>
      </c>
      <c r="AH451">
        <v>10.298592172801676</v>
      </c>
      <c r="AI451">
        <v>10.095458761787617</v>
      </c>
      <c r="AJ451">
        <v>18.982023975945499</v>
      </c>
      <c r="AK451">
        <v>4.0632123543251293</v>
      </c>
      <c r="AL451">
        <v>6.8698947181199191E-2</v>
      </c>
      <c r="AN451">
        <v>6.5000945300043602</v>
      </c>
      <c r="AO451">
        <v>3.7584496875526172</v>
      </c>
      <c r="AP451">
        <v>2.0964747875675087</v>
      </c>
      <c r="AQ451">
        <v>4.9577614500540488</v>
      </c>
      <c r="AR451">
        <v>3.7910330617646142E-2</v>
      </c>
      <c r="AT451">
        <v>22.741921214688823</v>
      </c>
      <c r="AU451">
        <v>8.9242623544094588</v>
      </c>
      <c r="AV451">
        <v>15.750045110436465</v>
      </c>
      <c r="AW451">
        <v>12.586654037376491</v>
      </c>
      <c r="AX451">
        <v>12.641037660505885</v>
      </c>
      <c r="AY451">
        <v>0.78421361470204753</v>
      </c>
      <c r="BA451">
        <v>0.38041459433685193</v>
      </c>
      <c r="BB451">
        <v>4.7888424147606337</v>
      </c>
      <c r="BC451">
        <v>6.0001460989816513</v>
      </c>
      <c r="BD451">
        <v>2.5535735126985131</v>
      </c>
      <c r="BE451">
        <v>0.44253162032290477</v>
      </c>
      <c r="BF451">
        <v>0.50039865740818912</v>
      </c>
    </row>
    <row r="452" spans="1:58">
      <c r="A452">
        <f ca="1">-8*LN(RAND())</f>
        <v>2.9608479567481361</v>
      </c>
      <c r="B452">
        <f ca="1">-8*LN(RAND())</f>
        <v>10.61737369568079</v>
      </c>
      <c r="C452">
        <f ca="1">-8*LN(RAND())</f>
        <v>27.652830688063059</v>
      </c>
      <c r="D452">
        <f ca="1">-8*LN(RAND())</f>
        <v>4.4751830816203233</v>
      </c>
      <c r="E452">
        <f ca="1">-8*LN(RAND())</f>
        <v>30.969784590835541</v>
      </c>
      <c r="F452">
        <f ca="1">-8*LN(RAND())</f>
        <v>5.2907051705742045</v>
      </c>
      <c r="H452">
        <f ca="1">-2*LN(RAND())</f>
        <v>0.14796539966046046</v>
      </c>
      <c r="I452">
        <f ca="1">-2*LN(RAND())</f>
        <v>3.472056378762066</v>
      </c>
      <c r="J452">
        <f ca="1">-2*LN(RAND())</f>
        <v>4.0311751177421078</v>
      </c>
      <c r="K452">
        <f ca="1">-2*LN(RAND())</f>
        <v>0.19819025945126595</v>
      </c>
      <c r="L452">
        <f ca="1">-2*LN(RAND())</f>
        <v>5.7475459443219057</v>
      </c>
      <c r="M452">
        <f ca="1">-2*LN(RAND())</f>
        <v>3.1694501010345539</v>
      </c>
      <c r="P452">
        <v>0.41072957971015134</v>
      </c>
      <c r="Q452">
        <v>5.9730395224903843</v>
      </c>
      <c r="R452">
        <v>2.8572983320967311</v>
      </c>
      <c r="T452">
        <v>0.31526433324861886</v>
      </c>
      <c r="U452">
        <v>2.9674690487221586E-2</v>
      </c>
      <c r="V452">
        <v>0.4632119632119357</v>
      </c>
      <c r="X452">
        <v>19.647440097035087</v>
      </c>
      <c r="Y452">
        <v>9.6257177816235551</v>
      </c>
      <c r="Z452">
        <v>9.2317779503908604</v>
      </c>
      <c r="AA452">
        <v>7.3476572581871782</v>
      </c>
      <c r="AC452">
        <v>1.5800754354169053</v>
      </c>
      <c r="AD452">
        <v>0.93665028891821389</v>
      </c>
      <c r="AE452">
        <v>0.90488954890546425</v>
      </c>
      <c r="AF452">
        <v>1.5605929332317097</v>
      </c>
      <c r="AH452">
        <v>1.6101818178010601</v>
      </c>
      <c r="AI452">
        <v>2.2705983973949708</v>
      </c>
      <c r="AJ452">
        <v>13.661619012929174</v>
      </c>
      <c r="AK452">
        <v>6.878032859098214</v>
      </c>
      <c r="AL452">
        <v>0.66518611223637625</v>
      </c>
      <c r="AN452">
        <v>3.0825011657049637</v>
      </c>
      <c r="AO452">
        <v>7.2289590216208927E-2</v>
      </c>
      <c r="AP452">
        <v>0.36307168530345352</v>
      </c>
      <c r="AQ452">
        <v>3.7875383534505742</v>
      </c>
      <c r="AR452">
        <v>0.70110089203077319</v>
      </c>
      <c r="AT452">
        <v>33.154308401914001</v>
      </c>
      <c r="AU452">
        <v>0.97615073290952514</v>
      </c>
      <c r="AV452">
        <v>8.7574956959604187</v>
      </c>
      <c r="AW452">
        <v>3.0538815959686891</v>
      </c>
      <c r="AX452">
        <v>5.2106835894737626</v>
      </c>
      <c r="AY452">
        <v>2.8429243718719137</v>
      </c>
      <c r="BA452">
        <v>3.9258566536507717</v>
      </c>
      <c r="BB452">
        <v>1.3405182274151379</v>
      </c>
      <c r="BC452">
        <v>4.0584274071555928</v>
      </c>
      <c r="BD452">
        <v>0.5074281967720774</v>
      </c>
      <c r="BE452">
        <v>1.0357294281340446</v>
      </c>
      <c r="BF452">
        <v>3.8141573420757022</v>
      </c>
    </row>
    <row r="453" spans="1:58">
      <c r="A453">
        <f ca="1">-8*LN(RAND())</f>
        <v>13.293897993977593</v>
      </c>
      <c r="B453">
        <f ca="1">-8*LN(RAND())</f>
        <v>2.4046353484214231</v>
      </c>
      <c r="C453">
        <f ca="1">-8*LN(RAND())</f>
        <v>8.8773447422522764</v>
      </c>
      <c r="D453">
        <f ca="1">-8*LN(RAND())</f>
        <v>4.3825595007872185</v>
      </c>
      <c r="E453">
        <f ca="1">-8*LN(RAND())</f>
        <v>3.7542206156305595</v>
      </c>
      <c r="F453">
        <f ca="1">-8*LN(RAND())</f>
        <v>0.372528537004709</v>
      </c>
      <c r="H453">
        <f ca="1">-2*LN(RAND())</f>
        <v>1.2701742862783687</v>
      </c>
      <c r="I453">
        <f ca="1">-2*LN(RAND())</f>
        <v>2.9642013401330796</v>
      </c>
      <c r="J453">
        <f ca="1">-2*LN(RAND())</f>
        <v>0.38357392411352603</v>
      </c>
      <c r="K453">
        <f ca="1">-2*LN(RAND())</f>
        <v>0.86562583274175942</v>
      </c>
      <c r="L453">
        <f ca="1">-2*LN(RAND())</f>
        <v>1.4526153086995715</v>
      </c>
      <c r="M453">
        <f ca="1">-2*LN(RAND())</f>
        <v>2.9804585320079386</v>
      </c>
      <c r="P453">
        <v>10.281730410239897</v>
      </c>
      <c r="Q453">
        <v>5.6905923461260892</v>
      </c>
      <c r="R453">
        <v>12.438533590985422</v>
      </c>
      <c r="T453">
        <v>3.8633973036071199</v>
      </c>
      <c r="U453">
        <v>0.15031166306970989</v>
      </c>
      <c r="V453">
        <v>1.0286004881358286</v>
      </c>
      <c r="X453">
        <v>1.6241200085804597</v>
      </c>
      <c r="Y453">
        <v>0.69146950570729471</v>
      </c>
      <c r="Z453">
        <v>9.9678003552264745</v>
      </c>
      <c r="AA453">
        <v>6.4447430623613604</v>
      </c>
      <c r="AC453">
        <v>2.9215512835897157</v>
      </c>
      <c r="AD453">
        <v>2.8465112003889836</v>
      </c>
      <c r="AE453">
        <v>0.9428763083950884</v>
      </c>
      <c r="AF453">
        <v>1.3055964428733884</v>
      </c>
      <c r="AH453">
        <v>1.3159496073135264</v>
      </c>
      <c r="AI453">
        <v>12.827338008058595</v>
      </c>
      <c r="AJ453">
        <v>1.1139320215796613</v>
      </c>
      <c r="AK453">
        <v>5.4811599306063146</v>
      </c>
      <c r="AL453">
        <v>0.89362980290050043</v>
      </c>
      <c r="AN453">
        <v>0.59443988642014334</v>
      </c>
      <c r="AO453">
        <v>2.271952540112681</v>
      </c>
      <c r="AP453">
        <v>0.67913322869045745</v>
      </c>
      <c r="AQ453">
        <v>1.885449664471011</v>
      </c>
      <c r="AR453">
        <v>2.8885279641793224</v>
      </c>
      <c r="AT453">
        <v>5.2202614489487686</v>
      </c>
      <c r="AU453">
        <v>14.163170761939165</v>
      </c>
      <c r="AV453">
        <v>0.91294177153517331</v>
      </c>
      <c r="AW453">
        <v>5.2853082520926877</v>
      </c>
      <c r="AX453">
        <v>16.390744105383124</v>
      </c>
      <c r="AY453">
        <v>21.865740066213171</v>
      </c>
      <c r="BA453">
        <v>0.81321117703726264</v>
      </c>
      <c r="BB453">
        <v>0.44710074183031806</v>
      </c>
      <c r="BC453">
        <v>2.7007258182588094</v>
      </c>
      <c r="BD453">
        <v>0.44216595510600815</v>
      </c>
      <c r="BE453">
        <v>7.9186739436179654E-2</v>
      </c>
      <c r="BF453">
        <v>5.2705302524770969</v>
      </c>
    </row>
    <row r="454" spans="1:58">
      <c r="A454">
        <f ca="1">-8*LN(RAND())</f>
        <v>8.8638643387592211</v>
      </c>
      <c r="B454">
        <f ca="1">-8*LN(RAND())</f>
        <v>1.81924240264759</v>
      </c>
      <c r="C454">
        <f ca="1">-8*LN(RAND())</f>
        <v>1.1136729230676872</v>
      </c>
      <c r="D454">
        <f ca="1">-8*LN(RAND())</f>
        <v>2.7563224360670511E-4</v>
      </c>
      <c r="E454">
        <f ca="1">-8*LN(RAND())</f>
        <v>5.7137081549660262</v>
      </c>
      <c r="F454">
        <f ca="1">-8*LN(RAND())</f>
        <v>2.2782443109497814</v>
      </c>
      <c r="H454">
        <f ca="1">-2*LN(RAND())</f>
        <v>2.2106558861083956</v>
      </c>
      <c r="I454">
        <f ca="1">-2*LN(RAND())</f>
        <v>4.2592036760045726</v>
      </c>
      <c r="J454">
        <f ca="1">-2*LN(RAND())</f>
        <v>0.75375671844686665</v>
      </c>
      <c r="K454">
        <f ca="1">-2*LN(RAND())</f>
        <v>0.40580870652842982</v>
      </c>
      <c r="L454">
        <f ca="1">-2*LN(RAND())</f>
        <v>1.7502307117673841</v>
      </c>
      <c r="M454">
        <f ca="1">-2*LN(RAND())</f>
        <v>3.4936808481486641</v>
      </c>
      <c r="P454">
        <v>27.815146455038459</v>
      </c>
      <c r="Q454">
        <v>8.5181739070423532</v>
      </c>
      <c r="R454">
        <v>6.6392643738904384</v>
      </c>
      <c r="T454">
        <v>1.440670465888432</v>
      </c>
      <c r="U454">
        <v>0.3147589118948047</v>
      </c>
      <c r="V454">
        <v>2.2366849811172274</v>
      </c>
      <c r="X454">
        <v>3.2339702453361645</v>
      </c>
      <c r="Y454">
        <v>6.8514604105380803</v>
      </c>
      <c r="Z454">
        <v>4.5892906060360534</v>
      </c>
      <c r="AA454">
        <v>0.55321945412308937</v>
      </c>
      <c r="AC454">
        <v>4.2136105150793884E-2</v>
      </c>
      <c r="AD454">
        <v>7.2729460028008575</v>
      </c>
      <c r="AE454">
        <v>0.50664959343202431</v>
      </c>
      <c r="AF454">
        <v>2.8333731545016061</v>
      </c>
      <c r="AH454">
        <v>15.297073308933568</v>
      </c>
      <c r="AI454">
        <v>6.7937635255299069</v>
      </c>
      <c r="AJ454">
        <v>4.411677196493426</v>
      </c>
      <c r="AK454">
        <v>0.55238372736588925</v>
      </c>
      <c r="AL454">
        <v>4.0040876345933993</v>
      </c>
      <c r="AN454">
        <v>3.1534152211656656</v>
      </c>
      <c r="AO454">
        <v>0.21896202544108409</v>
      </c>
      <c r="AP454">
        <v>3.0367797044874032</v>
      </c>
      <c r="AQ454">
        <v>6.2288708518515389E-2</v>
      </c>
      <c r="AR454">
        <v>1.0247180410514731</v>
      </c>
      <c r="AT454">
        <v>13.39547147231308</v>
      </c>
      <c r="AU454">
        <v>15.28149170100575</v>
      </c>
      <c r="AV454">
        <v>14.706531386450711</v>
      </c>
      <c r="AW454">
        <v>2.7207123709932928</v>
      </c>
      <c r="AX454">
        <v>18.022505178517587</v>
      </c>
      <c r="AY454">
        <v>6.7042123819681896</v>
      </c>
      <c r="BA454">
        <v>0.14223689467384076</v>
      </c>
      <c r="BB454">
        <v>5.9955122722749108</v>
      </c>
      <c r="BC454">
        <v>0.1551624290595395</v>
      </c>
      <c r="BD454">
        <v>0.34829448533500534</v>
      </c>
      <c r="BE454">
        <v>7.147174178500812</v>
      </c>
      <c r="BF454">
        <v>0.27690721924554051</v>
      </c>
    </row>
    <row r="455" spans="1:58">
      <c r="A455">
        <f ca="1">-8*LN(RAND())</f>
        <v>2.846944353747892</v>
      </c>
      <c r="B455">
        <f ca="1">-8*LN(RAND())</f>
        <v>2.9256594525530901</v>
      </c>
      <c r="C455">
        <f ca="1">-8*LN(RAND())</f>
        <v>4.6218784191473237</v>
      </c>
      <c r="D455">
        <f ca="1">-8*LN(RAND())</f>
        <v>0.36627609015623619</v>
      </c>
      <c r="E455">
        <f ca="1">-8*LN(RAND())</f>
        <v>0.2024975980915065</v>
      </c>
      <c r="F455">
        <f ca="1">-8*LN(RAND())</f>
        <v>10.344324760853254</v>
      </c>
      <c r="H455">
        <f ca="1">-2*LN(RAND())</f>
        <v>0.56870226160371606</v>
      </c>
      <c r="I455">
        <f ca="1">-2*LN(RAND())</f>
        <v>1.863664689050635</v>
      </c>
      <c r="J455">
        <f ca="1">-2*LN(RAND())</f>
        <v>0.76080112290227331</v>
      </c>
      <c r="K455">
        <f ca="1">-2*LN(RAND())</f>
        <v>0.23987900737694884</v>
      </c>
      <c r="L455">
        <f ca="1">-2*LN(RAND())</f>
        <v>1.8507938777348842</v>
      </c>
      <c r="M455">
        <f ca="1">-2*LN(RAND())</f>
        <v>1.6683807078448667</v>
      </c>
      <c r="P455">
        <v>5.0243741524825403</v>
      </c>
      <c r="Q455">
        <v>3.0382078981685163</v>
      </c>
      <c r="R455">
        <v>4.9811231031497085</v>
      </c>
      <c r="T455">
        <v>0.47787079704946489</v>
      </c>
      <c r="U455">
        <v>0.98996284291329051</v>
      </c>
      <c r="V455">
        <v>4.9748896788425885</v>
      </c>
      <c r="X455">
        <v>0.52791209002266237</v>
      </c>
      <c r="Y455">
        <v>0.43873972361371788</v>
      </c>
      <c r="Z455">
        <v>4.4299086298537889</v>
      </c>
      <c r="AA455">
        <v>28.135217454130515</v>
      </c>
      <c r="AC455">
        <v>1.5475850580221457</v>
      </c>
      <c r="AD455">
        <v>6.3287568152112197</v>
      </c>
      <c r="AE455">
        <v>3.5120326494017431</v>
      </c>
      <c r="AF455">
        <v>1.8535227251719153</v>
      </c>
      <c r="AH455">
        <v>20.853233300139923</v>
      </c>
      <c r="AI455">
        <v>2.6576310358243114</v>
      </c>
      <c r="AJ455">
        <v>1.0378570314037194</v>
      </c>
      <c r="AK455">
        <v>10.502142412927359</v>
      </c>
      <c r="AL455">
        <v>3.4611453085614103</v>
      </c>
      <c r="AN455">
        <v>1.8872054231942281</v>
      </c>
      <c r="AO455">
        <v>5.3109959686845496</v>
      </c>
      <c r="AP455">
        <v>0.16213500421597035</v>
      </c>
      <c r="AQ455">
        <v>2.5381022730099896</v>
      </c>
      <c r="AR455">
        <v>1.9939692329403023</v>
      </c>
      <c r="AT455">
        <v>2.033147843438591</v>
      </c>
      <c r="AU455">
        <v>12.90906896091975</v>
      </c>
      <c r="AV455">
        <v>13.344154157173268</v>
      </c>
      <c r="AW455">
        <v>2.642414472064063</v>
      </c>
      <c r="AX455">
        <v>3.3245109637810359</v>
      </c>
      <c r="AY455">
        <v>7.2396744008713343</v>
      </c>
      <c r="BA455">
        <v>8.8601941060560213E-2</v>
      </c>
      <c r="BB455">
        <v>0.7028226143556402</v>
      </c>
      <c r="BC455">
        <v>1.4813620921599171</v>
      </c>
      <c r="BD455">
        <v>1.3348498646999343</v>
      </c>
      <c r="BE455">
        <v>3.2858624612390011</v>
      </c>
      <c r="BF455">
        <v>0.5044556663650217</v>
      </c>
    </row>
    <row r="456" spans="1:58">
      <c r="A456">
        <f ca="1">-8*LN(RAND())</f>
        <v>1.9500771216753583</v>
      </c>
      <c r="B456">
        <f ca="1">-8*LN(RAND())</f>
        <v>12.430758333560361</v>
      </c>
      <c r="C456">
        <f ca="1">-8*LN(RAND())</f>
        <v>0.410022502924831</v>
      </c>
      <c r="D456">
        <f ca="1">-8*LN(RAND())</f>
        <v>7.4589853729466675</v>
      </c>
      <c r="E456">
        <f ca="1">-8*LN(RAND())</f>
        <v>0.73032260544221261</v>
      </c>
      <c r="F456">
        <f ca="1">-8*LN(RAND())</f>
        <v>1.4524375583356581</v>
      </c>
      <c r="H456">
        <f ca="1">-2*LN(RAND())</f>
        <v>0.79365911434176595</v>
      </c>
      <c r="I456">
        <f ca="1">-2*LN(RAND())</f>
        <v>1.2336646948162349</v>
      </c>
      <c r="J456">
        <f ca="1">-2*LN(RAND())</f>
        <v>0.4211032066193186</v>
      </c>
      <c r="K456">
        <f ca="1">-2*LN(RAND())</f>
        <v>4.0675878876765976</v>
      </c>
      <c r="L456">
        <f ca="1">-2*LN(RAND())</f>
        <v>0.1173295956363143</v>
      </c>
      <c r="M456">
        <f ca="1">-2*LN(RAND())</f>
        <v>0.47971032703014566</v>
      </c>
      <c r="P456">
        <v>8.9879217115958205</v>
      </c>
      <c r="Q456">
        <v>6.9898040177634444</v>
      </c>
      <c r="R456">
        <v>0.12499421450434924</v>
      </c>
      <c r="T456">
        <v>0.50088534901130177</v>
      </c>
      <c r="U456">
        <v>3.0262767647262541</v>
      </c>
      <c r="V456">
        <v>1.0954339583173163</v>
      </c>
      <c r="X456">
        <v>4.1622238255380077</v>
      </c>
      <c r="Y456">
        <v>9.0639682182105413E-2</v>
      </c>
      <c r="Z456">
        <v>34.441044630419661</v>
      </c>
      <c r="AA456">
        <v>2.2384189962967391</v>
      </c>
      <c r="AC456">
        <v>2.711510602401606</v>
      </c>
      <c r="AD456">
        <v>0.92209301996426507</v>
      </c>
      <c r="AE456">
        <v>0.93559040589916653</v>
      </c>
      <c r="AF456">
        <v>2.8869974512325276E-2</v>
      </c>
      <c r="AH456">
        <v>4.3442695737032331</v>
      </c>
      <c r="AI456">
        <v>6.0303646492158656</v>
      </c>
      <c r="AJ456">
        <v>0.18280571633254905</v>
      </c>
      <c r="AK456">
        <v>7.3965548787783915</v>
      </c>
      <c r="AL456">
        <v>9.2576550594953133</v>
      </c>
      <c r="AN456">
        <v>0.13055277431635381</v>
      </c>
      <c r="AO456">
        <v>4.4572621803476267</v>
      </c>
      <c r="AP456">
        <v>0.41912638747332753</v>
      </c>
      <c r="AQ456">
        <v>0.92083195845918997</v>
      </c>
      <c r="AR456">
        <v>5.9422979729217289</v>
      </c>
      <c r="AT456">
        <v>2.2992605272577737</v>
      </c>
      <c r="AU456">
        <v>0.60746768396645345</v>
      </c>
      <c r="AV456">
        <v>2.2124004722368293</v>
      </c>
      <c r="AW456">
        <v>1.9320207816515698</v>
      </c>
      <c r="AX456">
        <v>7.71709552255549</v>
      </c>
      <c r="AY456">
        <v>9.1389080291441207</v>
      </c>
      <c r="BA456">
        <v>2.3952755623959581</v>
      </c>
      <c r="BB456">
        <v>1.4071076417378667</v>
      </c>
      <c r="BC456">
        <v>1.4915121823719948</v>
      </c>
      <c r="BD456">
        <v>0.3110263865259677</v>
      </c>
      <c r="BE456">
        <v>2.4434876693242655</v>
      </c>
      <c r="BF456">
        <v>1.6636146861807872</v>
      </c>
    </row>
    <row r="457" spans="1:58">
      <c r="A457">
        <f ca="1">-8*LN(RAND())</f>
        <v>2.4015288478869743</v>
      </c>
      <c r="B457">
        <f ca="1">-8*LN(RAND())</f>
        <v>10.379462839642304</v>
      </c>
      <c r="C457">
        <f ca="1">-8*LN(RAND())</f>
        <v>4.3348655281989554</v>
      </c>
      <c r="D457">
        <f ca="1">-8*LN(RAND())</f>
        <v>2.9932627752982288</v>
      </c>
      <c r="E457">
        <f ca="1">-8*LN(RAND())</f>
        <v>2.5205895362445587</v>
      </c>
      <c r="F457">
        <f ca="1">-8*LN(RAND())</f>
        <v>8.1249553253449243</v>
      </c>
      <c r="H457">
        <f ca="1">-2*LN(RAND())</f>
        <v>4.710994217547273</v>
      </c>
      <c r="I457">
        <f ca="1">-2*LN(RAND())</f>
        <v>0.54822653623087403</v>
      </c>
      <c r="J457">
        <f ca="1">-2*LN(RAND())</f>
        <v>1.2529876302350762</v>
      </c>
      <c r="K457">
        <f ca="1">-2*LN(RAND())</f>
        <v>0.24657408958840546</v>
      </c>
      <c r="L457">
        <f ca="1">-2*LN(RAND())</f>
        <v>2.4458558915706718</v>
      </c>
      <c r="M457">
        <f ca="1">-2*LN(RAND())</f>
        <v>4.1492268420074234</v>
      </c>
      <c r="P457">
        <v>2.8059559076206915</v>
      </c>
      <c r="Q457">
        <v>5.5365783819571055</v>
      </c>
      <c r="R457">
        <v>3.7430524395646425</v>
      </c>
      <c r="T457">
        <v>16.022801116687063</v>
      </c>
      <c r="U457">
        <v>4.4374655086463086</v>
      </c>
      <c r="V457">
        <v>1.1832445099192406</v>
      </c>
      <c r="X457">
        <v>2.2526742616067255</v>
      </c>
      <c r="Y457">
        <v>2.2268873421650226</v>
      </c>
      <c r="Z457">
        <v>13.233875974271745</v>
      </c>
      <c r="AA457">
        <v>13.982155793696107</v>
      </c>
      <c r="AC457">
        <v>0.23947651795686015</v>
      </c>
      <c r="AD457">
        <v>1.7990880081790013</v>
      </c>
      <c r="AE457">
        <v>0.74582777133873956</v>
      </c>
      <c r="AF457">
        <v>0.76540691618401724</v>
      </c>
      <c r="AH457">
        <v>10.118805402860389</v>
      </c>
      <c r="AI457">
        <v>7.2249547403020342</v>
      </c>
      <c r="AJ457">
        <v>0.89109307480277755</v>
      </c>
      <c r="AK457">
        <v>13.240482870574571</v>
      </c>
      <c r="AL457">
        <v>11.588464194571277</v>
      </c>
      <c r="AN457">
        <v>1.146972909190288</v>
      </c>
      <c r="AO457">
        <v>3.06314166157865</v>
      </c>
      <c r="AP457">
        <v>1.7183190300795199</v>
      </c>
      <c r="AQ457">
        <v>0.98727653880735944</v>
      </c>
      <c r="AR457">
        <v>0.36039566324029954</v>
      </c>
      <c r="AT457">
        <v>20.853923311615375</v>
      </c>
      <c r="AU457">
        <v>3.7027277896839852</v>
      </c>
      <c r="AV457">
        <v>5.4958134819072209</v>
      </c>
      <c r="AW457">
        <v>4.2344509531946173</v>
      </c>
      <c r="AX457">
        <v>5.5000105592308479</v>
      </c>
      <c r="AY457">
        <v>8.9522918372475466</v>
      </c>
      <c r="BA457">
        <v>3.5449714601527322</v>
      </c>
      <c r="BB457">
        <v>0.58835695442444746</v>
      </c>
      <c r="BC457">
        <v>0.63991544148469992</v>
      </c>
      <c r="BD457">
        <v>0.73271044802578944</v>
      </c>
      <c r="BE457">
        <v>0.77200640370037343</v>
      </c>
      <c r="BF457">
        <v>4.4198703058612834</v>
      </c>
    </row>
    <row r="458" spans="1:58">
      <c r="A458">
        <f ca="1">-8*LN(RAND())</f>
        <v>4.8749448554781019</v>
      </c>
      <c r="B458">
        <f ca="1">-8*LN(RAND())</f>
        <v>14.593452422930426</v>
      </c>
      <c r="C458">
        <f ca="1">-8*LN(RAND())</f>
        <v>8.2150665301892367</v>
      </c>
      <c r="D458">
        <f ca="1">-8*LN(RAND())</f>
        <v>2.477379245671536</v>
      </c>
      <c r="E458">
        <f ca="1">-8*LN(RAND())</f>
        <v>10.309121694353367</v>
      </c>
      <c r="F458">
        <f ca="1">-8*LN(RAND())</f>
        <v>9.9811016854122609</v>
      </c>
      <c r="H458">
        <f ca="1">-2*LN(RAND())</f>
        <v>0.20966069855508634</v>
      </c>
      <c r="I458">
        <f ca="1">-2*LN(RAND())</f>
        <v>7.3492723801742849E-2</v>
      </c>
      <c r="J458">
        <f ca="1">-2*LN(RAND())</f>
        <v>0.57824459208528611</v>
      </c>
      <c r="K458">
        <f ca="1">-2*LN(RAND())</f>
        <v>3.5955833991355832</v>
      </c>
      <c r="L458">
        <f ca="1">-2*LN(RAND())</f>
        <v>0.97885322749907577</v>
      </c>
      <c r="M458">
        <f ca="1">-2*LN(RAND())</f>
        <v>0.79420544250224967</v>
      </c>
      <c r="P458">
        <v>2.7492988859073249</v>
      </c>
      <c r="Q458">
        <v>4.0345204165884647</v>
      </c>
      <c r="R458">
        <v>4.098055828796805</v>
      </c>
      <c r="T458">
        <v>1.147644483264632</v>
      </c>
      <c r="U458">
        <v>5.3016062771093848</v>
      </c>
      <c r="V458">
        <v>2.269702387092376</v>
      </c>
      <c r="X458">
        <v>5.9119592781253285</v>
      </c>
      <c r="Y458">
        <v>6.8099619758228398</v>
      </c>
      <c r="Z458">
        <v>10.96797875129872</v>
      </c>
      <c r="AA458">
        <v>2.5114916461680319</v>
      </c>
      <c r="AC458">
        <v>1.8582316530247374</v>
      </c>
      <c r="AD458">
        <v>0.75941818841275754</v>
      </c>
      <c r="AE458">
        <v>0.90267287948565045</v>
      </c>
      <c r="AF458">
        <v>1.7655914886658408</v>
      </c>
      <c r="AH458">
        <v>0.64654739706650954</v>
      </c>
      <c r="AI458">
        <v>3.03965023379134</v>
      </c>
      <c r="AJ458">
        <v>12.230711348345983</v>
      </c>
      <c r="AK458">
        <v>9.7275222664006904</v>
      </c>
      <c r="AL458">
        <v>2.4512460623501791</v>
      </c>
      <c r="AN458">
        <v>4.6794626327452269</v>
      </c>
      <c r="AO458">
        <v>5.8825575598187747</v>
      </c>
      <c r="AP458">
        <v>1.0123355095393289</v>
      </c>
      <c r="AQ458">
        <v>1.5580434761373354</v>
      </c>
      <c r="AR458">
        <v>0.26858658054698764</v>
      </c>
      <c r="AT458">
        <v>6.2937991665434936</v>
      </c>
      <c r="AU458">
        <v>26.130138527554852</v>
      </c>
      <c r="AV458">
        <v>9.7260669812354639</v>
      </c>
      <c r="AW458">
        <v>22.50037780432223</v>
      </c>
      <c r="AX458">
        <v>4.2684150953136211</v>
      </c>
      <c r="AY458">
        <v>5.5372963282594885</v>
      </c>
      <c r="BA458">
        <v>1.0494462187084457</v>
      </c>
      <c r="BB458">
        <v>7.7154730435880378E-2</v>
      </c>
      <c r="BC458">
        <v>2.2509063429260685</v>
      </c>
      <c r="BD458">
        <v>5.3295299292067215E-2</v>
      </c>
      <c r="BE458">
        <v>0.42227955193934535</v>
      </c>
      <c r="BF458">
        <v>0.42451377991789241</v>
      </c>
    </row>
    <row r="459" spans="1:58">
      <c r="A459">
        <f ca="1">-8*LN(RAND())</f>
        <v>12.101623292719678</v>
      </c>
      <c r="B459">
        <f ca="1">-8*LN(RAND())</f>
        <v>2.4509462255402923</v>
      </c>
      <c r="C459">
        <f ca="1">-8*LN(RAND())</f>
        <v>2.7718998706068185</v>
      </c>
      <c r="D459">
        <f ca="1">-8*LN(RAND())</f>
        <v>15.418346756329697</v>
      </c>
      <c r="E459">
        <f ca="1">-8*LN(RAND())</f>
        <v>8.5883208046524757</v>
      </c>
      <c r="F459">
        <f ca="1">-8*LN(RAND())</f>
        <v>1.3226965595459346</v>
      </c>
      <c r="H459">
        <f ca="1">-2*LN(RAND())</f>
        <v>0.91280845399453792</v>
      </c>
      <c r="I459">
        <f ca="1">-2*LN(RAND())</f>
        <v>0.52320487614224287</v>
      </c>
      <c r="J459">
        <f ca="1">-2*LN(RAND())</f>
        <v>0.97544866337620928</v>
      </c>
      <c r="K459">
        <f ca="1">-2*LN(RAND())</f>
        <v>0.81448108380749729</v>
      </c>
      <c r="L459">
        <f ca="1">-2*LN(RAND())</f>
        <v>1.6133573748132808</v>
      </c>
      <c r="M459">
        <f ca="1">-2*LN(RAND())</f>
        <v>0.96180826173808809</v>
      </c>
      <c r="P459">
        <v>10.648859541818442</v>
      </c>
      <c r="Q459">
        <v>6.8000609801730381</v>
      </c>
      <c r="R459">
        <v>5.1168700212664797</v>
      </c>
      <c r="T459">
        <v>0.43739418281988779</v>
      </c>
      <c r="U459">
        <v>0.81340933087777556</v>
      </c>
      <c r="V459">
        <v>0.97709113920846402</v>
      </c>
      <c r="X459">
        <v>18.693138734160481</v>
      </c>
      <c r="Y459">
        <v>6.4890534880896755</v>
      </c>
      <c r="Z459">
        <v>1.5752024860652862</v>
      </c>
      <c r="AA459">
        <v>6.3100411570960508</v>
      </c>
      <c r="AC459">
        <v>0.71456753166324127</v>
      </c>
      <c r="AD459">
        <v>0.54666638728044969</v>
      </c>
      <c r="AE459">
        <v>0.88452156258149439</v>
      </c>
      <c r="AF459">
        <v>7.2846160564677715</v>
      </c>
      <c r="AH459">
        <v>7.5643848160336216</v>
      </c>
      <c r="AI459">
        <v>7.3852910053294396</v>
      </c>
      <c r="AJ459">
        <v>1.558867069635522</v>
      </c>
      <c r="AK459">
        <v>2.602549797544436</v>
      </c>
      <c r="AL459">
        <v>5.627033720338015</v>
      </c>
      <c r="AN459">
        <v>3.130697118173801</v>
      </c>
      <c r="AO459">
        <v>0.66101146494231544</v>
      </c>
      <c r="AP459">
        <v>3.821842289952198</v>
      </c>
      <c r="AQ459">
        <v>1.8210324957692421</v>
      </c>
      <c r="AR459">
        <v>0.98268385493475385</v>
      </c>
      <c r="AT459">
        <v>18.588305182006923</v>
      </c>
      <c r="AU459">
        <v>27.411353913255009</v>
      </c>
      <c r="AV459">
        <v>3.8115765625013509</v>
      </c>
      <c r="AW459">
        <v>9.6591207950694429</v>
      </c>
      <c r="AX459">
        <v>10.346205271729664</v>
      </c>
      <c r="AY459">
        <v>30.825665344929032</v>
      </c>
      <c r="BA459">
        <v>0.95522304838696459</v>
      </c>
      <c r="BB459">
        <v>2.224131311510483</v>
      </c>
      <c r="BC459">
        <v>5.7333765983138809</v>
      </c>
      <c r="BD459">
        <v>0.42187917216958309</v>
      </c>
      <c r="BE459">
        <v>1.1612775821517991</v>
      </c>
      <c r="BF459">
        <v>2.193641056119457</v>
      </c>
    </row>
    <row r="460" spans="1:58">
      <c r="A460">
        <f ca="1">-8*LN(RAND())</f>
        <v>13.367468509673902</v>
      </c>
      <c r="B460">
        <f ca="1">-8*LN(RAND())</f>
        <v>1.7924434385811012</v>
      </c>
      <c r="C460">
        <f ca="1">-8*LN(RAND())</f>
        <v>3.5206642840531349E-2</v>
      </c>
      <c r="D460">
        <f ca="1">-8*LN(RAND())</f>
        <v>1.6035607416106412</v>
      </c>
      <c r="E460">
        <f ca="1">-8*LN(RAND())</f>
        <v>1.5742353434347571</v>
      </c>
      <c r="F460">
        <f ca="1">-8*LN(RAND())</f>
        <v>2.4902421288808103</v>
      </c>
      <c r="H460">
        <f ca="1">-2*LN(RAND())</f>
        <v>1.0582583936071892</v>
      </c>
      <c r="I460">
        <f ca="1">-2*LN(RAND())</f>
        <v>0.32823449570680541</v>
      </c>
      <c r="J460">
        <f ca="1">-2*LN(RAND())</f>
        <v>2.8610032266693701</v>
      </c>
      <c r="K460">
        <f ca="1">-2*LN(RAND())</f>
        <v>4.5396704864362682</v>
      </c>
      <c r="L460">
        <f ca="1">-2*LN(RAND())</f>
        <v>2.6506129371824736</v>
      </c>
      <c r="M460">
        <f ca="1">-2*LN(RAND())</f>
        <v>1.5204922460607933</v>
      </c>
      <c r="P460">
        <v>6.1717205546385072</v>
      </c>
      <c r="Q460">
        <v>1.4825513523155969</v>
      </c>
      <c r="R460">
        <v>4.3428302293413532</v>
      </c>
      <c r="T460">
        <v>0.40281629375211397</v>
      </c>
      <c r="U460">
        <v>2.969327351002458</v>
      </c>
      <c r="V460">
        <v>2.2698909518957735</v>
      </c>
      <c r="X460">
        <v>1.3174961654201871</v>
      </c>
      <c r="Y460">
        <v>19.688047217156424</v>
      </c>
      <c r="Z460">
        <v>14.730177723692211</v>
      </c>
      <c r="AA460">
        <v>8.2148175903795142</v>
      </c>
      <c r="AC460">
        <v>0.26295924499081008</v>
      </c>
      <c r="AD460">
        <v>3.4842058136569403</v>
      </c>
      <c r="AE460">
        <v>1.5520029148331251</v>
      </c>
      <c r="AF460">
        <v>2.2706618761386035</v>
      </c>
      <c r="AH460">
        <v>2.2433352673376281</v>
      </c>
      <c r="AI460">
        <v>2.2948485067122464</v>
      </c>
      <c r="AJ460">
        <v>0.50890598384935781</v>
      </c>
      <c r="AK460">
        <v>6.9074488124398341</v>
      </c>
      <c r="AL460">
        <v>1.9664252720729916</v>
      </c>
      <c r="AN460">
        <v>0.69764786222594899</v>
      </c>
      <c r="AO460">
        <v>1.5720858690682429</v>
      </c>
      <c r="AP460">
        <v>0.22198208331748806</v>
      </c>
      <c r="AQ460">
        <v>3.3187823886010763</v>
      </c>
      <c r="AR460">
        <v>0.36957941567041502</v>
      </c>
      <c r="AT460">
        <v>6.5833220514858652</v>
      </c>
      <c r="AU460">
        <v>4.6618027027183517</v>
      </c>
      <c r="AV460">
        <v>2.0743297741690014</v>
      </c>
      <c r="AW460">
        <v>3.3199875111922759</v>
      </c>
      <c r="AX460">
        <v>28.764993260951137</v>
      </c>
      <c r="AY460">
        <v>21.252180515510918</v>
      </c>
      <c r="BA460">
        <v>2.8300741453215004</v>
      </c>
      <c r="BB460">
        <v>0.66387718894962933</v>
      </c>
      <c r="BC460">
        <v>6.2657381758447581</v>
      </c>
      <c r="BD460">
        <v>4.8477720099993684</v>
      </c>
      <c r="BE460">
        <v>6.2529661707462019</v>
      </c>
      <c r="BF460">
        <v>3.2094142496146407</v>
      </c>
    </row>
    <row r="461" spans="1:58">
      <c r="A461">
        <f ca="1">-8*LN(RAND())</f>
        <v>0.78080163829719007</v>
      </c>
      <c r="B461">
        <f ca="1">-8*LN(RAND())</f>
        <v>16.155839092115983</v>
      </c>
      <c r="C461">
        <f ca="1">-8*LN(RAND())</f>
        <v>21.47053516628079</v>
      </c>
      <c r="D461">
        <f ca="1">-8*LN(RAND())</f>
        <v>7.883316882194336</v>
      </c>
      <c r="E461">
        <f ca="1">-8*LN(RAND())</f>
        <v>25.33216752799202</v>
      </c>
      <c r="F461">
        <f ca="1">-8*LN(RAND())</f>
        <v>7.4281263990200834</v>
      </c>
      <c r="H461">
        <f ca="1">-2*LN(RAND())</f>
        <v>4.4200451677856156</v>
      </c>
      <c r="I461">
        <f ca="1">-2*LN(RAND())</f>
        <v>1.490816060156011</v>
      </c>
      <c r="J461">
        <f ca="1">-2*LN(RAND())</f>
        <v>0.94413150823711178</v>
      </c>
      <c r="K461">
        <f ca="1">-2*LN(RAND())</f>
        <v>7.2917579293794494</v>
      </c>
      <c r="L461">
        <f ca="1">-2*LN(RAND())</f>
        <v>1.7604019072644701</v>
      </c>
      <c r="M461">
        <f ca="1">-2*LN(RAND())</f>
        <v>2.4597197343883379</v>
      </c>
      <c r="P461">
        <v>2.7754758144890874</v>
      </c>
      <c r="Q461">
        <v>7.3384532668094851</v>
      </c>
      <c r="R461">
        <v>12.077529061633209</v>
      </c>
      <c r="T461">
        <v>1.0693190796612331</v>
      </c>
      <c r="U461">
        <v>1.8924374401928374</v>
      </c>
      <c r="V461">
        <v>1.7535363059829672</v>
      </c>
      <c r="X461">
        <v>3.3745608493789874</v>
      </c>
      <c r="Y461">
        <v>4.0567967402226799</v>
      </c>
      <c r="Z461">
        <v>11.575850559705936</v>
      </c>
      <c r="AA461">
        <v>0.46496019739105421</v>
      </c>
      <c r="AC461">
        <v>1.5248637693988154</v>
      </c>
      <c r="AD461">
        <v>3.4910768003201325</v>
      </c>
      <c r="AE461">
        <v>1.6745794039219157</v>
      </c>
      <c r="AF461">
        <v>0.57890077401120432</v>
      </c>
      <c r="AH461">
        <v>8.923371285435536</v>
      </c>
      <c r="AI461">
        <v>14.651793646682718</v>
      </c>
      <c r="AJ461">
        <v>48.536137480831869</v>
      </c>
      <c r="AK461">
        <v>1.1961912561549266</v>
      </c>
      <c r="AL461">
        <v>5.7809078582505045</v>
      </c>
      <c r="AN461">
        <v>3.8525052027184095</v>
      </c>
      <c r="AO461">
        <v>2.4535185321996393</v>
      </c>
      <c r="AP461">
        <v>0.59734242149684957</v>
      </c>
      <c r="AQ461">
        <v>0.58804495852923122</v>
      </c>
      <c r="AR461">
        <v>3.1657474402214825</v>
      </c>
      <c r="AT461">
        <v>11.396080919576022</v>
      </c>
      <c r="AU461">
        <v>11.395628171330319</v>
      </c>
      <c r="AV461">
        <v>5.3849883363016371</v>
      </c>
      <c r="AW461">
        <v>5.4328911444549171</v>
      </c>
      <c r="AX461">
        <v>1.2822208648980367</v>
      </c>
      <c r="AY461">
        <v>6.2212251646267589</v>
      </c>
      <c r="BA461">
        <v>0.23654106980530021</v>
      </c>
      <c r="BB461">
        <v>2.7626534287535329</v>
      </c>
      <c r="BC461">
        <v>2.0533031638349946</v>
      </c>
      <c r="BD461">
        <v>1.6001769871438138</v>
      </c>
      <c r="BE461">
        <v>0.44814165193720146</v>
      </c>
      <c r="BF461">
        <v>0.41105019790858682</v>
      </c>
    </row>
    <row r="462" spans="1:58">
      <c r="A462">
        <f ca="1">-8*LN(RAND())</f>
        <v>8.4239225106645144</v>
      </c>
      <c r="B462">
        <f ca="1">-8*LN(RAND())</f>
        <v>23.39767218824576</v>
      </c>
      <c r="C462">
        <f ca="1">-8*LN(RAND())</f>
        <v>19.814107885898586</v>
      </c>
      <c r="D462">
        <f ca="1">-8*LN(RAND())</f>
        <v>6.6195805404284052</v>
      </c>
      <c r="E462">
        <f ca="1">-8*LN(RAND())</f>
        <v>3.0170982380293037</v>
      </c>
      <c r="F462">
        <f ca="1">-8*LN(RAND())</f>
        <v>0.30099839297707637</v>
      </c>
      <c r="H462">
        <f ca="1">-2*LN(RAND())</f>
        <v>0.41486353890431443</v>
      </c>
      <c r="I462">
        <f ca="1">-2*LN(RAND())</f>
        <v>5.1235936334066743</v>
      </c>
      <c r="J462">
        <f ca="1">-2*LN(RAND())</f>
        <v>1.4134259528206004</v>
      </c>
      <c r="K462">
        <f ca="1">-2*LN(RAND())</f>
        <v>3.5759306643001065</v>
      </c>
      <c r="L462">
        <f ca="1">-2*LN(RAND())</f>
        <v>0.85039169563960637</v>
      </c>
      <c r="M462">
        <f ca="1">-2*LN(RAND())</f>
        <v>1.3893700998599923</v>
      </c>
      <c r="P462">
        <v>23.313634111405879</v>
      </c>
      <c r="Q462">
        <v>0.78259804738018179</v>
      </c>
      <c r="R462">
        <v>6.2096805462344733</v>
      </c>
      <c r="T462">
        <v>0.55541920044024762</v>
      </c>
      <c r="U462">
        <v>1.7134786542892664</v>
      </c>
      <c r="V462">
        <v>5.0451542042682087</v>
      </c>
      <c r="X462">
        <v>5.7231185933149193</v>
      </c>
      <c r="Y462">
        <v>18.758124061296133</v>
      </c>
      <c r="Z462">
        <v>1.4120324185180744</v>
      </c>
      <c r="AA462">
        <v>0.67436079986029318</v>
      </c>
      <c r="AC462">
        <v>4.8819562063130197</v>
      </c>
      <c r="AD462">
        <v>1.0882797218172424</v>
      </c>
      <c r="AE462">
        <v>0.4502278704710943</v>
      </c>
      <c r="AF462">
        <v>0.14674325089143775</v>
      </c>
      <c r="AH462">
        <v>4.1404507810417961</v>
      </c>
      <c r="AI462">
        <v>7.1460067010240627</v>
      </c>
      <c r="AJ462">
        <v>4.7575503591624688</v>
      </c>
      <c r="AK462">
        <v>0.4993622726099945</v>
      </c>
      <c r="AL462">
        <v>0.23663536873022217</v>
      </c>
      <c r="AN462">
        <v>0.89895551778135785</v>
      </c>
      <c r="AO462">
        <v>1.12330182619681</v>
      </c>
      <c r="AP462">
        <v>0.29917092077451835</v>
      </c>
      <c r="AQ462">
        <v>1.2419430423803923</v>
      </c>
      <c r="AR462">
        <v>1.2028836755912728</v>
      </c>
      <c r="AT462">
        <v>1.6173340384631643</v>
      </c>
      <c r="AU462">
        <v>0.9674897257602616</v>
      </c>
      <c r="AV462">
        <v>10.779568444786872</v>
      </c>
      <c r="AW462">
        <v>6.6152203735556219</v>
      </c>
      <c r="AX462">
        <v>1.7505593444052816</v>
      </c>
      <c r="AY462">
        <v>6.8501838454727642</v>
      </c>
      <c r="BA462">
        <v>2.3145249397189636</v>
      </c>
      <c r="BB462">
        <v>2.1004110903940969</v>
      </c>
      <c r="BC462">
        <v>0.80202098724856619</v>
      </c>
      <c r="BD462">
        <v>0.14731021615975218</v>
      </c>
      <c r="BE462">
        <v>0.47568525936928169</v>
      </c>
      <c r="BF462">
        <v>8.9418687031779864</v>
      </c>
    </row>
    <row r="463" spans="1:58">
      <c r="A463">
        <f ca="1">-8*LN(RAND())</f>
        <v>6.4530525403445873</v>
      </c>
      <c r="B463">
        <f ca="1">-8*LN(RAND())</f>
        <v>5.9762365701162015</v>
      </c>
      <c r="C463">
        <f ca="1">-8*LN(RAND())</f>
        <v>8.5186855152227903</v>
      </c>
      <c r="D463">
        <f ca="1">-8*LN(RAND())</f>
        <v>7.1101406564612661</v>
      </c>
      <c r="E463">
        <f ca="1">-8*LN(RAND())</f>
        <v>0.49933099937593473</v>
      </c>
      <c r="F463">
        <f ca="1">-8*LN(RAND())</f>
        <v>1.8712639569895537</v>
      </c>
      <c r="H463">
        <f ca="1">-2*LN(RAND())</f>
        <v>9.0030514451023974E-3</v>
      </c>
      <c r="I463">
        <f ca="1">-2*LN(RAND())</f>
        <v>0.28245283100593055</v>
      </c>
      <c r="J463">
        <f ca="1">-2*LN(RAND())</f>
        <v>0.74314971039993671</v>
      </c>
      <c r="K463">
        <f ca="1">-2*LN(RAND())</f>
        <v>3.6245607461941693</v>
      </c>
      <c r="L463">
        <f ca="1">-2*LN(RAND())</f>
        <v>5.8844309450531069</v>
      </c>
      <c r="M463">
        <f ca="1">-2*LN(RAND())</f>
        <v>0.40589194286989727</v>
      </c>
      <c r="P463">
        <v>17.514636438244366</v>
      </c>
      <c r="Q463">
        <v>1.1542374284659545</v>
      </c>
      <c r="R463">
        <v>0.75350548547767271</v>
      </c>
      <c r="T463">
        <v>0.43858504466887588</v>
      </c>
      <c r="U463">
        <v>7.6281574148554535E-2</v>
      </c>
      <c r="V463">
        <v>1.0785824684594547</v>
      </c>
      <c r="X463">
        <v>11.420519714412572</v>
      </c>
      <c r="Y463">
        <v>8.2390282015916672</v>
      </c>
      <c r="Z463">
        <v>18.713701642146138</v>
      </c>
      <c r="AA463">
        <v>4.3350544322275724</v>
      </c>
      <c r="AC463">
        <v>1.1752848629562307</v>
      </c>
      <c r="AD463">
        <v>1.4559275749212426</v>
      </c>
      <c r="AE463">
        <v>0.4085562303606079</v>
      </c>
      <c r="AF463">
        <v>1.752316242788978</v>
      </c>
      <c r="AH463">
        <v>37.980494438529988</v>
      </c>
      <c r="AI463">
        <v>0.17606668129743369</v>
      </c>
      <c r="AJ463">
        <v>1.0923737838583831</v>
      </c>
      <c r="AK463">
        <v>4.2099647734560088</v>
      </c>
      <c r="AL463">
        <v>2.7289430736830327</v>
      </c>
      <c r="AN463">
        <v>3.0273603094506378</v>
      </c>
      <c r="AO463">
        <v>1.2405794234308745</v>
      </c>
      <c r="AP463">
        <v>1.3293207983796389</v>
      </c>
      <c r="AQ463">
        <v>3.0171575802712471</v>
      </c>
      <c r="AR463">
        <v>1.1628276218482689</v>
      </c>
      <c r="AT463">
        <v>0.92168683164591503</v>
      </c>
      <c r="AU463">
        <v>1.754365503247582</v>
      </c>
      <c r="AV463">
        <v>4.8825456516347767</v>
      </c>
      <c r="AW463">
        <v>18.40168157180975</v>
      </c>
      <c r="AX463">
        <v>1.919063091371296</v>
      </c>
      <c r="AY463">
        <v>2.1660111709899748</v>
      </c>
      <c r="BA463">
        <v>0.18333966688191941</v>
      </c>
      <c r="BB463">
        <v>6.6974781407863091</v>
      </c>
      <c r="BC463">
        <v>0.5099106312200925</v>
      </c>
      <c r="BD463">
        <v>1.2132224074895985</v>
      </c>
      <c r="BE463">
        <v>0.83218463965015987</v>
      </c>
      <c r="BF463">
        <v>1.2400081100849487</v>
      </c>
    </row>
    <row r="464" spans="1:58">
      <c r="A464">
        <f ca="1">-8*LN(RAND())</f>
        <v>1.1917256207980407</v>
      </c>
      <c r="B464">
        <f ca="1">-8*LN(RAND())</f>
        <v>5.850671095391605</v>
      </c>
      <c r="C464">
        <f ca="1">-8*LN(RAND())</f>
        <v>4.8302864730214941</v>
      </c>
      <c r="D464">
        <f ca="1">-8*LN(RAND())</f>
        <v>4.6373070206990183</v>
      </c>
      <c r="E464">
        <f ca="1">-8*LN(RAND())</f>
        <v>3.5839103075286594</v>
      </c>
      <c r="F464">
        <f ca="1">-8*LN(RAND())</f>
        <v>1.3786941913631003</v>
      </c>
      <c r="H464">
        <f ca="1">-2*LN(RAND())</f>
        <v>2.5569303951258844</v>
      </c>
      <c r="I464">
        <f ca="1">-2*LN(RAND())</f>
        <v>1.7972298841162562</v>
      </c>
      <c r="J464">
        <f ca="1">-2*LN(RAND())</f>
        <v>1.1551845695878646</v>
      </c>
      <c r="K464">
        <f ca="1">-2*LN(RAND())</f>
        <v>0.62380012012552832</v>
      </c>
      <c r="L464">
        <f ca="1">-2*LN(RAND())</f>
        <v>2.4963057262439512</v>
      </c>
      <c r="M464">
        <f ca="1">-2*LN(RAND())</f>
        <v>0.21099697254063632</v>
      </c>
      <c r="P464">
        <v>3.6175053625353368</v>
      </c>
      <c r="Q464">
        <v>28.853119625434864</v>
      </c>
      <c r="R464">
        <v>1.5641859423298212</v>
      </c>
      <c r="T464">
        <v>0.50391704215676825</v>
      </c>
      <c r="U464">
        <v>1.9104952767467775</v>
      </c>
      <c r="V464">
        <v>2.1517577846906439</v>
      </c>
      <c r="X464">
        <v>3.6963631063341924</v>
      </c>
      <c r="Y464">
        <v>1.7136243857395124</v>
      </c>
      <c r="Z464">
        <v>5.2721445615177815</v>
      </c>
      <c r="AA464">
        <v>6.5576594539010395</v>
      </c>
      <c r="AC464">
        <v>0.95692024140894816</v>
      </c>
      <c r="AD464">
        <v>2.038982203555384</v>
      </c>
      <c r="AE464">
        <v>3.094953804816519</v>
      </c>
      <c r="AF464">
        <v>0.25225894285597378</v>
      </c>
      <c r="AH464">
        <v>13.278708369634456</v>
      </c>
      <c r="AI464">
        <v>12.947631458374953</v>
      </c>
      <c r="AJ464">
        <v>2.706850888979691</v>
      </c>
      <c r="AK464">
        <v>1.509357841352772</v>
      </c>
      <c r="AL464">
        <v>3.8528517747955879</v>
      </c>
      <c r="AN464">
        <v>0.30318602075868328</v>
      </c>
      <c r="AO464">
        <v>2.9194678893788382</v>
      </c>
      <c r="AP464">
        <v>1.3723991768452586</v>
      </c>
      <c r="AQ464">
        <v>1.2781402781513893</v>
      </c>
      <c r="AR464">
        <v>1.7177994169500819</v>
      </c>
      <c r="AT464">
        <v>1.6237416654097687</v>
      </c>
      <c r="AU464">
        <v>13.253173104309839</v>
      </c>
      <c r="AV464">
        <v>8.3950315164703007</v>
      </c>
      <c r="AW464">
        <v>1.1979379703381758</v>
      </c>
      <c r="AX464">
        <v>1.3236660507909261</v>
      </c>
      <c r="AY464">
        <v>21.005783799566306</v>
      </c>
      <c r="BA464">
        <v>2.6272974342431428</v>
      </c>
      <c r="BB464">
        <v>7.7613727637442703E-2</v>
      </c>
      <c r="BC464">
        <v>3.1988971465209744E-2</v>
      </c>
      <c r="BD464">
        <v>0.43245430477069519</v>
      </c>
      <c r="BE464">
        <v>1.7874466743208615</v>
      </c>
      <c r="BF464">
        <v>1.5436648893011764</v>
      </c>
    </row>
    <row r="465" spans="1:58">
      <c r="A465">
        <f ca="1">-8*LN(RAND())</f>
        <v>23.861057277597116</v>
      </c>
      <c r="B465">
        <f ca="1">-8*LN(RAND())</f>
        <v>11.140914690432394</v>
      </c>
      <c r="C465">
        <f ca="1">-8*LN(RAND())</f>
        <v>14.373858549565433</v>
      </c>
      <c r="D465">
        <f ca="1">-8*LN(RAND())</f>
        <v>0.2968217616189987</v>
      </c>
      <c r="E465">
        <f ca="1">-8*LN(RAND())</f>
        <v>2.5219297745647085</v>
      </c>
      <c r="F465">
        <f ca="1">-8*LN(RAND())</f>
        <v>0.52954235653546788</v>
      </c>
      <c r="H465">
        <f ca="1">-2*LN(RAND())</f>
        <v>0.20267764402347782</v>
      </c>
      <c r="I465">
        <f ca="1">-2*LN(RAND())</f>
        <v>1.544231614407481</v>
      </c>
      <c r="J465">
        <f ca="1">-2*LN(RAND())</f>
        <v>1.22351342015218</v>
      </c>
      <c r="K465">
        <f ca="1">-2*LN(RAND())</f>
        <v>1.1439435389367642E-2</v>
      </c>
      <c r="L465">
        <f ca="1">-2*LN(RAND())</f>
        <v>4.5371684004444424</v>
      </c>
      <c r="M465">
        <f ca="1">-2*LN(RAND())</f>
        <v>0.68299420179588632</v>
      </c>
      <c r="P465">
        <v>1.0577797780737845</v>
      </c>
      <c r="Q465">
        <v>1.6044568399938159</v>
      </c>
      <c r="R465">
        <v>2.5071339393008762</v>
      </c>
      <c r="T465">
        <v>3.0994801656606397</v>
      </c>
      <c r="U465">
        <v>0.63582894814310753</v>
      </c>
      <c r="V465">
        <v>1.8483883155991585</v>
      </c>
      <c r="X465">
        <v>0.62898924212095297</v>
      </c>
      <c r="Y465">
        <v>24.589323349631414</v>
      </c>
      <c r="Z465">
        <v>12.385385260655877</v>
      </c>
      <c r="AA465">
        <v>2.1962171908150943</v>
      </c>
      <c r="AC465">
        <v>2.3268908859622828</v>
      </c>
      <c r="AD465">
        <v>0.77762359061967223</v>
      </c>
      <c r="AE465">
        <v>0.27272865322431483</v>
      </c>
      <c r="AF465">
        <v>2.9559305138469365</v>
      </c>
      <c r="AH465">
        <v>15.021469519527329</v>
      </c>
      <c r="AI465">
        <v>1.5888890411899026</v>
      </c>
      <c r="AJ465">
        <v>8.4530936350225723</v>
      </c>
      <c r="AK465">
        <v>4.9607267940854118</v>
      </c>
      <c r="AL465">
        <v>0.93618738328681927</v>
      </c>
      <c r="AN465">
        <v>5.2827594422687598</v>
      </c>
      <c r="AO465">
        <v>3.156837030108794</v>
      </c>
      <c r="AP465">
        <v>0.58333502760579414</v>
      </c>
      <c r="AQ465">
        <v>1.4082972497362036</v>
      </c>
      <c r="AR465">
        <v>2.4974573025540128</v>
      </c>
      <c r="AT465">
        <v>9.4363139080794394</v>
      </c>
      <c r="AU465">
        <v>3.2157827873794997</v>
      </c>
      <c r="AV465">
        <v>5.3346564887351215</v>
      </c>
      <c r="AW465">
        <v>7.5245512458372614</v>
      </c>
      <c r="AX465">
        <v>8.3482332019318655</v>
      </c>
      <c r="AY465">
        <v>1.3722779964243157</v>
      </c>
      <c r="BA465">
        <v>0.13252950599637572</v>
      </c>
      <c r="BB465">
        <v>3.7771165299163254</v>
      </c>
      <c r="BC465">
        <v>0.21967773481348221</v>
      </c>
      <c r="BD465">
        <v>3.7806280114435049</v>
      </c>
      <c r="BE465">
        <v>7.2373411077776204</v>
      </c>
      <c r="BF465">
        <v>2.4104329455754678</v>
      </c>
    </row>
    <row r="466" spans="1:58">
      <c r="A466">
        <f ca="1">-8*LN(RAND())</f>
        <v>7.5368208846167262</v>
      </c>
      <c r="B466">
        <f ca="1">-8*LN(RAND())</f>
        <v>12.709814422572462</v>
      </c>
      <c r="C466">
        <f ca="1">-8*LN(RAND())</f>
        <v>2.6390167158493081</v>
      </c>
      <c r="D466">
        <f ca="1">-8*LN(RAND())</f>
        <v>1.2733578858439702</v>
      </c>
      <c r="E466">
        <f ca="1">-8*LN(RAND())</f>
        <v>6.6520857429628943</v>
      </c>
      <c r="F466">
        <f ca="1">-8*LN(RAND())</f>
        <v>9.4340611808719324</v>
      </c>
      <c r="H466">
        <f ca="1">-2*LN(RAND())</f>
        <v>2.6564908330897739</v>
      </c>
      <c r="I466">
        <f ca="1">-2*LN(RAND())</f>
        <v>3.1224919441773342</v>
      </c>
      <c r="J466">
        <f ca="1">-2*LN(RAND())</f>
        <v>3.6817183150742578</v>
      </c>
      <c r="K466">
        <f ca="1">-2*LN(RAND())</f>
        <v>4.1207863312598174E-2</v>
      </c>
      <c r="L466">
        <f ca="1">-2*LN(RAND())</f>
        <v>0.61500518488290534</v>
      </c>
      <c r="M466">
        <f ca="1">-2*LN(RAND())</f>
        <v>0.1526614532753012</v>
      </c>
      <c r="P466">
        <v>1.9106905878064446</v>
      </c>
      <c r="Q466">
        <v>1.3861564755634368</v>
      </c>
      <c r="R466">
        <v>19.720006092152826</v>
      </c>
      <c r="T466">
        <v>5.371330738220248</v>
      </c>
      <c r="U466">
        <v>1.889172657322276</v>
      </c>
      <c r="V466">
        <v>1.0330725633992868</v>
      </c>
      <c r="X466">
        <v>4.584720755567365</v>
      </c>
      <c r="Y466">
        <v>24.598850044538615</v>
      </c>
      <c r="Z466">
        <v>2.8794045241810173</v>
      </c>
      <c r="AA466">
        <v>4.2911654041674634</v>
      </c>
      <c r="AC466">
        <v>12.2245046573483</v>
      </c>
      <c r="AD466">
        <v>3.5251585958378815</v>
      </c>
      <c r="AE466">
        <v>5.5767130844348305</v>
      </c>
      <c r="AF466">
        <v>2.7743551116171217</v>
      </c>
      <c r="AH466">
        <v>23.227070381388593</v>
      </c>
      <c r="AI466">
        <v>7.790383459505871</v>
      </c>
      <c r="AJ466">
        <v>2.2319633991928063</v>
      </c>
      <c r="AK466">
        <v>2.3076157211907513</v>
      </c>
      <c r="AL466">
        <v>4.0974556192775182</v>
      </c>
      <c r="AN466">
        <v>0.4665904172930877</v>
      </c>
      <c r="AO466">
        <v>2.3348322085485931</v>
      </c>
      <c r="AP466">
        <v>4.6330657158385922</v>
      </c>
      <c r="AQ466">
        <v>0.69979244696945386</v>
      </c>
      <c r="AR466">
        <v>3.3079196575619503</v>
      </c>
      <c r="AT466">
        <v>2.514184472343584</v>
      </c>
      <c r="AU466">
        <v>5.4631279273954645</v>
      </c>
      <c r="AV466">
        <v>0.55809446868216883</v>
      </c>
      <c r="AW466">
        <v>6.6449865093638669</v>
      </c>
      <c r="AX466">
        <v>12.23536315323382</v>
      </c>
      <c r="AY466">
        <v>3.2569445249293252</v>
      </c>
      <c r="BA466">
        <v>4.8735054383199143</v>
      </c>
      <c r="BB466">
        <v>1.2005946613287199</v>
      </c>
      <c r="BC466">
        <v>0.89803039021510733</v>
      </c>
      <c r="BD466">
        <v>1.4007626697605977</v>
      </c>
      <c r="BE466">
        <v>0.44665139616855926</v>
      </c>
      <c r="BF466">
        <v>5.0551649736960504</v>
      </c>
    </row>
    <row r="467" spans="1:58">
      <c r="A467">
        <f ca="1">-8*LN(RAND())</f>
        <v>6.2914026485268142</v>
      </c>
      <c r="B467">
        <f ca="1">-8*LN(RAND())</f>
        <v>2.7968015127929364</v>
      </c>
      <c r="C467">
        <f ca="1">-8*LN(RAND())</f>
        <v>9.2555830140205888</v>
      </c>
      <c r="D467">
        <f ca="1">-8*LN(RAND())</f>
        <v>15.562021914738722</v>
      </c>
      <c r="E467">
        <f ca="1">-8*LN(RAND())</f>
        <v>29.814806333753225</v>
      </c>
      <c r="F467">
        <f ca="1">-8*LN(RAND())</f>
        <v>5.1685264417085071</v>
      </c>
      <c r="H467">
        <f ca="1">-2*LN(RAND())</f>
        <v>1.8464121018192372</v>
      </c>
      <c r="I467">
        <f ca="1">-2*LN(RAND())</f>
        <v>3.3782043668280672</v>
      </c>
      <c r="J467">
        <f ca="1">-2*LN(RAND())</f>
        <v>0.54483331960942849</v>
      </c>
      <c r="K467">
        <f ca="1">-2*LN(RAND())</f>
        <v>0.58342673419952673</v>
      </c>
      <c r="L467">
        <f ca="1">-2*LN(RAND())</f>
        <v>3.2901246624970493</v>
      </c>
      <c r="M467">
        <f ca="1">-2*LN(RAND())</f>
        <v>0.84321794039325204</v>
      </c>
      <c r="P467">
        <v>12.661184819436123</v>
      </c>
      <c r="Q467">
        <v>0.64028763873204253</v>
      </c>
      <c r="R467">
        <v>14.352763564516845</v>
      </c>
      <c r="T467">
        <v>4.9660851944476551E-2</v>
      </c>
      <c r="U467">
        <v>2.2796900781981684</v>
      </c>
      <c r="V467">
        <v>0.28325018514313383</v>
      </c>
      <c r="X467">
        <v>36.623059588754622</v>
      </c>
      <c r="Y467">
        <v>17.265394161756586</v>
      </c>
      <c r="Z467">
        <v>2.8784906309029803</v>
      </c>
      <c r="AA467">
        <v>10.618455421345214</v>
      </c>
      <c r="AC467">
        <v>5.7649840151261969E-2</v>
      </c>
      <c r="AD467">
        <v>1.5606440705076574</v>
      </c>
      <c r="AE467">
        <v>1.7083983733461314</v>
      </c>
      <c r="AF467">
        <v>2.0037793897255614</v>
      </c>
      <c r="AH467">
        <v>2.6345805881291779</v>
      </c>
      <c r="AI467">
        <v>0.51190415650793797</v>
      </c>
      <c r="AJ467">
        <v>3.2213730126823252</v>
      </c>
      <c r="AK467">
        <v>4.7511723390961249</v>
      </c>
      <c r="AL467">
        <v>6.7610674647437943</v>
      </c>
      <c r="AN467">
        <v>2.9891140380898902</v>
      </c>
      <c r="AO467">
        <v>3.019567778305321</v>
      </c>
      <c r="AP467">
        <v>0.30954221211538946</v>
      </c>
      <c r="AQ467">
        <v>2.0314617439054126</v>
      </c>
      <c r="AR467">
        <v>5.3712113172475062</v>
      </c>
      <c r="AT467">
        <v>14.82379584215003</v>
      </c>
      <c r="AU467">
        <v>3.9730317506566535</v>
      </c>
      <c r="AV467">
        <v>14.223184379256081</v>
      </c>
      <c r="AW467">
        <v>0.69280629446041953</v>
      </c>
      <c r="AX467">
        <v>3.0648507982367179</v>
      </c>
      <c r="AY467">
        <v>4.2723151440667513</v>
      </c>
      <c r="BA467">
        <v>1.1945073198389131</v>
      </c>
      <c r="BB467">
        <v>1.2983327734674655</v>
      </c>
      <c r="BC467">
        <v>0.41674341253746561</v>
      </c>
      <c r="BD467">
        <v>2.3206106821827346</v>
      </c>
      <c r="BE467">
        <v>3.634530829261104</v>
      </c>
      <c r="BF467">
        <v>6.5030445676462643</v>
      </c>
    </row>
    <row r="468" spans="1:58">
      <c r="A468">
        <f ca="1">-8*LN(RAND())</f>
        <v>11.717305674261453</v>
      </c>
      <c r="B468">
        <f ca="1">-8*LN(RAND())</f>
        <v>0.56845876415704122</v>
      </c>
      <c r="C468">
        <f ca="1">-8*LN(RAND())</f>
        <v>4.5445168501543804</v>
      </c>
      <c r="D468">
        <f ca="1">-8*LN(RAND())</f>
        <v>7.486375113804459</v>
      </c>
      <c r="E468">
        <f ca="1">-8*LN(RAND())</f>
        <v>22.88570792587473</v>
      </c>
      <c r="F468">
        <f ca="1">-8*LN(RAND())</f>
        <v>3.5913030731831457</v>
      </c>
      <c r="H468">
        <f ca="1">-2*LN(RAND())</f>
        <v>1.7802818943850429</v>
      </c>
      <c r="I468">
        <f ca="1">-2*LN(RAND())</f>
        <v>4.805365813000769</v>
      </c>
      <c r="J468">
        <f ca="1">-2*LN(RAND())</f>
        <v>1.1547127344426147</v>
      </c>
      <c r="K468">
        <f ca="1">-2*LN(RAND())</f>
        <v>2.9458399795401391</v>
      </c>
      <c r="L468">
        <f ca="1">-2*LN(RAND())</f>
        <v>0.98534151724669694</v>
      </c>
      <c r="M468">
        <f ca="1">-2*LN(RAND())</f>
        <v>1.5214126516966959</v>
      </c>
      <c r="P468">
        <v>12.018170101965008</v>
      </c>
      <c r="Q468">
        <v>3.3162987663452066</v>
      </c>
      <c r="R468">
        <v>10.180732108657272</v>
      </c>
      <c r="T468">
        <v>3.7021265017736074</v>
      </c>
      <c r="U468">
        <v>6.4469296874247087E-2</v>
      </c>
      <c r="V468">
        <v>8.280249027852145</v>
      </c>
      <c r="X468">
        <v>0.45761529763667491</v>
      </c>
      <c r="Y468">
        <v>1.9742303652666322</v>
      </c>
      <c r="Z468">
        <v>19.432825925233978</v>
      </c>
      <c r="AA468">
        <v>2.1820570682036089</v>
      </c>
      <c r="AC468">
        <v>2.715704613899192</v>
      </c>
      <c r="AD468">
        <v>2.1081207320427051</v>
      </c>
      <c r="AE468">
        <v>1.1999613893826133</v>
      </c>
      <c r="AF468">
        <v>3.3959325282522115E-2</v>
      </c>
      <c r="AH468">
        <v>3.4680107995586336</v>
      </c>
      <c r="AI468">
        <v>5.0266385206671673</v>
      </c>
      <c r="AJ468">
        <v>22.231385495337427</v>
      </c>
      <c r="AK468">
        <v>4.3212899211043281</v>
      </c>
      <c r="AL468">
        <v>11.980424997230839</v>
      </c>
      <c r="AN468">
        <v>0.85849896851000018</v>
      </c>
      <c r="AO468">
        <v>3.589288685845351</v>
      </c>
      <c r="AP468">
        <v>0.32085185016940654</v>
      </c>
      <c r="AQ468">
        <v>1.0499001478860708</v>
      </c>
      <c r="AR468">
        <v>3.4229818165559531</v>
      </c>
      <c r="AT468">
        <v>2.0022947163194691</v>
      </c>
      <c r="AU468">
        <v>31.281453711588128</v>
      </c>
      <c r="AV468">
        <v>1.006584592115378</v>
      </c>
      <c r="AW468">
        <v>3.9785709517208789</v>
      </c>
      <c r="AX468">
        <v>3.8921631722358745</v>
      </c>
      <c r="AY468">
        <v>18.975506460421293</v>
      </c>
      <c r="BA468">
        <v>0.95286014364618365</v>
      </c>
      <c r="BB468">
        <v>2.9675984888943208</v>
      </c>
      <c r="BC468">
        <v>0.48669646591517685</v>
      </c>
      <c r="BD468">
        <v>2.0581645037554677</v>
      </c>
      <c r="BE468">
        <v>0.83971163424067163</v>
      </c>
      <c r="BF468">
        <v>0.21004091665171298</v>
      </c>
    </row>
    <row r="469" spans="1:58">
      <c r="A469">
        <f ca="1">-8*LN(RAND())</f>
        <v>10.68374378590617</v>
      </c>
      <c r="B469">
        <f ca="1">-8*LN(RAND())</f>
        <v>4.1530974286744016</v>
      </c>
      <c r="C469">
        <f ca="1">-8*LN(RAND())</f>
        <v>14.869438264880815</v>
      </c>
      <c r="D469">
        <f ca="1">-8*LN(RAND())</f>
        <v>5.1271597724493629</v>
      </c>
      <c r="E469">
        <f ca="1">-8*LN(RAND())</f>
        <v>16.209820670464946</v>
      </c>
      <c r="F469">
        <f ca="1">-8*LN(RAND())</f>
        <v>6.5000320297402476</v>
      </c>
      <c r="H469">
        <f ca="1">-2*LN(RAND())</f>
        <v>1.3470268720985756</v>
      </c>
      <c r="I469">
        <f ca="1">-2*LN(RAND())</f>
        <v>2.1068705032394992</v>
      </c>
      <c r="J469">
        <f ca="1">-2*LN(RAND())</f>
        <v>0.25615237085043874</v>
      </c>
      <c r="K469">
        <f ca="1">-2*LN(RAND())</f>
        <v>8.6160362748829961E-2</v>
      </c>
      <c r="L469">
        <f ca="1">-2*LN(RAND())</f>
        <v>3.581877543106962</v>
      </c>
      <c r="M469">
        <f ca="1">-2*LN(RAND())</f>
        <v>2.2916715873145979</v>
      </c>
      <c r="P469">
        <v>2.0599331759473998</v>
      </c>
      <c r="Q469">
        <v>22.715215085419178</v>
      </c>
      <c r="R469">
        <v>20.581105461161457</v>
      </c>
      <c r="T469">
        <v>3.3741741920991273</v>
      </c>
      <c r="U469">
        <v>3.6337167745609213</v>
      </c>
      <c r="V469">
        <v>2.9905516297335506</v>
      </c>
      <c r="X469">
        <v>1.9601746468579526</v>
      </c>
      <c r="Y469">
        <v>3.8115325060089753</v>
      </c>
      <c r="Z469">
        <v>2.3954905306830478</v>
      </c>
      <c r="AA469">
        <v>10.914126352860281</v>
      </c>
      <c r="AC469">
        <v>1.2793083075016844</v>
      </c>
      <c r="AD469">
        <v>0.12198094042683572</v>
      </c>
      <c r="AE469">
        <v>0.54889191311170804</v>
      </c>
      <c r="AF469">
        <v>0.19190571394189002</v>
      </c>
      <c r="AH469">
        <v>3.0679674715840743</v>
      </c>
      <c r="AI469">
        <v>1.7346801961288243</v>
      </c>
      <c r="AJ469">
        <v>17.600713677307038</v>
      </c>
      <c r="AK469">
        <v>0.54592459844148333</v>
      </c>
      <c r="AL469">
        <v>0.32420781517870378</v>
      </c>
      <c r="AN469">
        <v>1.9857890924232493</v>
      </c>
      <c r="AO469">
        <v>9.021121625498546E-2</v>
      </c>
      <c r="AP469">
        <v>0.11515366098004932</v>
      </c>
      <c r="AQ469">
        <v>4.7468575837188016</v>
      </c>
      <c r="AR469">
        <v>1.7207530563469464</v>
      </c>
      <c r="AT469">
        <v>0.25389585645738671</v>
      </c>
      <c r="AU469">
        <v>17.14678342460267</v>
      </c>
      <c r="AV469">
        <v>4.2581233438726436</v>
      </c>
      <c r="AW469">
        <v>27.336557937625521</v>
      </c>
      <c r="AX469">
        <v>26.164515752776829</v>
      </c>
      <c r="AY469">
        <v>2.7432392956997118</v>
      </c>
      <c r="BA469">
        <v>0.81402423334282525</v>
      </c>
      <c r="BB469">
        <v>3.1790051474733927</v>
      </c>
      <c r="BC469">
        <v>4.9427774327617762</v>
      </c>
      <c r="BD469">
        <v>0.95126315797383232</v>
      </c>
      <c r="BE469">
        <v>0.17487984155594063</v>
      </c>
      <c r="BF469">
        <v>0.74683052726131161</v>
      </c>
    </row>
    <row r="470" spans="1:58">
      <c r="A470">
        <f ca="1">-8*LN(RAND())</f>
        <v>4.0613575592636337</v>
      </c>
      <c r="B470">
        <f ca="1">-8*LN(RAND())</f>
        <v>3.1229547098741985</v>
      </c>
      <c r="C470">
        <f ca="1">-8*LN(RAND())</f>
        <v>0.95571168153979369</v>
      </c>
      <c r="D470">
        <f ca="1">-8*LN(RAND())</f>
        <v>4.0259707013005865</v>
      </c>
      <c r="E470">
        <f ca="1">-8*LN(RAND())</f>
        <v>23.342035256489936</v>
      </c>
      <c r="F470">
        <f ca="1">-8*LN(RAND())</f>
        <v>2.4034350552824293</v>
      </c>
      <c r="H470">
        <f ca="1">-2*LN(RAND())</f>
        <v>2.1816617380986996</v>
      </c>
      <c r="I470">
        <f ca="1">-2*LN(RAND())</f>
        <v>4.7397716458718095</v>
      </c>
      <c r="J470">
        <f ca="1">-2*LN(RAND())</f>
        <v>2.4145946125210052</v>
      </c>
      <c r="K470">
        <f ca="1">-2*LN(RAND())</f>
        <v>1.2713569856832334</v>
      </c>
      <c r="L470">
        <f ca="1">-2*LN(RAND())</f>
        <v>6.2880028242806132</v>
      </c>
      <c r="M470">
        <f ca="1">-2*LN(RAND())</f>
        <v>5.3202220883109854</v>
      </c>
      <c r="P470">
        <v>4.472835225144836</v>
      </c>
      <c r="Q470">
        <v>1.4842128624485504</v>
      </c>
      <c r="R470">
        <v>3.6835378939544627</v>
      </c>
      <c r="T470">
        <v>2.3169310649292534</v>
      </c>
      <c r="U470">
        <v>2.2815947162228367</v>
      </c>
      <c r="V470">
        <v>0.24139431044072995</v>
      </c>
      <c r="X470">
        <v>14.45767757606988</v>
      </c>
      <c r="Y470">
        <v>11.229420098641643</v>
      </c>
      <c r="Z470">
        <v>7.2652145928120202</v>
      </c>
      <c r="AA470">
        <v>7.9971903764415782</v>
      </c>
      <c r="AC470">
        <v>5.8166583163936245</v>
      </c>
      <c r="AD470">
        <v>5.1547807903865479</v>
      </c>
      <c r="AE470">
        <v>5.042439700091605</v>
      </c>
      <c r="AF470">
        <v>0.92959869331843292</v>
      </c>
      <c r="AH470">
        <v>2.4506139805098148</v>
      </c>
      <c r="AI470">
        <v>5.4721453798402582</v>
      </c>
      <c r="AJ470">
        <v>13.494009996429753</v>
      </c>
      <c r="AK470">
        <v>2.4578241166372234</v>
      </c>
      <c r="AL470">
        <v>0.50081370124513092</v>
      </c>
      <c r="AN470">
        <v>0.74342639776372577</v>
      </c>
      <c r="AO470">
        <v>0.80390402175912334</v>
      </c>
      <c r="AP470">
        <v>0.68241351773769687</v>
      </c>
      <c r="AQ470">
        <v>3.6770428231269929</v>
      </c>
      <c r="AR470">
        <v>0.36443894312864988</v>
      </c>
      <c r="AT470">
        <v>15.015585132224622</v>
      </c>
      <c r="AU470">
        <v>3.5169857302501755</v>
      </c>
      <c r="AV470">
        <v>6.3905548758588822</v>
      </c>
      <c r="AW470">
        <v>20.391299956802278</v>
      </c>
      <c r="AX470">
        <v>1.4121214494622469</v>
      </c>
      <c r="AY470">
        <v>4.7732071104057656</v>
      </c>
      <c r="BA470">
        <v>0.87130484486937554</v>
      </c>
      <c r="BB470">
        <v>0.16483346511428301</v>
      </c>
      <c r="BC470">
        <v>1.8758480734758767</v>
      </c>
      <c r="BD470">
        <v>3.2932436937281229</v>
      </c>
      <c r="BE470">
        <v>8.160116905340993E-2</v>
      </c>
      <c r="BF470">
        <v>1.4175134827103557</v>
      </c>
    </row>
    <row r="471" spans="1:58">
      <c r="A471">
        <f ca="1">-8*LN(RAND())</f>
        <v>4.7520267421550093</v>
      </c>
      <c r="B471">
        <f ca="1">-8*LN(RAND())</f>
        <v>13.722090655020818</v>
      </c>
      <c r="C471">
        <f ca="1">-8*LN(RAND())</f>
        <v>15.201735490933288</v>
      </c>
      <c r="D471">
        <f ca="1">-8*LN(RAND())</f>
        <v>8.8617137981379752</v>
      </c>
      <c r="E471">
        <f ca="1">-8*LN(RAND())</f>
        <v>11.065842428748741</v>
      </c>
      <c r="F471">
        <f ca="1">-8*LN(RAND())</f>
        <v>7.2486537949778382</v>
      </c>
      <c r="H471">
        <f ca="1">-2*LN(RAND())</f>
        <v>0.31304227239889915</v>
      </c>
      <c r="I471">
        <f ca="1">-2*LN(RAND())</f>
        <v>0.23108162898639947</v>
      </c>
      <c r="J471">
        <f ca="1">-2*LN(RAND())</f>
        <v>3.5475730334896771</v>
      </c>
      <c r="K471">
        <f ca="1">-2*LN(RAND())</f>
        <v>1.2128649779099263</v>
      </c>
      <c r="L471">
        <f ca="1">-2*LN(RAND())</f>
        <v>0.1308802984117777</v>
      </c>
      <c r="M471">
        <f ca="1">-2*LN(RAND())</f>
        <v>1.1324053291317617</v>
      </c>
      <c r="P471">
        <v>6.7908266417805914</v>
      </c>
      <c r="Q471">
        <v>2.0762617580648675</v>
      </c>
      <c r="R471">
        <v>8.8394699452720502</v>
      </c>
      <c r="T471">
        <v>2.5343395735280683</v>
      </c>
      <c r="U471">
        <v>0.39120419403460793</v>
      </c>
      <c r="V471">
        <v>1.3746469908078818</v>
      </c>
      <c r="X471">
        <v>0.32099102829559212</v>
      </c>
      <c r="Y471">
        <v>2.5977238644389855</v>
      </c>
      <c r="Z471">
        <v>7.087450214276422</v>
      </c>
      <c r="AA471">
        <v>6.0496678718235168</v>
      </c>
      <c r="AC471">
        <v>1.4543183888108537</v>
      </c>
      <c r="AD471">
        <v>1.3060631345466609</v>
      </c>
      <c r="AE471">
        <v>0.54297291153955252</v>
      </c>
      <c r="AF471">
        <v>0.12886670333946396</v>
      </c>
      <c r="AH471">
        <v>2.9772417118134924</v>
      </c>
      <c r="AI471">
        <v>21.992038531814277</v>
      </c>
      <c r="AJ471">
        <v>2.6441114983996687</v>
      </c>
      <c r="AK471">
        <v>11.628061027663069</v>
      </c>
      <c r="AL471">
        <v>10.376334809279074</v>
      </c>
      <c r="AN471">
        <v>1.0720805628482366</v>
      </c>
      <c r="AO471">
        <v>1.8076836064737847</v>
      </c>
      <c r="AP471">
        <v>4.3877314804963898</v>
      </c>
      <c r="AQ471">
        <v>0.91954491643594027</v>
      </c>
      <c r="AR471">
        <v>2.1757328561953311</v>
      </c>
      <c r="AT471">
        <v>7.6615744004458257</v>
      </c>
      <c r="AU471">
        <v>0.94927920060849025</v>
      </c>
      <c r="AV471">
        <v>11.046102161709541</v>
      </c>
      <c r="AW471">
        <v>7.7886896827062104</v>
      </c>
      <c r="AX471">
        <v>9.9628762074766684</v>
      </c>
      <c r="AY471">
        <v>10.569578307929103</v>
      </c>
      <c r="BA471">
        <v>6.8284082352118372E-2</v>
      </c>
      <c r="BB471">
        <v>2.3661527297878484</v>
      </c>
      <c r="BC471">
        <v>1.7550660750074267</v>
      </c>
      <c r="BD471">
        <v>0.84549837316164977</v>
      </c>
      <c r="BE471">
        <v>1.0245406101467878</v>
      </c>
      <c r="BF471">
        <v>1.2821802492549905</v>
      </c>
    </row>
    <row r="472" spans="1:58">
      <c r="A472">
        <f ca="1">-8*LN(RAND())</f>
        <v>27.551416387717531</v>
      </c>
      <c r="B472">
        <f ca="1">-8*LN(RAND())</f>
        <v>2.8975568097113662</v>
      </c>
      <c r="C472">
        <f ca="1">-8*LN(RAND())</f>
        <v>2.0178990971138075</v>
      </c>
      <c r="D472">
        <f ca="1">-8*LN(RAND())</f>
        <v>4.5906917861294128</v>
      </c>
      <c r="E472">
        <f ca="1">-8*LN(RAND())</f>
        <v>30.604328371139392</v>
      </c>
      <c r="F472">
        <f ca="1">-8*LN(RAND())</f>
        <v>0.26092167930549132</v>
      </c>
      <c r="H472">
        <f ca="1">-2*LN(RAND())</f>
        <v>3.5967819582058582</v>
      </c>
      <c r="I472">
        <f ca="1">-2*LN(RAND())</f>
        <v>1.0991784112281053</v>
      </c>
      <c r="J472">
        <f ca="1">-2*LN(RAND())</f>
        <v>2.975823298233391</v>
      </c>
      <c r="K472">
        <f ca="1">-2*LN(RAND())</f>
        <v>1.9789597045657206</v>
      </c>
      <c r="L472">
        <f ca="1">-2*LN(RAND())</f>
        <v>2.7870324513512088</v>
      </c>
      <c r="M472">
        <f ca="1">-2*LN(RAND())</f>
        <v>1.6322986351292263</v>
      </c>
      <c r="P472">
        <v>22.868274038533169</v>
      </c>
      <c r="Q472">
        <v>5.7197442005734747</v>
      </c>
      <c r="R472">
        <v>0.6896535770760488</v>
      </c>
      <c r="T472">
        <v>2.5924775706944896</v>
      </c>
      <c r="U472">
        <v>0.98451439367222671</v>
      </c>
      <c r="V472">
        <v>2.5966100223004727</v>
      </c>
      <c r="X472">
        <v>0.51722613626390779</v>
      </c>
      <c r="Y472">
        <v>11.356011145485754</v>
      </c>
      <c r="Z472">
        <v>2.7697470505954054</v>
      </c>
      <c r="AA472">
        <v>3.5386311737776017</v>
      </c>
      <c r="AC472">
        <v>1.1968873638576765</v>
      </c>
      <c r="AD472">
        <v>0.57612937648172924</v>
      </c>
      <c r="AE472">
        <v>1.9196036091709667</v>
      </c>
      <c r="AF472">
        <v>1.4175627043507391</v>
      </c>
      <c r="AH472">
        <v>6.0479419922013768</v>
      </c>
      <c r="AI472">
        <v>6.4597196288587471</v>
      </c>
      <c r="AJ472">
        <v>4.9714028616651111</v>
      </c>
      <c r="AK472">
        <v>11.017229497031664</v>
      </c>
      <c r="AL472">
        <v>0.9933416053673948</v>
      </c>
      <c r="AN472">
        <v>1.4875900049441915</v>
      </c>
      <c r="AO472">
        <v>2.1956912133476458</v>
      </c>
      <c r="AP472">
        <v>2.3775558892561852</v>
      </c>
      <c r="AQ472">
        <v>2.6812733961641246</v>
      </c>
      <c r="AR472">
        <v>0.12144915072133024</v>
      </c>
      <c r="AT472">
        <v>11.850200021843351</v>
      </c>
      <c r="AU472">
        <v>7.8073039588630326</v>
      </c>
      <c r="AV472">
        <v>3.2655202500983918</v>
      </c>
      <c r="AW472">
        <v>0.46108732044968181</v>
      </c>
      <c r="AX472">
        <v>1.0016934969230979</v>
      </c>
      <c r="AY472">
        <v>0.63388614659652209</v>
      </c>
      <c r="BA472">
        <v>1.273028999224691</v>
      </c>
      <c r="BB472">
        <v>3.4228668261302206</v>
      </c>
      <c r="BC472">
        <v>3.5561373434002936</v>
      </c>
      <c r="BD472">
        <v>0.79812999588695932</v>
      </c>
      <c r="BE472">
        <v>2.7070757675403088</v>
      </c>
      <c r="BF472">
        <v>1.9156877465750111</v>
      </c>
    </row>
    <row r="473" spans="1:58">
      <c r="A473">
        <f ca="1">-8*LN(RAND())</f>
        <v>1.6172926511810455</v>
      </c>
      <c r="B473">
        <f ca="1">-8*LN(RAND())</f>
        <v>5.7201561739208877</v>
      </c>
      <c r="C473">
        <f ca="1">-8*LN(RAND())</f>
        <v>2.9663121418582499</v>
      </c>
      <c r="D473">
        <f ca="1">-8*LN(RAND())</f>
        <v>12.176540266354786</v>
      </c>
      <c r="E473">
        <f ca="1">-8*LN(RAND())</f>
        <v>9.0045870579538132</v>
      </c>
      <c r="F473">
        <f ca="1">-8*LN(RAND())</f>
        <v>1.2063707831161414</v>
      </c>
      <c r="H473">
        <f ca="1">-2*LN(RAND())</f>
        <v>1.7602628292347104</v>
      </c>
      <c r="I473">
        <f ca="1">-2*LN(RAND())</f>
        <v>0.91155088731361777</v>
      </c>
      <c r="J473">
        <f ca="1">-2*LN(RAND())</f>
        <v>0.11346978876999443</v>
      </c>
      <c r="K473">
        <f ca="1">-2*LN(RAND())</f>
        <v>3.9875766272115736</v>
      </c>
      <c r="L473">
        <f ca="1">-2*LN(RAND())</f>
        <v>0.48770858472877343</v>
      </c>
      <c r="M473">
        <f ca="1">-2*LN(RAND())</f>
        <v>0.9148976013320943</v>
      </c>
      <c r="P473">
        <v>4.4380472116052756</v>
      </c>
      <c r="Q473">
        <v>15.67023333564352</v>
      </c>
      <c r="R473">
        <v>2.333711092651451</v>
      </c>
      <c r="T473">
        <v>6.5997853181309019E-2</v>
      </c>
      <c r="U473">
        <v>1.388794022229771</v>
      </c>
      <c r="V473">
        <v>0.89970683312017996</v>
      </c>
      <c r="X473">
        <v>2.0113766854274386</v>
      </c>
      <c r="Y473">
        <v>8.9271185432840543</v>
      </c>
      <c r="Z473">
        <v>2.172939686961775</v>
      </c>
      <c r="AA473">
        <v>4.5581550959290942</v>
      </c>
      <c r="AC473">
        <v>1.2111047985631902</v>
      </c>
      <c r="AD473">
        <v>4.8964062200140388</v>
      </c>
      <c r="AE473">
        <v>1.7585509067195054E-2</v>
      </c>
      <c r="AF473">
        <v>1.2816193656106787</v>
      </c>
      <c r="AH473">
        <v>0.71807654748748173</v>
      </c>
      <c r="AI473">
        <v>10.898410306404687</v>
      </c>
      <c r="AJ473">
        <v>9.5456329428043407</v>
      </c>
      <c r="AK473">
        <v>25.803866177300272</v>
      </c>
      <c r="AL473">
        <v>4.1524318385192434</v>
      </c>
      <c r="AN473">
        <v>0.84311401298745103</v>
      </c>
      <c r="AO473">
        <v>3.0218377488310755</v>
      </c>
      <c r="AP473">
        <v>2.5263109877374088</v>
      </c>
      <c r="AQ473">
        <v>2.9697287094450564</v>
      </c>
      <c r="AR473">
        <v>1.3898812210911839</v>
      </c>
      <c r="AT473">
        <v>0.37118408727592794</v>
      </c>
      <c r="AU473">
        <v>4.6035177860621248</v>
      </c>
      <c r="AV473">
        <v>12.22868374540406</v>
      </c>
      <c r="AW473">
        <v>3.4933153696557575</v>
      </c>
      <c r="AX473">
        <v>14.284433082505895</v>
      </c>
      <c r="AY473">
        <v>13.459239989100242</v>
      </c>
      <c r="BA473">
        <v>0.75595747508593458</v>
      </c>
      <c r="BB473">
        <v>2.3803850192355842</v>
      </c>
      <c r="BC473">
        <v>0.48697824376117621</v>
      </c>
      <c r="BD473">
        <v>1.3902175860421808E-2</v>
      </c>
      <c r="BE473">
        <v>0.8961795152660329</v>
      </c>
      <c r="BF473">
        <v>2.7292314948983685</v>
      </c>
    </row>
    <row r="474" spans="1:58">
      <c r="A474">
        <f ca="1">-8*LN(RAND())</f>
        <v>0.34187006740532561</v>
      </c>
      <c r="B474">
        <f ca="1">-8*LN(RAND())</f>
        <v>6.6929994384120537</v>
      </c>
      <c r="C474">
        <f ca="1">-8*LN(RAND())</f>
        <v>0.16143689026306571</v>
      </c>
      <c r="D474">
        <f ca="1">-8*LN(RAND())</f>
        <v>17.250787078247225</v>
      </c>
      <c r="E474">
        <f ca="1">-8*LN(RAND())</f>
        <v>28.035512256863829</v>
      </c>
      <c r="F474">
        <f ca="1">-8*LN(RAND())</f>
        <v>15.256864400588221</v>
      </c>
      <c r="H474">
        <f ca="1">-2*LN(RAND())</f>
        <v>1.2509421264332039</v>
      </c>
      <c r="I474">
        <f ca="1">-2*LN(RAND())</f>
        <v>3.2312003363915065</v>
      </c>
      <c r="J474">
        <f ca="1">-2*LN(RAND())</f>
        <v>2.4501116294140486</v>
      </c>
      <c r="K474">
        <f ca="1">-2*LN(RAND())</f>
        <v>1.4031391923028327</v>
      </c>
      <c r="L474">
        <f ca="1">-2*LN(RAND())</f>
        <v>1.8935187939860054</v>
      </c>
      <c r="M474">
        <f ca="1">-2*LN(RAND())</f>
        <v>5.1784522041281837</v>
      </c>
      <c r="P474">
        <v>5.091325710145532</v>
      </c>
      <c r="Q474">
        <v>0.97886936416109549</v>
      </c>
      <c r="R474">
        <v>3.7047483671121237</v>
      </c>
      <c r="T474">
        <v>1.9558167225634784</v>
      </c>
      <c r="U474">
        <v>2.4976788417025957</v>
      </c>
      <c r="V474">
        <v>8.9714500413481844</v>
      </c>
      <c r="X474">
        <v>6.5398940131810281</v>
      </c>
      <c r="Y474">
        <v>8.6053967449520137</v>
      </c>
      <c r="Z474">
        <v>31.507709845323845</v>
      </c>
      <c r="AA474">
        <v>31.522789699594142</v>
      </c>
      <c r="AC474">
        <v>2.326318950790832</v>
      </c>
      <c r="AD474">
        <v>8.5998465285378259E-2</v>
      </c>
      <c r="AE474">
        <v>0.47812930578735702</v>
      </c>
      <c r="AF474">
        <v>1.8627333024829387</v>
      </c>
      <c r="AH474">
        <v>3.7413403077703875</v>
      </c>
      <c r="AI474">
        <v>4.495478770409111</v>
      </c>
      <c r="AJ474">
        <v>6.3279877665066184</v>
      </c>
      <c r="AK474">
        <v>1.9789883588987098</v>
      </c>
      <c r="AL474">
        <v>3.2494778276547454</v>
      </c>
      <c r="AN474">
        <v>1.3381762559780503</v>
      </c>
      <c r="AO474">
        <v>6.6596672422589638</v>
      </c>
      <c r="AP474">
        <v>0.14784388355793249</v>
      </c>
      <c r="AQ474">
        <v>0.94732313726019501</v>
      </c>
      <c r="AR474">
        <v>1.6112838488779269</v>
      </c>
      <c r="AT474">
        <v>4.1749412743299716</v>
      </c>
      <c r="AU474">
        <v>6.798473654160766</v>
      </c>
      <c r="AV474">
        <v>12.185155797580739</v>
      </c>
      <c r="AW474">
        <v>18.731350892246645</v>
      </c>
      <c r="AX474">
        <v>16.134166544105007</v>
      </c>
      <c r="AY474">
        <v>3.5620799954168665</v>
      </c>
      <c r="BA474">
        <v>1.9671398448335091</v>
      </c>
      <c r="BB474">
        <v>5.6389522657174824</v>
      </c>
      <c r="BC474">
        <v>0.86836142810107986</v>
      </c>
      <c r="BD474">
        <v>5.2497545452538015</v>
      </c>
      <c r="BE474">
        <v>0.71217590804209152</v>
      </c>
      <c r="BF474">
        <v>1.5171412505252979</v>
      </c>
    </row>
    <row r="475" spans="1:58">
      <c r="A475">
        <f ca="1">-8*LN(RAND())</f>
        <v>19.433865296493103</v>
      </c>
      <c r="B475">
        <f ca="1">-8*LN(RAND())</f>
        <v>3.129414751998334</v>
      </c>
      <c r="C475">
        <f ca="1">-8*LN(RAND())</f>
        <v>5.6567655621543542</v>
      </c>
      <c r="D475">
        <f ca="1">-8*LN(RAND())</f>
        <v>2.1278116653749404</v>
      </c>
      <c r="E475">
        <f ca="1">-8*LN(RAND())</f>
        <v>2.8909578725211045</v>
      </c>
      <c r="F475">
        <f ca="1">-8*LN(RAND())</f>
        <v>6.7777632687086928</v>
      </c>
      <c r="H475">
        <f ca="1">-2*LN(RAND())</f>
        <v>0.22855011940620593</v>
      </c>
      <c r="I475">
        <f ca="1">-2*LN(RAND())</f>
        <v>1.2926999059680619</v>
      </c>
      <c r="J475">
        <f ca="1">-2*LN(RAND())</f>
        <v>0.66362924362390285</v>
      </c>
      <c r="K475">
        <f ca="1">-2*LN(RAND())</f>
        <v>0.78527403765477966</v>
      </c>
      <c r="L475">
        <f ca="1">-2*LN(RAND())</f>
        <v>0.15166158576450853</v>
      </c>
      <c r="M475">
        <f ca="1">-2*LN(RAND())</f>
        <v>1.5538323883463701</v>
      </c>
      <c r="P475">
        <v>29.698512786165001</v>
      </c>
      <c r="Q475">
        <v>2.3125025258128793</v>
      </c>
      <c r="R475">
        <v>18.758639452259498</v>
      </c>
      <c r="T475">
        <v>0.12483343790077256</v>
      </c>
      <c r="U475">
        <v>1.1260464908244323</v>
      </c>
      <c r="V475">
        <v>0.63438673539125734</v>
      </c>
      <c r="X475">
        <v>1.7634365787518831</v>
      </c>
      <c r="Y475">
        <v>7.2811011373851766</v>
      </c>
      <c r="Z475">
        <v>2.4935858595985532</v>
      </c>
      <c r="AA475">
        <v>1.8209784534615774</v>
      </c>
      <c r="AC475">
        <v>5.3439525227581299</v>
      </c>
      <c r="AD475">
        <v>4.2181123241817966</v>
      </c>
      <c r="AE475">
        <v>3.6117306072204332</v>
      </c>
      <c r="AF475">
        <v>1.8104769272167396</v>
      </c>
      <c r="AH475">
        <v>8.0739344068885366</v>
      </c>
      <c r="AI475">
        <v>5.3570956236870524</v>
      </c>
      <c r="AJ475">
        <v>13.259025915543312</v>
      </c>
      <c r="AK475">
        <v>1.8118599060517724</v>
      </c>
      <c r="AL475">
        <v>16.536951200020326</v>
      </c>
      <c r="AN475">
        <v>1.4806450101340796</v>
      </c>
      <c r="AO475">
        <v>2.1443437965855319</v>
      </c>
      <c r="AP475">
        <v>1.694894353367669</v>
      </c>
      <c r="AQ475">
        <v>2.3564447782333526</v>
      </c>
      <c r="AR475">
        <v>0.67519982451565841</v>
      </c>
      <c r="AT475">
        <v>2.6614468655905643</v>
      </c>
      <c r="AU475">
        <v>19.814824012913608</v>
      </c>
      <c r="AV475">
        <v>0.15446713370976745</v>
      </c>
      <c r="AW475">
        <v>18.536457888291938</v>
      </c>
      <c r="AX475">
        <v>7.2624807635428921</v>
      </c>
      <c r="AY475">
        <v>0.66685384472679188</v>
      </c>
      <c r="BA475">
        <v>1.4731778090472822</v>
      </c>
      <c r="BB475">
        <v>1.8902631700910753</v>
      </c>
      <c r="BC475">
        <v>7.4562425880992604</v>
      </c>
      <c r="BD475">
        <v>0.77947983338082361</v>
      </c>
      <c r="BE475">
        <v>0.24683797475348138</v>
      </c>
      <c r="BF475">
        <v>1.6173845359368055</v>
      </c>
    </row>
    <row r="476" spans="1:58">
      <c r="A476">
        <f ca="1">-8*LN(RAND())</f>
        <v>3.9161961709603315</v>
      </c>
      <c r="B476">
        <f ca="1">-8*LN(RAND())</f>
        <v>32.627996130209866</v>
      </c>
      <c r="C476">
        <f ca="1">-8*LN(RAND())</f>
        <v>8.188520816791014</v>
      </c>
      <c r="D476">
        <f ca="1">-8*LN(RAND())</f>
        <v>4.8880459967992707</v>
      </c>
      <c r="E476">
        <f ca="1">-8*LN(RAND())</f>
        <v>8.9093280417729268</v>
      </c>
      <c r="F476">
        <f ca="1">-8*LN(RAND())</f>
        <v>1.1504740688076516</v>
      </c>
      <c r="H476">
        <f ca="1">-2*LN(RAND())</f>
        <v>1.9213790715991146</v>
      </c>
      <c r="I476">
        <f ca="1">-2*LN(RAND())</f>
        <v>3.4320328690783692</v>
      </c>
      <c r="J476">
        <f ca="1">-2*LN(RAND())</f>
        <v>0.35972000810433236</v>
      </c>
      <c r="K476">
        <f ca="1">-2*LN(RAND())</f>
        <v>0.26823583625987246</v>
      </c>
      <c r="L476">
        <f ca="1">-2*LN(RAND())</f>
        <v>0.90341677072526205</v>
      </c>
      <c r="M476">
        <f ca="1">-2*LN(RAND())</f>
        <v>0.6782017619168017</v>
      </c>
      <c r="P476">
        <v>16.021828810957718</v>
      </c>
      <c r="Q476">
        <v>1.1654821555992729</v>
      </c>
      <c r="R476">
        <v>0.96339576545198791</v>
      </c>
      <c r="T476">
        <v>0.54327929552378451</v>
      </c>
      <c r="U476">
        <v>3.2953858577945816</v>
      </c>
      <c r="V476">
        <v>1.4087919768825066</v>
      </c>
      <c r="X476">
        <v>1.5628733030400819</v>
      </c>
      <c r="Y476">
        <v>7.095156876093772</v>
      </c>
      <c r="Z476">
        <v>5.4430226870173852</v>
      </c>
      <c r="AA476">
        <v>2.4754503837510979</v>
      </c>
      <c r="AC476">
        <v>3.9967131514798964</v>
      </c>
      <c r="AD476">
        <v>5.9236511891959003</v>
      </c>
      <c r="AE476">
        <v>5.6628397620642668</v>
      </c>
      <c r="AF476">
        <v>1.9728448465940323</v>
      </c>
      <c r="AH476">
        <v>18.886952665160308</v>
      </c>
      <c r="AI476">
        <v>7.6222581546092387</v>
      </c>
      <c r="AJ476">
        <v>4.0008305123703325</v>
      </c>
      <c r="AK476">
        <v>13.258840748838132</v>
      </c>
      <c r="AL476">
        <v>5.5416193225505586</v>
      </c>
      <c r="AN476">
        <v>3.6380821953955347</v>
      </c>
      <c r="AO476">
        <v>1.4407107301433488</v>
      </c>
      <c r="AP476">
        <v>6.7660751560742431</v>
      </c>
      <c r="AQ476">
        <v>1.381903381967776</v>
      </c>
      <c r="AR476">
        <v>0.58727449478677507</v>
      </c>
      <c r="AT476">
        <v>10.744616611774129</v>
      </c>
      <c r="AU476">
        <v>6.1836441300636853</v>
      </c>
      <c r="AV476">
        <v>4.2492492569118001</v>
      </c>
      <c r="AW476">
        <v>8.6420590516518452</v>
      </c>
      <c r="AX476">
        <v>17.004605954942537</v>
      </c>
      <c r="AY476">
        <v>2.6867649516458321</v>
      </c>
      <c r="BA476">
        <v>1.6505781396956669</v>
      </c>
      <c r="BB476">
        <v>2.2192585696316196</v>
      </c>
      <c r="BC476">
        <v>2.1681245944538987</v>
      </c>
      <c r="BD476">
        <v>0.95098036694463373</v>
      </c>
      <c r="BE476">
        <v>1.5860074805150526</v>
      </c>
      <c r="BF476">
        <v>1.4173541249432767E-2</v>
      </c>
    </row>
    <row r="477" spans="1:58">
      <c r="A477">
        <f ca="1">-8*LN(RAND())</f>
        <v>8.1954504384910329</v>
      </c>
      <c r="B477">
        <f ca="1">-8*LN(RAND())</f>
        <v>0.11240542636511432</v>
      </c>
      <c r="C477">
        <f ca="1">-8*LN(RAND())</f>
        <v>21.578106683723256</v>
      </c>
      <c r="D477">
        <f ca="1">-8*LN(RAND())</f>
        <v>2.0982145964714252</v>
      </c>
      <c r="E477">
        <f ca="1">-8*LN(RAND())</f>
        <v>9.6715579239314238</v>
      </c>
      <c r="F477">
        <f ca="1">-8*LN(RAND())</f>
        <v>15.398262933888386</v>
      </c>
      <c r="H477">
        <f ca="1">-2*LN(RAND())</f>
        <v>1.2639359970387845</v>
      </c>
      <c r="I477">
        <f ca="1">-2*LN(RAND())</f>
        <v>2.7230112968887568</v>
      </c>
      <c r="J477">
        <f ca="1">-2*LN(RAND())</f>
        <v>4.5400469008960487</v>
      </c>
      <c r="K477">
        <f ca="1">-2*LN(RAND())</f>
        <v>6.8095723801301728E-3</v>
      </c>
      <c r="L477">
        <f ca="1">-2*LN(RAND())</f>
        <v>5.1884950988836502</v>
      </c>
      <c r="M477">
        <f ca="1">-2*LN(RAND())</f>
        <v>3.493962647494401</v>
      </c>
      <c r="P477">
        <v>14.79606718368408</v>
      </c>
      <c r="Q477">
        <v>6.9871416607027577</v>
      </c>
      <c r="R477">
        <v>1.75032382185791</v>
      </c>
      <c r="T477">
        <v>1.6903082429468008</v>
      </c>
      <c r="U477">
        <v>1.0587922716615683</v>
      </c>
      <c r="V477">
        <v>5.4491154861146139E-3</v>
      </c>
      <c r="X477">
        <v>1.1747322767825104</v>
      </c>
      <c r="Y477">
        <v>0.14898098371884366</v>
      </c>
      <c r="Z477">
        <v>7.6002930921722331</v>
      </c>
      <c r="AA477">
        <v>13.636402110337887</v>
      </c>
      <c r="AC477">
        <v>1.2482608999147344</v>
      </c>
      <c r="AD477">
        <v>3.6738612097716628</v>
      </c>
      <c r="AE477">
        <v>1.57519683679477</v>
      </c>
      <c r="AF477">
        <v>2.4343539216222605</v>
      </c>
      <c r="AH477">
        <v>2.2984903903858482</v>
      </c>
      <c r="AI477">
        <v>1.8398730400505905</v>
      </c>
      <c r="AJ477">
        <v>8.6168906337060882</v>
      </c>
      <c r="AK477">
        <v>4.0247965604726961</v>
      </c>
      <c r="AL477">
        <v>27.881785674367158</v>
      </c>
      <c r="AN477">
        <v>2.6899336256195667</v>
      </c>
      <c r="AO477">
        <v>2.5816921930506882</v>
      </c>
      <c r="AP477">
        <v>0.44328238412739412</v>
      </c>
      <c r="AQ477">
        <v>3.8705806353897363</v>
      </c>
      <c r="AR477">
        <v>1.4602968851446592</v>
      </c>
      <c r="AT477">
        <v>7.3237597866675559</v>
      </c>
      <c r="AU477">
        <v>19.639757496240847</v>
      </c>
      <c r="AV477">
        <v>9.571152734804258</v>
      </c>
      <c r="AW477">
        <v>3.9593638738208528</v>
      </c>
      <c r="AX477">
        <v>1.682406772797743</v>
      </c>
      <c r="AY477">
        <v>2.835732665168607</v>
      </c>
      <c r="BA477">
        <v>1.7568454624647063</v>
      </c>
      <c r="BB477">
        <v>2.2978266782962726</v>
      </c>
      <c r="BC477">
        <v>7.3430669489732772E-2</v>
      </c>
      <c r="BD477">
        <v>0.29569082669113739</v>
      </c>
      <c r="BE477">
        <v>2.5323771145177578</v>
      </c>
      <c r="BF477">
        <v>0.23628276938536499</v>
      </c>
    </row>
    <row r="478" spans="1:58">
      <c r="A478">
        <f ca="1">-8*LN(RAND())</f>
        <v>3.0017069431674712</v>
      </c>
      <c r="B478">
        <f ca="1">-8*LN(RAND())</f>
        <v>7.2373332635451115</v>
      </c>
      <c r="C478">
        <f ca="1">-8*LN(RAND())</f>
        <v>7.9235896866129139</v>
      </c>
      <c r="D478">
        <f ca="1">-8*LN(RAND())</f>
        <v>11.822866525289969</v>
      </c>
      <c r="E478">
        <f ca="1">-8*LN(RAND())</f>
        <v>9.327909440431096</v>
      </c>
      <c r="F478">
        <f ca="1">-8*LN(RAND())</f>
        <v>4.7497952819427365</v>
      </c>
      <c r="H478">
        <f ca="1">-2*LN(RAND())</f>
        <v>0.34947113290698806</v>
      </c>
      <c r="I478">
        <f ca="1">-2*LN(RAND())</f>
        <v>0.59082821731583379</v>
      </c>
      <c r="J478">
        <f ca="1">-2*LN(RAND())</f>
        <v>1.0724489050991191</v>
      </c>
      <c r="K478">
        <f ca="1">-2*LN(RAND())</f>
        <v>8.5613889046123237</v>
      </c>
      <c r="L478">
        <f ca="1">-2*LN(RAND())</f>
        <v>2.9691500675074436</v>
      </c>
      <c r="M478">
        <f ca="1">-2*LN(RAND())</f>
        <v>7.2128932718892695</v>
      </c>
      <c r="P478">
        <v>24.250688014165767</v>
      </c>
      <c r="Q478">
        <v>5.8811601279920174</v>
      </c>
      <c r="R478">
        <v>1.7385067713196116</v>
      </c>
      <c r="T478">
        <v>2.8153259527639998</v>
      </c>
      <c r="U478">
        <v>5.4565670952145107</v>
      </c>
      <c r="V478">
        <v>2.9219630541876001</v>
      </c>
      <c r="X478">
        <v>26.405292148047891</v>
      </c>
      <c r="Y478">
        <v>2.5899588897372268</v>
      </c>
      <c r="Z478">
        <v>11.746409722487208</v>
      </c>
      <c r="AA478">
        <v>7.6564611641896576</v>
      </c>
      <c r="AC478">
        <v>2.3409632056205902</v>
      </c>
      <c r="AD478">
        <v>11.418986724130056</v>
      </c>
      <c r="AE478">
        <v>11.946070412551594</v>
      </c>
      <c r="AF478">
        <v>0.3409978040584577</v>
      </c>
      <c r="AH478">
        <v>13.298166393437146</v>
      </c>
      <c r="AI478">
        <v>0.89967084419732857</v>
      </c>
      <c r="AJ478">
        <v>10.542723034267214</v>
      </c>
      <c r="AK478">
        <v>1.9058087259553118</v>
      </c>
      <c r="AL478">
        <v>33.547090589756479</v>
      </c>
      <c r="AN478">
        <v>0.50445257454535053</v>
      </c>
      <c r="AO478">
        <v>2.2151242592871259</v>
      </c>
      <c r="AP478">
        <v>0.60915132816171091</v>
      </c>
      <c r="AQ478">
        <v>0.76258109337060387</v>
      </c>
      <c r="AR478">
        <v>0.58196823495420213</v>
      </c>
      <c r="AT478">
        <v>15.805762752460495</v>
      </c>
      <c r="AU478">
        <v>5.5136772559847858</v>
      </c>
      <c r="AV478">
        <v>9.7912861160313334</v>
      </c>
      <c r="AW478">
        <v>4.906830094244353</v>
      </c>
      <c r="AX478">
        <v>0.40602966869989127</v>
      </c>
      <c r="AY478">
        <v>8.1478479310341765</v>
      </c>
      <c r="BA478">
        <v>1.806037127020762</v>
      </c>
      <c r="BB478">
        <v>5.7468918971945809E-2</v>
      </c>
      <c r="BC478">
        <v>0.37554144856230609</v>
      </c>
      <c r="BD478">
        <v>2.3192795425570512</v>
      </c>
      <c r="BE478">
        <v>0.51625972401398512</v>
      </c>
      <c r="BF478">
        <v>1.3085743300619943</v>
      </c>
    </row>
    <row r="479" spans="1:58">
      <c r="A479">
        <f ca="1">-8*LN(RAND())</f>
        <v>2.2855898465430506E-2</v>
      </c>
      <c r="B479">
        <f ca="1">-8*LN(RAND())</f>
        <v>4.6740829955270993</v>
      </c>
      <c r="C479">
        <f ca="1">-8*LN(RAND())</f>
        <v>4.9046773107678741</v>
      </c>
      <c r="D479">
        <f ca="1">-8*LN(RAND())</f>
        <v>9.6504728435927039</v>
      </c>
      <c r="E479">
        <f ca="1">-8*LN(RAND())</f>
        <v>34.963555240370098</v>
      </c>
      <c r="F479">
        <f ca="1">-8*LN(RAND())</f>
        <v>5.1915750957329658</v>
      </c>
      <c r="H479">
        <f ca="1">-2*LN(RAND())</f>
        <v>0.81596486921119937</v>
      </c>
      <c r="I479">
        <f ca="1">-2*LN(RAND())</f>
        <v>1.7638093593315822</v>
      </c>
      <c r="J479">
        <f ca="1">-2*LN(RAND())</f>
        <v>0.27380796107337141</v>
      </c>
      <c r="K479">
        <f ca="1">-2*LN(RAND())</f>
        <v>3.4516681420393991</v>
      </c>
      <c r="L479">
        <f ca="1">-2*LN(RAND())</f>
        <v>0.81625728422103094</v>
      </c>
      <c r="M479">
        <f ca="1">-2*LN(RAND())</f>
        <v>1.0100599296309813</v>
      </c>
      <c r="P479">
        <v>11.829429998273579</v>
      </c>
      <c r="Q479">
        <v>4.5157173484242206</v>
      </c>
      <c r="R479">
        <v>3.761393612551065</v>
      </c>
      <c r="T479">
        <v>2.7497729435106875</v>
      </c>
      <c r="U479">
        <v>1.4907101458732694</v>
      </c>
      <c r="V479">
        <v>1.978038085578379</v>
      </c>
      <c r="X479">
        <v>7.7841424738296888E-2</v>
      </c>
      <c r="Y479">
        <v>7.5100154785438029</v>
      </c>
      <c r="Z479">
        <v>6.8290759395164491</v>
      </c>
      <c r="AA479">
        <v>2.3343682371514967</v>
      </c>
      <c r="AC479">
        <v>0.37905476883903583</v>
      </c>
      <c r="AD479">
        <v>3.1285283846324941</v>
      </c>
      <c r="AE479">
        <v>5.7040298109153111</v>
      </c>
      <c r="AF479">
        <v>3.0157442950322327E-2</v>
      </c>
      <c r="AH479">
        <v>12.477198251409403</v>
      </c>
      <c r="AI479">
        <v>1.2268796618020619</v>
      </c>
      <c r="AJ479">
        <v>11.676112911785898</v>
      </c>
      <c r="AK479">
        <v>7.790457149008879</v>
      </c>
      <c r="AL479">
        <v>4.356745235725537</v>
      </c>
      <c r="AN479">
        <v>0.7648332071056253</v>
      </c>
      <c r="AO479">
        <v>0.21166184139057398</v>
      </c>
      <c r="AP479">
        <v>1.6924243202730008E-2</v>
      </c>
      <c r="AQ479">
        <v>0.10045862534875138</v>
      </c>
      <c r="AR479">
        <v>4.2199559781201101E-2</v>
      </c>
      <c r="AT479">
        <v>8.8738047729797991</v>
      </c>
      <c r="AU479">
        <v>3.9595229143982476</v>
      </c>
      <c r="AV479">
        <v>10.596866414918917</v>
      </c>
      <c r="AW479">
        <v>9.3525159886310121</v>
      </c>
      <c r="AX479">
        <v>7.7580213583172943</v>
      </c>
      <c r="AY479">
        <v>2.4085341579481017</v>
      </c>
      <c r="BA479">
        <v>0.38142606419867126</v>
      </c>
      <c r="BB479">
        <v>0.55104632502273077</v>
      </c>
      <c r="BC479">
        <v>1.9707433252945492</v>
      </c>
      <c r="BD479">
        <v>2.6892377404936467</v>
      </c>
      <c r="BE479">
        <v>1.7518256284761238</v>
      </c>
      <c r="BF479">
        <v>2.5797815788623812</v>
      </c>
    </row>
    <row r="480" spans="1:58">
      <c r="A480">
        <f ca="1">-8*LN(RAND())</f>
        <v>2.8073727923565888</v>
      </c>
      <c r="B480">
        <f ca="1">-8*LN(RAND())</f>
        <v>1.142168283028975</v>
      </c>
      <c r="C480">
        <f ca="1">-8*LN(RAND())</f>
        <v>3.948562759417467</v>
      </c>
      <c r="D480">
        <f ca="1">-8*LN(RAND())</f>
        <v>15.323178033904398</v>
      </c>
      <c r="E480">
        <f ca="1">-8*LN(RAND())</f>
        <v>0.97302441868193756</v>
      </c>
      <c r="F480">
        <f ca="1">-8*LN(RAND())</f>
        <v>9.3821714398736109</v>
      </c>
      <c r="H480">
        <f ca="1">-2*LN(RAND())</f>
        <v>0.80844502692201714</v>
      </c>
      <c r="I480">
        <f ca="1">-2*LN(RAND())</f>
        <v>2.7049749790098589</v>
      </c>
      <c r="J480">
        <f ca="1">-2*LN(RAND())</f>
        <v>4.1642415485826069E-2</v>
      </c>
      <c r="K480">
        <f ca="1">-2*LN(RAND())</f>
        <v>0.39956268727989736</v>
      </c>
      <c r="L480">
        <f ca="1">-2*LN(RAND())</f>
        <v>0.17076084515212056</v>
      </c>
      <c r="M480">
        <f ca="1">-2*LN(RAND())</f>
        <v>0.1859470431109691</v>
      </c>
      <c r="P480">
        <v>12.26851089761319</v>
      </c>
      <c r="Q480">
        <v>15.230691678978117</v>
      </c>
      <c r="R480">
        <v>17.999684945095765</v>
      </c>
      <c r="T480">
        <v>1.7943476791961515</v>
      </c>
      <c r="U480">
        <v>0.89654992862732141</v>
      </c>
      <c r="V480">
        <v>0.51537217149522607</v>
      </c>
      <c r="X480">
        <v>31.305489907613438</v>
      </c>
      <c r="Y480">
        <v>2.2820094750811939</v>
      </c>
      <c r="Z480">
        <v>20.919496787043155</v>
      </c>
      <c r="AA480">
        <v>4.5617658143910029</v>
      </c>
      <c r="AC480">
        <v>6.3427984007664753</v>
      </c>
      <c r="AD480">
        <v>1.3967509943837426</v>
      </c>
      <c r="AE480">
        <v>3.2101149452059752</v>
      </c>
      <c r="AF480">
        <v>1.5139104349597583</v>
      </c>
      <c r="AH480">
        <v>8.492186697732679</v>
      </c>
      <c r="AI480">
        <v>9.0120851693175599</v>
      </c>
      <c r="AJ480">
        <v>1.2771276087889298</v>
      </c>
      <c r="AK480">
        <v>10.800533353534608</v>
      </c>
      <c r="AL480">
        <v>13.296958876984364</v>
      </c>
      <c r="AN480">
        <v>0.34731339016031842</v>
      </c>
      <c r="AO480">
        <v>0.80169309556512414</v>
      </c>
      <c r="AP480">
        <v>3.0139689418747895</v>
      </c>
      <c r="AQ480">
        <v>4.5770454090026238</v>
      </c>
      <c r="AR480">
        <v>0.39681369942352712</v>
      </c>
      <c r="AT480">
        <v>4.9163398953665203</v>
      </c>
      <c r="AU480">
        <v>12.307097267620168</v>
      </c>
      <c r="AV480">
        <v>3.8813346703502352</v>
      </c>
      <c r="AW480">
        <v>7.3428437861369531</v>
      </c>
      <c r="AX480">
        <v>12.365899321144077</v>
      </c>
      <c r="AY480">
        <v>27.90817931636029</v>
      </c>
      <c r="BA480">
        <v>1.5970876095937361</v>
      </c>
      <c r="BB480">
        <v>0.47250350911732597</v>
      </c>
      <c r="BC480">
        <v>1.1124317158557098</v>
      </c>
      <c r="BD480">
        <v>3.5183140767376893E-2</v>
      </c>
      <c r="BE480">
        <v>2.5647019041798074</v>
      </c>
      <c r="BF480">
        <v>2.3571617897200996</v>
      </c>
    </row>
    <row r="481" spans="1:58">
      <c r="A481">
        <f ca="1">-8*LN(RAND())</f>
        <v>5.1080424367701465</v>
      </c>
      <c r="B481">
        <f ca="1">-8*LN(RAND())</f>
        <v>5.1922068207018386</v>
      </c>
      <c r="C481">
        <f ca="1">-8*LN(RAND())</f>
        <v>0.50748923948137181</v>
      </c>
      <c r="D481">
        <f ca="1">-8*LN(RAND())</f>
        <v>2.9797572957930263</v>
      </c>
      <c r="E481">
        <f ca="1">-8*LN(RAND())</f>
        <v>13.449550005133775</v>
      </c>
      <c r="F481">
        <f ca="1">-8*LN(RAND())</f>
        <v>47.714372326951711</v>
      </c>
      <c r="H481">
        <f ca="1">-2*LN(RAND())</f>
        <v>0.52456027584154707</v>
      </c>
      <c r="I481">
        <f ca="1">-2*LN(RAND())</f>
        <v>0.30155248362191128</v>
      </c>
      <c r="J481">
        <f ca="1">-2*LN(RAND())</f>
        <v>2.7517400952986542</v>
      </c>
      <c r="K481">
        <f ca="1">-2*LN(RAND())</f>
        <v>0.30971600274376387</v>
      </c>
      <c r="L481">
        <f ca="1">-2*LN(RAND())</f>
        <v>1.7045001544435578</v>
      </c>
      <c r="M481">
        <f ca="1">-2*LN(RAND())</f>
        <v>1.2136494624049676</v>
      </c>
      <c r="P481">
        <v>1.5980645910688193E-2</v>
      </c>
      <c r="Q481">
        <v>8.1866777185896265</v>
      </c>
      <c r="R481">
        <v>17.635442214505822</v>
      </c>
      <c r="T481">
        <v>0.19627156318016328</v>
      </c>
      <c r="U481">
        <v>4.1410199090107067</v>
      </c>
      <c r="V481">
        <v>0.43441409891071642</v>
      </c>
      <c r="X481">
        <v>0.50476618408259655</v>
      </c>
      <c r="Y481">
        <v>6.9527906288899182</v>
      </c>
      <c r="Z481">
        <v>2.5553178590078673E-2</v>
      </c>
      <c r="AA481">
        <v>6.6459917417534493</v>
      </c>
      <c r="AC481">
        <v>0.1565702966898892</v>
      </c>
      <c r="AD481">
        <v>0.83603091227382154</v>
      </c>
      <c r="AE481">
        <v>0.36482797040038978</v>
      </c>
      <c r="AF481">
        <v>11.470808588771453</v>
      </c>
      <c r="AH481">
        <v>13.908810292496684</v>
      </c>
      <c r="AI481">
        <v>2.8639315016893154</v>
      </c>
      <c r="AJ481">
        <v>1.2227680386078394</v>
      </c>
      <c r="AK481">
        <v>2.3461242963368831</v>
      </c>
      <c r="AL481">
        <v>19.727613940093786</v>
      </c>
      <c r="AN481">
        <v>2.5538455988404549</v>
      </c>
      <c r="AO481">
        <v>1.0533599858395328</v>
      </c>
      <c r="AP481">
        <v>1.5592621934503035</v>
      </c>
      <c r="AQ481">
        <v>1.5374633161449358</v>
      </c>
      <c r="AR481">
        <v>0.81441009788519547</v>
      </c>
      <c r="AT481">
        <v>11.656216429277823</v>
      </c>
      <c r="AU481">
        <v>16.022527392563148</v>
      </c>
      <c r="AV481">
        <v>1.4345549516540357</v>
      </c>
      <c r="AW481">
        <v>3.8178338618685705</v>
      </c>
      <c r="AX481">
        <v>6.9099002135505501</v>
      </c>
      <c r="AY481">
        <v>6.1616457265484659</v>
      </c>
      <c r="BA481">
        <v>1.3720483746237981</v>
      </c>
      <c r="BB481">
        <v>4.2230094663246254</v>
      </c>
      <c r="BC481">
        <v>0.55734838825304545</v>
      </c>
      <c r="BD481">
        <v>1.1182415595233244</v>
      </c>
      <c r="BE481">
        <v>3.7890296601491933</v>
      </c>
      <c r="BF481">
        <v>1.9567555449333427</v>
      </c>
    </row>
    <row r="482" spans="1:58">
      <c r="A482">
        <f ca="1">-8*LN(RAND())</f>
        <v>20.613655522166237</v>
      </c>
      <c r="B482">
        <f ca="1">-8*LN(RAND())</f>
        <v>4.7726033439917588</v>
      </c>
      <c r="C482">
        <f ca="1">-8*LN(RAND())</f>
        <v>5.39241955883243E-2</v>
      </c>
      <c r="D482">
        <f ca="1">-8*LN(RAND())</f>
        <v>11.7411260485983</v>
      </c>
      <c r="E482">
        <f ca="1">-8*LN(RAND())</f>
        <v>15.444175396148808</v>
      </c>
      <c r="F482">
        <f ca="1">-8*LN(RAND())</f>
        <v>14.128783192688859</v>
      </c>
      <c r="H482">
        <f ca="1">-2*LN(RAND())</f>
        <v>1.5488742946488225</v>
      </c>
      <c r="I482">
        <f ca="1">-2*LN(RAND())</f>
        <v>1.0169789010295769</v>
      </c>
      <c r="J482">
        <f ca="1">-2*LN(RAND())</f>
        <v>7.1164396332263529</v>
      </c>
      <c r="K482">
        <f ca="1">-2*LN(RAND())</f>
        <v>3.7506696998672839</v>
      </c>
      <c r="L482">
        <f ca="1">-2*LN(RAND())</f>
        <v>2.4181109053154907E-2</v>
      </c>
      <c r="M482">
        <f ca="1">-2*LN(RAND())</f>
        <v>1.97839634279888</v>
      </c>
      <c r="P482">
        <v>3.3412810134087745</v>
      </c>
      <c r="Q482">
        <v>9.686841176698282</v>
      </c>
      <c r="R482">
        <v>0.35358094038662652</v>
      </c>
      <c r="T482">
        <v>1.8977409787636952</v>
      </c>
      <c r="U482">
        <v>2.3192794893769926</v>
      </c>
      <c r="V482">
        <v>0.13903170630507214</v>
      </c>
      <c r="X482">
        <v>9.1462812104897626</v>
      </c>
      <c r="Y482">
        <v>10.091745870269595</v>
      </c>
      <c r="Z482">
        <v>4.8355258566875721</v>
      </c>
      <c r="AA482">
        <v>6.4187015719930631</v>
      </c>
      <c r="AC482">
        <v>1.6399933155363118</v>
      </c>
      <c r="AD482">
        <v>7.0319579926492529E-2</v>
      </c>
      <c r="AE482">
        <v>0.49961207542414682</v>
      </c>
      <c r="AF482">
        <v>3.2198487774374467</v>
      </c>
      <c r="AH482">
        <v>1.0550281335096079</v>
      </c>
      <c r="AI482">
        <v>5.1167668921041223</v>
      </c>
      <c r="AJ482">
        <v>0.3863402983791635</v>
      </c>
      <c r="AK482">
        <v>6.7094091947244676</v>
      </c>
      <c r="AL482">
        <v>0.45474605447808808</v>
      </c>
      <c r="AN482">
        <v>0.77734466840857852</v>
      </c>
      <c r="AO482">
        <v>1.8974827148804154</v>
      </c>
      <c r="AP482">
        <v>2.4753693114486248</v>
      </c>
      <c r="AQ482">
        <v>0.26030369803923559</v>
      </c>
      <c r="AR482">
        <v>1.5637288200059822</v>
      </c>
      <c r="AT482">
        <v>15.300938087273735</v>
      </c>
      <c r="AU482">
        <v>6.4455132718546002</v>
      </c>
      <c r="AV482">
        <v>30.9782353713472</v>
      </c>
      <c r="AW482">
        <v>18.836380053605456</v>
      </c>
      <c r="AX482">
        <v>7.8316620918596822</v>
      </c>
      <c r="AY482">
        <v>6.3488598646482739</v>
      </c>
      <c r="BA482">
        <v>4.1522261936869338</v>
      </c>
      <c r="BB482">
        <v>0.98358071791786672</v>
      </c>
      <c r="BC482">
        <v>0.45783236082818601</v>
      </c>
      <c r="BD482">
        <v>1.9891992563954752</v>
      </c>
      <c r="BE482">
        <v>1.4862463439240927</v>
      </c>
      <c r="BF482">
        <v>0.40438423251697364</v>
      </c>
    </row>
    <row r="483" spans="1:58">
      <c r="A483">
        <f ca="1">-8*LN(RAND())</f>
        <v>9.712021782261834</v>
      </c>
      <c r="B483">
        <f ca="1">-8*LN(RAND())</f>
        <v>1.4959446613206542</v>
      </c>
      <c r="C483">
        <f ca="1">-8*LN(RAND())</f>
        <v>3.9716675170989943</v>
      </c>
      <c r="D483">
        <f ca="1">-8*LN(RAND())</f>
        <v>2.8588176300792996</v>
      </c>
      <c r="E483">
        <f ca="1">-8*LN(RAND())</f>
        <v>4.6746916818460384</v>
      </c>
      <c r="F483">
        <f ca="1">-8*LN(RAND())</f>
        <v>1.186893493772242</v>
      </c>
      <c r="H483">
        <f ca="1">-2*LN(RAND())</f>
        <v>5.8007282454396316</v>
      </c>
      <c r="I483">
        <f ca="1">-2*LN(RAND())</f>
        <v>0.12076455509175557</v>
      </c>
      <c r="J483">
        <f ca="1">-2*LN(RAND())</f>
        <v>3.0444546238041492</v>
      </c>
      <c r="K483">
        <f ca="1">-2*LN(RAND())</f>
        <v>1.0163292037882559</v>
      </c>
      <c r="L483">
        <f ca="1">-2*LN(RAND())</f>
        <v>1.0033615790928601</v>
      </c>
      <c r="M483">
        <f ca="1">-2*LN(RAND())</f>
        <v>2.1422034150020868</v>
      </c>
      <c r="P483">
        <v>3.4424254761708859</v>
      </c>
      <c r="Q483">
        <v>13.840277502866245</v>
      </c>
      <c r="R483">
        <v>17.842542772707059</v>
      </c>
      <c r="T483">
        <v>4.1182597472860598</v>
      </c>
      <c r="U483">
        <v>2.4659249090042423</v>
      </c>
      <c r="V483">
        <v>1.0326840236662644</v>
      </c>
      <c r="X483">
        <v>5.2099170836689215</v>
      </c>
      <c r="Y483">
        <v>3.8045558700940525</v>
      </c>
      <c r="Z483">
        <v>8.9871542528765165</v>
      </c>
      <c r="AA483">
        <v>2.8765660296371505</v>
      </c>
      <c r="AC483">
        <v>3.4666102886632926</v>
      </c>
      <c r="AD483">
        <v>1.6399956163425315</v>
      </c>
      <c r="AE483">
        <v>1.148793378718979</v>
      </c>
      <c r="AF483">
        <v>1.5097033291033981</v>
      </c>
      <c r="AH483">
        <v>9.5031161805542137</v>
      </c>
      <c r="AI483">
        <v>6.4804874508331958E-2</v>
      </c>
      <c r="AJ483">
        <v>1.2336480918325725</v>
      </c>
      <c r="AK483">
        <v>14.988709158810183</v>
      </c>
      <c r="AL483">
        <v>16.703544320767133</v>
      </c>
      <c r="AN483">
        <v>0.30474083200884594</v>
      </c>
      <c r="AO483">
        <v>3.3266011225894863</v>
      </c>
      <c r="AP483">
        <v>1.2169282550761868</v>
      </c>
      <c r="AQ483">
        <v>1.6401009889172005</v>
      </c>
      <c r="AR483">
        <v>4.165553613831154</v>
      </c>
      <c r="AT483">
        <v>4.2331201992085994</v>
      </c>
      <c r="AU483">
        <v>2.0628445917529019</v>
      </c>
      <c r="AV483">
        <v>7.4352628885800929</v>
      </c>
      <c r="AW483">
        <v>16.545652200740314</v>
      </c>
      <c r="AX483">
        <v>1.1269004039519928</v>
      </c>
      <c r="AY483">
        <v>2.1937935632617926</v>
      </c>
      <c r="BA483">
        <v>0.63658737820977429</v>
      </c>
      <c r="BB483">
        <v>1.4538452374378334</v>
      </c>
      <c r="BC483">
        <v>3.0943408605199223</v>
      </c>
      <c r="BD483">
        <v>5.9834978923888285</v>
      </c>
      <c r="BE483">
        <v>8.1088279298897916</v>
      </c>
      <c r="BF483">
        <v>5.0492900343170977</v>
      </c>
    </row>
    <row r="484" spans="1:58">
      <c r="A484">
        <f ca="1">-8*LN(RAND())</f>
        <v>3.3152274695064818</v>
      </c>
      <c r="B484">
        <f ca="1">-8*LN(RAND())</f>
        <v>4.0865721352783906</v>
      </c>
      <c r="C484">
        <f ca="1">-8*LN(RAND())</f>
        <v>0.97657543653173973</v>
      </c>
      <c r="D484">
        <f ca="1">-8*LN(RAND())</f>
        <v>14.25220167870204</v>
      </c>
      <c r="E484">
        <f ca="1">-8*LN(RAND())</f>
        <v>18.590676052691343</v>
      </c>
      <c r="F484">
        <f ca="1">-8*LN(RAND())</f>
        <v>10.586282443746661</v>
      </c>
      <c r="H484">
        <f ca="1">-2*LN(RAND())</f>
        <v>1.8755088359356442</v>
      </c>
      <c r="I484">
        <f ca="1">-2*LN(RAND())</f>
        <v>0.81615409375564063</v>
      </c>
      <c r="J484">
        <f ca="1">-2*LN(RAND())</f>
        <v>0.23907246038627308</v>
      </c>
      <c r="K484">
        <f ca="1">-2*LN(RAND())</f>
        <v>1.7914576161705003</v>
      </c>
      <c r="L484">
        <f ca="1">-2*LN(RAND())</f>
        <v>0.11085372893508481</v>
      </c>
      <c r="M484">
        <f ca="1">-2*LN(RAND())</f>
        <v>0.98500902952389624</v>
      </c>
      <c r="P484">
        <v>10.748505223051067</v>
      </c>
      <c r="Q484">
        <v>2.6952773695163246</v>
      </c>
      <c r="R484">
        <v>6.2190363109316635</v>
      </c>
      <c r="T484">
        <v>2.0601951568985064</v>
      </c>
      <c r="U484">
        <v>2.9190227556454835</v>
      </c>
      <c r="V484">
        <v>6.1614314939715307</v>
      </c>
      <c r="X484">
        <v>20.164474185800746</v>
      </c>
      <c r="Y484">
        <v>5.3604059667134081</v>
      </c>
      <c r="Z484">
        <v>1.0545188342853962</v>
      </c>
      <c r="AA484">
        <v>8.0277882432225951</v>
      </c>
      <c r="AC484">
        <v>3.7677879289073428</v>
      </c>
      <c r="AD484">
        <v>1.6980878068632139</v>
      </c>
      <c r="AE484">
        <v>0.76502844085133315</v>
      </c>
      <c r="AF484">
        <v>5.6699622938343897</v>
      </c>
      <c r="AH484">
        <v>11.355006525051531</v>
      </c>
      <c r="AI484">
        <v>5.2752812556912465</v>
      </c>
      <c r="AJ484">
        <v>5.5060231896392624</v>
      </c>
      <c r="AK484">
        <v>0.91322095884595378</v>
      </c>
      <c r="AL484">
        <v>10.122834429326533</v>
      </c>
      <c r="AN484">
        <v>3.3729804170586131</v>
      </c>
      <c r="AO484">
        <v>0.856530016863991</v>
      </c>
      <c r="AP484">
        <v>0.92046347272621842</v>
      </c>
      <c r="AQ484">
        <v>0.47925028834759836</v>
      </c>
      <c r="AR484">
        <v>1.7699882688353488</v>
      </c>
      <c r="AT484">
        <v>14.395720777544224</v>
      </c>
      <c r="AU484">
        <v>4.9270975385266098</v>
      </c>
      <c r="AV484">
        <v>13.657334571778149</v>
      </c>
      <c r="AW484">
        <v>1.1270557375562789</v>
      </c>
      <c r="AX484">
        <v>1.4447630058689962</v>
      </c>
      <c r="AY484">
        <v>2.4491227642137536</v>
      </c>
      <c r="BA484">
        <v>3.6863012871834631</v>
      </c>
      <c r="BB484">
        <v>1.5594462837076615</v>
      </c>
      <c r="BC484">
        <v>0.81270364735088174</v>
      </c>
      <c r="BD484">
        <v>0.84386492837308447</v>
      </c>
      <c r="BE484">
        <v>4.9736470362727854</v>
      </c>
      <c r="BF484">
        <v>0.39426516548963664</v>
      </c>
    </row>
    <row r="485" spans="1:58">
      <c r="A485">
        <f ca="1">-8*LN(RAND())</f>
        <v>13.816147113074605</v>
      </c>
      <c r="B485">
        <f ca="1">-8*LN(RAND())</f>
        <v>19.503277170033087</v>
      </c>
      <c r="C485">
        <f ca="1">-8*LN(RAND())</f>
        <v>22.660261397162852</v>
      </c>
      <c r="D485">
        <f ca="1">-8*LN(RAND())</f>
        <v>21.136647328167424</v>
      </c>
      <c r="E485">
        <f ca="1">-8*LN(RAND())</f>
        <v>2.8638054782179898</v>
      </c>
      <c r="F485">
        <f ca="1">-8*LN(RAND())</f>
        <v>7.8920248960925568</v>
      </c>
      <c r="H485">
        <f ca="1">-2*LN(RAND())</f>
        <v>1.2389304827383094</v>
      </c>
      <c r="I485">
        <f ca="1">-2*LN(RAND())</f>
        <v>0.50258509019595554</v>
      </c>
      <c r="J485">
        <f ca="1">-2*LN(RAND())</f>
        <v>0.35619350922165971</v>
      </c>
      <c r="K485">
        <f ca="1">-2*LN(RAND())</f>
        <v>3.0854583546596985</v>
      </c>
      <c r="L485">
        <f ca="1">-2*LN(RAND())</f>
        <v>3.1666972800787687</v>
      </c>
      <c r="M485">
        <f ca="1">-2*LN(RAND())</f>
        <v>2.6234394591323467</v>
      </c>
      <c r="P485">
        <v>2.6571393015269837</v>
      </c>
      <c r="Q485">
        <v>1.3500182916572003</v>
      </c>
      <c r="R485">
        <v>43.258959611027016</v>
      </c>
      <c r="T485">
        <v>0.3608209753075467</v>
      </c>
      <c r="U485">
        <v>0.13910165896551388</v>
      </c>
      <c r="V485">
        <v>2.7255927618426035</v>
      </c>
      <c r="X485">
        <v>0.40294660101249258</v>
      </c>
      <c r="Y485">
        <v>1.02865504398719</v>
      </c>
      <c r="Z485">
        <v>13.80305232994964</v>
      </c>
      <c r="AA485">
        <v>5.9675297152668314</v>
      </c>
      <c r="AC485">
        <v>0.78829501884900299</v>
      </c>
      <c r="AD485">
        <v>1.2698766289697505</v>
      </c>
      <c r="AE485">
        <v>2.4704402396860896</v>
      </c>
      <c r="AF485">
        <v>1.9382423188276343</v>
      </c>
      <c r="AH485">
        <v>15.799725897748731</v>
      </c>
      <c r="AI485">
        <v>12.08812912559809</v>
      </c>
      <c r="AJ485">
        <v>10.459919021134962</v>
      </c>
      <c r="AK485">
        <v>6.3846426632542004</v>
      </c>
      <c r="AL485">
        <v>0.13065763258557722</v>
      </c>
      <c r="AN485">
        <v>1.5210729586407361</v>
      </c>
      <c r="AO485">
        <v>0.15585129280792415</v>
      </c>
      <c r="AP485">
        <v>0.83965127537602269</v>
      </c>
      <c r="AQ485">
        <v>0.72368231121880833</v>
      </c>
      <c r="AR485">
        <v>2.1795762013576723</v>
      </c>
      <c r="AT485">
        <v>7.334043907991326</v>
      </c>
      <c r="AU485">
        <v>9.3221438981428157</v>
      </c>
      <c r="AV485">
        <v>4.716314116067271</v>
      </c>
      <c r="AW485">
        <v>2.2965722147039411</v>
      </c>
      <c r="AX485">
        <v>0.64074317191603869</v>
      </c>
      <c r="AY485">
        <v>3.3163249617529971</v>
      </c>
      <c r="BA485">
        <v>0.54749352771939808</v>
      </c>
      <c r="BB485">
        <v>1.6914415619176839</v>
      </c>
      <c r="BC485">
        <v>3.8215277453490919</v>
      </c>
      <c r="BD485">
        <v>6.6824002165067412E-2</v>
      </c>
      <c r="BE485">
        <v>0.52305907561522602</v>
      </c>
      <c r="BF485">
        <v>0.62159076149576065</v>
      </c>
    </row>
    <row r="486" spans="1:58">
      <c r="A486">
        <f ca="1">-8*LN(RAND())</f>
        <v>25.582582027453626</v>
      </c>
      <c r="B486">
        <f ca="1">-8*LN(RAND())</f>
        <v>11.862484194981423</v>
      </c>
      <c r="C486">
        <f ca="1">-8*LN(RAND())</f>
        <v>12.304886590575451</v>
      </c>
      <c r="D486">
        <f ca="1">-8*LN(RAND())</f>
        <v>0.79756659405783137</v>
      </c>
      <c r="E486">
        <f ca="1">-8*LN(RAND())</f>
        <v>0.16328965975675114</v>
      </c>
      <c r="F486">
        <f ca="1">-8*LN(RAND())</f>
        <v>13.308723239299399</v>
      </c>
      <c r="H486">
        <f ca="1">-2*LN(RAND())</f>
        <v>1.4480413842364643</v>
      </c>
      <c r="I486">
        <f ca="1">-2*LN(RAND())</f>
        <v>5.395913399406763</v>
      </c>
      <c r="J486">
        <f ca="1">-2*LN(RAND())</f>
        <v>7.0659215536177586E-2</v>
      </c>
      <c r="K486">
        <f ca="1">-2*LN(RAND())</f>
        <v>0.69773859425075213</v>
      </c>
      <c r="L486">
        <f ca="1">-2*LN(RAND())</f>
        <v>1.5178318669117949</v>
      </c>
      <c r="M486">
        <f ca="1">-2*LN(RAND())</f>
        <v>1.5396609764976843</v>
      </c>
      <c r="P486">
        <v>11.641715296959681</v>
      </c>
      <c r="Q486">
        <v>8.6332292855877153</v>
      </c>
      <c r="R486">
        <v>0.38197218935654809</v>
      </c>
      <c r="T486">
        <v>0.19029458281498957</v>
      </c>
      <c r="U486">
        <v>1.4184540766832148</v>
      </c>
      <c r="V486">
        <v>0.94323399016104859</v>
      </c>
      <c r="X486">
        <v>1.4404007479244445</v>
      </c>
      <c r="Y486">
        <v>2.2268925470583771</v>
      </c>
      <c r="Z486">
        <v>8.6384192667327664</v>
      </c>
      <c r="AA486">
        <v>6.9587809731679879</v>
      </c>
      <c r="AC486">
        <v>2.0696307492817945</v>
      </c>
      <c r="AD486">
        <v>4.2039689454684614</v>
      </c>
      <c r="AE486">
        <v>1.835162335982407</v>
      </c>
      <c r="AF486">
        <v>1.4811486313298592</v>
      </c>
      <c r="AH486">
        <v>3.7794649717010551</v>
      </c>
      <c r="AI486">
        <v>0.47225987036899481</v>
      </c>
      <c r="AJ486">
        <v>9.9153846286784422</v>
      </c>
      <c r="AK486">
        <v>3.4060386169228241</v>
      </c>
      <c r="AL486">
        <v>1.9343614632003236</v>
      </c>
      <c r="AN486">
        <v>0.88611101881577858</v>
      </c>
      <c r="AO486">
        <v>0.39833695984987971</v>
      </c>
      <c r="AP486">
        <v>4.35125782783249</v>
      </c>
      <c r="AQ486">
        <v>1.6851860688694265</v>
      </c>
      <c r="AR486">
        <v>1.8695932758725724</v>
      </c>
      <c r="AT486">
        <v>9.4820538497115692</v>
      </c>
      <c r="AU486">
        <v>0.31800946892214299</v>
      </c>
      <c r="AV486">
        <v>15.945164842695952</v>
      </c>
      <c r="AW486">
        <v>13.805907622543391</v>
      </c>
      <c r="AX486">
        <v>1.9078792040366765</v>
      </c>
      <c r="AY486">
        <v>6.4889659646514</v>
      </c>
      <c r="BA486">
        <v>4.9121055249394789</v>
      </c>
      <c r="BB486">
        <v>0.32410956215116599</v>
      </c>
      <c r="BC486">
        <v>2.1743235705750887</v>
      </c>
      <c r="BD486">
        <v>3.4147401870520078</v>
      </c>
      <c r="BE486">
        <v>0.20027306745677731</v>
      </c>
      <c r="BF486">
        <v>0.27087204204486043</v>
      </c>
    </row>
    <row r="487" spans="1:58">
      <c r="A487">
        <f ca="1">-8*LN(RAND())</f>
        <v>0.83646937701400992</v>
      </c>
      <c r="B487">
        <f ca="1">-8*LN(RAND())</f>
        <v>4.8400095892420083</v>
      </c>
      <c r="C487">
        <f ca="1">-8*LN(RAND())</f>
        <v>9.5415061979924634</v>
      </c>
      <c r="D487">
        <f ca="1">-8*LN(RAND())</f>
        <v>4.332538520736108</v>
      </c>
      <c r="E487">
        <f ca="1">-8*LN(RAND())</f>
        <v>12.396488365849663</v>
      </c>
      <c r="F487">
        <f ca="1">-8*LN(RAND())</f>
        <v>40.279898033775737</v>
      </c>
      <c r="H487">
        <f ca="1">-2*LN(RAND())</f>
        <v>1.6351566410595006</v>
      </c>
      <c r="I487">
        <f ca="1">-2*LN(RAND())</f>
        <v>2.0826837598375572</v>
      </c>
      <c r="J487">
        <f ca="1">-2*LN(RAND())</f>
        <v>1.7614158421748016</v>
      </c>
      <c r="K487">
        <f ca="1">-2*LN(RAND())</f>
        <v>1.3352676394590295</v>
      </c>
      <c r="L487">
        <f ca="1">-2*LN(RAND())</f>
        <v>0.74822565242146821</v>
      </c>
      <c r="M487">
        <f ca="1">-2*LN(RAND())</f>
        <v>4.4989592975279731</v>
      </c>
      <c r="P487">
        <v>8.9589976069150925</v>
      </c>
      <c r="Q487">
        <v>23.201592358550844</v>
      </c>
      <c r="R487">
        <v>10.561619122965247</v>
      </c>
      <c r="T487">
        <v>8.8453768281073139E-2</v>
      </c>
      <c r="U487">
        <v>4.2839736003458029E-2</v>
      </c>
      <c r="V487">
        <v>3.7422457739499526</v>
      </c>
      <c r="X487">
        <v>23.607040491055681</v>
      </c>
      <c r="Y487">
        <v>22.603231228963889</v>
      </c>
      <c r="Z487">
        <v>1.0134800071793648</v>
      </c>
      <c r="AA487">
        <v>7.1127545203356828</v>
      </c>
      <c r="AC487">
        <v>0.51855951216609752</v>
      </c>
      <c r="AD487">
        <v>2.971248802050749</v>
      </c>
      <c r="AE487">
        <v>3.0842567318038157</v>
      </c>
      <c r="AF487">
        <v>2.0760664394261965E-2</v>
      </c>
      <c r="AH487">
        <v>25.200522015582642</v>
      </c>
      <c r="AI487">
        <v>3.2030569871778614</v>
      </c>
      <c r="AJ487">
        <v>1.1558198245376192</v>
      </c>
      <c r="AK487">
        <v>6.6487897836821526E-3</v>
      </c>
      <c r="AL487">
        <v>18.252509331657752</v>
      </c>
      <c r="AN487">
        <v>0.16664878151656579</v>
      </c>
      <c r="AO487">
        <v>0.12119461618487667</v>
      </c>
      <c r="AP487">
        <v>1.9741611013424401</v>
      </c>
      <c r="AQ487">
        <v>4.3925392092031244</v>
      </c>
      <c r="AR487">
        <v>3.4078467388539573</v>
      </c>
      <c r="AT487">
        <v>14.178381452287695</v>
      </c>
      <c r="AU487">
        <v>0.88160217109766981</v>
      </c>
      <c r="AV487">
        <v>1.0395907061644454</v>
      </c>
      <c r="AW487">
        <v>4.5136590672221004</v>
      </c>
      <c r="AX487">
        <v>2.1599808504181635</v>
      </c>
      <c r="AY487">
        <v>12.656083635057314</v>
      </c>
      <c r="BA487">
        <v>1.5364104015569504</v>
      </c>
      <c r="BB487">
        <v>0.428741015865374</v>
      </c>
      <c r="BC487">
        <v>2.5148341090209523</v>
      </c>
      <c r="BD487">
        <v>2.0933236275983194</v>
      </c>
      <c r="BE487">
        <v>3.3434984871531186</v>
      </c>
      <c r="BF487">
        <v>0.99328367662902783</v>
      </c>
    </row>
    <row r="488" spans="1:58">
      <c r="A488">
        <f ca="1">-8*LN(RAND())</f>
        <v>22.786920193243894</v>
      </c>
      <c r="B488">
        <f ca="1">-8*LN(RAND())</f>
        <v>6.8996317883249771</v>
      </c>
      <c r="C488">
        <f ca="1">-8*LN(RAND())</f>
        <v>23.837500601775758</v>
      </c>
      <c r="D488">
        <f ca="1">-8*LN(RAND())</f>
        <v>8.743984498808496</v>
      </c>
      <c r="E488">
        <f ca="1">-8*LN(RAND())</f>
        <v>12.304670524170673</v>
      </c>
      <c r="F488">
        <f ca="1">-8*LN(RAND())</f>
        <v>3.237605387784289</v>
      </c>
      <c r="H488">
        <f ca="1">-2*LN(RAND())</f>
        <v>0.43026742097871107</v>
      </c>
      <c r="I488">
        <f ca="1">-2*LN(RAND())</f>
        <v>4.2336672172288941</v>
      </c>
      <c r="J488">
        <f ca="1">-2*LN(RAND())</f>
        <v>2.4972074857934121</v>
      </c>
      <c r="K488">
        <f ca="1">-2*LN(RAND())</f>
        <v>2.7990076083465891</v>
      </c>
      <c r="L488">
        <f ca="1">-2*LN(RAND())</f>
        <v>1.5552840515988906</v>
      </c>
      <c r="M488">
        <f ca="1">-2*LN(RAND())</f>
        <v>0.97005804579169685</v>
      </c>
      <c r="P488">
        <v>2.0447571900629331</v>
      </c>
      <c r="Q488">
        <v>5.0129973961940157</v>
      </c>
      <c r="R488">
        <v>7.1766694200790919</v>
      </c>
      <c r="T488">
        <v>0.5383968563155227</v>
      </c>
      <c r="U488">
        <v>3.0697486260753877</v>
      </c>
      <c r="V488">
        <v>1.2986880684409126</v>
      </c>
      <c r="X488">
        <v>2.3435029498062683</v>
      </c>
      <c r="Y488">
        <v>17.66168595583931</v>
      </c>
      <c r="Z488">
        <v>10.961868900199757</v>
      </c>
      <c r="AA488">
        <v>4.1494569691970424</v>
      </c>
      <c r="AC488">
        <v>2.8535021565374508</v>
      </c>
      <c r="AD488">
        <v>1.3339442768258343</v>
      </c>
      <c r="AE488">
        <v>0.57004514234234194</v>
      </c>
      <c r="AF488">
        <v>0.77237039398241336</v>
      </c>
      <c r="AH488">
        <v>12.149965325702768</v>
      </c>
      <c r="AI488">
        <v>5.7083456580048759</v>
      </c>
      <c r="AJ488">
        <v>1.3212928204941643</v>
      </c>
      <c r="AK488">
        <v>2.6498102126213197</v>
      </c>
      <c r="AL488">
        <v>1.5149841050471065</v>
      </c>
      <c r="AN488">
        <v>0.28907938516589776</v>
      </c>
      <c r="AO488">
        <v>3.6054554993932864</v>
      </c>
      <c r="AP488">
        <v>1.2307837745050363</v>
      </c>
      <c r="AQ488">
        <v>2.4753610158443831</v>
      </c>
      <c r="AR488">
        <v>0.27617720069534535</v>
      </c>
      <c r="AT488">
        <v>2.5366600581590473</v>
      </c>
      <c r="AU488">
        <v>2.014228597978609</v>
      </c>
      <c r="AV488">
        <v>22.545537161253495</v>
      </c>
      <c r="AW488">
        <v>3.2014101940300601</v>
      </c>
      <c r="AX488">
        <v>7.8900883722531585</v>
      </c>
      <c r="AY488">
        <v>5.0128152725061588</v>
      </c>
      <c r="BA488">
        <v>4.9134140395864483</v>
      </c>
      <c r="BB488">
        <v>1.8864094744245556</v>
      </c>
      <c r="BC488">
        <v>0.91770244922925381</v>
      </c>
      <c r="BD488">
        <v>5.941511721141878</v>
      </c>
      <c r="BE488">
        <v>4.5634023076993172E-2</v>
      </c>
      <c r="BF488">
        <v>1.8151674283960637</v>
      </c>
    </row>
    <row r="489" spans="1:58">
      <c r="A489">
        <f ca="1">-8*LN(RAND())</f>
        <v>1.9716014252437495</v>
      </c>
      <c r="B489">
        <f ca="1">-8*LN(RAND())</f>
        <v>1.309652504681702</v>
      </c>
      <c r="C489">
        <f ca="1">-8*LN(RAND())</f>
        <v>13.260630296448252</v>
      </c>
      <c r="D489">
        <f ca="1">-8*LN(RAND())</f>
        <v>4.2542888348747487</v>
      </c>
      <c r="E489">
        <f ca="1">-8*LN(RAND())</f>
        <v>10.639949593286214</v>
      </c>
      <c r="F489">
        <f ca="1">-8*LN(RAND())</f>
        <v>2.641775834025204</v>
      </c>
      <c r="H489">
        <f ca="1">-2*LN(RAND())</f>
        <v>3.1569685111326882</v>
      </c>
      <c r="I489">
        <f ca="1">-2*LN(RAND())</f>
        <v>1.3342746425493635</v>
      </c>
      <c r="J489">
        <f ca="1">-2*LN(RAND())</f>
        <v>1.0029422682314779</v>
      </c>
      <c r="K489">
        <f ca="1">-2*LN(RAND())</f>
        <v>2.4304602573015481</v>
      </c>
      <c r="L489">
        <f ca="1">-2*LN(RAND())</f>
        <v>1.8827311665036499</v>
      </c>
      <c r="M489">
        <f ca="1">-2*LN(RAND())</f>
        <v>1.7677880237623789</v>
      </c>
      <c r="P489">
        <v>18.885315060866724</v>
      </c>
      <c r="Q489">
        <v>10.761948328577695</v>
      </c>
      <c r="R489">
        <v>12.713280614424251</v>
      </c>
      <c r="T489">
        <v>3.6004038703278924</v>
      </c>
      <c r="U489">
        <v>1.6944008013497553</v>
      </c>
      <c r="V489">
        <v>0.50253000343674292</v>
      </c>
      <c r="X489">
        <v>6.5313080314361889</v>
      </c>
      <c r="Y489">
        <v>1.4940410202532413</v>
      </c>
      <c r="Z489">
        <v>1.6279810154047134</v>
      </c>
      <c r="AA489">
        <v>4.0074936776168677</v>
      </c>
      <c r="AC489">
        <v>5.326309973154979</v>
      </c>
      <c r="AD489">
        <v>1.9314232787368502</v>
      </c>
      <c r="AE489">
        <v>0.48539600498756025</v>
      </c>
      <c r="AF489">
        <v>0.22072342313047416</v>
      </c>
      <c r="AH489">
        <v>14.353479363416442</v>
      </c>
      <c r="AI489">
        <v>3.0356057040995004</v>
      </c>
      <c r="AJ489">
        <v>8.4279821640788555</v>
      </c>
      <c r="AK489">
        <v>32.313362187946872</v>
      </c>
      <c r="AL489">
        <v>1.1672399523253734</v>
      </c>
      <c r="AN489">
        <v>3.4370487369456644</v>
      </c>
      <c r="AO489">
        <v>0.46236809775406246</v>
      </c>
      <c r="AP489">
        <v>6.1234509522042764</v>
      </c>
      <c r="AQ489">
        <v>1.0183840336606635</v>
      </c>
      <c r="AR489">
        <v>0.66310085304679967</v>
      </c>
      <c r="AT489">
        <v>10.138492967725332</v>
      </c>
      <c r="AU489">
        <v>16.739065865688421</v>
      </c>
      <c r="AV489">
        <v>3.0327670215880427</v>
      </c>
      <c r="AW489">
        <v>8.1602346175801195</v>
      </c>
      <c r="AX489">
        <v>26.215022083353389</v>
      </c>
      <c r="AY489">
        <v>2.4758429555337007</v>
      </c>
      <c r="BA489">
        <v>1.9029839411909921</v>
      </c>
      <c r="BB489">
        <v>1.5849189692214887</v>
      </c>
      <c r="BC489">
        <v>1.1975902278704129</v>
      </c>
      <c r="BD489">
        <v>1.9008797859907975</v>
      </c>
      <c r="BE489">
        <v>2.2679056048829498</v>
      </c>
      <c r="BF489">
        <v>0.45988486762424985</v>
      </c>
    </row>
    <row r="490" spans="1:58">
      <c r="A490">
        <f ca="1">-8*LN(RAND())</f>
        <v>21.62386482214546</v>
      </c>
      <c r="B490">
        <f ca="1">-8*LN(RAND())</f>
        <v>9.6490963752967289</v>
      </c>
      <c r="C490">
        <f ca="1">-8*LN(RAND())</f>
        <v>2.6862736801725817</v>
      </c>
      <c r="D490">
        <f ca="1">-8*LN(RAND())</f>
        <v>7.1236767716558349</v>
      </c>
      <c r="E490">
        <f ca="1">-8*LN(RAND())</f>
        <v>0.94459091964677389</v>
      </c>
      <c r="F490">
        <f ca="1">-8*LN(RAND())</f>
        <v>0.63213990832412992</v>
      </c>
      <c r="H490">
        <f ca="1">-2*LN(RAND())</f>
        <v>1.1931930954608987</v>
      </c>
      <c r="I490">
        <f ca="1">-2*LN(RAND())</f>
        <v>3.4365754943677222</v>
      </c>
      <c r="J490">
        <f ca="1">-2*LN(RAND())</f>
        <v>0.1942311356256273</v>
      </c>
      <c r="K490">
        <f ca="1">-2*LN(RAND())</f>
        <v>1.1811541323356478</v>
      </c>
      <c r="L490">
        <f ca="1">-2*LN(RAND())</f>
        <v>1.1756676146659109</v>
      </c>
      <c r="M490">
        <f ca="1">-2*LN(RAND())</f>
        <v>1.2897922094536129</v>
      </c>
      <c r="P490">
        <v>6.9825308529579138</v>
      </c>
      <c r="Q490">
        <v>1.7348010553235151</v>
      </c>
      <c r="R490">
        <v>11.764368491355036</v>
      </c>
      <c r="T490">
        <v>0.1989611811566914</v>
      </c>
      <c r="U490">
        <v>2.6966620576516966</v>
      </c>
      <c r="V490">
        <v>1.5296128536791862</v>
      </c>
      <c r="X490">
        <v>0.64096134690274587</v>
      </c>
      <c r="Y490">
        <v>23.145540974909022</v>
      </c>
      <c r="Z490">
        <v>15.838085441301656</v>
      </c>
      <c r="AA490">
        <v>4.0419543098064326</v>
      </c>
      <c r="AC490">
        <v>4.9974350901291613</v>
      </c>
      <c r="AD490">
        <v>3.4963688130743458E-3</v>
      </c>
      <c r="AE490">
        <v>2.7439814352335752</v>
      </c>
      <c r="AF490">
        <v>0.4780053527298026</v>
      </c>
      <c r="AH490">
        <v>3.4328865012986149</v>
      </c>
      <c r="AI490">
        <v>1.3858895510031466</v>
      </c>
      <c r="AJ490">
        <v>4.5807169286159999</v>
      </c>
      <c r="AK490">
        <v>2.6821334961328964</v>
      </c>
      <c r="AL490">
        <v>1.4374029675494548</v>
      </c>
      <c r="AN490">
        <v>2.0042232936873257</v>
      </c>
      <c r="AO490">
        <v>2.1451654021042907</v>
      </c>
      <c r="AP490">
        <v>0.12557077969188701</v>
      </c>
      <c r="AQ490">
        <v>2.050221383343946</v>
      </c>
      <c r="AR490">
        <v>0.24070479286917487</v>
      </c>
      <c r="AT490">
        <v>5.8061432693893416</v>
      </c>
      <c r="AU490">
        <v>2.7136552451297162</v>
      </c>
      <c r="AV490">
        <v>1.1099371878463777</v>
      </c>
      <c r="AW490">
        <v>1.2327555432656092</v>
      </c>
      <c r="AX490">
        <v>3.7827355790565695</v>
      </c>
      <c r="AY490">
        <v>19.912301775671416</v>
      </c>
      <c r="BA490">
        <v>3.8942376353816992</v>
      </c>
      <c r="BB490">
        <v>1.3095191627840252</v>
      </c>
      <c r="BC490">
        <v>0.38459394646719497</v>
      </c>
      <c r="BD490">
        <v>3.1969502888673085</v>
      </c>
      <c r="BE490">
        <v>6.8915265444380482</v>
      </c>
      <c r="BF490">
        <v>2.6987143162768326</v>
      </c>
    </row>
    <row r="491" spans="1:58">
      <c r="A491">
        <f ca="1">-8*LN(RAND())</f>
        <v>24.754350791518277</v>
      </c>
      <c r="B491">
        <f ca="1">-8*LN(RAND())</f>
        <v>6.0263222464586219</v>
      </c>
      <c r="C491">
        <f ca="1">-8*LN(RAND())</f>
        <v>15.524679417639446</v>
      </c>
      <c r="D491">
        <f ca="1">-8*LN(RAND())</f>
        <v>0.96504139891371954</v>
      </c>
      <c r="E491">
        <f ca="1">-8*LN(RAND())</f>
        <v>4.8638354284101117</v>
      </c>
      <c r="F491">
        <f ca="1">-8*LN(RAND())</f>
        <v>0.12413344030485637</v>
      </c>
      <c r="H491">
        <f ca="1">-2*LN(RAND())</f>
        <v>1.0484810284257065</v>
      </c>
      <c r="I491">
        <f ca="1">-2*LN(RAND())</f>
        <v>2.0043544004672702</v>
      </c>
      <c r="J491">
        <f ca="1">-2*LN(RAND())</f>
        <v>0.41005139291627946</v>
      </c>
      <c r="K491">
        <f ca="1">-2*LN(RAND())</f>
        <v>1.2835411108386785</v>
      </c>
      <c r="L491">
        <f ca="1">-2*LN(RAND())</f>
        <v>0.20781966510161076</v>
      </c>
      <c r="M491">
        <f ca="1">-2*LN(RAND())</f>
        <v>3.3098785029740299</v>
      </c>
      <c r="P491">
        <v>10.188114555700778</v>
      </c>
      <c r="Q491">
        <v>0.39692148603563221</v>
      </c>
      <c r="R491">
        <v>1.2889897150737413</v>
      </c>
      <c r="T491">
        <v>4.0412721370355635</v>
      </c>
      <c r="U491">
        <v>1.5854482235782585</v>
      </c>
      <c r="V491">
        <v>1.0009794013464945</v>
      </c>
      <c r="X491">
        <v>0.96828443833550615</v>
      </c>
      <c r="Y491">
        <v>10.961081345691667</v>
      </c>
      <c r="Z491">
        <v>1.7721540969830998</v>
      </c>
      <c r="AA491">
        <v>18.361932347081861</v>
      </c>
      <c r="AC491">
        <v>0.63026237414783282</v>
      </c>
      <c r="AD491">
        <v>0.3151285925010599</v>
      </c>
      <c r="AE491">
        <v>2.7184959779494449</v>
      </c>
      <c r="AF491">
        <v>1.8481737106432889</v>
      </c>
      <c r="AH491">
        <v>6.7901948902614295</v>
      </c>
      <c r="AI491">
        <v>7.2218845337544986</v>
      </c>
      <c r="AJ491">
        <v>12.294340622853369</v>
      </c>
      <c r="AK491">
        <v>7.6038062026748525</v>
      </c>
      <c r="AL491">
        <v>8.6568814258680451</v>
      </c>
      <c r="AN491">
        <v>1.8142680776473576</v>
      </c>
      <c r="AO491">
        <v>3.6134440039548994</v>
      </c>
      <c r="AP491">
        <v>8.7560204507561801E-2</v>
      </c>
      <c r="AQ491">
        <v>1.7413387735169679</v>
      </c>
      <c r="AR491">
        <v>0.58284254073468833</v>
      </c>
      <c r="AT491">
        <v>0.22784100087029088</v>
      </c>
      <c r="AU491">
        <v>3.6299293576507221</v>
      </c>
      <c r="AV491">
        <v>2.1118137798442831</v>
      </c>
      <c r="AW491">
        <v>6.5334013017078707</v>
      </c>
      <c r="AX491">
        <v>20.024195875776304</v>
      </c>
      <c r="AY491">
        <v>3.0749754213686322</v>
      </c>
      <c r="BA491">
        <v>2.7867525821753714</v>
      </c>
      <c r="BB491">
        <v>1.2731102372586789</v>
      </c>
      <c r="BC491">
        <v>1.1781767410063062</v>
      </c>
      <c r="BD491">
        <v>9.7085043824041168</v>
      </c>
      <c r="BE491">
        <v>2.5855419867471632</v>
      </c>
      <c r="BF491">
        <v>0.4582918622059291</v>
      </c>
    </row>
    <row r="492" spans="1:58">
      <c r="A492">
        <f ca="1">-8*LN(RAND())</f>
        <v>2.1281314667742288</v>
      </c>
      <c r="B492">
        <f ca="1">-8*LN(RAND())</f>
        <v>12.969579749302389</v>
      </c>
      <c r="C492">
        <f ca="1">-8*LN(RAND())</f>
        <v>6.8393401341570508</v>
      </c>
      <c r="D492">
        <f ca="1">-8*LN(RAND())</f>
        <v>2.3104405074009935</v>
      </c>
      <c r="E492">
        <f ca="1">-8*LN(RAND())</f>
        <v>29.966264571839307</v>
      </c>
      <c r="F492">
        <f ca="1">-8*LN(RAND())</f>
        <v>5.9343851479295981</v>
      </c>
      <c r="H492">
        <f ca="1">-2*LN(RAND())</f>
        <v>9.2749895606588435</v>
      </c>
      <c r="I492">
        <f ca="1">-2*LN(RAND())</f>
        <v>4.0472755530884816</v>
      </c>
      <c r="J492">
        <f ca="1">-2*LN(RAND())</f>
        <v>6.6367432988168931</v>
      </c>
      <c r="K492">
        <f ca="1">-2*LN(RAND())</f>
        <v>0.21142132703809985</v>
      </c>
      <c r="L492">
        <f ca="1">-2*LN(RAND())</f>
        <v>1.4657531916722633</v>
      </c>
      <c r="M492">
        <f ca="1">-2*LN(RAND())</f>
        <v>0.98208873872410452</v>
      </c>
      <c r="P492">
        <v>0.10883670149304607</v>
      </c>
      <c r="Q492">
        <v>16.729884115145438</v>
      </c>
      <c r="R492">
        <v>8.8269507301367121</v>
      </c>
      <c r="T492">
        <v>3.7586207470509625</v>
      </c>
      <c r="U492">
        <v>3.1652062229002208E-2</v>
      </c>
      <c r="V492">
        <v>1.3621725750807059</v>
      </c>
      <c r="X492">
        <v>4.2501683274512505</v>
      </c>
      <c r="Y492">
        <v>0.32349975037543521</v>
      </c>
      <c r="Z492">
        <v>9.2353735225595734</v>
      </c>
      <c r="AA492">
        <v>13.894363307518706</v>
      </c>
      <c r="AC492">
        <v>0.12936377312654138</v>
      </c>
      <c r="AD492">
        <v>1.8412385965634157</v>
      </c>
      <c r="AE492">
        <v>2.0127696335848091</v>
      </c>
      <c r="AF492">
        <v>0.89903942859174424</v>
      </c>
      <c r="AH492">
        <v>6.9651790182424671</v>
      </c>
      <c r="AI492">
        <v>0.95137997045047851</v>
      </c>
      <c r="AJ492">
        <v>17.022959385045866</v>
      </c>
      <c r="AK492">
        <v>1.0097359597500795</v>
      </c>
      <c r="AL492">
        <v>2.5760003441915438</v>
      </c>
      <c r="AN492">
        <v>0.35967724552094843</v>
      </c>
      <c r="AO492">
        <v>3.2394526834202622</v>
      </c>
      <c r="AP492">
        <v>0.42756151039538987</v>
      </c>
      <c r="AQ492">
        <v>2.7207084529309915</v>
      </c>
      <c r="AR492">
        <v>0.26988688260957011</v>
      </c>
      <c r="AT492">
        <v>13.261030291359852</v>
      </c>
      <c r="AU492">
        <v>28.584123389643835</v>
      </c>
      <c r="AV492">
        <v>18.954259564305456</v>
      </c>
      <c r="AW492">
        <v>2.0492374439233019</v>
      </c>
      <c r="AX492">
        <v>1.1507929478702372</v>
      </c>
      <c r="AY492">
        <v>6.4367414109800585</v>
      </c>
      <c r="BA492">
        <v>2.6106909054356509</v>
      </c>
      <c r="BB492">
        <v>3.7777719638447049</v>
      </c>
      <c r="BC492">
        <v>0.15807583808763404</v>
      </c>
      <c r="BD492">
        <v>0.10295127338600661</v>
      </c>
      <c r="BE492">
        <v>2.3610775886572153</v>
      </c>
      <c r="BF492">
        <v>0.52597579887963397</v>
      </c>
    </row>
    <row r="493" spans="1:58">
      <c r="A493">
        <f ca="1">-8*LN(RAND())</f>
        <v>12.497591747703028</v>
      </c>
      <c r="B493">
        <f ca="1">-8*LN(RAND())</f>
        <v>15.731120708990719</v>
      </c>
      <c r="C493">
        <f ca="1">-8*LN(RAND())</f>
        <v>2.6824981311930483</v>
      </c>
      <c r="D493">
        <f ca="1">-8*LN(RAND())</f>
        <v>9.2617288343751554</v>
      </c>
      <c r="E493">
        <f ca="1">-8*LN(RAND())</f>
        <v>4.1496121212252932</v>
      </c>
      <c r="F493">
        <f ca="1">-8*LN(RAND())</f>
        <v>19.705004969845731</v>
      </c>
      <c r="H493">
        <f ca="1">-2*LN(RAND())</f>
        <v>1.8852329412010742</v>
      </c>
      <c r="I493">
        <f ca="1">-2*LN(RAND())</f>
        <v>0.64666610335951313</v>
      </c>
      <c r="J493">
        <f ca="1">-2*LN(RAND())</f>
        <v>1.562732948414651</v>
      </c>
      <c r="K493">
        <f ca="1">-2*LN(RAND())</f>
        <v>1.6208167908568216</v>
      </c>
      <c r="L493">
        <f ca="1">-2*LN(RAND())</f>
        <v>1.8176666460733331</v>
      </c>
      <c r="M493">
        <f ca="1">-2*LN(RAND())</f>
        <v>0.76507218463956017</v>
      </c>
      <c r="P493">
        <v>14.055482470812027</v>
      </c>
      <c r="Q493">
        <v>0.1928932133407526</v>
      </c>
      <c r="R493">
        <v>0.45505798542970533</v>
      </c>
      <c r="T493">
        <v>1.5451679520427144</v>
      </c>
      <c r="U493">
        <v>1.8563931597558532</v>
      </c>
      <c r="V493">
        <v>0.81802057053283039</v>
      </c>
      <c r="X493">
        <v>3.6849490284383144</v>
      </c>
      <c r="Y493">
        <v>4.046106690201106</v>
      </c>
      <c r="Z493">
        <v>1.2787007685798777</v>
      </c>
      <c r="AA493">
        <v>15.797207846464564</v>
      </c>
      <c r="AC493">
        <v>1.6131393156423321</v>
      </c>
      <c r="AD493">
        <v>8.453042452992138</v>
      </c>
      <c r="AE493">
        <v>2.2093979986778329E-2</v>
      </c>
      <c r="AF493">
        <v>1.0912617624763099</v>
      </c>
      <c r="AH493">
        <v>16.871964475427134</v>
      </c>
      <c r="AI493">
        <v>6.6010118244795688</v>
      </c>
      <c r="AJ493">
        <v>2.2313711061435901</v>
      </c>
      <c r="AK493">
        <v>16.61114048239336</v>
      </c>
      <c r="AL493">
        <v>24.941226349817757</v>
      </c>
      <c r="AN493">
        <v>0.56662027297176176</v>
      </c>
      <c r="AO493">
        <v>0.25811524095400756</v>
      </c>
      <c r="AP493">
        <v>3.3611401026929157</v>
      </c>
      <c r="AQ493">
        <v>6.0664305209852936</v>
      </c>
      <c r="AR493">
        <v>2.0116206516439665</v>
      </c>
      <c r="AT493">
        <v>3.5295267931792926</v>
      </c>
      <c r="AU493">
        <v>15.470383725698415</v>
      </c>
      <c r="AV493">
        <v>2.4538872151980926</v>
      </c>
      <c r="AW493">
        <v>1.5648564703046257</v>
      </c>
      <c r="AX493">
        <v>1.9949118641071408</v>
      </c>
      <c r="AY493">
        <v>11.106308865258532</v>
      </c>
      <c r="BA493">
        <v>4.9578354405515137</v>
      </c>
      <c r="BB493">
        <v>1.6948319579512801</v>
      </c>
      <c r="BC493">
        <v>1.2079119561231544</v>
      </c>
      <c r="BD493">
        <v>3.1815457370310303</v>
      </c>
      <c r="BE493">
        <v>8.7393210430564547</v>
      </c>
      <c r="BF493">
        <v>0.63309620968635705</v>
      </c>
    </row>
    <row r="494" spans="1:58">
      <c r="A494">
        <f ca="1">-8*LN(RAND())</f>
        <v>8.0198451804978994</v>
      </c>
      <c r="B494">
        <f ca="1">-8*LN(RAND())</f>
        <v>10.356564934069281</v>
      </c>
      <c r="C494">
        <f ca="1">-8*LN(RAND())</f>
        <v>10.082194665712581</v>
      </c>
      <c r="D494">
        <f ca="1">-8*LN(RAND())</f>
        <v>25.922074371206634</v>
      </c>
      <c r="E494">
        <f ca="1">-8*LN(RAND())</f>
        <v>0.66873822653432413</v>
      </c>
      <c r="F494">
        <f ca="1">-8*LN(RAND())</f>
        <v>3.4849156738668623</v>
      </c>
      <c r="H494">
        <f ca="1">-2*LN(RAND())</f>
        <v>1.4541694016981113</v>
      </c>
      <c r="I494">
        <f ca="1">-2*LN(RAND())</f>
        <v>4.3035820954653712</v>
      </c>
      <c r="J494">
        <f ca="1">-2*LN(RAND())</f>
        <v>2.1862584572275749</v>
      </c>
      <c r="K494">
        <f ca="1">-2*LN(RAND())</f>
        <v>0.39965522397189474</v>
      </c>
      <c r="L494">
        <f ca="1">-2*LN(RAND())</f>
        <v>0.98725240185062391</v>
      </c>
      <c r="M494">
        <f ca="1">-2*LN(RAND())</f>
        <v>5.1995449076599822</v>
      </c>
      <c r="P494">
        <v>40.29510261268112</v>
      </c>
      <c r="Q494">
        <v>1.278600158132184</v>
      </c>
      <c r="R494">
        <v>3.343160242407647</v>
      </c>
      <c r="T494">
        <v>4.1858109188343429E-2</v>
      </c>
      <c r="U494">
        <v>0.5407293057541197</v>
      </c>
      <c r="V494">
        <v>1.4313042507229052</v>
      </c>
      <c r="X494">
        <v>3.7446118218197317</v>
      </c>
      <c r="Y494">
        <v>1.9867509605761808</v>
      </c>
      <c r="Z494">
        <v>4.7668689941799265</v>
      </c>
      <c r="AA494">
        <v>28.968863693943998</v>
      </c>
      <c r="AC494">
        <v>5.8284171703888461</v>
      </c>
      <c r="AD494">
        <v>0.65962097626461202</v>
      </c>
      <c r="AE494">
        <v>2.1298783931812366</v>
      </c>
      <c r="AF494">
        <v>0.41333682652088805</v>
      </c>
      <c r="AH494">
        <v>7.2302454782002012</v>
      </c>
      <c r="AI494">
        <v>11.249019977308752</v>
      </c>
      <c r="AJ494">
        <v>6.2508607155012434</v>
      </c>
      <c r="AK494">
        <v>2.3153149484828579</v>
      </c>
      <c r="AL494">
        <v>4.5741207143037474</v>
      </c>
      <c r="AN494">
        <v>0.91508049658502744</v>
      </c>
      <c r="AO494">
        <v>3.8153140931358576</v>
      </c>
      <c r="AP494">
        <v>2.0766008063337287</v>
      </c>
      <c r="AQ494">
        <v>1.7206367632352628</v>
      </c>
      <c r="AR494">
        <v>0.24023890543509216</v>
      </c>
      <c r="AT494">
        <v>0.18344152735010311</v>
      </c>
      <c r="AU494">
        <v>1.2254251369219329</v>
      </c>
      <c r="AV494">
        <v>3.3518027452246963</v>
      </c>
      <c r="AW494">
        <v>8.2857229136963717</v>
      </c>
      <c r="AX494">
        <v>6.8544820561350832</v>
      </c>
      <c r="AY494">
        <v>7.6074047098364304</v>
      </c>
      <c r="BA494">
        <v>0.844343286689206</v>
      </c>
      <c r="BB494">
        <v>4.8941634459294097</v>
      </c>
      <c r="BC494">
        <v>5.4810455745513949</v>
      </c>
      <c r="BD494">
        <v>5.3007605663226451</v>
      </c>
      <c r="BE494">
        <v>0.33144087961569407</v>
      </c>
      <c r="BF494">
        <v>4.1694996164070934</v>
      </c>
    </row>
    <row r="495" spans="1:58">
      <c r="A495">
        <f ca="1">-8*LN(RAND())</f>
        <v>3.7354402763629109</v>
      </c>
      <c r="B495">
        <f ca="1">-8*LN(RAND())</f>
        <v>4.24066610753707</v>
      </c>
      <c r="C495">
        <f ca="1">-8*LN(RAND())</f>
        <v>19.742848024545189</v>
      </c>
      <c r="D495">
        <f ca="1">-8*LN(RAND())</f>
        <v>2.1602057426788046</v>
      </c>
      <c r="E495">
        <f ca="1">-8*LN(RAND())</f>
        <v>1.6400164894744005</v>
      </c>
      <c r="F495">
        <f ca="1">-8*LN(RAND())</f>
        <v>2.4325811240331658</v>
      </c>
      <c r="H495">
        <f ca="1">-2*LN(RAND())</f>
        <v>0.43190954548906507</v>
      </c>
      <c r="I495">
        <f ca="1">-2*LN(RAND())</f>
        <v>3.4405001159924162</v>
      </c>
      <c r="J495">
        <f ca="1">-2*LN(RAND())</f>
        <v>0.73708489712703995</v>
      </c>
      <c r="K495">
        <f ca="1">-2*LN(RAND())</f>
        <v>0.57538123113265771</v>
      </c>
      <c r="L495">
        <f ca="1">-2*LN(RAND())</f>
        <v>0.81229534487144939</v>
      </c>
      <c r="M495">
        <f ca="1">-2*LN(RAND())</f>
        <v>3.457839388106128</v>
      </c>
      <c r="P495">
        <v>10.494245437101988</v>
      </c>
      <c r="Q495">
        <v>1.3925372121729758</v>
      </c>
      <c r="R495">
        <v>6.797467521514494</v>
      </c>
      <c r="T495">
        <v>1.8826135038232479</v>
      </c>
      <c r="U495">
        <v>6.9809299062184291E-2</v>
      </c>
      <c r="V495">
        <v>1.616037745115213</v>
      </c>
      <c r="X495">
        <v>3.9113169198754507</v>
      </c>
      <c r="Y495">
        <v>6.3927915121305166</v>
      </c>
      <c r="Z495">
        <v>17.977714593837774</v>
      </c>
      <c r="AA495">
        <v>7.4772253969319529</v>
      </c>
      <c r="AC495">
        <v>0.95242939993748188</v>
      </c>
      <c r="AD495">
        <v>1.8616850154462581</v>
      </c>
      <c r="AE495">
        <v>1.6484612618649448</v>
      </c>
      <c r="AF495">
        <v>1.9188906509353059</v>
      </c>
      <c r="AH495">
        <v>4.1674384098824042</v>
      </c>
      <c r="AI495">
        <v>14.719125360830422</v>
      </c>
      <c r="AJ495">
        <v>0.94357468793700083</v>
      </c>
      <c r="AK495">
        <v>4.7179712128801521</v>
      </c>
      <c r="AL495">
        <v>4.7999575316816374</v>
      </c>
      <c r="AN495">
        <v>5.0661572699192536</v>
      </c>
      <c r="AO495">
        <v>0.77972267328877132</v>
      </c>
      <c r="AP495">
        <v>2.2596007701485621</v>
      </c>
      <c r="AQ495">
        <v>0.18015237114266247</v>
      </c>
      <c r="AR495">
        <v>1.3907452259082034</v>
      </c>
      <c r="AT495">
        <v>4.1556184116021377</v>
      </c>
      <c r="AU495">
        <v>8.1772468651652535</v>
      </c>
      <c r="AV495">
        <v>2.6977838582190179</v>
      </c>
      <c r="AW495">
        <v>11.320407986135047</v>
      </c>
      <c r="AX495">
        <v>14.694003321834538</v>
      </c>
      <c r="AY495">
        <v>0.44844083554106684</v>
      </c>
      <c r="BA495">
        <v>0.71539140631829923</v>
      </c>
      <c r="BB495">
        <v>4.6840583690580226</v>
      </c>
      <c r="BC495">
        <v>1.012899540335253</v>
      </c>
      <c r="BD495">
        <v>2.267839111985781</v>
      </c>
      <c r="BE495">
        <v>1.689368929416915</v>
      </c>
      <c r="BF495">
        <v>2.1956320780328284</v>
      </c>
    </row>
    <row r="496" spans="1:58">
      <c r="A496">
        <f ca="1">-8*LN(RAND())</f>
        <v>2.1507659384967601</v>
      </c>
      <c r="B496">
        <f ca="1">-8*LN(RAND())</f>
        <v>7.5652465330996224</v>
      </c>
      <c r="C496">
        <f ca="1">-8*LN(RAND())</f>
        <v>16.208558342113058</v>
      </c>
      <c r="D496">
        <f ca="1">-8*LN(RAND())</f>
        <v>5.1119950751847103</v>
      </c>
      <c r="E496">
        <f ca="1">-8*LN(RAND())</f>
        <v>6.7574852366968248</v>
      </c>
      <c r="F496">
        <f ca="1">-8*LN(RAND())</f>
        <v>1.2451400049111276</v>
      </c>
      <c r="H496">
        <f ca="1">-2*LN(RAND())</f>
        <v>2.1711462921347846</v>
      </c>
      <c r="I496">
        <f ca="1">-2*LN(RAND())</f>
        <v>3.1069097687574176</v>
      </c>
      <c r="J496">
        <f ca="1">-2*LN(RAND())</f>
        <v>0.67696420949683755</v>
      </c>
      <c r="K496">
        <f ca="1">-2*LN(RAND())</f>
        <v>1.1263672025814762</v>
      </c>
      <c r="L496">
        <f ca="1">-2*LN(RAND())</f>
        <v>1.1007257026771675</v>
      </c>
      <c r="M496">
        <f ca="1">-2*LN(RAND())</f>
        <v>0.38299617010300818</v>
      </c>
      <c r="P496">
        <v>8.8240891770774521</v>
      </c>
      <c r="Q496">
        <v>4.3447646856140727</v>
      </c>
      <c r="R496">
        <v>2.3621622593537572</v>
      </c>
      <c r="T496">
        <v>0.59205430403479142</v>
      </c>
      <c r="U496">
        <v>1.0320964905145549</v>
      </c>
      <c r="V496">
        <v>4.7324849465593483E-2</v>
      </c>
      <c r="X496">
        <v>2.1797190752586162</v>
      </c>
      <c r="Y496">
        <v>7.9926565601245878</v>
      </c>
      <c r="Z496">
        <v>0.52931471218569426</v>
      </c>
      <c r="AA496">
        <v>2.6209695786451173</v>
      </c>
      <c r="AC496">
        <v>1.0036107124886111</v>
      </c>
      <c r="AD496">
        <v>4.5328595904964832E-2</v>
      </c>
      <c r="AE496">
        <v>1.2052206928849973</v>
      </c>
      <c r="AF496">
        <v>3.488635665597323</v>
      </c>
      <c r="AH496">
        <v>6.461731832039443</v>
      </c>
      <c r="AI496">
        <v>3.0007433274861173</v>
      </c>
      <c r="AJ496">
        <v>25.28551043219765</v>
      </c>
      <c r="AK496">
        <v>11.786052899356141</v>
      </c>
      <c r="AL496">
        <v>5.2615052509965787</v>
      </c>
      <c r="AN496">
        <v>0.26034248773950175</v>
      </c>
      <c r="AO496">
        <v>2.6413845812732042</v>
      </c>
      <c r="AP496">
        <v>9.0176190295058085E-3</v>
      </c>
      <c r="AQ496">
        <v>1.6155436318198406</v>
      </c>
      <c r="AR496">
        <v>0.41960311683382634</v>
      </c>
      <c r="AT496">
        <v>17.67129744954973</v>
      </c>
      <c r="AU496">
        <v>6.7805227465942253E-2</v>
      </c>
      <c r="AV496">
        <v>20.599342992098091</v>
      </c>
      <c r="AW496">
        <v>3.2128928876177958</v>
      </c>
      <c r="AX496">
        <v>3.983067110672414</v>
      </c>
      <c r="AY496">
        <v>19.896968220371313</v>
      </c>
      <c r="BA496">
        <v>1.4388863548919302</v>
      </c>
      <c r="BB496">
        <v>13.808003045570048</v>
      </c>
      <c r="BC496">
        <v>1.820895775368961</v>
      </c>
      <c r="BD496">
        <v>4.4908540188755541</v>
      </c>
      <c r="BE496">
        <v>1.6894872125894099E-2</v>
      </c>
      <c r="BF496">
        <v>2.5100902149492983</v>
      </c>
    </row>
    <row r="497" spans="1:58">
      <c r="A497">
        <f ca="1">-8*LN(RAND())</f>
        <v>1.9599032188990904</v>
      </c>
      <c r="B497">
        <f ca="1">-8*LN(RAND())</f>
        <v>0.39668056050445455</v>
      </c>
      <c r="C497">
        <f ca="1">-8*LN(RAND())</f>
        <v>2.6092259934273265</v>
      </c>
      <c r="D497">
        <f ca="1">-8*LN(RAND())</f>
        <v>14.806505920100381</v>
      </c>
      <c r="E497">
        <f ca="1">-8*LN(RAND())</f>
        <v>0.34996949652849108</v>
      </c>
      <c r="F497">
        <f ca="1">-8*LN(RAND())</f>
        <v>1.9073325436725468</v>
      </c>
      <c r="H497">
        <f ca="1">-2*LN(RAND())</f>
        <v>1.8083520446305588</v>
      </c>
      <c r="I497">
        <f ca="1">-2*LN(RAND())</f>
        <v>7.5495139658678729</v>
      </c>
      <c r="J497">
        <f ca="1">-2*LN(RAND())</f>
        <v>0.11346871610084934</v>
      </c>
      <c r="K497">
        <f ca="1">-2*LN(RAND())</f>
        <v>3.7968672500851848</v>
      </c>
      <c r="L497">
        <f ca="1">-2*LN(RAND())</f>
        <v>1.1849310748230595</v>
      </c>
      <c r="M497">
        <f ca="1">-2*LN(RAND())</f>
        <v>2.0672489052642828</v>
      </c>
      <c r="P497">
        <v>2.5996127685955202</v>
      </c>
      <c r="Q497">
        <v>3.4882318794420248</v>
      </c>
      <c r="R497">
        <v>1.0291815888413869</v>
      </c>
      <c r="T497">
        <v>2.0070692713577203</v>
      </c>
      <c r="U497">
        <v>3.2708264952892617E-4</v>
      </c>
      <c r="V497">
        <v>0.48023127176114971</v>
      </c>
      <c r="X497">
        <v>29.440507849543444</v>
      </c>
      <c r="Y497">
        <v>42.397898802510419</v>
      </c>
      <c r="Z497">
        <v>5.2040097310052174</v>
      </c>
      <c r="AA497">
        <v>1.0081153347974634</v>
      </c>
      <c r="AC497">
        <v>2.4795410532184219</v>
      </c>
      <c r="AD497">
        <v>1.7136563434419516</v>
      </c>
      <c r="AE497">
        <v>0.56276239590911814</v>
      </c>
      <c r="AF497">
        <v>3.8100822259329243</v>
      </c>
      <c r="AH497">
        <v>4.0938096367119163</v>
      </c>
      <c r="AI497">
        <v>0.20558978164557901</v>
      </c>
      <c r="AJ497">
        <v>5.8219252777330146</v>
      </c>
      <c r="AK497">
        <v>7.8572829849222439</v>
      </c>
      <c r="AL497">
        <v>5.8406950895370207</v>
      </c>
      <c r="AN497">
        <v>0.14644401700998902</v>
      </c>
      <c r="AO497">
        <v>1.5219746906667009</v>
      </c>
      <c r="AP497">
        <v>2.6373994072039637</v>
      </c>
      <c r="AQ497">
        <v>0.4941348086338877</v>
      </c>
      <c r="AR497">
        <v>2.908207712200388</v>
      </c>
      <c r="AT497">
        <v>2.0278905111112353</v>
      </c>
      <c r="AU497">
        <v>23.521521056771604</v>
      </c>
      <c r="AV497">
        <v>1.3566367106587047</v>
      </c>
      <c r="AW497">
        <v>6.8312130612519804</v>
      </c>
      <c r="AX497">
        <v>0.97303577560846599</v>
      </c>
      <c r="AY497">
        <v>10.208925878816837</v>
      </c>
      <c r="BA497">
        <v>1.8207214083374168</v>
      </c>
      <c r="BB497">
        <v>0.54170525359686272</v>
      </c>
      <c r="BC497">
        <v>2.8573748940677342</v>
      </c>
      <c r="BD497">
        <v>0.18337418937343897</v>
      </c>
      <c r="BE497">
        <v>1.318026417681329</v>
      </c>
      <c r="BF497">
        <v>0.59240309938633984</v>
      </c>
    </row>
    <row r="498" spans="1:58">
      <c r="A498">
        <f ca="1">-8*LN(RAND())</f>
        <v>2.6611523383690181</v>
      </c>
      <c r="B498">
        <f ca="1">-8*LN(RAND())</f>
        <v>5.5205417490783839</v>
      </c>
      <c r="C498">
        <f ca="1">-8*LN(RAND())</f>
        <v>7.7747270282644685</v>
      </c>
      <c r="D498">
        <f ca="1">-8*LN(RAND())</f>
        <v>7.3768458910972692</v>
      </c>
      <c r="E498">
        <f ca="1">-8*LN(RAND())</f>
        <v>0.86242215549468237</v>
      </c>
      <c r="F498">
        <f ca="1">-8*LN(RAND())</f>
        <v>15.000055090888361</v>
      </c>
      <c r="H498">
        <f ca="1">-2*LN(RAND())</f>
        <v>2.5787328819471669</v>
      </c>
      <c r="I498">
        <f ca="1">-2*LN(RAND())</f>
        <v>1.0997773402420303</v>
      </c>
      <c r="J498">
        <f ca="1">-2*LN(RAND())</f>
        <v>0.44754424717175678</v>
      </c>
      <c r="K498">
        <f ca="1">-2*LN(RAND())</f>
        <v>0.238235703363849</v>
      </c>
      <c r="L498">
        <f ca="1">-2*LN(RAND())</f>
        <v>0.26889517231044385</v>
      </c>
      <c r="M498">
        <f ca="1">-2*LN(RAND())</f>
        <v>4.7330008693742442</v>
      </c>
      <c r="P498">
        <v>6.0476042402292398</v>
      </c>
      <c r="Q498">
        <v>17.825494134371862</v>
      </c>
      <c r="R498">
        <v>9.8149332004067311</v>
      </c>
      <c r="T498">
        <v>2.0375346148045734</v>
      </c>
      <c r="U498">
        <v>0.31489539389826909</v>
      </c>
      <c r="V498">
        <v>1.3364819998248951</v>
      </c>
      <c r="X498">
        <v>4.4995393128429804</v>
      </c>
      <c r="Y498">
        <v>19.322719055072579</v>
      </c>
      <c r="Z498">
        <v>3.0953701600386569</v>
      </c>
      <c r="AA498">
        <v>0.51717871864498288</v>
      </c>
      <c r="AC498">
        <v>1.1617405350535135</v>
      </c>
      <c r="AD498">
        <v>2.2719460654914592</v>
      </c>
      <c r="AE498">
        <v>3.6089086564200041</v>
      </c>
      <c r="AF498">
        <v>7.6747845286202159</v>
      </c>
      <c r="AH498">
        <v>1.9711900329925225</v>
      </c>
      <c r="AI498">
        <v>5.7322283481362097</v>
      </c>
      <c r="AJ498">
        <v>11.042863145688811</v>
      </c>
      <c r="AK498">
        <v>4.6482241838515836</v>
      </c>
      <c r="AL498">
        <v>3.2246174470636721</v>
      </c>
      <c r="AN498">
        <v>1.2194942439020628</v>
      </c>
      <c r="AO498">
        <v>1.1997028851312861</v>
      </c>
      <c r="AP498">
        <v>0.57700239677867493</v>
      </c>
      <c r="AQ498">
        <v>1.9257540109784679</v>
      </c>
      <c r="AR498">
        <v>0.30934042747665336</v>
      </c>
      <c r="AT498">
        <v>3.6475391808462012</v>
      </c>
      <c r="AU498">
        <v>4.1289476655712987</v>
      </c>
      <c r="AV498">
        <v>9.8539558275837198</v>
      </c>
      <c r="AW498">
        <v>8.6574452635008381</v>
      </c>
      <c r="AX498">
        <v>7.9435407555261701</v>
      </c>
      <c r="AY498">
        <v>20.662826238065261</v>
      </c>
      <c r="BA498">
        <v>3.8033303352641292</v>
      </c>
      <c r="BB498">
        <v>0.2025630699800807</v>
      </c>
      <c r="BC498">
        <v>0.14390391540760014</v>
      </c>
      <c r="BD498">
        <v>11.337106308362404</v>
      </c>
      <c r="BE498">
        <v>4.251418933487499</v>
      </c>
      <c r="BF498">
        <v>2.1479464813719957</v>
      </c>
    </row>
    <row r="499" spans="1:58">
      <c r="A499">
        <f ca="1">-8*LN(RAND())</f>
        <v>0.69147809333524979</v>
      </c>
      <c r="B499">
        <f ca="1">-8*LN(RAND())</f>
        <v>2.6270919844924512</v>
      </c>
      <c r="C499">
        <f ca="1">-8*LN(RAND())</f>
        <v>6.8498419347621944</v>
      </c>
      <c r="D499">
        <f ca="1">-8*LN(RAND())</f>
        <v>4.5640283240897661</v>
      </c>
      <c r="E499">
        <f ca="1">-8*LN(RAND())</f>
        <v>11.49686921234524</v>
      </c>
      <c r="F499">
        <f ca="1">-8*LN(RAND())</f>
        <v>0.20666674818613048</v>
      </c>
      <c r="H499">
        <f ca="1">-2*LN(RAND())</f>
        <v>2.9395564526636613</v>
      </c>
      <c r="I499">
        <f ca="1">-2*LN(RAND())</f>
        <v>0.14863070313151061</v>
      </c>
      <c r="J499">
        <f ca="1">-2*LN(RAND())</f>
        <v>1.4840788961256446</v>
      </c>
      <c r="K499">
        <f ca="1">-2*LN(RAND())</f>
        <v>0.8050515869403454</v>
      </c>
      <c r="L499">
        <f ca="1">-2*LN(RAND())</f>
        <v>1.3517561262791133</v>
      </c>
      <c r="M499">
        <f ca="1">-2*LN(RAND())</f>
        <v>3.71243681147882</v>
      </c>
      <c r="P499">
        <v>5.6231461300203609</v>
      </c>
      <c r="Q499">
        <v>4.9963521545823681</v>
      </c>
      <c r="R499">
        <v>9.3552033179046976</v>
      </c>
      <c r="T499">
        <v>0.21270731182705319</v>
      </c>
      <c r="U499">
        <v>1.7055777701357728</v>
      </c>
      <c r="V499">
        <v>4.5024889014701124</v>
      </c>
      <c r="X499">
        <v>12.277326193678906</v>
      </c>
      <c r="Y499">
        <v>9.374683439592804</v>
      </c>
      <c r="Z499">
        <v>10.587769855087924</v>
      </c>
      <c r="AA499">
        <v>2.5072380970078125</v>
      </c>
      <c r="AC499">
        <v>2.4582711801687189</v>
      </c>
      <c r="AD499">
        <v>1.206515520599698</v>
      </c>
      <c r="AE499">
        <v>1.2757141859386922</v>
      </c>
      <c r="AF499">
        <v>1.9191527425918189</v>
      </c>
      <c r="AH499">
        <v>0.13738568811849733</v>
      </c>
      <c r="AI499">
        <v>3.9782100998282521</v>
      </c>
      <c r="AJ499">
        <v>8.1491701296544772</v>
      </c>
      <c r="AK499">
        <v>19.429295211830691</v>
      </c>
      <c r="AL499">
        <v>7.2154035913413228</v>
      </c>
      <c r="AN499">
        <v>1.0299466212175308</v>
      </c>
      <c r="AO499">
        <v>0.54333261013941969</v>
      </c>
      <c r="AP499">
        <v>2.0513631138880308</v>
      </c>
      <c r="AQ499">
        <v>2.1395153573900201</v>
      </c>
      <c r="AR499">
        <v>1.571666708639504</v>
      </c>
      <c r="AT499">
        <v>8.3513802187173685</v>
      </c>
      <c r="AU499">
        <v>7.5163964290086387</v>
      </c>
      <c r="AV499">
        <v>2.965298140673069</v>
      </c>
      <c r="AW499">
        <v>13.403712663366077</v>
      </c>
      <c r="AX499">
        <v>2.0485692071690229</v>
      </c>
      <c r="AY499">
        <v>30.221137001327765</v>
      </c>
      <c r="BA499">
        <v>1.5399911381840474</v>
      </c>
      <c r="BB499">
        <v>0.79673876401029931</v>
      </c>
      <c r="BC499">
        <v>1.9573473538000314</v>
      </c>
      <c r="BD499">
        <v>2.5549038518238434</v>
      </c>
      <c r="BE499">
        <v>0.45538925060060303</v>
      </c>
      <c r="BF499">
        <v>0.74724946408982573</v>
      </c>
    </row>
    <row r="500" spans="1:58">
      <c r="A500">
        <f ca="1">-8*LN(RAND())</f>
        <v>3.591117080456391</v>
      </c>
      <c r="B500">
        <f ca="1">-8*LN(RAND())</f>
        <v>7.6389411816741077</v>
      </c>
      <c r="C500">
        <f ca="1">-8*LN(RAND())</f>
        <v>1.6731063925382392</v>
      </c>
      <c r="D500">
        <f ca="1">-8*LN(RAND())</f>
        <v>2.7101574788007348</v>
      </c>
      <c r="E500">
        <f ca="1">-8*LN(RAND())</f>
        <v>3.7310029153052926</v>
      </c>
      <c r="F500">
        <f ca="1">-8*LN(RAND())</f>
        <v>4.9522382025926879</v>
      </c>
      <c r="H500">
        <f ca="1">-2*LN(RAND())</f>
        <v>0.11497543522693514</v>
      </c>
      <c r="I500">
        <f ca="1">-2*LN(RAND())</f>
        <v>2.4760275809367513</v>
      </c>
      <c r="J500">
        <f ca="1">-2*LN(RAND())</f>
        <v>2.8967738245700332</v>
      </c>
      <c r="K500">
        <f ca="1">-2*LN(RAND())</f>
        <v>1.4434264344655454</v>
      </c>
      <c r="L500">
        <f ca="1">-2*LN(RAND())</f>
        <v>2.5373751333804502</v>
      </c>
      <c r="M500">
        <f ca="1">-2*LN(RAND())</f>
        <v>5.9952166421206307E-2</v>
      </c>
      <c r="P500">
        <v>0.34827082126920295</v>
      </c>
      <c r="Q500">
        <v>0.95455131787155478</v>
      </c>
      <c r="R500">
        <v>18.935138554441306</v>
      </c>
      <c r="T500">
        <v>4.1371101807228543</v>
      </c>
      <c r="U500">
        <v>0.9421650480249778</v>
      </c>
      <c r="V500">
        <v>0.44148689936889257</v>
      </c>
      <c r="X500">
        <v>3.4784793533326104</v>
      </c>
      <c r="Y500">
        <v>2.395686377864148</v>
      </c>
      <c r="Z500">
        <v>4.5644508672536377</v>
      </c>
      <c r="AA500">
        <v>5.4311682259660454</v>
      </c>
      <c r="AC500">
        <v>3.899194508208879</v>
      </c>
      <c r="AD500">
        <v>1.2329426941227599</v>
      </c>
      <c r="AE500">
        <v>0.46479293541952427</v>
      </c>
      <c r="AF500">
        <v>5.9243474354469976</v>
      </c>
      <c r="AH500">
        <v>0.63679147345301979</v>
      </c>
      <c r="AI500">
        <v>14.582950568517161</v>
      </c>
      <c r="AJ500">
        <v>5.639643800676855</v>
      </c>
      <c r="AK500">
        <v>12.768149963125639</v>
      </c>
      <c r="AL500">
        <v>13.811539213049262</v>
      </c>
      <c r="AN500">
        <v>4.6777489397857579</v>
      </c>
      <c r="AO500">
        <v>0.34409440128099356</v>
      </c>
      <c r="AP500">
        <v>0.93825738942015957</v>
      </c>
      <c r="AQ500">
        <v>0.76329454344411563</v>
      </c>
      <c r="AR500">
        <v>7.8915930046518685</v>
      </c>
      <c r="AT500">
        <v>10.204331237758403</v>
      </c>
      <c r="AU500">
        <v>3.4598522338333177</v>
      </c>
      <c r="AV500">
        <v>4.7311526249095248</v>
      </c>
      <c r="AW500">
        <v>3.9914499697506924</v>
      </c>
      <c r="AX500">
        <v>5.2545263746498998</v>
      </c>
      <c r="AY500">
        <v>8.6695005974206456</v>
      </c>
      <c r="BA500">
        <v>0.85771009833871958</v>
      </c>
      <c r="BB500">
        <v>0.8517076850574925</v>
      </c>
      <c r="BC500">
        <v>4.3403140902219528</v>
      </c>
      <c r="BD500">
        <v>4.1932059087880454E-2</v>
      </c>
      <c r="BE500">
        <v>1.4684856603981546</v>
      </c>
      <c r="BF500">
        <v>0.74555148134743576</v>
      </c>
    </row>
    <row r="501" spans="1:58">
      <c r="A501">
        <f ca="1">-8*LN(RAND())</f>
        <v>2.2000936863316785</v>
      </c>
      <c r="B501">
        <f ca="1">-8*LN(RAND())</f>
        <v>37.377774632512001</v>
      </c>
      <c r="C501">
        <f ca="1">-8*LN(RAND())</f>
        <v>10.414501077991963</v>
      </c>
      <c r="D501">
        <f ca="1">-8*LN(RAND())</f>
        <v>11.426396139400449</v>
      </c>
      <c r="E501">
        <f ca="1">-8*LN(RAND())</f>
        <v>8.3817008901898191</v>
      </c>
      <c r="F501">
        <f ca="1">-8*LN(RAND())</f>
        <v>0.87654157307071889</v>
      </c>
      <c r="H501">
        <f ca="1">-2*LN(RAND())</f>
        <v>0.38812198191252217</v>
      </c>
      <c r="I501">
        <f ca="1">-2*LN(RAND())</f>
        <v>0.30815638655698629</v>
      </c>
      <c r="J501">
        <f ca="1">-2*LN(RAND())</f>
        <v>2.3743048291616526</v>
      </c>
      <c r="K501">
        <f ca="1">-2*LN(RAND())</f>
        <v>2.3762554287863204E-2</v>
      </c>
      <c r="L501">
        <f ca="1">-2*LN(RAND())</f>
        <v>1.4526840260715002</v>
      </c>
      <c r="M501">
        <f ca="1">-2*LN(RAND())</f>
        <v>2.8018527675565381</v>
      </c>
      <c r="P501">
        <v>13.025283850602154</v>
      </c>
      <c r="Q501">
        <v>14.938595610943224</v>
      </c>
      <c r="R501">
        <v>9.6502256141817782</v>
      </c>
      <c r="T501">
        <v>2.1794485009219415</v>
      </c>
      <c r="U501">
        <v>0.72893057298094766</v>
      </c>
      <c r="V501">
        <v>2.5953966094966026</v>
      </c>
      <c r="X501">
        <v>2.011285028265986</v>
      </c>
      <c r="Y501">
        <v>25.713945698226151</v>
      </c>
      <c r="Z501">
        <v>6.3546449180403837</v>
      </c>
      <c r="AA501">
        <v>10.243753076122106</v>
      </c>
      <c r="AC501">
        <v>4.0754102242057941</v>
      </c>
      <c r="AD501">
        <v>4.233257209478051</v>
      </c>
      <c r="AE501">
        <v>1.2947173639584189</v>
      </c>
      <c r="AF501">
        <v>1.6372274498292578</v>
      </c>
      <c r="AH501">
        <v>13.874228884119104</v>
      </c>
      <c r="AI501">
        <v>9.0816783639529692</v>
      </c>
      <c r="AJ501">
        <v>7.6851833849088509</v>
      </c>
      <c r="AK501">
        <v>1.4517161036597397</v>
      </c>
      <c r="AL501">
        <v>11.14989536748957</v>
      </c>
      <c r="AN501">
        <v>4.5072384856220706E-2</v>
      </c>
      <c r="AO501">
        <v>0.25246427042263869</v>
      </c>
      <c r="AP501">
        <v>3.4562022495833107</v>
      </c>
      <c r="AQ501">
        <v>3.5210656578634394</v>
      </c>
      <c r="AR501">
        <v>0.6825303013414501</v>
      </c>
      <c r="AT501">
        <v>32.325577575864664</v>
      </c>
      <c r="AU501">
        <v>5.2773817525304692</v>
      </c>
      <c r="AV501">
        <v>1.4455210088716746</v>
      </c>
      <c r="AW501">
        <v>4.4279880983300348</v>
      </c>
      <c r="AX501">
        <v>3.6959647738819772</v>
      </c>
      <c r="AY501">
        <v>6.2702740049291323</v>
      </c>
      <c r="BA501">
        <v>1.2507647912728523</v>
      </c>
      <c r="BB501">
        <v>0.98956755823216991</v>
      </c>
      <c r="BC501">
        <v>5.5931297027996603E-2</v>
      </c>
      <c r="BD501">
        <v>0.67569988312336482</v>
      </c>
      <c r="BE501">
        <v>4.1837695889380822</v>
      </c>
      <c r="BF501">
        <v>1.8755005680367258</v>
      </c>
    </row>
    <row r="502" spans="1:58">
      <c r="A502">
        <f ca="1">-8*LN(RAND())</f>
        <v>4.8864200243478022</v>
      </c>
      <c r="B502">
        <f ca="1">-8*LN(RAND())</f>
        <v>5.3720974703265174</v>
      </c>
      <c r="C502">
        <f ca="1">-8*LN(RAND())</f>
        <v>22.290109502142652</v>
      </c>
      <c r="D502">
        <f ca="1">-8*LN(RAND())</f>
        <v>0.57370373658032547</v>
      </c>
      <c r="E502">
        <f ca="1">-8*LN(RAND())</f>
        <v>2.1546060767918993</v>
      </c>
      <c r="F502">
        <f ca="1">-8*LN(RAND())</f>
        <v>1.6546352292611114E-3</v>
      </c>
      <c r="H502">
        <f ca="1">-2*LN(RAND())</f>
        <v>0.11091635090759303</v>
      </c>
      <c r="I502">
        <f ca="1">-2*LN(RAND())</f>
        <v>7.0217719907654033</v>
      </c>
      <c r="J502">
        <f ca="1">-2*LN(RAND())</f>
        <v>0.98634306913434144</v>
      </c>
      <c r="K502">
        <f ca="1">-2*LN(RAND())</f>
        <v>0.66857615545004134</v>
      </c>
      <c r="L502">
        <f ca="1">-2*LN(RAND())</f>
        <v>1.5241465581239693</v>
      </c>
      <c r="M502">
        <f ca="1">-2*LN(RAND())</f>
        <v>3.9141357755063191</v>
      </c>
      <c r="P502">
        <v>3.0181549402930568</v>
      </c>
      <c r="Q502">
        <v>2.6420549475295778</v>
      </c>
      <c r="R502">
        <v>2.2561509733312546</v>
      </c>
      <c r="T502">
        <v>1.7458209128659181</v>
      </c>
      <c r="U502">
        <v>2.0861920800519553</v>
      </c>
      <c r="V502">
        <v>9.8459278902056371E-2</v>
      </c>
      <c r="X502">
        <v>4.1294122726838136</v>
      </c>
      <c r="Y502">
        <v>9.8799349428570302</v>
      </c>
      <c r="Z502">
        <v>13.342168073549296</v>
      </c>
      <c r="AA502">
        <v>2.5989223748809445</v>
      </c>
      <c r="AC502">
        <v>0.38294024614216926</v>
      </c>
      <c r="AD502">
        <v>1.7683066132252714</v>
      </c>
      <c r="AE502">
        <v>0.31500187186407985</v>
      </c>
      <c r="AF502">
        <v>3.5134224319298304</v>
      </c>
      <c r="AH502">
        <v>0.27221097648424913</v>
      </c>
      <c r="AI502">
        <v>11.61467697594845</v>
      </c>
      <c r="AJ502">
        <v>3.6176726386933113</v>
      </c>
      <c r="AK502">
        <v>10.372036504164297</v>
      </c>
      <c r="AL502">
        <v>2.0984339690301121</v>
      </c>
      <c r="AN502">
        <v>2.9989702646908594</v>
      </c>
      <c r="AO502">
        <v>0.60389685782602887</v>
      </c>
      <c r="AP502">
        <v>0.19841004809702009</v>
      </c>
      <c r="AQ502">
        <v>2.9005593547146709</v>
      </c>
      <c r="AR502">
        <v>7.2835405076164761E-2</v>
      </c>
      <c r="AT502">
        <v>3.0964340880106516</v>
      </c>
      <c r="AU502">
        <v>2.207112697377867</v>
      </c>
      <c r="AV502">
        <v>1.2101320096143302</v>
      </c>
      <c r="AW502">
        <v>5.7074494838483751</v>
      </c>
      <c r="AX502">
        <v>8.9460703128420214</v>
      </c>
      <c r="AY502">
        <v>9.5025524419162704</v>
      </c>
      <c r="BA502">
        <v>7.351420660640702E-2</v>
      </c>
      <c r="BB502">
        <v>0.11476419275385431</v>
      </c>
      <c r="BC502">
        <v>1.1036508073867706</v>
      </c>
      <c r="BD502">
        <v>0.48265184815117035</v>
      </c>
      <c r="BE502">
        <v>2.505302536468982</v>
      </c>
      <c r="BF502">
        <v>0.48915012760199844</v>
      </c>
    </row>
    <row r="503" spans="1:58">
      <c r="A503">
        <f ca="1">-8*LN(RAND())</f>
        <v>2.3649235507595647</v>
      </c>
      <c r="B503">
        <f ca="1">-8*LN(RAND())</f>
        <v>3.5769210919244192</v>
      </c>
      <c r="C503">
        <f ca="1">-8*LN(RAND())</f>
        <v>5.474900629186406</v>
      </c>
      <c r="D503">
        <f ca="1">-8*LN(RAND())</f>
        <v>0.77214804938247072</v>
      </c>
      <c r="E503">
        <f ca="1">-8*LN(RAND())</f>
        <v>4.8628706265624375</v>
      </c>
      <c r="F503">
        <f ca="1">-8*LN(RAND())</f>
        <v>3.0025267691065163</v>
      </c>
      <c r="H503">
        <f ca="1">-2*LN(RAND())</f>
        <v>3.1839907747092253</v>
      </c>
      <c r="I503">
        <f ca="1">-2*LN(RAND())</f>
        <v>0.22674284703216141</v>
      </c>
      <c r="J503">
        <f ca="1">-2*LN(RAND())</f>
        <v>3.376736320717217</v>
      </c>
      <c r="K503">
        <f ca="1">-2*LN(RAND())</f>
        <v>3.6282135612559858</v>
      </c>
      <c r="L503">
        <f ca="1">-2*LN(RAND())</f>
        <v>0.93434211334479245</v>
      </c>
      <c r="M503">
        <f ca="1">-2*LN(RAND())</f>
        <v>0.40000123418424277</v>
      </c>
      <c r="P503">
        <v>21.269748130923443</v>
      </c>
      <c r="Q503">
        <v>0.46772877686099346</v>
      </c>
      <c r="R503">
        <v>10.047836435971153</v>
      </c>
      <c r="T503">
        <v>0.34966669573883408</v>
      </c>
      <c r="U503">
        <v>0.18843177109921</v>
      </c>
      <c r="V503">
        <v>3.1165230023682824</v>
      </c>
      <c r="X503">
        <v>2.7642564441660995</v>
      </c>
      <c r="Y503">
        <v>2.9092262332128822</v>
      </c>
      <c r="Z503">
        <v>11.037847891318107</v>
      </c>
      <c r="AA503">
        <v>18.582270390839437</v>
      </c>
      <c r="AC503">
        <v>2.0194029740843469</v>
      </c>
      <c r="AD503">
        <v>1.028231878269563</v>
      </c>
      <c r="AE503">
        <v>0.83970759718039978</v>
      </c>
      <c r="AF503">
        <v>2.5536088928494518</v>
      </c>
      <c r="AH503">
        <v>0.64683318041154447</v>
      </c>
      <c r="AI503">
        <v>4.5930950205620436</v>
      </c>
      <c r="AJ503">
        <v>13.531965929259641</v>
      </c>
      <c r="AK503">
        <v>6.237717808032718</v>
      </c>
      <c r="AL503">
        <v>27.849025801962263</v>
      </c>
      <c r="AN503">
        <v>3.5274753676040627</v>
      </c>
      <c r="AO503">
        <v>1.7111856780026971</v>
      </c>
      <c r="AP503">
        <v>1.4750167953891926</v>
      </c>
      <c r="AQ503">
        <v>3.0083027018149155</v>
      </c>
      <c r="AR503">
        <v>0.45312114710341289</v>
      </c>
      <c r="AT503">
        <v>2.1599872431083407</v>
      </c>
      <c r="AU503">
        <v>8.3225337825059267E-2</v>
      </c>
      <c r="AV503">
        <v>7.6181369782366177</v>
      </c>
      <c r="AW503">
        <v>1.0644995819587273</v>
      </c>
      <c r="AX503">
        <v>1.4432451283952046</v>
      </c>
      <c r="AY503">
        <v>5.1808947859552639</v>
      </c>
      <c r="BA503">
        <v>3.2609993144943252</v>
      </c>
      <c r="BB503">
        <v>0.44048781985518953</v>
      </c>
      <c r="BC503">
        <v>0.11110572645482217</v>
      </c>
      <c r="BD503">
        <v>0.37308655045566891</v>
      </c>
      <c r="BE503">
        <v>1.1487182795515716</v>
      </c>
      <c r="BF503">
        <v>0.62289155086982306</v>
      </c>
    </row>
    <row r="504" spans="1:58">
      <c r="A504">
        <f ca="1">-8*LN(RAND())</f>
        <v>4.504034475632647E-2</v>
      </c>
      <c r="B504">
        <f ca="1">-8*LN(RAND())</f>
        <v>3.061356190832071</v>
      </c>
      <c r="C504">
        <f ca="1">-8*LN(RAND())</f>
        <v>9.5746512285018319</v>
      </c>
      <c r="D504">
        <f ca="1">-8*LN(RAND())</f>
        <v>1.0564988178874788</v>
      </c>
      <c r="E504">
        <f ca="1">-8*LN(RAND())</f>
        <v>0.32703149556695454</v>
      </c>
      <c r="F504">
        <f ca="1">-8*LN(RAND())</f>
        <v>0.21287976445852727</v>
      </c>
      <c r="H504">
        <f ca="1">-2*LN(RAND())</f>
        <v>2.4757467307552319</v>
      </c>
      <c r="I504">
        <f ca="1">-2*LN(RAND())</f>
        <v>0.35718362030914114</v>
      </c>
      <c r="J504">
        <f ca="1">-2*LN(RAND())</f>
        <v>0.70172958311190259</v>
      </c>
      <c r="K504">
        <f ca="1">-2*LN(RAND())</f>
        <v>0.25084814908742314</v>
      </c>
      <c r="L504">
        <f ca="1">-2*LN(RAND())</f>
        <v>0.97405263416158261</v>
      </c>
      <c r="M504">
        <f ca="1">-2*LN(RAND())</f>
        <v>2.4045622655428516E-2</v>
      </c>
      <c r="P504">
        <v>8.2262107906298514</v>
      </c>
      <c r="Q504">
        <v>8.1158447968630458</v>
      </c>
      <c r="R504">
        <v>4.615418215950271</v>
      </c>
      <c r="T504">
        <v>1.4169528912606191</v>
      </c>
      <c r="U504">
        <v>4.8643618863975342E-2</v>
      </c>
      <c r="V504">
        <v>1.4908377194956606</v>
      </c>
      <c r="X504">
        <v>2.2785602255188264</v>
      </c>
      <c r="Y504">
        <v>30.613448638229663</v>
      </c>
      <c r="Z504">
        <v>7.8660010788746479</v>
      </c>
      <c r="AA504">
        <v>8.0818881368846665</v>
      </c>
      <c r="AC504">
        <v>1.3006923045753356</v>
      </c>
      <c r="AD504">
        <v>0.70674607602990192</v>
      </c>
      <c r="AE504">
        <v>0.30269847527626453</v>
      </c>
      <c r="AF504">
        <v>0.85728196388030109</v>
      </c>
      <c r="AH504">
        <v>5.8572188085888648</v>
      </c>
      <c r="AI504">
        <v>0.44848209913017478</v>
      </c>
      <c r="AJ504">
        <v>1.2798885676438014</v>
      </c>
      <c r="AK504">
        <v>46.570216022521869</v>
      </c>
      <c r="AL504">
        <v>0.51255178531486167</v>
      </c>
      <c r="AN504">
        <v>1.9174313851318672</v>
      </c>
      <c r="AO504">
        <v>0.22730491390211238</v>
      </c>
      <c r="AP504">
        <v>0.45834963353793023</v>
      </c>
      <c r="AQ504">
        <v>1.6400862676267531</v>
      </c>
      <c r="AR504">
        <v>0.21197667151537217</v>
      </c>
      <c r="AT504">
        <v>0.46572895432034328</v>
      </c>
      <c r="AU504">
        <v>6.3655511131762017</v>
      </c>
      <c r="AV504">
        <v>12.115409481252094</v>
      </c>
      <c r="AW504">
        <v>4.690916761061013</v>
      </c>
      <c r="AX504">
        <v>0.65719772813125377</v>
      </c>
      <c r="AY504">
        <v>4.1977233146141044</v>
      </c>
      <c r="BA504">
        <v>4.0386563962181787</v>
      </c>
      <c r="BB504">
        <v>4.0309600181839143</v>
      </c>
      <c r="BC504">
        <v>6.2258702424202692</v>
      </c>
      <c r="BD504">
        <v>0.80981724219286244</v>
      </c>
      <c r="BE504">
        <v>0.79311269165747211</v>
      </c>
      <c r="BF504">
        <v>2.8280846287556729</v>
      </c>
    </row>
    <row r="505" spans="1:58">
      <c r="A505">
        <f ca="1">-8*LN(RAND())</f>
        <v>13.826627427655389</v>
      </c>
      <c r="B505">
        <f ca="1">-8*LN(RAND())</f>
        <v>11.389901259347051</v>
      </c>
      <c r="C505">
        <f ca="1">-8*LN(RAND())</f>
        <v>15.919243243704136</v>
      </c>
      <c r="D505">
        <f ca="1">-8*LN(RAND())</f>
        <v>2.9332526751647667</v>
      </c>
      <c r="E505">
        <f ca="1">-8*LN(RAND())</f>
        <v>0.62596283265648445</v>
      </c>
      <c r="F505">
        <f ca="1">-8*LN(RAND())</f>
        <v>1.6941969958304162</v>
      </c>
      <c r="H505">
        <f ca="1">-2*LN(RAND())</f>
        <v>1.1226732855829207</v>
      </c>
      <c r="I505">
        <f ca="1">-2*LN(RAND())</f>
        <v>0.8532751180223509</v>
      </c>
      <c r="J505">
        <f ca="1">-2*LN(RAND())</f>
        <v>5.7125581059149506E-2</v>
      </c>
      <c r="K505">
        <f ca="1">-2*LN(RAND())</f>
        <v>0.37560962654313851</v>
      </c>
      <c r="L505">
        <f ca="1">-2*LN(RAND())</f>
        <v>0.85736868032009828</v>
      </c>
      <c r="M505">
        <f ca="1">-2*LN(RAND())</f>
        <v>0.84455772148693098</v>
      </c>
      <c r="P505">
        <v>38.061201803444803</v>
      </c>
      <c r="Q505">
        <v>0.14864995376399356</v>
      </c>
      <c r="R505">
        <v>11.286814290992004</v>
      </c>
      <c r="T505">
        <v>0.77077010451416084</v>
      </c>
      <c r="U505">
        <v>0.85349916975032025</v>
      </c>
      <c r="V505">
        <v>1.7491346737125695</v>
      </c>
      <c r="X505">
        <v>15.376722470112679</v>
      </c>
      <c r="Y505">
        <v>21.60472202700285</v>
      </c>
      <c r="Z505">
        <v>1.2505910697460743</v>
      </c>
      <c r="AA505">
        <v>3.9325023619218884</v>
      </c>
      <c r="AC505">
        <v>0.69522701578836332</v>
      </c>
      <c r="AD505">
        <v>3.079494694873008</v>
      </c>
      <c r="AE505">
        <v>1.0646405643167436</v>
      </c>
      <c r="AF505">
        <v>3.9674516907147126</v>
      </c>
      <c r="AH505">
        <v>13.001280683612483</v>
      </c>
      <c r="AI505">
        <v>16.147560421310377</v>
      </c>
      <c r="AJ505">
        <v>1.0575456679913249</v>
      </c>
      <c r="AK505">
        <v>3.7021768100086017</v>
      </c>
      <c r="AL505">
        <v>13.476374217058805</v>
      </c>
      <c r="AN505">
        <v>4.1727070237876841E-2</v>
      </c>
      <c r="AO505">
        <v>3.8521734798966012</v>
      </c>
      <c r="AP505">
        <v>2.8526773843894326</v>
      </c>
      <c r="AQ505">
        <v>1.7142148924698999</v>
      </c>
      <c r="AR505">
        <v>3.8325589957808885</v>
      </c>
      <c r="AT505">
        <v>20.824635117557833</v>
      </c>
      <c r="AU505">
        <v>1.2358960264933627</v>
      </c>
      <c r="AV505">
        <v>17.922855162311713</v>
      </c>
      <c r="AW505">
        <v>9.2047967627658327</v>
      </c>
      <c r="AX505">
        <v>5.6202974552122518</v>
      </c>
      <c r="AY505">
        <v>3.7710049440073337</v>
      </c>
      <c r="BA505">
        <v>1.4378088629603212</v>
      </c>
      <c r="BB505">
        <v>0.19171967237917206</v>
      </c>
      <c r="BC505">
        <v>2.5064385932964313</v>
      </c>
      <c r="BD505">
        <v>5.602993965902827E-3</v>
      </c>
      <c r="BE505">
        <v>2.1691296292526343</v>
      </c>
      <c r="BF505">
        <v>4.573838834482868</v>
      </c>
    </row>
    <row r="506" spans="1:58">
      <c r="A506">
        <f ca="1">-8*LN(RAND())</f>
        <v>1.2092908929209829</v>
      </c>
      <c r="B506">
        <f ca="1">-8*LN(RAND())</f>
        <v>0.73928016223568649</v>
      </c>
      <c r="C506">
        <f ca="1">-8*LN(RAND())</f>
        <v>6.5970973487318796</v>
      </c>
      <c r="D506">
        <f ca="1">-8*LN(RAND())</f>
        <v>0.23367676187891351</v>
      </c>
      <c r="E506">
        <f ca="1">-8*LN(RAND())</f>
        <v>12.020791966827655</v>
      </c>
      <c r="F506">
        <f ca="1">-8*LN(RAND())</f>
        <v>13.322263941098621</v>
      </c>
      <c r="H506">
        <f ca="1">-2*LN(RAND())</f>
        <v>1.6300791994785473</v>
      </c>
      <c r="I506">
        <f ca="1">-2*LN(RAND())</f>
        <v>0.49213988281456122</v>
      </c>
      <c r="J506">
        <f ca="1">-2*LN(RAND())</f>
        <v>0.36925467428061759</v>
      </c>
      <c r="K506">
        <f ca="1">-2*LN(RAND())</f>
        <v>3.6858796081953913</v>
      </c>
      <c r="L506">
        <f ca="1">-2*LN(RAND())</f>
        <v>3.2266359277484558</v>
      </c>
      <c r="M506">
        <f ca="1">-2*LN(RAND())</f>
        <v>2.8684570760741355E-2</v>
      </c>
      <c r="P506">
        <v>14.061077608932184</v>
      </c>
      <c r="Q506">
        <v>8.2525358035708329</v>
      </c>
      <c r="R506">
        <v>8.5791626224681661</v>
      </c>
      <c r="T506">
        <v>1.4388533887548158</v>
      </c>
      <c r="U506">
        <v>8.4639272851540825E-2</v>
      </c>
      <c r="V506">
        <v>4.2316055714458667</v>
      </c>
      <c r="X506">
        <v>8.7127689013533178</v>
      </c>
      <c r="Y506">
        <v>5.711748384577108</v>
      </c>
      <c r="Z506">
        <v>6.1349197584865989</v>
      </c>
      <c r="AA506">
        <v>4.9155102401181576</v>
      </c>
      <c r="AC506">
        <v>0.37037941868548041</v>
      </c>
      <c r="AD506">
        <v>1.6510353902708936</v>
      </c>
      <c r="AE506">
        <v>4.617616872428056</v>
      </c>
      <c r="AF506">
        <v>9.9789704783177322E-2</v>
      </c>
      <c r="AH506">
        <v>5.6627596640084157</v>
      </c>
      <c r="AI506">
        <v>1.636599266533697</v>
      </c>
      <c r="AJ506">
        <v>12.301220342917079</v>
      </c>
      <c r="AK506">
        <v>1.2561981453527489</v>
      </c>
      <c r="AL506">
        <v>16.036456474932038</v>
      </c>
      <c r="AN506">
        <v>2.01579955878266</v>
      </c>
      <c r="AO506">
        <v>1.1493346750112798</v>
      </c>
      <c r="AP506">
        <v>0.6034785953576608</v>
      </c>
      <c r="AQ506">
        <v>1.3910985897513446</v>
      </c>
      <c r="AR506">
        <v>2.9647486680749897</v>
      </c>
      <c r="AT506">
        <v>2.2759529715857441</v>
      </c>
      <c r="AU506">
        <v>3.8879321344299025</v>
      </c>
      <c r="AV506">
        <v>8.238660957402633</v>
      </c>
      <c r="AW506">
        <v>12.432871269850024</v>
      </c>
      <c r="AX506">
        <v>20.299773642434975</v>
      </c>
      <c r="AY506">
        <v>11.649013918895459</v>
      </c>
      <c r="BA506">
        <v>1.0034574128419655</v>
      </c>
      <c r="BB506">
        <v>3.0318873990333679</v>
      </c>
      <c r="BC506">
        <v>1.4379107261413273</v>
      </c>
      <c r="BD506">
        <v>1.1654567173052817</v>
      </c>
      <c r="BE506">
        <v>2.2688074129552596</v>
      </c>
      <c r="BF506">
        <v>0.70617689569813957</v>
      </c>
    </row>
    <row r="507" spans="1:58">
      <c r="A507">
        <f ca="1">-8*LN(RAND())</f>
        <v>12.868609770648773</v>
      </c>
      <c r="B507">
        <f ca="1">-8*LN(RAND())</f>
        <v>4.5089685434879012</v>
      </c>
      <c r="C507">
        <f ca="1">-8*LN(RAND())</f>
        <v>1.5056546000427247</v>
      </c>
      <c r="D507">
        <f ca="1">-8*LN(RAND())</f>
        <v>7.7363407501754624</v>
      </c>
      <c r="E507">
        <f ca="1">-8*LN(RAND())</f>
        <v>25.233139177120417</v>
      </c>
      <c r="F507">
        <f ca="1">-8*LN(RAND())</f>
        <v>23.908940623595381</v>
      </c>
      <c r="H507">
        <f ca="1">-2*LN(RAND())</f>
        <v>3.2601851791862706</v>
      </c>
      <c r="I507">
        <f ca="1">-2*LN(RAND())</f>
        <v>0.78836197036607436</v>
      </c>
      <c r="J507">
        <f ca="1">-2*LN(RAND())</f>
        <v>0.70508430378909071</v>
      </c>
      <c r="K507">
        <f ca="1">-2*LN(RAND())</f>
        <v>3.603619251259179E-2</v>
      </c>
      <c r="L507">
        <f ca="1">-2*LN(RAND())</f>
        <v>0.90474088491553339</v>
      </c>
      <c r="M507">
        <f ca="1">-2*LN(RAND())</f>
        <v>1.6777202861536082</v>
      </c>
      <c r="P507">
        <v>3.3233138533561783</v>
      </c>
      <c r="Q507">
        <v>1.8544773423104934</v>
      </c>
      <c r="R507">
        <v>1.471592413199047</v>
      </c>
      <c r="T507">
        <v>3.2071631704999919</v>
      </c>
      <c r="U507">
        <v>1.2764111455688216</v>
      </c>
      <c r="V507">
        <v>6.2415877569793201</v>
      </c>
      <c r="X507">
        <v>2.7010699477063365</v>
      </c>
      <c r="Y507">
        <v>5.343779833892361</v>
      </c>
      <c r="Z507">
        <v>8.6226796975962969</v>
      </c>
      <c r="AA507">
        <v>3.4448112520594893</v>
      </c>
      <c r="AC507">
        <v>2.0755138759276019</v>
      </c>
      <c r="AD507">
        <v>5.6005246947057837E-2</v>
      </c>
      <c r="AE507">
        <v>0.37604420391984128</v>
      </c>
      <c r="AF507">
        <v>1.8444493375978654</v>
      </c>
      <c r="AH507">
        <v>5.841103126159946</v>
      </c>
      <c r="AI507">
        <v>5.4096989788146725</v>
      </c>
      <c r="AJ507">
        <v>21.997249620856049</v>
      </c>
      <c r="AK507">
        <v>39.637503262841946</v>
      </c>
      <c r="AL507">
        <v>15.402338684109306</v>
      </c>
      <c r="AN507">
        <v>1.6602077928483081</v>
      </c>
      <c r="AO507">
        <v>4.7993339351734168</v>
      </c>
      <c r="AP507">
        <v>0.35033967416103662</v>
      </c>
      <c r="AQ507">
        <v>1.9118994261437421</v>
      </c>
      <c r="AR507">
        <v>4.5315537327240074</v>
      </c>
      <c r="AT507">
        <v>3.716472485149612</v>
      </c>
      <c r="AU507">
        <v>4.6834180628921001</v>
      </c>
      <c r="AV507">
        <v>7.260506068554812</v>
      </c>
      <c r="AW507">
        <v>4.0193912919678674</v>
      </c>
      <c r="AX507">
        <v>16.911329233880874</v>
      </c>
      <c r="AY507">
        <v>3.4675926676751763</v>
      </c>
      <c r="BA507">
        <v>0.16787477091535696</v>
      </c>
      <c r="BB507">
        <v>2.2493879064513784</v>
      </c>
      <c r="BC507">
        <v>8.6771667024503376</v>
      </c>
      <c r="BD507">
        <v>0.20752510218171349</v>
      </c>
      <c r="BE507">
        <v>1.0073191474051069</v>
      </c>
      <c r="BF507">
        <v>2.3878262744619336</v>
      </c>
    </row>
    <row r="508" spans="1:58">
      <c r="A508">
        <f ca="1">-8*LN(RAND())</f>
        <v>0.17659051200868128</v>
      </c>
      <c r="B508">
        <f ca="1">-8*LN(RAND())</f>
        <v>2.9276194718657256</v>
      </c>
      <c r="C508">
        <f ca="1">-8*LN(RAND())</f>
        <v>3.294054805883182</v>
      </c>
      <c r="D508">
        <f ca="1">-8*LN(RAND())</f>
        <v>13.005833540982286</v>
      </c>
      <c r="E508">
        <f ca="1">-8*LN(RAND())</f>
        <v>4.3289654315556945</v>
      </c>
      <c r="F508">
        <f ca="1">-8*LN(RAND())</f>
        <v>16.894613514062812</v>
      </c>
      <c r="H508">
        <f ca="1">-2*LN(RAND())</f>
        <v>1.4308797657012915</v>
      </c>
      <c r="I508">
        <f ca="1">-2*LN(RAND())</f>
        <v>1.9791889597198429</v>
      </c>
      <c r="J508">
        <f ca="1">-2*LN(RAND())</f>
        <v>4.4235694859245056</v>
      </c>
      <c r="K508">
        <f ca="1">-2*LN(RAND())</f>
        <v>6.7254766846924738</v>
      </c>
      <c r="L508">
        <f ca="1">-2*LN(RAND())</f>
        <v>5.0740982191407209</v>
      </c>
      <c r="M508">
        <f ca="1">-2*LN(RAND())</f>
        <v>2.1577029176526681</v>
      </c>
      <c r="P508">
        <v>14.309235760333724</v>
      </c>
      <c r="Q508">
        <v>1.1959808053425147</v>
      </c>
      <c r="R508">
        <v>2.2352499410162148</v>
      </c>
      <c r="T508">
        <v>0.86482365716469023</v>
      </c>
      <c r="U508">
        <v>0.72515414755063212</v>
      </c>
      <c r="V508">
        <v>2.9542608060470625</v>
      </c>
      <c r="X508">
        <v>12.128999657518612</v>
      </c>
      <c r="Y508">
        <v>0.32528637578316638</v>
      </c>
      <c r="Z508">
        <v>1.3199959147702773</v>
      </c>
      <c r="AA508">
        <v>15.489568689884402</v>
      </c>
      <c r="AC508">
        <v>1.6928506578928362</v>
      </c>
      <c r="AD508">
        <v>4.8836313801195326</v>
      </c>
      <c r="AE508">
        <v>0.82348871304599081</v>
      </c>
      <c r="AF508">
        <v>0.1331073847287656</v>
      </c>
      <c r="AH508">
        <v>9.6291943690826221E-2</v>
      </c>
      <c r="AI508">
        <v>21.065589553415073</v>
      </c>
      <c r="AJ508">
        <v>12.645057329433467</v>
      </c>
      <c r="AK508">
        <v>9.1826954683434323</v>
      </c>
      <c r="AL508">
        <v>0.20606311815545408</v>
      </c>
      <c r="AN508">
        <v>0.77995016701926989</v>
      </c>
      <c r="AO508">
        <v>1.6836877685587952</v>
      </c>
      <c r="AP508">
        <v>0.39441572406462971</v>
      </c>
      <c r="AQ508">
        <v>2.1295748270219503</v>
      </c>
      <c r="AR508">
        <v>2.0708512974163744</v>
      </c>
      <c r="AT508">
        <v>13.847420700206825</v>
      </c>
      <c r="AU508">
        <v>3.0712265481161909</v>
      </c>
      <c r="AV508">
        <v>5.3876331887761646</v>
      </c>
      <c r="AW508">
        <v>0.22459225987101547</v>
      </c>
      <c r="AX508">
        <v>0.81588412216941419</v>
      </c>
      <c r="AY508">
        <v>6.2571889174048207</v>
      </c>
      <c r="BA508">
        <v>2.6227582999214221E-3</v>
      </c>
      <c r="BB508">
        <v>5.6144895759915721E-2</v>
      </c>
      <c r="BC508">
        <v>7.6601476413289609</v>
      </c>
      <c r="BD508">
        <v>7.0466521555215058</v>
      </c>
      <c r="BE508">
        <v>1.4870116388090071</v>
      </c>
      <c r="BF508">
        <v>1.9684554804541994</v>
      </c>
    </row>
    <row r="509" spans="1:58">
      <c r="A509">
        <f ca="1">-8*LN(RAND())</f>
        <v>12.256425869881273</v>
      </c>
      <c r="B509">
        <f ca="1">-8*LN(RAND())</f>
        <v>3.2912539980650846</v>
      </c>
      <c r="C509">
        <f ca="1">-8*LN(RAND())</f>
        <v>7.8554602843704737</v>
      </c>
      <c r="D509">
        <f ca="1">-8*LN(RAND())</f>
        <v>3.5794799669158759</v>
      </c>
      <c r="E509">
        <f ca="1">-8*LN(RAND())</f>
        <v>0.67794820005383361</v>
      </c>
      <c r="F509">
        <f ca="1">-8*LN(RAND())</f>
        <v>15.590287566977738</v>
      </c>
      <c r="H509">
        <f ca="1">-2*LN(RAND())</f>
        <v>0.25665960491850398</v>
      </c>
      <c r="I509">
        <f ca="1">-2*LN(RAND())</f>
        <v>3.6085800493330611</v>
      </c>
      <c r="J509">
        <f ca="1">-2*LN(RAND())</f>
        <v>1.445549007322545</v>
      </c>
      <c r="K509">
        <f ca="1">-2*LN(RAND())</f>
        <v>2.1446465133736554</v>
      </c>
      <c r="L509">
        <f ca="1">-2*LN(RAND())</f>
        <v>3.0735487453427197</v>
      </c>
      <c r="M509">
        <f ca="1">-2*LN(RAND())</f>
        <v>4.4291076154431863</v>
      </c>
      <c r="P509">
        <v>26.5660910541825</v>
      </c>
      <c r="Q509">
        <v>2.8919932303104767</v>
      </c>
      <c r="R509">
        <v>2.8462515491199474</v>
      </c>
      <c r="T509">
        <v>3.4839260248769008</v>
      </c>
      <c r="U509">
        <v>0.67511145962857633</v>
      </c>
      <c r="V509">
        <v>0.69156359964952319</v>
      </c>
      <c r="X509">
        <v>29.729357619976376</v>
      </c>
      <c r="Y509">
        <v>11.334287151729571</v>
      </c>
      <c r="Z509">
        <v>2.139387975905922</v>
      </c>
      <c r="AA509">
        <v>5.0888214335533304</v>
      </c>
      <c r="AC509">
        <v>0.993116200857729</v>
      </c>
      <c r="AD509">
        <v>3.0569654969091173</v>
      </c>
      <c r="AE509">
        <v>1.0545496711312081</v>
      </c>
      <c r="AF509">
        <v>3.3566919425687791</v>
      </c>
      <c r="AH509">
        <v>6.7845241917621237</v>
      </c>
      <c r="AI509">
        <v>7.755828727346195</v>
      </c>
      <c r="AJ509">
        <v>1.2854167078572813</v>
      </c>
      <c r="AK509">
        <v>0.54951931875264592</v>
      </c>
      <c r="AL509">
        <v>1.2293124873444881</v>
      </c>
      <c r="AN509">
        <v>0.84606241928635817</v>
      </c>
      <c r="AO509">
        <v>3.8538599380586844</v>
      </c>
      <c r="AP509">
        <v>9.1298832439550921</v>
      </c>
      <c r="AQ509">
        <v>1.0800030231102831</v>
      </c>
      <c r="AR509">
        <v>0.6602588870506223</v>
      </c>
      <c r="AT509">
        <v>56.428468106453415</v>
      </c>
      <c r="AU509">
        <v>11.837482517004462</v>
      </c>
      <c r="AV509">
        <v>1.1079256409602032</v>
      </c>
      <c r="AW509">
        <v>19.982741459513132</v>
      </c>
      <c r="AX509">
        <v>6.8471573345022723</v>
      </c>
      <c r="AY509">
        <v>6.834682547355925</v>
      </c>
      <c r="BA509">
        <v>1.436837303885377</v>
      </c>
      <c r="BB509">
        <v>2.498376925574175</v>
      </c>
      <c r="BC509">
        <v>0.6845371229638626</v>
      </c>
      <c r="BD509">
        <v>0.35326289479118578</v>
      </c>
      <c r="BE509">
        <v>2.9373257647134481</v>
      </c>
      <c r="BF509">
        <v>2.3480394508100519</v>
      </c>
    </row>
    <row r="510" spans="1:58">
      <c r="A510">
        <f ca="1">-8*LN(RAND())</f>
        <v>7.6972624500875604</v>
      </c>
      <c r="B510">
        <f ca="1">-8*LN(RAND())</f>
        <v>7.8640986958795498</v>
      </c>
      <c r="C510">
        <f ca="1">-8*LN(RAND())</f>
        <v>0.58632859525773051</v>
      </c>
      <c r="D510">
        <f ca="1">-8*LN(RAND())</f>
        <v>2.7086185377512382</v>
      </c>
      <c r="E510">
        <f ca="1">-8*LN(RAND())</f>
        <v>5.5640427576298785</v>
      </c>
      <c r="F510">
        <f ca="1">-8*LN(RAND())</f>
        <v>8.5447168300227361</v>
      </c>
      <c r="H510">
        <f ca="1">-2*LN(RAND())</f>
        <v>1.5119521146399328</v>
      </c>
      <c r="I510">
        <f ca="1">-2*LN(RAND())</f>
        <v>3.600126380605301</v>
      </c>
      <c r="J510">
        <f ca="1">-2*LN(RAND())</f>
        <v>1.9977882097468418</v>
      </c>
      <c r="K510">
        <f ca="1">-2*LN(RAND())</f>
        <v>0.15283624037283786</v>
      </c>
      <c r="L510">
        <f ca="1">-2*LN(RAND())</f>
        <v>3.1107525320603817</v>
      </c>
      <c r="M510">
        <f ca="1">-2*LN(RAND())</f>
        <v>0.88908222830499262</v>
      </c>
      <c r="P510">
        <v>11.291573674351399</v>
      </c>
      <c r="Q510">
        <v>12.143919002275874</v>
      </c>
      <c r="R510">
        <v>8.6366250751212572</v>
      </c>
      <c r="T510">
        <v>2.9193431917929709</v>
      </c>
      <c r="U510">
        <v>0.32010360598058613</v>
      </c>
      <c r="V510">
        <v>5.0687575575998931</v>
      </c>
      <c r="X510">
        <v>2.8215169859966114</v>
      </c>
      <c r="Y510">
        <v>14.611195962940853</v>
      </c>
      <c r="Z510">
        <v>0.89543269856926377</v>
      </c>
      <c r="AA510">
        <v>18.853924122586871</v>
      </c>
      <c r="AC510">
        <v>1.4718253970607986</v>
      </c>
      <c r="AD510">
        <v>7.7943382636324707E-2</v>
      </c>
      <c r="AE510">
        <v>0.56019448930198534</v>
      </c>
      <c r="AF510">
        <v>1.7694495378169837</v>
      </c>
      <c r="AH510">
        <v>10.662580449272754</v>
      </c>
      <c r="AI510">
        <v>20.237284249703769</v>
      </c>
      <c r="AJ510">
        <v>5.0841340663960901</v>
      </c>
      <c r="AK510">
        <v>2.4755793147850267</v>
      </c>
      <c r="AL510">
        <v>7.7969633245386065</v>
      </c>
      <c r="AN510">
        <v>0.6376090774054094</v>
      </c>
      <c r="AO510">
        <v>0.20886002236797807</v>
      </c>
      <c r="AP510">
        <v>0.98628156315133042</v>
      </c>
      <c r="AQ510">
        <v>1.7027179094551239</v>
      </c>
      <c r="AR510">
        <v>7.8999598266357909</v>
      </c>
      <c r="AT510">
        <v>15.061798692617602</v>
      </c>
      <c r="AU510">
        <v>20.015261552352307</v>
      </c>
      <c r="AV510">
        <v>11.372404310470371</v>
      </c>
      <c r="AW510">
        <v>22.472569007659278</v>
      </c>
      <c r="AX510">
        <v>2.5714670991025383</v>
      </c>
      <c r="AY510">
        <v>3.4029096655831155</v>
      </c>
      <c r="BA510">
        <v>0.75501562695307856</v>
      </c>
      <c r="BB510">
        <v>0.94613246750152824</v>
      </c>
      <c r="BC510">
        <v>3.6644765435026363</v>
      </c>
      <c r="BD510">
        <v>0.61253652049707763</v>
      </c>
      <c r="BE510">
        <v>3.8073219433178958</v>
      </c>
      <c r="BF510">
        <v>3.047098655698504</v>
      </c>
    </row>
    <row r="511" spans="1:58">
      <c r="A511">
        <f ca="1">-8*LN(RAND())</f>
        <v>10.247241950069338</v>
      </c>
      <c r="B511">
        <f ca="1">-8*LN(RAND())</f>
        <v>2.1277015970479871</v>
      </c>
      <c r="C511">
        <f ca="1">-8*LN(RAND())</f>
        <v>7.4174076683077814</v>
      </c>
      <c r="D511">
        <f ca="1">-8*LN(RAND())</f>
        <v>1.7183349476107845</v>
      </c>
      <c r="E511">
        <f ca="1">-8*LN(RAND())</f>
        <v>9.2585161771271043</v>
      </c>
      <c r="F511">
        <f ca="1">-8*LN(RAND())</f>
        <v>0.75497359289060684</v>
      </c>
      <c r="H511">
        <f ca="1">-2*LN(RAND())</f>
        <v>4.0869737310866405</v>
      </c>
      <c r="I511">
        <f ca="1">-2*LN(RAND())</f>
        <v>2.4692780282483522</v>
      </c>
      <c r="J511">
        <f ca="1">-2*LN(RAND())</f>
        <v>0.12987090172190005</v>
      </c>
      <c r="K511">
        <f ca="1">-2*LN(RAND())</f>
        <v>2.1065123739792045E-2</v>
      </c>
      <c r="L511">
        <f ca="1">-2*LN(RAND())</f>
        <v>2.809623012160122</v>
      </c>
      <c r="M511">
        <f ca="1">-2*LN(RAND())</f>
        <v>1.3492791994762878</v>
      </c>
      <c r="P511">
        <v>7.2538898501885845</v>
      </c>
      <c r="Q511">
        <v>1.7855318760099104</v>
      </c>
      <c r="R511">
        <v>2.7744615776283497</v>
      </c>
      <c r="T511">
        <v>2.887365377116597</v>
      </c>
      <c r="U511">
        <v>3.9567352180063109</v>
      </c>
      <c r="V511">
        <v>3.1549208738650324E-2</v>
      </c>
      <c r="X511">
        <v>4.6934426887265577</v>
      </c>
      <c r="Y511">
        <v>9.6337879038977796</v>
      </c>
      <c r="Z511">
        <v>2.7294745328685397</v>
      </c>
      <c r="AA511">
        <v>5.2615294695618857</v>
      </c>
      <c r="AC511">
        <v>2.6074665909931092</v>
      </c>
      <c r="AD511">
        <v>3.1154522186532616</v>
      </c>
      <c r="AE511">
        <v>0.95843512204077586</v>
      </c>
      <c r="AF511">
        <v>6.4280459482685899</v>
      </c>
      <c r="AH511">
        <v>25.32804936125444</v>
      </c>
      <c r="AI511">
        <v>6.4739623551721568</v>
      </c>
      <c r="AJ511">
        <v>6.4806948653759866</v>
      </c>
      <c r="AK511">
        <v>18.679474540158115</v>
      </c>
      <c r="AL511">
        <v>0.98987694703414142</v>
      </c>
      <c r="AN511">
        <v>1.3619926013643409</v>
      </c>
      <c r="AO511">
        <v>0.28839052966181122</v>
      </c>
      <c r="AP511">
        <v>9.3016928778606207</v>
      </c>
      <c r="AQ511">
        <v>0.93622528003875927</v>
      </c>
      <c r="AR511">
        <v>3.120953068360024</v>
      </c>
      <c r="AT511">
        <v>13.181734709719539</v>
      </c>
      <c r="AU511">
        <v>3.8084986417707509</v>
      </c>
      <c r="AV511">
        <v>6.0465641905426954</v>
      </c>
      <c r="AW511">
        <v>14.141215584484918</v>
      </c>
      <c r="AX511">
        <v>23.3912679685893</v>
      </c>
      <c r="AY511">
        <v>9.210421278292765</v>
      </c>
      <c r="BA511">
        <v>1.2230271482230617</v>
      </c>
      <c r="BB511">
        <v>0.86508065928222266</v>
      </c>
      <c r="BC511">
        <v>2.7129995320828892</v>
      </c>
      <c r="BD511">
        <v>3.6719320985493176</v>
      </c>
      <c r="BE511">
        <v>5.1221483973646293</v>
      </c>
      <c r="BF511">
        <v>7.0985425114416909</v>
      </c>
    </row>
    <row r="512" spans="1:58">
      <c r="A512">
        <f ca="1">-8*LN(RAND())</f>
        <v>1.7744799903786561</v>
      </c>
      <c r="B512">
        <f ca="1">-8*LN(RAND())</f>
        <v>28.057019158573848</v>
      </c>
      <c r="C512">
        <f ca="1">-8*LN(RAND())</f>
        <v>2.5299347963764642</v>
      </c>
      <c r="D512">
        <f ca="1">-8*LN(RAND())</f>
        <v>16.413549343693145</v>
      </c>
      <c r="E512">
        <f ca="1">-8*LN(RAND())</f>
        <v>0.27107520096018178</v>
      </c>
      <c r="F512">
        <f ca="1">-8*LN(RAND())</f>
        <v>21.915698116128311</v>
      </c>
      <c r="H512">
        <f ca="1">-2*LN(RAND())</f>
        <v>4.8110973082811697</v>
      </c>
      <c r="I512">
        <f ca="1">-2*LN(RAND())</f>
        <v>2.6903103769732897</v>
      </c>
      <c r="J512">
        <f ca="1">-2*LN(RAND())</f>
        <v>0.25006779774287274</v>
      </c>
      <c r="K512">
        <f ca="1">-2*LN(RAND())</f>
        <v>7.269270466567364</v>
      </c>
      <c r="L512">
        <f ca="1">-2*LN(RAND())</f>
        <v>5.2942827218741453</v>
      </c>
      <c r="M512">
        <f ca="1">-2*LN(RAND())</f>
        <v>2.6477739423101827</v>
      </c>
      <c r="P512">
        <v>4.8079763891931826</v>
      </c>
      <c r="Q512">
        <v>9.7625257752820119E-2</v>
      </c>
      <c r="R512">
        <v>3.8776657217887389</v>
      </c>
      <c r="T512">
        <v>1.0459236351552834</v>
      </c>
      <c r="U512">
        <v>0.12517290454724803</v>
      </c>
      <c r="V512">
        <v>7.1289626477594057</v>
      </c>
      <c r="X512">
        <v>18.27975703581766</v>
      </c>
      <c r="Y512">
        <v>8.0135890127400966</v>
      </c>
      <c r="Z512">
        <v>3.1217570287325045</v>
      </c>
      <c r="AA512">
        <v>4.0005504848286852</v>
      </c>
      <c r="AC512">
        <v>1.7016828800274402</v>
      </c>
      <c r="AD512">
        <v>2.5033779332534603</v>
      </c>
      <c r="AE512">
        <v>0.73205361961401916</v>
      </c>
      <c r="AF512">
        <v>0.22203463296155065</v>
      </c>
      <c r="AH512">
        <v>27.249457978280301</v>
      </c>
      <c r="AI512">
        <v>3.6963662149827017</v>
      </c>
      <c r="AJ512">
        <v>2.9014324343271465</v>
      </c>
      <c r="AK512">
        <v>10.034789994005711</v>
      </c>
      <c r="AL512">
        <v>1.4902874860803128</v>
      </c>
      <c r="AN512">
        <v>0.78495772660454843</v>
      </c>
      <c r="AO512">
        <v>13.608968146370716</v>
      </c>
      <c r="AP512">
        <v>0.59914046085556083</v>
      </c>
      <c r="AQ512">
        <v>1.1045078541565228</v>
      </c>
      <c r="AR512">
        <v>0.67750596212526437</v>
      </c>
      <c r="AT512">
        <v>13.476066892986507</v>
      </c>
      <c r="AU512">
        <v>0.9038708306359301</v>
      </c>
      <c r="AV512">
        <v>3.197939411450835</v>
      </c>
      <c r="AW512">
        <v>5.7132484999391799</v>
      </c>
      <c r="AX512">
        <v>0.73775009615856113</v>
      </c>
      <c r="AY512">
        <v>4.5239808856332662</v>
      </c>
      <c r="BA512">
        <v>1.4889120595266923E-2</v>
      </c>
      <c r="BB512">
        <v>2.6824014496819308</v>
      </c>
      <c r="BC512">
        <v>0.5305399729845548</v>
      </c>
      <c r="BD512">
        <v>0.88964468233048921</v>
      </c>
      <c r="BE512">
        <v>1.7700794790075918</v>
      </c>
      <c r="BF512">
        <v>0.48193414599074735</v>
      </c>
    </row>
    <row r="513" spans="1:58">
      <c r="A513">
        <f ca="1">-8*LN(RAND())</f>
        <v>0.7105932709078876</v>
      </c>
      <c r="B513">
        <f ca="1">-8*LN(RAND())</f>
        <v>2.609585566540598</v>
      </c>
      <c r="C513">
        <f ca="1">-8*LN(RAND())</f>
        <v>3.5565737757488662</v>
      </c>
      <c r="D513">
        <f ca="1">-8*LN(RAND())</f>
        <v>15.606677629841386</v>
      </c>
      <c r="E513">
        <f ca="1">-8*LN(RAND())</f>
        <v>7.1537546863663497</v>
      </c>
      <c r="F513">
        <f ca="1">-8*LN(RAND())</f>
        <v>2.119968135915872</v>
      </c>
      <c r="H513">
        <f ca="1">-2*LN(RAND())</f>
        <v>0.61185697510254744</v>
      </c>
      <c r="I513">
        <f ca="1">-2*LN(RAND())</f>
        <v>3.88407974525696</v>
      </c>
      <c r="J513">
        <f ca="1">-2*LN(RAND())</f>
        <v>2.1375531043997551</v>
      </c>
      <c r="K513">
        <f ca="1">-2*LN(RAND())</f>
        <v>0.22340184451360584</v>
      </c>
      <c r="L513">
        <f ca="1">-2*LN(RAND())</f>
        <v>11.609644190917486</v>
      </c>
      <c r="M513">
        <f ca="1">-2*LN(RAND())</f>
        <v>0.21671496818875777</v>
      </c>
      <c r="P513">
        <v>13.592575216250259</v>
      </c>
      <c r="Q513">
        <v>15.89556304611459</v>
      </c>
      <c r="R513">
        <v>6.8208910130063565</v>
      </c>
      <c r="T513">
        <v>1.21895309914191</v>
      </c>
      <c r="U513">
        <v>5.3301726192878176</v>
      </c>
      <c r="V513">
        <v>1.4251778720577466</v>
      </c>
      <c r="X513">
        <v>8.0886558206607102</v>
      </c>
      <c r="Y513">
        <v>3.0900710082923832</v>
      </c>
      <c r="Z513">
        <v>6.3847725604377114E-3</v>
      </c>
      <c r="AA513">
        <v>0.78175337965733938</v>
      </c>
      <c r="AC513">
        <v>1.8155706953641828</v>
      </c>
      <c r="AD513">
        <v>2.2599995554014956</v>
      </c>
      <c r="AE513">
        <v>5.6623325595025547</v>
      </c>
      <c r="AF513">
        <v>1.7052947179783791</v>
      </c>
      <c r="AH513">
        <v>9.7421868727887051E-2</v>
      </c>
      <c r="AI513">
        <v>1.73180104912143</v>
      </c>
      <c r="AJ513">
        <v>5.6750490798391731</v>
      </c>
      <c r="AK513">
        <v>14.817606550190989</v>
      </c>
      <c r="AL513">
        <v>1.7895007746138063</v>
      </c>
      <c r="AN513">
        <v>0.87468555255505354</v>
      </c>
      <c r="AO513">
        <v>0.37309074924184532</v>
      </c>
      <c r="AP513">
        <v>0.20009688770060644</v>
      </c>
      <c r="AQ513">
        <v>3.0984364527654136E-2</v>
      </c>
      <c r="AR513">
        <v>1.4088336206756502</v>
      </c>
      <c r="AT513">
        <v>1.5669380908063957</v>
      </c>
      <c r="AU513">
        <v>10.588564600061494</v>
      </c>
      <c r="AV513">
        <v>6.8359007903910083</v>
      </c>
      <c r="AW513">
        <v>8.9790911396041917</v>
      </c>
      <c r="AX513">
        <v>3.0625018963649353</v>
      </c>
      <c r="AY513">
        <v>23.493997785830306</v>
      </c>
      <c r="BA513">
        <v>1.1199211901190886</v>
      </c>
      <c r="BB513">
        <v>0.77961074281857623</v>
      </c>
      <c r="BC513">
        <v>0.67302010247364485</v>
      </c>
      <c r="BD513">
        <v>6.246150733385381</v>
      </c>
      <c r="BE513">
        <v>2.2857306256432106</v>
      </c>
      <c r="BF513">
        <v>3.6916349470281462</v>
      </c>
    </row>
    <row r="514" spans="1:58">
      <c r="A514">
        <f ca="1">-8*LN(RAND())</f>
        <v>2.022814042787175</v>
      </c>
      <c r="B514">
        <f ca="1">-8*LN(RAND())</f>
        <v>0.84763026639250261</v>
      </c>
      <c r="C514">
        <f ca="1">-8*LN(RAND())</f>
        <v>2.3165654170365699</v>
      </c>
      <c r="D514">
        <f ca="1">-8*LN(RAND())</f>
        <v>5.1268971244614097</v>
      </c>
      <c r="E514">
        <f ca="1">-8*LN(RAND())</f>
        <v>19.678335257358135</v>
      </c>
      <c r="F514">
        <f ca="1">-8*LN(RAND())</f>
        <v>23.685673863490205</v>
      </c>
      <c r="H514">
        <f ca="1">-2*LN(RAND())</f>
        <v>4.1481752342249587</v>
      </c>
      <c r="I514">
        <f ca="1">-2*LN(RAND())</f>
        <v>5.5379228523389603</v>
      </c>
      <c r="J514">
        <f ca="1">-2*LN(RAND())</f>
        <v>3.9995105871957932</v>
      </c>
      <c r="K514">
        <f ca="1">-2*LN(RAND())</f>
        <v>0.5555408435749658</v>
      </c>
      <c r="L514">
        <f ca="1">-2*LN(RAND())</f>
        <v>2.4984865648811754</v>
      </c>
      <c r="M514">
        <f ca="1">-2*LN(RAND())</f>
        <v>5.4849599097933037</v>
      </c>
      <c r="P514">
        <v>0.25304109486968229</v>
      </c>
      <c r="Q514">
        <v>6.810882516724492</v>
      </c>
      <c r="R514">
        <v>4.6780717368584899</v>
      </c>
      <c r="T514">
        <v>1.9910278961158365</v>
      </c>
      <c r="U514">
        <v>0.68614109143983426</v>
      </c>
      <c r="V514">
        <v>0.65077812593623241</v>
      </c>
      <c r="X514">
        <v>5.2101947711633727</v>
      </c>
      <c r="Y514">
        <v>3.7358804645123929</v>
      </c>
      <c r="Z514">
        <v>1.6455271856085203</v>
      </c>
      <c r="AA514">
        <v>1.1580530782948228</v>
      </c>
      <c r="AC514">
        <v>0.16327731852503335</v>
      </c>
      <c r="AD514">
        <v>0.90069506809671174</v>
      </c>
      <c r="AE514">
        <v>0.11091710458440127</v>
      </c>
      <c r="AF514">
        <v>1.3768348458066257</v>
      </c>
      <c r="AH514">
        <v>6.86393754657486</v>
      </c>
      <c r="AI514">
        <v>1.7392393388076157</v>
      </c>
      <c r="AJ514">
        <v>19.289031599670285</v>
      </c>
      <c r="AK514">
        <v>6.9339969316230183</v>
      </c>
      <c r="AL514">
        <v>4.3744346759315373</v>
      </c>
      <c r="AN514">
        <v>0.48488208614983391</v>
      </c>
      <c r="AO514">
        <v>1.8955012453878559</v>
      </c>
      <c r="AP514">
        <v>3.3949539840316385</v>
      </c>
      <c r="AQ514">
        <v>1.2136666293652913</v>
      </c>
      <c r="AR514">
        <v>2.7852522165742397</v>
      </c>
      <c r="AT514">
        <v>1.3730004717173894</v>
      </c>
      <c r="AU514">
        <v>0.11482031173649121</v>
      </c>
      <c r="AV514">
        <v>2.6628539222964043</v>
      </c>
      <c r="AW514">
        <v>2.0523444297107294</v>
      </c>
      <c r="AX514">
        <v>1.8550191403381233</v>
      </c>
      <c r="AY514">
        <v>7.327296111569777</v>
      </c>
      <c r="BA514">
        <v>0.5100472796864135</v>
      </c>
      <c r="BB514">
        <v>3.0218939655657748</v>
      </c>
      <c r="BC514">
        <v>0.98077357406450805</v>
      </c>
      <c r="BD514">
        <v>2.9456189446435763</v>
      </c>
      <c r="BE514">
        <v>0.64204585050160234</v>
      </c>
      <c r="BF514">
        <v>1.7646119463119139</v>
      </c>
    </row>
    <row r="515" spans="1:58">
      <c r="A515">
        <f ca="1">-8*LN(RAND())</f>
        <v>2.4860507060213979</v>
      </c>
      <c r="B515">
        <f ca="1">-8*LN(RAND())</f>
        <v>3.4628858889324863</v>
      </c>
      <c r="C515">
        <f ca="1">-8*LN(RAND())</f>
        <v>0.3982610163127196</v>
      </c>
      <c r="D515">
        <f ca="1">-8*LN(RAND())</f>
        <v>6.3140796798726191</v>
      </c>
      <c r="E515">
        <f ca="1">-8*LN(RAND())</f>
        <v>18.424704496103715</v>
      </c>
      <c r="F515">
        <f ca="1">-8*LN(RAND())</f>
        <v>10.293052425027753</v>
      </c>
      <c r="H515">
        <f ca="1">-2*LN(RAND())</f>
        <v>0.25995329025637759</v>
      </c>
      <c r="I515">
        <f ca="1">-2*LN(RAND())</f>
        <v>3.8218658094862556</v>
      </c>
      <c r="J515">
        <f ca="1">-2*LN(RAND())</f>
        <v>1.0626086758450242</v>
      </c>
      <c r="K515">
        <f ca="1">-2*LN(RAND())</f>
        <v>3.1641619893411921</v>
      </c>
      <c r="L515">
        <f ca="1">-2*LN(RAND())</f>
        <v>3.2363132281344029</v>
      </c>
      <c r="M515">
        <f ca="1">-2*LN(RAND())</f>
        <v>1.8133644960781323</v>
      </c>
      <c r="P515">
        <v>9.1083166751221203</v>
      </c>
      <c r="Q515">
        <v>11.582231913211357</v>
      </c>
      <c r="R515">
        <v>14.493571807228371</v>
      </c>
      <c r="T515">
        <v>1.8389668042265737</v>
      </c>
      <c r="U515">
        <v>2.0242730948447738</v>
      </c>
      <c r="V515">
        <v>1.3945523702298788</v>
      </c>
      <c r="X515">
        <v>15.451306182186258</v>
      </c>
      <c r="Y515">
        <v>1.3577451550573485</v>
      </c>
      <c r="Z515">
        <v>0.6487280981626119</v>
      </c>
      <c r="AA515">
        <v>2.3256675298565215</v>
      </c>
      <c r="AC515">
        <v>1.4267869286471888</v>
      </c>
      <c r="AD515">
        <v>0.18808254321637319</v>
      </c>
      <c r="AE515">
        <v>2.5922961459014946</v>
      </c>
      <c r="AF515">
        <v>0.7947431317793191</v>
      </c>
      <c r="AH515">
        <v>2.0785521509201401</v>
      </c>
      <c r="AI515">
        <v>24.341957350975107</v>
      </c>
      <c r="AJ515">
        <v>1.0567898648155138</v>
      </c>
      <c r="AK515">
        <v>5.1424748365435162</v>
      </c>
      <c r="AL515">
        <v>1.2204843532907745</v>
      </c>
      <c r="AN515">
        <v>0.61945554790247992</v>
      </c>
      <c r="AO515">
        <v>2.0180163826498512</v>
      </c>
      <c r="AP515">
        <v>0.20231964777606071</v>
      </c>
      <c r="AQ515">
        <v>5.1892071941865332</v>
      </c>
      <c r="AR515">
        <v>2.8764544227979867</v>
      </c>
      <c r="AT515">
        <v>1.2077592657815053</v>
      </c>
      <c r="AU515">
        <v>3.0358080249419581</v>
      </c>
      <c r="AV515">
        <v>0.19195000874886095</v>
      </c>
      <c r="AW515">
        <v>0.29584709576350754</v>
      </c>
      <c r="AX515">
        <v>10.008424379306328</v>
      </c>
      <c r="AY515">
        <v>4.6742228071279381</v>
      </c>
      <c r="BA515">
        <v>1.9998463984299522</v>
      </c>
      <c r="BB515">
        <v>2.8530304648064231</v>
      </c>
      <c r="BC515">
        <v>12.837023708736988</v>
      </c>
      <c r="BD515">
        <v>0.98773620813124619</v>
      </c>
      <c r="BE515">
        <v>1.1200022519787085</v>
      </c>
      <c r="BF515">
        <v>2.6991732617097046</v>
      </c>
    </row>
    <row r="516" spans="1:58">
      <c r="A516">
        <f ca="1">-8*LN(RAND())</f>
        <v>6.7324001801190843</v>
      </c>
      <c r="B516">
        <f ca="1">-8*LN(RAND())</f>
        <v>0.48248283190274976</v>
      </c>
      <c r="C516">
        <f ca="1">-8*LN(RAND())</f>
        <v>16.986851277402998</v>
      </c>
      <c r="D516">
        <f ca="1">-8*LN(RAND())</f>
        <v>0.78322272502929791</v>
      </c>
      <c r="E516">
        <f ca="1">-8*LN(RAND())</f>
        <v>3.8415419106206348</v>
      </c>
      <c r="F516">
        <f ca="1">-8*LN(RAND())</f>
        <v>2.2581843055038835</v>
      </c>
      <c r="H516">
        <f ca="1">-2*LN(RAND())</f>
        <v>0.69862089047138265</v>
      </c>
      <c r="I516">
        <f ca="1">-2*LN(RAND())</f>
        <v>1.712841148639654</v>
      </c>
      <c r="J516">
        <f ca="1">-2*LN(RAND())</f>
        <v>5.0660786255587995</v>
      </c>
      <c r="K516">
        <f ca="1">-2*LN(RAND())</f>
        <v>1.6127758408923526E-2</v>
      </c>
      <c r="L516">
        <f ca="1">-2*LN(RAND())</f>
        <v>1.378652177281563</v>
      </c>
      <c r="M516">
        <f ca="1">-2*LN(RAND())</f>
        <v>1.2350242550234958</v>
      </c>
      <c r="P516">
        <v>1.8713809277724742</v>
      </c>
      <c r="Q516">
        <v>41.187647414306035</v>
      </c>
      <c r="R516">
        <v>2.2937284078135609</v>
      </c>
      <c r="T516">
        <v>1.1274712465423409</v>
      </c>
      <c r="U516">
        <v>2.7556801325693723</v>
      </c>
      <c r="V516">
        <v>2.6167911966684336</v>
      </c>
      <c r="X516">
        <v>10.954560640681416</v>
      </c>
      <c r="Y516">
        <v>4.1382938600466126</v>
      </c>
      <c r="Z516">
        <v>4.9077917458937783</v>
      </c>
      <c r="AA516">
        <v>6.7196736603158831</v>
      </c>
      <c r="AC516">
        <v>0.95860937871250673</v>
      </c>
      <c r="AD516">
        <v>1.6039922301360732</v>
      </c>
      <c r="AE516">
        <v>4.2475585525338424</v>
      </c>
      <c r="AF516">
        <v>3.4464289077354424</v>
      </c>
      <c r="AH516">
        <v>4.1108249670241541</v>
      </c>
      <c r="AI516">
        <v>13.915434078947484</v>
      </c>
      <c r="AJ516">
        <v>4.0051008774540371</v>
      </c>
      <c r="AK516">
        <v>4.0490370749356766</v>
      </c>
      <c r="AL516">
        <v>2.3213961484153813</v>
      </c>
      <c r="AN516">
        <v>4.4519893992873225</v>
      </c>
      <c r="AO516">
        <v>4.6766706521831294</v>
      </c>
      <c r="AP516">
        <v>4.9889470079066828E-2</v>
      </c>
      <c r="AQ516">
        <v>1.7718261868829275</v>
      </c>
      <c r="AR516">
        <v>1.9834965407587315</v>
      </c>
      <c r="AT516">
        <v>0.81407742137660266</v>
      </c>
      <c r="AU516">
        <v>3.0034292566987286</v>
      </c>
      <c r="AV516">
        <v>4.9657846460310786</v>
      </c>
      <c r="AW516">
        <v>25.800523077095605</v>
      </c>
      <c r="AX516">
        <v>9.8894681935671898</v>
      </c>
      <c r="AY516">
        <v>2.6624713587449942</v>
      </c>
      <c r="BA516">
        <v>0.73740279173858003</v>
      </c>
      <c r="BB516">
        <v>0.29893062939146403</v>
      </c>
      <c r="BC516">
        <v>3.1915977975005387</v>
      </c>
      <c r="BD516">
        <v>0.29665366917020536</v>
      </c>
      <c r="BE516">
        <v>0.53275634028716057</v>
      </c>
      <c r="BF516">
        <v>2.7109051361404273</v>
      </c>
    </row>
    <row r="517" spans="1:58">
      <c r="A517">
        <f ca="1">-8*LN(RAND())</f>
        <v>9.1490473448985412</v>
      </c>
      <c r="B517">
        <f ca="1">-8*LN(RAND())</f>
        <v>3.6091243025548501</v>
      </c>
      <c r="C517">
        <f ca="1">-8*LN(RAND())</f>
        <v>0.36650557342945417</v>
      </c>
      <c r="D517">
        <f ca="1">-8*LN(RAND())</f>
        <v>16.836100765180579</v>
      </c>
      <c r="E517">
        <f ca="1">-8*LN(RAND())</f>
        <v>5.9114942948021492</v>
      </c>
      <c r="F517">
        <f ca="1">-8*LN(RAND())</f>
        <v>10.158530775158551</v>
      </c>
      <c r="H517">
        <f ca="1">-2*LN(RAND())</f>
        <v>6.5504921186332501</v>
      </c>
      <c r="I517">
        <f ca="1">-2*LN(RAND())</f>
        <v>0.34389795864858436</v>
      </c>
      <c r="J517">
        <f ca="1">-2*LN(RAND())</f>
        <v>1.0684578265832996</v>
      </c>
      <c r="K517">
        <f ca="1">-2*LN(RAND())</f>
        <v>1.400335108420149</v>
      </c>
      <c r="L517">
        <f ca="1">-2*LN(RAND())</f>
        <v>1.9044226716169674</v>
      </c>
      <c r="M517">
        <f ca="1">-2*LN(RAND())</f>
        <v>3.5158901057464713</v>
      </c>
      <c r="P517">
        <v>11.436563499054721</v>
      </c>
      <c r="Q517">
        <v>6.3574776381236546</v>
      </c>
      <c r="R517">
        <v>5.2446252905912747</v>
      </c>
      <c r="T517">
        <v>2.9110928552490178</v>
      </c>
      <c r="U517">
        <v>0.82593101632167887</v>
      </c>
      <c r="V517">
        <v>0.74651827683929983</v>
      </c>
      <c r="X517">
        <v>11.120237874528451</v>
      </c>
      <c r="Y517">
        <v>1.3311003381216524</v>
      </c>
      <c r="Z517">
        <v>7.3842548269667102E-2</v>
      </c>
      <c r="AA517">
        <v>15.34970204995737</v>
      </c>
      <c r="AC517">
        <v>1.5864275491168676</v>
      </c>
      <c r="AD517">
        <v>0.75866278157860279</v>
      </c>
      <c r="AE517">
        <v>1.3075053970297756</v>
      </c>
      <c r="AF517">
        <v>5.8599267713744171E-3</v>
      </c>
      <c r="AH517">
        <v>3.8392250336994533</v>
      </c>
      <c r="AI517">
        <v>11.857794131545422</v>
      </c>
      <c r="AJ517">
        <v>5.6194744511201087</v>
      </c>
      <c r="AK517">
        <v>1.0953104690360431</v>
      </c>
      <c r="AL517">
        <v>2.1244365611804725</v>
      </c>
      <c r="AN517">
        <v>2.9353464202473414</v>
      </c>
      <c r="AO517">
        <v>0.20544433405597612</v>
      </c>
      <c r="AP517">
        <v>3.2353298394492329</v>
      </c>
      <c r="AQ517">
        <v>1.3841976022265634</v>
      </c>
      <c r="AR517">
        <v>1.3682173520389727</v>
      </c>
      <c r="AT517">
        <v>0.69185610173506962</v>
      </c>
      <c r="AU517">
        <v>8.0479652469302696</v>
      </c>
      <c r="AV517">
        <v>3.4985025258743851</v>
      </c>
      <c r="AW517">
        <v>15.87454377494606</v>
      </c>
      <c r="AX517">
        <v>2.6648618008471048</v>
      </c>
      <c r="AY517">
        <v>13.113680591689757</v>
      </c>
      <c r="BA517">
        <v>1.2505742511432962</v>
      </c>
      <c r="BB517">
        <v>1.4908320947659901</v>
      </c>
      <c r="BC517">
        <v>0.77830982634020618</v>
      </c>
      <c r="BD517">
        <v>0.1117029652425261</v>
      </c>
      <c r="BE517">
        <v>2.4839986431861591</v>
      </c>
      <c r="BF517">
        <v>1.9854122544087995</v>
      </c>
    </row>
    <row r="518" spans="1:58">
      <c r="A518">
        <f ca="1">-8*LN(RAND())</f>
        <v>1.6814333274882998</v>
      </c>
      <c r="B518">
        <f ca="1">-8*LN(RAND())</f>
        <v>6.8532787518327618</v>
      </c>
      <c r="C518">
        <f ca="1">-8*LN(RAND())</f>
        <v>8.0605010069644525</v>
      </c>
      <c r="D518">
        <f ca="1">-8*LN(RAND())</f>
        <v>17.602813328430564</v>
      </c>
      <c r="E518">
        <f ca="1">-8*LN(RAND())</f>
        <v>3.8946957217247986</v>
      </c>
      <c r="F518">
        <f ca="1">-8*LN(RAND())</f>
        <v>13.273150583321788</v>
      </c>
      <c r="H518">
        <f ca="1">-2*LN(RAND())</f>
        <v>4.6747071479442761</v>
      </c>
      <c r="I518">
        <f ca="1">-2*LN(RAND())</f>
        <v>0.36022200450966302</v>
      </c>
      <c r="J518">
        <f ca="1">-2*LN(RAND())</f>
        <v>6.6990972776664701E-2</v>
      </c>
      <c r="K518">
        <f ca="1">-2*LN(RAND())</f>
        <v>5.5699384116730863</v>
      </c>
      <c r="L518">
        <f ca="1">-2*LN(RAND())</f>
        <v>3.8755390558269417E-2</v>
      </c>
      <c r="M518">
        <f ca="1">-2*LN(RAND())</f>
        <v>1.9967974670047468</v>
      </c>
      <c r="P518">
        <v>0.55929093558343823</v>
      </c>
      <c r="Q518">
        <v>2.3270660426405132</v>
      </c>
      <c r="R518">
        <v>6.1429139619674178</v>
      </c>
      <c r="T518">
        <v>1.0110129606166618</v>
      </c>
      <c r="U518">
        <v>1.7546113557437575</v>
      </c>
      <c r="V518">
        <v>1.5754467542308697</v>
      </c>
      <c r="X518">
        <v>5.007850080042072</v>
      </c>
      <c r="Y518">
        <v>18.742999717945352</v>
      </c>
      <c r="Z518">
        <v>2.8743155797682309</v>
      </c>
      <c r="AA518">
        <v>0.84497962034921226</v>
      </c>
      <c r="AC518">
        <v>2.7623383312989445</v>
      </c>
      <c r="AD518">
        <v>10.084093944679806</v>
      </c>
      <c r="AE518">
        <v>0.11053087944328308</v>
      </c>
      <c r="AF518">
        <v>0.41733616379093952</v>
      </c>
      <c r="AH518">
        <v>0.11396745320805028</v>
      </c>
      <c r="AI518">
        <v>11.147101093627613</v>
      </c>
      <c r="AJ518">
        <v>4.2872724549817587</v>
      </c>
      <c r="AK518">
        <v>2.7465576849493045</v>
      </c>
      <c r="AL518">
        <v>9.285195080895452</v>
      </c>
      <c r="AN518">
        <v>2.7276280380820143E-2</v>
      </c>
      <c r="AO518">
        <v>0.57764181799306102</v>
      </c>
      <c r="AP518">
        <v>1.0295389988576109</v>
      </c>
      <c r="AQ518">
        <v>1.40215876270397</v>
      </c>
      <c r="AR518">
        <v>0.57268520321715277</v>
      </c>
      <c r="AT518">
        <v>2.184281023661089</v>
      </c>
      <c r="AU518">
        <v>9.2961405636473504</v>
      </c>
      <c r="AV518">
        <v>11.748469320707713</v>
      </c>
      <c r="AW518">
        <v>8.8747706484854341</v>
      </c>
      <c r="AX518">
        <v>0.21060680903030934</v>
      </c>
      <c r="AY518">
        <v>3.3548478009273364</v>
      </c>
      <c r="BA518">
        <v>8.1684912859964182E-2</v>
      </c>
      <c r="BB518">
        <v>0.38146119128108624</v>
      </c>
      <c r="BC518">
        <v>2.381049653390964</v>
      </c>
      <c r="BD518">
        <v>0.30604511674258172</v>
      </c>
      <c r="BE518">
        <v>1.0942471243670124</v>
      </c>
      <c r="BF518">
        <v>1.4999767310034</v>
      </c>
    </row>
    <row r="519" spans="1:58">
      <c r="A519">
        <f ca="1">-8*LN(RAND())</f>
        <v>8.1616907556271201</v>
      </c>
      <c r="B519">
        <f ca="1">-8*LN(RAND())</f>
        <v>5.5023181697782677</v>
      </c>
      <c r="C519">
        <f ca="1">-8*LN(RAND())</f>
        <v>7.3501780048196235</v>
      </c>
      <c r="D519">
        <f ca="1">-8*LN(RAND())</f>
        <v>1.5555180840646463</v>
      </c>
      <c r="E519">
        <f ca="1">-8*LN(RAND())</f>
        <v>1.2347235246223602</v>
      </c>
      <c r="F519">
        <f ca="1">-8*LN(RAND())</f>
        <v>14.152991691851984</v>
      </c>
      <c r="H519">
        <f ca="1">-2*LN(RAND())</f>
        <v>1.504128631475939</v>
      </c>
      <c r="I519">
        <f ca="1">-2*LN(RAND())</f>
        <v>0.84508431539034079</v>
      </c>
      <c r="J519">
        <f ca="1">-2*LN(RAND())</f>
        <v>0.50368068940715394</v>
      </c>
      <c r="K519">
        <f ca="1">-2*LN(RAND())</f>
        <v>2.4373081341403253</v>
      </c>
      <c r="L519">
        <f ca="1">-2*LN(RAND())</f>
        <v>0.52340122892753915</v>
      </c>
      <c r="M519">
        <f ca="1">-2*LN(RAND())</f>
        <v>1.155592096684197</v>
      </c>
      <c r="P519">
        <v>10.111527340695595</v>
      </c>
      <c r="Q519">
        <v>34.580758226848502</v>
      </c>
      <c r="R519">
        <v>4.4275426268286466</v>
      </c>
      <c r="T519">
        <v>1.5497085495850147</v>
      </c>
      <c r="U519">
        <v>0.96450272683490912</v>
      </c>
      <c r="V519">
        <v>2.1396326803239778</v>
      </c>
      <c r="X519">
        <v>0.7042337709366846</v>
      </c>
      <c r="Y519">
        <v>3.1749611584272257</v>
      </c>
      <c r="Z519">
        <v>1.3521424070396388</v>
      </c>
      <c r="AA519">
        <v>2.2306903590492482</v>
      </c>
      <c r="AC519">
        <v>1.457672511251539</v>
      </c>
      <c r="AD519">
        <v>0.23570736252065003</v>
      </c>
      <c r="AE519">
        <v>7.3464875216247965</v>
      </c>
      <c r="AF519">
        <v>3.9652585806666103</v>
      </c>
      <c r="AH519">
        <v>8.799433171777185</v>
      </c>
      <c r="AI519">
        <v>18.076271394379994</v>
      </c>
      <c r="AJ519">
        <v>1.2015551837975538</v>
      </c>
      <c r="AK519">
        <v>37.85389272306508</v>
      </c>
      <c r="AL519">
        <v>45.497431628651796</v>
      </c>
      <c r="AN519">
        <v>1.9172976421504524</v>
      </c>
      <c r="AO519">
        <v>0.43081149033181981</v>
      </c>
      <c r="AP519">
        <v>1.6138719853204739</v>
      </c>
      <c r="AQ519">
        <v>1.9343316506760455</v>
      </c>
      <c r="AR519">
        <v>0.83388878191980642</v>
      </c>
      <c r="AT519">
        <v>10.247296099293683</v>
      </c>
      <c r="AU519">
        <v>0.5091088615803111</v>
      </c>
      <c r="AV519">
        <v>0.42186112580664781</v>
      </c>
      <c r="AW519">
        <v>0.67813790305960575</v>
      </c>
      <c r="AX519">
        <v>5.7192932396976426</v>
      </c>
      <c r="AY519">
        <v>1.8055184437624128</v>
      </c>
      <c r="BA519">
        <v>0.10932131362386262</v>
      </c>
      <c r="BB519">
        <v>0.80995432891607577</v>
      </c>
      <c r="BC519">
        <v>0.70204239800925117</v>
      </c>
      <c r="BD519">
        <v>1.159365768637167</v>
      </c>
      <c r="BE519">
        <v>0.74096617390394348</v>
      </c>
      <c r="BF519">
        <v>0.42535429762781934</v>
      </c>
    </row>
    <row r="520" spans="1:58">
      <c r="A520">
        <f ca="1">-8*LN(RAND())</f>
        <v>5.0424445400197087</v>
      </c>
      <c r="B520">
        <f ca="1">-8*LN(RAND())</f>
        <v>2.2966283102965179</v>
      </c>
      <c r="C520">
        <f ca="1">-8*LN(RAND())</f>
        <v>1.0094503931771095</v>
      </c>
      <c r="D520">
        <f ca="1">-8*LN(RAND())</f>
        <v>8.5152019181448413</v>
      </c>
      <c r="E520">
        <f ca="1">-8*LN(RAND())</f>
        <v>1.2594186822370368</v>
      </c>
      <c r="F520">
        <f ca="1">-8*LN(RAND())</f>
        <v>4.8126049488577092</v>
      </c>
      <c r="H520">
        <f ca="1">-2*LN(RAND())</f>
        <v>7.0245729154017583E-2</v>
      </c>
      <c r="I520">
        <f ca="1">-2*LN(RAND())</f>
        <v>3.046257181980188</v>
      </c>
      <c r="J520">
        <f ca="1">-2*LN(RAND())</f>
        <v>3.6192812361714607E-2</v>
      </c>
      <c r="K520">
        <f ca="1">-2*LN(RAND())</f>
        <v>0.43859216042330362</v>
      </c>
      <c r="L520">
        <f ca="1">-2*LN(RAND())</f>
        <v>1.893055965872662</v>
      </c>
      <c r="M520">
        <f ca="1">-2*LN(RAND())</f>
        <v>0.83576730482329709</v>
      </c>
      <c r="P520">
        <v>1.6294186428990822</v>
      </c>
      <c r="Q520">
        <v>6.4892607231252928</v>
      </c>
      <c r="R520">
        <v>8.1104826432029427</v>
      </c>
      <c r="T520">
        <v>0.47013994616959287</v>
      </c>
      <c r="U520">
        <v>1.3314465048784527</v>
      </c>
      <c r="V520">
        <v>3.8165123075692571</v>
      </c>
      <c r="X520">
        <v>0.77320668983914653</v>
      </c>
      <c r="Y520">
        <v>3.4421338285013507</v>
      </c>
      <c r="Z520">
        <v>3.6471718208021993</v>
      </c>
      <c r="AA520">
        <v>1.531165752671757</v>
      </c>
      <c r="AC520">
        <v>0.81067704393708961</v>
      </c>
      <c r="AD520">
        <v>8.1069056651762743</v>
      </c>
      <c r="AE520">
        <v>1.1714769399677063</v>
      </c>
      <c r="AF520">
        <v>0.863688073817371</v>
      </c>
      <c r="AH520">
        <v>0.66762127194448473</v>
      </c>
      <c r="AI520">
        <v>1.4998382137755542</v>
      </c>
      <c r="AJ520">
        <v>16.896594172555091</v>
      </c>
      <c r="AK520">
        <v>1.1688176877252463</v>
      </c>
      <c r="AL520">
        <v>4.6837201705811893</v>
      </c>
      <c r="AN520">
        <v>0.4988514153358739</v>
      </c>
      <c r="AO520">
        <v>0.20026132313494865</v>
      </c>
      <c r="AP520">
        <v>2.3363311073630673</v>
      </c>
      <c r="AQ520">
        <v>0.62359951914872136</v>
      </c>
      <c r="AR520">
        <v>5.4966199374567974E-2</v>
      </c>
      <c r="AT520">
        <v>8.1652616510372784</v>
      </c>
      <c r="AU520">
        <v>16.263823692068563</v>
      </c>
      <c r="AV520">
        <v>3.1248544681914519</v>
      </c>
      <c r="AW520">
        <v>22.685468481211267</v>
      </c>
      <c r="AX520">
        <v>1.4902531185582724</v>
      </c>
      <c r="AY520">
        <v>0.26181142660877926</v>
      </c>
      <c r="BA520">
        <v>2.7718292906318633</v>
      </c>
      <c r="BB520">
        <v>0.75554801115073988</v>
      </c>
      <c r="BC520">
        <v>0.93297066844010956</v>
      </c>
      <c r="BD520">
        <v>0.75430887286377102</v>
      </c>
      <c r="BE520">
        <v>3.0963278132064018</v>
      </c>
      <c r="BF520">
        <v>0.43773233043536969</v>
      </c>
    </row>
    <row r="521" spans="1:58">
      <c r="A521">
        <f ca="1">-8*LN(RAND())</f>
        <v>5.7986104591996845</v>
      </c>
      <c r="B521">
        <f ca="1">-8*LN(RAND())</f>
        <v>11.43513582344087</v>
      </c>
      <c r="C521">
        <f ca="1">-8*LN(RAND())</f>
        <v>0.54065499120227056</v>
      </c>
      <c r="D521">
        <f ca="1">-8*LN(RAND())</f>
        <v>44.383636472997424</v>
      </c>
      <c r="E521">
        <f ca="1">-8*LN(RAND())</f>
        <v>8.1707201080085579</v>
      </c>
      <c r="F521">
        <f ca="1">-8*LN(RAND())</f>
        <v>10.109737688826073</v>
      </c>
      <c r="H521">
        <f ca="1">-2*LN(RAND())</f>
        <v>3.9810044799089259</v>
      </c>
      <c r="I521">
        <f ca="1">-2*LN(RAND())</f>
        <v>0.88070398012166107</v>
      </c>
      <c r="J521">
        <f ca="1">-2*LN(RAND())</f>
        <v>0.32922411528858747</v>
      </c>
      <c r="K521">
        <f ca="1">-2*LN(RAND())</f>
        <v>0.91498304436910782</v>
      </c>
      <c r="L521">
        <f ca="1">-2*LN(RAND())</f>
        <v>5.4596362144391275</v>
      </c>
      <c r="M521">
        <f ca="1">-2*LN(RAND())</f>
        <v>2.4081979899162302</v>
      </c>
      <c r="P521">
        <v>12.392766410409509</v>
      </c>
      <c r="Q521">
        <v>2.6096131612442588</v>
      </c>
      <c r="R521">
        <v>6.2586982764677739</v>
      </c>
      <c r="T521">
        <v>3.5746464191517755</v>
      </c>
      <c r="U521">
        <v>1.714418341079865</v>
      </c>
      <c r="V521">
        <v>0.42381451653635366</v>
      </c>
      <c r="X521">
        <v>3.8663312765951607</v>
      </c>
      <c r="Y521">
        <v>18.301529196098532</v>
      </c>
      <c r="Z521">
        <v>21.295634708454834</v>
      </c>
      <c r="AA521">
        <v>10.557493092229288</v>
      </c>
      <c r="AC521">
        <v>5.4263677350861039</v>
      </c>
      <c r="AD521">
        <v>3.0323428440117692</v>
      </c>
      <c r="AE521">
        <v>2.3377436606141484</v>
      </c>
      <c r="AF521">
        <v>0.51319849240628623</v>
      </c>
      <c r="AH521">
        <v>9.8303399766460249</v>
      </c>
      <c r="AI521">
        <v>14.1964205716948</v>
      </c>
      <c r="AJ521">
        <v>3.4409898959064624</v>
      </c>
      <c r="AK521">
        <v>0.92580146973724042</v>
      </c>
      <c r="AL521">
        <v>2.7221722498468863</v>
      </c>
      <c r="AN521">
        <v>1.6264812730855649</v>
      </c>
      <c r="AO521">
        <v>2.9365635186466617</v>
      </c>
      <c r="AP521">
        <v>0.56152013021462455</v>
      </c>
      <c r="AQ521">
        <v>1.9772216641531504</v>
      </c>
      <c r="AR521">
        <v>0.45788729969310643</v>
      </c>
      <c r="AT521">
        <v>2.7395973726207936</v>
      </c>
      <c r="AU521">
        <v>2.4544432499104278</v>
      </c>
      <c r="AV521">
        <v>16.497077810519198</v>
      </c>
      <c r="AW521">
        <v>10.611423512926555</v>
      </c>
      <c r="AX521">
        <v>1.9838448499410775</v>
      </c>
      <c r="AY521">
        <v>3.3763938310540573</v>
      </c>
      <c r="BA521">
        <v>0.89754520411447702</v>
      </c>
      <c r="BB521">
        <v>3.7635688971842114E-2</v>
      </c>
      <c r="BC521">
        <v>0.92587610763639505</v>
      </c>
      <c r="BD521">
        <v>0.15477589758544485</v>
      </c>
      <c r="BE521">
        <v>0.76972518640552634</v>
      </c>
      <c r="BF521">
        <v>1.6930800977217226</v>
      </c>
    </row>
    <row r="522" spans="1:58">
      <c r="A522">
        <f ca="1">-8*LN(RAND())</f>
        <v>26.244926568379682</v>
      </c>
      <c r="B522">
        <f ca="1">-8*LN(RAND())</f>
        <v>12.109899037051042</v>
      </c>
      <c r="C522">
        <f ca="1">-8*LN(RAND())</f>
        <v>4.4806221116516394</v>
      </c>
      <c r="D522">
        <f ca="1">-8*LN(RAND())</f>
        <v>1.7850474452276138E-2</v>
      </c>
      <c r="E522">
        <f ca="1">-8*LN(RAND())</f>
        <v>2.5149623474875047</v>
      </c>
      <c r="F522">
        <f ca="1">-8*LN(RAND())</f>
        <v>2.5092262745226557</v>
      </c>
      <c r="H522">
        <f ca="1">-2*LN(RAND())</f>
        <v>0.59126994415826672</v>
      </c>
      <c r="I522">
        <f ca="1">-2*LN(RAND())</f>
        <v>0.31801635608294232</v>
      </c>
      <c r="J522">
        <f ca="1">-2*LN(RAND())</f>
        <v>3.4326832971023937</v>
      </c>
      <c r="K522">
        <f ca="1">-2*LN(RAND())</f>
        <v>7.3447216924062766E-2</v>
      </c>
      <c r="L522">
        <f ca="1">-2*LN(RAND())</f>
        <v>0.46863320463663777</v>
      </c>
      <c r="M522">
        <f ca="1">-2*LN(RAND())</f>
        <v>0.16850310291079432</v>
      </c>
      <c r="P522">
        <v>5.812261401858513</v>
      </c>
      <c r="Q522">
        <v>2.6444194104343874</v>
      </c>
      <c r="R522">
        <v>13.839988122358287</v>
      </c>
      <c r="T522">
        <v>1.5039028669107268</v>
      </c>
      <c r="U522">
        <v>0.37150656004483118</v>
      </c>
      <c r="V522">
        <v>1.3588470559519918</v>
      </c>
      <c r="X522">
        <v>12.841667505450514</v>
      </c>
      <c r="Y522">
        <v>12.843690158764032</v>
      </c>
      <c r="Z522">
        <v>9.5575539267519343</v>
      </c>
      <c r="AA522">
        <v>16.395915787313971</v>
      </c>
      <c r="AC522">
        <v>1.2420076362219143</v>
      </c>
      <c r="AD522">
        <v>1.1988931791138067</v>
      </c>
      <c r="AE522">
        <v>2.3431439539463428</v>
      </c>
      <c r="AF522">
        <v>0.59069078263662878</v>
      </c>
      <c r="AH522">
        <v>10.75192757053278</v>
      </c>
      <c r="AI522">
        <v>3.1718993665491833</v>
      </c>
      <c r="AJ522">
        <v>0.56697425884702679</v>
      </c>
      <c r="AK522">
        <v>3.3685262412409802</v>
      </c>
      <c r="AL522">
        <v>20.634659866866048</v>
      </c>
      <c r="AN522">
        <v>0.11970770505105065</v>
      </c>
      <c r="AO522">
        <v>0.99386623999233503</v>
      </c>
      <c r="AP522">
        <v>2.2682827230663576</v>
      </c>
      <c r="AQ522">
        <v>1.590057739292829</v>
      </c>
      <c r="AR522">
        <v>1.2081075635822198</v>
      </c>
      <c r="AT522">
        <v>0.74491980293748505</v>
      </c>
      <c r="AU522">
        <v>5.4315276455645494</v>
      </c>
      <c r="AV522">
        <v>3.2379420812471444</v>
      </c>
      <c r="AW522">
        <v>13.258682022326305</v>
      </c>
      <c r="AX522">
        <v>2.1638768854712587</v>
      </c>
      <c r="AY522">
        <v>16.415772151195721</v>
      </c>
      <c r="BA522">
        <v>2.7822396422660169</v>
      </c>
      <c r="BB522">
        <v>2.6095437539424378</v>
      </c>
      <c r="BC522">
        <v>2.3307425884282318</v>
      </c>
      <c r="BD522">
        <v>0.96951327428421241</v>
      </c>
      <c r="BE522">
        <v>4.8586531129305275</v>
      </c>
      <c r="BF522">
        <v>2.5888659962381015</v>
      </c>
    </row>
    <row r="523" spans="1:58">
      <c r="A523">
        <f ca="1">-8*LN(RAND())</f>
        <v>3.610484873953193</v>
      </c>
      <c r="B523">
        <f ca="1">-8*LN(RAND())</f>
        <v>9.7814553754382647</v>
      </c>
      <c r="C523">
        <f ca="1">-8*LN(RAND())</f>
        <v>2.9834341484923605</v>
      </c>
      <c r="D523">
        <f ca="1">-8*LN(RAND())</f>
        <v>9.4869749196760136</v>
      </c>
      <c r="E523">
        <f ca="1">-8*LN(RAND())</f>
        <v>2.6298045397937888</v>
      </c>
      <c r="F523">
        <f ca="1">-8*LN(RAND())</f>
        <v>19.084361474114008</v>
      </c>
      <c r="H523">
        <f ca="1">-2*LN(RAND())</f>
        <v>0.55551958430424242</v>
      </c>
      <c r="I523">
        <f ca="1">-2*LN(RAND())</f>
        <v>4.4605981496962217</v>
      </c>
      <c r="J523">
        <f ca="1">-2*LN(RAND())</f>
        <v>1.3665816853052755</v>
      </c>
      <c r="K523">
        <f ca="1">-2*LN(RAND())</f>
        <v>2.0550995444712497</v>
      </c>
      <c r="L523">
        <f ca="1">-2*LN(RAND())</f>
        <v>1.0430070872567503</v>
      </c>
      <c r="M523">
        <f ca="1">-2*LN(RAND())</f>
        <v>0.96400061583955443</v>
      </c>
      <c r="P523">
        <v>9.116796178444142</v>
      </c>
      <c r="Q523">
        <v>8.2285828833097039</v>
      </c>
      <c r="R523">
        <v>3.7645758860389344</v>
      </c>
      <c r="T523">
        <v>2.2778089398107775</v>
      </c>
      <c r="U523">
        <v>1.0947479333517272</v>
      </c>
      <c r="V523">
        <v>1.7596529887785191</v>
      </c>
      <c r="X523">
        <v>10.583476019164495</v>
      </c>
      <c r="Y523">
        <v>0.57792967357243941</v>
      </c>
      <c r="Z523">
        <v>13.87529000299576</v>
      </c>
      <c r="AA523">
        <v>21.413348919054275</v>
      </c>
      <c r="AC523">
        <v>3.1977261156924217</v>
      </c>
      <c r="AD523">
        <v>0.41067405453103412</v>
      </c>
      <c r="AE523">
        <v>2.178426535409546</v>
      </c>
      <c r="AF523">
        <v>6.9273957333670824</v>
      </c>
      <c r="AH523">
        <v>7.459557547614482</v>
      </c>
      <c r="AI523">
        <v>3.6996118124210535</v>
      </c>
      <c r="AJ523">
        <v>6.4274537708015238</v>
      </c>
      <c r="AK523">
        <v>0.32844901216523875</v>
      </c>
      <c r="AL523">
        <v>0.97731495405355295</v>
      </c>
      <c r="AN523">
        <v>2.7731235742607203</v>
      </c>
      <c r="AO523">
        <v>0.139081230734107</v>
      </c>
      <c r="AP523">
        <v>1.2355539584867024</v>
      </c>
      <c r="AQ523">
        <v>0.54362386230511761</v>
      </c>
      <c r="AR523">
        <v>1.7370517040328888</v>
      </c>
      <c r="AT523">
        <v>9.0374342460751738</v>
      </c>
      <c r="AU523">
        <v>9.3180521532163247</v>
      </c>
      <c r="AV523">
        <v>11.247164518217021</v>
      </c>
      <c r="AW523">
        <v>7.0960188856632866</v>
      </c>
      <c r="AX523">
        <v>1.2368079248165222</v>
      </c>
      <c r="AY523">
        <v>36.777593058240377</v>
      </c>
      <c r="BA523">
        <v>0.85477888452887263</v>
      </c>
      <c r="BB523">
        <v>1.2444413790959312</v>
      </c>
      <c r="BC523">
        <v>0.34939261755444023</v>
      </c>
      <c r="BD523">
        <v>0.48284755146244007</v>
      </c>
      <c r="BE523">
        <v>3.3375226079450795</v>
      </c>
      <c r="BF523">
        <v>0.24908718910650454</v>
      </c>
    </row>
    <row r="524" spans="1:58">
      <c r="A524">
        <f ca="1">-8*LN(RAND())</f>
        <v>19.133042798951287</v>
      </c>
      <c r="B524">
        <f ca="1">-8*LN(RAND())</f>
        <v>12.096406452206683</v>
      </c>
      <c r="C524">
        <f ca="1">-8*LN(RAND())</f>
        <v>2.7484527059139694</v>
      </c>
      <c r="D524">
        <f ca="1">-8*LN(RAND())</f>
        <v>11.156782071066973</v>
      </c>
      <c r="E524">
        <f ca="1">-8*LN(RAND())</f>
        <v>12.47621884356025</v>
      </c>
      <c r="F524">
        <f ca="1">-8*LN(RAND())</f>
        <v>12.779417354909404</v>
      </c>
      <c r="H524">
        <f ca="1">-2*LN(RAND())</f>
        <v>3.1724525592864476</v>
      </c>
      <c r="I524">
        <f ca="1">-2*LN(RAND())</f>
        <v>1.8559359954031887</v>
      </c>
      <c r="J524">
        <f ca="1">-2*LN(RAND())</f>
        <v>1.8557333284816688</v>
      </c>
      <c r="K524">
        <f ca="1">-2*LN(RAND())</f>
        <v>3.8543901346595564</v>
      </c>
      <c r="L524">
        <f ca="1">-2*LN(RAND())</f>
        <v>0.30701615735817367</v>
      </c>
      <c r="M524">
        <f ca="1">-2*LN(RAND())</f>
        <v>1.7269651122272196</v>
      </c>
      <c r="P524">
        <v>14.612469878597059</v>
      </c>
      <c r="Q524">
        <v>12.465560185640992</v>
      </c>
      <c r="R524">
        <v>0.21303248797640159</v>
      </c>
      <c r="T524">
        <v>2.3635013527540214</v>
      </c>
      <c r="U524">
        <v>1.6816643700533704</v>
      </c>
      <c r="V524">
        <v>1.2468628773125414</v>
      </c>
      <c r="X524">
        <v>13.619665669540865</v>
      </c>
      <c r="Y524">
        <v>1.2598070562609294</v>
      </c>
      <c r="Z524">
        <v>1.3529755621524793</v>
      </c>
      <c r="AA524">
        <v>2.8833397802209446</v>
      </c>
      <c r="AC524">
        <v>1.3252219468919351</v>
      </c>
      <c r="AD524">
        <v>1.0128953133557257</v>
      </c>
      <c r="AE524">
        <v>4.8222664212402195</v>
      </c>
      <c r="AF524">
        <v>0.78403743685267424</v>
      </c>
      <c r="AH524">
        <v>0.82243463810821227</v>
      </c>
      <c r="AI524">
        <v>8.7256416329567923</v>
      </c>
      <c r="AJ524">
        <v>13.264800183905102</v>
      </c>
      <c r="AK524">
        <v>6.6699856622558027</v>
      </c>
      <c r="AL524">
        <v>4.9472023484144625</v>
      </c>
      <c r="AN524">
        <v>6.309347176318382E-2</v>
      </c>
      <c r="AO524">
        <v>2.1857762968289238</v>
      </c>
      <c r="AP524">
        <v>1.0893595151686477</v>
      </c>
      <c r="AQ524">
        <v>0.58553064008833955</v>
      </c>
      <c r="AR524">
        <v>3.0206750494129304</v>
      </c>
      <c r="AT524">
        <v>13.619570596202253</v>
      </c>
      <c r="AU524">
        <v>0.35996225825350531</v>
      </c>
      <c r="AV524">
        <v>5.9148970340474838E-2</v>
      </c>
      <c r="AW524">
        <v>15.258216523606951</v>
      </c>
      <c r="AX524">
        <v>5.5176601835208263</v>
      </c>
      <c r="AY524">
        <v>5.8465014563420574</v>
      </c>
      <c r="BA524">
        <v>0.17076466306126073</v>
      </c>
      <c r="BB524">
        <v>2.8009323259638124</v>
      </c>
      <c r="BC524">
        <v>1.0956099407485322</v>
      </c>
      <c r="BD524">
        <v>0.40509895873484469</v>
      </c>
      <c r="BE524">
        <v>3.8883869442641386</v>
      </c>
      <c r="BF524">
        <v>5.9876183216014542</v>
      </c>
    </row>
    <row r="525" spans="1:58">
      <c r="A525">
        <f ca="1">-8*LN(RAND())</f>
        <v>1.6722311879738188</v>
      </c>
      <c r="B525">
        <f ca="1">-8*LN(RAND())</f>
        <v>16.815963734344191</v>
      </c>
      <c r="C525">
        <f ca="1">-8*LN(RAND())</f>
        <v>1.5845086894571951</v>
      </c>
      <c r="D525">
        <f ca="1">-8*LN(RAND())</f>
        <v>12.685534141089009</v>
      </c>
      <c r="E525">
        <f ca="1">-8*LN(RAND())</f>
        <v>2.3791615937664852</v>
      </c>
      <c r="F525">
        <f ca="1">-8*LN(RAND())</f>
        <v>3.8693214962551479</v>
      </c>
      <c r="H525">
        <f ca="1">-2*LN(RAND())</f>
        <v>0.23691330690361129</v>
      </c>
      <c r="I525">
        <f ca="1">-2*LN(RAND())</f>
        <v>0.36890580134227952</v>
      </c>
      <c r="J525">
        <f ca="1">-2*LN(RAND())</f>
        <v>6.160484077612475</v>
      </c>
      <c r="K525">
        <f ca="1">-2*LN(RAND())</f>
        <v>1.415355788249298</v>
      </c>
      <c r="L525">
        <f ca="1">-2*LN(RAND())</f>
        <v>2.2898328636598202</v>
      </c>
      <c r="M525">
        <f ca="1">-2*LN(RAND())</f>
        <v>2.1119149098565075</v>
      </c>
      <c r="P525">
        <v>3.7498997898419204</v>
      </c>
      <c r="Q525">
        <v>4.8866400936464185</v>
      </c>
      <c r="R525">
        <v>1.0516481439940708</v>
      </c>
      <c r="T525">
        <v>4.3459974445922267</v>
      </c>
      <c r="U525">
        <v>3.2409365923598505</v>
      </c>
      <c r="V525">
        <v>0.44105468679776605</v>
      </c>
      <c r="X525">
        <v>6.2911702693740121</v>
      </c>
      <c r="Y525">
        <v>1.0763434981855804</v>
      </c>
      <c r="Z525">
        <v>17.12071689259967</v>
      </c>
      <c r="AA525">
        <v>2.8663659666657182</v>
      </c>
      <c r="AC525">
        <v>0.81098260679294687</v>
      </c>
      <c r="AD525">
        <v>1.4010776743178992</v>
      </c>
      <c r="AE525">
        <v>6.6709265697998132</v>
      </c>
      <c r="AF525">
        <v>0.69626070733542855</v>
      </c>
      <c r="AH525">
        <v>19.311773048749885</v>
      </c>
      <c r="AI525">
        <v>7.4846280182163012</v>
      </c>
      <c r="AJ525">
        <v>2.6843325646056235</v>
      </c>
      <c r="AK525">
        <v>4.4355353689799113</v>
      </c>
      <c r="AL525">
        <v>29.538965039156814</v>
      </c>
      <c r="AN525">
        <v>3.3773759091286304</v>
      </c>
      <c r="AO525">
        <v>1.7433264717783861</v>
      </c>
      <c r="AP525">
        <v>3.010740269352126E-2</v>
      </c>
      <c r="AQ525">
        <v>4.6968569295365485</v>
      </c>
      <c r="AR525">
        <v>5.7081912885681643</v>
      </c>
      <c r="AT525">
        <v>7.8132566143003803</v>
      </c>
      <c r="AU525">
        <v>1.6369963147608624</v>
      </c>
      <c r="AV525">
        <v>3.5915327511242894</v>
      </c>
      <c r="AW525">
        <v>7.5039187046562708</v>
      </c>
      <c r="AX525">
        <v>2.7633229367160754</v>
      </c>
      <c r="AY525">
        <v>3.9653301668349807</v>
      </c>
      <c r="BA525">
        <v>0.91798423025756071</v>
      </c>
      <c r="BB525">
        <v>2.4851207414907273</v>
      </c>
      <c r="BC525">
        <v>0.81403175117352822</v>
      </c>
      <c r="BD525">
        <v>2.3135195988054988</v>
      </c>
      <c r="BE525">
        <v>4.4019153000459367E-2</v>
      </c>
      <c r="BF525">
        <v>0.43588557141365375</v>
      </c>
    </row>
    <row r="526" spans="1:58">
      <c r="A526">
        <f ca="1">-8*LN(RAND())</f>
        <v>2.2192140257060875</v>
      </c>
      <c r="B526">
        <f ca="1">-8*LN(RAND())</f>
        <v>9.2210220659590547</v>
      </c>
      <c r="C526">
        <f ca="1">-8*LN(RAND())</f>
        <v>5.1066833145594366</v>
      </c>
      <c r="D526">
        <f ca="1">-8*LN(RAND())</f>
        <v>36.646981262600178</v>
      </c>
      <c r="E526">
        <f ca="1">-8*LN(RAND())</f>
        <v>3.0226248353510403</v>
      </c>
      <c r="F526">
        <f ca="1">-8*LN(RAND())</f>
        <v>3.7443326621645237</v>
      </c>
      <c r="H526">
        <f ca="1">-2*LN(RAND())</f>
        <v>0.8564917592086877</v>
      </c>
      <c r="I526">
        <f ca="1">-2*LN(RAND())</f>
        <v>2.1977927757733897</v>
      </c>
      <c r="J526">
        <f ca="1">-2*LN(RAND())</f>
        <v>15.524747772804163</v>
      </c>
      <c r="K526">
        <f ca="1">-2*LN(RAND())</f>
        <v>4.0249756043346547</v>
      </c>
      <c r="L526">
        <f ca="1">-2*LN(RAND())</f>
        <v>5.968040173574984</v>
      </c>
      <c r="M526">
        <f ca="1">-2*LN(RAND())</f>
        <v>0.18250044482067859</v>
      </c>
      <c r="P526">
        <v>5.9449166359845593</v>
      </c>
      <c r="Q526">
        <v>3.803066026571654</v>
      </c>
      <c r="R526">
        <v>0.41235767489834602</v>
      </c>
      <c r="T526">
        <v>2.5077693701857577</v>
      </c>
      <c r="U526">
        <v>2.4259617811269427</v>
      </c>
      <c r="V526">
        <v>0.30059723603237076</v>
      </c>
      <c r="X526">
        <v>2.5703571345796252</v>
      </c>
      <c r="Y526">
        <v>6.2166951038596947</v>
      </c>
      <c r="Z526">
        <v>29.398482801901366</v>
      </c>
      <c r="AA526">
        <v>1.5190452725734154</v>
      </c>
      <c r="AC526">
        <v>3.8803339391561864</v>
      </c>
      <c r="AD526">
        <v>1.6775873480937322</v>
      </c>
      <c r="AE526">
        <v>7.3718085599720551</v>
      </c>
      <c r="AF526">
        <v>1.996577657094303</v>
      </c>
      <c r="AH526">
        <v>0.33497247824433135</v>
      </c>
      <c r="AI526">
        <v>7.4906655188332048</v>
      </c>
      <c r="AJ526">
        <v>0.66458829121427831</v>
      </c>
      <c r="AK526">
        <v>1.4542974682022864</v>
      </c>
      <c r="AL526">
        <v>7.0540395382966761</v>
      </c>
      <c r="AN526">
        <v>2.5562131995360371</v>
      </c>
      <c r="AO526">
        <v>3.0418370123170821</v>
      </c>
      <c r="AP526">
        <v>1.7916330584886331</v>
      </c>
      <c r="AQ526">
        <v>1.4621628814005074</v>
      </c>
      <c r="AR526">
        <v>0.57423913249673764</v>
      </c>
      <c r="AT526">
        <v>1.0495405088440195</v>
      </c>
      <c r="AU526">
        <v>6.0008805287561637</v>
      </c>
      <c r="AV526">
        <v>3.6866710431776966</v>
      </c>
      <c r="AW526">
        <v>2.3802290860168909</v>
      </c>
      <c r="AX526">
        <v>0.62046078514738412</v>
      </c>
      <c r="AY526">
        <v>2.0024330377969255</v>
      </c>
      <c r="BA526">
        <v>1.2805940363477153</v>
      </c>
      <c r="BB526">
        <v>0.88422967753966297</v>
      </c>
      <c r="BC526">
        <v>1.1796525576762862</v>
      </c>
      <c r="BD526">
        <v>1.8720021120815626</v>
      </c>
      <c r="BE526">
        <v>1.8535435555776678</v>
      </c>
      <c r="BF526">
        <v>8.8849229340967784E-2</v>
      </c>
    </row>
    <row r="527" spans="1:58">
      <c r="A527">
        <f ca="1">-8*LN(RAND())</f>
        <v>22.851384851115029</v>
      </c>
      <c r="B527">
        <f ca="1">-8*LN(RAND())</f>
        <v>23.124654394103288</v>
      </c>
      <c r="C527">
        <f ca="1">-8*LN(RAND())</f>
        <v>36.13270924543707</v>
      </c>
      <c r="D527">
        <f ca="1">-8*LN(RAND())</f>
        <v>26.198660329210629</v>
      </c>
      <c r="E527">
        <f ca="1">-8*LN(RAND())</f>
        <v>20.280325693353159</v>
      </c>
      <c r="F527">
        <f ca="1">-8*LN(RAND())</f>
        <v>1.3978649432137622</v>
      </c>
      <c r="H527">
        <f ca="1">-2*LN(RAND())</f>
        <v>1.9098935836694801</v>
      </c>
      <c r="I527">
        <f ca="1">-2*LN(RAND())</f>
        <v>5.6660023360269545</v>
      </c>
      <c r="J527">
        <f ca="1">-2*LN(RAND())</f>
        <v>2.7617510034811223</v>
      </c>
      <c r="K527">
        <f ca="1">-2*LN(RAND())</f>
        <v>3.1896526929056899</v>
      </c>
      <c r="L527">
        <f ca="1">-2*LN(RAND())</f>
        <v>2.4263289572285269</v>
      </c>
      <c r="M527">
        <f ca="1">-2*LN(RAND())</f>
        <v>3.3341701251556457</v>
      </c>
      <c r="P527">
        <v>22.374200172088077</v>
      </c>
      <c r="Q527">
        <v>21.851572634388461</v>
      </c>
      <c r="R527">
        <v>0.92934452042993709</v>
      </c>
      <c r="T527">
        <v>1.5193751687243278</v>
      </c>
      <c r="U527">
        <v>1.9289429950988157</v>
      </c>
      <c r="V527">
        <v>5.9138367539913771E-2</v>
      </c>
      <c r="X527">
        <v>0.92288803110311868</v>
      </c>
      <c r="Y527">
        <v>1.4171644226774409</v>
      </c>
      <c r="Z527">
        <v>3.3178155456792195</v>
      </c>
      <c r="AA527">
        <v>1.3891940060419439</v>
      </c>
      <c r="AC527">
        <v>2.4110976119226297</v>
      </c>
      <c r="AD527">
        <v>6.6861312893691363</v>
      </c>
      <c r="AE527">
        <v>1.9204494624685935</v>
      </c>
      <c r="AF527">
        <v>1.3943433556285503</v>
      </c>
      <c r="AH527">
        <v>7.576470983582384</v>
      </c>
      <c r="AI527">
        <v>1.3139051725351205</v>
      </c>
      <c r="AJ527">
        <v>3.0802081974327393</v>
      </c>
      <c r="AK527">
        <v>20.421818595942629</v>
      </c>
      <c r="AL527">
        <v>16.542524439997589</v>
      </c>
      <c r="AN527">
        <v>4.2892717481841718</v>
      </c>
      <c r="AO527">
        <v>1.8216288501804065</v>
      </c>
      <c r="AP527">
        <v>3.6279734781839683</v>
      </c>
      <c r="AQ527">
        <v>0.81758240630500367</v>
      </c>
      <c r="AR527">
        <v>1.8500590600877156</v>
      </c>
      <c r="AT527">
        <v>4.2768597275129414</v>
      </c>
      <c r="AU527">
        <v>5.4316400260310331</v>
      </c>
      <c r="AV527">
        <v>1.3008426037506093</v>
      </c>
      <c r="AW527">
        <v>5.6880729970634656</v>
      </c>
      <c r="AX527">
        <v>1.240265053962712</v>
      </c>
      <c r="AY527">
        <v>2.3549242092591181</v>
      </c>
      <c r="BA527">
        <v>2.884973374003756</v>
      </c>
      <c r="BB527">
        <v>10.677595008623298</v>
      </c>
      <c r="BC527">
        <v>0.11196309799030496</v>
      </c>
      <c r="BD527">
        <v>9.848658572173272E-3</v>
      </c>
      <c r="BE527">
        <v>10.449622174019348</v>
      </c>
      <c r="BF527">
        <v>0.6285256386855278</v>
      </c>
    </row>
    <row r="528" spans="1:58">
      <c r="A528">
        <f ca="1">-8*LN(RAND())</f>
        <v>7.5004740696181313</v>
      </c>
      <c r="B528">
        <f ca="1">-8*LN(RAND())</f>
        <v>7.0540315716070108</v>
      </c>
      <c r="C528">
        <f ca="1">-8*LN(RAND())</f>
        <v>0.7178573375340519</v>
      </c>
      <c r="D528">
        <f ca="1">-8*LN(RAND())</f>
        <v>2.9002839724941643</v>
      </c>
      <c r="E528">
        <f ca="1">-8*LN(RAND())</f>
        <v>3.2831952531143926</v>
      </c>
      <c r="F528">
        <f ca="1">-8*LN(RAND())</f>
        <v>4.9912855246163952</v>
      </c>
      <c r="H528">
        <f ca="1">-2*LN(RAND())</f>
        <v>2.5599494823108988</v>
      </c>
      <c r="I528">
        <f ca="1">-2*LN(RAND())</f>
        <v>1.2182412519399446</v>
      </c>
      <c r="J528">
        <f ca="1">-2*LN(RAND())</f>
        <v>3.4669647853630736</v>
      </c>
      <c r="K528">
        <f ca="1">-2*LN(RAND())</f>
        <v>1.5794991116974493</v>
      </c>
      <c r="L528">
        <f ca="1">-2*LN(RAND())</f>
        <v>3.0353763045568876</v>
      </c>
      <c r="M528">
        <f ca="1">-2*LN(RAND())</f>
        <v>4.0509139059906211E-2</v>
      </c>
      <c r="P528">
        <v>2.2041790090702245</v>
      </c>
      <c r="Q528">
        <v>5.9535571365986204</v>
      </c>
      <c r="R528">
        <v>8.6156392609416308</v>
      </c>
      <c r="T528">
        <v>4.2272920455111525</v>
      </c>
      <c r="U528">
        <v>0.52662738281850363</v>
      </c>
      <c r="V528">
        <v>1.5913609089415752</v>
      </c>
      <c r="X528">
        <v>1.1673698986504673</v>
      </c>
      <c r="Y528">
        <v>11.108907180655477</v>
      </c>
      <c r="Z528">
        <v>1.2433567243951658</v>
      </c>
      <c r="AA528">
        <v>5.7689269755472212</v>
      </c>
      <c r="AC528">
        <v>1.2670649152389646</v>
      </c>
      <c r="AD528">
        <v>1.5913530680850194</v>
      </c>
      <c r="AE528">
        <v>1.0094518123347744</v>
      </c>
      <c r="AF528">
        <v>2.457121079216249</v>
      </c>
      <c r="AH528">
        <v>0.87898026976974675</v>
      </c>
      <c r="AI528">
        <v>2.0783771597143508</v>
      </c>
      <c r="AJ528">
        <v>1.6144436706275995</v>
      </c>
      <c r="AK528">
        <v>7.9274352433011703</v>
      </c>
      <c r="AL528">
        <v>2.3646459656085335</v>
      </c>
      <c r="AN528">
        <v>1.380959728738528</v>
      </c>
      <c r="AO528">
        <v>2.1820487372427029</v>
      </c>
      <c r="AP528">
        <v>0.84432844471352575</v>
      </c>
      <c r="AQ528">
        <v>1.9585738621718241</v>
      </c>
      <c r="AR528">
        <v>0.74579644386428812</v>
      </c>
      <c r="AT528">
        <v>6.4734249965783865</v>
      </c>
      <c r="AU528">
        <v>2.4031118548559491</v>
      </c>
      <c r="AV528">
        <v>8.9906674590639888</v>
      </c>
      <c r="AW528">
        <v>11.494355483967624</v>
      </c>
      <c r="AX528">
        <v>4.0817179336015625</v>
      </c>
      <c r="AY528">
        <v>11.804901475420094</v>
      </c>
      <c r="BA528">
        <v>0.27977997879762467</v>
      </c>
      <c r="BB528">
        <v>1.1976066754612402</v>
      </c>
      <c r="BC528">
        <v>1.0352438341795442</v>
      </c>
      <c r="BD528">
        <v>0.79539597413840379</v>
      </c>
      <c r="BE528">
        <v>0.6033110198862961</v>
      </c>
      <c r="BF528">
        <v>1.2232718198784209</v>
      </c>
    </row>
    <row r="529" spans="1:58">
      <c r="A529">
        <f ca="1">-8*LN(RAND())</f>
        <v>7.4195418511989661</v>
      </c>
      <c r="B529">
        <f ca="1">-8*LN(RAND())</f>
        <v>2.4093158985921383</v>
      </c>
      <c r="C529">
        <f ca="1">-8*LN(RAND())</f>
        <v>1.7061697137354006</v>
      </c>
      <c r="D529">
        <f ca="1">-8*LN(RAND())</f>
        <v>11.781058849785962</v>
      </c>
      <c r="E529">
        <f ca="1">-8*LN(RAND())</f>
        <v>5.7059551372154234</v>
      </c>
      <c r="F529">
        <f ca="1">-8*LN(RAND())</f>
        <v>2.4785534400565186</v>
      </c>
      <c r="H529">
        <f ca="1">-2*LN(RAND())</f>
        <v>2.2726822223285068</v>
      </c>
      <c r="I529">
        <f ca="1">-2*LN(RAND())</f>
        <v>0.3996137742395503</v>
      </c>
      <c r="J529">
        <f ca="1">-2*LN(RAND())</f>
        <v>3.1860385155386135</v>
      </c>
      <c r="K529">
        <f ca="1">-2*LN(RAND())</f>
        <v>2.0259447490118423</v>
      </c>
      <c r="L529">
        <f ca="1">-2*LN(RAND())</f>
        <v>4.6644323084171129</v>
      </c>
      <c r="M529">
        <f ca="1">-2*LN(RAND())</f>
        <v>1.3308662815084651</v>
      </c>
      <c r="P529">
        <v>5.1233599517329917</v>
      </c>
      <c r="Q529">
        <v>9.5775957482981298</v>
      </c>
      <c r="R529">
        <v>11.702602362571405</v>
      </c>
      <c r="T529">
        <v>0.36537775095572717</v>
      </c>
      <c r="U529">
        <v>7.2177786235506138</v>
      </c>
      <c r="V529">
        <v>1.0140281951178889</v>
      </c>
      <c r="X529">
        <v>1.4739039926237874</v>
      </c>
      <c r="Y529">
        <v>5.1677134502892983</v>
      </c>
      <c r="Z529">
        <v>5.1557452039843152</v>
      </c>
      <c r="AA529">
        <v>1.0869546289559526</v>
      </c>
      <c r="AC529">
        <v>1.1765653674753145</v>
      </c>
      <c r="AD529">
        <v>0.66838690361744058</v>
      </c>
      <c r="AE529">
        <v>1.1099478093910384</v>
      </c>
      <c r="AF529">
        <v>0.55362354727638319</v>
      </c>
      <c r="AH529">
        <v>26.88929203572529</v>
      </c>
      <c r="AI529">
        <v>3.4917531261739554</v>
      </c>
      <c r="AJ529">
        <v>1.6811270791124193</v>
      </c>
      <c r="AK529">
        <v>4.4174675540073585</v>
      </c>
      <c r="AL529">
        <v>2.6726090821349149</v>
      </c>
      <c r="AN529">
        <v>2.5236022032156247</v>
      </c>
      <c r="AO529">
        <v>3.9827342860825197</v>
      </c>
      <c r="AP529">
        <v>4.6360527704189387</v>
      </c>
      <c r="AQ529">
        <v>0.46471135707484823</v>
      </c>
      <c r="AR529">
        <v>3.2619901132009104</v>
      </c>
      <c r="AT529">
        <v>11.607575173335855</v>
      </c>
      <c r="AU529">
        <v>3.7366449477374672</v>
      </c>
      <c r="AV529">
        <v>9.9200604891672981</v>
      </c>
      <c r="AW529">
        <v>7.4372340589664017</v>
      </c>
      <c r="AX529">
        <v>3.6788047000302351</v>
      </c>
      <c r="AY529">
        <v>2.9440860357746681</v>
      </c>
      <c r="BA529">
        <v>3.1956964470976037</v>
      </c>
      <c r="BB529">
        <v>0.95926686854534837</v>
      </c>
      <c r="BC529">
        <v>0.16659502700074758</v>
      </c>
      <c r="BD529">
        <v>1.6106488795348322</v>
      </c>
      <c r="BE529">
        <v>2.6713623892025691</v>
      </c>
      <c r="BF529">
        <v>1.9312813302928153</v>
      </c>
    </row>
    <row r="530" spans="1:58">
      <c r="A530">
        <f ca="1">-8*LN(RAND())</f>
        <v>29.884329501845095</v>
      </c>
      <c r="B530">
        <f ca="1">-8*LN(RAND())</f>
        <v>3.3496344213799141</v>
      </c>
      <c r="C530">
        <f ca="1">-8*LN(RAND())</f>
        <v>13.369928190332695</v>
      </c>
      <c r="D530">
        <f ca="1">-8*LN(RAND())</f>
        <v>3.9509424662967603</v>
      </c>
      <c r="E530">
        <f ca="1">-8*LN(RAND())</f>
        <v>0.14125769310144295</v>
      </c>
      <c r="F530">
        <f ca="1">-8*LN(RAND())</f>
        <v>14.957148100853212</v>
      </c>
      <c r="H530">
        <f ca="1">-2*LN(RAND())</f>
        <v>5.8476673061783495E-2</v>
      </c>
      <c r="I530">
        <f ca="1">-2*LN(RAND())</f>
        <v>1.4712517918220451</v>
      </c>
      <c r="J530">
        <f ca="1">-2*LN(RAND())</f>
        <v>0.12240885332748816</v>
      </c>
      <c r="K530">
        <f ca="1">-2*LN(RAND())</f>
        <v>1.0101552215913705</v>
      </c>
      <c r="L530">
        <f ca="1">-2*LN(RAND())</f>
        <v>0.66543064931118867</v>
      </c>
      <c r="M530">
        <f ca="1">-2*LN(RAND())</f>
        <v>1.3490606788216151</v>
      </c>
      <c r="P530">
        <v>3.5110302820516961</v>
      </c>
      <c r="Q530">
        <v>2.1589190929623165</v>
      </c>
      <c r="R530">
        <v>18.4528274270317</v>
      </c>
      <c r="T530">
        <v>0.35646237687188842</v>
      </c>
      <c r="U530">
        <v>0.67201263796238553</v>
      </c>
      <c r="V530">
        <v>1.8683308640849803</v>
      </c>
      <c r="X530">
        <v>12.598738159663611</v>
      </c>
      <c r="Y530">
        <v>11.431414301638274</v>
      </c>
      <c r="Z530">
        <v>10.996909768858083</v>
      </c>
      <c r="AA530">
        <v>1.2131201341295283</v>
      </c>
      <c r="AC530">
        <v>6.2088718313926323</v>
      </c>
      <c r="AD530">
        <v>4.455795594339345</v>
      </c>
      <c r="AE530">
        <v>2.9993030931269407</v>
      </c>
      <c r="AF530">
        <v>0.90099325570104494</v>
      </c>
      <c r="AH530">
        <v>5.0331944013514898</v>
      </c>
      <c r="AI530">
        <v>2.5722445476174678</v>
      </c>
      <c r="AJ530">
        <v>4.7242429729674242</v>
      </c>
      <c r="AK530">
        <v>1.1316377104204602</v>
      </c>
      <c r="AL530">
        <v>10.557806662278715</v>
      </c>
      <c r="AN530">
        <v>6.1247408994094463E-2</v>
      </c>
      <c r="AO530">
        <v>0.71183095816210473</v>
      </c>
      <c r="AP530">
        <v>1.4227191754064283</v>
      </c>
      <c r="AQ530">
        <v>3.5444412814604274</v>
      </c>
      <c r="AR530">
        <v>3.4442349438560997</v>
      </c>
      <c r="AT530">
        <v>0.83034792827563964</v>
      </c>
      <c r="AU530">
        <v>26.895073009639933</v>
      </c>
      <c r="AV530">
        <v>9.608619240885087</v>
      </c>
      <c r="AW530">
        <v>8.9988619804806866</v>
      </c>
      <c r="AX530">
        <v>1.1783136611085285</v>
      </c>
      <c r="AY530">
        <v>5.6650705638150418</v>
      </c>
      <c r="BA530">
        <v>2.8706643761918951</v>
      </c>
      <c r="BB530">
        <v>4.9445675098184561</v>
      </c>
      <c r="BC530">
        <v>0.29408717984158811</v>
      </c>
      <c r="BD530">
        <v>0.78952551043241914</v>
      </c>
      <c r="BE530">
        <v>6.3319429164979857</v>
      </c>
      <c r="BF530">
        <v>0.88368270494870971</v>
      </c>
    </row>
    <row r="531" spans="1:58">
      <c r="A531">
        <f ca="1">-8*LN(RAND())</f>
        <v>6.9722294569812595</v>
      </c>
      <c r="B531">
        <f ca="1">-8*LN(RAND())</f>
        <v>18.470867657933074</v>
      </c>
      <c r="C531">
        <f ca="1">-8*LN(RAND())</f>
        <v>5.3027931089492188</v>
      </c>
      <c r="D531">
        <f ca="1">-8*LN(RAND())</f>
        <v>6.3354919630139559</v>
      </c>
      <c r="E531">
        <f ca="1">-8*LN(RAND())</f>
        <v>1.2943037823604375</v>
      </c>
      <c r="F531">
        <f ca="1">-8*LN(RAND())</f>
        <v>4.4308495189138402</v>
      </c>
      <c r="H531">
        <f ca="1">-2*LN(RAND())</f>
        <v>3.8179143919476606</v>
      </c>
      <c r="I531">
        <f ca="1">-2*LN(RAND())</f>
        <v>1.3886450042652227</v>
      </c>
      <c r="J531">
        <f ca="1">-2*LN(RAND())</f>
        <v>0.93188975555993336</v>
      </c>
      <c r="K531">
        <f ca="1">-2*LN(RAND())</f>
        <v>0.43127859425313064</v>
      </c>
      <c r="L531">
        <f ca="1">-2*LN(RAND())</f>
        <v>1.7104226090751753</v>
      </c>
      <c r="M531">
        <f ca="1">-2*LN(RAND())</f>
        <v>1.152858073123662</v>
      </c>
      <c r="P531">
        <v>4.3773468051357405</v>
      </c>
      <c r="Q531">
        <v>8.7647174942762298</v>
      </c>
      <c r="R531">
        <v>1.0004121389355634</v>
      </c>
      <c r="T531">
        <v>7.2150861646209763E-2</v>
      </c>
      <c r="U531">
        <v>2.9067885066530619</v>
      </c>
      <c r="V531">
        <v>0.77090168739528919</v>
      </c>
      <c r="X531">
        <v>3.6946419876099603</v>
      </c>
      <c r="Y531">
        <v>3.635773559675286</v>
      </c>
      <c r="Z531">
        <v>9.1515427994364771</v>
      </c>
      <c r="AA531">
        <v>4.2989658236076629</v>
      </c>
      <c r="AC531">
        <v>5.5226115114044169E-2</v>
      </c>
      <c r="AD531">
        <v>0.91145199343830952</v>
      </c>
      <c r="AE531">
        <v>2.0862809669125966</v>
      </c>
      <c r="AF531">
        <v>0.45705830720213042</v>
      </c>
      <c r="AH531">
        <v>19.393114837014373</v>
      </c>
      <c r="AI531">
        <v>1.1756664315088894</v>
      </c>
      <c r="AJ531">
        <v>1.5734197094737772</v>
      </c>
      <c r="AK531">
        <v>4.2565774871874362</v>
      </c>
      <c r="AL531">
        <v>8.6295858498799198</v>
      </c>
      <c r="AN531">
        <v>4.6903960480906894</v>
      </c>
      <c r="AO531">
        <v>1.410316117922825</v>
      </c>
      <c r="AP531">
        <v>0.17221070703429928</v>
      </c>
      <c r="AQ531">
        <v>2.893339189426964</v>
      </c>
      <c r="AR531">
        <v>2.357812711739812</v>
      </c>
      <c r="AT531">
        <v>6.6819055361583857</v>
      </c>
      <c r="AU531">
        <v>0.47344661333929089</v>
      </c>
      <c r="AV531">
        <v>5.0716826500041687</v>
      </c>
      <c r="AW531">
        <v>9.4470311056005194</v>
      </c>
      <c r="AX531">
        <v>2.4224853097059902</v>
      </c>
      <c r="AY531">
        <v>4.2163822564103981</v>
      </c>
      <c r="BA531">
        <v>3.5059897030503516E-2</v>
      </c>
      <c r="BB531">
        <v>1.7309427202421228</v>
      </c>
      <c r="BC531">
        <v>3.0973898842266623</v>
      </c>
      <c r="BD531">
        <v>2.9869039275551614</v>
      </c>
      <c r="BE531">
        <v>2.6399403283474778</v>
      </c>
      <c r="BF531">
        <v>5.6281863371667065</v>
      </c>
    </row>
    <row r="532" spans="1:58">
      <c r="A532">
        <f ca="1">-8*LN(RAND())</f>
        <v>4.1091711461228622</v>
      </c>
      <c r="B532">
        <f ca="1">-8*LN(RAND())</f>
        <v>23.599455293352694</v>
      </c>
      <c r="C532">
        <f ca="1">-8*LN(RAND())</f>
        <v>12.676259945912589</v>
      </c>
      <c r="D532">
        <f ca="1">-8*LN(RAND())</f>
        <v>9.8730856750760516</v>
      </c>
      <c r="E532">
        <f ca="1">-8*LN(RAND())</f>
        <v>0.73835944893953886</v>
      </c>
      <c r="F532">
        <f ca="1">-8*LN(RAND())</f>
        <v>8.3936920481371384</v>
      </c>
      <c r="H532">
        <f ca="1">-2*LN(RAND())</f>
        <v>3.0587039360705197</v>
      </c>
      <c r="I532">
        <f ca="1">-2*LN(RAND())</f>
        <v>1.0457277871886606</v>
      </c>
      <c r="J532">
        <f ca="1">-2*LN(RAND())</f>
        <v>0.34452617652739864</v>
      </c>
      <c r="K532">
        <f ca="1">-2*LN(RAND())</f>
        <v>0.61574874734420826</v>
      </c>
      <c r="L532">
        <f ca="1">-2*LN(RAND())</f>
        <v>0.59255562784505411</v>
      </c>
      <c r="M532">
        <f ca="1">-2*LN(RAND())</f>
        <v>0.97283762100534044</v>
      </c>
      <c r="P532">
        <v>12.093152893970833</v>
      </c>
      <c r="Q532">
        <v>1.0711923580897884</v>
      </c>
      <c r="R532">
        <v>6.7820426615821932</v>
      </c>
      <c r="T532">
        <v>1.071126376473708</v>
      </c>
      <c r="U532">
        <v>0.96279629722755611</v>
      </c>
      <c r="V532">
        <v>3.8603075700726266</v>
      </c>
      <c r="X532">
        <v>14.996510435226769</v>
      </c>
      <c r="Y532">
        <v>5.5991762724513272</v>
      </c>
      <c r="Z532">
        <v>3.8241712623898256</v>
      </c>
      <c r="AA532">
        <v>1.7159572614151424</v>
      </c>
      <c r="AC532">
        <v>1.9690056284639785</v>
      </c>
      <c r="AD532">
        <v>4.7602156223060996</v>
      </c>
      <c r="AE532">
        <v>3.0442921957874334</v>
      </c>
      <c r="AF532">
        <v>0.14929201439592102</v>
      </c>
      <c r="AH532">
        <v>9.9519487624784126</v>
      </c>
      <c r="AI532">
        <v>5.6007901494636858</v>
      </c>
      <c r="AJ532">
        <v>3.1185824664182564</v>
      </c>
      <c r="AK532">
        <v>3.4430948558761298</v>
      </c>
      <c r="AL532">
        <v>11.663139886128329</v>
      </c>
      <c r="AN532">
        <v>0.30897893733359866</v>
      </c>
      <c r="AO532">
        <v>2.9511977299538366</v>
      </c>
      <c r="AP532">
        <v>0.79761246145990916</v>
      </c>
      <c r="AQ532">
        <v>3.8081732429761126</v>
      </c>
      <c r="AR532">
        <v>2.290897626707824</v>
      </c>
      <c r="AT532">
        <v>1.812500655834568</v>
      </c>
      <c r="AU532">
        <v>8.3805767407863936</v>
      </c>
      <c r="AV532">
        <v>2.702084933055664</v>
      </c>
      <c r="AW532">
        <v>6.1087389344733234</v>
      </c>
      <c r="AX532">
        <v>2.0324666394113797</v>
      </c>
      <c r="AY532">
        <v>0.91322047400035755</v>
      </c>
      <c r="BA532">
        <v>2.280127532033231</v>
      </c>
      <c r="BB532">
        <v>1.3502448371021465</v>
      </c>
      <c r="BC532">
        <v>0.1923790664197477</v>
      </c>
      <c r="BD532">
        <v>1.2765280458702175</v>
      </c>
      <c r="BE532">
        <v>1.1749461638299032</v>
      </c>
      <c r="BF532">
        <v>0.5542809533170906</v>
      </c>
    </row>
    <row r="533" spans="1:58">
      <c r="A533">
        <f ca="1">-8*LN(RAND())</f>
        <v>2.7398096404331631</v>
      </c>
      <c r="B533">
        <f ca="1">-8*LN(RAND())</f>
        <v>1.8657850140301779</v>
      </c>
      <c r="C533">
        <f ca="1">-8*LN(RAND())</f>
        <v>1.6792957803485551</v>
      </c>
      <c r="D533">
        <f ca="1">-8*LN(RAND())</f>
        <v>19.128598643593367</v>
      </c>
      <c r="E533">
        <f ca="1">-8*LN(RAND())</f>
        <v>2.1575861865994659</v>
      </c>
      <c r="F533">
        <f ca="1">-8*LN(RAND())</f>
        <v>6.5315889720918383</v>
      </c>
      <c r="H533">
        <f ca="1">-2*LN(RAND())</f>
        <v>0.33065674204234491</v>
      </c>
      <c r="I533">
        <f ca="1">-2*LN(RAND())</f>
        <v>1.0840927102535991</v>
      </c>
      <c r="J533">
        <f ca="1">-2*LN(RAND())</f>
        <v>1.1931698987192347</v>
      </c>
      <c r="K533">
        <f ca="1">-2*LN(RAND())</f>
        <v>0.28582499697309277</v>
      </c>
      <c r="L533">
        <f ca="1">-2*LN(RAND())</f>
        <v>0.19218423213301863</v>
      </c>
      <c r="M533">
        <f ca="1">-2*LN(RAND())</f>
        <v>3.8377683739489492</v>
      </c>
      <c r="P533">
        <v>1.6871111624890875</v>
      </c>
      <c r="Q533">
        <v>0.21201642041694899</v>
      </c>
      <c r="R533">
        <v>12.238586705045812</v>
      </c>
      <c r="T533">
        <v>0.47544662900997392</v>
      </c>
      <c r="U533">
        <v>0.48083483947468075</v>
      </c>
      <c r="V533">
        <v>0.54284375578700195</v>
      </c>
      <c r="X533">
        <v>4.6867947519028199</v>
      </c>
      <c r="Y533">
        <v>2.2150857410378935</v>
      </c>
      <c r="Z533">
        <v>1.4515088361355928</v>
      </c>
      <c r="AA533">
        <v>25.903706897379212</v>
      </c>
      <c r="AC533">
        <v>0.65313827628260723</v>
      </c>
      <c r="AD533">
        <v>0.20082039667660281</v>
      </c>
      <c r="AE533">
        <v>1.4851420450420474</v>
      </c>
      <c r="AF533">
        <v>2.0809248714700147E-3</v>
      </c>
      <c r="AH533">
        <v>30.570078286815178</v>
      </c>
      <c r="AI533">
        <v>1.4511917548062676</v>
      </c>
      <c r="AJ533">
        <v>3.9974632111454089</v>
      </c>
      <c r="AK533">
        <v>6.66933293666205</v>
      </c>
      <c r="AL533">
        <v>17.041697532715958</v>
      </c>
      <c r="AN533">
        <v>0.39772564927946324</v>
      </c>
      <c r="AO533">
        <v>1.1421116614289599</v>
      </c>
      <c r="AP533">
        <v>0.4819965083161698</v>
      </c>
      <c r="AQ533">
        <v>1.299437125005694</v>
      </c>
      <c r="AR533">
        <v>0.69337685359729218</v>
      </c>
      <c r="AT533">
        <v>6.4707684444401323</v>
      </c>
      <c r="AU533">
        <v>18.216789469364045</v>
      </c>
      <c r="AV533">
        <v>9.4302470748377143</v>
      </c>
      <c r="AW533">
        <v>1.2288776934298791</v>
      </c>
      <c r="AX533">
        <v>13.867498269664106</v>
      </c>
      <c r="AY533">
        <v>31.968339507225291</v>
      </c>
      <c r="BA533">
        <v>5.6892896725984965</v>
      </c>
      <c r="BB533">
        <v>1.3673840978913334</v>
      </c>
      <c r="BC533">
        <v>0.39050344761480515</v>
      </c>
      <c r="BD533">
        <v>2.9095263953981791</v>
      </c>
      <c r="BE533">
        <v>6.7006746920878522</v>
      </c>
      <c r="BF533">
        <v>0.31218759750204511</v>
      </c>
    </row>
    <row r="534" spans="1:58">
      <c r="A534">
        <f ca="1">-8*LN(RAND())</f>
        <v>30.33630319341566</v>
      </c>
      <c r="B534">
        <f ca="1">-8*LN(RAND())</f>
        <v>12.172665778980553</v>
      </c>
      <c r="C534">
        <f ca="1">-8*LN(RAND())</f>
        <v>8.4072046127381572</v>
      </c>
      <c r="D534">
        <f ca="1">-8*LN(RAND())</f>
        <v>2.0819994344619412</v>
      </c>
      <c r="E534">
        <f ca="1">-8*LN(RAND())</f>
        <v>18.779467542945312</v>
      </c>
      <c r="F534">
        <f ca="1">-8*LN(RAND())</f>
        <v>7.176886199307976</v>
      </c>
      <c r="H534">
        <f ca="1">-2*LN(RAND())</f>
        <v>0.29801649866812113</v>
      </c>
      <c r="I534">
        <f ca="1">-2*LN(RAND())</f>
        <v>1.8753042105675624</v>
      </c>
      <c r="J534">
        <f ca="1">-2*LN(RAND())</f>
        <v>2.0625217841929468</v>
      </c>
      <c r="K534">
        <f ca="1">-2*LN(RAND())</f>
        <v>5.0842829100955971</v>
      </c>
      <c r="L534">
        <f ca="1">-2*LN(RAND())</f>
        <v>1.2558435333476665</v>
      </c>
      <c r="M534">
        <f ca="1">-2*LN(RAND())</f>
        <v>4.8162853891083442E-2</v>
      </c>
      <c r="P534">
        <v>0.73778982387518699</v>
      </c>
      <c r="Q534">
        <v>7.7635675143864269</v>
      </c>
      <c r="R534">
        <v>1.345759294487979</v>
      </c>
      <c r="T534">
        <v>3.7962512496888929</v>
      </c>
      <c r="U534">
        <v>0.33196432691002964</v>
      </c>
      <c r="V534">
        <v>7.0443977303944534</v>
      </c>
      <c r="X534">
        <v>12.372126290837285</v>
      </c>
      <c r="Y534">
        <v>10.854450125552599</v>
      </c>
      <c r="Z534">
        <v>3.9471446362549889</v>
      </c>
      <c r="AA534">
        <v>0.4192135106963284</v>
      </c>
      <c r="AC534">
        <v>5.4254932403285725</v>
      </c>
      <c r="AD534">
        <v>0.95793601070371126</v>
      </c>
      <c r="AE534">
        <v>1.6225412608907617</v>
      </c>
      <c r="AF534">
        <v>1.2350960717405914</v>
      </c>
      <c r="AH534">
        <v>2.2251023596605952</v>
      </c>
      <c r="AI534">
        <v>19.178416327790799</v>
      </c>
      <c r="AJ534">
        <v>2.7738894151848674</v>
      </c>
      <c r="AK534">
        <v>5.1268621393334488</v>
      </c>
      <c r="AL534">
        <v>5.5645911805876125</v>
      </c>
      <c r="AN534">
        <v>1.6608175581693516</v>
      </c>
      <c r="AO534">
        <v>0.11050836818131499</v>
      </c>
      <c r="AP534">
        <v>0.45820586579134831</v>
      </c>
      <c r="AQ534">
        <v>4.0167623426220507</v>
      </c>
      <c r="AR534">
        <v>1.8125293278711845</v>
      </c>
      <c r="AT534">
        <v>10.702947560420014</v>
      </c>
      <c r="AU534">
        <v>9.6824035595810756</v>
      </c>
      <c r="AV534">
        <v>6.1717374044845161E-2</v>
      </c>
      <c r="AW534">
        <v>5.2169571178193719</v>
      </c>
      <c r="AX534">
        <v>2.5632368366351388</v>
      </c>
      <c r="AY534">
        <v>11.675132518982283</v>
      </c>
      <c r="BA534">
        <v>1.0902879887983352</v>
      </c>
      <c r="BB534">
        <v>0.11776547060415418</v>
      </c>
      <c r="BC534">
        <v>1.7276516956754666</v>
      </c>
      <c r="BD534">
        <v>1.9245543216247551</v>
      </c>
      <c r="BE534">
        <v>1.6713716440262008</v>
      </c>
      <c r="BF534">
        <v>1.0856357435723287</v>
      </c>
    </row>
    <row r="535" spans="1:58">
      <c r="A535">
        <f ca="1">-8*LN(RAND())</f>
        <v>1.0511204819296982</v>
      </c>
      <c r="B535">
        <f ca="1">-8*LN(RAND())</f>
        <v>0.87960459739593655</v>
      </c>
      <c r="C535">
        <f ca="1">-8*LN(RAND())</f>
        <v>6.7294967818838289</v>
      </c>
      <c r="D535">
        <f ca="1">-8*LN(RAND())</f>
        <v>3.119479305517503</v>
      </c>
      <c r="E535">
        <f ca="1">-8*LN(RAND())</f>
        <v>11.931065252920355</v>
      </c>
      <c r="F535">
        <f ca="1">-8*LN(RAND())</f>
        <v>2.9543317682053729</v>
      </c>
      <c r="H535">
        <f ca="1">-2*LN(RAND())</f>
        <v>2.934548491793838</v>
      </c>
      <c r="I535">
        <f ca="1">-2*LN(RAND())</f>
        <v>2.2788284565172661</v>
      </c>
      <c r="J535">
        <f ca="1">-2*LN(RAND())</f>
        <v>0.21469436994345861</v>
      </c>
      <c r="K535">
        <f ca="1">-2*LN(RAND())</f>
        <v>0.69487710792968749</v>
      </c>
      <c r="L535">
        <f ca="1">-2*LN(RAND())</f>
        <v>3.0794417523310069</v>
      </c>
      <c r="M535">
        <f ca="1">-2*LN(RAND())</f>
        <v>0.4854728013925062</v>
      </c>
      <c r="P535">
        <v>0.28406141200436669</v>
      </c>
      <c r="Q535">
        <v>8.8663721561233917</v>
      </c>
      <c r="R535">
        <v>0.10508424039599015</v>
      </c>
      <c r="T535">
        <v>2.3706430831125123</v>
      </c>
      <c r="U535">
        <v>9.6172061137819995E-2</v>
      </c>
      <c r="V535">
        <v>0.4196829067713333</v>
      </c>
      <c r="X535">
        <v>17.244295643310416</v>
      </c>
      <c r="Y535">
        <v>7.525666828076667</v>
      </c>
      <c r="Z535">
        <v>30.335143125113234</v>
      </c>
      <c r="AA535">
        <v>8.7597346209561948</v>
      </c>
      <c r="AC535">
        <v>1.510746879982112</v>
      </c>
      <c r="AD535">
        <v>1.0874640780115177</v>
      </c>
      <c r="AE535">
        <v>5.3450389677954684</v>
      </c>
      <c r="AF535">
        <v>0.63400130799031496</v>
      </c>
      <c r="AH535">
        <v>3.5800464151787312</v>
      </c>
      <c r="AI535">
        <v>1.5547757663680111</v>
      </c>
      <c r="AJ535">
        <v>8.0056331088525248</v>
      </c>
      <c r="AK535">
        <v>23.776217023449284</v>
      </c>
      <c r="AL535">
        <v>10.606807948109559</v>
      </c>
      <c r="AN535">
        <v>1.2989760711220421E-3</v>
      </c>
      <c r="AO535">
        <v>5.6841266740793506</v>
      </c>
      <c r="AP535">
        <v>2.8039705147686607</v>
      </c>
      <c r="AQ535">
        <v>0.46834128463104263</v>
      </c>
      <c r="AR535">
        <v>1.4742655074250737</v>
      </c>
      <c r="AT535">
        <v>16.024072002394718</v>
      </c>
      <c r="AU535">
        <v>1.6290957823642409</v>
      </c>
      <c r="AV535">
        <v>10.055633326261823</v>
      </c>
      <c r="AW535">
        <v>3.4196983901839122</v>
      </c>
      <c r="AX535">
        <v>5.824716452402698</v>
      </c>
      <c r="AY535">
        <v>8.2674115283964902</v>
      </c>
      <c r="BA535">
        <v>0.3381271790257559</v>
      </c>
      <c r="BB535">
        <v>3.6498169606029647</v>
      </c>
      <c r="BC535">
        <v>3.530439999933324</v>
      </c>
      <c r="BD535">
        <v>1.2827927875239085</v>
      </c>
      <c r="BE535">
        <v>2.4813038971858057</v>
      </c>
      <c r="BF535">
        <v>5.1048416870299924</v>
      </c>
    </row>
    <row r="536" spans="1:58">
      <c r="A536">
        <f ca="1">-8*LN(RAND())</f>
        <v>8.6400772276376241</v>
      </c>
      <c r="B536">
        <f ca="1">-8*LN(RAND())</f>
        <v>4.00901317171577</v>
      </c>
      <c r="C536">
        <f ca="1">-8*LN(RAND())</f>
        <v>0.10086046876272307</v>
      </c>
      <c r="D536">
        <f ca="1">-8*LN(RAND())</f>
        <v>0.13574312334228972</v>
      </c>
      <c r="E536">
        <f ca="1">-8*LN(RAND())</f>
        <v>14.457226946975553</v>
      </c>
      <c r="F536">
        <f ca="1">-8*LN(RAND())</f>
        <v>11.475030588728492</v>
      </c>
      <c r="H536">
        <f ca="1">-2*LN(RAND())</f>
        <v>0.25443426401647407</v>
      </c>
      <c r="I536">
        <f ca="1">-2*LN(RAND())</f>
        <v>0.47303167995605577</v>
      </c>
      <c r="J536">
        <f ca="1">-2*LN(RAND())</f>
        <v>2.3048263714773221</v>
      </c>
      <c r="K536">
        <f ca="1">-2*LN(RAND())</f>
        <v>1.7907397144738548</v>
      </c>
      <c r="L536">
        <f ca="1">-2*LN(RAND())</f>
        <v>5.6735733725118616</v>
      </c>
      <c r="M536">
        <f ca="1">-2*LN(RAND())</f>
        <v>1.2582992929892338</v>
      </c>
      <c r="P536">
        <v>15.407731428742713</v>
      </c>
      <c r="Q536">
        <v>0.21364680211168294</v>
      </c>
      <c r="R536">
        <v>9.4061954913757614E-2</v>
      </c>
      <c r="T536">
        <v>0.30788069829654491</v>
      </c>
      <c r="U536">
        <v>7.0658224585593379</v>
      </c>
      <c r="V536">
        <v>0.90737308874958267</v>
      </c>
      <c r="X536">
        <v>6.5584518143723596</v>
      </c>
      <c r="Y536">
        <v>0.3580159475084031</v>
      </c>
      <c r="Z536">
        <v>3.027874493769815</v>
      </c>
      <c r="AA536">
        <v>1.7882424995703829</v>
      </c>
      <c r="AC536">
        <v>1.5926986120018638</v>
      </c>
      <c r="AD536">
        <v>0.740181288924182</v>
      </c>
      <c r="AE536">
        <v>1.5654738388198288</v>
      </c>
      <c r="AF536">
        <v>4.3725529600573596</v>
      </c>
      <c r="AH536">
        <v>2.0367807406646579</v>
      </c>
      <c r="AI536">
        <v>3.6200734901071847</v>
      </c>
      <c r="AJ536">
        <v>15.656767987567386</v>
      </c>
      <c r="AK536">
        <v>7.7894786062493617</v>
      </c>
      <c r="AL536">
        <v>1.6070141661792807</v>
      </c>
      <c r="AN536">
        <v>3.1613637387677191</v>
      </c>
      <c r="AO536">
        <v>0.3529370605364216</v>
      </c>
      <c r="AP536">
        <v>2.6907666202128873</v>
      </c>
      <c r="AQ536">
        <v>0.51198487504761969</v>
      </c>
      <c r="AR536">
        <v>1.1081266194872372</v>
      </c>
      <c r="AT536">
        <v>13.156531538328116</v>
      </c>
      <c r="AU536">
        <v>11.829108699956917</v>
      </c>
      <c r="AV536">
        <v>0.60896033478684153</v>
      </c>
      <c r="AW536">
        <v>40.314942434325452</v>
      </c>
      <c r="AX536">
        <v>14.517421807425272</v>
      </c>
      <c r="AY536">
        <v>4.8751139124852916</v>
      </c>
      <c r="BA536">
        <v>0.13600686293821526</v>
      </c>
      <c r="BB536">
        <v>1.0990192294285004</v>
      </c>
      <c r="BC536">
        <v>2.7822938289698218</v>
      </c>
      <c r="BD536">
        <v>5.6671216109642781</v>
      </c>
      <c r="BE536">
        <v>4.5488516198400264</v>
      </c>
      <c r="BF536">
        <v>1.174104852709523</v>
      </c>
    </row>
    <row r="537" spans="1:58">
      <c r="A537">
        <f ca="1">-8*LN(RAND())</f>
        <v>2.9935721975357841</v>
      </c>
      <c r="B537">
        <f ca="1">-8*LN(RAND())</f>
        <v>9.2834931745573925</v>
      </c>
      <c r="C537">
        <f ca="1">-8*LN(RAND())</f>
        <v>1.8029292672756667</v>
      </c>
      <c r="D537">
        <f ca="1">-8*LN(RAND())</f>
        <v>18.86915196558077</v>
      </c>
      <c r="E537">
        <f ca="1">-8*LN(RAND())</f>
        <v>5.5667552050966123</v>
      </c>
      <c r="F537">
        <f ca="1">-8*LN(RAND())</f>
        <v>1.09159269417398</v>
      </c>
      <c r="H537">
        <f ca="1">-2*LN(RAND())</f>
        <v>0.59523714620659962</v>
      </c>
      <c r="I537">
        <f ca="1">-2*LN(RAND())</f>
        <v>0.65903011485223584</v>
      </c>
      <c r="J537">
        <f ca="1">-2*LN(RAND())</f>
        <v>3.3146344248146122</v>
      </c>
      <c r="K537">
        <f ca="1">-2*LN(RAND())</f>
        <v>2.59552472592561</v>
      </c>
      <c r="L537">
        <f ca="1">-2*LN(RAND())</f>
        <v>0.55179858811039184</v>
      </c>
      <c r="M537">
        <f ca="1">-2*LN(RAND())</f>
        <v>0.94552232692046334</v>
      </c>
      <c r="P537">
        <v>15.023856751245308</v>
      </c>
      <c r="Q537">
        <v>11.545018670621474</v>
      </c>
      <c r="R537">
        <v>12.891555422564588</v>
      </c>
      <c r="T537">
        <v>1.1851227409632077</v>
      </c>
      <c r="U537">
        <v>0.33219651484843515</v>
      </c>
      <c r="V537">
        <v>3.1871979468285168</v>
      </c>
      <c r="X537">
        <v>1.7997117937192346</v>
      </c>
      <c r="Y537">
        <v>13.881166926292064</v>
      </c>
      <c r="Z537">
        <v>2.5560423753808625</v>
      </c>
      <c r="AA537">
        <v>19.153791236440192</v>
      </c>
      <c r="AC537">
        <v>1.724163252872803</v>
      </c>
      <c r="AD537">
        <v>0.5811530082924824</v>
      </c>
      <c r="AE537">
        <v>0.47123420508726516</v>
      </c>
      <c r="AF537">
        <v>1.8010916539958515</v>
      </c>
      <c r="AH537">
        <v>0.58915230539377217</v>
      </c>
      <c r="AI537">
        <v>3.681871252878822</v>
      </c>
      <c r="AJ537">
        <v>1.3978715795000018</v>
      </c>
      <c r="AK537">
        <v>1.834631405254993</v>
      </c>
      <c r="AL537">
        <v>3.5845728743170087</v>
      </c>
      <c r="AN537">
        <v>5.1041205104546679</v>
      </c>
      <c r="AO537">
        <v>0.49407739641893816</v>
      </c>
      <c r="AP537">
        <v>0.46702597202829327</v>
      </c>
      <c r="AQ537">
        <v>0.8842499885431605</v>
      </c>
      <c r="AR537">
        <v>0.87657782845089105</v>
      </c>
      <c r="AT537">
        <v>4.066016220413271</v>
      </c>
      <c r="AU537">
        <v>0.84884301966389664</v>
      </c>
      <c r="AV537">
        <v>0.30933455476050842</v>
      </c>
      <c r="AW537">
        <v>9.1326510664481123E-2</v>
      </c>
      <c r="AX537">
        <v>0.25420403350986936</v>
      </c>
      <c r="AY537">
        <v>15.513089132514342</v>
      </c>
      <c r="BA537">
        <v>6.6944079942170179E-2</v>
      </c>
      <c r="BB537">
        <v>0.20749640490842847</v>
      </c>
      <c r="BC537">
        <v>3.0811375640462648</v>
      </c>
      <c r="BD537">
        <v>1.8415612112276742</v>
      </c>
      <c r="BE537">
        <v>6.09107351147816</v>
      </c>
      <c r="BF537">
        <v>4.4285761456820625</v>
      </c>
    </row>
    <row r="538" spans="1:58">
      <c r="A538">
        <f ca="1">-8*LN(RAND())</f>
        <v>1.2720423510431398</v>
      </c>
      <c r="B538">
        <f ca="1">-8*LN(RAND())</f>
        <v>18.198217094695863</v>
      </c>
      <c r="C538">
        <f ca="1">-8*LN(RAND())</f>
        <v>0.36018565291425114</v>
      </c>
      <c r="D538">
        <f ca="1">-8*LN(RAND())</f>
        <v>0.70935673426288626</v>
      </c>
      <c r="E538">
        <f ca="1">-8*LN(RAND())</f>
        <v>6.7940937354411508</v>
      </c>
      <c r="F538">
        <f ca="1">-8*LN(RAND())</f>
        <v>0.80084063254562676</v>
      </c>
      <c r="H538">
        <f ca="1">-2*LN(RAND())</f>
        <v>0.19244636869590787</v>
      </c>
      <c r="I538">
        <f ca="1">-2*LN(RAND())</f>
        <v>1.2380079617080491</v>
      </c>
      <c r="J538">
        <f ca="1">-2*LN(RAND())</f>
        <v>0.53596302349753733</v>
      </c>
      <c r="K538">
        <f ca="1">-2*LN(RAND())</f>
        <v>2.0082296331207599</v>
      </c>
      <c r="L538">
        <f ca="1">-2*LN(RAND())</f>
        <v>1.8242882795116668</v>
      </c>
      <c r="M538">
        <f ca="1">-2*LN(RAND())</f>
        <v>1.7716070707356157</v>
      </c>
      <c r="P538">
        <v>11.855255019276024</v>
      </c>
      <c r="Q538">
        <v>6.6994749117685561</v>
      </c>
      <c r="R538">
        <v>1.6525663501388028</v>
      </c>
      <c r="T538">
        <v>0.12987649754464881</v>
      </c>
      <c r="U538">
        <v>0.31784360003824819</v>
      </c>
      <c r="V538">
        <v>0.40881321731142745</v>
      </c>
      <c r="X538">
        <v>4.0935477366444637</v>
      </c>
      <c r="Y538">
        <v>5.3971125414537715</v>
      </c>
      <c r="Z538">
        <v>3.4747436390354913</v>
      </c>
      <c r="AA538">
        <v>8.0082950365998027</v>
      </c>
      <c r="AC538">
        <v>1.3182808267668269</v>
      </c>
      <c r="AD538">
        <v>5.3935409357749178</v>
      </c>
      <c r="AE538">
        <v>0.78510188863735308</v>
      </c>
      <c r="AF538">
        <v>0.88641405554910691</v>
      </c>
      <c r="AH538">
        <v>0.21923115215159558</v>
      </c>
      <c r="AI538">
        <v>0.20626593332372123</v>
      </c>
      <c r="AJ538">
        <v>4.5651473848812545</v>
      </c>
      <c r="AK538">
        <v>5.2494104303511087</v>
      </c>
      <c r="AL538">
        <v>9.4913153200379838</v>
      </c>
      <c r="AN538">
        <v>1.0011239163685755</v>
      </c>
      <c r="AO538">
        <v>2.1587891076016663</v>
      </c>
      <c r="AP538">
        <v>2.4679589494488172</v>
      </c>
      <c r="AQ538">
        <v>2.0286091341215764</v>
      </c>
      <c r="AR538">
        <v>4.6029931833650544</v>
      </c>
      <c r="AT538">
        <v>3.7682253216112631</v>
      </c>
      <c r="AU538">
        <v>0.20895655898217308</v>
      </c>
      <c r="AV538">
        <v>2.7721963075762313</v>
      </c>
      <c r="AW538">
        <v>16.845264357693971</v>
      </c>
      <c r="AX538">
        <v>4.0981405973347123</v>
      </c>
      <c r="AY538">
        <v>11.085818175206066</v>
      </c>
      <c r="BA538">
        <v>7.0851657184642214</v>
      </c>
      <c r="BB538">
        <v>0.89867769422554855</v>
      </c>
      <c r="BC538">
        <v>1.3694301489887568</v>
      </c>
      <c r="BD538">
        <v>1.3729377534938343</v>
      </c>
      <c r="BE538">
        <v>0.3593636706446599</v>
      </c>
      <c r="BF538">
        <v>0.82092699974057393</v>
      </c>
    </row>
    <row r="539" spans="1:58">
      <c r="A539">
        <f ca="1">-8*LN(RAND())</f>
        <v>5.2627119426888092</v>
      </c>
      <c r="B539">
        <f ca="1">-8*LN(RAND())</f>
        <v>14.195181465039846</v>
      </c>
      <c r="C539">
        <f ca="1">-8*LN(RAND())</f>
        <v>2.4232513647836211</v>
      </c>
      <c r="D539">
        <f ca="1">-8*LN(RAND())</f>
        <v>14.977984815076098</v>
      </c>
      <c r="E539">
        <f ca="1">-8*LN(RAND())</f>
        <v>20.508135864051688</v>
      </c>
      <c r="F539">
        <f ca="1">-8*LN(RAND())</f>
        <v>10.519503894485931</v>
      </c>
      <c r="H539">
        <f ca="1">-2*LN(RAND())</f>
        <v>0.69076971197405135</v>
      </c>
      <c r="I539">
        <f ca="1">-2*LN(RAND())</f>
        <v>1.1464566656820883</v>
      </c>
      <c r="J539">
        <f ca="1">-2*LN(RAND())</f>
        <v>0.87187522097521108</v>
      </c>
      <c r="K539">
        <f ca="1">-2*LN(RAND())</f>
        <v>0.73802984501374613</v>
      </c>
      <c r="L539">
        <f ca="1">-2*LN(RAND())</f>
        <v>0.13902406795786393</v>
      </c>
      <c r="M539">
        <f ca="1">-2*LN(RAND())</f>
        <v>0.95626829538544977</v>
      </c>
      <c r="P539">
        <v>0.52592745662031559</v>
      </c>
      <c r="Q539">
        <v>5.0129133307004832</v>
      </c>
      <c r="R539">
        <v>15.50107923952765</v>
      </c>
      <c r="T539">
        <v>0.59051327879845517</v>
      </c>
      <c r="U539">
        <v>5.7251925927200376E-3</v>
      </c>
      <c r="V539">
        <v>9.8201701829731434</v>
      </c>
      <c r="X539">
        <v>1.6552049332778034</v>
      </c>
      <c r="Y539">
        <v>14.260811102545075</v>
      </c>
      <c r="Z539">
        <v>3.694962314439318</v>
      </c>
      <c r="AA539">
        <v>4.9372666731503019</v>
      </c>
      <c r="AC539">
        <v>2.7534381407961419</v>
      </c>
      <c r="AD539">
        <v>0.37338851812798796</v>
      </c>
      <c r="AE539">
        <v>0.99632736989781345</v>
      </c>
      <c r="AF539">
        <v>0.8264930586356759</v>
      </c>
      <c r="AH539">
        <v>4.0562915289996466</v>
      </c>
      <c r="AI539">
        <v>31.652401764581647</v>
      </c>
      <c r="AJ539">
        <v>14.765526373250346</v>
      </c>
      <c r="AK539">
        <v>0.32941994255037865</v>
      </c>
      <c r="AL539">
        <v>32.277261518117982</v>
      </c>
      <c r="AN539">
        <v>8.0237774146575944E-2</v>
      </c>
      <c r="AO539">
        <v>0.77090650871699218</v>
      </c>
      <c r="AP539">
        <v>1.1104197108692655</v>
      </c>
      <c r="AQ539">
        <v>5.9769615324578753</v>
      </c>
      <c r="AR539">
        <v>0.32444703848761181</v>
      </c>
      <c r="AT539">
        <v>5.1653932061417862</v>
      </c>
      <c r="AU539">
        <v>3.765272719457466</v>
      </c>
      <c r="AV539">
        <v>7.0030152149023941</v>
      </c>
      <c r="AW539">
        <v>0.37261815795262149</v>
      </c>
      <c r="AX539">
        <v>5.983830057643055</v>
      </c>
      <c r="AY539">
        <v>2.3523609451873559</v>
      </c>
      <c r="BA539">
        <v>1.7830856779082487</v>
      </c>
      <c r="BB539">
        <v>0.73630693878018949</v>
      </c>
      <c r="BC539">
        <v>1.3063620786378913</v>
      </c>
      <c r="BD539">
        <v>7.0297902940820167</v>
      </c>
      <c r="BE539">
        <v>3.5151809130778795</v>
      </c>
      <c r="BF539">
        <v>0.73712310185660557</v>
      </c>
    </row>
    <row r="540" spans="1:58">
      <c r="A540">
        <f ca="1">-8*LN(RAND())</f>
        <v>1.1415966213652864</v>
      </c>
      <c r="B540">
        <f ca="1">-8*LN(RAND())</f>
        <v>8.5788751105785899</v>
      </c>
      <c r="C540">
        <f ca="1">-8*LN(RAND())</f>
        <v>10.152012833073719</v>
      </c>
      <c r="D540">
        <f ca="1">-8*LN(RAND())</f>
        <v>15.203465424202733</v>
      </c>
      <c r="E540">
        <f ca="1">-8*LN(RAND())</f>
        <v>0.94014531560495052</v>
      </c>
      <c r="F540">
        <f ca="1">-8*LN(RAND())</f>
        <v>8.4438404043129882</v>
      </c>
      <c r="H540">
        <f ca="1">-2*LN(RAND())</f>
        <v>1.2629927871933551</v>
      </c>
      <c r="I540">
        <f ca="1">-2*LN(RAND())</f>
        <v>1.9456812890982689</v>
      </c>
      <c r="J540">
        <f ca="1">-2*LN(RAND())</f>
        <v>1.9446276664289861</v>
      </c>
      <c r="K540">
        <f ca="1">-2*LN(RAND())</f>
        <v>0.68258221737808855</v>
      </c>
      <c r="L540">
        <f ca="1">-2*LN(RAND())</f>
        <v>1.1176579734996823</v>
      </c>
      <c r="M540">
        <f ca="1">-2*LN(RAND())</f>
        <v>3.5940377411687434</v>
      </c>
      <c r="P540">
        <v>4.7037111960024909</v>
      </c>
      <c r="Q540">
        <v>1.8506738175421276</v>
      </c>
      <c r="R540">
        <v>35.475953524940905</v>
      </c>
      <c r="T540">
        <v>0.65764818511713063</v>
      </c>
      <c r="U540">
        <v>1.2684001472057198</v>
      </c>
      <c r="V540">
        <v>0.62136106259340762</v>
      </c>
      <c r="X540">
        <v>7.622478274574374</v>
      </c>
      <c r="Y540">
        <v>4.2206362870484959</v>
      </c>
      <c r="Z540">
        <v>15.497719842273463</v>
      </c>
      <c r="AA540">
        <v>19.32165070483904</v>
      </c>
      <c r="AC540">
        <v>1.8226277049138351</v>
      </c>
      <c r="AD540">
        <v>1.1082806983271132</v>
      </c>
      <c r="AE540">
        <v>1.9305240497268639</v>
      </c>
      <c r="AF540">
        <v>1.5081708636103393</v>
      </c>
      <c r="AH540">
        <v>5.8570929449711349</v>
      </c>
      <c r="AI540">
        <v>9.3442759967149538</v>
      </c>
      <c r="AJ540">
        <v>13.870982129156122</v>
      </c>
      <c r="AK540">
        <v>4.1736495086006675</v>
      </c>
      <c r="AL540">
        <v>5.0694923542996593</v>
      </c>
      <c r="AN540">
        <v>0.80856007652316297</v>
      </c>
      <c r="AO540">
        <v>0.24104833666859793</v>
      </c>
      <c r="AP540">
        <v>2.2223034571724631</v>
      </c>
      <c r="AQ540">
        <v>0.12212138439706795</v>
      </c>
      <c r="AR540">
        <v>0.57579942275069063</v>
      </c>
      <c r="AT540">
        <v>5.2098639792100505E-2</v>
      </c>
      <c r="AU540">
        <v>10.645555195130303</v>
      </c>
      <c r="AV540">
        <v>15.380441059833041</v>
      </c>
      <c r="AW540">
        <v>7.3213217608602053</v>
      </c>
      <c r="AX540">
        <v>21.822083421277924</v>
      </c>
      <c r="AY540">
        <v>6.6524967588327915</v>
      </c>
      <c r="BA540">
        <v>1.5074028483565214</v>
      </c>
      <c r="BB540">
        <v>0.97040900259428742</v>
      </c>
      <c r="BC540">
        <v>1.0810078823727727</v>
      </c>
      <c r="BD540">
        <v>0.39181855033349611</v>
      </c>
      <c r="BE540">
        <v>0.51702804757091325</v>
      </c>
      <c r="BF540">
        <v>0.59234400426007727</v>
      </c>
    </row>
    <row r="541" spans="1:58">
      <c r="A541">
        <f ca="1">-8*LN(RAND())</f>
        <v>5.430879393690522</v>
      </c>
      <c r="B541">
        <f ca="1">-8*LN(RAND())</f>
        <v>7.8006065289820796</v>
      </c>
      <c r="C541">
        <f ca="1">-8*LN(RAND())</f>
        <v>12.644404626565791</v>
      </c>
      <c r="D541">
        <f ca="1">-8*LN(RAND())</f>
        <v>13.694609209092846</v>
      </c>
      <c r="E541">
        <f ca="1">-8*LN(RAND())</f>
        <v>18.295755295982715</v>
      </c>
      <c r="F541">
        <f ca="1">-8*LN(RAND())</f>
        <v>0.39424500500794418</v>
      </c>
      <c r="H541">
        <f ca="1">-2*LN(RAND())</f>
        <v>3.6470162995078756</v>
      </c>
      <c r="I541">
        <f ca="1">-2*LN(RAND())</f>
        <v>1.2847348703701653</v>
      </c>
      <c r="J541">
        <f ca="1">-2*LN(RAND())</f>
        <v>0.27352758457097986</v>
      </c>
      <c r="K541">
        <f ca="1">-2*LN(RAND())</f>
        <v>4.7988643450859669</v>
      </c>
      <c r="L541">
        <f ca="1">-2*LN(RAND())</f>
        <v>0.63946056188080902</v>
      </c>
      <c r="M541">
        <f ca="1">-2*LN(RAND())</f>
        <v>0.48561084069280352</v>
      </c>
      <c r="P541">
        <v>11.00152978010267</v>
      </c>
      <c r="Q541">
        <v>1.5288964370197311</v>
      </c>
      <c r="R541">
        <v>13.339872390967427</v>
      </c>
      <c r="T541">
        <v>6.2450773608382226</v>
      </c>
      <c r="U541">
        <v>1.3698977570976716</v>
      </c>
      <c r="V541">
        <v>0.26131917202698185</v>
      </c>
      <c r="X541">
        <v>7.2286318468015631</v>
      </c>
      <c r="Y541">
        <v>0.73033508969127703</v>
      </c>
      <c r="Z541">
        <v>16.976011518741277</v>
      </c>
      <c r="AA541">
        <v>44.1151072294766</v>
      </c>
      <c r="AC541">
        <v>2.8070801017150679</v>
      </c>
      <c r="AD541">
        <v>6.8762419855539241</v>
      </c>
      <c r="AE541">
        <v>5.7168200414848283</v>
      </c>
      <c r="AF541">
        <v>2.4396832716289691</v>
      </c>
      <c r="AH541">
        <v>12.405217423508752</v>
      </c>
      <c r="AI541">
        <v>10.777451163853636</v>
      </c>
      <c r="AJ541">
        <v>4.4094995938419892</v>
      </c>
      <c r="AK541">
        <v>6.3800659345225244</v>
      </c>
      <c r="AL541">
        <v>11.173795574129757</v>
      </c>
      <c r="AN541">
        <v>1.3107683276226467</v>
      </c>
      <c r="AO541">
        <v>1.6072963631223089</v>
      </c>
      <c r="AP541">
        <v>0.13075800777083996</v>
      </c>
      <c r="AQ541">
        <v>1.6930705199881073</v>
      </c>
      <c r="AR541">
        <v>0.91833512470096446</v>
      </c>
      <c r="AT541">
        <v>1.2119245930433267</v>
      </c>
      <c r="AU541">
        <v>6.7004148614963936</v>
      </c>
      <c r="AV541">
        <v>7.7265426505540926</v>
      </c>
      <c r="AW541">
        <v>17.043475364698704</v>
      </c>
      <c r="AX541">
        <v>6.3069396288940105</v>
      </c>
      <c r="AY541">
        <v>5.2349803611006687</v>
      </c>
      <c r="BA541">
        <v>3.1560709771769484</v>
      </c>
      <c r="BB541">
        <v>3.7394089815407354</v>
      </c>
      <c r="BC541">
        <v>1.847476957891264</v>
      </c>
      <c r="BD541">
        <v>0.41517863249114823</v>
      </c>
      <c r="BE541">
        <v>0.10787330017930351</v>
      </c>
      <c r="BF541">
        <v>0.45386116068622961</v>
      </c>
    </row>
    <row r="542" spans="1:58">
      <c r="A542">
        <f ca="1">-8*LN(RAND())</f>
        <v>13.291546816623013</v>
      </c>
      <c r="B542">
        <f ca="1">-8*LN(RAND())</f>
        <v>11.438938935275173</v>
      </c>
      <c r="C542">
        <f ca="1">-8*LN(RAND())</f>
        <v>4.3602849234434711</v>
      </c>
      <c r="D542">
        <f ca="1">-8*LN(RAND())</f>
        <v>5.1496673364171723</v>
      </c>
      <c r="E542">
        <f ca="1">-8*LN(RAND())</f>
        <v>5.357586862685908</v>
      </c>
      <c r="F542">
        <f ca="1">-8*LN(RAND())</f>
        <v>16.131342548614551</v>
      </c>
      <c r="H542">
        <f ca="1">-2*LN(RAND())</f>
        <v>0.69560765599636687</v>
      </c>
      <c r="I542">
        <f ca="1">-2*LN(RAND())</f>
        <v>1.2707744739323066</v>
      </c>
      <c r="J542">
        <f ca="1">-2*LN(RAND())</f>
        <v>0.38853156572216335</v>
      </c>
      <c r="K542">
        <f ca="1">-2*LN(RAND())</f>
        <v>2.8116413641528466E-2</v>
      </c>
      <c r="L542">
        <f ca="1">-2*LN(RAND())</f>
        <v>0.95876792794938892</v>
      </c>
      <c r="M542">
        <f ca="1">-2*LN(RAND())</f>
        <v>2.7843319583014883</v>
      </c>
      <c r="P542">
        <v>17.831328585596573</v>
      </c>
      <c r="Q542">
        <v>25.720470802838125</v>
      </c>
      <c r="R542">
        <v>1.2070134129239127</v>
      </c>
      <c r="T542">
        <v>0.48220782040776727</v>
      </c>
      <c r="U542">
        <v>1.2366082687939435</v>
      </c>
      <c r="V542">
        <v>1.0757369936219652</v>
      </c>
      <c r="X542">
        <v>1.365139710429208</v>
      </c>
      <c r="Y542">
        <v>3.2407662449924302</v>
      </c>
      <c r="Z542">
        <v>9.0054094970746874</v>
      </c>
      <c r="AA542">
        <v>2.3882387453509222</v>
      </c>
      <c r="AC542">
        <v>0.55939708680493849</v>
      </c>
      <c r="AD542">
        <v>2.484659959247252</v>
      </c>
      <c r="AE542">
        <v>4.2161303281682914</v>
      </c>
      <c r="AF542">
        <v>0.29552547091556958</v>
      </c>
      <c r="AH542">
        <v>14.299473884561024</v>
      </c>
      <c r="AI542">
        <v>1.6159000478723793</v>
      </c>
      <c r="AJ542">
        <v>2.1741690399277736</v>
      </c>
      <c r="AK542">
        <v>13.944013491451381</v>
      </c>
      <c r="AL542">
        <v>2.8267635814924024</v>
      </c>
      <c r="AN542">
        <v>1.1882766138779235</v>
      </c>
      <c r="AO542">
        <v>0.13280626210846963</v>
      </c>
      <c r="AP542">
        <v>8.0551593083728057E-2</v>
      </c>
      <c r="AQ542">
        <v>0.25070720560662102</v>
      </c>
      <c r="AR542">
        <v>2.2676912958141493</v>
      </c>
      <c r="AT542">
        <v>26.671242303993573</v>
      </c>
      <c r="AU542">
        <v>17.175027397572514</v>
      </c>
      <c r="AV542">
        <v>12.914852249647243</v>
      </c>
      <c r="AW542">
        <v>2.8510878015577292</v>
      </c>
      <c r="AX542">
        <v>2.6079167754420656</v>
      </c>
      <c r="AY542">
        <v>15.357626090663739</v>
      </c>
      <c r="BA542">
        <v>4.4602399061833591</v>
      </c>
      <c r="BB542">
        <v>1.4702561177642979</v>
      </c>
      <c r="BC542">
        <v>1.3359504091739809</v>
      </c>
      <c r="BD542">
        <v>0.92973008724390704</v>
      </c>
      <c r="BE542">
        <v>0.55549485212911942</v>
      </c>
      <c r="BF542">
        <v>2.9455909392575674</v>
      </c>
    </row>
    <row r="543" spans="1:58">
      <c r="A543">
        <f ca="1">-8*LN(RAND())</f>
        <v>11.426280255010516</v>
      </c>
      <c r="B543">
        <f ca="1">-8*LN(RAND())</f>
        <v>4.9226851197152666</v>
      </c>
      <c r="C543">
        <f ca="1">-8*LN(RAND())</f>
        <v>4.9557014592076269</v>
      </c>
      <c r="D543">
        <f ca="1">-8*LN(RAND())</f>
        <v>35.493172139751557</v>
      </c>
      <c r="E543">
        <f ca="1">-8*LN(RAND())</f>
        <v>5.4415595413587265</v>
      </c>
      <c r="F543">
        <f ca="1">-8*LN(RAND())</f>
        <v>13.867565098464095</v>
      </c>
      <c r="H543">
        <f ca="1">-2*LN(RAND())</f>
        <v>2.8817800117416552</v>
      </c>
      <c r="I543">
        <f ca="1">-2*LN(RAND())</f>
        <v>0.11447777527642175</v>
      </c>
      <c r="J543">
        <f ca="1">-2*LN(RAND())</f>
        <v>4.3029173289034333</v>
      </c>
      <c r="K543">
        <f ca="1">-2*LN(RAND())</f>
        <v>0.66024810787726096</v>
      </c>
      <c r="L543">
        <f ca="1">-2*LN(RAND())</f>
        <v>4.0226588634748612</v>
      </c>
      <c r="M543">
        <f ca="1">-2*LN(RAND())</f>
        <v>0.69491779382623287</v>
      </c>
      <c r="P543">
        <v>9.666108538263698</v>
      </c>
      <c r="Q543">
        <v>7.1505336234573411</v>
      </c>
      <c r="R543">
        <v>3.3376775520311597</v>
      </c>
      <c r="T543">
        <v>0.4700093347650337</v>
      </c>
      <c r="U543">
        <v>3.660250520770846</v>
      </c>
      <c r="V543">
        <v>8.8525842500799072</v>
      </c>
      <c r="X543">
        <v>7.5440031266554648</v>
      </c>
      <c r="Y543">
        <v>7.4086122584336627</v>
      </c>
      <c r="Z543">
        <v>33.111141435907335</v>
      </c>
      <c r="AA543">
        <v>11.442661743572009</v>
      </c>
      <c r="AC543">
        <v>0.2413371968527262</v>
      </c>
      <c r="AD543">
        <v>3.7233126018928759</v>
      </c>
      <c r="AE543">
        <v>4.7035709736554754</v>
      </c>
      <c r="AF543">
        <v>0.74725112335591226</v>
      </c>
      <c r="AH543">
        <v>17.020752764964559</v>
      </c>
      <c r="AI543">
        <v>0.67898947222458805</v>
      </c>
      <c r="AJ543">
        <v>20.670039527450644</v>
      </c>
      <c r="AK543">
        <v>1.206514675223836</v>
      </c>
      <c r="AL543">
        <v>6.862152442163997</v>
      </c>
      <c r="AN543">
        <v>1.3732881793764589</v>
      </c>
      <c r="AO543">
        <v>1.1590998554748628</v>
      </c>
      <c r="AP543">
        <v>0.60009166213831777</v>
      </c>
      <c r="AQ543">
        <v>7.6432103659546495</v>
      </c>
      <c r="AR543">
        <v>0.29227441547535216</v>
      </c>
      <c r="AT543">
        <v>25.626363118613195</v>
      </c>
      <c r="AU543">
        <v>1.6712827204467604</v>
      </c>
      <c r="AV543">
        <v>18.806624413896813</v>
      </c>
      <c r="AW543">
        <v>2.0770059423017053</v>
      </c>
      <c r="AX543">
        <v>17.913203161076687</v>
      </c>
      <c r="AY543">
        <v>16.80498848566431</v>
      </c>
      <c r="BA543">
        <v>1.5603031391522155</v>
      </c>
      <c r="BB543">
        <v>0.64744108451870719</v>
      </c>
      <c r="BC543">
        <v>1.5778445057850092</v>
      </c>
      <c r="BD543">
        <v>0.61160327985965424</v>
      </c>
      <c r="BE543">
        <v>3.2571440673577863</v>
      </c>
      <c r="BF543">
        <v>1.15466098360096</v>
      </c>
    </row>
    <row r="544" spans="1:58">
      <c r="A544">
        <f ca="1">-8*LN(RAND())</f>
        <v>6.8454600446999017</v>
      </c>
      <c r="B544">
        <f ca="1">-8*LN(RAND())</f>
        <v>10.77420496381823</v>
      </c>
      <c r="C544">
        <f ca="1">-8*LN(RAND())</f>
        <v>12.606234116664213</v>
      </c>
      <c r="D544">
        <f ca="1">-8*LN(RAND())</f>
        <v>1.2775145553743865</v>
      </c>
      <c r="E544">
        <f ca="1">-8*LN(RAND())</f>
        <v>0.73689786270990221</v>
      </c>
      <c r="F544">
        <f ca="1">-8*LN(RAND())</f>
        <v>20.331759712262993</v>
      </c>
      <c r="H544">
        <f ca="1">-2*LN(RAND())</f>
        <v>2.4790194348589689</v>
      </c>
      <c r="I544">
        <f ca="1">-2*LN(RAND())</f>
        <v>8.1971600690550677</v>
      </c>
      <c r="J544">
        <f ca="1">-2*LN(RAND())</f>
        <v>0.379079926584933</v>
      </c>
      <c r="K544">
        <f ca="1">-2*LN(RAND())</f>
        <v>1.6751890628653952</v>
      </c>
      <c r="L544">
        <f ca="1">-2*LN(RAND())</f>
        <v>0.48569339525462712</v>
      </c>
      <c r="M544">
        <f ca="1">-2*LN(RAND())</f>
        <v>5.5260502512047402</v>
      </c>
      <c r="P544">
        <v>0.42279146728116929</v>
      </c>
      <c r="Q544">
        <v>0.5305255773731633</v>
      </c>
      <c r="R544">
        <v>0.46201482506717723</v>
      </c>
      <c r="T544">
        <v>0.75828178791484535</v>
      </c>
      <c r="U544">
        <v>0.25920031353229461</v>
      </c>
      <c r="V544">
        <v>3.1566631925659396</v>
      </c>
      <c r="X544">
        <v>7.4813552168590105</v>
      </c>
      <c r="Y544">
        <v>0.97844330507736799</v>
      </c>
      <c r="Z544">
        <v>3.4739265046897061</v>
      </c>
      <c r="AA544">
        <v>2.2500202490782204</v>
      </c>
      <c r="AC544">
        <v>0.98295166301992709</v>
      </c>
      <c r="AD544">
        <v>2.1936544251082903</v>
      </c>
      <c r="AE544">
        <v>1.0160162216754103</v>
      </c>
      <c r="AF544">
        <v>1.6801460192514639</v>
      </c>
      <c r="AH544">
        <v>1.2689127043400292</v>
      </c>
      <c r="AI544">
        <v>4.6098023456420467</v>
      </c>
      <c r="AJ544">
        <v>0.50441770187775725</v>
      </c>
      <c r="AK544">
        <v>8.8182128268965556</v>
      </c>
      <c r="AL544">
        <v>9.7055425696350142</v>
      </c>
      <c r="AN544">
        <v>0.13441534846844211</v>
      </c>
      <c r="AO544">
        <v>2.2364685712724608</v>
      </c>
      <c r="AP544">
        <v>0.93072728041596953</v>
      </c>
      <c r="AQ544">
        <v>0.36128122451697309</v>
      </c>
      <c r="AR544">
        <v>3.108947598513478</v>
      </c>
      <c r="AT544">
        <v>4.4689562032645913</v>
      </c>
      <c r="AU544">
        <v>16.837533742113859</v>
      </c>
      <c r="AV544">
        <v>13.194717866614932</v>
      </c>
      <c r="AW544">
        <v>11.003109682058662</v>
      </c>
      <c r="AX544">
        <v>1.124926401312166</v>
      </c>
      <c r="AY544">
        <v>4.5812402085775652</v>
      </c>
      <c r="BA544">
        <v>1.1792276859630393</v>
      </c>
      <c r="BB544">
        <v>2.6322539520917281</v>
      </c>
      <c r="BC544">
        <v>3.9433235836587319</v>
      </c>
      <c r="BD544">
        <v>1.8210144306720106</v>
      </c>
      <c r="BE544">
        <v>0.72037844009608198</v>
      </c>
      <c r="BF544">
        <v>1.1815668038534579</v>
      </c>
    </row>
    <row r="545" spans="1:58">
      <c r="A545">
        <f ca="1">-8*LN(RAND())</f>
        <v>1.9469673755861057</v>
      </c>
      <c r="B545">
        <f ca="1">-8*LN(RAND())</f>
        <v>16.006341025084843</v>
      </c>
      <c r="C545">
        <f ca="1">-8*LN(RAND())</f>
        <v>1.6750925742051426</v>
      </c>
      <c r="D545">
        <f ca="1">-8*LN(RAND())</f>
        <v>4.0716632776488328</v>
      </c>
      <c r="E545">
        <f ca="1">-8*LN(RAND())</f>
        <v>0.10367144930327682</v>
      </c>
      <c r="F545">
        <f ca="1">-8*LN(RAND())</f>
        <v>4.0514572683523813</v>
      </c>
      <c r="H545">
        <f ca="1">-2*LN(RAND())</f>
        <v>1.395576572588487</v>
      </c>
      <c r="I545">
        <f ca="1">-2*LN(RAND())</f>
        <v>4.8673269392656975</v>
      </c>
      <c r="J545">
        <f ca="1">-2*LN(RAND())</f>
        <v>0.47197634760035051</v>
      </c>
      <c r="K545">
        <f ca="1">-2*LN(RAND())</f>
        <v>2.5066225444844656</v>
      </c>
      <c r="L545">
        <f ca="1">-2*LN(RAND())</f>
        <v>0.53088763474126588</v>
      </c>
      <c r="M545">
        <f ca="1">-2*LN(RAND())</f>
        <v>5.0566429341182282</v>
      </c>
      <c r="P545">
        <v>0.48950933962537591</v>
      </c>
      <c r="Q545">
        <v>8.8952978725638996</v>
      </c>
      <c r="R545">
        <v>18.600966849406721</v>
      </c>
      <c r="T545">
        <v>0.55132674264248005</v>
      </c>
      <c r="U545">
        <v>1.051346675477993</v>
      </c>
      <c r="V545">
        <v>1.8527671539153867</v>
      </c>
      <c r="X545">
        <v>0.15796902504730592</v>
      </c>
      <c r="Y545">
        <v>15.886508864038545</v>
      </c>
      <c r="Z545">
        <v>13.958287221657839</v>
      </c>
      <c r="AA545">
        <v>0.53560116520448642</v>
      </c>
      <c r="AC545">
        <v>0.18458145327910619</v>
      </c>
      <c r="AD545">
        <v>0.89498272583416383</v>
      </c>
      <c r="AE545">
        <v>0.96352519709406914</v>
      </c>
      <c r="AF545">
        <v>7.1396448970185773</v>
      </c>
      <c r="AH545">
        <v>6.8347783747291642</v>
      </c>
      <c r="AI545">
        <v>8.4786620378566422</v>
      </c>
      <c r="AJ545">
        <v>2.5617219500253205</v>
      </c>
      <c r="AK545">
        <v>18.234867829528518</v>
      </c>
      <c r="AL545">
        <v>6.0304030517243952</v>
      </c>
      <c r="AN545">
        <v>1.7103007738289759</v>
      </c>
      <c r="AO545">
        <v>9.2495501528342156E-2</v>
      </c>
      <c r="AP545">
        <v>1.4182541442553414</v>
      </c>
      <c r="AQ545">
        <v>1.3085969778010602</v>
      </c>
      <c r="AR545">
        <v>4.021140899258933</v>
      </c>
      <c r="AT545">
        <v>4.207760871152705</v>
      </c>
      <c r="AU545">
        <v>0.55876872950278034</v>
      </c>
      <c r="AV545">
        <v>2.7017414861888688E-3</v>
      </c>
      <c r="AW545">
        <v>11.153467539724517</v>
      </c>
      <c r="AX545">
        <v>1.2174356779390811</v>
      </c>
      <c r="AY545">
        <v>6.1495156117530554</v>
      </c>
      <c r="BA545">
        <v>1.0064655286819586E-2</v>
      </c>
      <c r="BB545">
        <v>1.5547102726448756</v>
      </c>
      <c r="BC545">
        <v>0.5844025081598726</v>
      </c>
      <c r="BD545">
        <v>0.22726452912721559</v>
      </c>
      <c r="BE545">
        <v>1.208565845766189</v>
      </c>
      <c r="BF545">
        <v>0.47904692248248132</v>
      </c>
    </row>
    <row r="546" spans="1:58">
      <c r="A546">
        <f ca="1">-8*LN(RAND())</f>
        <v>26.045422484061589</v>
      </c>
      <c r="B546">
        <f ca="1">-8*LN(RAND())</f>
        <v>4.3713876029130887</v>
      </c>
      <c r="C546">
        <f ca="1">-8*LN(RAND())</f>
        <v>3.7109829307679054</v>
      </c>
      <c r="D546">
        <f ca="1">-8*LN(RAND())</f>
        <v>5.5418594460058035</v>
      </c>
      <c r="E546">
        <f ca="1">-8*LN(RAND())</f>
        <v>1.9599368036159706</v>
      </c>
      <c r="F546">
        <f ca="1">-8*LN(RAND())</f>
        <v>3.3259748086014018</v>
      </c>
      <c r="H546">
        <f ca="1">-2*LN(RAND())</f>
        <v>4.5471240933684056</v>
      </c>
      <c r="I546">
        <f ca="1">-2*LN(RAND())</f>
        <v>0.1536696159307086</v>
      </c>
      <c r="J546">
        <f ca="1">-2*LN(RAND())</f>
        <v>5.6684968331597636</v>
      </c>
      <c r="K546">
        <f ca="1">-2*LN(RAND())</f>
        <v>0.29073344089724845</v>
      </c>
      <c r="L546">
        <f ca="1">-2*LN(RAND())</f>
        <v>4.3724270803472161</v>
      </c>
      <c r="M546">
        <f ca="1">-2*LN(RAND())</f>
        <v>6.0771949903362472</v>
      </c>
      <c r="P546">
        <v>2.7118074639061756</v>
      </c>
      <c r="Q546">
        <v>1.8372228232844494</v>
      </c>
      <c r="R546">
        <v>16.657431066632871</v>
      </c>
      <c r="T546">
        <v>1.9442625512588554</v>
      </c>
      <c r="U546">
        <v>4.1429011806775167</v>
      </c>
      <c r="V546">
        <v>2.9557995702565001</v>
      </c>
      <c r="X546">
        <v>19.774556962738821</v>
      </c>
      <c r="Y546">
        <v>0.59505332597280913</v>
      </c>
      <c r="Z546">
        <v>11.785743116632936</v>
      </c>
      <c r="AA546">
        <v>0.1534998635439338</v>
      </c>
      <c r="AC546">
        <v>0.60555828335527551</v>
      </c>
      <c r="AD546">
        <v>6.6041329692144171</v>
      </c>
      <c r="AE546">
        <v>0.25587647966041738</v>
      </c>
      <c r="AF546">
        <v>4.614255666290072</v>
      </c>
      <c r="AH546">
        <v>40.219218688383094</v>
      </c>
      <c r="AI546">
        <v>2.9470639276265511</v>
      </c>
      <c r="AJ546">
        <v>3.6809469137339867</v>
      </c>
      <c r="AK546">
        <v>7.2654184191939217</v>
      </c>
      <c r="AL546">
        <v>20.36417652312133</v>
      </c>
      <c r="AN546">
        <v>3.6212488284837296</v>
      </c>
      <c r="AO546">
        <v>1.369099766706857</v>
      </c>
      <c r="AP546">
        <v>2.7859772270583281</v>
      </c>
      <c r="AQ546">
        <v>11.036069813220378</v>
      </c>
      <c r="AR546">
        <v>0.58696273098433815</v>
      </c>
      <c r="AT546">
        <v>4.4887786260406299</v>
      </c>
      <c r="AU546">
        <v>0.8064148677399442</v>
      </c>
      <c r="AV546">
        <v>5.5417966638354086</v>
      </c>
      <c r="AW546">
        <v>2.4048910068471345</v>
      </c>
      <c r="AX546">
        <v>5.4733638936736622</v>
      </c>
      <c r="AY546">
        <v>14.557408660157384</v>
      </c>
      <c r="BA546">
        <v>0.6124001681048088</v>
      </c>
      <c r="BB546">
        <v>1.5568418676288278</v>
      </c>
      <c r="BC546">
        <v>2.1874024915516654E-2</v>
      </c>
      <c r="BD546">
        <v>0.27811124502790546</v>
      </c>
      <c r="BE546">
        <v>2.0275551270509187</v>
      </c>
      <c r="BF546">
        <v>0.91632609125744768</v>
      </c>
    </row>
    <row r="547" spans="1:58">
      <c r="A547">
        <f ca="1">-8*LN(RAND())</f>
        <v>1.948778195096837</v>
      </c>
      <c r="B547">
        <f ca="1">-8*LN(RAND())</f>
        <v>5.487527875396359</v>
      </c>
      <c r="C547">
        <f ca="1">-8*LN(RAND())</f>
        <v>3.2961900411913616</v>
      </c>
      <c r="D547">
        <f ca="1">-8*LN(RAND())</f>
        <v>7.8822031870119842</v>
      </c>
      <c r="E547">
        <f ca="1">-8*LN(RAND())</f>
        <v>11.001089340142816</v>
      </c>
      <c r="F547">
        <f ca="1">-8*LN(RAND())</f>
        <v>2.3714629843675912</v>
      </c>
      <c r="H547">
        <f ca="1">-2*LN(RAND())</f>
        <v>1.8967684966888578</v>
      </c>
      <c r="I547">
        <f ca="1">-2*LN(RAND())</f>
        <v>4.7264791355818199</v>
      </c>
      <c r="J547">
        <f ca="1">-2*LN(RAND())</f>
        <v>2.4464939255815523E-2</v>
      </c>
      <c r="K547">
        <f ca="1">-2*LN(RAND())</f>
        <v>2.3030199219453422</v>
      </c>
      <c r="L547">
        <f ca="1">-2*LN(RAND())</f>
        <v>1.7371193286853799</v>
      </c>
      <c r="M547">
        <f ca="1">-2*LN(RAND())</f>
        <v>0.79956238703848936</v>
      </c>
      <c r="P547">
        <v>1.5483990905011711</v>
      </c>
      <c r="Q547">
        <v>1.5453427631354744</v>
      </c>
      <c r="R547">
        <v>0.88339424226607421</v>
      </c>
      <c r="T547">
        <v>1.4802199250475017</v>
      </c>
      <c r="U547">
        <v>0.30848953843497795</v>
      </c>
      <c r="V547">
        <v>4.4159720358055177</v>
      </c>
      <c r="X547">
        <v>11.03468700972334</v>
      </c>
      <c r="Y547">
        <v>4.6895709955440168</v>
      </c>
      <c r="Z547">
        <v>5.3747916561638407</v>
      </c>
      <c r="AA547">
        <v>2.0691258201429381</v>
      </c>
      <c r="AC547">
        <v>0.25400327289831326</v>
      </c>
      <c r="AD547">
        <v>5.9957672282912684</v>
      </c>
      <c r="AE547">
        <v>1.0696198528811953</v>
      </c>
      <c r="AF547">
        <v>0.17851934702293096</v>
      </c>
      <c r="AH547">
        <v>7.1657395601494622</v>
      </c>
      <c r="AI547">
        <v>8.3032273859386567</v>
      </c>
      <c r="AJ547">
        <v>0.87409198356750617</v>
      </c>
      <c r="AK547">
        <v>3.5694590030413078</v>
      </c>
      <c r="AL547">
        <v>5.4772287303458027</v>
      </c>
      <c r="AN547">
        <v>1.7454883094945328</v>
      </c>
      <c r="AO547">
        <v>6.8239950683570312</v>
      </c>
      <c r="AP547">
        <v>1.5637383924601096</v>
      </c>
      <c r="AQ547">
        <v>0.12182162769464629</v>
      </c>
      <c r="AR547">
        <v>0.97040629864885708</v>
      </c>
      <c r="AT547">
        <v>0.45214263161720392</v>
      </c>
      <c r="AU547">
        <v>22.759517426638194</v>
      </c>
      <c r="AV547">
        <v>6.4407668354206056</v>
      </c>
      <c r="AW547">
        <v>0.65331711830636785</v>
      </c>
      <c r="AX547">
        <v>0.62941711159771363</v>
      </c>
      <c r="AY547">
        <v>4.867929412833166</v>
      </c>
      <c r="BA547">
        <v>0.64252522684862268</v>
      </c>
      <c r="BB547">
        <v>0.85199481318440096</v>
      </c>
      <c r="BC547">
        <v>0.80506245192353076</v>
      </c>
      <c r="BD547">
        <v>2.5531375518175334</v>
      </c>
      <c r="BE547">
        <v>1.8640790590278713</v>
      </c>
      <c r="BF547">
        <v>0.14035086926882154</v>
      </c>
    </row>
    <row r="548" spans="1:58">
      <c r="A548">
        <f ca="1">-8*LN(RAND())</f>
        <v>4.0558143595593261</v>
      </c>
      <c r="B548">
        <f ca="1">-8*LN(RAND())</f>
        <v>18.769754933378728</v>
      </c>
      <c r="C548">
        <f ca="1">-8*LN(RAND())</f>
        <v>0.27888694832293148</v>
      </c>
      <c r="D548">
        <f ca="1">-8*LN(RAND())</f>
        <v>0.51111647474156752</v>
      </c>
      <c r="E548">
        <f ca="1">-8*LN(RAND())</f>
        <v>2.4720996082691791</v>
      </c>
      <c r="F548">
        <f ca="1">-8*LN(RAND())</f>
        <v>0.89642397780649896</v>
      </c>
      <c r="H548">
        <f ca="1">-2*LN(RAND())</f>
        <v>1.3718205229104452</v>
      </c>
      <c r="I548">
        <f ca="1">-2*LN(RAND())</f>
        <v>0.20769859641722624</v>
      </c>
      <c r="J548">
        <f ca="1">-2*LN(RAND())</f>
        <v>3.8521218471004754</v>
      </c>
      <c r="K548">
        <f ca="1">-2*LN(RAND())</f>
        <v>1.5031460318743808</v>
      </c>
      <c r="L548">
        <f ca="1">-2*LN(RAND())</f>
        <v>0.65285921779297762</v>
      </c>
      <c r="M548">
        <f ca="1">-2*LN(RAND())</f>
        <v>1.8738891376522666</v>
      </c>
      <c r="P548">
        <v>6.662012153487459</v>
      </c>
      <c r="Q548">
        <v>1.3622900242903579</v>
      </c>
      <c r="R548">
        <v>6.5764927141027645</v>
      </c>
      <c r="T548">
        <v>0.40445410739994891</v>
      </c>
      <c r="U548">
        <v>3.4499990978258031</v>
      </c>
      <c r="V548">
        <v>2.4909402625910211</v>
      </c>
      <c r="X548">
        <v>3.575672087630775</v>
      </c>
      <c r="Y548">
        <v>20.423592279678552</v>
      </c>
      <c r="Z548">
        <v>1.45467795318285</v>
      </c>
      <c r="AA548">
        <v>19.053236758967206</v>
      </c>
      <c r="AC548">
        <v>0.88918372184130945</v>
      </c>
      <c r="AD548">
        <v>0.33525729371170543</v>
      </c>
      <c r="AE548">
        <v>3.5274316674627384</v>
      </c>
      <c r="AF548">
        <v>4.449311694694627</v>
      </c>
      <c r="AH548">
        <v>11.413300808724236</v>
      </c>
      <c r="AI548">
        <v>7.0239844922683794</v>
      </c>
      <c r="AJ548">
        <v>1.1361368754376946</v>
      </c>
      <c r="AK548">
        <v>28.143732349733384</v>
      </c>
      <c r="AL548">
        <v>13.993544310204523</v>
      </c>
      <c r="AN548">
        <v>0.35150008249503212</v>
      </c>
      <c r="AO548">
        <v>4.7679870572418714</v>
      </c>
      <c r="AP548">
        <v>1.5206576896952497</v>
      </c>
      <c r="AQ548">
        <v>0.60233176270707545</v>
      </c>
      <c r="AR548">
        <v>1.3686776642655243</v>
      </c>
      <c r="AT548">
        <v>7.4101537579525942</v>
      </c>
      <c r="AU548">
        <v>23.968734807084807</v>
      </c>
      <c r="AV548">
        <v>0.10472348260079758</v>
      </c>
      <c r="AW548">
        <v>0.42462846310363817</v>
      </c>
      <c r="AX548">
        <v>6.233013537959426</v>
      </c>
      <c r="AY548">
        <v>2.6587748072509729</v>
      </c>
      <c r="BA548">
        <v>4.3916013987788114</v>
      </c>
      <c r="BB548">
        <v>0.86658806714454761</v>
      </c>
      <c r="BC548">
        <v>0.42401032107289433</v>
      </c>
      <c r="BD548">
        <v>7.5499907763384684</v>
      </c>
      <c r="BE548">
        <v>3.7984959278437485</v>
      </c>
      <c r="BF548">
        <v>0.43018983769903868</v>
      </c>
    </row>
    <row r="549" spans="1:58">
      <c r="A549">
        <f ca="1">-8*LN(RAND())</f>
        <v>6.2154288585916406</v>
      </c>
      <c r="B549">
        <f ca="1">-8*LN(RAND())</f>
        <v>7.999995629666957</v>
      </c>
      <c r="C549">
        <f ca="1">-8*LN(RAND())</f>
        <v>11.493951226795771</v>
      </c>
      <c r="D549">
        <f ca="1">-8*LN(RAND())</f>
        <v>10.393457156046049</v>
      </c>
      <c r="E549">
        <f ca="1">-8*LN(RAND())</f>
        <v>5.7082201412429461</v>
      </c>
      <c r="F549">
        <f ca="1">-8*LN(RAND())</f>
        <v>4.2317891895111934</v>
      </c>
      <c r="H549">
        <f ca="1">-2*LN(RAND())</f>
        <v>0.52485170586595087</v>
      </c>
      <c r="I549">
        <f ca="1">-2*LN(RAND())</f>
        <v>1.1625386743785542</v>
      </c>
      <c r="J549">
        <f ca="1">-2*LN(RAND())</f>
        <v>1.578418110664294</v>
      </c>
      <c r="K549">
        <f ca="1">-2*LN(RAND())</f>
        <v>1.0984504314627757</v>
      </c>
      <c r="L549">
        <f ca="1">-2*LN(RAND())</f>
        <v>3.0361145675453192</v>
      </c>
      <c r="M549">
        <f ca="1">-2*LN(RAND())</f>
        <v>2.3541994902074337</v>
      </c>
      <c r="P549">
        <v>1.1210990229210602</v>
      </c>
      <c r="Q549">
        <v>5.5298182552467727</v>
      </c>
      <c r="R549">
        <v>15.119717191617843</v>
      </c>
      <c r="T549">
        <v>1.1644742271589215</v>
      </c>
      <c r="U549">
        <v>0.59375232027188918</v>
      </c>
      <c r="V549">
        <v>1.7040529175813233</v>
      </c>
      <c r="X549">
        <v>0.10653465895027185</v>
      </c>
      <c r="Y549">
        <v>6.9110010756912832</v>
      </c>
      <c r="Z549">
        <v>24.580735251589669</v>
      </c>
      <c r="AA549">
        <v>4.67325686833468</v>
      </c>
      <c r="AC549">
        <v>0.99958987230088336</v>
      </c>
      <c r="AD549">
        <v>0.1893985932026816</v>
      </c>
      <c r="AE549">
        <v>4.3343407280278949</v>
      </c>
      <c r="AF549">
        <v>7.2740621744562191</v>
      </c>
      <c r="AH549">
        <v>5.6675762920541224E-2</v>
      </c>
      <c r="AI549">
        <v>14.636127895996356</v>
      </c>
      <c r="AJ549">
        <v>4.3518132280381003</v>
      </c>
      <c r="AK549">
        <v>9.4137702831021421</v>
      </c>
      <c r="AL549">
        <v>15.397577105604372</v>
      </c>
      <c r="AN549">
        <v>4.5755173954617865</v>
      </c>
      <c r="AO549">
        <v>0.28043162168500924</v>
      </c>
      <c r="AP549">
        <v>2.7530163012726159</v>
      </c>
      <c r="AQ549">
        <v>3.7926435472675077</v>
      </c>
      <c r="AR549">
        <v>2.4598331695547424</v>
      </c>
      <c r="AT549">
        <v>7.4689558450259934</v>
      </c>
      <c r="AU549">
        <v>2.7182559315346184</v>
      </c>
      <c r="AV549">
        <v>1.6773242247965692</v>
      </c>
      <c r="AW549">
        <v>2.3419325189721909</v>
      </c>
      <c r="AX549">
        <v>0.99197907050331402</v>
      </c>
      <c r="AY549">
        <v>4.5336037543175101</v>
      </c>
      <c r="BA549">
        <v>2.2321750418077837</v>
      </c>
      <c r="BB549">
        <v>0.56141411704728628</v>
      </c>
      <c r="BC549">
        <v>1.1605843032533649</v>
      </c>
      <c r="BD549">
        <v>2.0773043571703758</v>
      </c>
      <c r="BE549">
        <v>2.2254407550056778</v>
      </c>
      <c r="BF549">
        <v>1.2634025054603362</v>
      </c>
    </row>
    <row r="550" spans="1:58">
      <c r="A550">
        <f ca="1">-8*LN(RAND())</f>
        <v>11.620929227207917</v>
      </c>
      <c r="B550">
        <f ca="1">-8*LN(RAND())</f>
        <v>0.10241913994474143</v>
      </c>
      <c r="C550">
        <f ca="1">-8*LN(RAND())</f>
        <v>6.1975816697871391</v>
      </c>
      <c r="D550">
        <f ca="1">-8*LN(RAND())</f>
        <v>0.37622495655149341</v>
      </c>
      <c r="E550">
        <f ca="1">-8*LN(RAND())</f>
        <v>1.5810496377199534</v>
      </c>
      <c r="F550">
        <f ca="1">-8*LN(RAND())</f>
        <v>33.876823451948646</v>
      </c>
      <c r="H550">
        <f ca="1">-2*LN(RAND())</f>
        <v>0.50050602748635786</v>
      </c>
      <c r="I550">
        <f ca="1">-2*LN(RAND())</f>
        <v>1.2599242466931158</v>
      </c>
      <c r="J550">
        <f ca="1">-2*LN(RAND())</f>
        <v>2.3116418510455672</v>
      </c>
      <c r="K550">
        <f ca="1">-2*LN(RAND())</f>
        <v>2.2197809091821004</v>
      </c>
      <c r="L550">
        <f ca="1">-2*LN(RAND())</f>
        <v>0.93984025887956313</v>
      </c>
      <c r="M550">
        <f ca="1">-2*LN(RAND())</f>
        <v>0.74399149457922131</v>
      </c>
      <c r="P550">
        <v>2.9006289727297716</v>
      </c>
      <c r="Q550">
        <v>14.983044382289194</v>
      </c>
      <c r="R550">
        <v>8.8174566249930209</v>
      </c>
      <c r="T550">
        <v>0.46671771228215964</v>
      </c>
      <c r="U550">
        <v>1.7109279919892209</v>
      </c>
      <c r="V550">
        <v>6.2337810774448894E-2</v>
      </c>
      <c r="X550">
        <v>0.60222489248530064</v>
      </c>
      <c r="Y550">
        <v>14.415493760157878</v>
      </c>
      <c r="Z550">
        <v>5.4598326048791899</v>
      </c>
      <c r="AA550">
        <v>12.465780361800741</v>
      </c>
      <c r="AC550">
        <v>0.51188549389147875</v>
      </c>
      <c r="AD550">
        <v>0.69482823415838868</v>
      </c>
      <c r="AE550">
        <v>3.0543968019715456E-2</v>
      </c>
      <c r="AF550">
        <v>0.28074587318982031</v>
      </c>
      <c r="AH550">
        <v>8.3943193002930361</v>
      </c>
      <c r="AI550">
        <v>5.7605423996104594</v>
      </c>
      <c r="AJ550">
        <v>2.0019131621898132</v>
      </c>
      <c r="AK550">
        <v>22.161436407134261</v>
      </c>
      <c r="AL550">
        <v>11.548154547697195</v>
      </c>
      <c r="AN550">
        <v>0.82289695046570122</v>
      </c>
      <c r="AO550">
        <v>0.94224576001331939</v>
      </c>
      <c r="AP550">
        <v>3.0772082187253562</v>
      </c>
      <c r="AQ550">
        <v>0.67691961860721184</v>
      </c>
      <c r="AR550">
        <v>5.1396441494991922</v>
      </c>
      <c r="AT550">
        <v>8.0391717868806705</v>
      </c>
      <c r="AU550">
        <v>11.902877856955945</v>
      </c>
      <c r="AV550">
        <v>1.7200658400728458E-2</v>
      </c>
      <c r="AW550">
        <v>0.36745665101574465</v>
      </c>
      <c r="AX550">
        <v>6.080618067243333</v>
      </c>
      <c r="AY550">
        <v>1.6930738622039965</v>
      </c>
      <c r="BA550">
        <v>1.2685411532015294</v>
      </c>
      <c r="BB550">
        <v>4.5734267334396934</v>
      </c>
      <c r="BC550">
        <v>1.4525488903869419</v>
      </c>
      <c r="BD550">
        <v>0.82044396912385653</v>
      </c>
      <c r="BE550">
        <v>0.76133821129434576</v>
      </c>
      <c r="BF550">
        <v>0.10338044220082816</v>
      </c>
    </row>
    <row r="551" spans="1:58">
      <c r="A551">
        <f ca="1">-8*LN(RAND())</f>
        <v>3.124171065154441</v>
      </c>
      <c r="B551">
        <f ca="1">-8*LN(RAND())</f>
        <v>6.9305718266490999</v>
      </c>
      <c r="C551">
        <f ca="1">-8*LN(RAND())</f>
        <v>6.6865960767752366</v>
      </c>
      <c r="D551">
        <f ca="1">-8*LN(RAND())</f>
        <v>15.15688536610044</v>
      </c>
      <c r="E551">
        <f ca="1">-8*LN(RAND())</f>
        <v>4.7320691011543765</v>
      </c>
      <c r="F551">
        <f ca="1">-8*LN(RAND())</f>
        <v>28.399415283169002</v>
      </c>
      <c r="H551">
        <f ca="1">-2*LN(RAND())</f>
        <v>3.9398748546624214</v>
      </c>
      <c r="I551">
        <f ca="1">-2*LN(RAND())</f>
        <v>2.3269874542561757</v>
      </c>
      <c r="J551">
        <f ca="1">-2*LN(RAND())</f>
        <v>0.57997903625923686</v>
      </c>
      <c r="K551">
        <f ca="1">-2*LN(RAND())</f>
        <v>0.68374560307417587</v>
      </c>
      <c r="L551">
        <f ca="1">-2*LN(RAND())</f>
        <v>0.3761538571946092</v>
      </c>
      <c r="M551">
        <f ca="1">-2*LN(RAND())</f>
        <v>3.3956133691522288</v>
      </c>
      <c r="P551">
        <v>6.0969250813883988</v>
      </c>
      <c r="Q551">
        <v>16.158446249791247</v>
      </c>
      <c r="R551">
        <v>17.240989377969438</v>
      </c>
      <c r="T551">
        <v>5.6551091134209068</v>
      </c>
      <c r="U551">
        <v>4.8222753445681343</v>
      </c>
      <c r="V551">
        <v>3.6193811064934978</v>
      </c>
      <c r="X551">
        <v>0.93289008025536702</v>
      </c>
      <c r="Y551">
        <v>9.5710445637734818</v>
      </c>
      <c r="Z551">
        <v>1.9008975859629977</v>
      </c>
      <c r="AA551">
        <v>0.50782499575923279</v>
      </c>
      <c r="AC551">
        <v>4.5228961878691187</v>
      </c>
      <c r="AD551">
        <v>2.9554215958460994</v>
      </c>
      <c r="AE551">
        <v>2.7254348883605353</v>
      </c>
      <c r="AF551">
        <v>8.6626308089160684</v>
      </c>
      <c r="AH551">
        <v>1.2101692929342647</v>
      </c>
      <c r="AI551">
        <v>1.3623095682725135</v>
      </c>
      <c r="AJ551">
        <v>3.4066859152188469</v>
      </c>
      <c r="AK551">
        <v>3.6031750801645139</v>
      </c>
      <c r="AL551">
        <v>1.2355851408191389</v>
      </c>
      <c r="AN551">
        <v>0.22806811712609912</v>
      </c>
      <c r="AO551">
        <v>0.26359563889802223</v>
      </c>
      <c r="AP551">
        <v>1.5282122747218119</v>
      </c>
      <c r="AQ551">
        <v>3.349506356394488</v>
      </c>
      <c r="AR551">
        <v>3.2305792404445248</v>
      </c>
      <c r="AT551">
        <v>2.4555715557641791</v>
      </c>
      <c r="AU551">
        <v>3.6484854362121935</v>
      </c>
      <c r="AV551">
        <v>0.42260064559555782</v>
      </c>
      <c r="AW551">
        <v>11.613332766397392</v>
      </c>
      <c r="AX551">
        <v>1.2354032232765253</v>
      </c>
      <c r="AY551">
        <v>7.9669510418927167</v>
      </c>
      <c r="BA551">
        <v>0.49593298641425226</v>
      </c>
      <c r="BB551">
        <v>0.63193713002568486</v>
      </c>
      <c r="BC551">
        <v>1.0635359196782601</v>
      </c>
      <c r="BD551">
        <v>1.166417916424918</v>
      </c>
      <c r="BE551">
        <v>3.6884355826001682</v>
      </c>
      <c r="BF551">
        <v>1.5780214664172056</v>
      </c>
    </row>
    <row r="552" spans="1:58">
      <c r="A552">
        <f ca="1">-8*LN(RAND())</f>
        <v>0.45731200568092262</v>
      </c>
      <c r="B552">
        <f ca="1">-8*LN(RAND())</f>
        <v>6.5194759428564071</v>
      </c>
      <c r="C552">
        <f ca="1">-8*LN(RAND())</f>
        <v>5.2062760496035789</v>
      </c>
      <c r="D552">
        <f ca="1">-8*LN(RAND())</f>
        <v>5.814384103738826</v>
      </c>
      <c r="E552">
        <f ca="1">-8*LN(RAND())</f>
        <v>6.031303850728464</v>
      </c>
      <c r="F552">
        <f ca="1">-8*LN(RAND())</f>
        <v>3.8159060809048781E-2</v>
      </c>
      <c r="H552">
        <f ca="1">-2*LN(RAND())</f>
        <v>8.807142791720228E-2</v>
      </c>
      <c r="I552">
        <f ca="1">-2*LN(RAND())</f>
        <v>0.35160760931833435</v>
      </c>
      <c r="J552">
        <f ca="1">-2*LN(RAND())</f>
        <v>1.4052469629554223</v>
      </c>
      <c r="K552">
        <f ca="1">-2*LN(RAND())</f>
        <v>0.60614763989668119</v>
      </c>
      <c r="L552">
        <f ca="1">-2*LN(RAND())</f>
        <v>0.60730930514288528</v>
      </c>
      <c r="M552">
        <f ca="1">-2*LN(RAND())</f>
        <v>4.7706147338199001</v>
      </c>
      <c r="P552">
        <v>4.5114942934260869</v>
      </c>
      <c r="Q552">
        <v>1.9890606808959144</v>
      </c>
      <c r="R552">
        <v>22.303751979275564</v>
      </c>
      <c r="T552">
        <v>3.7077277653618426</v>
      </c>
      <c r="U552">
        <v>0.79369572951948419</v>
      </c>
      <c r="V552">
        <v>3.0727967448520976</v>
      </c>
      <c r="X552">
        <v>16.248323719299322</v>
      </c>
      <c r="Y552">
        <v>10.474247746802511</v>
      </c>
      <c r="Z552">
        <v>3.5191892993914697</v>
      </c>
      <c r="AA552">
        <v>17.735688063443927</v>
      </c>
      <c r="AC552">
        <v>11.991218800645314</v>
      </c>
      <c r="AD552">
        <v>3.0877804805846751</v>
      </c>
      <c r="AE552">
        <v>6.982097912778912E-3</v>
      </c>
      <c r="AF552">
        <v>2.6282514447893917</v>
      </c>
      <c r="AH552">
        <v>9.7620283797138949</v>
      </c>
      <c r="AI552">
        <v>6.1641559842795397</v>
      </c>
      <c r="AJ552">
        <v>7.6909666020427272</v>
      </c>
      <c r="AK552">
        <v>4.7247957957685491</v>
      </c>
      <c r="AL552">
        <v>5.4330688075620417</v>
      </c>
      <c r="AN552">
        <v>5.4980387938748834</v>
      </c>
      <c r="AO552">
        <v>4.0412479797077552</v>
      </c>
      <c r="AP552">
        <v>0.32453098271231873</v>
      </c>
      <c r="AQ552">
        <v>0.47409242287499898</v>
      </c>
      <c r="AR552">
        <v>0.58162227389640275</v>
      </c>
      <c r="AT552">
        <v>7.5597746559255823</v>
      </c>
      <c r="AU552">
        <v>11.836545463430076</v>
      </c>
      <c r="AV552">
        <v>5.858457306951923</v>
      </c>
      <c r="AW552">
        <v>52.505555714414427</v>
      </c>
      <c r="AX552">
        <v>14.55896007225325</v>
      </c>
      <c r="AY552">
        <v>8.1064724626980897</v>
      </c>
      <c r="BA552">
        <v>5.3331465044349793</v>
      </c>
      <c r="BB552">
        <v>1.0198216759000722</v>
      </c>
      <c r="BC552">
        <v>0.97211771093668664</v>
      </c>
      <c r="BD552">
        <v>1.4612553969699058</v>
      </c>
      <c r="BE552">
        <v>2.7083625372914697</v>
      </c>
      <c r="BF552">
        <v>0.95471102143682218</v>
      </c>
    </row>
    <row r="553" spans="1:58">
      <c r="A553">
        <f ca="1">-8*LN(RAND())</f>
        <v>3.3309107899581214</v>
      </c>
      <c r="B553">
        <f ca="1">-8*LN(RAND())</f>
        <v>6.5554249622728555</v>
      </c>
      <c r="C553">
        <f ca="1">-8*LN(RAND())</f>
        <v>5.3613416864192072</v>
      </c>
      <c r="D553">
        <f ca="1">-8*LN(RAND())</f>
        <v>13.813090563932349</v>
      </c>
      <c r="E553">
        <f ca="1">-8*LN(RAND())</f>
        <v>14.446012568159961</v>
      </c>
      <c r="F553">
        <f ca="1">-8*LN(RAND())</f>
        <v>4.2857917524093819E-2</v>
      </c>
      <c r="H553">
        <f ca="1">-2*LN(RAND())</f>
        <v>3.2327069465433191</v>
      </c>
      <c r="I553">
        <f ca="1">-2*LN(RAND())</f>
        <v>2.2693528151234426</v>
      </c>
      <c r="J553">
        <f ca="1">-2*LN(RAND())</f>
        <v>2.9492957576167509</v>
      </c>
      <c r="K553">
        <f ca="1">-2*LN(RAND())</f>
        <v>0.48422054484511312</v>
      </c>
      <c r="L553">
        <f ca="1">-2*LN(RAND())</f>
        <v>1.370607761381234</v>
      </c>
      <c r="M553">
        <f ca="1">-2*LN(RAND())</f>
        <v>3.8691274071981612</v>
      </c>
      <c r="P553">
        <v>7.4814684399808069</v>
      </c>
      <c r="Q553">
        <v>17.525553890477855</v>
      </c>
      <c r="R553">
        <v>15.164401521528907</v>
      </c>
      <c r="T553">
        <v>1.2791783062892572</v>
      </c>
      <c r="U553">
        <v>1.2406059794367261</v>
      </c>
      <c r="V553">
        <v>1.5419207750695334</v>
      </c>
      <c r="X553">
        <v>9.9435206047300309</v>
      </c>
      <c r="Y553">
        <v>0.17837260747287584</v>
      </c>
      <c r="Z553">
        <v>0.76784386300981811</v>
      </c>
      <c r="AA553">
        <v>10.643135456335655</v>
      </c>
      <c r="AC553">
        <v>4.5357289218892118</v>
      </c>
      <c r="AD553">
        <v>0.58799471785651147</v>
      </c>
      <c r="AE553">
        <v>6.047126368384526</v>
      </c>
      <c r="AF553">
        <v>2.3537260364760861</v>
      </c>
      <c r="AH553">
        <v>1.2306089406933374</v>
      </c>
      <c r="AI553">
        <v>8.3415404067823502</v>
      </c>
      <c r="AJ553">
        <v>3.8255909820920824</v>
      </c>
      <c r="AK553">
        <v>3.6438536963327857</v>
      </c>
      <c r="AL553">
        <v>13.784304258178489</v>
      </c>
      <c r="AN553">
        <v>9.4415769540509942</v>
      </c>
      <c r="AO553">
        <v>0.30401523477865977</v>
      </c>
      <c r="AP553">
        <v>3.1413579857103135E-2</v>
      </c>
      <c r="AQ553">
        <v>1.7305353446806042</v>
      </c>
      <c r="AR553">
        <v>7.3174140104201673</v>
      </c>
      <c r="AT553">
        <v>11.348050107959462</v>
      </c>
      <c r="AU553">
        <v>3.7523010246524402</v>
      </c>
      <c r="AV553">
        <v>16.190712228137894</v>
      </c>
      <c r="AW553">
        <v>8.4461093085889747</v>
      </c>
      <c r="AX553">
        <v>8.8790912957764814</v>
      </c>
      <c r="AY553">
        <v>10.905003664709934</v>
      </c>
      <c r="BA553">
        <v>0.97004296104520482</v>
      </c>
      <c r="BB553">
        <v>5.6061885034823226E-2</v>
      </c>
      <c r="BC553">
        <v>1.8744300370741545</v>
      </c>
      <c r="BD553">
        <v>0.71359525573647409</v>
      </c>
      <c r="BE553">
        <v>1.331283614057011</v>
      </c>
      <c r="BF553">
        <v>0.8485488304775658</v>
      </c>
    </row>
    <row r="554" spans="1:58">
      <c r="A554">
        <f ca="1">-8*LN(RAND())</f>
        <v>1.4727350032357218</v>
      </c>
      <c r="B554">
        <f ca="1">-8*LN(RAND())</f>
        <v>4.0135630268082272</v>
      </c>
      <c r="C554">
        <f ca="1">-8*LN(RAND())</f>
        <v>0.29702608727001722</v>
      </c>
      <c r="D554">
        <f ca="1">-8*LN(RAND())</f>
        <v>6.2592577281731625</v>
      </c>
      <c r="E554">
        <f ca="1">-8*LN(RAND())</f>
        <v>2.7322794425602628</v>
      </c>
      <c r="F554">
        <f ca="1">-8*LN(RAND())</f>
        <v>0.56257297848013732</v>
      </c>
      <c r="H554">
        <f ca="1">-2*LN(RAND())</f>
        <v>0.29067523948220941</v>
      </c>
      <c r="I554">
        <f ca="1">-2*LN(RAND())</f>
        <v>0.45142945174460924</v>
      </c>
      <c r="J554">
        <f ca="1">-2*LN(RAND())</f>
        <v>0.58778848995102373</v>
      </c>
      <c r="K554">
        <f ca="1">-2*LN(RAND())</f>
        <v>9.4052774403492183</v>
      </c>
      <c r="L554">
        <f ca="1">-2*LN(RAND())</f>
        <v>0.49271983906147904</v>
      </c>
      <c r="M554">
        <f ca="1">-2*LN(RAND())</f>
        <v>0.53618873695824476</v>
      </c>
      <c r="P554">
        <v>2.3698471431242583</v>
      </c>
      <c r="Q554">
        <v>3.1921426969698539</v>
      </c>
      <c r="R554">
        <v>2.0875544896361671</v>
      </c>
      <c r="T554">
        <v>4.2190125641454026</v>
      </c>
      <c r="U554">
        <v>0.81064503640142604</v>
      </c>
      <c r="V554">
        <v>4.1732788276168655</v>
      </c>
      <c r="X554">
        <v>0.17148839410782812</v>
      </c>
      <c r="Y554">
        <v>1.0209360400009042</v>
      </c>
      <c r="Z554">
        <v>0.27506663892275957</v>
      </c>
      <c r="AA554">
        <v>9.6373347526979725</v>
      </c>
      <c r="AC554">
        <v>2.1412772915170608</v>
      </c>
      <c r="AD554">
        <v>0.17619146046520232</v>
      </c>
      <c r="AE554">
        <v>0.51609070919422739</v>
      </c>
      <c r="AF554">
        <v>1.0983117997458487</v>
      </c>
      <c r="AH554">
        <v>4.0695370410121319</v>
      </c>
      <c r="AI554">
        <v>39.085527044637665</v>
      </c>
      <c r="AJ554">
        <v>14.15839394522283</v>
      </c>
      <c r="AK554">
        <v>6.8347275262590186</v>
      </c>
      <c r="AL554">
        <v>4.6472260179647513</v>
      </c>
      <c r="AN554">
        <v>1.499260649156628</v>
      </c>
      <c r="AO554">
        <v>0.31662928190778705</v>
      </c>
      <c r="AP554">
        <v>1.0734136344604865</v>
      </c>
      <c r="AQ554">
        <v>0.94313274470899766</v>
      </c>
      <c r="AR554">
        <v>0.31864475492021493</v>
      </c>
      <c r="AT554">
        <v>24.739707406034345</v>
      </c>
      <c r="AU554">
        <v>16.160817906054412</v>
      </c>
      <c r="AV554">
        <v>1.4014974807321889</v>
      </c>
      <c r="AW554">
        <v>11.338629282678459</v>
      </c>
      <c r="AX554">
        <v>3.2204494337522442</v>
      </c>
      <c r="AY554">
        <v>2.2803277100548976E-2</v>
      </c>
      <c r="BA554">
        <v>0.36938778689124879</v>
      </c>
      <c r="BB554">
        <v>2.5625251215793918</v>
      </c>
      <c r="BC554">
        <v>4.1948351440518872</v>
      </c>
      <c r="BD554">
        <v>0.36895353842761591</v>
      </c>
      <c r="BE554">
        <v>2.595112995835319</v>
      </c>
      <c r="BF554">
        <v>1.0703863575621553</v>
      </c>
    </row>
    <row r="555" spans="1:58">
      <c r="A555">
        <f ca="1">-8*LN(RAND())</f>
        <v>7.4417333254338116</v>
      </c>
      <c r="B555">
        <f ca="1">-8*LN(RAND())</f>
        <v>27.194241486473423</v>
      </c>
      <c r="C555">
        <f ca="1">-8*LN(RAND())</f>
        <v>5.3893819278381319</v>
      </c>
      <c r="D555">
        <f ca="1">-8*LN(RAND())</f>
        <v>8.8756174875196301</v>
      </c>
      <c r="E555">
        <f ca="1">-8*LN(RAND())</f>
        <v>11.627399188391347</v>
      </c>
      <c r="F555">
        <f ca="1">-8*LN(RAND())</f>
        <v>4.8433503953101287</v>
      </c>
      <c r="H555">
        <f ca="1">-2*LN(RAND())</f>
        <v>8.5719096509157175</v>
      </c>
      <c r="I555">
        <f ca="1">-2*LN(RAND())</f>
        <v>0.61611618032688742</v>
      </c>
      <c r="J555">
        <f ca="1">-2*LN(RAND())</f>
        <v>4.9084892804289328</v>
      </c>
      <c r="K555">
        <f ca="1">-2*LN(RAND())</f>
        <v>1.3353782216715839</v>
      </c>
      <c r="L555">
        <f ca="1">-2*LN(RAND())</f>
        <v>0.69750087875293665</v>
      </c>
      <c r="M555">
        <f ca="1">-2*LN(RAND())</f>
        <v>1.1140343366808039</v>
      </c>
      <c r="P555">
        <v>0.65232939666154277</v>
      </c>
      <c r="Q555">
        <v>7.0413491447484677</v>
      </c>
      <c r="R555">
        <v>4.7321674871109423</v>
      </c>
      <c r="T555">
        <v>2.1108639523006723</v>
      </c>
      <c r="U555">
        <v>2.9243371739916157</v>
      </c>
      <c r="V555">
        <v>7.5172537267512389</v>
      </c>
      <c r="X555">
        <v>12.229035119599262</v>
      </c>
      <c r="Y555">
        <v>9.7489966456628547</v>
      </c>
      <c r="Z555">
        <v>1.9044308665101164</v>
      </c>
      <c r="AA555">
        <v>3.7556374644886268</v>
      </c>
      <c r="AC555">
        <v>0.40528520026672477</v>
      </c>
      <c r="AD555">
        <v>1.6032907647556991</v>
      </c>
      <c r="AE555">
        <v>5.1100727073146981</v>
      </c>
      <c r="AF555">
        <v>6.746680219200563</v>
      </c>
      <c r="AH555">
        <v>10.661267309199438</v>
      </c>
      <c r="AI555">
        <v>1.5831350903234971</v>
      </c>
      <c r="AJ555">
        <v>3.1305363202842917</v>
      </c>
      <c r="AK555">
        <v>9.8486134025356247</v>
      </c>
      <c r="AL555">
        <v>0.54404591230429267</v>
      </c>
      <c r="AN555">
        <v>1.9291278228295319</v>
      </c>
      <c r="AO555">
        <v>0.16845919373319301</v>
      </c>
      <c r="AP555">
        <v>2.616882566107225</v>
      </c>
      <c r="AQ555">
        <v>0.86402961023873903</v>
      </c>
      <c r="AR555">
        <v>1.0302433476066652</v>
      </c>
      <c r="AT555">
        <v>25.111965699037423</v>
      </c>
      <c r="AU555">
        <v>3.0492467484644128</v>
      </c>
      <c r="AV555">
        <v>1.6139341453602005</v>
      </c>
      <c r="AW555">
        <v>1.5529309278145744</v>
      </c>
      <c r="AX555">
        <v>23.393121537749579</v>
      </c>
      <c r="AY555">
        <v>0.80407702438174966</v>
      </c>
      <c r="BA555">
        <v>3.5992594285272244</v>
      </c>
      <c r="BB555">
        <v>0.41240680465078866</v>
      </c>
      <c r="BC555">
        <v>3.0571834403110598</v>
      </c>
      <c r="BD555">
        <v>0.64575581983233588</v>
      </c>
      <c r="BE555">
        <v>1.4965110458591537</v>
      </c>
      <c r="BF555">
        <v>3.2161088094214461</v>
      </c>
    </row>
    <row r="556" spans="1:58">
      <c r="A556">
        <f ca="1">-8*LN(RAND())</f>
        <v>2.0146276538109493</v>
      </c>
      <c r="B556">
        <f ca="1">-8*LN(RAND())</f>
        <v>12.996292968943958</v>
      </c>
      <c r="C556">
        <f ca="1">-8*LN(RAND())</f>
        <v>2.8819322588931766</v>
      </c>
      <c r="D556">
        <f ca="1">-8*LN(RAND())</f>
        <v>6.0518925084541086</v>
      </c>
      <c r="E556">
        <f ca="1">-8*LN(RAND())</f>
        <v>12.882821902961911</v>
      </c>
      <c r="F556">
        <f ca="1">-8*LN(RAND())</f>
        <v>1.9983215746073371</v>
      </c>
      <c r="H556">
        <f ca="1">-2*LN(RAND())</f>
        <v>0.56519490033975384</v>
      </c>
      <c r="I556">
        <f ca="1">-2*LN(RAND())</f>
        <v>0.10589391878826808</v>
      </c>
      <c r="J556">
        <f ca="1">-2*LN(RAND())</f>
        <v>2.2491798162962282</v>
      </c>
      <c r="K556">
        <f ca="1">-2*LN(RAND())</f>
        <v>3.457883772711166</v>
      </c>
      <c r="L556">
        <f ca="1">-2*LN(RAND())</f>
        <v>0.88233071214698289</v>
      </c>
      <c r="M556">
        <f ca="1">-2*LN(RAND())</f>
        <v>2.206214029161794</v>
      </c>
      <c r="P556">
        <v>29.297041785221971</v>
      </c>
      <c r="Q556">
        <v>2.2772745243988393</v>
      </c>
      <c r="R556">
        <v>3.1133063189385459</v>
      </c>
      <c r="T556">
        <v>2.2111513894887018</v>
      </c>
      <c r="U556">
        <v>2.9579101988545755</v>
      </c>
      <c r="V556">
        <v>0.79348204348792106</v>
      </c>
      <c r="X556">
        <v>0.87174682043506513</v>
      </c>
      <c r="Y556">
        <v>3.0851986819355379</v>
      </c>
      <c r="Z556">
        <v>11.477068604327116</v>
      </c>
      <c r="AA556">
        <v>0.44790646359798619</v>
      </c>
      <c r="AC556">
        <v>6.3154118931075756</v>
      </c>
      <c r="AD556">
        <v>7.0680941121400549</v>
      </c>
      <c r="AE556">
        <v>0.75989136482457742</v>
      </c>
      <c r="AF556">
        <v>2.1296092046040433</v>
      </c>
      <c r="AH556">
        <v>25.351347801007947</v>
      </c>
      <c r="AI556">
        <v>4.0674971649120586</v>
      </c>
      <c r="AJ556">
        <v>18.987197799834167</v>
      </c>
      <c r="AK556">
        <v>10.012082895142296</v>
      </c>
      <c r="AL556">
        <v>7.5016153392966132</v>
      </c>
      <c r="AN556">
        <v>2.3978060468447207</v>
      </c>
      <c r="AO556">
        <v>1.6862601951793597</v>
      </c>
      <c r="AP556">
        <v>0.84388037649297931</v>
      </c>
      <c r="AQ556">
        <v>1.1199532078385692</v>
      </c>
      <c r="AR556">
        <v>0.84411330443848354</v>
      </c>
      <c r="AT556">
        <v>3.4590233529948593</v>
      </c>
      <c r="AU556">
        <v>0.24530832056759136</v>
      </c>
      <c r="AV556">
        <v>2.5292530711093195</v>
      </c>
      <c r="AW556">
        <v>9.8287686238892036</v>
      </c>
      <c r="AX556">
        <v>2.8035764605978435</v>
      </c>
      <c r="AY556">
        <v>8.9712017354790401</v>
      </c>
      <c r="BA556">
        <v>1.9946177610315201</v>
      </c>
      <c r="BB556">
        <v>0.78038264040654259</v>
      </c>
      <c r="BC556">
        <v>1.2071694711923644</v>
      </c>
      <c r="BD556">
        <v>4.4060064624765447</v>
      </c>
      <c r="BE556">
        <v>2.7263170304414452</v>
      </c>
      <c r="BF556">
        <v>1.3936979245798511</v>
      </c>
    </row>
    <row r="557" spans="1:58">
      <c r="A557">
        <f ca="1">-8*LN(RAND())</f>
        <v>4.9415626386782506E-2</v>
      </c>
      <c r="B557">
        <f ca="1">-8*LN(RAND())</f>
        <v>16.394149207693015</v>
      </c>
      <c r="C557">
        <f ca="1">-8*LN(RAND())</f>
        <v>6.6335059032924102</v>
      </c>
      <c r="D557">
        <f ca="1">-8*LN(RAND())</f>
        <v>17.728236312170448</v>
      </c>
      <c r="E557">
        <f ca="1">-8*LN(RAND())</f>
        <v>0.63522914705016542</v>
      </c>
      <c r="F557">
        <f ca="1">-8*LN(RAND())</f>
        <v>47.317742071197586</v>
      </c>
      <c r="H557">
        <f ca="1">-2*LN(RAND())</f>
        <v>0.50972510796514792</v>
      </c>
      <c r="I557">
        <f ca="1">-2*LN(RAND())</f>
        <v>0.52096388934449289</v>
      </c>
      <c r="J557">
        <f ca="1">-2*LN(RAND())</f>
        <v>0.53694020938441533</v>
      </c>
      <c r="K557">
        <f ca="1">-2*LN(RAND())</f>
        <v>0.99226804954312531</v>
      </c>
      <c r="L557">
        <f ca="1">-2*LN(RAND())</f>
        <v>0.71343480637383727</v>
      </c>
      <c r="M557">
        <f ca="1">-2*LN(RAND())</f>
        <v>1.205411912180429</v>
      </c>
      <c r="P557">
        <v>8.7527997439306674E-3</v>
      </c>
      <c r="Q557">
        <v>3.9269162632395016</v>
      </c>
      <c r="R557">
        <v>4.132899510015811</v>
      </c>
      <c r="T557">
        <v>0.48996839515840984</v>
      </c>
      <c r="U557">
        <v>0.95187348277137984</v>
      </c>
      <c r="V557">
        <v>2.4890925568042119</v>
      </c>
      <c r="X557">
        <v>13.366552489484333</v>
      </c>
      <c r="Y557">
        <v>3.163109846788791</v>
      </c>
      <c r="Z557">
        <v>1.7078747133343271</v>
      </c>
      <c r="AA557">
        <v>1.7350301593528721</v>
      </c>
      <c r="AC557">
        <v>4.2104897314144498</v>
      </c>
      <c r="AD557">
        <v>0.13647676449642895</v>
      </c>
      <c r="AE557">
        <v>6.0385187925391346</v>
      </c>
      <c r="AF557">
        <v>3.175846393785517</v>
      </c>
      <c r="AH557">
        <v>28.892438850874239</v>
      </c>
      <c r="AI557">
        <v>3.516993473449892</v>
      </c>
      <c r="AJ557">
        <v>14.055862317033936</v>
      </c>
      <c r="AK557">
        <v>25.761818876500421</v>
      </c>
      <c r="AL557">
        <v>15.142320879565606</v>
      </c>
      <c r="AN557">
        <v>3.9585995774046943</v>
      </c>
      <c r="AO557">
        <v>1.747946202704376</v>
      </c>
      <c r="AP557">
        <v>0.42849101730412242</v>
      </c>
      <c r="AQ557">
        <v>2.5405981184590707</v>
      </c>
      <c r="AR557">
        <v>0.75810387828544701</v>
      </c>
      <c r="AT557">
        <v>3.9191633589814048</v>
      </c>
      <c r="AU557">
        <v>0.31355300338080977</v>
      </c>
      <c r="AV557">
        <v>3.1449809697332767</v>
      </c>
      <c r="AW557">
        <v>34.374765810772971</v>
      </c>
      <c r="AX557">
        <v>3.9302480416928445</v>
      </c>
      <c r="AY557">
        <v>6.2833023509597439</v>
      </c>
      <c r="BA557">
        <v>1.0896129998893214</v>
      </c>
      <c r="BB557">
        <v>3.8551778506922738</v>
      </c>
      <c r="BC557">
        <v>1.5733949300500216</v>
      </c>
      <c r="BD557">
        <v>1.6074674421294923</v>
      </c>
      <c r="BE557">
        <v>0.57556472781698409</v>
      </c>
      <c r="BF557">
        <v>3.4995252183414851</v>
      </c>
    </row>
    <row r="558" spans="1:58">
      <c r="A558">
        <f ca="1">-8*LN(RAND())</f>
        <v>3.2354613674008634</v>
      </c>
      <c r="B558">
        <f ca="1">-8*LN(RAND())</f>
        <v>29.046688474063664</v>
      </c>
      <c r="C558">
        <f ca="1">-8*LN(RAND())</f>
        <v>1.9646841961750279</v>
      </c>
      <c r="D558">
        <f ca="1">-8*LN(RAND())</f>
        <v>2.9714826719154463</v>
      </c>
      <c r="E558">
        <f ca="1">-8*LN(RAND())</f>
        <v>8.2519014761687774</v>
      </c>
      <c r="F558">
        <f ca="1">-8*LN(RAND())</f>
        <v>1.9307539212720728</v>
      </c>
      <c r="H558">
        <f ca="1">-2*LN(RAND())</f>
        <v>0.26207529766536386</v>
      </c>
      <c r="I558">
        <f ca="1">-2*LN(RAND())</f>
        <v>3.2771836581300318</v>
      </c>
      <c r="J558">
        <f ca="1">-2*LN(RAND())</f>
        <v>0.41843681561202384</v>
      </c>
      <c r="K558">
        <f ca="1">-2*LN(RAND())</f>
        <v>6.0616099168437199</v>
      </c>
      <c r="L558">
        <f ca="1">-2*LN(RAND())</f>
        <v>1.950948494864772</v>
      </c>
      <c r="M558">
        <f ca="1">-2*LN(RAND())</f>
        <v>0.85124236945123566</v>
      </c>
      <c r="P558">
        <v>3.2624431138187333</v>
      </c>
      <c r="Q558">
        <v>9.1780350177962653</v>
      </c>
      <c r="R558">
        <v>27.534146828680409</v>
      </c>
      <c r="T558">
        <v>2.8269006358122537</v>
      </c>
      <c r="U558">
        <v>3.5812875976210043</v>
      </c>
      <c r="V558">
        <v>1.7153868701380406</v>
      </c>
      <c r="X558">
        <v>8.934559954723051</v>
      </c>
      <c r="Y558">
        <v>16.627156327548025</v>
      </c>
      <c r="Z558">
        <v>24.754577343456042</v>
      </c>
      <c r="AA558">
        <v>6.1684248587643751</v>
      </c>
      <c r="AC558">
        <v>1.3500558869855972</v>
      </c>
      <c r="AD558">
        <v>1.2728322866758623</v>
      </c>
      <c r="AE558">
        <v>1.5862594072931664</v>
      </c>
      <c r="AF558">
        <v>2.8765611923750609</v>
      </c>
      <c r="AH558">
        <v>4.593125516018957</v>
      </c>
      <c r="AI558">
        <v>0.49931608204232109</v>
      </c>
      <c r="AJ558">
        <v>15.979568121765352</v>
      </c>
      <c r="AK558">
        <v>3.6745861509072326</v>
      </c>
      <c r="AL558">
        <v>4.7266240234104515</v>
      </c>
      <c r="AN558">
        <v>0.84052397457481642</v>
      </c>
      <c r="AO558">
        <v>1.0712979994006473</v>
      </c>
      <c r="AP558">
        <v>0.24979492234096776</v>
      </c>
      <c r="AQ558">
        <v>3.6640231424154353</v>
      </c>
      <c r="AR558">
        <v>0.47854471762366863</v>
      </c>
      <c r="AT558">
        <v>9.8028802394955949</v>
      </c>
      <c r="AU558">
        <v>2.5940492459216045</v>
      </c>
      <c r="AV558">
        <v>12.090753111432845</v>
      </c>
      <c r="AW558">
        <v>2.8792379658409613</v>
      </c>
      <c r="AX558">
        <v>0.26231584695849025</v>
      </c>
      <c r="AY558">
        <v>4.7431409118422234</v>
      </c>
      <c r="BA558">
        <v>0.24273969173342438</v>
      </c>
      <c r="BB558">
        <v>0.55209251315606467</v>
      </c>
      <c r="BC558">
        <v>1.6645769565027095</v>
      </c>
      <c r="BD558">
        <v>1.1161570964493259</v>
      </c>
      <c r="BE558">
        <v>0.93396421409673214</v>
      </c>
      <c r="BF558">
        <v>1.6118763794137496</v>
      </c>
    </row>
    <row r="559" spans="1:58">
      <c r="A559">
        <f ca="1">-8*LN(RAND())</f>
        <v>14.14714514393982</v>
      </c>
      <c r="B559">
        <f ca="1">-8*LN(RAND())</f>
        <v>0.9928273591665574</v>
      </c>
      <c r="C559">
        <f ca="1">-8*LN(RAND())</f>
        <v>18.741089708337096</v>
      </c>
      <c r="D559">
        <f ca="1">-8*LN(RAND())</f>
        <v>9.604823105356699</v>
      </c>
      <c r="E559">
        <f ca="1">-8*LN(RAND())</f>
        <v>8.04643374211288</v>
      </c>
      <c r="F559">
        <f ca="1">-8*LN(RAND())</f>
        <v>8.4995677215007408</v>
      </c>
      <c r="H559">
        <f ca="1">-2*LN(RAND())</f>
        <v>6.2395902743939917</v>
      </c>
      <c r="I559">
        <f ca="1">-2*LN(RAND())</f>
        <v>1.8203690154907621</v>
      </c>
      <c r="J559">
        <f ca="1">-2*LN(RAND())</f>
        <v>1.075787282650783</v>
      </c>
      <c r="K559">
        <f ca="1">-2*LN(RAND())</f>
        <v>1.0713894104105433</v>
      </c>
      <c r="L559">
        <f ca="1">-2*LN(RAND())</f>
        <v>0.71403090330726815</v>
      </c>
      <c r="M559">
        <f ca="1">-2*LN(RAND())</f>
        <v>2.4365969794217408</v>
      </c>
      <c r="P559">
        <v>5.7884152893804437</v>
      </c>
      <c r="Q559">
        <v>8.2557722914346794</v>
      </c>
      <c r="R559">
        <v>0.91664599005061365</v>
      </c>
      <c r="T559">
        <v>3.5159059489899245</v>
      </c>
      <c r="U559">
        <v>2.8710240280530863</v>
      </c>
      <c r="V559">
        <v>3.9890071021753188</v>
      </c>
      <c r="X559">
        <v>16.983954813148145</v>
      </c>
      <c r="Y559">
        <v>18.742450224195512</v>
      </c>
      <c r="Z559">
        <v>1.8684027034663846</v>
      </c>
      <c r="AA559">
        <v>15.624796309745676</v>
      </c>
      <c r="AC559">
        <v>3.1237193409449144</v>
      </c>
      <c r="AD559">
        <v>4.754146975669614</v>
      </c>
      <c r="AE559">
        <v>0.22567871049777907</v>
      </c>
      <c r="AF559">
        <v>1.8321685693134451</v>
      </c>
      <c r="AH559">
        <v>1.5351766977446983</v>
      </c>
      <c r="AI559">
        <v>11.178335189695069</v>
      </c>
      <c r="AJ559">
        <v>27.639105779860028</v>
      </c>
      <c r="AK559">
        <v>9.4309902862993802</v>
      </c>
      <c r="AL559">
        <v>10.55250575190273</v>
      </c>
      <c r="AN559">
        <v>2.561253797630489</v>
      </c>
      <c r="AO559">
        <v>1.611756992734287</v>
      </c>
      <c r="AP559">
        <v>1.0216416587377353</v>
      </c>
      <c r="AQ559">
        <v>1.6773505111977478</v>
      </c>
      <c r="AR559">
        <v>0.87577063956878598</v>
      </c>
      <c r="AT559">
        <v>7.487338434148783</v>
      </c>
      <c r="AU559">
        <v>9.0712353844981752</v>
      </c>
      <c r="AV559">
        <v>14.930270946520624</v>
      </c>
      <c r="AW559">
        <v>7.117024034635401</v>
      </c>
      <c r="AX559">
        <v>1.40929643002294</v>
      </c>
      <c r="AY559">
        <v>9.3001145502145324</v>
      </c>
      <c r="BA559">
        <v>0.7549633925103435</v>
      </c>
      <c r="BB559">
        <v>4.7520970511630365</v>
      </c>
      <c r="BC559">
        <v>0.65143154271066461</v>
      </c>
      <c r="BD559">
        <v>0.51188447180521424</v>
      </c>
      <c r="BE559">
        <v>1.7746951819075751</v>
      </c>
      <c r="BF559">
        <v>2.3367707655339744</v>
      </c>
    </row>
    <row r="560" spans="1:58">
      <c r="A560">
        <f ca="1">-8*LN(RAND())</f>
        <v>2.5229204860159018</v>
      </c>
      <c r="B560">
        <f ca="1">-8*LN(RAND())</f>
        <v>8.2628762055766725</v>
      </c>
      <c r="C560">
        <f ca="1">-8*LN(RAND())</f>
        <v>4.3711790734510316</v>
      </c>
      <c r="D560">
        <f ca="1">-8*LN(RAND())</f>
        <v>1.9067166869150827</v>
      </c>
      <c r="E560">
        <f ca="1">-8*LN(RAND())</f>
        <v>2.5972640619708711</v>
      </c>
      <c r="F560">
        <f ca="1">-8*LN(RAND())</f>
        <v>8.8271956132777589</v>
      </c>
      <c r="H560">
        <f ca="1">-2*LN(RAND())</f>
        <v>1.3188605438773044</v>
      </c>
      <c r="I560">
        <f ca="1">-2*LN(RAND())</f>
        <v>6.9326709982034843E-2</v>
      </c>
      <c r="J560">
        <f ca="1">-2*LN(RAND())</f>
        <v>3.6257910634079206E-3</v>
      </c>
      <c r="K560">
        <f ca="1">-2*LN(RAND())</f>
        <v>0.33205259106806106</v>
      </c>
      <c r="L560">
        <f ca="1">-2*LN(RAND())</f>
        <v>0.29933417668164608</v>
      </c>
      <c r="M560">
        <f ca="1">-2*LN(RAND())</f>
        <v>3.0948584872154008</v>
      </c>
      <c r="P560">
        <v>6.3080940473349605</v>
      </c>
      <c r="Q560">
        <v>10.730385059519595</v>
      </c>
      <c r="R560">
        <v>2.6995105231884398</v>
      </c>
      <c r="T560">
        <v>1.461086411290861</v>
      </c>
      <c r="U560">
        <v>4.7678106419468582</v>
      </c>
      <c r="V560">
        <v>0.27402464437325019</v>
      </c>
      <c r="X560">
        <v>4.5171085687924553</v>
      </c>
      <c r="Y560">
        <v>0.85914073096210453</v>
      </c>
      <c r="Z560">
        <v>1.6570709572429723</v>
      </c>
      <c r="AA560">
        <v>9.7994353460817027</v>
      </c>
      <c r="AC560">
        <v>0.29750982418247029</v>
      </c>
      <c r="AD560">
        <v>1.8475347732594272</v>
      </c>
      <c r="AE560">
        <v>7.4759298480110453E-2</v>
      </c>
      <c r="AF560">
        <v>1.3344607752710393</v>
      </c>
      <c r="AH560">
        <v>5.3466222621742272</v>
      </c>
      <c r="AI560">
        <v>2.6015676471682982</v>
      </c>
      <c r="AJ560">
        <v>6.5868968866804849</v>
      </c>
      <c r="AK560">
        <v>9.8084930526022198</v>
      </c>
      <c r="AL560">
        <v>11.52185234064582</v>
      </c>
      <c r="AN560">
        <v>3.078898971391947</v>
      </c>
      <c r="AO560">
        <v>1.3637467159031582</v>
      </c>
      <c r="AP560">
        <v>6.6127410151720856</v>
      </c>
      <c r="AQ560">
        <v>0.94157251836382716</v>
      </c>
      <c r="AR560">
        <v>0.93982497978773438</v>
      </c>
      <c r="AT560">
        <v>0.79264528040104543</v>
      </c>
      <c r="AU560">
        <v>0.93239123550875602</v>
      </c>
      <c r="AV560">
        <v>4.499897123069676</v>
      </c>
      <c r="AW560">
        <v>10.710327147120079</v>
      </c>
      <c r="AX560">
        <v>8.6619689443402628</v>
      </c>
      <c r="AY560">
        <v>10.004596000310849</v>
      </c>
      <c r="BA560">
        <v>0.2102599881118489</v>
      </c>
      <c r="BB560">
        <v>1.61673940082866</v>
      </c>
      <c r="BC560">
        <v>1.4334127809953836</v>
      </c>
      <c r="BD560">
        <v>0.19608723425552729</v>
      </c>
      <c r="BE560">
        <v>2.1899652000849712</v>
      </c>
      <c r="BF560">
        <v>9.226267057976262</v>
      </c>
    </row>
    <row r="561" spans="1:58">
      <c r="A561">
        <f ca="1">-8*LN(RAND())</f>
        <v>7.8748043431494334</v>
      </c>
      <c r="B561">
        <f ca="1">-8*LN(RAND())</f>
        <v>25.621755414558553</v>
      </c>
      <c r="C561">
        <f ca="1">-8*LN(RAND())</f>
        <v>2.8535755351937611</v>
      </c>
      <c r="D561">
        <f ca="1">-8*LN(RAND())</f>
        <v>7.0453830559297863</v>
      </c>
      <c r="E561">
        <f ca="1">-8*LN(RAND())</f>
        <v>5.096734922990076</v>
      </c>
      <c r="F561">
        <f ca="1">-8*LN(RAND())</f>
        <v>1.0949056258143732</v>
      </c>
      <c r="H561">
        <f ca="1">-2*LN(RAND())</f>
        <v>0.13523187414362597</v>
      </c>
      <c r="I561">
        <f ca="1">-2*LN(RAND())</f>
        <v>0.60596155847564237</v>
      </c>
      <c r="J561">
        <f ca="1">-2*LN(RAND())</f>
        <v>2.4753852356655086</v>
      </c>
      <c r="K561">
        <f ca="1">-2*LN(RAND())</f>
        <v>9.4293770432633313</v>
      </c>
      <c r="L561">
        <f ca="1">-2*LN(RAND())</f>
        <v>0.95762456183616163</v>
      </c>
      <c r="M561">
        <f ca="1">-2*LN(RAND())</f>
        <v>0.94692839757011404</v>
      </c>
      <c r="P561">
        <v>8.4175323591715898</v>
      </c>
      <c r="Q561">
        <v>5.3975600113547895</v>
      </c>
      <c r="R561">
        <v>0.86157038927891083</v>
      </c>
      <c r="T561">
        <v>1.7592361538425929</v>
      </c>
      <c r="U561">
        <v>0.88832307533137478</v>
      </c>
      <c r="V561">
        <v>5.4131944917512245</v>
      </c>
      <c r="X561">
        <v>28.956736739788333</v>
      </c>
      <c r="Y561">
        <v>2.4237396570422427</v>
      </c>
      <c r="Z561">
        <v>16.190583028748303</v>
      </c>
      <c r="AA561">
        <v>21.795280241414957</v>
      </c>
      <c r="AC561">
        <v>2.7783144773972062</v>
      </c>
      <c r="AD561">
        <v>1.2268634841574459</v>
      </c>
      <c r="AE561">
        <v>1.450947544580544</v>
      </c>
      <c r="AF561">
        <v>4.6171681649951317</v>
      </c>
      <c r="AH561">
        <v>16.950272163863016</v>
      </c>
      <c r="AI561">
        <v>2.7965499311798325</v>
      </c>
      <c r="AJ561">
        <v>8.8630307801088328</v>
      </c>
      <c r="AK561">
        <v>3.2740603616540951</v>
      </c>
      <c r="AL561">
        <v>3.0506722306760796</v>
      </c>
      <c r="AN561">
        <v>0.29480489593943116</v>
      </c>
      <c r="AO561">
        <v>2.592155074575885</v>
      </c>
      <c r="AP561">
        <v>1.6289204946266485</v>
      </c>
      <c r="AQ561">
        <v>0.98784062626502012</v>
      </c>
      <c r="AR561">
        <v>4.2694393208995605</v>
      </c>
      <c r="AT561">
        <v>0.52363463960440637</v>
      </c>
      <c r="AU561">
        <v>0.40544670490138135</v>
      </c>
      <c r="AV561">
        <v>5.0140021804292703</v>
      </c>
      <c r="AW561">
        <v>5.068755994965513</v>
      </c>
      <c r="AX561">
        <v>21.765271485030244</v>
      </c>
      <c r="AY561">
        <v>5.5914844598096884</v>
      </c>
      <c r="BA561">
        <v>2.5596447964172704</v>
      </c>
      <c r="BB561">
        <v>0.55167920388953862</v>
      </c>
      <c r="BC561">
        <v>4.0165227937435359</v>
      </c>
      <c r="BD561">
        <v>6.2860884308795715</v>
      </c>
      <c r="BE561">
        <v>0.27176271489153409</v>
      </c>
      <c r="BF561">
        <v>7.5115844283115951</v>
      </c>
    </row>
    <row r="562" spans="1:58">
      <c r="A562">
        <f ca="1">-8*LN(RAND())</f>
        <v>3.620453266358532</v>
      </c>
      <c r="B562">
        <f ca="1">-8*LN(RAND())</f>
        <v>45.715514184170765</v>
      </c>
      <c r="C562">
        <f ca="1">-8*LN(RAND())</f>
        <v>4.8994027304018459</v>
      </c>
      <c r="D562">
        <f ca="1">-8*LN(RAND())</f>
        <v>1.9843655915578762</v>
      </c>
      <c r="E562">
        <f ca="1">-8*LN(RAND())</f>
        <v>15.363247007673575</v>
      </c>
      <c r="F562">
        <f ca="1">-8*LN(RAND())</f>
        <v>4.4445817100649005</v>
      </c>
      <c r="H562">
        <f ca="1">-2*LN(RAND())</f>
        <v>0.44929775225614016</v>
      </c>
      <c r="I562">
        <f ca="1">-2*LN(RAND())</f>
        <v>1.3324335116290396</v>
      </c>
      <c r="J562">
        <f ca="1">-2*LN(RAND())</f>
        <v>1.1278403322425803</v>
      </c>
      <c r="K562">
        <f ca="1">-2*LN(RAND())</f>
        <v>2.5164618372280487</v>
      </c>
      <c r="L562">
        <f ca="1">-2*LN(RAND())</f>
        <v>4.0644976349588201E-3</v>
      </c>
      <c r="M562">
        <f ca="1">-2*LN(RAND())</f>
        <v>1.4833312673228201</v>
      </c>
      <c r="P562">
        <v>4.2044670739192158</v>
      </c>
      <c r="Q562">
        <v>4.7404879749134521</v>
      </c>
      <c r="R562">
        <v>0.17370140938318399</v>
      </c>
      <c r="T562">
        <v>0.50653747533182802</v>
      </c>
      <c r="U562">
        <v>3.7092101844379948</v>
      </c>
      <c r="V562">
        <v>0.96256878044623084</v>
      </c>
      <c r="X562">
        <v>3.5499867821600937</v>
      </c>
      <c r="Y562">
        <v>2.8297061143323479</v>
      </c>
      <c r="Z562">
        <v>3.295661611430317</v>
      </c>
      <c r="AA562">
        <v>2.4625835715588833</v>
      </c>
      <c r="AC562">
        <v>2.8898204843811972</v>
      </c>
      <c r="AD562">
        <v>0.20997533682255309</v>
      </c>
      <c r="AE562">
        <v>0.39640346904224721</v>
      </c>
      <c r="AF562">
        <v>3.9135881849156386</v>
      </c>
      <c r="AH562">
        <v>1.4991952495696714</v>
      </c>
      <c r="AI562">
        <v>4.8866568345903314</v>
      </c>
      <c r="AJ562">
        <v>20.454629911551283</v>
      </c>
      <c r="AK562">
        <v>10.82314796781476</v>
      </c>
      <c r="AL562">
        <v>13.385749062358929</v>
      </c>
      <c r="AN562">
        <v>0.82735343160479002</v>
      </c>
      <c r="AO562">
        <v>0.47462834167770407</v>
      </c>
      <c r="AP562">
        <v>3.3046629150296538</v>
      </c>
      <c r="AQ562">
        <v>2.1417842717227419E-2</v>
      </c>
      <c r="AR562">
        <v>4.7278934998959388</v>
      </c>
      <c r="AT562">
        <v>30.669646143540124</v>
      </c>
      <c r="AU562">
        <v>2.9633800596980513</v>
      </c>
      <c r="AV562">
        <v>7.4159898705711607</v>
      </c>
      <c r="AW562">
        <v>0.84716929082626813</v>
      </c>
      <c r="AX562">
        <v>9.6876305842098489</v>
      </c>
      <c r="AY562">
        <v>0.71863198013757401</v>
      </c>
      <c r="BA562">
        <v>1.9142441303573365</v>
      </c>
      <c r="BB562">
        <v>0.97279484302653252</v>
      </c>
      <c r="BC562">
        <v>7.2708377339038857E-2</v>
      </c>
      <c r="BD562">
        <v>0.60652292920158091</v>
      </c>
      <c r="BE562">
        <v>0.71723963915825562</v>
      </c>
      <c r="BF562">
        <v>2.085736385884926</v>
      </c>
    </row>
    <row r="563" spans="1:58">
      <c r="A563">
        <f ca="1">-8*LN(RAND())</f>
        <v>9.439443304392789</v>
      </c>
      <c r="B563">
        <f ca="1">-8*LN(RAND())</f>
        <v>14.098648850090514</v>
      </c>
      <c r="C563">
        <f ca="1">-8*LN(RAND())</f>
        <v>14.648382959400061</v>
      </c>
      <c r="D563">
        <f ca="1">-8*LN(RAND())</f>
        <v>7.682252347589035</v>
      </c>
      <c r="E563">
        <f ca="1">-8*LN(RAND())</f>
        <v>14.553503559971686</v>
      </c>
      <c r="F563">
        <f ca="1">-8*LN(RAND())</f>
        <v>1.5818614036835787</v>
      </c>
      <c r="H563">
        <f ca="1">-2*LN(RAND())</f>
        <v>4.0302959163553354</v>
      </c>
      <c r="I563">
        <f ca="1">-2*LN(RAND())</f>
        <v>0.43433401923669351</v>
      </c>
      <c r="J563">
        <f ca="1">-2*LN(RAND())</f>
        <v>0.1885124001668545</v>
      </c>
      <c r="K563">
        <f ca="1">-2*LN(RAND())</f>
        <v>2.5398083793272774</v>
      </c>
      <c r="L563">
        <f ca="1">-2*LN(RAND())</f>
        <v>1.5626980666675356</v>
      </c>
      <c r="M563">
        <f ca="1">-2*LN(RAND())</f>
        <v>3.5300824608158434</v>
      </c>
      <c r="P563">
        <v>6.73699011639148</v>
      </c>
      <c r="Q563">
        <v>5.700608877196105</v>
      </c>
      <c r="R563">
        <v>9.065241976628327</v>
      </c>
      <c r="T563">
        <v>4.1662521154528385</v>
      </c>
      <c r="U563">
        <v>1.3530038282843626</v>
      </c>
      <c r="V563">
        <v>1.5251405279326173</v>
      </c>
      <c r="X563">
        <v>0.86096150416697204</v>
      </c>
      <c r="Y563">
        <v>16.070135858744127</v>
      </c>
      <c r="Z563">
        <v>3.4099878826604564</v>
      </c>
      <c r="AA563">
        <v>3.966854345452647</v>
      </c>
      <c r="AC563">
        <v>0.49796085430398279</v>
      </c>
      <c r="AD563">
        <v>8.1108038748425226</v>
      </c>
      <c r="AE563">
        <v>2.2656399147586708</v>
      </c>
      <c r="AF563">
        <v>1.0544150862259063</v>
      </c>
      <c r="AH563">
        <v>11.641855570286742</v>
      </c>
      <c r="AI563">
        <v>0.26100197264567948</v>
      </c>
      <c r="AJ563">
        <v>4.4118125746373584</v>
      </c>
      <c r="AK563">
        <v>12.172568871796207</v>
      </c>
      <c r="AL563">
        <v>0.5787270386501614</v>
      </c>
      <c r="AN563">
        <v>6.1061495097272787E-2</v>
      </c>
      <c r="AO563">
        <v>1.6339287966455311</v>
      </c>
      <c r="AP563">
        <v>0.94904628483539366</v>
      </c>
      <c r="AQ563">
        <v>0.93841500017014889</v>
      </c>
      <c r="AR563">
        <v>3.235192261857347</v>
      </c>
      <c r="AT563">
        <v>2.0044193604872715</v>
      </c>
      <c r="AU563">
        <v>6.9172372871362642</v>
      </c>
      <c r="AV563">
        <v>37.133856280974236</v>
      </c>
      <c r="AW563">
        <v>9.1437024705174448</v>
      </c>
      <c r="AX563">
        <v>16.838642788621712</v>
      </c>
      <c r="AY563">
        <v>2.9100368816423927</v>
      </c>
      <c r="BA563">
        <v>1.2351756096412236</v>
      </c>
      <c r="BB563">
        <v>2.3172682142584176</v>
      </c>
      <c r="BC563">
        <v>4.0444982351943164</v>
      </c>
      <c r="BD563">
        <v>2.8362402010712207</v>
      </c>
      <c r="BE563">
        <v>2.9307164369802874</v>
      </c>
      <c r="BF563">
        <v>5.898885509422457</v>
      </c>
    </row>
    <row r="564" spans="1:58">
      <c r="A564">
        <f ca="1">-8*LN(RAND())</f>
        <v>0.7095397790459349</v>
      </c>
      <c r="B564">
        <f ca="1">-8*LN(RAND())</f>
        <v>15.658873943535427</v>
      </c>
      <c r="C564">
        <f ca="1">-8*LN(RAND())</f>
        <v>11.464493087120371</v>
      </c>
      <c r="D564">
        <f ca="1">-8*LN(RAND())</f>
        <v>16.30035283934934</v>
      </c>
      <c r="E564">
        <f ca="1">-8*LN(RAND())</f>
        <v>6.8860173222755146</v>
      </c>
      <c r="F564">
        <f ca="1">-8*LN(RAND())</f>
        <v>14.042691772599202</v>
      </c>
      <c r="H564">
        <f ca="1">-2*LN(RAND())</f>
        <v>1.9793462933418633</v>
      </c>
      <c r="I564">
        <f ca="1">-2*LN(RAND())</f>
        <v>4.65799378889783</v>
      </c>
      <c r="J564">
        <f ca="1">-2*LN(RAND())</f>
        <v>0.70516645594835725</v>
      </c>
      <c r="K564">
        <f ca="1">-2*LN(RAND())</f>
        <v>7.5229147824180638</v>
      </c>
      <c r="L564">
        <f ca="1">-2*LN(RAND())</f>
        <v>0.84198103576511985</v>
      </c>
      <c r="M564">
        <f ca="1">-2*LN(RAND())</f>
        <v>5.1388196028423963</v>
      </c>
      <c r="P564">
        <v>20.906764444623771</v>
      </c>
      <c r="Q564">
        <v>9.7562314244060744</v>
      </c>
      <c r="R564">
        <v>17.714160528294801</v>
      </c>
      <c r="T564">
        <v>3.4265879517408075</v>
      </c>
      <c r="U564">
        <v>1.6894813873104793</v>
      </c>
      <c r="V564">
        <v>0.50717953776787927</v>
      </c>
      <c r="X564">
        <v>7.7885316656447605</v>
      </c>
      <c r="Y564">
        <v>0.36297060089012073</v>
      </c>
      <c r="Z564">
        <v>2.2539107368730655</v>
      </c>
      <c r="AA564">
        <v>5.4299163005426525</v>
      </c>
      <c r="AC564">
        <v>0.83342312018943587</v>
      </c>
      <c r="AD564">
        <v>1.780638705559056</v>
      </c>
      <c r="AE564">
        <v>9.7951925677939047E-2</v>
      </c>
      <c r="AF564">
        <v>3.7421870889965798</v>
      </c>
      <c r="AH564">
        <v>14.074592212696198</v>
      </c>
      <c r="AI564">
        <v>8.3314982326577542</v>
      </c>
      <c r="AJ564">
        <v>15.173905093948681</v>
      </c>
      <c r="AK564">
        <v>10.353764139835684</v>
      </c>
      <c r="AL564">
        <v>1.7015978794659776</v>
      </c>
      <c r="AN564">
        <v>1.7881008488263233</v>
      </c>
      <c r="AO564">
        <v>1.8867310570143652</v>
      </c>
      <c r="AP564">
        <v>2.9516999284817236</v>
      </c>
      <c r="AQ564">
        <v>7.7178287584440737</v>
      </c>
      <c r="AR564">
        <v>1.7341092925807062</v>
      </c>
      <c r="AT564">
        <v>23.234187543002225</v>
      </c>
      <c r="AU564">
        <v>1.5306617515456078</v>
      </c>
      <c r="AV564">
        <v>2.5686953943105957</v>
      </c>
      <c r="AW564">
        <v>10.753054422272459</v>
      </c>
      <c r="AX564">
        <v>3.8815639725224385</v>
      </c>
      <c r="AY564">
        <v>2.6425930585157738</v>
      </c>
      <c r="BA564">
        <v>0.61421284682613952</v>
      </c>
      <c r="BB564">
        <v>4.1718332891439305</v>
      </c>
      <c r="BC564">
        <v>2.2787656917724179</v>
      </c>
      <c r="BD564">
        <v>3.7852939294345358</v>
      </c>
      <c r="BE564">
        <v>1.5869010811950479</v>
      </c>
      <c r="BF564">
        <v>2.5319560971691519</v>
      </c>
    </row>
    <row r="565" spans="1:58">
      <c r="A565">
        <f ca="1">-8*LN(RAND())</f>
        <v>7.0119842926842173</v>
      </c>
      <c r="B565">
        <f ca="1">-8*LN(RAND())</f>
        <v>4.7448842432081211</v>
      </c>
      <c r="C565">
        <f ca="1">-8*LN(RAND())</f>
        <v>1.1867785579078927</v>
      </c>
      <c r="D565">
        <f ca="1">-8*LN(RAND())</f>
        <v>11.670876787438358</v>
      </c>
      <c r="E565">
        <f ca="1">-8*LN(RAND())</f>
        <v>20.498806296424881</v>
      </c>
      <c r="F565">
        <f ca="1">-8*LN(RAND())</f>
        <v>9.3183535598291396</v>
      </c>
      <c r="H565">
        <f ca="1">-2*LN(RAND())</f>
        <v>1.7892534936585316</v>
      </c>
      <c r="I565">
        <f ca="1">-2*LN(RAND())</f>
        <v>0.56694314720383754</v>
      </c>
      <c r="J565">
        <f ca="1">-2*LN(RAND())</f>
        <v>0.128793736629985</v>
      </c>
      <c r="K565">
        <f ca="1">-2*LN(RAND())</f>
        <v>1.826710035117719</v>
      </c>
      <c r="L565">
        <f ca="1">-2*LN(RAND())</f>
        <v>0.37110499075663633</v>
      </c>
      <c r="M565">
        <f ca="1">-2*LN(RAND())</f>
        <v>1.7554303962685098</v>
      </c>
      <c r="P565">
        <v>4.82369667312987</v>
      </c>
      <c r="Q565">
        <v>15.28142220870131</v>
      </c>
      <c r="R565">
        <v>0.43570920459124557</v>
      </c>
      <c r="T565">
        <v>1.228027675204231</v>
      </c>
      <c r="U565">
        <v>5.3996531429157955</v>
      </c>
      <c r="V565">
        <v>3.1760852940336473</v>
      </c>
      <c r="X565">
        <v>1.7604405155146943</v>
      </c>
      <c r="Y565">
        <v>6.1125621199271798</v>
      </c>
      <c r="Z565">
        <v>1.1702272335609927</v>
      </c>
      <c r="AA565">
        <v>22.219802262908292</v>
      </c>
      <c r="AC565">
        <v>7.7033164300447385E-3</v>
      </c>
      <c r="AD565">
        <v>4.5647721275304178</v>
      </c>
      <c r="AE565">
        <v>1.058821197963034</v>
      </c>
      <c r="AF565">
        <v>1.7715273426857672</v>
      </c>
      <c r="AH565">
        <v>4.6566652046771946</v>
      </c>
      <c r="AI565">
        <v>8.4555919972946132</v>
      </c>
      <c r="AJ565">
        <v>25.260372674946691</v>
      </c>
      <c r="AK565">
        <v>3.9727043639379018</v>
      </c>
      <c r="AL565">
        <v>0.77117919182948913</v>
      </c>
      <c r="AN565">
        <v>8.6907919578622692E-2</v>
      </c>
      <c r="AO565">
        <v>0.76830079537182405</v>
      </c>
      <c r="AP565">
        <v>2.0995916822446845</v>
      </c>
      <c r="AQ565">
        <v>2.1906264826750941</v>
      </c>
      <c r="AR565">
        <v>6.1789696712117426</v>
      </c>
      <c r="AT565">
        <v>11.765926431113089</v>
      </c>
      <c r="AU565">
        <v>0.32580123348096485</v>
      </c>
      <c r="AV565">
        <v>9.6687447742038461</v>
      </c>
      <c r="AW565">
        <v>2.9253181543267308</v>
      </c>
      <c r="AX565">
        <v>5.5509809804066395</v>
      </c>
      <c r="AY565">
        <v>5.4977077806744123</v>
      </c>
      <c r="BA565">
        <v>1.0926875240401404</v>
      </c>
      <c r="BB565">
        <v>0.46079202229883276</v>
      </c>
      <c r="BC565">
        <v>2.0604225358285331</v>
      </c>
      <c r="BD565">
        <v>2.6340851154063434</v>
      </c>
      <c r="BE565">
        <v>1.8776483852677621</v>
      </c>
      <c r="BF565">
        <v>0.77061479569721858</v>
      </c>
    </row>
    <row r="566" spans="1:58">
      <c r="A566">
        <f ca="1">-8*LN(RAND())</f>
        <v>28.328561419379994</v>
      </c>
      <c r="B566">
        <f ca="1">-8*LN(RAND())</f>
        <v>1.7585324752420164</v>
      </c>
      <c r="C566">
        <f ca="1">-8*LN(RAND())</f>
        <v>0.34454074334356055</v>
      </c>
      <c r="D566">
        <f ca="1">-8*LN(RAND())</f>
        <v>6.1219277513791397</v>
      </c>
      <c r="E566">
        <f ca="1">-8*LN(RAND())</f>
        <v>2.7781235541290408</v>
      </c>
      <c r="F566">
        <f ca="1">-8*LN(RAND())</f>
        <v>0.18662277715120035</v>
      </c>
      <c r="H566">
        <f ca="1">-2*LN(RAND())</f>
        <v>0.10833331549505168</v>
      </c>
      <c r="I566">
        <f ca="1">-2*LN(RAND())</f>
        <v>7.4934507755091051</v>
      </c>
      <c r="J566">
        <f ca="1">-2*LN(RAND())</f>
        <v>4.8858615306303621</v>
      </c>
      <c r="K566">
        <f ca="1">-2*LN(RAND())</f>
        <v>2.15306336241742</v>
      </c>
      <c r="L566">
        <f ca="1">-2*LN(RAND())</f>
        <v>3.8183163088147625</v>
      </c>
      <c r="M566">
        <f ca="1">-2*LN(RAND())</f>
        <v>0.96803325397317164</v>
      </c>
      <c r="P566">
        <v>4.6483560094489791</v>
      </c>
      <c r="Q566">
        <v>2.7604964371625496</v>
      </c>
      <c r="R566">
        <v>4.6605176152645633</v>
      </c>
      <c r="T566">
        <v>1.1629284740232393</v>
      </c>
      <c r="U566">
        <v>2.8235575711283043</v>
      </c>
      <c r="V566">
        <v>0.57597084989164427</v>
      </c>
      <c r="X566">
        <v>7.4852194482342602</v>
      </c>
      <c r="Y566">
        <v>6.1683442329089653</v>
      </c>
      <c r="Z566">
        <v>2.171658240152007</v>
      </c>
      <c r="AA566">
        <v>3.8752772627622853</v>
      </c>
      <c r="AC566">
        <v>0.3473863397704619</v>
      </c>
      <c r="AD566">
        <v>0.2189341853979519</v>
      </c>
      <c r="AE566">
        <v>0.30637833051279645</v>
      </c>
      <c r="AF566">
        <v>1.0394953601991366</v>
      </c>
      <c r="AH566">
        <v>11.18141362139083</v>
      </c>
      <c r="AI566">
        <v>5.4712839092503467</v>
      </c>
      <c r="AJ566">
        <v>11.966258694676487</v>
      </c>
      <c r="AK566">
        <v>7.2828659329889964</v>
      </c>
      <c r="AL566">
        <v>3.3411106117059837</v>
      </c>
      <c r="AN566">
        <v>1.6668074420319674</v>
      </c>
      <c r="AO566">
        <v>0.7780206559304147</v>
      </c>
      <c r="AP566">
        <v>2.5463240670306253</v>
      </c>
      <c r="AQ566">
        <v>5.8017443133244866</v>
      </c>
      <c r="AR566">
        <v>0.20658524553818736</v>
      </c>
      <c r="AT566">
        <v>2.1174282720344459</v>
      </c>
      <c r="AU566">
        <v>24.850768041576433</v>
      </c>
      <c r="AV566">
        <v>24.404905268351303</v>
      </c>
      <c r="AW566">
        <v>4.9138266802747443</v>
      </c>
      <c r="AX566">
        <v>0.76232453861562455</v>
      </c>
      <c r="AY566">
        <v>1.3274980730522763</v>
      </c>
      <c r="BA566">
        <v>0.96506177034357632</v>
      </c>
      <c r="BB566">
        <v>1.9416424175547307</v>
      </c>
      <c r="BC566">
        <v>3.3274314506415895E-2</v>
      </c>
      <c r="BD566">
        <v>1.5872866933932668</v>
      </c>
      <c r="BE566">
        <v>1.7050875413232547</v>
      </c>
      <c r="BF566">
        <v>2.5449042337921877</v>
      </c>
    </row>
    <row r="567" spans="1:58">
      <c r="A567">
        <f ca="1">-8*LN(RAND())</f>
        <v>4.3975606775182063</v>
      </c>
      <c r="B567">
        <f ca="1">-8*LN(RAND())</f>
        <v>6.0063821908857484</v>
      </c>
      <c r="C567">
        <f ca="1">-8*LN(RAND())</f>
        <v>5.7351826188054966</v>
      </c>
      <c r="D567">
        <f ca="1">-8*LN(RAND())</f>
        <v>2.3418129417256339</v>
      </c>
      <c r="E567">
        <f ca="1">-8*LN(RAND())</f>
        <v>8.2266552084336819</v>
      </c>
      <c r="F567">
        <f ca="1">-8*LN(RAND())</f>
        <v>2.2179807634767141</v>
      </c>
      <c r="H567">
        <f ca="1">-2*LN(RAND())</f>
        <v>0.54655901169515564</v>
      </c>
      <c r="I567">
        <f ca="1">-2*LN(RAND())</f>
        <v>1.0283260557518806E-2</v>
      </c>
      <c r="J567">
        <f ca="1">-2*LN(RAND())</f>
        <v>1.9596467079567237</v>
      </c>
      <c r="K567">
        <f ca="1">-2*LN(RAND())</f>
        <v>5.6048024273561127E-2</v>
      </c>
      <c r="L567">
        <f ca="1">-2*LN(RAND())</f>
        <v>2.312985217424806</v>
      </c>
      <c r="M567">
        <f ca="1">-2*LN(RAND())</f>
        <v>1.2552858170737129</v>
      </c>
      <c r="P567">
        <v>1.3355532315414411</v>
      </c>
      <c r="Q567">
        <v>6.5628621328760302</v>
      </c>
      <c r="R567">
        <v>9.5918747725897457</v>
      </c>
      <c r="T567">
        <v>2.058056345259764</v>
      </c>
      <c r="U567">
        <v>9.1269683770595815</v>
      </c>
      <c r="V567">
        <v>2.4062391924103452</v>
      </c>
      <c r="X567">
        <v>9.442659846913573</v>
      </c>
      <c r="Y567">
        <v>2.8490149581558644</v>
      </c>
      <c r="Z567">
        <v>6.0229084376060316</v>
      </c>
      <c r="AA567">
        <v>6.7269165717584993</v>
      </c>
      <c r="AC567">
        <v>1.2081115774039148</v>
      </c>
      <c r="AD567">
        <v>0.97372477038807248</v>
      </c>
      <c r="AE567">
        <v>1.5371593207544683</v>
      </c>
      <c r="AF567">
        <v>2.8294059542513243E-2</v>
      </c>
      <c r="AH567">
        <v>3.1665445039907376</v>
      </c>
      <c r="AI567">
        <v>8.7884497316991474</v>
      </c>
      <c r="AJ567">
        <v>20.032701949417202</v>
      </c>
      <c r="AK567">
        <v>6.0520306073326982</v>
      </c>
      <c r="AL567">
        <v>0.91915075650281197</v>
      </c>
      <c r="AN567">
        <v>4.3121249805662734</v>
      </c>
      <c r="AO567">
        <v>0.71842483909266142</v>
      </c>
      <c r="AP567">
        <v>0.51825794770967792</v>
      </c>
      <c r="AQ567">
        <v>0.67083675561712797</v>
      </c>
      <c r="AR567">
        <v>2.1854647399110814E-3</v>
      </c>
      <c r="AT567">
        <v>24.855317417519721</v>
      </c>
      <c r="AU567">
        <v>22.980833977798685</v>
      </c>
      <c r="AV567">
        <v>2.3094811798742181</v>
      </c>
      <c r="AW567">
        <v>25.476627166263857</v>
      </c>
      <c r="AX567">
        <v>1.9075067090090265</v>
      </c>
      <c r="AY567">
        <v>20.459218016142096</v>
      </c>
      <c r="BA567">
        <v>1.3452461783962748</v>
      </c>
      <c r="BB567">
        <v>2.8594279107847393</v>
      </c>
      <c r="BC567">
        <v>4.0304854208211065</v>
      </c>
      <c r="BD567">
        <v>4.0113412098269281</v>
      </c>
      <c r="BE567">
        <v>1.062825205813406</v>
      </c>
      <c r="BF567">
        <v>1.734698328976837</v>
      </c>
    </row>
    <row r="568" spans="1:58">
      <c r="A568">
        <f ca="1">-8*LN(RAND())</f>
        <v>5.4990692550527092</v>
      </c>
      <c r="B568">
        <f ca="1">-8*LN(RAND())</f>
        <v>13.146659954332868</v>
      </c>
      <c r="C568">
        <f ca="1">-8*LN(RAND())</f>
        <v>13.459340868012323</v>
      </c>
      <c r="D568">
        <f ca="1">-8*LN(RAND())</f>
        <v>5.3690881797349954</v>
      </c>
      <c r="E568">
        <f ca="1">-8*LN(RAND())</f>
        <v>2.6082259685664479</v>
      </c>
      <c r="F568">
        <f ca="1">-8*LN(RAND())</f>
        <v>9.6830575643290047</v>
      </c>
      <c r="H568">
        <f ca="1">-2*LN(RAND())</f>
        <v>2.3598601315978192</v>
      </c>
      <c r="I568">
        <f ca="1">-2*LN(RAND())</f>
        <v>1.5625184713868399</v>
      </c>
      <c r="J568">
        <f ca="1">-2*LN(RAND())</f>
        <v>7.8082379370896168E-2</v>
      </c>
      <c r="K568">
        <f ca="1">-2*LN(RAND())</f>
        <v>0.88117445785085191</v>
      </c>
      <c r="L568">
        <f ca="1">-2*LN(RAND())</f>
        <v>1.6827206834254569</v>
      </c>
      <c r="M568">
        <f ca="1">-2*LN(RAND())</f>
        <v>2.5821065407126489</v>
      </c>
      <c r="P568">
        <v>13.324766214421363</v>
      </c>
      <c r="Q568">
        <v>19.703015785235557</v>
      </c>
      <c r="R568">
        <v>22.11410258247324</v>
      </c>
      <c r="T568">
        <v>1.3443324276626039</v>
      </c>
      <c r="U568">
        <v>0.62757125228219091</v>
      </c>
      <c r="V568">
        <v>0.84951197969448078</v>
      </c>
      <c r="X568">
        <v>1.3994802745293553</v>
      </c>
      <c r="Y568">
        <v>26.004728870900216</v>
      </c>
      <c r="Z568">
        <v>4.2341313009219901</v>
      </c>
      <c r="AA568">
        <v>2.3691180622581891</v>
      </c>
      <c r="AC568">
        <v>6.8273425055574553</v>
      </c>
      <c r="AD568">
        <v>2.3477046631392069</v>
      </c>
      <c r="AE568">
        <v>0.13451423561346104</v>
      </c>
      <c r="AF568">
        <v>1.6224415869072126</v>
      </c>
      <c r="AH568">
        <v>12.830757051565254</v>
      </c>
      <c r="AI568">
        <v>12.325262025283878</v>
      </c>
      <c r="AJ568">
        <v>6.7058944123568676</v>
      </c>
      <c r="AK568">
        <v>1.8889052788995837</v>
      </c>
      <c r="AL568">
        <v>2.3996647049936413</v>
      </c>
      <c r="AN568">
        <v>2.0540753648836785</v>
      </c>
      <c r="AO568">
        <v>2.1522569232733537</v>
      </c>
      <c r="AP568">
        <v>0.14099314646061586</v>
      </c>
      <c r="AQ568">
        <v>2.4978770953115768</v>
      </c>
      <c r="AR568">
        <v>2.1299990807176972</v>
      </c>
      <c r="AT568">
        <v>2.9316399318773625</v>
      </c>
      <c r="AU568">
        <v>0.85025917470098444</v>
      </c>
      <c r="AV568">
        <v>1.5039046163164269</v>
      </c>
      <c r="AW568">
        <v>6.2329341584210018</v>
      </c>
      <c r="AX568">
        <v>2.3927047599563536</v>
      </c>
      <c r="AY568">
        <v>3.759368581663912</v>
      </c>
      <c r="BA568">
        <v>2.6003224048076992</v>
      </c>
      <c r="BB568">
        <v>1.5303809247462261</v>
      </c>
      <c r="BC568">
        <v>5.7191548442515465</v>
      </c>
      <c r="BD568">
        <v>1.3749950963871198</v>
      </c>
      <c r="BE568">
        <v>0.4316530904978968</v>
      </c>
      <c r="BF568">
        <v>1.5577134439150657</v>
      </c>
    </row>
    <row r="569" spans="1:58">
      <c r="A569">
        <f ca="1">-8*LN(RAND())</f>
        <v>9.6841051596064389</v>
      </c>
      <c r="B569">
        <f ca="1">-8*LN(RAND())</f>
        <v>11.258588904894703</v>
      </c>
      <c r="C569">
        <f ca="1">-8*LN(RAND())</f>
        <v>35.266660273688487</v>
      </c>
      <c r="D569">
        <f ca="1">-8*LN(RAND())</f>
        <v>5.1253854982099663</v>
      </c>
      <c r="E569">
        <f ca="1">-8*LN(RAND())</f>
        <v>0.26033939732124173</v>
      </c>
      <c r="F569">
        <f ca="1">-8*LN(RAND())</f>
        <v>0.62216746575483173</v>
      </c>
      <c r="H569">
        <f ca="1">-2*LN(RAND())</f>
        <v>1.3801788172887777</v>
      </c>
      <c r="I569">
        <f ca="1">-2*LN(RAND())</f>
        <v>0.96960755570763146</v>
      </c>
      <c r="J569">
        <f ca="1">-2*LN(RAND())</f>
        <v>2.3106140019233004</v>
      </c>
      <c r="K569">
        <f ca="1">-2*LN(RAND())</f>
        <v>2.1309708032759329</v>
      </c>
      <c r="L569">
        <f ca="1">-2*LN(RAND())</f>
        <v>1.9884486214737205</v>
      </c>
      <c r="M569">
        <f ca="1">-2*LN(RAND())</f>
        <v>0.24277486824035119</v>
      </c>
      <c r="P569">
        <v>7.6506641824413064</v>
      </c>
      <c r="Q569">
        <v>8.6474287098145819</v>
      </c>
      <c r="R569">
        <v>9.2297778613185066</v>
      </c>
      <c r="T569">
        <v>4.3757898626921001</v>
      </c>
      <c r="U569">
        <v>1.3491632615531242</v>
      </c>
      <c r="V569">
        <v>0.14330498493768931</v>
      </c>
      <c r="X569">
        <v>9.9716159476359145</v>
      </c>
      <c r="Y569">
        <v>0.49881416424218433</v>
      </c>
      <c r="Z569">
        <v>1.6249102659785299</v>
      </c>
      <c r="AA569">
        <v>7.6764988929280698</v>
      </c>
      <c r="AC569">
        <v>5.363045902200815</v>
      </c>
      <c r="AD569">
        <v>5.4515814530365478</v>
      </c>
      <c r="AE569">
        <v>1.4669581578929642</v>
      </c>
      <c r="AF569">
        <v>0.26012809141812887</v>
      </c>
      <c r="AH569">
        <v>5.9374974485757948</v>
      </c>
      <c r="AI569">
        <v>3.1464129063557533</v>
      </c>
      <c r="AJ569">
        <v>5.1927918181127639</v>
      </c>
      <c r="AK569">
        <v>38.99764986151736</v>
      </c>
      <c r="AL569">
        <v>7.8667057467083144</v>
      </c>
      <c r="AN569">
        <v>0.27469801085250289</v>
      </c>
      <c r="AO569">
        <v>0.58994263496838018</v>
      </c>
      <c r="AP569">
        <v>4.3412049076792014</v>
      </c>
      <c r="AQ569">
        <v>1.9073218090765873</v>
      </c>
      <c r="AR569">
        <v>2.9648436118754167</v>
      </c>
      <c r="AT569">
        <v>3.466407909146568</v>
      </c>
      <c r="AU569">
        <v>14.835333270107549</v>
      </c>
      <c r="AV569">
        <v>0.73106664058008497</v>
      </c>
      <c r="AW569">
        <v>5.3974970825398012</v>
      </c>
      <c r="AX569">
        <v>2.948637576012417</v>
      </c>
      <c r="AY569">
        <v>8.3780005864890885</v>
      </c>
      <c r="BA569">
        <v>0.59390668511052103</v>
      </c>
      <c r="BB569">
        <v>4.7070621688350096</v>
      </c>
      <c r="BC569">
        <v>13.973431388813127</v>
      </c>
      <c r="BD569">
        <v>0.94860149045282294</v>
      </c>
      <c r="BE569">
        <v>0.61895037871241187</v>
      </c>
      <c r="BF569">
        <v>7.9343191457531131E-2</v>
      </c>
    </row>
    <row r="570" spans="1:58">
      <c r="A570">
        <f ca="1">-8*LN(RAND())</f>
        <v>10.482501219562792</v>
      </c>
      <c r="B570">
        <f ca="1">-8*LN(RAND())</f>
        <v>2.7913398043435356</v>
      </c>
      <c r="C570">
        <f ca="1">-8*LN(RAND())</f>
        <v>7.2484229804311644</v>
      </c>
      <c r="D570">
        <f ca="1">-8*LN(RAND())</f>
        <v>5.9248056523934851</v>
      </c>
      <c r="E570">
        <f ca="1">-8*LN(RAND())</f>
        <v>3.2436919911797961</v>
      </c>
      <c r="F570">
        <f ca="1">-8*LN(RAND())</f>
        <v>4.0284777969723402</v>
      </c>
      <c r="H570">
        <f ca="1">-2*LN(RAND())</f>
        <v>1.4121769366333277</v>
      </c>
      <c r="I570">
        <f ca="1">-2*LN(RAND())</f>
        <v>0.58054780940269923</v>
      </c>
      <c r="J570">
        <f ca="1">-2*LN(RAND())</f>
        <v>1.0203363593082366</v>
      </c>
      <c r="K570">
        <f ca="1">-2*LN(RAND())</f>
        <v>0.48819133386654084</v>
      </c>
      <c r="L570">
        <f ca="1">-2*LN(RAND())</f>
        <v>5.002828535621231</v>
      </c>
      <c r="M570">
        <f ca="1">-2*LN(RAND())</f>
        <v>3.6316543801110277</v>
      </c>
      <c r="P570">
        <v>13.132382081662966</v>
      </c>
      <c r="Q570">
        <v>1.6813429885606939</v>
      </c>
      <c r="R570">
        <v>10.430973092455167</v>
      </c>
      <c r="T570">
        <v>1.1100548023911259</v>
      </c>
      <c r="U570">
        <v>4.6911781007858062</v>
      </c>
      <c r="V570">
        <v>3.8030157830466806</v>
      </c>
      <c r="X570">
        <v>18.419355664877312</v>
      </c>
      <c r="Y570">
        <v>4.8702338108134668</v>
      </c>
      <c r="Z570">
        <v>8.4776696965560987</v>
      </c>
      <c r="AA570">
        <v>27.291239749787323</v>
      </c>
      <c r="AC570">
        <v>0.88364607471773482</v>
      </c>
      <c r="AD570">
        <v>0.21054709374270525</v>
      </c>
      <c r="AE570">
        <v>0.12239224696821249</v>
      </c>
      <c r="AF570">
        <v>2.0289096880932829</v>
      </c>
      <c r="AH570">
        <v>3.2316850839546869</v>
      </c>
      <c r="AI570">
        <v>7.7034461285970499</v>
      </c>
      <c r="AJ570">
        <v>2.4468202976800129</v>
      </c>
      <c r="AK570">
        <v>12.174185360890187</v>
      </c>
      <c r="AL570">
        <v>13.628264433830863</v>
      </c>
      <c r="AN570">
        <v>1.0888973762526566</v>
      </c>
      <c r="AO570">
        <v>1.5039019175619577</v>
      </c>
      <c r="AP570">
        <v>1.2256796721250234</v>
      </c>
      <c r="AQ570">
        <v>2.1906340016931365</v>
      </c>
      <c r="AR570">
        <v>2.6543137958135574</v>
      </c>
      <c r="AT570">
        <v>16.353699994151793</v>
      </c>
      <c r="AU570">
        <v>0.76710346084915948</v>
      </c>
      <c r="AV570">
        <v>4.7573657477514137</v>
      </c>
      <c r="AW570">
        <v>6.5990016690246973</v>
      </c>
      <c r="AX570">
        <v>1.0577735706363141</v>
      </c>
      <c r="AY570">
        <v>11.604409489469958</v>
      </c>
      <c r="BA570">
        <v>1.9518829693156579</v>
      </c>
      <c r="BB570">
        <v>1.6997305831841851</v>
      </c>
      <c r="BC570">
        <v>0.60524714833564397</v>
      </c>
      <c r="BD570">
        <v>5.7528831066776647</v>
      </c>
      <c r="BE570">
        <v>4.8584800837765041</v>
      </c>
      <c r="BF570">
        <v>2.4228250810056742</v>
      </c>
    </row>
    <row r="571" spans="1:58">
      <c r="A571">
        <f ca="1">-8*LN(RAND())</f>
        <v>1.9346103636345258</v>
      </c>
      <c r="B571">
        <f ca="1">-8*LN(RAND())</f>
        <v>8.1870212824781792</v>
      </c>
      <c r="C571">
        <f ca="1">-8*LN(RAND())</f>
        <v>3.7206194997681887</v>
      </c>
      <c r="D571">
        <f ca="1">-8*LN(RAND())</f>
        <v>9.9653649766507382</v>
      </c>
      <c r="E571">
        <f ca="1">-8*LN(RAND())</f>
        <v>5.7654381661081793</v>
      </c>
      <c r="F571">
        <f ca="1">-8*LN(RAND())</f>
        <v>2.8006281438195262</v>
      </c>
      <c r="H571">
        <f ca="1">-2*LN(RAND())</f>
        <v>3.8985850225504071</v>
      </c>
      <c r="I571">
        <f ca="1">-2*LN(RAND())</f>
        <v>2.4594639037199202</v>
      </c>
      <c r="J571">
        <f ca="1">-2*LN(RAND())</f>
        <v>0.96144507416261094</v>
      </c>
      <c r="K571">
        <f ca="1">-2*LN(RAND())</f>
        <v>1.9782820688380707</v>
      </c>
      <c r="L571">
        <f ca="1">-2*LN(RAND())</f>
        <v>1.2608517853799124</v>
      </c>
      <c r="M571">
        <f ca="1">-2*LN(RAND())</f>
        <v>0.30508715359177452</v>
      </c>
      <c r="P571">
        <v>0.35209131190271026</v>
      </c>
      <c r="Q571">
        <v>2.8582228337830471</v>
      </c>
      <c r="R571">
        <v>2.2767710520983888</v>
      </c>
      <c r="T571">
        <v>0.3189817967661368</v>
      </c>
      <c r="U571">
        <v>2.6673701140760659</v>
      </c>
      <c r="V571">
        <v>0.41800931476592773</v>
      </c>
      <c r="X571">
        <v>0.15787864500577797</v>
      </c>
      <c r="Y571">
        <v>4.9840181640529844</v>
      </c>
      <c r="Z571">
        <v>17.72179025072052</v>
      </c>
      <c r="AA571">
        <v>2.7685642789526734</v>
      </c>
      <c r="AC571">
        <v>2.3824894747027088</v>
      </c>
      <c r="AD571">
        <v>0.14199504969549268</v>
      </c>
      <c r="AE571">
        <v>1.5080384016750719</v>
      </c>
      <c r="AF571">
        <v>2.8238462609449804</v>
      </c>
      <c r="AH571">
        <v>1.3256149103881321</v>
      </c>
      <c r="AI571">
        <v>1.4278303956614371</v>
      </c>
      <c r="AJ571">
        <v>12.558551565802661</v>
      </c>
      <c r="AK571">
        <v>0.89087333231907806</v>
      </c>
      <c r="AL571">
        <v>17.089472376480582</v>
      </c>
      <c r="AN571">
        <v>0.82068657276911883</v>
      </c>
      <c r="AO571">
        <v>2.7456207599619704</v>
      </c>
      <c r="AP571">
        <v>5.3338589244736809</v>
      </c>
      <c r="AQ571">
        <v>1.4941442372776919</v>
      </c>
      <c r="AR571">
        <v>2.9624108223342525</v>
      </c>
      <c r="AT571">
        <v>9.6601678420120685E-3</v>
      </c>
      <c r="AU571">
        <v>3.8411717093862525</v>
      </c>
      <c r="AV571">
        <v>41.257949041483592</v>
      </c>
      <c r="AW571">
        <v>3.7716754345400427</v>
      </c>
      <c r="AX571">
        <v>0.58036392128347658</v>
      </c>
      <c r="AY571">
        <v>4.9470237706010636</v>
      </c>
      <c r="BA571">
        <v>1.351434439638026</v>
      </c>
      <c r="BB571">
        <v>0.88596304389060243</v>
      </c>
      <c r="BC571">
        <v>1.3681607336166921</v>
      </c>
      <c r="BD571">
        <v>6.1865665293688412</v>
      </c>
      <c r="BE571">
        <v>8.8095556015303333E-2</v>
      </c>
      <c r="BF571">
        <v>0.30521257161377863</v>
      </c>
    </row>
    <row r="572" spans="1:58">
      <c r="A572">
        <f ca="1">-8*LN(RAND())</f>
        <v>13.855883904785763</v>
      </c>
      <c r="B572">
        <f ca="1">-8*LN(RAND())</f>
        <v>20.471466633971382</v>
      </c>
      <c r="C572">
        <f ca="1">-8*LN(RAND())</f>
        <v>1.1077109449033966</v>
      </c>
      <c r="D572">
        <f ca="1">-8*LN(RAND())</f>
        <v>4.6774173171845081</v>
      </c>
      <c r="E572">
        <f ca="1">-8*LN(RAND())</f>
        <v>30.045031202523422</v>
      </c>
      <c r="F572">
        <f ca="1">-8*LN(RAND())</f>
        <v>51.142969557702664</v>
      </c>
      <c r="H572">
        <f ca="1">-2*LN(RAND())</f>
        <v>1.0170293076749801</v>
      </c>
      <c r="I572">
        <f ca="1">-2*LN(RAND())</f>
        <v>1.4392282288513654</v>
      </c>
      <c r="J572">
        <f ca="1">-2*LN(RAND())</f>
        <v>2.2369578231815099</v>
      </c>
      <c r="K572">
        <f ca="1">-2*LN(RAND())</f>
        <v>0.9181337604422406</v>
      </c>
      <c r="L572">
        <f ca="1">-2*LN(RAND())</f>
        <v>0.78114016479148551</v>
      </c>
      <c r="M572">
        <f ca="1">-2*LN(RAND())</f>
        <v>0.50974623053642665</v>
      </c>
      <c r="P572">
        <v>8.5322069679309624</v>
      </c>
      <c r="Q572">
        <v>0.13026878066518047</v>
      </c>
      <c r="R572">
        <v>16.587270404877614</v>
      </c>
      <c r="T572">
        <v>0.87117905775084226</v>
      </c>
      <c r="U572">
        <v>3.9913049568337016</v>
      </c>
      <c r="V572">
        <v>2.1762616723959298</v>
      </c>
      <c r="X572">
        <v>15.755521691204986</v>
      </c>
      <c r="Y572">
        <v>32.703696897685234</v>
      </c>
      <c r="Z572">
        <v>2.9277691220396465</v>
      </c>
      <c r="AA572">
        <v>11.518313806713994</v>
      </c>
      <c r="AC572">
        <v>0.53975239976089284</v>
      </c>
      <c r="AD572">
        <v>1.2359064181713242</v>
      </c>
      <c r="AE572">
        <v>1.2822877310154168</v>
      </c>
      <c r="AF572">
        <v>1.4610858734115453</v>
      </c>
      <c r="AH572">
        <v>1.8744639415558533</v>
      </c>
      <c r="AI572">
        <v>9.5076023204636861</v>
      </c>
      <c r="AJ572">
        <v>14.21267581119106</v>
      </c>
      <c r="AK572">
        <v>0.10567034705134118</v>
      </c>
      <c r="AL572">
        <v>6.0679886688247038</v>
      </c>
      <c r="AN572">
        <v>2.9505120390128408</v>
      </c>
      <c r="AO572">
        <v>7.4608926233994691E-2</v>
      </c>
      <c r="AP572">
        <v>2.3669891006634751</v>
      </c>
      <c r="AQ572">
        <v>0.51927688277205963</v>
      </c>
      <c r="AR572">
        <v>0.23863763691370052</v>
      </c>
      <c r="AT572">
        <v>9.30531225552728</v>
      </c>
      <c r="AU572">
        <v>8.3766389298322874</v>
      </c>
      <c r="AV572">
        <v>9.3591230485400771</v>
      </c>
      <c r="AW572">
        <v>6.7380046773786439</v>
      </c>
      <c r="AX572">
        <v>9.8341378349961506</v>
      </c>
      <c r="AY572">
        <v>8.1399390638420215</v>
      </c>
      <c r="BA572">
        <v>0.21700985926265326</v>
      </c>
      <c r="BB572">
        <v>2.4121454318170192</v>
      </c>
      <c r="BC572">
        <v>2.1479019324636668</v>
      </c>
      <c r="BD572">
        <v>0.25849811706907205</v>
      </c>
      <c r="BE572">
        <v>2.7114426916875027</v>
      </c>
      <c r="BF572">
        <v>0.53163372717357138</v>
      </c>
    </row>
    <row r="573" spans="1:58">
      <c r="A573">
        <f ca="1">-8*LN(RAND())</f>
        <v>6.9385773201303467</v>
      </c>
      <c r="B573">
        <f ca="1">-8*LN(RAND())</f>
        <v>7.9885494239008219</v>
      </c>
      <c r="C573">
        <f ca="1">-8*LN(RAND())</f>
        <v>13.352984089021119</v>
      </c>
      <c r="D573">
        <f ca="1">-8*LN(RAND())</f>
        <v>8.0940343844332663</v>
      </c>
      <c r="E573">
        <f ca="1">-8*LN(RAND())</f>
        <v>10.574406390113998</v>
      </c>
      <c r="F573">
        <f ca="1">-8*LN(RAND())</f>
        <v>8.7816843928761781</v>
      </c>
      <c r="H573">
        <f ca="1">-2*LN(RAND())</f>
        <v>1.1962120168066281</v>
      </c>
      <c r="I573">
        <f ca="1">-2*LN(RAND())</f>
        <v>1.9733880517858617</v>
      </c>
      <c r="J573">
        <f ca="1">-2*LN(RAND())</f>
        <v>3.7854507019371328</v>
      </c>
      <c r="K573">
        <f ca="1">-2*LN(RAND())</f>
        <v>4.4218272270647239</v>
      </c>
      <c r="L573">
        <f ca="1">-2*LN(RAND())</f>
        <v>3.620911795914397</v>
      </c>
      <c r="M573">
        <f ca="1">-2*LN(RAND())</f>
        <v>2.0391810008936986</v>
      </c>
      <c r="P573">
        <v>2.6563949147014165</v>
      </c>
      <c r="Q573">
        <v>19.715018097994889</v>
      </c>
      <c r="R573">
        <v>2.0912560066331807</v>
      </c>
      <c r="T573">
        <v>3.8162456995737442</v>
      </c>
      <c r="U573">
        <v>0.16786964014888456</v>
      </c>
      <c r="V573">
        <v>0.21638514524447591</v>
      </c>
      <c r="X573">
        <v>29.358675859182046</v>
      </c>
      <c r="Y573">
        <v>21.835764216475631</v>
      </c>
      <c r="Z573">
        <v>9.3088760084588937</v>
      </c>
      <c r="AA573">
        <v>7.8274633594443568</v>
      </c>
      <c r="AC573">
        <v>7.3533488611631032E-2</v>
      </c>
      <c r="AD573">
        <v>1.2173905299721299</v>
      </c>
      <c r="AE573">
        <v>4.3789521403943406</v>
      </c>
      <c r="AF573">
        <v>0.47076800356239701</v>
      </c>
      <c r="AH573">
        <v>1.1878153416816986</v>
      </c>
      <c r="AI573">
        <v>4.4158562809411128</v>
      </c>
      <c r="AJ573">
        <v>1.0404810910431068</v>
      </c>
      <c r="AK573">
        <v>2.3630108032591197</v>
      </c>
      <c r="AL573">
        <v>0.97605618750877476</v>
      </c>
      <c r="AN573">
        <v>1.3395514450975476</v>
      </c>
      <c r="AO573">
        <v>0.80607240371825151</v>
      </c>
      <c r="AP573">
        <v>2.1515644322659107</v>
      </c>
      <c r="AQ573">
        <v>0.70511652403895397</v>
      </c>
      <c r="AR573">
        <v>0.32191992283574483</v>
      </c>
      <c r="AT573">
        <v>5.191565294906475</v>
      </c>
      <c r="AU573">
        <v>1.2399157276607864</v>
      </c>
      <c r="AV573">
        <v>22.613714550608311</v>
      </c>
      <c r="AW573">
        <v>1.4296849681759196</v>
      </c>
      <c r="AX573">
        <v>9.3629757399312581</v>
      </c>
      <c r="AY573">
        <v>8.0242132694869586</v>
      </c>
      <c r="BA573">
        <v>1.8225109048504697</v>
      </c>
      <c r="BB573">
        <v>3.2344303688076517</v>
      </c>
      <c r="BC573">
        <v>2.7743167539656199</v>
      </c>
      <c r="BD573">
        <v>1.5502513885331179</v>
      </c>
      <c r="BE573">
        <v>0.93225651402889564</v>
      </c>
      <c r="BF573">
        <v>1.996636495956825</v>
      </c>
    </row>
    <row r="574" spans="1:58">
      <c r="A574">
        <f ca="1">-8*LN(RAND())</f>
        <v>9.3898020581979686</v>
      </c>
      <c r="B574">
        <f ca="1">-8*LN(RAND())</f>
        <v>0.2845543307543405</v>
      </c>
      <c r="C574">
        <f ca="1">-8*LN(RAND())</f>
        <v>1.8176921816762897</v>
      </c>
      <c r="D574">
        <f ca="1">-8*LN(RAND())</f>
        <v>8.3365505204083092</v>
      </c>
      <c r="E574">
        <f ca="1">-8*LN(RAND())</f>
        <v>0.63981416573226557</v>
      </c>
      <c r="F574">
        <f ca="1">-8*LN(RAND())</f>
        <v>2.640807076170026</v>
      </c>
      <c r="H574">
        <f ca="1">-2*LN(RAND())</f>
        <v>3.3284384632572861</v>
      </c>
      <c r="I574">
        <f ca="1">-2*LN(RAND())</f>
        <v>0.35156554818467461</v>
      </c>
      <c r="J574">
        <f ca="1">-2*LN(RAND())</f>
        <v>1.1446775097917452</v>
      </c>
      <c r="K574">
        <f ca="1">-2*LN(RAND())</f>
        <v>0.1539113472324701</v>
      </c>
      <c r="L574">
        <f ca="1">-2*LN(RAND())</f>
        <v>0.70648022575876912</v>
      </c>
      <c r="M574">
        <f ca="1">-2*LN(RAND())</f>
        <v>0.4104886344078324</v>
      </c>
      <c r="P574">
        <v>0.6829169054375922</v>
      </c>
      <c r="Q574">
        <v>16.495917841744145</v>
      </c>
      <c r="R574">
        <v>8.4532634354516283</v>
      </c>
      <c r="T574">
        <v>2.4788150609240422</v>
      </c>
      <c r="U574">
        <v>1.6943864009710456</v>
      </c>
      <c r="V574">
        <v>7.7128879603236444E-2</v>
      </c>
      <c r="X574">
        <v>7.245596512476884</v>
      </c>
      <c r="Y574">
        <v>23.661115359600544</v>
      </c>
      <c r="Z574">
        <v>4.8889928257086526</v>
      </c>
      <c r="AA574">
        <v>10.692631166340366</v>
      </c>
      <c r="AC574">
        <v>3.4230370005342441</v>
      </c>
      <c r="AD574">
        <v>0.18449751413250495</v>
      </c>
      <c r="AE574">
        <v>0.34331145245918621</v>
      </c>
      <c r="AF574">
        <v>4.6697302334934445</v>
      </c>
      <c r="AH574">
        <v>2.4301986149989383</v>
      </c>
      <c r="AI574">
        <v>6.4760353807804121</v>
      </c>
      <c r="AJ574">
        <v>8.4177523227979716</v>
      </c>
      <c r="AK574">
        <v>2.3624028795190593</v>
      </c>
      <c r="AL574">
        <v>7.6131724952978468</v>
      </c>
      <c r="AN574">
        <v>0.84341930079297489</v>
      </c>
      <c r="AO574">
        <v>1.8211968868036705</v>
      </c>
      <c r="AP574">
        <v>0.98379648300908884</v>
      </c>
      <c r="AQ574">
        <v>0.91171300967936109</v>
      </c>
      <c r="AR574">
        <v>5.6160360358406081</v>
      </c>
      <c r="AT574">
        <v>6.5184075426049528</v>
      </c>
      <c r="AU574">
        <v>8.1650601228385185</v>
      </c>
      <c r="AV574">
        <v>3.3219644227693998</v>
      </c>
      <c r="AW574">
        <v>2.2152452825294962</v>
      </c>
      <c r="AX574">
        <v>7.7359407434089258</v>
      </c>
      <c r="AY574">
        <v>0.6386699163913051</v>
      </c>
      <c r="BA574">
        <v>1.5433613070041865</v>
      </c>
      <c r="BB574">
        <v>1.7785735692304436</v>
      </c>
      <c r="BC574">
        <v>0.5439269369396168</v>
      </c>
      <c r="BD574">
        <v>3.7287485718483415</v>
      </c>
      <c r="BE574">
        <v>0.18836178389569672</v>
      </c>
      <c r="BF574">
        <v>1.5761427044102938</v>
      </c>
    </row>
    <row r="575" spans="1:58">
      <c r="A575">
        <f ca="1">-8*LN(RAND())</f>
        <v>8.0653099214407451</v>
      </c>
      <c r="B575">
        <f ca="1">-8*LN(RAND())</f>
        <v>5.2649813050034346</v>
      </c>
      <c r="C575">
        <f ca="1">-8*LN(RAND())</f>
        <v>5.1934156518964967</v>
      </c>
      <c r="D575">
        <f ca="1">-8*LN(RAND())</f>
        <v>10.188159403867116</v>
      </c>
      <c r="E575">
        <f ca="1">-8*LN(RAND())</f>
        <v>6.7316062537902788</v>
      </c>
      <c r="F575">
        <f ca="1">-8*LN(RAND())</f>
        <v>5.8568975424231873</v>
      </c>
      <c r="H575">
        <f ca="1">-2*LN(RAND())</f>
        <v>12.694547561894687</v>
      </c>
      <c r="I575">
        <f ca="1">-2*LN(RAND())</f>
        <v>2.8955463669166583</v>
      </c>
      <c r="J575">
        <f ca="1">-2*LN(RAND())</f>
        <v>1.5114336441319391</v>
      </c>
      <c r="K575">
        <f ca="1">-2*LN(RAND())</f>
        <v>3.1913273113370826</v>
      </c>
      <c r="L575">
        <f ca="1">-2*LN(RAND())</f>
        <v>7.4787390086027941</v>
      </c>
      <c r="M575">
        <f ca="1">-2*LN(RAND())</f>
        <v>0.46532407126536579</v>
      </c>
      <c r="P575">
        <v>6.8189491378283229E-2</v>
      </c>
      <c r="Q575">
        <v>1.1207156378363854</v>
      </c>
      <c r="R575">
        <v>27.233499919602682</v>
      </c>
      <c r="T575">
        <v>2.3611876564863272</v>
      </c>
      <c r="U575">
        <v>6.5438642643233926</v>
      </c>
      <c r="V575">
        <v>0.33444553151806816</v>
      </c>
      <c r="X575">
        <v>3.7467054592122064</v>
      </c>
      <c r="Y575">
        <v>1.6506441729698529</v>
      </c>
      <c r="Z575">
        <v>8.5701803586051639</v>
      </c>
      <c r="AA575">
        <v>1.1419246613622847</v>
      </c>
      <c r="AC575">
        <v>2.5836960760606793</v>
      </c>
      <c r="AD575">
        <v>3.568066082315934</v>
      </c>
      <c r="AE575">
        <v>0.13973440185565261</v>
      </c>
      <c r="AF575">
        <v>0.12692841639169763</v>
      </c>
      <c r="AH575">
        <v>4.9804333526234457</v>
      </c>
      <c r="AI575">
        <v>7.6039265606770075</v>
      </c>
      <c r="AJ575">
        <v>2.9276997647453551</v>
      </c>
      <c r="AK575">
        <v>14.537511450631747</v>
      </c>
      <c r="AL575">
        <v>18.336692062130425</v>
      </c>
      <c r="AN575">
        <v>2.6176808295360305</v>
      </c>
      <c r="AO575">
        <v>4.7801246053778836</v>
      </c>
      <c r="AP575">
        <v>0.29460121459736832</v>
      </c>
      <c r="AQ575">
        <v>1.4055333850020408</v>
      </c>
      <c r="AR575">
        <v>0.6172797775285257</v>
      </c>
      <c r="AT575">
        <v>11.860407475918645</v>
      </c>
      <c r="AU575">
        <v>5.6713489306449141</v>
      </c>
      <c r="AV575">
        <v>10.123075420656294</v>
      </c>
      <c r="AW575">
        <v>4.7107196135926586</v>
      </c>
      <c r="AX575">
        <v>23.964525842898226</v>
      </c>
      <c r="AY575">
        <v>24.037978731831771</v>
      </c>
      <c r="BA575">
        <v>0.45008934183448468</v>
      </c>
      <c r="BB575">
        <v>1.3116364301428907</v>
      </c>
      <c r="BC575">
        <v>4.8612760082242863</v>
      </c>
      <c r="BD575">
        <v>3.8473414062771867</v>
      </c>
      <c r="BE575">
        <v>0.7222072276113678</v>
      </c>
      <c r="BF575">
        <v>2.0920412626689613</v>
      </c>
    </row>
    <row r="576" spans="1:58">
      <c r="A576">
        <f ca="1">-8*LN(RAND())</f>
        <v>4.3974065824124695</v>
      </c>
      <c r="B576">
        <f ca="1">-8*LN(RAND())</f>
        <v>3.9069324080384948</v>
      </c>
      <c r="C576">
        <f ca="1">-8*LN(RAND())</f>
        <v>2.2217531603372715</v>
      </c>
      <c r="D576">
        <f ca="1">-8*LN(RAND())</f>
        <v>17.877342395979618</v>
      </c>
      <c r="E576">
        <f ca="1">-8*LN(RAND())</f>
        <v>5.9766591855756541</v>
      </c>
      <c r="F576">
        <f ca="1">-8*LN(RAND())</f>
        <v>16.005326305681169</v>
      </c>
      <c r="H576">
        <f ca="1">-2*LN(RAND())</f>
        <v>4.5873127964015739</v>
      </c>
      <c r="I576">
        <f ca="1">-2*LN(RAND())</f>
        <v>2.2566715899986689</v>
      </c>
      <c r="J576">
        <f ca="1">-2*LN(RAND())</f>
        <v>1.1581234784672265</v>
      </c>
      <c r="K576">
        <f ca="1">-2*LN(RAND())</f>
        <v>6.6814149905276601</v>
      </c>
      <c r="L576">
        <f ca="1">-2*LN(RAND())</f>
        <v>1.858517326485315</v>
      </c>
      <c r="M576">
        <f ca="1">-2*LN(RAND())</f>
        <v>0.44217982259164373</v>
      </c>
      <c r="P576">
        <v>17.190086515277297</v>
      </c>
      <c r="Q576">
        <v>8.2372361475214557</v>
      </c>
      <c r="R576">
        <v>6.2558500142944284</v>
      </c>
      <c r="T576">
        <v>1.3933145319494964</v>
      </c>
      <c r="U576">
        <v>0.89202669665041934</v>
      </c>
      <c r="V576">
        <v>3.6083556328785016</v>
      </c>
      <c r="X576">
        <v>4.0010000900503053</v>
      </c>
      <c r="Y576">
        <v>1.148731447471055</v>
      </c>
      <c r="Z576">
        <v>3.9473702167001288</v>
      </c>
      <c r="AA576">
        <v>4.271838830594306</v>
      </c>
      <c r="AC576">
        <v>1.5799354512673782</v>
      </c>
      <c r="AD576">
        <v>8.0504911934725598</v>
      </c>
      <c r="AE576">
        <v>5.626187242448065</v>
      </c>
      <c r="AF576">
        <v>3.1706316219118635</v>
      </c>
      <c r="AH576">
        <v>2.292534523591669</v>
      </c>
      <c r="AI576">
        <v>6.1260933743541808E-2</v>
      </c>
      <c r="AJ576">
        <v>2.3162744105616642</v>
      </c>
      <c r="AK576">
        <v>2.9657939398175044</v>
      </c>
      <c r="AL576">
        <v>4.513889427580601</v>
      </c>
      <c r="AN576">
        <v>0.79761692329291756</v>
      </c>
      <c r="AO576">
        <v>2.9963898460329199</v>
      </c>
      <c r="AP576">
        <v>1.9909114074450207</v>
      </c>
      <c r="AQ576">
        <v>9.2158138385460155</v>
      </c>
      <c r="AR576">
        <v>5.353820760225676</v>
      </c>
      <c r="AT576">
        <v>24.306838269912543</v>
      </c>
      <c r="AU576">
        <v>28.515219906643896</v>
      </c>
      <c r="AV576">
        <v>24.166191333169476</v>
      </c>
      <c r="AW576">
        <v>1.3422908941656859</v>
      </c>
      <c r="AX576">
        <v>5.6981056520201543</v>
      </c>
      <c r="AY576">
        <v>10.258438776169417</v>
      </c>
      <c r="BA576">
        <v>6.3510837396558966</v>
      </c>
      <c r="BB576">
        <v>0.22220757639462549</v>
      </c>
      <c r="BC576">
        <v>1.9994845715231231</v>
      </c>
      <c r="BD576">
        <v>1.3389354066375001</v>
      </c>
      <c r="BE576">
        <v>5.5962744810118581</v>
      </c>
      <c r="BF576">
        <v>0.99691250236988604</v>
      </c>
    </row>
    <row r="577" spans="1:58">
      <c r="A577">
        <f ca="1">-8*LN(RAND())</f>
        <v>16.998037518779483</v>
      </c>
      <c r="B577">
        <f ca="1">-8*LN(RAND())</f>
        <v>6.2613775798040479</v>
      </c>
      <c r="C577">
        <f ca="1">-8*LN(RAND())</f>
        <v>1.4230404345576781</v>
      </c>
      <c r="D577">
        <f ca="1">-8*LN(RAND())</f>
        <v>6.9168433482854832</v>
      </c>
      <c r="E577">
        <f ca="1">-8*LN(RAND())</f>
        <v>1.5431028223572196</v>
      </c>
      <c r="F577">
        <f ca="1">-8*LN(RAND())</f>
        <v>7.5214620335102511</v>
      </c>
      <c r="H577">
        <f ca="1">-2*LN(RAND())</f>
        <v>0.83572732508009007</v>
      </c>
      <c r="I577">
        <f ca="1">-2*LN(RAND())</f>
        <v>2.0320297857617424</v>
      </c>
      <c r="J577">
        <f ca="1">-2*LN(RAND())</f>
        <v>4.4850898319722221</v>
      </c>
      <c r="K577">
        <f ca="1">-2*LN(RAND())</f>
        <v>1.9978543898697692</v>
      </c>
      <c r="L577">
        <f ca="1">-2*LN(RAND())</f>
        <v>2.0412333254177342</v>
      </c>
      <c r="M577">
        <f ca="1">-2*LN(RAND())</f>
        <v>2.1748743959213717</v>
      </c>
      <c r="P577">
        <v>20.328473872522292</v>
      </c>
      <c r="Q577">
        <v>0.73667551184173152</v>
      </c>
      <c r="R577">
        <v>2.3905453363934037</v>
      </c>
      <c r="T577">
        <v>0.61423754439547484</v>
      </c>
      <c r="U577">
        <v>1.6235588234859426</v>
      </c>
      <c r="V577">
        <v>6.1464456015621067</v>
      </c>
      <c r="X577">
        <v>7.9344867083487394</v>
      </c>
      <c r="Y577">
        <v>38.660535574987222</v>
      </c>
      <c r="Z577">
        <v>15.726895613724862</v>
      </c>
      <c r="AA577">
        <v>19.112362084106323</v>
      </c>
      <c r="AC577">
        <v>0.45777306209861118</v>
      </c>
      <c r="AD577">
        <v>4.276996497793661</v>
      </c>
      <c r="AE577">
        <v>2.6247158939486921</v>
      </c>
      <c r="AF577">
        <v>0.6134919166244418</v>
      </c>
      <c r="AH577">
        <v>1.6915496152104539</v>
      </c>
      <c r="AI577">
        <v>23.921975556938424</v>
      </c>
      <c r="AJ577">
        <v>2.2489633252079315</v>
      </c>
      <c r="AK577">
        <v>12.243586009480859</v>
      </c>
      <c r="AL577">
        <v>0.20975158733702273</v>
      </c>
      <c r="AN577">
        <v>2.0181029468311462</v>
      </c>
      <c r="AO577">
        <v>4.0988238845050216</v>
      </c>
      <c r="AP577">
        <v>0.74201558483940933</v>
      </c>
      <c r="AQ577">
        <v>1.6793761593564849</v>
      </c>
      <c r="AR577">
        <v>1.5472556676970501</v>
      </c>
      <c r="AT577">
        <v>28.402043984754915</v>
      </c>
      <c r="AU577">
        <v>2.6681483222011972</v>
      </c>
      <c r="AV577">
        <v>9.62522248562105</v>
      </c>
      <c r="AW577">
        <v>7.8622641912200484</v>
      </c>
      <c r="AX577">
        <v>6.3686594953306601</v>
      </c>
      <c r="AY577">
        <v>0.45686260805201301</v>
      </c>
      <c r="BA577">
        <v>2.1813733695370234</v>
      </c>
      <c r="BB577">
        <v>1.5210477212899394</v>
      </c>
      <c r="BC577">
        <v>0.89529948988338182</v>
      </c>
      <c r="BD577">
        <v>1.4801765899227906</v>
      </c>
      <c r="BE577">
        <v>0.52896894199901545</v>
      </c>
      <c r="BF577">
        <v>1.6036037788074109</v>
      </c>
    </row>
    <row r="578" spans="1:58">
      <c r="A578">
        <f ca="1">-8*LN(RAND())</f>
        <v>1.1255929685013306</v>
      </c>
      <c r="B578">
        <f ca="1">-8*LN(RAND())</f>
        <v>6.5677367256766468</v>
      </c>
      <c r="C578">
        <f ca="1">-8*LN(RAND())</f>
        <v>9.9866162684343003</v>
      </c>
      <c r="D578">
        <f ca="1">-8*LN(RAND())</f>
        <v>2.5296289865236088</v>
      </c>
      <c r="E578">
        <f ca="1">-8*LN(RAND())</f>
        <v>4.7019552573666203</v>
      </c>
      <c r="F578">
        <f ca="1">-8*LN(RAND())</f>
        <v>10.644335413079876</v>
      </c>
      <c r="H578">
        <f ca="1">-2*LN(RAND())</f>
        <v>4.885585940333911</v>
      </c>
      <c r="I578">
        <f ca="1">-2*LN(RAND())</f>
        <v>1.5110559790487677</v>
      </c>
      <c r="J578">
        <f ca="1">-2*LN(RAND())</f>
        <v>1.539435411805737</v>
      </c>
      <c r="K578">
        <f ca="1">-2*LN(RAND())</f>
        <v>6.747673427607741</v>
      </c>
      <c r="L578">
        <f ca="1">-2*LN(RAND())</f>
        <v>1.2470009044558568</v>
      </c>
      <c r="M578">
        <f ca="1">-2*LN(RAND())</f>
        <v>2.4098092105652587</v>
      </c>
      <c r="P578">
        <v>32.076143656722984</v>
      </c>
      <c r="Q578">
        <v>2.4013313483578722</v>
      </c>
      <c r="R578">
        <v>0.79495710741462011</v>
      </c>
      <c r="T578">
        <v>2.7517930486767255</v>
      </c>
      <c r="U578">
        <v>0.72286255607412553</v>
      </c>
      <c r="V578">
        <v>2.8679330534035326</v>
      </c>
      <c r="X578">
        <v>16.338474369263164</v>
      </c>
      <c r="Y578">
        <v>4.3435314808914276</v>
      </c>
      <c r="Z578">
        <v>1.7605087823539245</v>
      </c>
      <c r="AA578">
        <v>0.24110466385989585</v>
      </c>
      <c r="AC578">
        <v>1.2503967062273531</v>
      </c>
      <c r="AD578">
        <v>2.3717202437958091</v>
      </c>
      <c r="AE578">
        <v>1.2834786764434363</v>
      </c>
      <c r="AF578">
        <v>1.4584037709376498</v>
      </c>
      <c r="AH578">
        <v>38.099989652068615</v>
      </c>
      <c r="AI578">
        <v>18.539431999170031</v>
      </c>
      <c r="AJ578">
        <v>6.1699818454719475</v>
      </c>
      <c r="AK578">
        <v>0.75113622300255578</v>
      </c>
      <c r="AL578">
        <v>8.0231522138441473</v>
      </c>
      <c r="AN578">
        <v>0.72983992294074707</v>
      </c>
      <c r="AO578">
        <v>0.64887610552376573</v>
      </c>
      <c r="AP578">
        <v>0.30043878390965095</v>
      </c>
      <c r="AQ578">
        <v>0.19735667953630978</v>
      </c>
      <c r="AR578">
        <v>0.87001672554326237</v>
      </c>
      <c r="AT578">
        <v>0.29031715917191159</v>
      </c>
      <c r="AU578">
        <v>1.3764846749434652</v>
      </c>
      <c r="AV578">
        <v>5.7179532501027204</v>
      </c>
      <c r="AW578">
        <v>8.2730915155005249</v>
      </c>
      <c r="AX578">
        <v>18.02544314950746</v>
      </c>
      <c r="AY578">
        <v>3.398700818706538</v>
      </c>
      <c r="BA578">
        <v>2.163971054135204</v>
      </c>
      <c r="BB578">
        <v>1.6258894212559361</v>
      </c>
      <c r="BC578">
        <v>2.740688518905154</v>
      </c>
      <c r="BD578">
        <v>0.84186007027665211</v>
      </c>
      <c r="BE578">
        <v>0.10331963993682619</v>
      </c>
      <c r="BF578">
        <v>4.3031392306959715</v>
      </c>
    </row>
    <row r="579" spans="1:58">
      <c r="A579">
        <f ca="1">-8*LN(RAND())</f>
        <v>19.585595567897169</v>
      </c>
      <c r="B579">
        <f ca="1">-8*LN(RAND())</f>
        <v>3.6794132063780136</v>
      </c>
      <c r="C579">
        <f ca="1">-8*LN(RAND())</f>
        <v>19.058718973385783</v>
      </c>
      <c r="D579">
        <f ca="1">-8*LN(RAND())</f>
        <v>7.4910594316748407</v>
      </c>
      <c r="E579">
        <f ca="1">-8*LN(RAND())</f>
        <v>6.5608170030350257</v>
      </c>
      <c r="F579">
        <f ca="1">-8*LN(RAND())</f>
        <v>11.727561633362559</v>
      </c>
      <c r="H579">
        <f ca="1">-2*LN(RAND())</f>
        <v>4.0871873816540409</v>
      </c>
      <c r="I579">
        <f ca="1">-2*LN(RAND())</f>
        <v>2.6073989309481362</v>
      </c>
      <c r="J579">
        <f ca="1">-2*LN(RAND())</f>
        <v>1.4867935418192431</v>
      </c>
      <c r="K579">
        <f ca="1">-2*LN(RAND())</f>
        <v>1.3807867679305412</v>
      </c>
      <c r="L579">
        <f ca="1">-2*LN(RAND())</f>
        <v>2.7311197748946663</v>
      </c>
      <c r="M579">
        <f ca="1">-2*LN(RAND())</f>
        <v>0.17044734346446716</v>
      </c>
      <c r="P579">
        <v>7.2871228140807762</v>
      </c>
      <c r="Q579">
        <v>0.34304630401126046</v>
      </c>
      <c r="R579">
        <v>7.1217823433688494</v>
      </c>
      <c r="T579">
        <v>3.5175904220124905</v>
      </c>
      <c r="U579">
        <v>3.4921185694819386</v>
      </c>
      <c r="V579">
        <v>0.50869168452762137</v>
      </c>
      <c r="X579">
        <v>5.5959188460814948</v>
      </c>
      <c r="Y579">
        <v>42.135872349456498</v>
      </c>
      <c r="Z579">
        <v>24.951090568193024</v>
      </c>
      <c r="AA579">
        <v>0.14745173901088268</v>
      </c>
      <c r="AC579">
        <v>1.9477191022458651</v>
      </c>
      <c r="AD579">
        <v>0.11321719465185641</v>
      </c>
      <c r="AE579">
        <v>0.51545829439563862</v>
      </c>
      <c r="AF579">
        <v>4.8940695999825632</v>
      </c>
      <c r="AH579">
        <v>11.384736734365831</v>
      </c>
      <c r="AI579">
        <v>9.3562897236233251</v>
      </c>
      <c r="AJ579">
        <v>2.9905370256479769</v>
      </c>
      <c r="AK579">
        <v>6.6040820014979493</v>
      </c>
      <c r="AL579">
        <v>3.1342642317882845</v>
      </c>
      <c r="AN579">
        <v>0.35641954791395891</v>
      </c>
      <c r="AO579">
        <v>0.49938377490945135</v>
      </c>
      <c r="AP579">
        <v>0.96534387121708076</v>
      </c>
      <c r="AQ579">
        <v>2.2396482656007226</v>
      </c>
      <c r="AR579">
        <v>0.40059655130780336</v>
      </c>
      <c r="AT579">
        <v>1.7361930950383406</v>
      </c>
      <c r="AU579">
        <v>1.893254654871668</v>
      </c>
      <c r="AV579">
        <v>3.9914168077637795</v>
      </c>
      <c r="AW579">
        <v>2.3538750214652859</v>
      </c>
      <c r="AX579">
        <v>3.7562398607597944</v>
      </c>
      <c r="AY579">
        <v>0.17406805676429768</v>
      </c>
      <c r="BA579">
        <v>2.67624546647688</v>
      </c>
      <c r="BB579">
        <v>0.82315924132517804</v>
      </c>
      <c r="BC579">
        <v>1.6868390304493863</v>
      </c>
      <c r="BD579">
        <v>3.1154640102754882</v>
      </c>
      <c r="BE579">
        <v>5.5571683800820253</v>
      </c>
      <c r="BF579">
        <v>2.3774508289346565</v>
      </c>
    </row>
    <row r="580" spans="1:58">
      <c r="A580">
        <f ca="1">-8*LN(RAND())</f>
        <v>1.3859194082650437</v>
      </c>
      <c r="B580">
        <f ca="1">-8*LN(RAND())</f>
        <v>11.97730806478681</v>
      </c>
      <c r="C580">
        <f ca="1">-8*LN(RAND())</f>
        <v>11.043410289477979</v>
      </c>
      <c r="D580">
        <f ca="1">-8*LN(RAND())</f>
        <v>4.7010015642673935</v>
      </c>
      <c r="E580">
        <f ca="1">-8*LN(RAND())</f>
        <v>5.6277484788632268</v>
      </c>
      <c r="F580">
        <f ca="1">-8*LN(RAND())</f>
        <v>9.6345046421652221</v>
      </c>
      <c r="H580">
        <f ca="1">-2*LN(RAND())</f>
        <v>1.4787180050999795</v>
      </c>
      <c r="I580">
        <f ca="1">-2*LN(RAND())</f>
        <v>0.56327157995870514</v>
      </c>
      <c r="J580">
        <f ca="1">-2*LN(RAND())</f>
        <v>1.864349607210996</v>
      </c>
      <c r="K580">
        <f ca="1">-2*LN(RAND())</f>
        <v>2.2090772281226121</v>
      </c>
      <c r="L580">
        <f ca="1">-2*LN(RAND())</f>
        <v>2.8151008644299123</v>
      </c>
      <c r="M580">
        <f ca="1">-2*LN(RAND())</f>
        <v>8.2578614294213484</v>
      </c>
      <c r="P580">
        <v>5.4551746250173299</v>
      </c>
      <c r="Q580">
        <v>14.530233519274809</v>
      </c>
      <c r="R580">
        <v>15.83399549173671</v>
      </c>
      <c r="T580">
        <v>2.4232346892444325</v>
      </c>
      <c r="U580">
        <v>2.9696159352031595</v>
      </c>
      <c r="V580">
        <v>0.6712309010217401</v>
      </c>
      <c r="X580">
        <v>2.633087792586148</v>
      </c>
      <c r="Y580">
        <v>41.686795030852366</v>
      </c>
      <c r="Z580">
        <v>2.9105770143026541</v>
      </c>
      <c r="AA580">
        <v>1.9560055864126695</v>
      </c>
      <c r="AC580">
        <v>4.016815274282882</v>
      </c>
      <c r="AD580">
        <v>0.28327103403166232</v>
      </c>
      <c r="AE580">
        <v>2.2117944167129515</v>
      </c>
      <c r="AF580">
        <v>2.9840071201116212</v>
      </c>
      <c r="AH580">
        <v>4.2272370366075211</v>
      </c>
      <c r="AI580">
        <v>5.5701421425998161</v>
      </c>
      <c r="AJ580">
        <v>5.2458837013428044</v>
      </c>
      <c r="AK580">
        <v>25.71218020694948</v>
      </c>
      <c r="AL580">
        <v>19.937158570444641</v>
      </c>
      <c r="AN580">
        <v>2.9631711193186336</v>
      </c>
      <c r="AO580">
        <v>0.36095554166668969</v>
      </c>
      <c r="AP580">
        <v>2.2884493262976728</v>
      </c>
      <c r="AQ580">
        <v>4.0121547188125914</v>
      </c>
      <c r="AR580">
        <v>0.36895462037387861</v>
      </c>
      <c r="AT580">
        <v>6.7174202086614914</v>
      </c>
      <c r="AU580">
        <v>17.972973831023467</v>
      </c>
      <c r="AV580">
        <v>3.2066030401978525</v>
      </c>
      <c r="AW580">
        <v>10.412213235557484</v>
      </c>
      <c r="AX580">
        <v>0.75155962848400026</v>
      </c>
      <c r="AY580">
        <v>9.7690169661858146</v>
      </c>
      <c r="BA580">
        <v>1.7729702993832757</v>
      </c>
      <c r="BB580">
        <v>0.81270151505508303</v>
      </c>
      <c r="BC580">
        <v>0.81790176582604401</v>
      </c>
      <c r="BD580">
        <v>1.6020139540834224</v>
      </c>
      <c r="BE580">
        <v>0.16152954728234889</v>
      </c>
      <c r="BF580">
        <v>0.37963159074917341</v>
      </c>
    </row>
    <row r="581" spans="1:58">
      <c r="A581">
        <f ca="1">-8*LN(RAND())</f>
        <v>4.0306017531903251</v>
      </c>
      <c r="B581">
        <f ca="1">-8*LN(RAND())</f>
        <v>9.2073823108153636</v>
      </c>
      <c r="C581">
        <f ca="1">-8*LN(RAND())</f>
        <v>8.6560626078294245</v>
      </c>
      <c r="D581">
        <f ca="1">-8*LN(RAND())</f>
        <v>8.0099779974423466</v>
      </c>
      <c r="E581">
        <f ca="1">-8*LN(RAND())</f>
        <v>6.7982445717056788</v>
      </c>
      <c r="F581">
        <f ca="1">-8*LN(RAND())</f>
        <v>4.0912663604825044</v>
      </c>
      <c r="H581">
        <f ca="1">-2*LN(RAND())</f>
        <v>8.459245536695352E-2</v>
      </c>
      <c r="I581">
        <f ca="1">-2*LN(RAND())</f>
        <v>3.2236639352027527</v>
      </c>
      <c r="J581">
        <f ca="1">-2*LN(RAND())</f>
        <v>9.1633601989636604E-2</v>
      </c>
      <c r="K581">
        <f ca="1">-2*LN(RAND())</f>
        <v>0.41943277527126077</v>
      </c>
      <c r="L581">
        <f ca="1">-2*LN(RAND())</f>
        <v>1.4932196751326807</v>
      </c>
      <c r="M581">
        <f ca="1">-2*LN(RAND())</f>
        <v>4.9029846894311557</v>
      </c>
      <c r="P581">
        <v>6.5591720743500908</v>
      </c>
      <c r="Q581">
        <v>2.0255687125097643</v>
      </c>
      <c r="R581">
        <v>6.2532479329233475</v>
      </c>
      <c r="T581">
        <v>0.2524136668934725</v>
      </c>
      <c r="U581">
        <v>1.2103291169362396</v>
      </c>
      <c r="V581">
        <v>1.3252711662647636</v>
      </c>
      <c r="X581">
        <v>5.0815513914813</v>
      </c>
      <c r="Y581">
        <v>5.6256549746528499</v>
      </c>
      <c r="Z581">
        <v>20.335371960847759</v>
      </c>
      <c r="AA581">
        <v>2.9008660945679616</v>
      </c>
      <c r="AC581">
        <v>2.1978306590464105</v>
      </c>
      <c r="AD581">
        <v>1.1843567981778433</v>
      </c>
      <c r="AE581">
        <v>1.3713759274054158</v>
      </c>
      <c r="AF581">
        <v>2.1440832815992268</v>
      </c>
      <c r="AH581">
        <v>7.7312656788362943</v>
      </c>
      <c r="AI581">
        <v>2.2980799906489988</v>
      </c>
      <c r="AJ581">
        <v>1.7761931156497199</v>
      </c>
      <c r="AK581">
        <v>1.0657851289460294</v>
      </c>
      <c r="AL581">
        <v>10.439455161271164</v>
      </c>
      <c r="AN581">
        <v>1.9387765727580035</v>
      </c>
      <c r="AO581">
        <v>9.1744886553186231E-2</v>
      </c>
      <c r="AP581">
        <v>1.0262249381934045</v>
      </c>
      <c r="AQ581">
        <v>0.45884063612143972</v>
      </c>
      <c r="AR581">
        <v>1.8375419291017865</v>
      </c>
      <c r="AT581">
        <v>4.2483664858938353</v>
      </c>
      <c r="AU581">
        <v>1.2236236770447242</v>
      </c>
      <c r="AV581">
        <v>0.502692123756178</v>
      </c>
      <c r="AW581">
        <v>5.2590635750077359</v>
      </c>
      <c r="AX581">
        <v>1.4770739769610624</v>
      </c>
      <c r="AY581">
        <v>3.1770235954977122</v>
      </c>
      <c r="BA581">
        <v>2.9978780482076446</v>
      </c>
      <c r="BB581">
        <v>1.0073684271555194</v>
      </c>
      <c r="BC581">
        <v>0.29394594335205532</v>
      </c>
      <c r="BD581">
        <v>3.6432259933340618</v>
      </c>
      <c r="BE581">
        <v>3.5966314454185446</v>
      </c>
      <c r="BF581">
        <v>9.0286930672231342</v>
      </c>
    </row>
    <row r="582" spans="1:58">
      <c r="A582">
        <f ca="1">-8*LN(RAND())</f>
        <v>1.990969107508562</v>
      </c>
      <c r="B582">
        <f ca="1">-8*LN(RAND())</f>
        <v>0.6498653441600174</v>
      </c>
      <c r="C582">
        <f ca="1">-8*LN(RAND())</f>
        <v>9.1720939336639127</v>
      </c>
      <c r="D582">
        <f ca="1">-8*LN(RAND())</f>
        <v>7.6900496924914306</v>
      </c>
      <c r="E582">
        <f ca="1">-8*LN(RAND())</f>
        <v>1.1861778227537956</v>
      </c>
      <c r="F582">
        <f ca="1">-8*LN(RAND())</f>
        <v>7.5584586006618473</v>
      </c>
      <c r="H582">
        <f ca="1">-2*LN(RAND())</f>
        <v>1.39824894160844</v>
      </c>
      <c r="I582">
        <f ca="1">-2*LN(RAND())</f>
        <v>1.8739984912513046</v>
      </c>
      <c r="J582">
        <f ca="1">-2*LN(RAND())</f>
        <v>5.1697791018741048</v>
      </c>
      <c r="K582">
        <f ca="1">-2*LN(RAND())</f>
        <v>2.9700919651488595</v>
      </c>
      <c r="L582">
        <f ca="1">-2*LN(RAND())</f>
        <v>0.66848329544929885</v>
      </c>
      <c r="M582">
        <f ca="1">-2*LN(RAND())</f>
        <v>4.2599442147522808</v>
      </c>
      <c r="P582">
        <v>20.820640773177583</v>
      </c>
      <c r="Q582">
        <v>1.3688938773393426</v>
      </c>
      <c r="R582">
        <v>0.61636207163562207</v>
      </c>
      <c r="T582">
        <v>0.79797913703816237</v>
      </c>
      <c r="U582">
        <v>0.21007951347460208</v>
      </c>
      <c r="V582">
        <v>0.64142243215041639</v>
      </c>
      <c r="X582">
        <v>4.7434739785735047</v>
      </c>
      <c r="Y582">
        <v>8.9134412489384456</v>
      </c>
      <c r="Z582">
        <v>10.088389905005991</v>
      </c>
      <c r="AA582">
        <v>2.5202650778246225</v>
      </c>
      <c r="AC582">
        <v>0.64726671370659239</v>
      </c>
      <c r="AD582">
        <v>1.6469945689232603</v>
      </c>
      <c r="AE582">
        <v>4.6957838743389537</v>
      </c>
      <c r="AF582">
        <v>3.0457864372508237</v>
      </c>
      <c r="AH582">
        <v>13.204315726335874</v>
      </c>
      <c r="AI582">
        <v>8.844622170551018</v>
      </c>
      <c r="AJ582">
        <v>3.6555244360425259</v>
      </c>
      <c r="AK582">
        <v>0.48542954273065592</v>
      </c>
      <c r="AL582">
        <v>6.8043330597663836</v>
      </c>
      <c r="AN582">
        <v>0.79994552581598222</v>
      </c>
      <c r="AO582">
        <v>0.12791851312166652</v>
      </c>
      <c r="AP582">
        <v>1.8953726603622678</v>
      </c>
      <c r="AQ582">
        <v>2.4558969989042416</v>
      </c>
      <c r="AR582">
        <v>5.6815612391932619</v>
      </c>
      <c r="AT582">
        <v>1.4316248031986254</v>
      </c>
      <c r="AU582">
        <v>4.525339517451398</v>
      </c>
      <c r="AV582">
        <v>11.573554175266723</v>
      </c>
      <c r="AW582">
        <v>4.9288841635374059</v>
      </c>
      <c r="AX582">
        <v>14.732207308623492</v>
      </c>
      <c r="AY582">
        <v>0.8220322591712208</v>
      </c>
      <c r="BA582">
        <v>2.6931983730630962</v>
      </c>
      <c r="BB582">
        <v>2.8245748843897687</v>
      </c>
      <c r="BC582">
        <v>1.4432023841837882</v>
      </c>
      <c r="BD582">
        <v>0.19044608900775842</v>
      </c>
      <c r="BE582">
        <v>0.40934250675064487</v>
      </c>
      <c r="BF582">
        <v>0.4241807938064826</v>
      </c>
    </row>
    <row r="583" spans="1:58">
      <c r="A583">
        <f ca="1">-8*LN(RAND())</f>
        <v>14.824855030977774</v>
      </c>
      <c r="B583">
        <f ca="1">-8*LN(RAND())</f>
        <v>3.1145336053052395</v>
      </c>
      <c r="C583">
        <f ca="1">-8*LN(RAND())</f>
        <v>6.9759280028337161</v>
      </c>
      <c r="D583">
        <f ca="1">-8*LN(RAND())</f>
        <v>6.0088277884199917</v>
      </c>
      <c r="E583">
        <f ca="1">-8*LN(RAND())</f>
        <v>2.0816146285682899</v>
      </c>
      <c r="F583">
        <f ca="1">-8*LN(RAND())</f>
        <v>5.0578710464848697</v>
      </c>
      <c r="H583">
        <f ca="1">-2*LN(RAND())</f>
        <v>0.10010788333811307</v>
      </c>
      <c r="I583">
        <f ca="1">-2*LN(RAND())</f>
        <v>3.5572483931672965</v>
      </c>
      <c r="J583">
        <f ca="1">-2*LN(RAND())</f>
        <v>2.1099131678859924</v>
      </c>
      <c r="K583">
        <f ca="1">-2*LN(RAND())</f>
        <v>2.1112367264503118</v>
      </c>
      <c r="L583">
        <f ca="1">-2*LN(RAND())</f>
        <v>0.95751088350973401</v>
      </c>
      <c r="M583">
        <f ca="1">-2*LN(RAND())</f>
        <v>7.1282548153020757</v>
      </c>
      <c r="P583">
        <v>3.4701410476788519</v>
      </c>
      <c r="Q583">
        <v>22.598601809727953</v>
      </c>
      <c r="R583">
        <v>15.170746385405669</v>
      </c>
      <c r="T583">
        <v>2.5982448918779966</v>
      </c>
      <c r="U583">
        <v>0.23373215724647878</v>
      </c>
      <c r="V583">
        <v>0.43968492260794034</v>
      </c>
      <c r="X583">
        <v>0.98903309583067434</v>
      </c>
      <c r="Y583">
        <v>4.8304288579000856</v>
      </c>
      <c r="Z583">
        <v>0.37822838621761806</v>
      </c>
      <c r="AA583">
        <v>7.9209311550102166</v>
      </c>
      <c r="AC583">
        <v>0.60237533184174774</v>
      </c>
      <c r="AD583">
        <v>1.790986369326049</v>
      </c>
      <c r="AE583">
        <v>1.2861058901425313</v>
      </c>
      <c r="AF583">
        <v>1.1184729997268594</v>
      </c>
      <c r="AH583">
        <v>8.5262583436199328</v>
      </c>
      <c r="AI583">
        <v>13.784757692560126</v>
      </c>
      <c r="AJ583">
        <v>4.321319887909163</v>
      </c>
      <c r="AK583">
        <v>3.2050380145183048</v>
      </c>
      <c r="AL583">
        <v>7.9181767247899488</v>
      </c>
      <c r="AN583">
        <v>0.49582974209914465</v>
      </c>
      <c r="AO583">
        <v>0.40008860732329671</v>
      </c>
      <c r="AP583">
        <v>0.45657034706432109</v>
      </c>
      <c r="AQ583">
        <v>2.9575570493582419</v>
      </c>
      <c r="AR583">
        <v>7.6137488686185391</v>
      </c>
      <c r="AT583">
        <v>1.0278814713688569</v>
      </c>
      <c r="AU583">
        <v>1.9934581394957458</v>
      </c>
      <c r="AV583">
        <v>10.395608087735681</v>
      </c>
      <c r="AW583">
        <v>3.9420246356302791</v>
      </c>
      <c r="AX583">
        <v>1.6949260594902575</v>
      </c>
      <c r="AY583">
        <v>5.0559797133138131</v>
      </c>
      <c r="BA583">
        <v>0.13321843783447829</v>
      </c>
      <c r="BB583">
        <v>3.2551183730900086</v>
      </c>
      <c r="BC583">
        <v>0.89935012324876284</v>
      </c>
      <c r="BD583">
        <v>1.8009231422192167</v>
      </c>
      <c r="BE583">
        <v>1.2352615248890078</v>
      </c>
      <c r="BF583">
        <v>0.61471453781832885</v>
      </c>
    </row>
    <row r="584" spans="1:58">
      <c r="A584">
        <f ca="1">-8*LN(RAND())</f>
        <v>0.81121971099445545</v>
      </c>
      <c r="B584">
        <f ca="1">-8*LN(RAND())</f>
        <v>0.49721925386935439</v>
      </c>
      <c r="C584">
        <f ca="1">-8*LN(RAND())</f>
        <v>8.032007798659528</v>
      </c>
      <c r="D584">
        <f ca="1">-8*LN(RAND())</f>
        <v>3.5519369652895785</v>
      </c>
      <c r="E584">
        <f ca="1">-8*LN(RAND())</f>
        <v>26.58425140005637</v>
      </c>
      <c r="F584">
        <f ca="1">-8*LN(RAND())</f>
        <v>1.5880888149398029</v>
      </c>
      <c r="H584">
        <f ca="1">-2*LN(RAND())</f>
        <v>3.1885944889279878E-2</v>
      </c>
      <c r="I584">
        <f ca="1">-2*LN(RAND())</f>
        <v>3.738713634565181</v>
      </c>
      <c r="J584">
        <f ca="1">-2*LN(RAND())</f>
        <v>2.5559528616589797</v>
      </c>
      <c r="K584">
        <f ca="1">-2*LN(RAND())</f>
        <v>4.4301836386131974</v>
      </c>
      <c r="L584">
        <f ca="1">-2*LN(RAND())</f>
        <v>4.861965872147695</v>
      </c>
      <c r="M584">
        <f ca="1">-2*LN(RAND())</f>
        <v>2.9623178187612687</v>
      </c>
      <c r="P584">
        <v>2.757938230304215</v>
      </c>
      <c r="Q584">
        <v>4.0449829142472407</v>
      </c>
      <c r="R584">
        <v>0.85945238991848716</v>
      </c>
      <c r="T584">
        <v>1.6222469006328002</v>
      </c>
      <c r="U584">
        <v>0.57240847280072982</v>
      </c>
      <c r="V584">
        <v>0.60650049851959786</v>
      </c>
      <c r="X584">
        <v>4.5811508844586237</v>
      </c>
      <c r="Y584">
        <v>1.7465804532914384</v>
      </c>
      <c r="Z584">
        <v>6.1099909249453832</v>
      </c>
      <c r="AA584">
        <v>6.3228533326948479</v>
      </c>
      <c r="AC584">
        <v>1.3235461063613796</v>
      </c>
      <c r="AD584">
        <v>1.4489902452047048</v>
      </c>
      <c r="AE584">
        <v>3.5130956428785047E-3</v>
      </c>
      <c r="AF584">
        <v>4.6951128161186322</v>
      </c>
      <c r="AH584">
        <v>5.4753750794822587</v>
      </c>
      <c r="AI584">
        <v>5.9729491395677226</v>
      </c>
      <c r="AJ584">
        <v>11.443740863419858</v>
      </c>
      <c r="AK584">
        <v>3.0977008755044095</v>
      </c>
      <c r="AL584">
        <v>6.9940961593357018</v>
      </c>
      <c r="AN584">
        <v>4.8412927593251025</v>
      </c>
      <c r="AO584">
        <v>4.3693187792356056</v>
      </c>
      <c r="AP584">
        <v>0.62492843417010091</v>
      </c>
      <c r="AQ584">
        <v>1.4320423309622623</v>
      </c>
      <c r="AR584">
        <v>7.3932568478024869</v>
      </c>
      <c r="AT584">
        <v>2.5826113473912504</v>
      </c>
      <c r="AU584">
        <v>1.233015356106367</v>
      </c>
      <c r="AV584">
        <v>11.720412404427821</v>
      </c>
      <c r="AW584">
        <v>15.175500749059045</v>
      </c>
      <c r="AX584">
        <v>0.14429221007824888</v>
      </c>
      <c r="AY584">
        <v>0.5452157575099521</v>
      </c>
      <c r="BA584">
        <v>3.8839172411863458</v>
      </c>
      <c r="BB584">
        <v>1.0370966897177252</v>
      </c>
      <c r="BC584">
        <v>2.0948764831686995</v>
      </c>
      <c r="BD584">
        <v>0.90366695222176974</v>
      </c>
      <c r="BE584">
        <v>2.6139147015442377</v>
      </c>
      <c r="BF584">
        <v>1.2244165076254723</v>
      </c>
    </row>
    <row r="585" spans="1:58">
      <c r="A585">
        <f ca="1">-8*LN(RAND())</f>
        <v>4.0504898911227132</v>
      </c>
      <c r="B585">
        <f ca="1">-8*LN(RAND())</f>
        <v>0.44681318503905365</v>
      </c>
      <c r="C585">
        <f ca="1">-8*LN(RAND())</f>
        <v>0.71233363825266982</v>
      </c>
      <c r="D585">
        <f ca="1">-8*LN(RAND())</f>
        <v>5.7272868990684982</v>
      </c>
      <c r="E585">
        <f ca="1">-8*LN(RAND())</f>
        <v>0.94887970945522726</v>
      </c>
      <c r="F585">
        <f ca="1">-8*LN(RAND())</f>
        <v>1.7057724742782046</v>
      </c>
      <c r="H585">
        <f ca="1">-2*LN(RAND())</f>
        <v>3.3880235247689856</v>
      </c>
      <c r="I585">
        <f ca="1">-2*LN(RAND())</f>
        <v>0.30420342225685082</v>
      </c>
      <c r="J585">
        <f ca="1">-2*LN(RAND())</f>
        <v>1.0120509539163209</v>
      </c>
      <c r="K585">
        <f ca="1">-2*LN(RAND())</f>
        <v>0.8990247709038619</v>
      </c>
      <c r="L585">
        <f ca="1">-2*LN(RAND())</f>
        <v>1.0812785221492474</v>
      </c>
      <c r="M585">
        <f ca="1">-2*LN(RAND())</f>
        <v>0.18110690502600924</v>
      </c>
      <c r="P585">
        <v>5.3504192693896782</v>
      </c>
      <c r="Q585">
        <v>9.3162842830280255</v>
      </c>
      <c r="R585">
        <v>9.5434306498594434</v>
      </c>
      <c r="T585">
        <v>3.2965188363042621</v>
      </c>
      <c r="U585">
        <v>1.1367722416095858</v>
      </c>
      <c r="V585">
        <v>3.4419111331384999</v>
      </c>
      <c r="X585">
        <v>4.0854101410144823</v>
      </c>
      <c r="Y585">
        <v>1.7181979886502463</v>
      </c>
      <c r="Z585">
        <v>1.4774417626050642</v>
      </c>
      <c r="AA585">
        <v>1.7115571731111305</v>
      </c>
      <c r="AC585">
        <v>1.0245603042210272</v>
      </c>
      <c r="AD585">
        <v>0.59266193233119879</v>
      </c>
      <c r="AE585">
        <v>2.1749219423217836</v>
      </c>
      <c r="AF585">
        <v>0.55190556640392086</v>
      </c>
      <c r="AH585">
        <v>0.81703040055530574</v>
      </c>
      <c r="AI585">
        <v>7.6016402943640768</v>
      </c>
      <c r="AJ585">
        <v>5.6224829987965164</v>
      </c>
      <c r="AK585">
        <v>6.2548437821778329</v>
      </c>
      <c r="AL585">
        <v>16.550486634693556</v>
      </c>
      <c r="AN585">
        <v>0.21132583392671733</v>
      </c>
      <c r="AO585">
        <v>3.6017091900404297</v>
      </c>
      <c r="AP585">
        <v>1.0400346450587055</v>
      </c>
      <c r="AQ585">
        <v>4.541514073724235</v>
      </c>
      <c r="AR585">
        <v>0.33860011451804428</v>
      </c>
      <c r="AT585">
        <v>20.778199600047508</v>
      </c>
      <c r="AU585">
        <v>1.4135337057521524</v>
      </c>
      <c r="AV585">
        <v>8.1932931240762521</v>
      </c>
      <c r="AW585">
        <v>3.5662647998663544</v>
      </c>
      <c r="AX585">
        <v>2.5359827105851465</v>
      </c>
      <c r="AY585">
        <v>12.572052732336401</v>
      </c>
      <c r="BA585">
        <v>2.4943123936623297</v>
      </c>
      <c r="BB585">
        <v>2.5967301718102931</v>
      </c>
      <c r="BC585">
        <v>2.3904094874882573</v>
      </c>
      <c r="BD585">
        <v>1.1810149070694553</v>
      </c>
      <c r="BE585">
        <v>3.1219551649951609</v>
      </c>
      <c r="BF585">
        <v>0.73299532798154499</v>
      </c>
    </row>
    <row r="586" spans="1:58">
      <c r="A586">
        <f ca="1">-8*LN(RAND())</f>
        <v>8.6044580828086605</v>
      </c>
      <c r="B586">
        <f ca="1">-8*LN(RAND())</f>
        <v>1.9617496766348788</v>
      </c>
      <c r="C586">
        <f ca="1">-8*LN(RAND())</f>
        <v>1.5523336545053743</v>
      </c>
      <c r="D586">
        <f ca="1">-8*LN(RAND())</f>
        <v>10.878876207589204</v>
      </c>
      <c r="E586">
        <f ca="1">-8*LN(RAND())</f>
        <v>11.77023079189982</v>
      </c>
      <c r="F586">
        <f ca="1">-8*LN(RAND())</f>
        <v>2.7407009624723071</v>
      </c>
      <c r="H586">
        <f ca="1">-2*LN(RAND())</f>
        <v>0.22629256057620301</v>
      </c>
      <c r="I586">
        <f ca="1">-2*LN(RAND())</f>
        <v>3.2005878655352102</v>
      </c>
      <c r="J586">
        <f ca="1">-2*LN(RAND())</f>
        <v>2.2901226263341408</v>
      </c>
      <c r="K586">
        <f ca="1">-2*LN(RAND())</f>
        <v>1.9671379214581841E-2</v>
      </c>
      <c r="L586">
        <f ca="1">-2*LN(RAND())</f>
        <v>2.1488775864424192</v>
      </c>
      <c r="M586">
        <f ca="1">-2*LN(RAND())</f>
        <v>1.6000545372655224</v>
      </c>
      <c r="P586">
        <v>11.344578688027545</v>
      </c>
      <c r="Q586">
        <v>7.9084530521163883</v>
      </c>
      <c r="R586">
        <v>16.08799035707516</v>
      </c>
      <c r="T586">
        <v>7.318293957940174</v>
      </c>
      <c r="U586">
        <v>2.3398135234413013</v>
      </c>
      <c r="V586">
        <v>0.36538689269967956</v>
      </c>
      <c r="X586">
        <v>2.151332885841287</v>
      </c>
      <c r="Y586">
        <v>0.17629916015514641</v>
      </c>
      <c r="Z586">
        <v>0.87402687183181771</v>
      </c>
      <c r="AA586">
        <v>17.362598175260739</v>
      </c>
      <c r="AC586">
        <v>1.4979190086422367</v>
      </c>
      <c r="AD586">
        <v>4.5721606828227745</v>
      </c>
      <c r="AE586">
        <v>4.340785365613729</v>
      </c>
      <c r="AF586">
        <v>3.8360101548097734</v>
      </c>
      <c r="AH586">
        <v>5.1398056152983322</v>
      </c>
      <c r="AI586">
        <v>5.931643073010763</v>
      </c>
      <c r="AJ586">
        <v>5.0796584397003191</v>
      </c>
      <c r="AK586">
        <v>27.288553367592346</v>
      </c>
      <c r="AL586">
        <v>3.8114740358529451</v>
      </c>
      <c r="AN586">
        <v>4.0346814020874682</v>
      </c>
      <c r="AO586">
        <v>0.5027512118139017</v>
      </c>
      <c r="AP586">
        <v>1.0918243402221741</v>
      </c>
      <c r="AQ586">
        <v>1.205200973001002</v>
      </c>
      <c r="AR586">
        <v>1.1797152526824937</v>
      </c>
      <c r="AT586">
        <v>14.269114799349936</v>
      </c>
      <c r="AU586">
        <v>7.4600464689156798</v>
      </c>
      <c r="AV586">
        <v>7.3179923655474193</v>
      </c>
      <c r="AW586">
        <v>0.15447925687786032</v>
      </c>
      <c r="AX586">
        <v>3.7070691129801459</v>
      </c>
      <c r="AY586">
        <v>3.4120083061071775</v>
      </c>
      <c r="BA586">
        <v>2.5843700500672377</v>
      </c>
      <c r="BB586">
        <v>3.5974930481676948</v>
      </c>
      <c r="BC586">
        <v>1.2644668113156614</v>
      </c>
      <c r="BD586">
        <v>8.5454293531716079</v>
      </c>
      <c r="BE586">
        <v>0.86651156414698638</v>
      </c>
      <c r="BF586">
        <v>0.33355839572470214</v>
      </c>
    </row>
    <row r="587" spans="1:58">
      <c r="A587">
        <f ca="1">-8*LN(RAND())</f>
        <v>12.404449456010145</v>
      </c>
      <c r="B587">
        <f ca="1">-8*LN(RAND())</f>
        <v>23.278485292301294</v>
      </c>
      <c r="C587">
        <f ca="1">-8*LN(RAND())</f>
        <v>4.0594366141264108E-3</v>
      </c>
      <c r="D587">
        <f ca="1">-8*LN(RAND())</f>
        <v>1.7490333031627812</v>
      </c>
      <c r="E587">
        <f ca="1">-8*LN(RAND())</f>
        <v>12.563550066284849</v>
      </c>
      <c r="F587">
        <f ca="1">-8*LN(RAND())</f>
        <v>7.5153990140016154</v>
      </c>
      <c r="H587">
        <f ca="1">-2*LN(RAND())</f>
        <v>0.21001445924405515</v>
      </c>
      <c r="I587">
        <f ca="1">-2*LN(RAND())</f>
        <v>7.9197371719408702E-2</v>
      </c>
      <c r="J587">
        <f ca="1">-2*LN(RAND())</f>
        <v>0.72471750266731716</v>
      </c>
      <c r="K587">
        <f ca="1">-2*LN(RAND())</f>
        <v>5.4504883923731064</v>
      </c>
      <c r="L587">
        <f ca="1">-2*LN(RAND())</f>
        <v>3.8482363051056727</v>
      </c>
      <c r="M587">
        <f ca="1">-2*LN(RAND())</f>
        <v>0.15632238601267476</v>
      </c>
      <c r="P587">
        <v>0.52508351050181368</v>
      </c>
      <c r="Q587">
        <v>8.0867243352487499</v>
      </c>
      <c r="R587">
        <v>10.984775073093056</v>
      </c>
      <c r="T587">
        <v>2.0460961061969041E-2</v>
      </c>
      <c r="U587">
        <v>3.2543306315413738</v>
      </c>
      <c r="V587">
        <v>0.18816763670061887</v>
      </c>
      <c r="X587">
        <v>4.9129910263768126</v>
      </c>
      <c r="Y587">
        <v>0.30425065303385979</v>
      </c>
      <c r="Z587">
        <v>5.0185323440569087</v>
      </c>
      <c r="AA587">
        <v>14.913562168588356</v>
      </c>
      <c r="AC587">
        <v>3.6920872966520508</v>
      </c>
      <c r="AD587">
        <v>3.525801039551574</v>
      </c>
      <c r="AE587">
        <v>2.8873367715611908</v>
      </c>
      <c r="AF587">
        <v>0.76114594396567825</v>
      </c>
      <c r="AH587">
        <v>10.705468770719154</v>
      </c>
      <c r="AI587">
        <v>15.816045945592791</v>
      </c>
      <c r="AJ587">
        <v>3.3001801365397108</v>
      </c>
      <c r="AK587">
        <v>27.868426429638379</v>
      </c>
      <c r="AL587">
        <v>12.945229711949491</v>
      </c>
      <c r="AN587">
        <v>0.24890315026431695</v>
      </c>
      <c r="AO587">
        <v>1.1522012704231988</v>
      </c>
      <c r="AP587">
        <v>0.77151615496122361</v>
      </c>
      <c r="AQ587">
        <v>0.88523364312315056</v>
      </c>
      <c r="AR587">
        <v>0.28462721359840265</v>
      </c>
      <c r="AT587">
        <v>3.4618259936543496</v>
      </c>
      <c r="AU587">
        <v>2.6958649235039882</v>
      </c>
      <c r="AV587">
        <v>10.221390783312216</v>
      </c>
      <c r="AW587">
        <v>0.55680526091510663</v>
      </c>
      <c r="AX587">
        <v>22.306625977164348</v>
      </c>
      <c r="AY587">
        <v>10.840926971786287</v>
      </c>
      <c r="BA587">
        <v>0.56229437921098779</v>
      </c>
      <c r="BB587">
        <v>0.735404549186783</v>
      </c>
      <c r="BC587">
        <v>2.2683461501390783</v>
      </c>
      <c r="BD587">
        <v>1.8421409756061102</v>
      </c>
      <c r="BE587">
        <v>2.7524809446448062</v>
      </c>
      <c r="BF587">
        <v>7.2045731427064288E-2</v>
      </c>
    </row>
    <row r="588" spans="1:58">
      <c r="A588">
        <f ca="1">-8*LN(RAND())</f>
        <v>1.0492815957378152</v>
      </c>
      <c r="B588">
        <f ca="1">-8*LN(RAND())</f>
        <v>2.7291966953165727</v>
      </c>
      <c r="C588">
        <f ca="1">-8*LN(RAND())</f>
        <v>3.9740102966347979</v>
      </c>
      <c r="D588">
        <f ca="1">-8*LN(RAND())</f>
        <v>5.9988351013764536</v>
      </c>
      <c r="E588">
        <f ca="1">-8*LN(RAND())</f>
        <v>4.0432266685417177</v>
      </c>
      <c r="F588">
        <f ca="1">-8*LN(RAND())</f>
        <v>8.3056447504595265</v>
      </c>
      <c r="H588">
        <f ca="1">-2*LN(RAND())</f>
        <v>1.3667697702535786</v>
      </c>
      <c r="I588">
        <f ca="1">-2*LN(RAND())</f>
        <v>1.7030836349261864</v>
      </c>
      <c r="J588">
        <f ca="1">-2*LN(RAND())</f>
        <v>1.8270683411893969</v>
      </c>
      <c r="K588">
        <f ca="1">-2*LN(RAND())</f>
        <v>0.45609126066033706</v>
      </c>
      <c r="L588">
        <f ca="1">-2*LN(RAND())</f>
        <v>0.10148485018923847</v>
      </c>
      <c r="M588">
        <f ca="1">-2*LN(RAND())</f>
        <v>7.690217985948788</v>
      </c>
      <c r="P588">
        <v>0.33147180334023302</v>
      </c>
      <c r="Q588">
        <v>11.761938549533562</v>
      </c>
      <c r="R588">
        <v>22.583630398236394</v>
      </c>
      <c r="T588">
        <v>5.6609759742077506E-2</v>
      </c>
      <c r="U588">
        <v>1.1005470748907342</v>
      </c>
      <c r="V588">
        <v>1.0934763375011807</v>
      </c>
      <c r="X588">
        <v>1.0623338306747223</v>
      </c>
      <c r="Y588">
        <v>3.7475127878885424</v>
      </c>
      <c r="Z588">
        <v>22.617940541979209</v>
      </c>
      <c r="AA588">
        <v>6.6691746683669173</v>
      </c>
      <c r="AC588">
        <v>0.40316862101211687</v>
      </c>
      <c r="AD588">
        <v>0.3866551107701815</v>
      </c>
      <c r="AE588">
        <v>6.2935867709650193</v>
      </c>
      <c r="AF588">
        <v>0.39823522565985214</v>
      </c>
      <c r="AH588">
        <v>31.052484694840501</v>
      </c>
      <c r="AI588">
        <v>0.15630550585902298</v>
      </c>
      <c r="AJ588">
        <v>22.821440780052402</v>
      </c>
      <c r="AK588">
        <v>11.219733865183905</v>
      </c>
      <c r="AL588">
        <v>6.8651003597594871</v>
      </c>
      <c r="AN588">
        <v>4.4436564790868633</v>
      </c>
      <c r="AO588">
        <v>4.0251981776758434</v>
      </c>
      <c r="AP588">
        <v>0.19233759834509837</v>
      </c>
      <c r="AQ588">
        <v>0.67522847869123204</v>
      </c>
      <c r="AR588">
        <v>0.12638455803259885</v>
      </c>
      <c r="AT588">
        <v>8.065408100554999E-4</v>
      </c>
      <c r="AU588">
        <v>13.775742223851475</v>
      </c>
      <c r="AV588">
        <v>12.819743383128735</v>
      </c>
      <c r="AW588">
        <v>8.2942366533633543</v>
      </c>
      <c r="AX588">
        <v>13.706534396392717</v>
      </c>
      <c r="AY588">
        <v>8.1879380176559984</v>
      </c>
      <c r="BA588">
        <v>1.8511116582634546</v>
      </c>
      <c r="BB588">
        <v>0.19370355218069552</v>
      </c>
      <c r="BC588">
        <v>0.56039621101676695</v>
      </c>
      <c r="BD588">
        <v>2.7586716409190917</v>
      </c>
      <c r="BE588">
        <v>0.55706255422040818</v>
      </c>
      <c r="BF588">
        <v>1.1712189868706808</v>
      </c>
    </row>
    <row r="589" spans="1:58">
      <c r="A589">
        <f ca="1">-8*LN(RAND())</f>
        <v>7.6383831421839057</v>
      </c>
      <c r="B589">
        <f ca="1">-8*LN(RAND())</f>
        <v>16.307005985405649</v>
      </c>
      <c r="C589">
        <f ca="1">-8*LN(RAND())</f>
        <v>0.34536258981491075</v>
      </c>
      <c r="D589">
        <f ca="1">-8*LN(RAND())</f>
        <v>13.927770378031511</v>
      </c>
      <c r="E589">
        <f ca="1">-8*LN(RAND())</f>
        <v>3.0663727078669019</v>
      </c>
      <c r="F589">
        <f ca="1">-8*LN(RAND())</f>
        <v>17.952902966926541</v>
      </c>
      <c r="H589">
        <f ca="1">-2*LN(RAND())</f>
        <v>1.6686026206332298</v>
      </c>
      <c r="I589">
        <f ca="1">-2*LN(RAND())</f>
        <v>0.35143145275652249</v>
      </c>
      <c r="J589">
        <f ca="1">-2*LN(RAND())</f>
        <v>2.9163455980077648</v>
      </c>
      <c r="K589">
        <f ca="1">-2*LN(RAND())</f>
        <v>1.8953713449608969</v>
      </c>
      <c r="L589">
        <f ca="1">-2*LN(RAND())</f>
        <v>0.95596174829353087</v>
      </c>
      <c r="M589">
        <f ca="1">-2*LN(RAND())</f>
        <v>0.65859355557078603</v>
      </c>
      <c r="P589">
        <v>3.7683971662558511</v>
      </c>
      <c r="Q589">
        <v>23.31909641426876</v>
      </c>
      <c r="R589">
        <v>3.1006019990282323</v>
      </c>
      <c r="T589">
        <v>0.41773211959491124</v>
      </c>
      <c r="U589">
        <v>3.8240860786359536</v>
      </c>
      <c r="V589">
        <v>1.5206204340346525</v>
      </c>
      <c r="X589">
        <v>2.5499298393166088</v>
      </c>
      <c r="Y589">
        <v>3.002770466966572</v>
      </c>
      <c r="Z589">
        <v>0.92888067276674657</v>
      </c>
      <c r="AA589">
        <v>13.54578825835519</v>
      </c>
      <c r="AC589">
        <v>1.8385791042169497</v>
      </c>
      <c r="AD589">
        <v>1.1886492012880037</v>
      </c>
      <c r="AE589">
        <v>0.84662121208037244</v>
      </c>
      <c r="AF589">
        <v>1.8026512385356368</v>
      </c>
      <c r="AH589">
        <v>2.5136334639489357</v>
      </c>
      <c r="AI589">
        <v>4.6240335000288209</v>
      </c>
      <c r="AJ589">
        <v>1.1120637936699693</v>
      </c>
      <c r="AK589">
        <v>2.6115103528967314</v>
      </c>
      <c r="AL589">
        <v>11.113287982713818</v>
      </c>
      <c r="AN589">
        <v>0.2351251999749446</v>
      </c>
      <c r="AO589">
        <v>0.43182451216008383</v>
      </c>
      <c r="AP589">
        <v>1.7471322398760547</v>
      </c>
      <c r="AQ589">
        <v>3.8978299676617816</v>
      </c>
      <c r="AR589">
        <v>1.834531907488866</v>
      </c>
      <c r="AT589">
        <v>20.405305745948958</v>
      </c>
      <c r="AU589">
        <v>2.833358623106526</v>
      </c>
      <c r="AV589">
        <v>7.7467508878868746E-2</v>
      </c>
      <c r="AW589">
        <v>2.941348331221759</v>
      </c>
      <c r="AX589">
        <v>3.8782528933665157</v>
      </c>
      <c r="AY589">
        <v>5.206027394019757</v>
      </c>
      <c r="BA589">
        <v>0.63962747027051281</v>
      </c>
      <c r="BB589">
        <v>1.6628311122236439</v>
      </c>
      <c r="BC589">
        <v>2.281714231279067</v>
      </c>
      <c r="BD589">
        <v>1.812540325593134</v>
      </c>
      <c r="BE589">
        <v>0.91478009080528944</v>
      </c>
      <c r="BF589">
        <v>0.41178079754454716</v>
      </c>
    </row>
    <row r="590" spans="1:58">
      <c r="A590">
        <f ca="1">-8*LN(RAND())</f>
        <v>5.2237856010964423</v>
      </c>
      <c r="B590">
        <f ca="1">-8*LN(RAND())</f>
        <v>21.545951023452059</v>
      </c>
      <c r="C590">
        <f ca="1">-8*LN(RAND())</f>
        <v>1.3439451290417799</v>
      </c>
      <c r="D590">
        <f ca="1">-8*LN(RAND())</f>
        <v>8.8771044912469392</v>
      </c>
      <c r="E590">
        <f ca="1">-8*LN(RAND())</f>
        <v>4.9101824650545592E-2</v>
      </c>
      <c r="F590">
        <f ca="1">-8*LN(RAND())</f>
        <v>13.977143462533942</v>
      </c>
      <c r="H590">
        <f ca="1">-2*LN(RAND())</f>
        <v>3.6734684147181782</v>
      </c>
      <c r="I590">
        <f ca="1">-2*LN(RAND())</f>
        <v>0.47015433809551738</v>
      </c>
      <c r="J590">
        <f ca="1">-2*LN(RAND())</f>
        <v>1.1919931616454482</v>
      </c>
      <c r="K590">
        <f ca="1">-2*LN(RAND())</f>
        <v>3.6019182480791834</v>
      </c>
      <c r="L590">
        <f ca="1">-2*LN(RAND())</f>
        <v>8.8082395997490945E-2</v>
      </c>
      <c r="M590">
        <f ca="1">-2*LN(RAND())</f>
        <v>0.97017716990112368</v>
      </c>
      <c r="P590">
        <v>6.2682485128966601</v>
      </c>
      <c r="Q590">
        <v>16.112865430959136</v>
      </c>
      <c r="R590">
        <v>4.7960028797519101</v>
      </c>
      <c r="T590">
        <v>0.13027312760040988</v>
      </c>
      <c r="U590">
        <v>6.8047310367645686</v>
      </c>
      <c r="V590">
        <v>5.6257270430236819</v>
      </c>
      <c r="X590">
        <v>6.9191734847196837</v>
      </c>
      <c r="Y590">
        <v>6.5367776074415929</v>
      </c>
      <c r="Z590">
        <v>16.202188825284214</v>
      </c>
      <c r="AA590">
        <v>0.33872394895010727</v>
      </c>
      <c r="AC590">
        <v>1.7994502915796173</v>
      </c>
      <c r="AD590">
        <v>4.0542467785231052E-2</v>
      </c>
      <c r="AE590">
        <v>0.38082263642404268</v>
      </c>
      <c r="AF590">
        <v>2.5551367144728649</v>
      </c>
      <c r="AH590">
        <v>37.164655366456309</v>
      </c>
      <c r="AI590">
        <v>2.4816553648247375</v>
      </c>
      <c r="AJ590">
        <v>2.6208620746572215</v>
      </c>
      <c r="AK590">
        <v>4.7981988230268957</v>
      </c>
      <c r="AL590">
        <v>3.9274881814084428</v>
      </c>
      <c r="AN590">
        <v>0.3679430672132451</v>
      </c>
      <c r="AO590">
        <v>0.82287242025877338</v>
      </c>
      <c r="AP590">
        <v>0.60902772567298125</v>
      </c>
      <c r="AQ590">
        <v>3.1953237426382493</v>
      </c>
      <c r="AR590">
        <v>3.1002122718962908</v>
      </c>
      <c r="AT590">
        <v>18.321327632616644</v>
      </c>
      <c r="AU590">
        <v>18.836716145669147</v>
      </c>
      <c r="AV590">
        <v>17.398987337801138</v>
      </c>
      <c r="AW590">
        <v>6.7144739484730884</v>
      </c>
      <c r="AX590">
        <v>6.2289908787601895</v>
      </c>
      <c r="AY590">
        <v>11.771969527976532</v>
      </c>
      <c r="BA590">
        <v>1.9708952202648453</v>
      </c>
      <c r="BB590">
        <v>1.0289058217836327</v>
      </c>
      <c r="BC590">
        <v>0.71026060308589845</v>
      </c>
      <c r="BD590">
        <v>0.2299179945198786</v>
      </c>
      <c r="BE590">
        <v>0.89562003854027161</v>
      </c>
      <c r="BF590">
        <v>2.0347932994144582</v>
      </c>
    </row>
    <row r="591" spans="1:58">
      <c r="A591">
        <f ca="1">-8*LN(RAND())</f>
        <v>3.0598197179722737</v>
      </c>
      <c r="B591">
        <f ca="1">-8*LN(RAND())</f>
        <v>6.5855020953045811</v>
      </c>
      <c r="C591">
        <f ca="1">-8*LN(RAND())</f>
        <v>1.294480762907664</v>
      </c>
      <c r="D591">
        <f ca="1">-8*LN(RAND())</f>
        <v>10.165111668303402</v>
      </c>
      <c r="E591">
        <f ca="1">-8*LN(RAND())</f>
        <v>16.075353264701942</v>
      </c>
      <c r="F591">
        <f ca="1">-8*LN(RAND())</f>
        <v>4.2910876967866204E-2</v>
      </c>
      <c r="H591">
        <f ca="1">-2*LN(RAND())</f>
        <v>0.52786388347592894</v>
      </c>
      <c r="I591">
        <f ca="1">-2*LN(RAND())</f>
        <v>3.2476808663966894</v>
      </c>
      <c r="J591">
        <f ca="1">-2*LN(RAND())</f>
        <v>0.78669884354745845</v>
      </c>
      <c r="K591">
        <f ca="1">-2*LN(RAND())</f>
        <v>1.7143144357855797</v>
      </c>
      <c r="L591">
        <f ca="1">-2*LN(RAND())</f>
        <v>0.7816383925889554</v>
      </c>
      <c r="M591">
        <f ca="1">-2*LN(RAND())</f>
        <v>0.42652059000517017</v>
      </c>
      <c r="P591">
        <v>19.028603270205299</v>
      </c>
      <c r="Q591">
        <v>10.176507918317693</v>
      </c>
      <c r="R591">
        <v>19.303219324903083</v>
      </c>
      <c r="T591">
        <v>0.45172308068295786</v>
      </c>
      <c r="U591">
        <v>1.3228481695985859</v>
      </c>
      <c r="V591">
        <v>0.56041423495794196</v>
      </c>
      <c r="X591">
        <v>0.4189263020598033</v>
      </c>
      <c r="Y591">
        <v>5.5875851110222117</v>
      </c>
      <c r="Z591">
        <v>8.9865803632892778</v>
      </c>
      <c r="AA591">
        <v>21.500831349028289</v>
      </c>
      <c r="AC591">
        <v>0.49087573384737765</v>
      </c>
      <c r="AD591">
        <v>2.7770330723725003</v>
      </c>
      <c r="AE591">
        <v>2.0561765510656818</v>
      </c>
      <c r="AF591">
        <v>4.9507482680715418</v>
      </c>
      <c r="AH591">
        <v>1.2300755640808128</v>
      </c>
      <c r="AI591">
        <v>1.7237185205409249</v>
      </c>
      <c r="AJ591">
        <v>3.3850312398843387</v>
      </c>
      <c r="AK591">
        <v>21.534798163471141</v>
      </c>
      <c r="AL591">
        <v>8.8655236190387114</v>
      </c>
      <c r="AN591">
        <v>2.2112554203798624</v>
      </c>
      <c r="AO591">
        <v>4.7824334941654838</v>
      </c>
      <c r="AP591">
        <v>2.18351315082367E-2</v>
      </c>
      <c r="AQ591">
        <v>0.22685446754823668</v>
      </c>
      <c r="AR591">
        <v>4.8430745576760357</v>
      </c>
      <c r="AT591">
        <v>12.009092640977737</v>
      </c>
      <c r="AU591">
        <v>5.1428650896452881</v>
      </c>
      <c r="AV591">
        <v>11.901343057249711</v>
      </c>
      <c r="AW591">
        <v>8.8396575979495324</v>
      </c>
      <c r="AX591">
        <v>8.2552802063487043</v>
      </c>
      <c r="AY591">
        <v>11.111771211262953</v>
      </c>
      <c r="BA591">
        <v>1.2828122941700628</v>
      </c>
      <c r="BB591">
        <v>1.4587674387751448</v>
      </c>
      <c r="BC591">
        <v>0.43858542346210899</v>
      </c>
      <c r="BD591">
        <v>6.265918542959426</v>
      </c>
      <c r="BE591">
        <v>8.875710971461487</v>
      </c>
      <c r="BF591">
        <v>1.4374898538568721</v>
      </c>
    </row>
    <row r="592" spans="1:58">
      <c r="A592">
        <f ca="1">-8*LN(RAND())</f>
        <v>2.6332548429337903</v>
      </c>
      <c r="B592">
        <f ca="1">-8*LN(RAND())</f>
        <v>1.4814903655253766</v>
      </c>
      <c r="C592">
        <f ca="1">-8*LN(RAND())</f>
        <v>18.220410383116732</v>
      </c>
      <c r="D592">
        <f ca="1">-8*LN(RAND())</f>
        <v>3.7074914419127718</v>
      </c>
      <c r="E592">
        <f ca="1">-8*LN(RAND())</f>
        <v>4.7519111011644686</v>
      </c>
      <c r="F592">
        <f ca="1">-8*LN(RAND())</f>
        <v>0.73517511259526758</v>
      </c>
      <c r="H592">
        <f ca="1">-2*LN(RAND())</f>
        <v>0.62505498105892143</v>
      </c>
      <c r="I592">
        <f ca="1">-2*LN(RAND())</f>
        <v>1.568587910416712</v>
      </c>
      <c r="J592">
        <f ca="1">-2*LN(RAND())</f>
        <v>1.6525822118832107</v>
      </c>
      <c r="K592">
        <f ca="1">-2*LN(RAND())</f>
        <v>0.29620561692787784</v>
      </c>
      <c r="L592">
        <f ca="1">-2*LN(RAND())</f>
        <v>0.86459081100593471</v>
      </c>
      <c r="M592">
        <f ca="1">-2*LN(RAND())</f>
        <v>0.56592967639261815</v>
      </c>
      <c r="P592">
        <v>17.789575713100589</v>
      </c>
      <c r="Q592">
        <v>1.1021508062853906</v>
      </c>
      <c r="R592">
        <v>14.122507446573454</v>
      </c>
      <c r="T592">
        <v>3.0075383263444468E-2</v>
      </c>
      <c r="U592">
        <v>3.3094145320839088</v>
      </c>
      <c r="V592">
        <v>0.39104859674631881</v>
      </c>
      <c r="X592">
        <v>12.508844925605677</v>
      </c>
      <c r="Y592">
        <v>1.0985384014833939</v>
      </c>
      <c r="Z592">
        <v>5.1981999008716846</v>
      </c>
      <c r="AA592">
        <v>8.5688802301807723</v>
      </c>
      <c r="AC592">
        <v>1.0511278913089275</v>
      </c>
      <c r="AD592">
        <v>0.21340970862649591</v>
      </c>
      <c r="AE592">
        <v>1.8085953653656648</v>
      </c>
      <c r="AF592">
        <v>4.6613552238186235</v>
      </c>
      <c r="AH592">
        <v>20.66930644986785</v>
      </c>
      <c r="AI592">
        <v>10.756678012388287</v>
      </c>
      <c r="AJ592">
        <v>1.0793359823385815</v>
      </c>
      <c r="AK592">
        <v>0.2164031771831359</v>
      </c>
      <c r="AL592">
        <v>4.8000617227078086</v>
      </c>
      <c r="AN592">
        <v>0.99628517183704401</v>
      </c>
      <c r="AO592">
        <v>0.39486212673755561</v>
      </c>
      <c r="AP592">
        <v>1.3485667093027134</v>
      </c>
      <c r="AQ592">
        <v>3.4509452848506332</v>
      </c>
      <c r="AR592">
        <v>1.5464378493138624</v>
      </c>
      <c r="AT592">
        <v>7.050527435709153</v>
      </c>
      <c r="AU592">
        <v>23.288343323533788</v>
      </c>
      <c r="AV592">
        <v>5.8916103891054057</v>
      </c>
      <c r="AW592">
        <v>3.4179612784453299</v>
      </c>
      <c r="AX592">
        <v>1.2151685968385493</v>
      </c>
      <c r="AY592">
        <v>8.9672342111759917</v>
      </c>
      <c r="BA592">
        <v>0.11420163781001996</v>
      </c>
      <c r="BB592">
        <v>0.10570796065353573</v>
      </c>
      <c r="BC592">
        <v>0.89081821004895456</v>
      </c>
      <c r="BD592">
        <v>1.8517116954359663</v>
      </c>
      <c r="BE592">
        <v>0.16506665108902735</v>
      </c>
      <c r="BF592">
        <v>1.7750249436060656E-2</v>
      </c>
    </row>
    <row r="593" spans="1:58">
      <c r="A593">
        <f ca="1">-8*LN(RAND())</f>
        <v>1.2035027514349306</v>
      </c>
      <c r="B593">
        <f ca="1">-8*LN(RAND())</f>
        <v>0.1668388290406714</v>
      </c>
      <c r="C593">
        <f ca="1">-8*LN(RAND())</f>
        <v>6.5802049631083603</v>
      </c>
      <c r="D593">
        <f ca="1">-8*LN(RAND())</f>
        <v>1.8468933418592708</v>
      </c>
      <c r="E593">
        <f ca="1">-8*LN(RAND())</f>
        <v>12.68260438790082</v>
      </c>
      <c r="F593">
        <f ca="1">-8*LN(RAND())</f>
        <v>5.5950483093694334</v>
      </c>
      <c r="H593">
        <f ca="1">-2*LN(RAND())</f>
        <v>0.18591698219418334</v>
      </c>
      <c r="I593">
        <f ca="1">-2*LN(RAND())</f>
        <v>7.6420805456576035E-2</v>
      </c>
      <c r="J593">
        <f ca="1">-2*LN(RAND())</f>
        <v>3.1203869749901338</v>
      </c>
      <c r="K593">
        <f ca="1">-2*LN(RAND())</f>
        <v>4.1289038559117079</v>
      </c>
      <c r="L593">
        <f ca="1">-2*LN(RAND())</f>
        <v>4.2228639705523801</v>
      </c>
      <c r="M593">
        <f ca="1">-2*LN(RAND())</f>
        <v>5.7879516496605916</v>
      </c>
      <c r="P593">
        <v>0.82984977479392341</v>
      </c>
      <c r="Q593">
        <v>27.769746315817311</v>
      </c>
      <c r="R593">
        <v>14.147816763897884</v>
      </c>
      <c r="T593">
        <v>4.2265804288080817</v>
      </c>
      <c r="U593">
        <v>0.3389038832339239</v>
      </c>
      <c r="V593">
        <v>2.711848285660218</v>
      </c>
      <c r="X593">
        <v>9.180354274027593</v>
      </c>
      <c r="Y593">
        <v>16.466112628256241</v>
      </c>
      <c r="Z593">
        <v>7.5613117951385984</v>
      </c>
      <c r="AA593">
        <v>0.3062422458477127</v>
      </c>
      <c r="AC593">
        <v>6.2164765379670559</v>
      </c>
      <c r="AD593">
        <v>1.4125461366834355</v>
      </c>
      <c r="AE593">
        <v>0.4270945079588912</v>
      </c>
      <c r="AF593">
        <v>1.0721899861750777</v>
      </c>
      <c r="AH593">
        <v>6.2721919118483713</v>
      </c>
      <c r="AI593">
        <v>0.94679929238223759</v>
      </c>
      <c r="AJ593">
        <v>13.359597699663853</v>
      </c>
      <c r="AK593">
        <v>2.925754509645536</v>
      </c>
      <c r="AL593">
        <v>25.674970152942716</v>
      </c>
      <c r="AN593">
        <v>1.8947829507676937</v>
      </c>
      <c r="AO593">
        <v>0.30106638934972929</v>
      </c>
      <c r="AP593">
        <v>3.5485039389182385</v>
      </c>
      <c r="AQ593">
        <v>0.18677986431800053</v>
      </c>
      <c r="AR593">
        <v>3.8430072531456132E-2</v>
      </c>
      <c r="AT593">
        <v>1.654170757653225</v>
      </c>
      <c r="AU593">
        <v>9.2552015460599577</v>
      </c>
      <c r="AV593">
        <v>2.6440715236043513</v>
      </c>
      <c r="AW593">
        <v>3.5628207667731795</v>
      </c>
      <c r="AX593">
        <v>3.2658135480403505</v>
      </c>
      <c r="AY593">
        <v>33.316504870540932</v>
      </c>
      <c r="BA593">
        <v>0.2020722589520301</v>
      </c>
      <c r="BB593">
        <v>0.14940894101291505</v>
      </c>
      <c r="BC593">
        <v>1.0614918625985279</v>
      </c>
      <c r="BD593">
        <v>0.97026891268657856</v>
      </c>
      <c r="BE593">
        <v>1.3405878748932654</v>
      </c>
      <c r="BF593">
        <v>7.576460492820539</v>
      </c>
    </row>
    <row r="594" spans="1:58">
      <c r="A594">
        <f ca="1">-8*LN(RAND())</f>
        <v>8.0786130501325371</v>
      </c>
      <c r="B594">
        <f ca="1">-8*LN(RAND())</f>
        <v>10.271452874126302</v>
      </c>
      <c r="C594">
        <f ca="1">-8*LN(RAND())</f>
        <v>7.3649343671671046</v>
      </c>
      <c r="D594">
        <f ca="1">-8*LN(RAND())</f>
        <v>0.73561602800945813</v>
      </c>
      <c r="E594">
        <f ca="1">-8*LN(RAND())</f>
        <v>5.0840421839309959</v>
      </c>
      <c r="F594">
        <f ca="1">-8*LN(RAND())</f>
        <v>4.7098983535918144</v>
      </c>
      <c r="H594">
        <f ca="1">-2*LN(RAND())</f>
        <v>0.86377911111008998</v>
      </c>
      <c r="I594">
        <f ca="1">-2*LN(RAND())</f>
        <v>2.9874092606383593</v>
      </c>
      <c r="J594">
        <f ca="1">-2*LN(RAND())</f>
        <v>1.1516440257238956</v>
      </c>
      <c r="K594">
        <f ca="1">-2*LN(RAND())</f>
        <v>3.2719710989339425E-3</v>
      </c>
      <c r="L594">
        <f ca="1">-2*LN(RAND())</f>
        <v>0.2661475823960251</v>
      </c>
      <c r="M594">
        <f ca="1">-2*LN(RAND())</f>
        <v>6.5419398817312251</v>
      </c>
      <c r="P594">
        <v>19.201494449744061</v>
      </c>
      <c r="Q594">
        <v>17.794060880855675</v>
      </c>
      <c r="R594">
        <v>8.5828058302214139</v>
      </c>
      <c r="T594">
        <v>0.38111413107660241</v>
      </c>
      <c r="U594">
        <v>0.66573632013705464</v>
      </c>
      <c r="V594">
        <v>0.31816029909693372</v>
      </c>
      <c r="X594">
        <v>4.6413971928407909</v>
      </c>
      <c r="Y594">
        <v>19.339962414902466</v>
      </c>
      <c r="Z594">
        <v>7.6548179349676762</v>
      </c>
      <c r="AA594">
        <v>0.25234810822280135</v>
      </c>
      <c r="AC594">
        <v>1.9148784946009307</v>
      </c>
      <c r="AD594">
        <v>3.838387507651519</v>
      </c>
      <c r="AE594">
        <v>2.2443516173171365</v>
      </c>
      <c r="AF594">
        <v>0.21207486640086332</v>
      </c>
      <c r="AH594">
        <v>0.34316441357681865</v>
      </c>
      <c r="AI594">
        <v>2.5715956192868039</v>
      </c>
      <c r="AJ594">
        <v>15.521833107262335</v>
      </c>
      <c r="AK594">
        <v>6.3542258983920981</v>
      </c>
      <c r="AL594">
        <v>31.22409660272999</v>
      </c>
      <c r="AN594">
        <v>0.49613544901592954</v>
      </c>
      <c r="AO594">
        <v>3.7625905128045041</v>
      </c>
      <c r="AP594">
        <v>0.39038399315342337</v>
      </c>
      <c r="AQ594">
        <v>0.22466190239208036</v>
      </c>
      <c r="AR594">
        <v>1.6896723598369823</v>
      </c>
      <c r="AT594">
        <v>12.04969266563428</v>
      </c>
      <c r="AU594">
        <v>4.6493349285389538</v>
      </c>
      <c r="AV594">
        <v>1.5818850892031979</v>
      </c>
      <c r="AW594">
        <v>5.0622536309409236</v>
      </c>
      <c r="AX594">
        <v>1.4969277354696642</v>
      </c>
      <c r="AY594">
        <v>14.173294875367638</v>
      </c>
      <c r="BA594">
        <v>7.1986958330436854</v>
      </c>
      <c r="BB594">
        <v>0.31207869159224078</v>
      </c>
      <c r="BC594">
        <v>2.1600378255560226E-2</v>
      </c>
      <c r="BD594">
        <v>1.9248302447331447</v>
      </c>
      <c r="BE594">
        <v>3.4993816160174163</v>
      </c>
      <c r="BF594">
        <v>0.46751989422738233</v>
      </c>
    </row>
    <row r="595" spans="1:58">
      <c r="A595">
        <f ca="1">-8*LN(RAND())</f>
        <v>0.79027203731026097</v>
      </c>
      <c r="B595">
        <f ca="1">-8*LN(RAND())</f>
        <v>0.6586478165146733</v>
      </c>
      <c r="C595">
        <f ca="1">-8*LN(RAND())</f>
        <v>10.088764967340479</v>
      </c>
      <c r="D595">
        <f ca="1">-8*LN(RAND())</f>
        <v>15.347754096193443</v>
      </c>
      <c r="E595">
        <f ca="1">-8*LN(RAND())</f>
        <v>18.276590027778731</v>
      </c>
      <c r="F595">
        <f ca="1">-8*LN(RAND())</f>
        <v>6.8155893264366032</v>
      </c>
      <c r="H595">
        <f ca="1">-2*LN(RAND())</f>
        <v>0.40298809534643376</v>
      </c>
      <c r="I595">
        <f ca="1">-2*LN(RAND())</f>
        <v>0.88744367738402907</v>
      </c>
      <c r="J595">
        <f ca="1">-2*LN(RAND())</f>
        <v>6.9895246532473614</v>
      </c>
      <c r="K595">
        <f ca="1">-2*LN(RAND())</f>
        <v>3.6976373192387033</v>
      </c>
      <c r="L595">
        <f ca="1">-2*LN(RAND())</f>
        <v>1.2547875628967331</v>
      </c>
      <c r="M595">
        <f ca="1">-2*LN(RAND())</f>
        <v>0.78070048719943419</v>
      </c>
      <c r="P595">
        <v>2.5940568354045879</v>
      </c>
      <c r="Q595">
        <v>24.73797650054464</v>
      </c>
      <c r="R595">
        <v>2.8933536736457928</v>
      </c>
      <c r="T595">
        <v>6.7630932599230791</v>
      </c>
      <c r="U595">
        <v>9.151964957360212</v>
      </c>
      <c r="V595">
        <v>0.19945954542463532</v>
      </c>
      <c r="X595">
        <v>5.102160280150466</v>
      </c>
      <c r="Y595">
        <v>7.6013242509849377</v>
      </c>
      <c r="Z595">
        <v>2.437280952804036</v>
      </c>
      <c r="AA595">
        <v>3.239492741218958</v>
      </c>
      <c r="AC595">
        <v>4.6105988137867158</v>
      </c>
      <c r="AD595">
        <v>0.5583932249575676</v>
      </c>
      <c r="AE595">
        <v>4.1073734875480428</v>
      </c>
      <c r="AF595">
        <v>0.12946638279073938</v>
      </c>
      <c r="AH595">
        <v>16.817827852203248</v>
      </c>
      <c r="AI595">
        <v>11.280567123226305</v>
      </c>
      <c r="AJ595">
        <v>1.2400324123877924</v>
      </c>
      <c r="AK595">
        <v>1.4477259129841069</v>
      </c>
      <c r="AL595">
        <v>17.080756685716796</v>
      </c>
      <c r="AN595">
        <v>7.5255301459993873E-2</v>
      </c>
      <c r="AO595">
        <v>1.34259584221439</v>
      </c>
      <c r="AP595">
        <v>0.85930980923334777</v>
      </c>
      <c r="AQ595">
        <v>2.9167400699605373</v>
      </c>
      <c r="AR595">
        <v>6.1234390481342844</v>
      </c>
      <c r="AT595">
        <v>1.6250929444755633</v>
      </c>
      <c r="AU595">
        <v>39.442298742271518</v>
      </c>
      <c r="AV595">
        <v>38.717211353571678</v>
      </c>
      <c r="AW595">
        <v>6.0910530661119457</v>
      </c>
      <c r="AX595">
        <v>9.8812627338443058</v>
      </c>
      <c r="AY595">
        <v>5.4805719058624218</v>
      </c>
      <c r="BA595">
        <v>1.8320628376541537</v>
      </c>
      <c r="BB595">
        <v>2.6206508315799564</v>
      </c>
      <c r="BC595">
        <v>3.5203026270412376</v>
      </c>
      <c r="BD595">
        <v>1.3741082911979299</v>
      </c>
      <c r="BE595">
        <v>1.3761655114444247</v>
      </c>
      <c r="BF595">
        <v>1.490302672556606</v>
      </c>
    </row>
    <row r="596" spans="1:58">
      <c r="A596">
        <f ca="1">-8*LN(RAND())</f>
        <v>16.003407582620753</v>
      </c>
      <c r="B596">
        <f ca="1">-8*LN(RAND())</f>
        <v>2.8170717085098769</v>
      </c>
      <c r="C596">
        <f ca="1">-8*LN(RAND())</f>
        <v>3.6733135148032767</v>
      </c>
      <c r="D596">
        <f ca="1">-8*LN(RAND())</f>
        <v>11.630274719029696</v>
      </c>
      <c r="E596">
        <f ca="1">-8*LN(RAND())</f>
        <v>4.4544888504696551</v>
      </c>
      <c r="F596">
        <f ca="1">-8*LN(RAND())</f>
        <v>1.4087675137491489</v>
      </c>
      <c r="H596">
        <f ca="1">-2*LN(RAND())</f>
        <v>2.1897564271564574</v>
      </c>
      <c r="I596">
        <f ca="1">-2*LN(RAND())</f>
        <v>4.0783749825438704</v>
      </c>
      <c r="J596">
        <f ca="1">-2*LN(RAND())</f>
        <v>0.69520921334430408</v>
      </c>
      <c r="K596">
        <f ca="1">-2*LN(RAND())</f>
        <v>5.5063385481049121</v>
      </c>
      <c r="L596">
        <f ca="1">-2*LN(RAND())</f>
        <v>1.0304075414080405</v>
      </c>
      <c r="M596">
        <f ca="1">-2*LN(RAND())</f>
        <v>2.7137503967811702</v>
      </c>
      <c r="P596">
        <v>6.0311121550537869</v>
      </c>
      <c r="Q596">
        <v>12.5368664586272</v>
      </c>
      <c r="R596">
        <v>11.733603015420853</v>
      </c>
      <c r="T596">
        <v>2.0361226471632246</v>
      </c>
      <c r="U596">
        <v>2.9957226040705285</v>
      </c>
      <c r="V596">
        <v>6.2432940916158097</v>
      </c>
      <c r="X596">
        <v>17.054908967722447</v>
      </c>
      <c r="Y596">
        <v>23.897049969080669</v>
      </c>
      <c r="Z596">
        <v>8.9500187069416253</v>
      </c>
      <c r="AA596">
        <v>6.6926965060627008</v>
      </c>
      <c r="AC596">
        <v>2.8096942045073998</v>
      </c>
      <c r="AD596">
        <v>3.5479744232189669</v>
      </c>
      <c r="AE596">
        <v>1.8037845396671921E-2</v>
      </c>
      <c r="AF596">
        <v>0.57427882642675654</v>
      </c>
      <c r="AH596">
        <v>19.28090867616714</v>
      </c>
      <c r="AI596">
        <v>5.1242641844696939</v>
      </c>
      <c r="AJ596">
        <v>5.1509130998304826</v>
      </c>
      <c r="AK596">
        <v>1.7967165257480722</v>
      </c>
      <c r="AL596">
        <v>0.63804340298477513</v>
      </c>
      <c r="AN596">
        <v>0.20565880726116065</v>
      </c>
      <c r="AO596">
        <v>0.2728827952958453</v>
      </c>
      <c r="AP596">
        <v>0.56660513120306655</v>
      </c>
      <c r="AQ596">
        <v>0.15630926408103507</v>
      </c>
      <c r="AR596">
        <v>0.13890948984135362</v>
      </c>
      <c r="AT596">
        <v>19.450766304147475</v>
      </c>
      <c r="AU596">
        <v>8.0615842559856432</v>
      </c>
      <c r="AV596">
        <v>9.6507514172478448</v>
      </c>
      <c r="AW596">
        <v>5.0776661303918562</v>
      </c>
      <c r="AX596">
        <v>2.8820682335155126</v>
      </c>
      <c r="AY596">
        <v>2.7601818692590987</v>
      </c>
      <c r="BA596">
        <v>0.45482997179188972</v>
      </c>
      <c r="BB596">
        <v>1.30852624368506</v>
      </c>
      <c r="BC596">
        <v>2.5511136107148449</v>
      </c>
      <c r="BD596">
        <v>0.86528005378100414</v>
      </c>
      <c r="BE596">
        <v>4.4853940557212819E-2</v>
      </c>
      <c r="BF596">
        <v>2.2129681810227471</v>
      </c>
    </row>
    <row r="597" spans="1:58">
      <c r="A597">
        <f ca="1">-8*LN(RAND())</f>
        <v>22.843452345743213</v>
      </c>
      <c r="B597">
        <f ca="1">-8*LN(RAND())</f>
        <v>3.717414686813481</v>
      </c>
      <c r="C597">
        <f ca="1">-8*LN(RAND())</f>
        <v>37.666919234111468</v>
      </c>
      <c r="D597">
        <f ca="1">-8*LN(RAND())</f>
        <v>4.4627179040353537</v>
      </c>
      <c r="E597">
        <f ca="1">-8*LN(RAND())</f>
        <v>12.91264617719388</v>
      </c>
      <c r="F597">
        <f ca="1">-8*LN(RAND())</f>
        <v>0.33427604816080053</v>
      </c>
      <c r="H597">
        <f ca="1">-2*LN(RAND())</f>
        <v>3.2630727937137798</v>
      </c>
      <c r="I597">
        <f ca="1">-2*LN(RAND())</f>
        <v>4.4342207651209167</v>
      </c>
      <c r="J597">
        <f ca="1">-2*LN(RAND())</f>
        <v>5.7022946458757735</v>
      </c>
      <c r="K597">
        <f ca="1">-2*LN(RAND())</f>
        <v>0.58778936513006352</v>
      </c>
      <c r="L597">
        <f ca="1">-2*LN(RAND())</f>
        <v>0.31947672800587318</v>
      </c>
      <c r="M597">
        <f ca="1">-2*LN(RAND())</f>
        <v>3.1017974225258667</v>
      </c>
      <c r="P597">
        <v>1.505635792410924</v>
      </c>
      <c r="Q597">
        <v>1.959912633759443</v>
      </c>
      <c r="R597">
        <v>2.7700792127487013</v>
      </c>
      <c r="T597">
        <v>2.0215461297097712</v>
      </c>
      <c r="U597">
        <v>0.17397934086456113</v>
      </c>
      <c r="V597">
        <v>1.9594987429958568</v>
      </c>
      <c r="X597">
        <v>11.624887246601176</v>
      </c>
      <c r="Y597">
        <v>19.580308384028296</v>
      </c>
      <c r="Z597">
        <v>14.681062669343493</v>
      </c>
      <c r="AA597">
        <v>0.25623469142756633</v>
      </c>
      <c r="AC597">
        <v>7.4236032194919561</v>
      </c>
      <c r="AD597">
        <v>1.8415994942058875</v>
      </c>
      <c r="AE597">
        <v>0.47683789362862089</v>
      </c>
      <c r="AF597">
        <v>0.21631986451648985</v>
      </c>
      <c r="AH597">
        <v>2.2453057691665572</v>
      </c>
      <c r="AI597">
        <v>5.9726599898115547</v>
      </c>
      <c r="AJ597">
        <v>3.8852454248455022</v>
      </c>
      <c r="AK597">
        <v>5.0266792043053794</v>
      </c>
      <c r="AL597">
        <v>9.3952225505122122</v>
      </c>
      <c r="AN597">
        <v>0.17274092275144246</v>
      </c>
      <c r="AO597">
        <v>1.4171384379878915</v>
      </c>
      <c r="AP597">
        <v>4.7620586419048587</v>
      </c>
      <c r="AQ597">
        <v>3.1574225419092952</v>
      </c>
      <c r="AR597">
        <v>0.53104121212146882</v>
      </c>
      <c r="AT597">
        <v>0.18090912057682476</v>
      </c>
      <c r="AU597">
        <v>13.878532712472568</v>
      </c>
      <c r="AV597">
        <v>0.94786884684934702</v>
      </c>
      <c r="AW597">
        <v>6.2524755824887057</v>
      </c>
      <c r="AX597">
        <v>1.3488218499921489</v>
      </c>
      <c r="AY597">
        <v>3.5918105639587434</v>
      </c>
      <c r="BA597">
        <v>0.43903157678323268</v>
      </c>
      <c r="BB597">
        <v>3.2740163121501058</v>
      </c>
      <c r="BC597">
        <v>1.4758267468509763</v>
      </c>
      <c r="BD597">
        <v>1.7376618973207891</v>
      </c>
      <c r="BE597">
        <v>7.56227271293836</v>
      </c>
      <c r="BF597">
        <v>0.75712341036575137</v>
      </c>
    </row>
    <row r="598" spans="1:58">
      <c r="A598">
        <f ca="1">-8*LN(RAND())</f>
        <v>5.4600545718295148</v>
      </c>
      <c r="B598">
        <f ca="1">-8*LN(RAND())</f>
        <v>1.475624135380988</v>
      </c>
      <c r="C598">
        <f ca="1">-8*LN(RAND())</f>
        <v>8.2354614571417084</v>
      </c>
      <c r="D598">
        <f ca="1">-8*LN(RAND())</f>
        <v>9.6430458180441416</v>
      </c>
      <c r="E598">
        <f ca="1">-8*LN(RAND())</f>
        <v>7.8235409357882348</v>
      </c>
      <c r="F598">
        <f ca="1">-8*LN(RAND())</f>
        <v>1.6114353241350436</v>
      </c>
      <c r="H598">
        <f ca="1">-2*LN(RAND())</f>
        <v>0.76511110567815188</v>
      </c>
      <c r="I598">
        <f ca="1">-2*LN(RAND())</f>
        <v>0.25017567845878214</v>
      </c>
      <c r="J598">
        <f ca="1">-2*LN(RAND())</f>
        <v>1.1919490033814326</v>
      </c>
      <c r="K598">
        <f ca="1">-2*LN(RAND())</f>
        <v>5.0324422833276997E-2</v>
      </c>
      <c r="L598">
        <f ca="1">-2*LN(RAND())</f>
        <v>2.9645245661010842</v>
      </c>
      <c r="M598">
        <f ca="1">-2*LN(RAND())</f>
        <v>0.95241965215283098</v>
      </c>
      <c r="P598">
        <v>6.6794773581857001</v>
      </c>
      <c r="Q598">
        <v>3.280884824767742</v>
      </c>
      <c r="R598">
        <v>3.8749728522371156</v>
      </c>
      <c r="T598">
        <v>1.7498169002216277</v>
      </c>
      <c r="U598">
        <v>0.27804139821763002</v>
      </c>
      <c r="V598">
        <v>0.75800305000539525</v>
      </c>
      <c r="X598">
        <v>2.5669535504070065</v>
      </c>
      <c r="Y598">
        <v>13.975215805730429</v>
      </c>
      <c r="Z598">
        <v>2.7812137405576682</v>
      </c>
      <c r="AA598">
        <v>7.3268144320052571</v>
      </c>
      <c r="AC598">
        <v>10.646500186902466</v>
      </c>
      <c r="AD598">
        <v>5.3917847204316054</v>
      </c>
      <c r="AE598">
        <v>0.30410634732027131</v>
      </c>
      <c r="AF598">
        <v>0.57818230771798051</v>
      </c>
      <c r="AH598">
        <v>3.5756078415260504</v>
      </c>
      <c r="AI598">
        <v>4.8721897595846277</v>
      </c>
      <c r="AJ598">
        <v>1.2181042075753143</v>
      </c>
      <c r="AK598">
        <v>5.2645092920019003</v>
      </c>
      <c r="AL598">
        <v>14.277059568657393</v>
      </c>
      <c r="AN598">
        <v>1.231916507717578</v>
      </c>
      <c r="AO598">
        <v>0.34607225427744853</v>
      </c>
      <c r="AP598">
        <v>5.7266635502480785</v>
      </c>
      <c r="AQ598">
        <v>1.0922188186429322</v>
      </c>
      <c r="AR598">
        <v>1.5579459165274927</v>
      </c>
      <c r="AT598">
        <v>14.371310967211221</v>
      </c>
      <c r="AU598">
        <v>4.0369613672693925</v>
      </c>
      <c r="AV598">
        <v>2.9295185295829711</v>
      </c>
      <c r="AW598">
        <v>13.096486234151186</v>
      </c>
      <c r="AX598">
        <v>7.7735713620258249</v>
      </c>
      <c r="AY598">
        <v>28.722132693761214</v>
      </c>
      <c r="BA598">
        <v>0.32758640128576172</v>
      </c>
      <c r="BB598">
        <v>1.6106816993366764</v>
      </c>
      <c r="BC598">
        <v>2.1670534151283802</v>
      </c>
      <c r="BD598">
        <v>0.52249966197991482</v>
      </c>
      <c r="BE598">
        <v>1.9258699299112774</v>
      </c>
      <c r="BF598">
        <v>0.71528459521001653</v>
      </c>
    </row>
    <row r="599" spans="1:58">
      <c r="A599">
        <f ca="1">-8*LN(RAND())</f>
        <v>0.1817886829553369</v>
      </c>
      <c r="B599">
        <f ca="1">-8*LN(RAND())</f>
        <v>1.8927726303481751</v>
      </c>
      <c r="C599">
        <f ca="1">-8*LN(RAND())</f>
        <v>24.475191939601096</v>
      </c>
      <c r="D599">
        <f ca="1">-8*LN(RAND())</f>
        <v>1.425997747418339</v>
      </c>
      <c r="E599">
        <f ca="1">-8*LN(RAND())</f>
        <v>22.10794537359952</v>
      </c>
      <c r="F599">
        <f ca="1">-8*LN(RAND())</f>
        <v>13.251367612257827</v>
      </c>
      <c r="H599">
        <f ca="1">-2*LN(RAND())</f>
        <v>4.6683635750546673</v>
      </c>
      <c r="I599">
        <f ca="1">-2*LN(RAND())</f>
        <v>0.94572867862786092</v>
      </c>
      <c r="J599">
        <f ca="1">-2*LN(RAND())</f>
        <v>1.8345508117273968</v>
      </c>
      <c r="K599">
        <f ca="1">-2*LN(RAND())</f>
        <v>1.9366084440755054</v>
      </c>
      <c r="L599">
        <f ca="1">-2*LN(RAND())</f>
        <v>2.8410132613948602</v>
      </c>
      <c r="M599">
        <f ca="1">-2*LN(RAND())</f>
        <v>1.3942257959955513</v>
      </c>
      <c r="P599">
        <v>1.8185005066342876</v>
      </c>
      <c r="Q599">
        <v>31.568089984399194</v>
      </c>
      <c r="R599">
        <v>0.86104586849258491</v>
      </c>
      <c r="T599">
        <v>5.7391099627704572</v>
      </c>
      <c r="U599">
        <v>0.31213520273428469</v>
      </c>
      <c r="V599">
        <v>9.1436290678829426</v>
      </c>
      <c r="X599">
        <v>12.889468703874588</v>
      </c>
      <c r="Y599">
        <v>4.8772569773452679</v>
      </c>
      <c r="Z599">
        <v>2.3493052708803868</v>
      </c>
      <c r="AA599">
        <v>22.969070533742251</v>
      </c>
      <c r="AC599">
        <v>0.74038756285031571</v>
      </c>
      <c r="AD599">
        <v>0.858070928588054</v>
      </c>
      <c r="AE599">
        <v>0.85003634621630886</v>
      </c>
      <c r="AF599">
        <v>2.1143846363542651</v>
      </c>
      <c r="AH599">
        <v>1.4498408559696223</v>
      </c>
      <c r="AI599">
        <v>0.57844254173618381</v>
      </c>
      <c r="AJ599">
        <v>10.457321191819451</v>
      </c>
      <c r="AK599">
        <v>36.830442088470775</v>
      </c>
      <c r="AL599">
        <v>9.274133138622899E-2</v>
      </c>
      <c r="AN599">
        <v>5.2258322716795833</v>
      </c>
      <c r="AO599">
        <v>2.9393935365692037</v>
      </c>
      <c r="AP599">
        <v>3.5744515364572242</v>
      </c>
      <c r="AQ599">
        <v>0.19370979080423134</v>
      </c>
      <c r="AR599">
        <v>0.32207529734848617</v>
      </c>
      <c r="AT599">
        <v>1.103389451509992</v>
      </c>
      <c r="AU599">
        <v>1.9412782409075806</v>
      </c>
      <c r="AV599">
        <v>24.48729248568705</v>
      </c>
      <c r="AW599">
        <v>6.6244270557737339</v>
      </c>
      <c r="AX599">
        <v>4.6437735091907655</v>
      </c>
      <c r="AY599">
        <v>5.0100855504554023</v>
      </c>
      <c r="BA599">
        <v>0.52974129619832089</v>
      </c>
      <c r="BB599">
        <v>1.1515190036638645</v>
      </c>
      <c r="BC599">
        <v>3.3199150560179</v>
      </c>
      <c r="BD599">
        <v>1.3718866528856684</v>
      </c>
      <c r="BE599">
        <v>2.9441653331335638</v>
      </c>
      <c r="BF599">
        <v>2.4433159295429192</v>
      </c>
    </row>
    <row r="600" spans="1:58">
      <c r="A600">
        <f ca="1">-8*LN(RAND())</f>
        <v>2.8801142571160425</v>
      </c>
      <c r="B600">
        <f ca="1">-8*LN(RAND())</f>
        <v>9.3685990481830217</v>
      </c>
      <c r="C600">
        <f ca="1">-8*LN(RAND())</f>
        <v>15.541801489893903</v>
      </c>
      <c r="D600">
        <f ca="1">-8*LN(RAND())</f>
        <v>10.34877627007749</v>
      </c>
      <c r="E600">
        <f ca="1">-8*LN(RAND())</f>
        <v>6.4873273652961689</v>
      </c>
      <c r="F600">
        <f ca="1">-8*LN(RAND())</f>
        <v>0.48222244665135111</v>
      </c>
      <c r="H600">
        <f ca="1">-2*LN(RAND())</f>
        <v>4.2975807123498777</v>
      </c>
      <c r="I600">
        <f ca="1">-2*LN(RAND())</f>
        <v>1.6560714368004552</v>
      </c>
      <c r="J600">
        <f ca="1">-2*LN(RAND())</f>
        <v>7.4769794637222446</v>
      </c>
      <c r="K600">
        <f ca="1">-2*LN(RAND())</f>
        <v>1.4899151045316117</v>
      </c>
      <c r="L600">
        <f ca="1">-2*LN(RAND())</f>
        <v>0.40349339583292798</v>
      </c>
      <c r="M600">
        <f ca="1">-2*LN(RAND())</f>
        <v>0.21318831277019804</v>
      </c>
      <c r="P600">
        <v>7.1645673328176979E-2</v>
      </c>
      <c r="Q600">
        <v>15.355987007878587</v>
      </c>
      <c r="R600">
        <v>1.5446816640242589</v>
      </c>
      <c r="T600">
        <v>0.89523629590039566</v>
      </c>
      <c r="U600">
        <v>1.9153764181934771</v>
      </c>
      <c r="V600">
        <v>1.5846836209989306</v>
      </c>
      <c r="X600">
        <v>0.78350134269126104</v>
      </c>
      <c r="Y600">
        <v>18.448688608890787</v>
      </c>
      <c r="Z600">
        <v>2.1389017273922222</v>
      </c>
      <c r="AA600">
        <v>3.3472515595785679</v>
      </c>
      <c r="AC600">
        <v>1.9611748172484575</v>
      </c>
      <c r="AD600">
        <v>1.5605856658341846</v>
      </c>
      <c r="AE600">
        <v>0.40183727631544214</v>
      </c>
      <c r="AF600">
        <v>3.6916318055027229</v>
      </c>
      <c r="AH600">
        <v>9.3285134537540468</v>
      </c>
      <c r="AI600">
        <v>10.247866494322208</v>
      </c>
      <c r="AJ600">
        <v>7.8952962670135003</v>
      </c>
      <c r="AK600">
        <v>7.3919038434552702</v>
      </c>
      <c r="AL600">
        <v>25.483006208672474</v>
      </c>
      <c r="AN600">
        <v>1.2243677950922465</v>
      </c>
      <c r="AO600">
        <v>1.397808820659755</v>
      </c>
      <c r="AP600">
        <v>0.12188951780860681</v>
      </c>
      <c r="AQ600">
        <v>0.14820707728303245</v>
      </c>
      <c r="AR600">
        <v>5.907886417077993</v>
      </c>
      <c r="AT600">
        <v>3.04594194244679</v>
      </c>
      <c r="AU600">
        <v>5.7159508636979677</v>
      </c>
      <c r="AV600">
        <v>1.6669691818928123</v>
      </c>
      <c r="AW600">
        <v>12.133853059300353</v>
      </c>
      <c r="AX600">
        <v>5.295196636289826</v>
      </c>
      <c r="AY600">
        <v>14.590364346227801</v>
      </c>
      <c r="BA600">
        <v>0.6598422359408237</v>
      </c>
      <c r="BB600">
        <v>1.927067367690346</v>
      </c>
      <c r="BC600">
        <v>0.67417915915244409</v>
      </c>
      <c r="BD600">
        <v>4.4712131669700268</v>
      </c>
      <c r="BE600">
        <v>2.3132437248570112</v>
      </c>
      <c r="BF600">
        <v>4.1566636679744917</v>
      </c>
    </row>
    <row r="601" spans="1:58">
      <c r="A601">
        <f ca="1">-8*LN(RAND())</f>
        <v>11.266139090262806</v>
      </c>
      <c r="B601">
        <f ca="1">-8*LN(RAND())</f>
        <v>7.7845187011355295</v>
      </c>
      <c r="C601">
        <f ca="1">-8*LN(RAND())</f>
        <v>6.0797438296711345E-2</v>
      </c>
      <c r="D601">
        <f ca="1">-8*LN(RAND())</f>
        <v>3.0325503516245016</v>
      </c>
      <c r="E601">
        <f ca="1">-8*LN(RAND())</f>
        <v>0.44459075288284194</v>
      </c>
      <c r="F601">
        <f ca="1">-8*LN(RAND())</f>
        <v>8.0573894644791615</v>
      </c>
      <c r="H601">
        <f ca="1">-2*LN(RAND())</f>
        <v>0.91404791484130055</v>
      </c>
      <c r="I601">
        <f ca="1">-2*LN(RAND())</f>
        <v>2.5243524784376787</v>
      </c>
      <c r="J601">
        <f ca="1">-2*LN(RAND())</f>
        <v>1.3261201212702234</v>
      </c>
      <c r="K601">
        <f ca="1">-2*LN(RAND())</f>
        <v>1.8937321972518659</v>
      </c>
      <c r="L601">
        <f ca="1">-2*LN(RAND())</f>
        <v>0.96220389857748778</v>
      </c>
      <c r="M601">
        <f ca="1">-2*LN(RAND())</f>
        <v>0.48208229815407899</v>
      </c>
      <c r="P601">
        <v>9.4059101322738297</v>
      </c>
      <c r="Q601">
        <v>1.4902297033634109</v>
      </c>
      <c r="R601">
        <v>9.1661572201808497</v>
      </c>
      <c r="T601">
        <v>0.46658901042947665</v>
      </c>
      <c r="U601">
        <v>0.91244978852952674</v>
      </c>
      <c r="V601">
        <v>2.1278521086048587</v>
      </c>
      <c r="X601">
        <v>0.53697864933244988</v>
      </c>
      <c r="Y601">
        <v>2.8336396585849206</v>
      </c>
      <c r="Z601">
        <v>1.1022720059796676</v>
      </c>
      <c r="AA601">
        <v>12.323136424921852</v>
      </c>
      <c r="AC601">
        <v>2.5658670212351029</v>
      </c>
      <c r="AD601">
        <v>0.39332501805188608</v>
      </c>
      <c r="AE601">
        <v>4.9180781275515617</v>
      </c>
      <c r="AF601">
        <v>0.25230326787376439</v>
      </c>
      <c r="AH601">
        <v>15.746358352205897</v>
      </c>
      <c r="AI601">
        <v>2.7718278959092215</v>
      </c>
      <c r="AJ601">
        <v>0.15972281746042133</v>
      </c>
      <c r="AK601">
        <v>21.171810089996431</v>
      </c>
      <c r="AL601">
        <v>1.9647496733290764</v>
      </c>
      <c r="AN601">
        <v>2.879157678137787</v>
      </c>
      <c r="AO601">
        <v>1.4837036183243937</v>
      </c>
      <c r="AP601">
        <v>0.50053714661060811</v>
      </c>
      <c r="AQ601">
        <v>1.1025026336799284</v>
      </c>
      <c r="AR601">
        <v>0.90230018846197757</v>
      </c>
      <c r="AT601">
        <v>1.3319208307423069</v>
      </c>
      <c r="AU601">
        <v>9.1179227883200618</v>
      </c>
      <c r="AV601">
        <v>9.9844751345680169</v>
      </c>
      <c r="AW601">
        <v>15.703445489808017</v>
      </c>
      <c r="AX601">
        <v>2.1090857097990465</v>
      </c>
      <c r="AY601">
        <v>7.573124785200072</v>
      </c>
      <c r="BA601">
        <v>2.0106034381071911</v>
      </c>
      <c r="BB601">
        <v>0.54793784319879424</v>
      </c>
      <c r="BC601">
        <v>0.75296004853168208</v>
      </c>
      <c r="BD601">
        <v>0.61007950674140921</v>
      </c>
      <c r="BE601">
        <v>3.0853216606048122</v>
      </c>
      <c r="BF601">
        <v>1.4783478301171864</v>
      </c>
    </row>
    <row r="602" spans="1:58">
      <c r="A602">
        <f ca="1">-8*LN(RAND())</f>
        <v>6.5423081590349499</v>
      </c>
      <c r="B602">
        <f ca="1">-8*LN(RAND())</f>
        <v>1.8448275365833844</v>
      </c>
      <c r="C602">
        <f ca="1">-8*LN(RAND())</f>
        <v>8.7298229356059824</v>
      </c>
      <c r="D602">
        <f ca="1">-8*LN(RAND())</f>
        <v>5.1703868519379048</v>
      </c>
      <c r="E602">
        <f ca="1">-8*LN(RAND())</f>
        <v>3.065570466777185</v>
      </c>
      <c r="F602">
        <f ca="1">-8*LN(RAND())</f>
        <v>7.0429448688656491</v>
      </c>
      <c r="H602">
        <f ca="1">-2*LN(RAND())</f>
        <v>0.17186449854084832</v>
      </c>
      <c r="I602">
        <f ca="1">-2*LN(RAND())</f>
        <v>1.1945918745209629</v>
      </c>
      <c r="J602">
        <f ca="1">-2*LN(RAND())</f>
        <v>1.7161370420718802</v>
      </c>
      <c r="K602">
        <f ca="1">-2*LN(RAND())</f>
        <v>0.85675725706226613</v>
      </c>
      <c r="L602">
        <f ca="1">-2*LN(RAND())</f>
        <v>3.4189291322636923</v>
      </c>
      <c r="M602">
        <f ca="1">-2*LN(RAND())</f>
        <v>0.95577452423607012</v>
      </c>
      <c r="P602">
        <v>7.0649875478956821</v>
      </c>
      <c r="Q602">
        <v>11.485602622018321</v>
      </c>
      <c r="R602">
        <v>12.66367260132005</v>
      </c>
      <c r="T602">
        <v>1.0707409533636796</v>
      </c>
      <c r="U602">
        <v>2.9769911848067405</v>
      </c>
      <c r="V602">
        <v>5.6817893507273656</v>
      </c>
      <c r="X602">
        <v>1.4089607623821003</v>
      </c>
      <c r="Y602">
        <v>16.594725672039445</v>
      </c>
      <c r="Z602">
        <v>3.0102418563750213</v>
      </c>
      <c r="AA602">
        <v>2.0241978586168288</v>
      </c>
      <c r="AC602">
        <v>0.46816905362225203</v>
      </c>
      <c r="AD602">
        <v>6.882075175273715E-2</v>
      </c>
      <c r="AE602">
        <v>1.6111584788215334</v>
      </c>
      <c r="AF602">
        <v>6.8393993797502777</v>
      </c>
      <c r="AH602">
        <v>6.6119621959905537</v>
      </c>
      <c r="AI602">
        <v>9.7115352285807646</v>
      </c>
      <c r="AJ602">
        <v>13.403778269434326</v>
      </c>
      <c r="AK602">
        <v>0.98362878569475221</v>
      </c>
      <c r="AL602">
        <v>5.9288590498413782</v>
      </c>
      <c r="AN602">
        <v>0.34614010941939516</v>
      </c>
      <c r="AO602">
        <v>7.9156043111125785</v>
      </c>
      <c r="AP602">
        <v>2.2075681843142481</v>
      </c>
      <c r="AQ602">
        <v>6.0637791551325257</v>
      </c>
      <c r="AR602">
        <v>0.18361994663475151</v>
      </c>
      <c r="AT602">
        <v>0.10398989724358898</v>
      </c>
      <c r="AU602">
        <v>0.76795702882373484</v>
      </c>
      <c r="AV602">
        <v>3.0036749889733216E-2</v>
      </c>
      <c r="AW602">
        <v>4.8312251188365174</v>
      </c>
      <c r="AX602">
        <v>2.7977810486282859</v>
      </c>
      <c r="AY602">
        <v>3.5623107682102271</v>
      </c>
      <c r="BA602">
        <v>0.73274760882658241</v>
      </c>
      <c r="BB602">
        <v>1.8520319780757837E-2</v>
      </c>
      <c r="BC602">
        <v>0.20957550562117583</v>
      </c>
      <c r="BD602">
        <v>0.99222708941528925</v>
      </c>
      <c r="BE602">
        <v>0.65396009678728939</v>
      </c>
      <c r="BF602">
        <v>7.7313462980446182E-2</v>
      </c>
    </row>
    <row r="603" spans="1:58">
      <c r="A603">
        <f ca="1">-8*LN(RAND())</f>
        <v>1.8695913585025439</v>
      </c>
      <c r="B603">
        <f ca="1">-8*LN(RAND())</f>
        <v>2.968028375775138</v>
      </c>
      <c r="C603">
        <f ca="1">-8*LN(RAND())</f>
        <v>18.999648027136317</v>
      </c>
      <c r="D603">
        <f ca="1">-8*LN(RAND())</f>
        <v>1.8038047531476393</v>
      </c>
      <c r="E603">
        <f ca="1">-8*LN(RAND())</f>
        <v>0.28799751837653426</v>
      </c>
      <c r="F603">
        <f ca="1">-8*LN(RAND())</f>
        <v>9.9877439037690205</v>
      </c>
      <c r="H603">
        <f ca="1">-2*LN(RAND())</f>
        <v>0.21998467094489554</v>
      </c>
      <c r="I603">
        <f ca="1">-2*LN(RAND())</f>
        <v>0.70953248565174076</v>
      </c>
      <c r="J603">
        <f ca="1">-2*LN(RAND())</f>
        <v>1.6306169407043996</v>
      </c>
      <c r="K603">
        <f ca="1">-2*LN(RAND())</f>
        <v>1.4706204581232161</v>
      </c>
      <c r="L603">
        <f ca="1">-2*LN(RAND())</f>
        <v>3.7290898968314488</v>
      </c>
      <c r="M603">
        <f ca="1">-2*LN(RAND())</f>
        <v>0.89991109971976657</v>
      </c>
      <c r="P603">
        <v>3.9654385912170356</v>
      </c>
      <c r="Q603">
        <v>29.221230033954573</v>
      </c>
      <c r="R603">
        <v>17.461703702996932</v>
      </c>
      <c r="T603">
        <v>6.9900044246562416</v>
      </c>
      <c r="U603">
        <v>6.908068199616193</v>
      </c>
      <c r="V603">
        <v>0.23714306981315922</v>
      </c>
      <c r="X603">
        <v>22.889797347971871</v>
      </c>
      <c r="Y603">
        <v>13.152823061919642</v>
      </c>
      <c r="Z603">
        <v>1.3254835459355732</v>
      </c>
      <c r="AA603">
        <v>1.3318019544839688</v>
      </c>
      <c r="AC603">
        <v>1.2222414848802832</v>
      </c>
      <c r="AD603">
        <v>1.8370079631948406</v>
      </c>
      <c r="AE603">
        <v>0.64390784036760784</v>
      </c>
      <c r="AF603">
        <v>1.3393347793113912</v>
      </c>
      <c r="AH603">
        <v>14.160304886267864</v>
      </c>
      <c r="AI603">
        <v>2.9381314022696539</v>
      </c>
      <c r="AJ603">
        <v>43.325616379759403</v>
      </c>
      <c r="AK603">
        <v>12.543568763145165</v>
      </c>
      <c r="AL603">
        <v>14.442887964985569</v>
      </c>
      <c r="AN603">
        <v>0.30400665407926242</v>
      </c>
      <c r="AO603">
        <v>0.4221823183980179</v>
      </c>
      <c r="AP603">
        <v>1.1636076350938582E-2</v>
      </c>
      <c r="AQ603">
        <v>2.268458689785763</v>
      </c>
      <c r="AR603">
        <v>0.48119598066604252</v>
      </c>
      <c r="AT603">
        <v>5.272496851503508</v>
      </c>
      <c r="AU603">
        <v>5.136448868994572</v>
      </c>
      <c r="AV603">
        <v>14.298867411665091</v>
      </c>
      <c r="AW603">
        <v>31.544239083388007</v>
      </c>
      <c r="AX603">
        <v>13.594223610584191</v>
      </c>
      <c r="AY603">
        <v>4.3995796421849303</v>
      </c>
      <c r="BA603">
        <v>0.15691881942240124</v>
      </c>
      <c r="BB603">
        <v>4.1072916915761057</v>
      </c>
      <c r="BC603">
        <v>1.8169201342671535</v>
      </c>
      <c r="BD603">
        <v>7.3832990681840932E-2</v>
      </c>
      <c r="BE603">
        <v>2.8332713087109909</v>
      </c>
      <c r="BF603">
        <v>1.3769084965065297</v>
      </c>
    </row>
    <row r="604" spans="1:58">
      <c r="A604">
        <f ca="1">-8*LN(RAND())</f>
        <v>24.754946953755699</v>
      </c>
      <c r="B604">
        <f ca="1">-8*LN(RAND())</f>
        <v>20.247522994981242</v>
      </c>
      <c r="C604">
        <f ca="1">-8*LN(RAND())</f>
        <v>5.0549615640104264</v>
      </c>
      <c r="D604">
        <f ca="1">-8*LN(RAND())</f>
        <v>2.4869660894493966</v>
      </c>
      <c r="E604">
        <f ca="1">-8*LN(RAND())</f>
        <v>13.393905512237716</v>
      </c>
      <c r="F604">
        <f ca="1">-8*LN(RAND())</f>
        <v>8.6558831380511148</v>
      </c>
      <c r="H604">
        <f ca="1">-2*LN(RAND())</f>
        <v>2.9222674985583708</v>
      </c>
      <c r="I604">
        <f ca="1">-2*LN(RAND())</f>
        <v>0.96108143165397231</v>
      </c>
      <c r="J604">
        <f ca="1">-2*LN(RAND())</f>
        <v>6.2922131711255371</v>
      </c>
      <c r="K604">
        <f ca="1">-2*LN(RAND())</f>
        <v>5.2199923748926675</v>
      </c>
      <c r="L604">
        <f ca="1">-2*LN(RAND())</f>
        <v>0.39500527153616366</v>
      </c>
      <c r="M604">
        <f ca="1">-2*LN(RAND())</f>
        <v>0.42569157538935326</v>
      </c>
      <c r="P604">
        <v>12.247164458985001</v>
      </c>
      <c r="Q604">
        <v>0.71362302550336476</v>
      </c>
      <c r="R604">
        <v>29.651484856394276</v>
      </c>
      <c r="T604">
        <v>0.2019885096396967</v>
      </c>
      <c r="U604">
        <v>1.6900245261961757</v>
      </c>
      <c r="V604">
        <v>4.2228824174226718</v>
      </c>
      <c r="X604">
        <v>1.8571254829164989</v>
      </c>
      <c r="Y604">
        <v>9.1415427033961567</v>
      </c>
      <c r="Z604">
        <v>13.843555007380992</v>
      </c>
      <c r="AA604">
        <v>4.8694831043629661</v>
      </c>
      <c r="AC604">
        <v>1.9297195226217154</v>
      </c>
      <c r="AD604">
        <v>1.4000029521287807</v>
      </c>
      <c r="AE604">
        <v>0.51305738313782745</v>
      </c>
      <c r="AF604">
        <v>3.0603691291124542</v>
      </c>
      <c r="AH604">
        <v>5.2430308169826256</v>
      </c>
      <c r="AI604">
        <v>7.6389741920565077</v>
      </c>
      <c r="AJ604">
        <v>2.6638225868150416</v>
      </c>
      <c r="AK604">
        <v>15.965396685035435</v>
      </c>
      <c r="AL604">
        <v>9.719297797545126</v>
      </c>
      <c r="AN604">
        <v>1.7874639718336855</v>
      </c>
      <c r="AO604">
        <v>2.9175306202665863</v>
      </c>
      <c r="AP604">
        <v>2.4529796889585227</v>
      </c>
      <c r="AQ604">
        <v>3.4252023139727616</v>
      </c>
      <c r="AR604">
        <v>5.2343216810532169</v>
      </c>
      <c r="AT604">
        <v>0.74585196681496035</v>
      </c>
      <c r="AU604">
        <v>9.1338224302984958</v>
      </c>
      <c r="AV604">
        <v>5.7946801924602944</v>
      </c>
      <c r="AW604">
        <v>1.7896845842266285</v>
      </c>
      <c r="AX604">
        <v>7.4828196549277734E-2</v>
      </c>
      <c r="AY604">
        <v>5.3443585929460982</v>
      </c>
      <c r="BA604">
        <v>3.7078214444748041</v>
      </c>
      <c r="BB604">
        <v>0.13499363741066453</v>
      </c>
      <c r="BC604">
        <v>0.17163093240544419</v>
      </c>
      <c r="BD604">
        <v>1.5724349792036511E-2</v>
      </c>
      <c r="BE604">
        <v>1.5859254944782009</v>
      </c>
      <c r="BF604">
        <v>0.57675558885465594</v>
      </c>
    </row>
    <row r="605" spans="1:58">
      <c r="A605">
        <f ca="1">-8*LN(RAND())</f>
        <v>25.323423351744029</v>
      </c>
      <c r="B605">
        <f ca="1">-8*LN(RAND())</f>
        <v>27.801091055457938</v>
      </c>
      <c r="C605">
        <f ca="1">-8*LN(RAND())</f>
        <v>4.4604856155863306</v>
      </c>
      <c r="D605">
        <f ca="1">-8*LN(RAND())</f>
        <v>4.4160997252370882</v>
      </c>
      <c r="E605">
        <f ca="1">-8*LN(RAND())</f>
        <v>9.2081943072274122</v>
      </c>
      <c r="F605">
        <f ca="1">-8*LN(RAND())</f>
        <v>0.60827625822642473</v>
      </c>
      <c r="H605">
        <f ca="1">-2*LN(RAND())</f>
        <v>1.7858271378394825</v>
      </c>
      <c r="I605">
        <f ca="1">-2*LN(RAND())</f>
        <v>0.57249309803150372</v>
      </c>
      <c r="J605">
        <f ca="1">-2*LN(RAND())</f>
        <v>2.5373830615919353</v>
      </c>
      <c r="K605">
        <f ca="1">-2*LN(RAND())</f>
        <v>1.5760690507203965</v>
      </c>
      <c r="L605">
        <f ca="1">-2*LN(RAND())</f>
        <v>1.9544712072335937</v>
      </c>
      <c r="M605">
        <f ca="1">-2*LN(RAND())</f>
        <v>2.4361724998085514</v>
      </c>
      <c r="P605">
        <v>7.8103856422866036</v>
      </c>
      <c r="Q605">
        <v>15.345287505624274</v>
      </c>
      <c r="R605">
        <v>3.0348396087148721</v>
      </c>
      <c r="T605">
        <v>0.83503157936054595</v>
      </c>
      <c r="U605">
        <v>2.8925473382533551</v>
      </c>
      <c r="V605">
        <v>1.1707708011980149</v>
      </c>
      <c r="X605">
        <v>0.10240894780533209</v>
      </c>
      <c r="Y605">
        <v>9.7664848725213353</v>
      </c>
      <c r="Z605">
        <v>13.157152502582013</v>
      </c>
      <c r="AA605">
        <v>7.1967393156001318</v>
      </c>
      <c r="AC605">
        <v>3.5796874686637805</v>
      </c>
      <c r="AD605">
        <v>1.8061573530075925</v>
      </c>
      <c r="AE605">
        <v>1.368955806018108</v>
      </c>
      <c r="AF605">
        <v>2.2808935819663385</v>
      </c>
      <c r="AH605">
        <v>1.1844677053814314</v>
      </c>
      <c r="AI605">
        <v>5.2325656630632578</v>
      </c>
      <c r="AJ605">
        <v>14.521339361221843</v>
      </c>
      <c r="AK605">
        <v>0.62136146823414451</v>
      </c>
      <c r="AL605">
        <v>4.4890852385131748</v>
      </c>
      <c r="AN605">
        <v>2.156458910163499</v>
      </c>
      <c r="AO605">
        <v>1.0466088112787506</v>
      </c>
      <c r="AP605">
        <v>1.4447021643530555</v>
      </c>
      <c r="AQ605">
        <v>7.4612315609575361</v>
      </c>
      <c r="AR605">
        <v>0.48862600242478882</v>
      </c>
      <c r="AT605">
        <v>6.9796216179110795</v>
      </c>
      <c r="AU605">
        <v>28.399082389196003</v>
      </c>
      <c r="AV605">
        <v>13.369427838826086</v>
      </c>
      <c r="AW605">
        <v>0.87609062029429663</v>
      </c>
      <c r="AX605">
        <v>4.2273718683272152</v>
      </c>
      <c r="AY605">
        <v>3.9142608182699981</v>
      </c>
      <c r="BA605">
        <v>1.3443322872148835</v>
      </c>
      <c r="BB605">
        <v>3.3790429421279766</v>
      </c>
      <c r="BC605">
        <v>1.9192809265207169</v>
      </c>
      <c r="BD605">
        <v>7.2671114434950085E-2</v>
      </c>
      <c r="BE605">
        <v>0.88562028898058176</v>
      </c>
      <c r="BF605">
        <v>0.76964339024456274</v>
      </c>
    </row>
    <row r="606" spans="1:58">
      <c r="A606">
        <f ca="1">-8*LN(RAND())</f>
        <v>24.752203151848452</v>
      </c>
      <c r="B606">
        <f ca="1">-8*LN(RAND())</f>
        <v>1.5110958990397074</v>
      </c>
      <c r="C606">
        <f ca="1">-8*LN(RAND())</f>
        <v>4.0704470148952439</v>
      </c>
      <c r="D606">
        <f ca="1">-8*LN(RAND())</f>
        <v>18.877348380513325</v>
      </c>
      <c r="E606">
        <f ca="1">-8*LN(RAND())</f>
        <v>15.345079183437896</v>
      </c>
      <c r="F606">
        <f ca="1">-8*LN(RAND())</f>
        <v>0.9105724222988093</v>
      </c>
      <c r="H606">
        <f ca="1">-2*LN(RAND())</f>
        <v>1.0260992917516056</v>
      </c>
      <c r="I606">
        <f ca="1">-2*LN(RAND())</f>
        <v>3.8489032377378969</v>
      </c>
      <c r="J606">
        <f ca="1">-2*LN(RAND())</f>
        <v>0.74766887548988037</v>
      </c>
      <c r="K606">
        <f ca="1">-2*LN(RAND())</f>
        <v>1.4986693093359558</v>
      </c>
      <c r="L606">
        <f ca="1">-2*LN(RAND())</f>
        <v>0.2740148174686014</v>
      </c>
      <c r="M606">
        <f ca="1">-2*LN(RAND())</f>
        <v>1.0512237135773312</v>
      </c>
      <c r="P606">
        <v>4.6262438576224669</v>
      </c>
      <c r="Q606">
        <v>36.172119328562353</v>
      </c>
      <c r="R606">
        <v>0.35007334442655769</v>
      </c>
      <c r="T606">
        <v>2.6490492741681595</v>
      </c>
      <c r="U606">
        <v>7.9883662180120579E-2</v>
      </c>
      <c r="V606">
        <v>6.6411145361530073</v>
      </c>
      <c r="X606">
        <v>0.13905625364182755</v>
      </c>
      <c r="Y606">
        <v>2.8475153091275751</v>
      </c>
      <c r="Z606">
        <v>6.8511610358351467</v>
      </c>
      <c r="AA606">
        <v>8.9368112524004406</v>
      </c>
      <c r="AC606">
        <v>1.6056726839338611</v>
      </c>
      <c r="AD606">
        <v>2.5188853398854554</v>
      </c>
      <c r="AE606">
        <v>2.9432335605895665</v>
      </c>
      <c r="AF606">
        <v>0.3207442870669403</v>
      </c>
      <c r="AH606">
        <v>49.95783460638598</v>
      </c>
      <c r="AI606">
        <v>0.79772806175574773</v>
      </c>
      <c r="AJ606">
        <v>4.184794752922862</v>
      </c>
      <c r="AK606">
        <v>2.6449393240901342</v>
      </c>
      <c r="AL606">
        <v>3.7201045834668331</v>
      </c>
      <c r="AN606">
        <v>0.87574923506352265</v>
      </c>
      <c r="AO606">
        <v>0.21092552720269286</v>
      </c>
      <c r="AP606">
        <v>0.12551317957715111</v>
      </c>
      <c r="AQ606">
        <v>0.38614962309933831</v>
      </c>
      <c r="AR606">
        <v>1.6642398729573937</v>
      </c>
      <c r="AT606">
        <v>7.94057502632766</v>
      </c>
      <c r="AU606">
        <v>13.081661952469055</v>
      </c>
      <c r="AV606">
        <v>35.217853601019776</v>
      </c>
      <c r="AW606">
        <v>3.4943518614848159</v>
      </c>
      <c r="AX606">
        <v>8.0857960013439847</v>
      </c>
      <c r="AY606">
        <v>9.5364991941914212</v>
      </c>
      <c r="BA606">
        <v>8.9313361035230265</v>
      </c>
      <c r="BB606">
        <v>4.5100275893236654</v>
      </c>
      <c r="BC606">
        <v>0.30255851119732641</v>
      </c>
      <c r="BD606">
        <v>0.46866282377088714</v>
      </c>
      <c r="BE606">
        <v>0.24339327943901834</v>
      </c>
      <c r="BF606">
        <v>7.9058838925737023</v>
      </c>
    </row>
    <row r="607" spans="1:58">
      <c r="A607">
        <f ca="1">-8*LN(RAND())</f>
        <v>0.17541489514576147</v>
      </c>
      <c r="B607">
        <f ca="1">-8*LN(RAND())</f>
        <v>2.6382449873835978</v>
      </c>
      <c r="C607">
        <f ca="1">-8*LN(RAND())</f>
        <v>29.123827528283279</v>
      </c>
      <c r="D607">
        <f ca="1">-8*LN(RAND())</f>
        <v>5.8022038467928034</v>
      </c>
      <c r="E607">
        <f ca="1">-8*LN(RAND())</f>
        <v>4.1157649958117526</v>
      </c>
      <c r="F607">
        <f ca="1">-8*LN(RAND())</f>
        <v>0.58774825040530632</v>
      </c>
      <c r="H607">
        <f ca="1">-2*LN(RAND())</f>
        <v>0.90810545639981322</v>
      </c>
      <c r="I607">
        <f ca="1">-2*LN(RAND())</f>
        <v>0.67556545176752003</v>
      </c>
      <c r="J607">
        <f ca="1">-2*LN(RAND())</f>
        <v>0.32535337001862608</v>
      </c>
      <c r="K607">
        <f ca="1">-2*LN(RAND())</f>
        <v>4.2913266068230511</v>
      </c>
      <c r="L607">
        <f ca="1">-2*LN(RAND())</f>
        <v>0.71285047178019734</v>
      </c>
      <c r="M607">
        <f ca="1">-2*LN(RAND())</f>
        <v>0.91183404103229837</v>
      </c>
      <c r="P607">
        <v>3.8706838000026229</v>
      </c>
      <c r="Q607">
        <v>3.0018164673321697</v>
      </c>
      <c r="R607">
        <v>2.1326343661996887</v>
      </c>
      <c r="T607">
        <v>10.214179108994472</v>
      </c>
      <c r="U607">
        <v>0.33885749150508321</v>
      </c>
      <c r="V607">
        <v>3.4977360156688388</v>
      </c>
      <c r="X607">
        <v>3.6198559975385516</v>
      </c>
      <c r="Y607">
        <v>1.3672755551320628</v>
      </c>
      <c r="Z607">
        <v>12.655060236478732</v>
      </c>
      <c r="AA607">
        <v>2.2842160354298362</v>
      </c>
      <c r="AC607">
        <v>2.3014438214198516</v>
      </c>
      <c r="AD607">
        <v>2.1930532474254889</v>
      </c>
      <c r="AE607">
        <v>0.71013412134589204</v>
      </c>
      <c r="AF607">
        <v>4.855094863309124</v>
      </c>
      <c r="AH607">
        <v>0.83464790059293359</v>
      </c>
      <c r="AI607">
        <v>2.3404024741955287</v>
      </c>
      <c r="AJ607">
        <v>2.6268225378999781</v>
      </c>
      <c r="AK607">
        <v>0.98261057529168438</v>
      </c>
      <c r="AL607">
        <v>15.635776063606526</v>
      </c>
      <c r="AN607">
        <v>3.9783478178914606</v>
      </c>
      <c r="AO607">
        <v>0.19199619546910507</v>
      </c>
      <c r="AP607">
        <v>3.9134009016712632</v>
      </c>
      <c r="AQ607">
        <v>0.54297796278404353</v>
      </c>
      <c r="AR607">
        <v>3.8242927882654576</v>
      </c>
      <c r="AT607">
        <v>1.5710218810217316</v>
      </c>
      <c r="AU607">
        <v>9.2237993905792592</v>
      </c>
      <c r="AV607">
        <v>2.312601102111576</v>
      </c>
      <c r="AW607">
        <v>8.8346979822002472E-2</v>
      </c>
      <c r="AX607">
        <v>6.1482671572063827</v>
      </c>
      <c r="AY607">
        <v>7.0260632249375465</v>
      </c>
      <c r="BA607">
        <v>1.4210715210028653</v>
      </c>
      <c r="BB607">
        <v>0.13635401836822519</v>
      </c>
      <c r="BC607">
        <v>1.289072022814705</v>
      </c>
      <c r="BD607">
        <v>1.8916531918563584</v>
      </c>
      <c r="BE607">
        <v>0.39528142233191316</v>
      </c>
      <c r="BF607">
        <v>2.043349274699287</v>
      </c>
    </row>
    <row r="608" spans="1:58">
      <c r="A608">
        <f ca="1">-8*LN(RAND())</f>
        <v>6.1671824597540894</v>
      </c>
      <c r="B608">
        <f ca="1">-8*LN(RAND())</f>
        <v>0.16067392215626641</v>
      </c>
      <c r="C608">
        <f ca="1">-8*LN(RAND())</f>
        <v>7.4123628091036071</v>
      </c>
      <c r="D608">
        <f ca="1">-8*LN(RAND())</f>
        <v>2.7427272412967167</v>
      </c>
      <c r="E608">
        <f ca="1">-8*LN(RAND())</f>
        <v>5.4414369481241037E-2</v>
      </c>
      <c r="F608">
        <f ca="1">-8*LN(RAND())</f>
        <v>9.5437559682031843</v>
      </c>
      <c r="H608">
        <f ca="1">-2*LN(RAND())</f>
        <v>1.2570133934892542</v>
      </c>
      <c r="I608">
        <f ca="1">-2*LN(RAND())</f>
        <v>1.1691851862433695</v>
      </c>
      <c r="J608">
        <f ca="1">-2*LN(RAND())</f>
        <v>1.1192242217117736</v>
      </c>
      <c r="K608">
        <f ca="1">-2*LN(RAND())</f>
        <v>2.9782004076759323</v>
      </c>
      <c r="L608">
        <f ca="1">-2*LN(RAND())</f>
        <v>2.8746712804867793</v>
      </c>
      <c r="M608">
        <f ca="1">-2*LN(RAND())</f>
        <v>0.30558864579388995</v>
      </c>
      <c r="P608">
        <v>11.188894323268423</v>
      </c>
      <c r="Q608">
        <v>8.6606474592420906</v>
      </c>
      <c r="R608">
        <v>10.72241037503383</v>
      </c>
      <c r="T608">
        <v>0.34052731608446857</v>
      </c>
      <c r="U608">
        <v>0.99499602616641325</v>
      </c>
      <c r="V608">
        <v>0.34284308151964132</v>
      </c>
      <c r="X608">
        <v>12.066196462473849</v>
      </c>
      <c r="Y608">
        <v>4.8999453182082773</v>
      </c>
      <c r="Z608">
        <v>5.8726638530912654</v>
      </c>
      <c r="AA608">
        <v>20.926127046827656</v>
      </c>
      <c r="AC608">
        <v>2.0236003569260954</v>
      </c>
      <c r="AD608">
        <v>2.4577033770964185</v>
      </c>
      <c r="AE608">
        <v>3.6813423417526288</v>
      </c>
      <c r="AF608">
        <v>1.026464852774158</v>
      </c>
      <c r="AH608">
        <v>7.0583658483233407</v>
      </c>
      <c r="AI608">
        <v>14.331940189360761</v>
      </c>
      <c r="AJ608">
        <v>1.6148248404325591</v>
      </c>
      <c r="AK608">
        <v>8.9034937301850228</v>
      </c>
      <c r="AL608">
        <v>15.724064986321331</v>
      </c>
      <c r="AN608">
        <v>4.8553904678042485</v>
      </c>
      <c r="AO608">
        <v>4.7908603091337669</v>
      </c>
      <c r="AP608">
        <v>7.7283717573103483E-2</v>
      </c>
      <c r="AQ608">
        <v>1.2139987132271479</v>
      </c>
      <c r="AR608">
        <v>1.542873320407723</v>
      </c>
      <c r="AT608">
        <v>8.2306690909227349</v>
      </c>
      <c r="AU608">
        <v>6.3216121955518298</v>
      </c>
      <c r="AV608">
        <v>12.04355642673209</v>
      </c>
      <c r="AW608">
        <v>4.1931466402379405</v>
      </c>
      <c r="AX608">
        <v>7.2103136502711545</v>
      </c>
      <c r="AY608">
        <v>10.375509918177562</v>
      </c>
      <c r="BA608">
        <v>4.4173590095462076</v>
      </c>
      <c r="BB608">
        <v>1.5205248567738292</v>
      </c>
      <c r="BC608">
        <v>5.6441107834254989E-2</v>
      </c>
      <c r="BD608">
        <v>2.4483615113821409</v>
      </c>
      <c r="BE608">
        <v>0.47915657591479477</v>
      </c>
      <c r="BF608">
        <v>5.1815250460777813</v>
      </c>
    </row>
    <row r="609" spans="1:58">
      <c r="A609">
        <f ca="1">-8*LN(RAND())</f>
        <v>3.8643522107000381</v>
      </c>
      <c r="B609">
        <f ca="1">-8*LN(RAND())</f>
        <v>11.745737536546027</v>
      </c>
      <c r="C609">
        <f ca="1">-8*LN(RAND())</f>
        <v>7.680200295529926</v>
      </c>
      <c r="D609">
        <f ca="1">-8*LN(RAND())</f>
        <v>27.751789391872013</v>
      </c>
      <c r="E609">
        <f ca="1">-8*LN(RAND())</f>
        <v>2.6589364119950698</v>
      </c>
      <c r="F609">
        <f ca="1">-8*LN(RAND())</f>
        <v>1.2853946876394668</v>
      </c>
      <c r="H609">
        <f ca="1">-2*LN(RAND())</f>
        <v>2.581347418423138</v>
      </c>
      <c r="I609">
        <f ca="1">-2*LN(RAND())</f>
        <v>0.363216784844972</v>
      </c>
      <c r="J609">
        <f ca="1">-2*LN(RAND())</f>
        <v>0.83239241031018762</v>
      </c>
      <c r="K609">
        <f ca="1">-2*LN(RAND())</f>
        <v>0.17319431522358278</v>
      </c>
      <c r="L609">
        <f ca="1">-2*LN(RAND())</f>
        <v>3.7061232666819097</v>
      </c>
      <c r="M609">
        <f ca="1">-2*LN(RAND())</f>
        <v>1.3016642524708646</v>
      </c>
      <c r="P609">
        <v>2.4250728893379208</v>
      </c>
      <c r="Q609">
        <v>15.70466755281474</v>
      </c>
      <c r="R609">
        <v>1.3425112760783524</v>
      </c>
      <c r="T609">
        <v>1.8186963460225369</v>
      </c>
      <c r="U609">
        <v>0.55404439192401955</v>
      </c>
      <c r="V609">
        <v>1.3233674133601814</v>
      </c>
      <c r="X609">
        <v>5.7170050899253537</v>
      </c>
      <c r="Y609">
        <v>20.485928862159078</v>
      </c>
      <c r="Z609">
        <v>5.4084856091005538</v>
      </c>
      <c r="AA609">
        <v>3.946331210287243</v>
      </c>
      <c r="AC609">
        <v>5.0697049887573655</v>
      </c>
      <c r="AD609">
        <v>0.5847861226099742</v>
      </c>
      <c r="AE609">
        <v>1.0894943374200041</v>
      </c>
      <c r="AF609">
        <v>3.011530979869783E-2</v>
      </c>
      <c r="AH609">
        <v>7.6064520081564471</v>
      </c>
      <c r="AI609">
        <v>4.8288765218322531</v>
      </c>
      <c r="AJ609">
        <v>3.9199500302040304</v>
      </c>
      <c r="AK609">
        <v>10.201667310087636</v>
      </c>
      <c r="AL609">
        <v>1.8036454189934019</v>
      </c>
      <c r="AN609">
        <v>0.19966350492886928</v>
      </c>
      <c r="AO609">
        <v>0.27491473148039303</v>
      </c>
      <c r="AP609">
        <v>0.688334809248216</v>
      </c>
      <c r="AQ609">
        <v>1.1880805603949436</v>
      </c>
      <c r="AR609">
        <v>2.7970427434467124</v>
      </c>
      <c r="AT609">
        <v>5.4030392810606953</v>
      </c>
      <c r="AU609">
        <v>4.3184858592671089</v>
      </c>
      <c r="AV609">
        <v>4.8449577002438042</v>
      </c>
      <c r="AW609">
        <v>3.2456885763657159</v>
      </c>
      <c r="AX609">
        <v>8.3471588990251728</v>
      </c>
      <c r="AY609">
        <v>0.2080652050924249</v>
      </c>
      <c r="BA609">
        <v>1.3823400975923292</v>
      </c>
      <c r="BB609">
        <v>1.6623605970559296</v>
      </c>
      <c r="BC609">
        <v>1.3518113433865584</v>
      </c>
      <c r="BD609">
        <v>0.53586950073281026</v>
      </c>
      <c r="BE609">
        <v>0.87848949260163156</v>
      </c>
      <c r="BF609">
        <v>1.4795345421929329</v>
      </c>
    </row>
    <row r="610" spans="1:58">
      <c r="A610">
        <f ca="1">-8*LN(RAND())</f>
        <v>6.6703429501290854</v>
      </c>
      <c r="B610">
        <f ca="1">-8*LN(RAND())</f>
        <v>1.0425621026316314</v>
      </c>
      <c r="C610">
        <f ca="1">-8*LN(RAND())</f>
        <v>0.27082975798848274</v>
      </c>
      <c r="D610">
        <f ca="1">-8*LN(RAND())</f>
        <v>6.3974165175614166</v>
      </c>
      <c r="E610">
        <f ca="1">-8*LN(RAND())</f>
        <v>1.2852410419561913</v>
      </c>
      <c r="F610">
        <f ca="1">-8*LN(RAND())</f>
        <v>0.84261759654185664</v>
      </c>
      <c r="H610">
        <f ca="1">-2*LN(RAND())</f>
        <v>1.6737990912849796</v>
      </c>
      <c r="I610">
        <f ca="1">-2*LN(RAND())</f>
        <v>0.53584633145217087</v>
      </c>
      <c r="J610">
        <f ca="1">-2*LN(RAND())</f>
        <v>9.979523750158009</v>
      </c>
      <c r="K610">
        <f ca="1">-2*LN(RAND())</f>
        <v>0.39416809274654718</v>
      </c>
      <c r="L610">
        <f ca="1">-2*LN(RAND())</f>
        <v>3.0569638910136656</v>
      </c>
      <c r="M610">
        <f ca="1">-2*LN(RAND())</f>
        <v>14.73575298628956</v>
      </c>
      <c r="P610">
        <v>1.9304761980303367</v>
      </c>
      <c r="Q610">
        <v>2.3742507318197319</v>
      </c>
      <c r="R610">
        <v>0.40116865166407234</v>
      </c>
      <c r="T610">
        <v>0.25816513485169507</v>
      </c>
      <c r="U610">
        <v>0.51542220859893795</v>
      </c>
      <c r="V610">
        <v>0.34574937627933172</v>
      </c>
      <c r="X610">
        <v>25.997054440743081</v>
      </c>
      <c r="Y610">
        <v>8.8146895303107939</v>
      </c>
      <c r="Z610">
        <v>16.475298202875031</v>
      </c>
      <c r="AA610">
        <v>1.7544537696104774</v>
      </c>
      <c r="AC610">
        <v>0.46610137001094243</v>
      </c>
      <c r="AD610">
        <v>2.4352453666277505</v>
      </c>
      <c r="AE610">
        <v>1.8960028368188151</v>
      </c>
      <c r="AF610">
        <v>0.38631598360656333</v>
      </c>
      <c r="AH610">
        <v>20.584127702383146</v>
      </c>
      <c r="AI610">
        <v>11.698573098244157</v>
      </c>
      <c r="AJ610">
        <v>19.107537305586849</v>
      </c>
      <c r="AK610">
        <v>1.1677900512988855</v>
      </c>
      <c r="AL610">
        <v>0.87468570466013085</v>
      </c>
      <c r="AN610">
        <v>2.1687598709147853</v>
      </c>
      <c r="AO610">
        <v>0.8101623359760044</v>
      </c>
      <c r="AP610">
        <v>1.2924419342950626</v>
      </c>
      <c r="AQ610">
        <v>0.60125325517381678</v>
      </c>
      <c r="AR610">
        <v>1.8929163152947859</v>
      </c>
      <c r="AT610">
        <v>3.2505411054639497</v>
      </c>
      <c r="AU610">
        <v>15.816728197669711</v>
      </c>
      <c r="AV610">
        <v>4.1044703280654753</v>
      </c>
      <c r="AW610">
        <v>5.9851821701807184</v>
      </c>
      <c r="AX610">
        <v>0.15213885217097439</v>
      </c>
      <c r="AY610">
        <v>0.65850116007169524</v>
      </c>
      <c r="BA610">
        <v>0.43544014080978261</v>
      </c>
      <c r="BB610">
        <v>0.63053132445302762</v>
      </c>
      <c r="BC610">
        <v>0.95464690603172309</v>
      </c>
      <c r="BD610">
        <v>0.83702607902586057</v>
      </c>
      <c r="BE610">
        <v>0.86346578204009905</v>
      </c>
      <c r="BF610">
        <v>0.12492539526835414</v>
      </c>
    </row>
    <row r="611" spans="1:58">
      <c r="A611">
        <f ca="1">-8*LN(RAND())</f>
        <v>4.1152243125240915</v>
      </c>
      <c r="B611">
        <f ca="1">-8*LN(RAND())</f>
        <v>1.1144138488248385</v>
      </c>
      <c r="C611">
        <f ca="1">-8*LN(RAND())</f>
        <v>11.366686424305032</v>
      </c>
      <c r="D611">
        <f ca="1">-8*LN(RAND())</f>
        <v>26.193386899987495</v>
      </c>
      <c r="E611">
        <f ca="1">-8*LN(RAND())</f>
        <v>2.6438398039289224</v>
      </c>
      <c r="F611">
        <f ca="1">-8*LN(RAND())</f>
        <v>16.853364651683783</v>
      </c>
      <c r="H611">
        <f ca="1">-2*LN(RAND())</f>
        <v>6.7980662825154067E-2</v>
      </c>
      <c r="I611">
        <f ca="1">-2*LN(RAND())</f>
        <v>4.0760852600077202</v>
      </c>
      <c r="J611">
        <f ca="1">-2*LN(RAND())</f>
        <v>0.6622957573914815</v>
      </c>
      <c r="K611">
        <f ca="1">-2*LN(RAND())</f>
        <v>3.494463787959357</v>
      </c>
      <c r="L611">
        <f ca="1">-2*LN(RAND())</f>
        <v>3.4148916450475459</v>
      </c>
      <c r="M611">
        <f ca="1">-2*LN(RAND())</f>
        <v>1.0234434044889804</v>
      </c>
      <c r="P611">
        <v>0.14535490116262256</v>
      </c>
      <c r="Q611">
        <v>4.7993066741569352</v>
      </c>
      <c r="R611">
        <v>2.6709059282934859</v>
      </c>
      <c r="T611">
        <v>2.1723957097358872</v>
      </c>
      <c r="U611">
        <v>1.590827732947796</v>
      </c>
      <c r="V611">
        <v>0.87110732888196885</v>
      </c>
      <c r="X611">
        <v>0.34842250602465002</v>
      </c>
      <c r="Y611">
        <v>14.849451459544834</v>
      </c>
      <c r="Z611">
        <v>0.62085575892311007</v>
      </c>
      <c r="AA611">
        <v>11.294347445472877</v>
      </c>
      <c r="AC611">
        <v>0.69245277537264471</v>
      </c>
      <c r="AD611">
        <v>2.3637184528675603</v>
      </c>
      <c r="AE611">
        <v>2.8539829298673562</v>
      </c>
      <c r="AF611">
        <v>3.4883692231115839</v>
      </c>
      <c r="AH611">
        <v>2.3615913859379765</v>
      </c>
      <c r="AI611">
        <v>2.241075063808875</v>
      </c>
      <c r="AJ611">
        <v>16.716432607859435</v>
      </c>
      <c r="AK611">
        <v>62.068217165068312</v>
      </c>
      <c r="AL611">
        <v>29.842880466672337</v>
      </c>
      <c r="AN611">
        <v>0.37854386480517638</v>
      </c>
      <c r="AO611">
        <v>1.8756113741432312</v>
      </c>
      <c r="AP611">
        <v>0.55198712417581719</v>
      </c>
      <c r="AQ611">
        <v>2.6258339030579338</v>
      </c>
      <c r="AR611">
        <v>3.7574774986614257</v>
      </c>
      <c r="AT611">
        <v>8.1888467351751899</v>
      </c>
      <c r="AU611">
        <v>4.2987211841766966</v>
      </c>
      <c r="AV611">
        <v>2.7462764103303856</v>
      </c>
      <c r="AW611">
        <v>7.3522756155205062</v>
      </c>
      <c r="AX611">
        <v>3.4184308202531932</v>
      </c>
      <c r="AY611">
        <v>8.2130446856437622</v>
      </c>
      <c r="BA611">
        <v>0.46260356810571851</v>
      </c>
      <c r="BB611">
        <v>4.2748459739527638</v>
      </c>
      <c r="BC611">
        <v>1.2092882779075018</v>
      </c>
      <c r="BD611">
        <v>0.41452702334743768</v>
      </c>
      <c r="BE611">
        <v>4.0527501420931262</v>
      </c>
      <c r="BF611">
        <v>2.473030367751865</v>
      </c>
    </row>
    <row r="612" spans="1:58">
      <c r="A612">
        <f ca="1">-8*LN(RAND())</f>
        <v>1.7698693598409276</v>
      </c>
      <c r="B612">
        <f ca="1">-8*LN(RAND())</f>
        <v>0.37339806733373299</v>
      </c>
      <c r="C612">
        <f ca="1">-8*LN(RAND())</f>
        <v>15.184296319212159</v>
      </c>
      <c r="D612">
        <f ca="1">-8*LN(RAND())</f>
        <v>1.8586342122765402</v>
      </c>
      <c r="E612">
        <f ca="1">-8*LN(RAND())</f>
        <v>3.0694236468449434</v>
      </c>
      <c r="F612">
        <f ca="1">-8*LN(RAND())</f>
        <v>0.77913972051885472</v>
      </c>
      <c r="H612">
        <f ca="1">-2*LN(RAND())</f>
        <v>0.56874437421432311</v>
      </c>
      <c r="I612">
        <f ca="1">-2*LN(RAND())</f>
        <v>1.8677425336104767</v>
      </c>
      <c r="J612">
        <f ca="1">-2*LN(RAND())</f>
        <v>2.1741938905476341</v>
      </c>
      <c r="K612">
        <f ca="1">-2*LN(RAND())</f>
        <v>2.7625592706643287</v>
      </c>
      <c r="L612">
        <f ca="1">-2*LN(RAND())</f>
        <v>0.26608839570492043</v>
      </c>
      <c r="M612">
        <f ca="1">-2*LN(RAND())</f>
        <v>2.5760254072362865</v>
      </c>
      <c r="P612">
        <v>1.1791572967800084</v>
      </c>
      <c r="Q612">
        <v>6.2910041950725493</v>
      </c>
      <c r="R612">
        <v>12.274611997279811</v>
      </c>
      <c r="T612">
        <v>3.2105496588532585</v>
      </c>
      <c r="U612">
        <v>0.54995596620872045</v>
      </c>
      <c r="V612">
        <v>0.3179579516703796</v>
      </c>
      <c r="X612">
        <v>11.942800646591605</v>
      </c>
      <c r="Y612">
        <v>0.24583296133742472</v>
      </c>
      <c r="Z612">
        <v>4.3266749748259601</v>
      </c>
      <c r="AA612">
        <v>0.56197403166938309</v>
      </c>
      <c r="AC612">
        <v>1.4617426314222637</v>
      </c>
      <c r="AD612">
        <v>1.8804795961755023</v>
      </c>
      <c r="AE612">
        <v>3.8762667528570161</v>
      </c>
      <c r="AF612">
        <v>1.9707289951573037</v>
      </c>
      <c r="AH612">
        <v>9.7967805225712272</v>
      </c>
      <c r="AI612">
        <v>5.8456993143378178</v>
      </c>
      <c r="AJ612">
        <v>10.320782445048376</v>
      </c>
      <c r="AK612">
        <v>19.396631144970019</v>
      </c>
      <c r="AL612">
        <v>1.8576127491815471</v>
      </c>
      <c r="AN612">
        <v>1.7461761515106857</v>
      </c>
      <c r="AO612">
        <v>1.6250673069436936</v>
      </c>
      <c r="AP612">
        <v>0.65738763228469776</v>
      </c>
      <c r="AQ612">
        <v>1.3190569112513328</v>
      </c>
      <c r="AR612">
        <v>2.2041489601863979</v>
      </c>
      <c r="AT612">
        <v>0.30578166181203348</v>
      </c>
      <c r="AU612">
        <v>2.1241328673453728</v>
      </c>
      <c r="AV612">
        <v>5.8133511386676746</v>
      </c>
      <c r="AW612">
        <v>6.2499517905004627</v>
      </c>
      <c r="AX612">
        <v>4.6559144858995536</v>
      </c>
      <c r="AY612">
        <v>13.384963229637505</v>
      </c>
      <c r="BA612">
        <v>0.18351798304072056</v>
      </c>
      <c r="BB612">
        <v>3.0408802837445217</v>
      </c>
      <c r="BC612">
        <v>2.4201435117559362E-2</v>
      </c>
      <c r="BD612">
        <v>2.8624403579405446</v>
      </c>
      <c r="BE612">
        <v>1.2214592997174381</v>
      </c>
      <c r="BF612">
        <v>0.83386479625744114</v>
      </c>
    </row>
    <row r="613" spans="1:58">
      <c r="A613">
        <f ca="1">-8*LN(RAND())</f>
        <v>10.000338272474394</v>
      </c>
      <c r="B613">
        <f ca="1">-8*LN(RAND())</f>
        <v>2.738327681441127</v>
      </c>
      <c r="C613">
        <f ca="1">-8*LN(RAND())</f>
        <v>14.928256247806132</v>
      </c>
      <c r="D613">
        <f ca="1">-8*LN(RAND())</f>
        <v>7.5872179459122977</v>
      </c>
      <c r="E613">
        <f ca="1">-8*LN(RAND())</f>
        <v>0.51408404287431941</v>
      </c>
      <c r="F613">
        <f ca="1">-8*LN(RAND())</f>
        <v>3.1658358899815511</v>
      </c>
      <c r="H613">
        <f ca="1">-2*LN(RAND())</f>
        <v>1.7511680728010737</v>
      </c>
      <c r="I613">
        <f ca="1">-2*LN(RAND())</f>
        <v>5.7059854120837814</v>
      </c>
      <c r="J613">
        <f ca="1">-2*LN(RAND())</f>
        <v>5.9474067236665429E-2</v>
      </c>
      <c r="K613">
        <f ca="1">-2*LN(RAND())</f>
        <v>2.7188550256366297</v>
      </c>
      <c r="L613">
        <f ca="1">-2*LN(RAND())</f>
        <v>1.9286776088495814</v>
      </c>
      <c r="M613">
        <f ca="1">-2*LN(RAND())</f>
        <v>3.5611505421186807</v>
      </c>
      <c r="P613">
        <v>8.2285984855270051</v>
      </c>
      <c r="Q613">
        <v>11.380741109951243</v>
      </c>
      <c r="R613">
        <v>5.5715269322429455</v>
      </c>
      <c r="T613">
        <v>0.48347983208777662</v>
      </c>
      <c r="U613">
        <v>6.0222950302140275E-2</v>
      </c>
      <c r="V613">
        <v>7.4237954230073067E-2</v>
      </c>
      <c r="X613">
        <v>7.9597854254584117</v>
      </c>
      <c r="Y613">
        <v>9.6976461593330239</v>
      </c>
      <c r="Z613">
        <v>1.2371575649051201</v>
      </c>
      <c r="AA613">
        <v>0.12797269888930632</v>
      </c>
      <c r="AC613">
        <v>2.6432324748148162</v>
      </c>
      <c r="AD613">
        <v>1.0306777062407169</v>
      </c>
      <c r="AE613">
        <v>4.8710437568707086</v>
      </c>
      <c r="AF613">
        <v>1.3913108584921825</v>
      </c>
      <c r="AH613">
        <v>10.385672828030614</v>
      </c>
      <c r="AI613">
        <v>11.52229966198308</v>
      </c>
      <c r="AJ613">
        <v>7.8616180511815763</v>
      </c>
      <c r="AK613">
        <v>4.7954900218443779</v>
      </c>
      <c r="AL613">
        <v>0.34817173228837467</v>
      </c>
      <c r="AN613">
        <v>0.90946672821259233</v>
      </c>
      <c r="AO613">
        <v>3.6245099974615527</v>
      </c>
      <c r="AP613">
        <v>0.38186572222859128</v>
      </c>
      <c r="AQ613">
        <v>3.1953724166907476</v>
      </c>
      <c r="AR613">
        <v>0.23052526102300919</v>
      </c>
      <c r="AT613">
        <v>2.8285289464226944</v>
      </c>
      <c r="AU613">
        <v>0.36769351793507116</v>
      </c>
      <c r="AV613">
        <v>0.70150291316110536</v>
      </c>
      <c r="AW613">
        <v>0.31291741897505554</v>
      </c>
      <c r="AX613">
        <v>8.7901944362064928</v>
      </c>
      <c r="AY613">
        <v>9.2352145501617464</v>
      </c>
      <c r="BA613">
        <v>4.8139990201573255</v>
      </c>
      <c r="BB613">
        <v>0.6569651342579339</v>
      </c>
      <c r="BC613">
        <v>8.348910313393052</v>
      </c>
      <c r="BD613">
        <v>5.3426659763124641E-2</v>
      </c>
      <c r="BE613">
        <v>2.1994414789038537</v>
      </c>
      <c r="BF613">
        <v>1.7084239172624522</v>
      </c>
    </row>
    <row r="614" spans="1:58">
      <c r="A614">
        <f ca="1">-8*LN(RAND())</f>
        <v>11.324483324647696</v>
      </c>
      <c r="B614">
        <f ca="1">-8*LN(RAND())</f>
        <v>7.0470907115152128</v>
      </c>
      <c r="C614">
        <f ca="1">-8*LN(RAND())</f>
        <v>31.646658363284644</v>
      </c>
      <c r="D614">
        <f ca="1">-8*LN(RAND())</f>
        <v>12.329307380250858</v>
      </c>
      <c r="E614">
        <f ca="1">-8*LN(RAND())</f>
        <v>6.1075927869218205</v>
      </c>
      <c r="F614">
        <f ca="1">-8*LN(RAND())</f>
        <v>8.3981597326006003</v>
      </c>
      <c r="H614">
        <f ca="1">-2*LN(RAND())</f>
        <v>1.1910673637551865</v>
      </c>
      <c r="I614">
        <f ca="1">-2*LN(RAND())</f>
        <v>4.8099333975705925</v>
      </c>
      <c r="J614">
        <f ca="1">-2*LN(RAND())</f>
        <v>2.6464090608354285</v>
      </c>
      <c r="K614">
        <f ca="1">-2*LN(RAND())</f>
        <v>4.0524159528161725</v>
      </c>
      <c r="L614">
        <f ca="1">-2*LN(RAND())</f>
        <v>1.6718048147502667</v>
      </c>
      <c r="M614">
        <f ca="1">-2*LN(RAND())</f>
        <v>0.43145260114009226</v>
      </c>
      <c r="P614">
        <v>2.4119304871457627</v>
      </c>
      <c r="Q614">
        <v>2.0614398324818817</v>
      </c>
      <c r="R614">
        <v>9.49415662787756</v>
      </c>
      <c r="T614">
        <v>1.8266573714969903</v>
      </c>
      <c r="U614">
        <v>2.8039701835279613</v>
      </c>
      <c r="V614">
        <v>1.8664500069534129</v>
      </c>
      <c r="X614">
        <v>5.0549299982302411</v>
      </c>
      <c r="Y614">
        <v>7.2485240612660009</v>
      </c>
      <c r="Z614">
        <v>3.2929333318184804</v>
      </c>
      <c r="AA614">
        <v>0.27080534703986431</v>
      </c>
      <c r="AC614">
        <v>0.32348060592267408</v>
      </c>
      <c r="AD614">
        <v>0.19047890911544507</v>
      </c>
      <c r="AE614">
        <v>1.5986252027116088</v>
      </c>
      <c r="AF614">
        <v>0.43619513128999871</v>
      </c>
      <c r="AH614">
        <v>11.506641899189189</v>
      </c>
      <c r="AI614">
        <v>3.2324531726218377</v>
      </c>
      <c r="AJ614">
        <v>2.0731972214062631</v>
      </c>
      <c r="AK614">
        <v>8.8550495175539279</v>
      </c>
      <c r="AL614">
        <v>4.7740216954977814</v>
      </c>
      <c r="AN614">
        <v>0.31883208889752696</v>
      </c>
      <c r="AO614">
        <v>0.45777896957669773</v>
      </c>
      <c r="AP614">
        <v>0.33103599655951577</v>
      </c>
      <c r="AQ614">
        <v>0.19562240580678927</v>
      </c>
      <c r="AR614">
        <v>0.74591079416760708</v>
      </c>
      <c r="AT614">
        <v>20.427751897595076</v>
      </c>
      <c r="AU614">
        <v>8.3384394649792402</v>
      </c>
      <c r="AV614">
        <v>8.8204947508895817</v>
      </c>
      <c r="AW614">
        <v>0.21812729180650156</v>
      </c>
      <c r="AX614">
        <v>14.086616688634781</v>
      </c>
      <c r="AY614">
        <v>11.246982879493551</v>
      </c>
      <c r="BA614">
        <v>0.99745806133011072</v>
      </c>
      <c r="BB614">
        <v>0.26113776544544787</v>
      </c>
      <c r="BC614">
        <v>0.98082365505303004</v>
      </c>
      <c r="BD614">
        <v>4.8153243759778865</v>
      </c>
      <c r="BE614">
        <v>0.37201189079515928</v>
      </c>
      <c r="BF614">
        <v>1.4200694680144437</v>
      </c>
    </row>
    <row r="615" spans="1:58">
      <c r="A615">
        <f ca="1">-8*LN(RAND())</f>
        <v>2.2962862572777412</v>
      </c>
      <c r="B615">
        <f ca="1">-8*LN(RAND())</f>
        <v>4.0164122048948228</v>
      </c>
      <c r="C615">
        <f ca="1">-8*LN(RAND())</f>
        <v>6.4595528497253172</v>
      </c>
      <c r="D615">
        <f ca="1">-8*LN(RAND())</f>
        <v>6.9295085730377961</v>
      </c>
      <c r="E615">
        <f ca="1">-8*LN(RAND())</f>
        <v>7.9984897698107069</v>
      </c>
      <c r="F615">
        <f ca="1">-8*LN(RAND())</f>
        <v>8.110662126723355</v>
      </c>
      <c r="H615">
        <f ca="1">-2*LN(RAND())</f>
        <v>4.8111088699477058</v>
      </c>
      <c r="I615">
        <f ca="1">-2*LN(RAND())</f>
        <v>1.3138338029876979</v>
      </c>
      <c r="J615">
        <f ca="1">-2*LN(RAND())</f>
        <v>0.46486233522448545</v>
      </c>
      <c r="K615">
        <f ca="1">-2*LN(RAND())</f>
        <v>1.1366973017643172</v>
      </c>
      <c r="L615">
        <f ca="1">-2*LN(RAND())</f>
        <v>1.8612150261428624</v>
      </c>
      <c r="M615">
        <f ca="1">-2*LN(RAND())</f>
        <v>2.2782026104043021</v>
      </c>
      <c r="P615">
        <v>9.4401597002410629</v>
      </c>
      <c r="Q615">
        <v>8.2199496232466061</v>
      </c>
      <c r="R615">
        <v>8.6808016123214298</v>
      </c>
      <c r="T615">
        <v>1.3408946762264267</v>
      </c>
      <c r="U615">
        <v>0.88119339671534436</v>
      </c>
      <c r="V615">
        <v>1.9496399987921131</v>
      </c>
      <c r="X615">
        <v>13.347725617851294</v>
      </c>
      <c r="Y615">
        <v>5.3378274802842718</v>
      </c>
      <c r="Z615">
        <v>4.6849152794254376</v>
      </c>
      <c r="AA615">
        <v>3.2408712728040809</v>
      </c>
      <c r="AC615">
        <v>3.3791084752940388</v>
      </c>
      <c r="AD615">
        <v>0.44468770299828048</v>
      </c>
      <c r="AE615">
        <v>3.7873628399015642</v>
      </c>
      <c r="AF615">
        <v>3.9180321409178505</v>
      </c>
      <c r="AH615">
        <v>12.98709270356844</v>
      </c>
      <c r="AI615">
        <v>0.62937028958630037</v>
      </c>
      <c r="AJ615">
        <v>0.2219454524837817</v>
      </c>
      <c r="AK615">
        <v>2.3817965177530196</v>
      </c>
      <c r="AL615">
        <v>8.6699519810914824E-2</v>
      </c>
      <c r="AN615">
        <v>0.12416529484330695</v>
      </c>
      <c r="AO615">
        <v>1.668376389718391</v>
      </c>
      <c r="AP615">
        <v>10.653084920591395</v>
      </c>
      <c r="AQ615">
        <v>1.2270926297762808</v>
      </c>
      <c r="AR615">
        <v>0.89485318792233315</v>
      </c>
      <c r="AT615">
        <v>0.91997324601610719</v>
      </c>
      <c r="AU615">
        <v>2.6637187527161257</v>
      </c>
      <c r="AV615">
        <v>5.9890307131919682</v>
      </c>
      <c r="AW615">
        <v>5.8329061482528459</v>
      </c>
      <c r="AX615">
        <v>9.5270586781341926</v>
      </c>
      <c r="AY615">
        <v>1.0191080215352528</v>
      </c>
      <c r="BA615">
        <v>1.246111776512195</v>
      </c>
      <c r="BB615">
        <v>1.0075748840638643</v>
      </c>
      <c r="BC615">
        <v>1.6549134279344884</v>
      </c>
      <c r="BD615">
        <v>9.1899203913270541E-2</v>
      </c>
      <c r="BE615">
        <v>2.5511825768959286</v>
      </c>
      <c r="BF615">
        <v>0.9536301430788543</v>
      </c>
    </row>
    <row r="616" spans="1:58">
      <c r="A616">
        <f ca="1">-8*LN(RAND())</f>
        <v>7.265368391171406</v>
      </c>
      <c r="B616">
        <f ca="1">-8*LN(RAND())</f>
        <v>9.5461039008168598</v>
      </c>
      <c r="C616">
        <f ca="1">-8*LN(RAND())</f>
        <v>1.6619780321092898</v>
      </c>
      <c r="D616">
        <f ca="1">-8*LN(RAND())</f>
        <v>2.6205840916813048</v>
      </c>
      <c r="E616">
        <f ca="1">-8*LN(RAND())</f>
        <v>5.4106020816936899</v>
      </c>
      <c r="F616">
        <f ca="1">-8*LN(RAND())</f>
        <v>15.644848655141665</v>
      </c>
      <c r="H616">
        <f ca="1">-2*LN(RAND())</f>
        <v>0.75428791921353389</v>
      </c>
      <c r="I616">
        <f ca="1">-2*LN(RAND())</f>
        <v>5.0177595577494625</v>
      </c>
      <c r="J616">
        <f ca="1">-2*LN(RAND())</f>
        <v>2.31927105553256</v>
      </c>
      <c r="K616">
        <f ca="1">-2*LN(RAND())</f>
        <v>7.8000492885994227E-2</v>
      </c>
      <c r="L616">
        <f ca="1">-2*LN(RAND())</f>
        <v>3.6267078036951825</v>
      </c>
      <c r="M616">
        <f ca="1">-2*LN(RAND())</f>
        <v>0.37299275273874738</v>
      </c>
      <c r="P616">
        <v>12.404840485837401</v>
      </c>
      <c r="Q616">
        <v>18.104109610312683</v>
      </c>
      <c r="R616">
        <v>14.698123623409051</v>
      </c>
      <c r="T616">
        <v>2.1854976250641496</v>
      </c>
      <c r="U616">
        <v>1.1559406235515592</v>
      </c>
      <c r="V616">
        <v>2.0990007463408307</v>
      </c>
      <c r="X616">
        <v>3.7335093958259979</v>
      </c>
      <c r="Y616">
        <v>0.51787920756144068</v>
      </c>
      <c r="Z616">
        <v>0.17177130302571891</v>
      </c>
      <c r="AA616">
        <v>24.57778749613658</v>
      </c>
      <c r="AC616">
        <v>0.68442336615861754</v>
      </c>
      <c r="AD616">
        <v>6.2446263842204947E-2</v>
      </c>
      <c r="AE616">
        <v>1.5112048385913743E-2</v>
      </c>
      <c r="AF616">
        <v>9.6114143975434677E-2</v>
      </c>
      <c r="AH616">
        <v>3.6996184374516807</v>
      </c>
      <c r="AI616">
        <v>8.4495825912000821</v>
      </c>
      <c r="AJ616">
        <v>6.7436146519258706</v>
      </c>
      <c r="AK616">
        <v>2.4432571172333599</v>
      </c>
      <c r="AL616">
        <v>1.7038089957454958</v>
      </c>
      <c r="AN616">
        <v>0.11736805745154358</v>
      </c>
      <c r="AO616">
        <v>1.7872845554132861</v>
      </c>
      <c r="AP616">
        <v>1.4467302496856462</v>
      </c>
      <c r="AQ616">
        <v>2.4620774880285232E-2</v>
      </c>
      <c r="AR616">
        <v>2.847137790381042</v>
      </c>
      <c r="AT616">
        <v>26.675388039431748</v>
      </c>
      <c r="AU616">
        <v>2.5200349524811068</v>
      </c>
      <c r="AV616">
        <v>0.27746049480831642</v>
      </c>
      <c r="AW616">
        <v>5.5569556714088275</v>
      </c>
      <c r="AX616">
        <v>2.3499877294467679</v>
      </c>
      <c r="AY616">
        <v>1.5770382261659106</v>
      </c>
      <c r="BA616">
        <v>1.6016798009494089</v>
      </c>
      <c r="BB616">
        <v>5.7966523399046628E-2</v>
      </c>
      <c r="BC616">
        <v>0.2931551448805268</v>
      </c>
      <c r="BD616">
        <v>6.2291716881417596</v>
      </c>
      <c r="BE616">
        <v>2.1970629646793638</v>
      </c>
      <c r="BF616">
        <v>1.8879328891387932</v>
      </c>
    </row>
    <row r="617" spans="1:58">
      <c r="A617">
        <f ca="1">-8*LN(RAND())</f>
        <v>4.1861588921979918</v>
      </c>
      <c r="B617">
        <f ca="1">-8*LN(RAND())</f>
        <v>6.8376993815855807</v>
      </c>
      <c r="C617">
        <f ca="1">-8*LN(RAND())</f>
        <v>1.398010390135392</v>
      </c>
      <c r="D617">
        <f ca="1">-8*LN(RAND())</f>
        <v>7.0129481436459473</v>
      </c>
      <c r="E617">
        <f ca="1">-8*LN(RAND())</f>
        <v>2.4963016250170069</v>
      </c>
      <c r="F617">
        <f ca="1">-8*LN(RAND())</f>
        <v>2.9795624724711836</v>
      </c>
      <c r="H617">
        <f ca="1">-2*LN(RAND())</f>
        <v>1.1411044147460734</v>
      </c>
      <c r="I617">
        <f ca="1">-2*LN(RAND())</f>
        <v>1.0426093361128428</v>
      </c>
      <c r="J617">
        <f ca="1">-2*LN(RAND())</f>
        <v>2.463825085624332</v>
      </c>
      <c r="K617">
        <f ca="1">-2*LN(RAND())</f>
        <v>1.6311410386752838</v>
      </c>
      <c r="L617">
        <f ca="1">-2*LN(RAND())</f>
        <v>3.5421343174297557</v>
      </c>
      <c r="M617">
        <f ca="1">-2*LN(RAND())</f>
        <v>0.35079776574485211</v>
      </c>
      <c r="P617">
        <v>12.108685754174466</v>
      </c>
      <c r="Q617">
        <v>5.4638614040242146</v>
      </c>
      <c r="R617">
        <v>9.4020664440758832</v>
      </c>
      <c r="T617">
        <v>1.3048861325014547</v>
      </c>
      <c r="U617">
        <v>3.7721920552475976</v>
      </c>
      <c r="V617">
        <v>0.62874671498941093</v>
      </c>
      <c r="X617">
        <v>16.08585897920139</v>
      </c>
      <c r="Y617">
        <v>2.9289670796925833</v>
      </c>
      <c r="Z617">
        <v>12.135813877690632</v>
      </c>
      <c r="AA617">
        <v>10.304706827791968</v>
      </c>
      <c r="AC617">
        <v>2.9400880889929173</v>
      </c>
      <c r="AD617">
        <v>2.7576107251644744</v>
      </c>
      <c r="AE617">
        <v>0.17936136470590411</v>
      </c>
      <c r="AF617">
        <v>0.60375112096844075</v>
      </c>
      <c r="AH617">
        <v>0.20720429864577669</v>
      </c>
      <c r="AI617">
        <v>6.7907184675165082</v>
      </c>
      <c r="AJ617">
        <v>0.90889782869039615</v>
      </c>
      <c r="AK617">
        <v>1.1272064959697048</v>
      </c>
      <c r="AL617">
        <v>6.040741929671583</v>
      </c>
      <c r="AN617">
        <v>6.9725881509818333</v>
      </c>
      <c r="AO617">
        <v>1.7842585494664622</v>
      </c>
      <c r="AP617">
        <v>1.6909154244122444</v>
      </c>
      <c r="AQ617">
        <v>1.5611375140047461</v>
      </c>
      <c r="AR617">
        <v>4.3269997826124511</v>
      </c>
      <c r="AT617">
        <v>1.618287028416673</v>
      </c>
      <c r="AU617">
        <v>14.642268096136256</v>
      </c>
      <c r="AV617">
        <v>18.647655656561845</v>
      </c>
      <c r="AW617">
        <v>15.034506221784774</v>
      </c>
      <c r="AX617">
        <v>6.8365669653890109</v>
      </c>
      <c r="AY617">
        <v>0.839961741960771</v>
      </c>
      <c r="BA617">
        <v>0.53515729793632039</v>
      </c>
      <c r="BB617">
        <v>1.9836658241297558</v>
      </c>
      <c r="BC617">
        <v>0.81003529558767162</v>
      </c>
      <c r="BD617">
        <v>3.3026405172898232E-2</v>
      </c>
      <c r="BE617">
        <v>0.28078440306251062</v>
      </c>
      <c r="BF617">
        <v>3.2237028813744009</v>
      </c>
    </row>
    <row r="618" spans="1:58">
      <c r="A618">
        <f ca="1">-8*LN(RAND())</f>
        <v>13.778763025802167</v>
      </c>
      <c r="B618">
        <f ca="1">-8*LN(RAND())</f>
        <v>16.481165976223096</v>
      </c>
      <c r="C618">
        <f ca="1">-8*LN(RAND())</f>
        <v>22.968108648113855</v>
      </c>
      <c r="D618">
        <f ca="1">-8*LN(RAND())</f>
        <v>17.820070759076987</v>
      </c>
      <c r="E618">
        <f ca="1">-8*LN(RAND())</f>
        <v>10.027048230289664</v>
      </c>
      <c r="F618">
        <f ca="1">-8*LN(RAND())</f>
        <v>0.78812851168203513</v>
      </c>
      <c r="H618">
        <f ca="1">-2*LN(RAND())</f>
        <v>1.3922240903157426</v>
      </c>
      <c r="I618">
        <f ca="1">-2*LN(RAND())</f>
        <v>4.3463168173061464E-2</v>
      </c>
      <c r="J618">
        <f ca="1">-2*LN(RAND())</f>
        <v>0.46660056542710426</v>
      </c>
      <c r="K618">
        <f ca="1">-2*LN(RAND())</f>
        <v>1.7211366241742438</v>
      </c>
      <c r="L618">
        <f ca="1">-2*LN(RAND())</f>
        <v>3.0595216202216919</v>
      </c>
      <c r="M618">
        <f ca="1">-2*LN(RAND())</f>
        <v>2.2348234123642001</v>
      </c>
      <c r="P618">
        <v>0.56665029081733109</v>
      </c>
      <c r="Q618">
        <v>1.3690844138642599</v>
      </c>
      <c r="R618">
        <v>7.0031818496164044</v>
      </c>
      <c r="T618">
        <v>2.3103435738444502</v>
      </c>
      <c r="U618">
        <v>1.5637416906616897E-2</v>
      </c>
      <c r="V618">
        <v>1.027582752260316</v>
      </c>
      <c r="X618">
        <v>6.7486793050344538</v>
      </c>
      <c r="Y618">
        <v>4.6818030495118981</v>
      </c>
      <c r="Z618">
        <v>19.415906809245609</v>
      </c>
      <c r="AA618">
        <v>17.126049210916893</v>
      </c>
      <c r="AC618">
        <v>2.8725406270575546</v>
      </c>
      <c r="AD618">
        <v>0.21171325021607865</v>
      </c>
      <c r="AE618">
        <v>1.6869893335244694</v>
      </c>
      <c r="AF618">
        <v>0.22726642238191291</v>
      </c>
      <c r="AH618">
        <v>9.5333894712085261</v>
      </c>
      <c r="AI618">
        <v>6.1345973740474227</v>
      </c>
      <c r="AJ618">
        <v>1.9534567230138662</v>
      </c>
      <c r="AK618">
        <v>4.2798779183965667</v>
      </c>
      <c r="AL618">
        <v>1.5254848633155649</v>
      </c>
      <c r="AN618">
        <v>0.37522619908546456</v>
      </c>
      <c r="AO618">
        <v>1.6478841515416174</v>
      </c>
      <c r="AP618">
        <v>5.2282092019579771</v>
      </c>
      <c r="AQ618">
        <v>8.4461008520216929E-2</v>
      </c>
      <c r="AR618">
        <v>0.6135917596059326</v>
      </c>
      <c r="AT618">
        <v>6.5988073276385055</v>
      </c>
      <c r="AU618">
        <v>5.2847292118023361</v>
      </c>
      <c r="AV618">
        <v>42.781487574399733</v>
      </c>
      <c r="AW618">
        <v>4.4982097536873384</v>
      </c>
      <c r="AX618">
        <v>3.4438293372405671</v>
      </c>
      <c r="AY618">
        <v>2.9102238511405112</v>
      </c>
      <c r="BA618">
        <v>2.5011887040859824</v>
      </c>
      <c r="BB618">
        <v>5.7612488105345907</v>
      </c>
      <c r="BC618">
        <v>2.7176973666644826</v>
      </c>
      <c r="BD618">
        <v>3.7119849726547596</v>
      </c>
      <c r="BE618">
        <v>1.4528766857845936</v>
      </c>
      <c r="BF618">
        <v>2.6520849457008659</v>
      </c>
    </row>
    <row r="619" spans="1:58">
      <c r="A619">
        <f ca="1">-8*LN(RAND())</f>
        <v>1.686183411117995</v>
      </c>
      <c r="B619">
        <f ca="1">-8*LN(RAND())</f>
        <v>0.31630510844639165</v>
      </c>
      <c r="C619">
        <f ca="1">-8*LN(RAND())</f>
        <v>0.4144132985743576</v>
      </c>
      <c r="D619">
        <f ca="1">-8*LN(RAND())</f>
        <v>9.8717694341768745</v>
      </c>
      <c r="E619">
        <f ca="1">-8*LN(RAND())</f>
        <v>31.220297043583411</v>
      </c>
      <c r="F619">
        <f ca="1">-8*LN(RAND())</f>
        <v>0.21270849690272792</v>
      </c>
      <c r="H619">
        <f ca="1">-2*LN(RAND())</f>
        <v>0.52897786319872142</v>
      </c>
      <c r="I619">
        <f ca="1">-2*LN(RAND())</f>
        <v>1.3501645358575658</v>
      </c>
      <c r="J619">
        <f ca="1">-2*LN(RAND())</f>
        <v>1.77047881427589</v>
      </c>
      <c r="K619">
        <f ca="1">-2*LN(RAND())</f>
        <v>0.14335556839452362</v>
      </c>
      <c r="L619">
        <f ca="1">-2*LN(RAND())</f>
        <v>3.9530597168014756</v>
      </c>
      <c r="M619">
        <f ca="1">-2*LN(RAND())</f>
        <v>4.9801577275214388</v>
      </c>
      <c r="P619">
        <v>1.2744826310196178</v>
      </c>
      <c r="Q619">
        <v>1.2064301620761724</v>
      </c>
      <c r="R619">
        <v>7.0156696239015535</v>
      </c>
      <c r="T619">
        <v>0.43545241016827124</v>
      </c>
      <c r="U619">
        <v>1.5673247970780997</v>
      </c>
      <c r="V619">
        <v>9.3886094353585623</v>
      </c>
      <c r="X619">
        <v>10.488465906764535</v>
      </c>
      <c r="Y619">
        <v>1.0899132331313504</v>
      </c>
      <c r="Z619">
        <v>0.21804650520567465</v>
      </c>
      <c r="AA619">
        <v>34.742823445281182</v>
      </c>
      <c r="AC619">
        <v>0.82488819754789233</v>
      </c>
      <c r="AD619">
        <v>4.9892281784855837E-2</v>
      </c>
      <c r="AE619">
        <v>0.50158488780300114</v>
      </c>
      <c r="AF619">
        <v>3.002078181716791</v>
      </c>
      <c r="AH619">
        <v>11.055807846116426</v>
      </c>
      <c r="AI619">
        <v>8.5718901280503932</v>
      </c>
      <c r="AJ619">
        <v>17.945139785644514</v>
      </c>
      <c r="AK619">
        <v>27.686492789204124</v>
      </c>
      <c r="AL619">
        <v>3.9722197682711333</v>
      </c>
      <c r="AN619">
        <v>2.2253963647693555</v>
      </c>
      <c r="AO619">
        <v>1.9337087388640526</v>
      </c>
      <c r="AP619">
        <v>0.33176307730750287</v>
      </c>
      <c r="AQ619">
        <v>0.77366383222388357</v>
      </c>
      <c r="AR619">
        <v>0.45999181413225737</v>
      </c>
      <c r="AT619">
        <v>0.23666182413532436</v>
      </c>
      <c r="AU619">
        <v>1.4647071815262385</v>
      </c>
      <c r="AV619">
        <v>7.6334332379385641</v>
      </c>
      <c r="AW619">
        <v>23.458409429368</v>
      </c>
      <c r="AX619">
        <v>5.0780207943784088</v>
      </c>
      <c r="AY619">
        <v>1.0493047110953886</v>
      </c>
      <c r="BA619">
        <v>1.0766840342784962</v>
      </c>
      <c r="BB619">
        <v>1.6148017316190246</v>
      </c>
      <c r="BC619">
        <v>1.2070229111056393E-2</v>
      </c>
      <c r="BD619">
        <v>9.1020014633057542</v>
      </c>
      <c r="BE619">
        <v>0.8152485795419202</v>
      </c>
      <c r="BF619">
        <v>6.1434166556985213E-2</v>
      </c>
    </row>
    <row r="620" spans="1:58">
      <c r="A620">
        <f ca="1">-8*LN(RAND())</f>
        <v>11.788647082406909</v>
      </c>
      <c r="B620">
        <f ca="1">-8*LN(RAND())</f>
        <v>25.197408389049162</v>
      </c>
      <c r="C620">
        <f ca="1">-8*LN(RAND())</f>
        <v>0.13896150083722858</v>
      </c>
      <c r="D620">
        <f ca="1">-8*LN(RAND())</f>
        <v>5.2613214455198296</v>
      </c>
      <c r="E620">
        <f ca="1">-8*LN(RAND())</f>
        <v>8.2261113269921253</v>
      </c>
      <c r="F620">
        <f ca="1">-8*LN(RAND())</f>
        <v>1.1363283245922005</v>
      </c>
      <c r="H620">
        <f ca="1">-2*LN(RAND())</f>
        <v>0.29390520418799781</v>
      </c>
      <c r="I620">
        <f ca="1">-2*LN(RAND())</f>
        <v>4.5284379146704028</v>
      </c>
      <c r="J620">
        <f ca="1">-2*LN(RAND())</f>
        <v>0.82249461306335447</v>
      </c>
      <c r="K620">
        <f ca="1">-2*LN(RAND())</f>
        <v>0.6977910703052872</v>
      </c>
      <c r="L620">
        <f ca="1">-2*LN(RAND())</f>
        <v>0.75842033533334852</v>
      </c>
      <c r="M620">
        <f ca="1">-2*LN(RAND())</f>
        <v>0.30451747972852178</v>
      </c>
      <c r="P620">
        <v>1.1964846342571194</v>
      </c>
      <c r="Q620">
        <v>7.859182545083458</v>
      </c>
      <c r="R620">
        <v>6.6557230748897283</v>
      </c>
      <c r="T620">
        <v>3.1307757457075645</v>
      </c>
      <c r="U620">
        <v>6.2493368071488176</v>
      </c>
      <c r="V620">
        <v>1.0907106332049916</v>
      </c>
      <c r="X620">
        <v>37.028754191203639</v>
      </c>
      <c r="Y620">
        <v>6.3116086726021514</v>
      </c>
      <c r="Z620">
        <v>5.6220172231937786</v>
      </c>
      <c r="AA620">
        <v>11.543182051364145</v>
      </c>
      <c r="AC620">
        <v>1.4648747105994468</v>
      </c>
      <c r="AD620">
        <v>1.196541704784637</v>
      </c>
      <c r="AE620">
        <v>1.3820337734860211</v>
      </c>
      <c r="AF620">
        <v>0.4541133057488479</v>
      </c>
      <c r="AH620">
        <v>4.9330003946598584</v>
      </c>
      <c r="AI620">
        <v>1.2093693608725768</v>
      </c>
      <c r="AJ620">
        <v>8.0966736191202422</v>
      </c>
      <c r="AK620">
        <v>16.035068824906936</v>
      </c>
      <c r="AL620">
        <v>4.1441087283712967</v>
      </c>
      <c r="AN620">
        <v>0.82171574546408954</v>
      </c>
      <c r="AO620">
        <v>3.3377268240588429</v>
      </c>
      <c r="AP620">
        <v>6.3856241638353506</v>
      </c>
      <c r="AQ620">
        <v>0.10079183593385548</v>
      </c>
      <c r="AR620">
        <v>4.3298191967802229</v>
      </c>
      <c r="AT620">
        <v>15.355939815326748</v>
      </c>
      <c r="AU620">
        <v>17.885510002235524</v>
      </c>
      <c r="AV620">
        <v>0.57144499861124654</v>
      </c>
      <c r="AW620">
        <v>4.0221308722274784</v>
      </c>
      <c r="AX620">
        <v>1.3144870970408316</v>
      </c>
      <c r="AY620">
        <v>8.1738878118962077</v>
      </c>
      <c r="BA620">
        <v>2.6273167765529086</v>
      </c>
      <c r="BB620">
        <v>1.8352078607410072</v>
      </c>
      <c r="BC620">
        <v>0.4643279908670746</v>
      </c>
      <c r="BD620">
        <v>0.33605677995732125</v>
      </c>
      <c r="BE620">
        <v>1.539697412472776</v>
      </c>
      <c r="BF620">
        <v>2.1251915691940368</v>
      </c>
    </row>
    <row r="621" spans="1:58">
      <c r="A621">
        <f ca="1">-8*LN(RAND())</f>
        <v>2.2105630644391159</v>
      </c>
      <c r="B621">
        <f ca="1">-8*LN(RAND())</f>
        <v>4.12327006864657</v>
      </c>
      <c r="C621">
        <f ca="1">-8*LN(RAND())</f>
        <v>2.3518184106835882</v>
      </c>
      <c r="D621">
        <f ca="1">-8*LN(RAND())</f>
        <v>3.2679188414650167</v>
      </c>
      <c r="E621">
        <f ca="1">-8*LN(RAND())</f>
        <v>7.0148141895947722</v>
      </c>
      <c r="F621">
        <f ca="1">-8*LN(RAND())</f>
        <v>1.7221414068940533</v>
      </c>
      <c r="H621">
        <f ca="1">-2*LN(RAND())</f>
        <v>0.70260883364110138</v>
      </c>
      <c r="I621">
        <f ca="1">-2*LN(RAND())</f>
        <v>1.558053180373985</v>
      </c>
      <c r="J621">
        <f ca="1">-2*LN(RAND())</f>
        <v>5.7669350793108878</v>
      </c>
      <c r="K621">
        <f ca="1">-2*LN(RAND())</f>
        <v>2.9619075227245539</v>
      </c>
      <c r="L621">
        <f ca="1">-2*LN(RAND())</f>
        <v>0.30768855183158389</v>
      </c>
      <c r="M621">
        <f ca="1">-2*LN(RAND())</f>
        <v>1.3844697022955506</v>
      </c>
      <c r="P621">
        <v>11.318342117133376</v>
      </c>
      <c r="Q621">
        <v>2.0301879652867454</v>
      </c>
      <c r="R621">
        <v>1.7721689701330805</v>
      </c>
      <c r="T621">
        <v>2.558273747412557</v>
      </c>
      <c r="U621">
        <v>0.62542910183625111</v>
      </c>
      <c r="V621">
        <v>0.84242690246294261</v>
      </c>
      <c r="X621">
        <v>5.9588835399350772</v>
      </c>
      <c r="Y621">
        <v>1.3887991389505978</v>
      </c>
      <c r="Z621">
        <v>6.6475718601564653</v>
      </c>
      <c r="AA621">
        <v>1.6043193009012733</v>
      </c>
      <c r="AC621">
        <v>2.1870754211456922</v>
      </c>
      <c r="AD621">
        <v>0.11057872097739932</v>
      </c>
      <c r="AE621">
        <v>1.6386779208706077</v>
      </c>
      <c r="AF621">
        <v>1.0127267795895414</v>
      </c>
      <c r="AH621">
        <v>2.5072365626487061</v>
      </c>
      <c r="AI621">
        <v>7.9037397527088578</v>
      </c>
      <c r="AJ621">
        <v>1.5896976790391699</v>
      </c>
      <c r="AK621">
        <v>16.228323984352503</v>
      </c>
      <c r="AL621">
        <v>5.2393648428119324</v>
      </c>
      <c r="AN621">
        <v>0.56808074557962163</v>
      </c>
      <c r="AO621">
        <v>0.70119420704300373</v>
      </c>
      <c r="AP621">
        <v>0.27001492777031721</v>
      </c>
      <c r="AQ621">
        <v>0.15000378145973176</v>
      </c>
      <c r="AR621">
        <v>5.7153881595551894</v>
      </c>
      <c r="AT621">
        <v>3.7985699157978283</v>
      </c>
      <c r="AU621">
        <v>6.69250410779508</v>
      </c>
      <c r="AV621">
        <v>2.3647703551854966</v>
      </c>
      <c r="AW621">
        <v>3.0659599777828239</v>
      </c>
      <c r="AX621">
        <v>12.203690162566925</v>
      </c>
      <c r="AY621">
        <v>8.8216301530345174</v>
      </c>
      <c r="BA621">
        <v>1.2760973353565963</v>
      </c>
      <c r="BB621">
        <v>5.1556218455223544</v>
      </c>
      <c r="BC621">
        <v>2.9800186304541358</v>
      </c>
      <c r="BD621">
        <v>1.280359107648666</v>
      </c>
      <c r="BE621">
        <v>6.6353505442434608</v>
      </c>
      <c r="BF621">
        <v>0.6804012415816737</v>
      </c>
    </row>
    <row r="622" spans="1:58">
      <c r="A622">
        <f ca="1">-8*LN(RAND())</f>
        <v>11.503427739155068</v>
      </c>
      <c r="B622">
        <f ca="1">-8*LN(RAND())</f>
        <v>17.385790031167339</v>
      </c>
      <c r="C622">
        <f ca="1">-8*LN(RAND())</f>
        <v>4.4173241206237055</v>
      </c>
      <c r="D622">
        <f ca="1">-8*LN(RAND())</f>
        <v>4.9360406971683544</v>
      </c>
      <c r="E622">
        <f ca="1">-8*LN(RAND())</f>
        <v>3.6461378315740163</v>
      </c>
      <c r="F622">
        <f ca="1">-8*LN(RAND())</f>
        <v>0.99824516445915612</v>
      </c>
      <c r="H622">
        <f ca="1">-2*LN(RAND())</f>
        <v>2.0096093531056916</v>
      </c>
      <c r="I622">
        <f ca="1">-2*LN(RAND())</f>
        <v>1.8719674683878218</v>
      </c>
      <c r="J622">
        <f ca="1">-2*LN(RAND())</f>
        <v>0.69721601525472832</v>
      </c>
      <c r="K622">
        <f ca="1">-2*LN(RAND())</f>
        <v>0.46615950878414342</v>
      </c>
      <c r="L622">
        <f ca="1">-2*LN(RAND())</f>
        <v>0.50952922091180164</v>
      </c>
      <c r="M622">
        <f ca="1">-2*LN(RAND())</f>
        <v>1.1862309150127288</v>
      </c>
      <c r="P622">
        <v>12.432483882030192</v>
      </c>
      <c r="Q622">
        <v>4.1582844775607475</v>
      </c>
      <c r="R622">
        <v>4.7656690679453417</v>
      </c>
      <c r="T622">
        <v>0.42153505431157512</v>
      </c>
      <c r="U622">
        <v>5.0184035019064934</v>
      </c>
      <c r="V622">
        <v>1.9087536369340423</v>
      </c>
      <c r="X622">
        <v>3.9451938286150656</v>
      </c>
      <c r="Y622">
        <v>2.3647702238916306</v>
      </c>
      <c r="Z622">
        <v>21.102808315456318</v>
      </c>
      <c r="AA622">
        <v>16.002092687200989</v>
      </c>
      <c r="AC622">
        <v>1.222103174812599</v>
      </c>
      <c r="AD622">
        <v>0.65614096745049999</v>
      </c>
      <c r="AE622">
        <v>3.4019454017604662</v>
      </c>
      <c r="AF622">
        <v>0.18291700708327491</v>
      </c>
      <c r="AH622">
        <v>10.067143283057387</v>
      </c>
      <c r="AI622">
        <v>2.9489384037563733</v>
      </c>
      <c r="AJ622">
        <v>14.121783673882488</v>
      </c>
      <c r="AK622">
        <v>0.95996254144783322</v>
      </c>
      <c r="AL622">
        <v>30.967411581705388</v>
      </c>
      <c r="AN622">
        <v>2.2762081951644988</v>
      </c>
      <c r="AO622">
        <v>0.93370650665173505</v>
      </c>
      <c r="AP622">
        <v>0.30942972010039083</v>
      </c>
      <c r="AQ622">
        <v>0.32258193478866282</v>
      </c>
      <c r="AR622">
        <v>0.64990024034927774</v>
      </c>
      <c r="AT622">
        <v>3.4842721965491754</v>
      </c>
      <c r="AU622">
        <v>5.2388446003593421</v>
      </c>
      <c r="AV622">
        <v>1.115856590367228</v>
      </c>
      <c r="AW622">
        <v>12.868496435740088</v>
      </c>
      <c r="AX622">
        <v>3.8484050969218133</v>
      </c>
      <c r="AY622">
        <v>23.238699113540303</v>
      </c>
      <c r="BA622">
        <v>4.1515422516052656</v>
      </c>
      <c r="BB622">
        <v>0.89055606245100716</v>
      </c>
      <c r="BC622">
        <v>1.7973356217390881</v>
      </c>
      <c r="BD622">
        <v>0.39582423197968636</v>
      </c>
      <c r="BE622">
        <v>2.9825637114587553</v>
      </c>
      <c r="BF622">
        <v>1.2056785504166472</v>
      </c>
    </row>
    <row r="623" spans="1:58">
      <c r="A623">
        <f ca="1">-8*LN(RAND())</f>
        <v>4.1233959723270504</v>
      </c>
      <c r="B623">
        <f ca="1">-8*LN(RAND())</f>
        <v>1.7269027705435411</v>
      </c>
      <c r="C623">
        <f ca="1">-8*LN(RAND())</f>
        <v>3.8652999144872107</v>
      </c>
      <c r="D623">
        <f ca="1">-8*LN(RAND())</f>
        <v>15.441620886261868</v>
      </c>
      <c r="E623">
        <f ca="1">-8*LN(RAND())</f>
        <v>0.11679532962146109</v>
      </c>
      <c r="F623">
        <f ca="1">-8*LN(RAND())</f>
        <v>10.568584914332602</v>
      </c>
      <c r="H623">
        <f ca="1">-2*LN(RAND())</f>
        <v>2.6573189275486047</v>
      </c>
      <c r="I623">
        <f ca="1">-2*LN(RAND())</f>
        <v>2.7022186759747746</v>
      </c>
      <c r="J623">
        <f ca="1">-2*LN(RAND())</f>
        <v>4.8322091272698859</v>
      </c>
      <c r="K623">
        <f ca="1">-2*LN(RAND())</f>
        <v>0.59896865506354524</v>
      </c>
      <c r="L623">
        <f ca="1">-2*LN(RAND())</f>
        <v>0.48640788847661298</v>
      </c>
      <c r="M623">
        <f ca="1">-2*LN(RAND())</f>
        <v>4.4047091653235206</v>
      </c>
      <c r="P623">
        <v>0.62058035332593098</v>
      </c>
      <c r="Q623">
        <v>12.545353514944397</v>
      </c>
      <c r="R623">
        <v>3.5753833387244991</v>
      </c>
      <c r="T623">
        <v>1.5828341689664283</v>
      </c>
      <c r="U623">
        <v>0.37742789581659192</v>
      </c>
      <c r="V623">
        <v>8.2672427562102584</v>
      </c>
      <c r="X623">
        <v>8.6112529518876642</v>
      </c>
      <c r="Y623">
        <v>8.8454899840495731</v>
      </c>
      <c r="Z623">
        <v>0.1975860110047655</v>
      </c>
      <c r="AA623">
        <v>21.416758877557857</v>
      </c>
      <c r="AC623">
        <v>1.0092116406284053</v>
      </c>
      <c r="AD623">
        <v>2.3975467872789786</v>
      </c>
      <c r="AE623">
        <v>0.66854158332844216</v>
      </c>
      <c r="AF623">
        <v>1.1632180899965221</v>
      </c>
      <c r="AH623">
        <v>3.8814145861202425</v>
      </c>
      <c r="AI623">
        <v>14.517029976259701</v>
      </c>
      <c r="AJ623">
        <v>7.3556113644683343</v>
      </c>
      <c r="AK623">
        <v>0.2772950194591009</v>
      </c>
      <c r="AL623">
        <v>7.6343314635150037</v>
      </c>
      <c r="AN623">
        <v>0.13490824424875084</v>
      </c>
      <c r="AO623">
        <v>2.4586021784124463E-2</v>
      </c>
      <c r="AP623">
        <v>2.4948809107400258</v>
      </c>
      <c r="AQ623">
        <v>3.8277804409430778</v>
      </c>
      <c r="AR623">
        <v>1.5031629017582049</v>
      </c>
      <c r="AT623">
        <v>0.46511704877122773</v>
      </c>
      <c r="AU623">
        <v>10.536138096717368</v>
      </c>
      <c r="AV623">
        <v>1.1209409675544566</v>
      </c>
      <c r="AW623">
        <v>8.3120988317879867</v>
      </c>
      <c r="AX623">
        <v>6.0265951749600424</v>
      </c>
      <c r="AY623">
        <v>6.5511597283495151</v>
      </c>
      <c r="BA623">
        <v>2.0475279451861703</v>
      </c>
      <c r="BB623">
        <v>5.312084100914837</v>
      </c>
      <c r="BC623">
        <v>1.8699170509691674</v>
      </c>
      <c r="BD623">
        <v>0.2365156819484811</v>
      </c>
      <c r="BE623">
        <v>3.8790734887278466</v>
      </c>
      <c r="BF623">
        <v>1.0498060608044619</v>
      </c>
    </row>
    <row r="624" spans="1:58">
      <c r="A624">
        <f ca="1">-8*LN(RAND())</f>
        <v>9.2071762256555445</v>
      </c>
      <c r="B624">
        <f ca="1">-8*LN(RAND())</f>
        <v>2.1556129622270985</v>
      </c>
      <c r="C624">
        <f ca="1">-8*LN(RAND())</f>
        <v>0.7191816996415048</v>
      </c>
      <c r="D624">
        <f ca="1">-8*LN(RAND())</f>
        <v>20.040711171999117</v>
      </c>
      <c r="E624">
        <f ca="1">-8*LN(RAND())</f>
        <v>7.8277077686189074</v>
      </c>
      <c r="F624">
        <f ca="1">-8*LN(RAND())</f>
        <v>6.7351253280907288</v>
      </c>
      <c r="H624">
        <f ca="1">-2*LN(RAND())</f>
        <v>1.4999594332979058</v>
      </c>
      <c r="I624">
        <f ca="1">-2*LN(RAND())</f>
        <v>0.83515557914688365</v>
      </c>
      <c r="J624">
        <f ca="1">-2*LN(RAND())</f>
        <v>2.2951079826838567</v>
      </c>
      <c r="K624">
        <f ca="1">-2*LN(RAND())</f>
        <v>2.3557834587331992</v>
      </c>
      <c r="L624">
        <f ca="1">-2*LN(RAND())</f>
        <v>4.4411717832534388</v>
      </c>
      <c r="M624">
        <f ca="1">-2*LN(RAND())</f>
        <v>2.9441575320120532</v>
      </c>
      <c r="P624">
        <v>22.39966620347986</v>
      </c>
      <c r="Q624">
        <v>8.5883018820387012</v>
      </c>
      <c r="R624">
        <v>13.013958914573623</v>
      </c>
      <c r="T624">
        <v>0.66857001759047152</v>
      </c>
      <c r="U624">
        <v>0.32530209276844457</v>
      </c>
      <c r="V624">
        <v>0.96510562266118782</v>
      </c>
      <c r="X624">
        <v>0.14273716017178376</v>
      </c>
      <c r="Y624">
        <v>3.1647655119954341</v>
      </c>
      <c r="Z624">
        <v>0.92439675901092833</v>
      </c>
      <c r="AA624">
        <v>2.370854326062688</v>
      </c>
      <c r="AC624">
        <v>1.8606013437588405</v>
      </c>
      <c r="AD624">
        <v>3.0854418412662019</v>
      </c>
      <c r="AE624">
        <v>0.35650884423562368</v>
      </c>
      <c r="AF624">
        <v>0.11504058051849032</v>
      </c>
      <c r="AH624">
        <v>4.9722267458817964</v>
      </c>
      <c r="AI624">
        <v>1.5541726182655553</v>
      </c>
      <c r="AJ624">
        <v>3.7953613367559393</v>
      </c>
      <c r="AK624">
        <v>9.2742637307545746</v>
      </c>
      <c r="AL624">
        <v>15.30108077456438</v>
      </c>
      <c r="AN624">
        <v>3.0295196935203381</v>
      </c>
      <c r="AO624">
        <v>3.6580490402542289</v>
      </c>
      <c r="AP624">
        <v>3.7459737339171948</v>
      </c>
      <c r="AQ624">
        <v>2.2079630681452205</v>
      </c>
      <c r="AR624">
        <v>0.97258445508343538</v>
      </c>
      <c r="AT624">
        <v>3.4073876329030615</v>
      </c>
      <c r="AU624">
        <v>1.9780999971376096</v>
      </c>
      <c r="AV624">
        <v>1.533886902011532</v>
      </c>
      <c r="AW624">
        <v>20.010257735161243</v>
      </c>
      <c r="AX624">
        <v>7.698473677179547</v>
      </c>
      <c r="AY624">
        <v>10.569224782029581</v>
      </c>
      <c r="BA624">
        <v>2.9990418748497194</v>
      </c>
      <c r="BB624">
        <v>11.697203354803547</v>
      </c>
      <c r="BC624">
        <v>0.50256385224109967</v>
      </c>
      <c r="BD624">
        <v>0.10533143143959187</v>
      </c>
      <c r="BE624">
        <v>2.4238590396477844</v>
      </c>
      <c r="BF624">
        <v>2.9589801243989431</v>
      </c>
    </row>
    <row r="625" spans="1:58">
      <c r="A625">
        <f ca="1">-8*LN(RAND())</f>
        <v>1.733023821118487</v>
      </c>
      <c r="B625">
        <f ca="1">-8*LN(RAND())</f>
        <v>4.3298558185363616</v>
      </c>
      <c r="C625">
        <f ca="1">-8*LN(RAND())</f>
        <v>12.906495731947702</v>
      </c>
      <c r="D625">
        <f ca="1">-8*LN(RAND())</f>
        <v>12.159611673215817</v>
      </c>
      <c r="E625">
        <f ca="1">-8*LN(RAND())</f>
        <v>6.1930295179567256</v>
      </c>
      <c r="F625">
        <f ca="1">-8*LN(RAND())</f>
        <v>7.7771094699113323</v>
      </c>
      <c r="H625">
        <f ca="1">-2*LN(RAND())</f>
        <v>0.90420004733936976</v>
      </c>
      <c r="I625">
        <f ca="1">-2*LN(RAND())</f>
        <v>0.55232016165303655</v>
      </c>
      <c r="J625">
        <f ca="1">-2*LN(RAND())</f>
        <v>0.60206362920050294</v>
      </c>
      <c r="K625">
        <f ca="1">-2*LN(RAND())</f>
        <v>6.0244731497186539</v>
      </c>
      <c r="L625">
        <f ca="1">-2*LN(RAND())</f>
        <v>1.9545513187657715</v>
      </c>
      <c r="M625">
        <f ca="1">-2*LN(RAND())</f>
        <v>1.564340820358082</v>
      </c>
      <c r="P625">
        <v>2.2113175060183621</v>
      </c>
      <c r="Q625">
        <v>2.8619976473432742</v>
      </c>
      <c r="R625">
        <v>9.6581523258371273</v>
      </c>
      <c r="T625">
        <v>0.20667397444367713</v>
      </c>
      <c r="U625">
        <v>4.9567676972029222</v>
      </c>
      <c r="V625">
        <v>1.3993964418513107</v>
      </c>
      <c r="X625">
        <v>16.88138809165401</v>
      </c>
      <c r="Y625">
        <v>1.7953445015723397</v>
      </c>
      <c r="Z625">
        <v>0.95169183052401685</v>
      </c>
      <c r="AA625">
        <v>3.0039546692690111</v>
      </c>
      <c r="AC625">
        <v>1.3438426544808759</v>
      </c>
      <c r="AD625">
        <v>0.1273028323264748</v>
      </c>
      <c r="AE625">
        <v>4.9271994043573626</v>
      </c>
      <c r="AF625">
        <v>11.079410843838163</v>
      </c>
      <c r="AH625">
        <v>8.9875251440195179</v>
      </c>
      <c r="AI625">
        <v>1.0348856693414383</v>
      </c>
      <c r="AJ625">
        <v>5.5423162759224853</v>
      </c>
      <c r="AK625">
        <v>14.875872052737474</v>
      </c>
      <c r="AL625">
        <v>5.256016650639233</v>
      </c>
      <c r="AN625">
        <v>1.283058327245477</v>
      </c>
      <c r="AO625">
        <v>3.1101400190513795</v>
      </c>
      <c r="AP625">
        <v>1.4265862358609229</v>
      </c>
      <c r="AQ625">
        <v>0.4663450416021005</v>
      </c>
      <c r="AR625">
        <v>0.66366465995534052</v>
      </c>
      <c r="AT625">
        <v>9.9599257969694807E-2</v>
      </c>
      <c r="AU625">
        <v>5.8070534235698226</v>
      </c>
      <c r="AV625">
        <v>1.223675289596601</v>
      </c>
      <c r="AW625">
        <v>10.234176961256571</v>
      </c>
      <c r="AX625">
        <v>1.3676770305234036</v>
      </c>
      <c r="AY625">
        <v>17.028013847732772</v>
      </c>
      <c r="BA625">
        <v>1.0107294586390156</v>
      </c>
      <c r="BB625">
        <v>1.3144797858158099</v>
      </c>
      <c r="BC625">
        <v>0.22262430339556549</v>
      </c>
      <c r="BD625">
        <v>1.3967981260096218</v>
      </c>
      <c r="BE625">
        <v>3.5652685163193532</v>
      </c>
      <c r="BF625">
        <v>3.0481330564785503</v>
      </c>
    </row>
    <row r="626" spans="1:58">
      <c r="A626">
        <f ca="1">-8*LN(RAND())</f>
        <v>2.3903559031374919</v>
      </c>
      <c r="B626">
        <f ca="1">-8*LN(RAND())</f>
        <v>4.3842341816442056</v>
      </c>
      <c r="C626">
        <f ca="1">-8*LN(RAND())</f>
        <v>2.6692573044103014</v>
      </c>
      <c r="D626">
        <f ca="1">-8*LN(RAND())</f>
        <v>3.6890390902486092</v>
      </c>
      <c r="E626">
        <f ca="1">-8*LN(RAND())</f>
        <v>4.1906760666184324</v>
      </c>
      <c r="F626">
        <f ca="1">-8*LN(RAND())</f>
        <v>1.4585106600547411</v>
      </c>
      <c r="H626">
        <f ca="1">-2*LN(RAND())</f>
        <v>0.8326376696858161</v>
      </c>
      <c r="I626">
        <f ca="1">-2*LN(RAND())</f>
        <v>1.8325647662327158</v>
      </c>
      <c r="J626">
        <f ca="1">-2*LN(RAND())</f>
        <v>0.29845796092648319</v>
      </c>
      <c r="K626">
        <f ca="1">-2*LN(RAND())</f>
        <v>2.7600284928340999</v>
      </c>
      <c r="L626">
        <f ca="1">-2*LN(RAND())</f>
        <v>0.36013766115980761</v>
      </c>
      <c r="M626">
        <f ca="1">-2*LN(RAND())</f>
        <v>0.59629992353757943</v>
      </c>
      <c r="P626">
        <v>1.5050173152237885</v>
      </c>
      <c r="Q626">
        <v>12.127179828798562</v>
      </c>
      <c r="R626">
        <v>28.367939169717058</v>
      </c>
      <c r="T626">
        <v>0.45644616212893968</v>
      </c>
      <c r="U626">
        <v>1.7138866344470718</v>
      </c>
      <c r="V626">
        <v>0.59613405101483052</v>
      </c>
      <c r="X626">
        <v>9.5148223442435231</v>
      </c>
      <c r="Y626">
        <v>3.0203660300085433</v>
      </c>
      <c r="Z626">
        <v>1.3780525126195575</v>
      </c>
      <c r="AA626">
        <v>6.9877022730575407</v>
      </c>
      <c r="AC626">
        <v>7.4002659196707761</v>
      </c>
      <c r="AD626">
        <v>0.47355859303027065</v>
      </c>
      <c r="AE626">
        <v>2.2423030451614046</v>
      </c>
      <c r="AF626">
        <v>0.298582462517407</v>
      </c>
      <c r="AH626">
        <v>10.776571505220934</v>
      </c>
      <c r="AI626">
        <v>1.4761606266265046</v>
      </c>
      <c r="AJ626">
        <v>6.0181816078789838</v>
      </c>
      <c r="AK626">
        <v>13.36185526508733</v>
      </c>
      <c r="AL626">
        <v>1.7484667670770695</v>
      </c>
      <c r="AN626">
        <v>2.0618027169378061</v>
      </c>
      <c r="AO626">
        <v>2.9810202149183374</v>
      </c>
      <c r="AP626">
        <v>5.1320964625883958</v>
      </c>
      <c r="AQ626">
        <v>1.4775239274715775</v>
      </c>
      <c r="AR626">
        <v>0.52000202634361148</v>
      </c>
      <c r="AT626">
        <v>21.535026831922593</v>
      </c>
      <c r="AU626">
        <v>12.756477606161207</v>
      </c>
      <c r="AV626">
        <v>3.5125292059267768</v>
      </c>
      <c r="AW626">
        <v>1.7524119265623854</v>
      </c>
      <c r="AX626">
        <v>3.5953855001917749</v>
      </c>
      <c r="AY626">
        <v>4.3902576071552595</v>
      </c>
      <c r="BA626">
        <v>5.4787377705439253</v>
      </c>
      <c r="BB626">
        <v>2.8665395021843052</v>
      </c>
      <c r="BC626">
        <v>2.3912840218584446</v>
      </c>
      <c r="BD626">
        <v>0.16676861075018257</v>
      </c>
      <c r="BE626">
        <v>0.56261585196494668</v>
      </c>
      <c r="BF626">
        <v>5.3825264461209077</v>
      </c>
    </row>
    <row r="627" spans="1:58">
      <c r="A627">
        <f ca="1">-8*LN(RAND())</f>
        <v>3.4492360791437759</v>
      </c>
      <c r="B627">
        <f ca="1">-8*LN(RAND())</f>
        <v>4.5425985635510502</v>
      </c>
      <c r="C627">
        <f ca="1">-8*LN(RAND())</f>
        <v>9.8097201263148506</v>
      </c>
      <c r="D627">
        <f ca="1">-8*LN(RAND())</f>
        <v>5.8896568872096253</v>
      </c>
      <c r="E627">
        <f ca="1">-8*LN(RAND())</f>
        <v>0.48821860449427734</v>
      </c>
      <c r="F627">
        <f ca="1">-8*LN(RAND())</f>
        <v>1.8324699155793069</v>
      </c>
      <c r="H627">
        <f ca="1">-2*LN(RAND())</f>
        <v>1.0315202880809036</v>
      </c>
      <c r="I627">
        <f ca="1">-2*LN(RAND())</f>
        <v>4.3504102934208619</v>
      </c>
      <c r="J627">
        <f ca="1">-2*LN(RAND())</f>
        <v>1.2717019225961892</v>
      </c>
      <c r="K627">
        <f ca="1">-2*LN(RAND())</f>
        <v>0.28643542388027243</v>
      </c>
      <c r="L627">
        <f ca="1">-2*LN(RAND())</f>
        <v>2.2349917518288787</v>
      </c>
      <c r="M627">
        <f ca="1">-2*LN(RAND())</f>
        <v>1.0607774806651351</v>
      </c>
      <c r="P627">
        <v>9.9008967723500376</v>
      </c>
      <c r="Q627">
        <v>1.9442831270369914</v>
      </c>
      <c r="R627">
        <v>18.754904404592963</v>
      </c>
      <c r="T627">
        <v>3.7310667511099154</v>
      </c>
      <c r="U627">
        <v>2.4499827918169759</v>
      </c>
      <c r="V627">
        <v>0.13995763028754335</v>
      </c>
      <c r="X627">
        <v>1.6908056846025108</v>
      </c>
      <c r="Y627">
        <v>9.9593069436032682</v>
      </c>
      <c r="Z627">
        <v>27.219409190955769</v>
      </c>
      <c r="AA627">
        <v>13.062484141810124</v>
      </c>
      <c r="AC627">
        <v>0.55254528224075816</v>
      </c>
      <c r="AD627">
        <v>1.9991743956348396</v>
      </c>
      <c r="AE627">
        <v>1.2258424796065444</v>
      </c>
      <c r="AF627">
        <v>1.4781961553547884</v>
      </c>
      <c r="AH627">
        <v>0.42867991357584151</v>
      </c>
      <c r="AI627">
        <v>6.2692363005986236</v>
      </c>
      <c r="AJ627">
        <v>3.8928401806841855</v>
      </c>
      <c r="AK627">
        <v>5.3142437772828242</v>
      </c>
      <c r="AL627">
        <v>5.0629335348114397</v>
      </c>
      <c r="AN627">
        <v>0.70030535155892115</v>
      </c>
      <c r="AO627">
        <v>0.35417160673059395</v>
      </c>
      <c r="AP627">
        <v>4.8013542573869827</v>
      </c>
      <c r="AQ627">
        <v>0.83761736591760083</v>
      </c>
      <c r="AR627">
        <v>1.7877227712709947</v>
      </c>
      <c r="AT627">
        <v>0.18808743575644019</v>
      </c>
      <c r="AU627">
        <v>4.2119236463744523</v>
      </c>
      <c r="AV627">
        <v>3.7859453110859689</v>
      </c>
      <c r="AW627">
        <v>5.6875556477460613E-2</v>
      </c>
      <c r="AX627">
        <v>11.014268088969501</v>
      </c>
      <c r="AY627">
        <v>21.608649914904738</v>
      </c>
      <c r="BA627">
        <v>1.6870956205690262</v>
      </c>
      <c r="BB627">
        <v>1.5093711294222543</v>
      </c>
      <c r="BC627">
        <v>7.0308893918245357</v>
      </c>
      <c r="BD627">
        <v>4.2297900995231679</v>
      </c>
      <c r="BE627">
        <v>0.29874264473109285</v>
      </c>
      <c r="BF627">
        <v>1.355730587390894</v>
      </c>
    </row>
    <row r="628" spans="1:58">
      <c r="A628">
        <f ca="1">-8*LN(RAND())</f>
        <v>17.696051032513616</v>
      </c>
      <c r="B628">
        <f ca="1">-8*LN(RAND())</f>
        <v>3.0727241975157509</v>
      </c>
      <c r="C628">
        <f ca="1">-8*LN(RAND())</f>
        <v>8.2240959415788204</v>
      </c>
      <c r="D628">
        <f ca="1">-8*LN(RAND())</f>
        <v>0.74166825674231085</v>
      </c>
      <c r="E628">
        <f ca="1">-8*LN(RAND())</f>
        <v>7.7740385723887373</v>
      </c>
      <c r="F628">
        <f ca="1">-8*LN(RAND())</f>
        <v>6.6564481551457764</v>
      </c>
      <c r="H628">
        <f ca="1">-2*LN(RAND())</f>
        <v>1.996315427512704E-2</v>
      </c>
      <c r="I628">
        <f ca="1">-2*LN(RAND())</f>
        <v>2.9347965503863489</v>
      </c>
      <c r="J628">
        <f ca="1">-2*LN(RAND())</f>
        <v>0.69379566553877803</v>
      </c>
      <c r="K628">
        <f ca="1">-2*LN(RAND())</f>
        <v>1.6909766221351084</v>
      </c>
      <c r="L628">
        <f ca="1">-2*LN(RAND())</f>
        <v>4.9920747724361503</v>
      </c>
      <c r="M628">
        <f ca="1">-2*LN(RAND())</f>
        <v>0.83917198642946933</v>
      </c>
      <c r="P628">
        <v>3.8642328774774399</v>
      </c>
      <c r="Q628">
        <v>4.8324210175151698</v>
      </c>
      <c r="R628">
        <v>6.321277635202124</v>
      </c>
      <c r="T628">
        <v>3.9591458924162826</v>
      </c>
      <c r="U628">
        <v>2.7764315361381775</v>
      </c>
      <c r="V628">
        <v>0.11909228012582594</v>
      </c>
      <c r="X628">
        <v>3.3058292271540135</v>
      </c>
      <c r="Y628">
        <v>7.7487271424544719</v>
      </c>
      <c r="Z628">
        <v>20.424184129581757</v>
      </c>
      <c r="AA628">
        <v>6.0524877485728297</v>
      </c>
      <c r="AC628">
        <v>1.056412850873572</v>
      </c>
      <c r="AD628">
        <v>3.3228258580822403</v>
      </c>
      <c r="AE628">
        <v>3.4657359275130486</v>
      </c>
      <c r="AF628">
        <v>5.1290434482918812</v>
      </c>
      <c r="AH628">
        <v>14.014148911191432</v>
      </c>
      <c r="AI628">
        <v>11.354804463656633</v>
      </c>
      <c r="AJ628">
        <v>6.1505234521902272</v>
      </c>
      <c r="AK628">
        <v>7.7350188940276718E-2</v>
      </c>
      <c r="AL628">
        <v>12.932473055409893</v>
      </c>
      <c r="AN628">
        <v>4.2209331012120943</v>
      </c>
      <c r="AO628">
        <v>3.4096388239916355</v>
      </c>
      <c r="AP628">
        <v>0.45822245905826819</v>
      </c>
      <c r="AQ628">
        <v>0.73731336078009846</v>
      </c>
      <c r="AR628">
        <v>0.92518727552944846</v>
      </c>
      <c r="AT628">
        <v>8.8604098158672997</v>
      </c>
      <c r="AU628">
        <v>8.5310490745065817</v>
      </c>
      <c r="AV628">
        <v>23.041678463947413</v>
      </c>
      <c r="AW628">
        <v>5.2921553944975805</v>
      </c>
      <c r="AX628">
        <v>2.5343157956591584</v>
      </c>
      <c r="AY628">
        <v>10.468362901873027</v>
      </c>
      <c r="BA628">
        <v>0.84171465538672874</v>
      </c>
      <c r="BB628">
        <v>4.0673847974172546</v>
      </c>
      <c r="BC628">
        <v>2.363735542543695</v>
      </c>
      <c r="BD628">
        <v>1.1747650173202437</v>
      </c>
      <c r="BE628">
        <v>0.33864086626664336</v>
      </c>
      <c r="BF628">
        <v>0.84114643816041912</v>
      </c>
    </row>
    <row r="629" spans="1:58">
      <c r="A629">
        <f ca="1">-8*LN(RAND())</f>
        <v>24.950372884949619</v>
      </c>
      <c r="B629">
        <f ca="1">-8*LN(RAND())</f>
        <v>9.3858291979921784</v>
      </c>
      <c r="C629">
        <f ca="1">-8*LN(RAND())</f>
        <v>1.095657844619609</v>
      </c>
      <c r="D629">
        <f ca="1">-8*LN(RAND())</f>
        <v>0.63849581527649502</v>
      </c>
      <c r="E629">
        <f ca="1">-8*LN(RAND())</f>
        <v>7.384803807939174</v>
      </c>
      <c r="F629">
        <f ca="1">-8*LN(RAND())</f>
        <v>2.5216415095499918</v>
      </c>
      <c r="H629">
        <f ca="1">-2*LN(RAND())</f>
        <v>0.27388666201959916</v>
      </c>
      <c r="I629">
        <f ca="1">-2*LN(RAND())</f>
        <v>10.105098006983543</v>
      </c>
      <c r="J629">
        <f ca="1">-2*LN(RAND())</f>
        <v>3.0874647257635734</v>
      </c>
      <c r="K629">
        <f ca="1">-2*LN(RAND())</f>
        <v>0.86317520661641678</v>
      </c>
      <c r="L629">
        <f ca="1">-2*LN(RAND())</f>
        <v>0.61012679453708174</v>
      </c>
      <c r="M629">
        <f ca="1">-2*LN(RAND())</f>
        <v>0.17742859759768573</v>
      </c>
      <c r="P629">
        <v>11.093772319351594</v>
      </c>
      <c r="Q629">
        <v>12.639285911247233</v>
      </c>
      <c r="R629">
        <v>3.1529910097623088</v>
      </c>
      <c r="T629">
        <v>1.3545277633931305</v>
      </c>
      <c r="U629">
        <v>0.39459280993660728</v>
      </c>
      <c r="V629">
        <v>3.2145275720210456</v>
      </c>
      <c r="X629">
        <v>3.24776975794191</v>
      </c>
      <c r="Y629">
        <v>25.786437572503498</v>
      </c>
      <c r="Z629">
        <v>6.1178626516730714E-2</v>
      </c>
      <c r="AA629">
        <v>4.0756307332164221</v>
      </c>
      <c r="AC629">
        <v>4.1530866024075026</v>
      </c>
      <c r="AD629">
        <v>2.5524287052521752</v>
      </c>
      <c r="AE629">
        <v>2.1062023351265213</v>
      </c>
      <c r="AF629">
        <v>4.1023084592803887</v>
      </c>
      <c r="AH629">
        <v>1.3482156777539309</v>
      </c>
      <c r="AI629">
        <v>0.4445276022073662</v>
      </c>
      <c r="AJ629">
        <v>0.8119677164430702</v>
      </c>
      <c r="AK629">
        <v>1.9847347337004502</v>
      </c>
      <c r="AL629">
        <v>4.0834091773744952</v>
      </c>
      <c r="AN629">
        <v>1.3787959479288674</v>
      </c>
      <c r="AO629">
        <v>1.7135678896504993</v>
      </c>
      <c r="AP629">
        <v>0.84242383894801476</v>
      </c>
      <c r="AQ629">
        <v>0.66551348820799583</v>
      </c>
      <c r="AR629">
        <v>1.4887731297967985</v>
      </c>
      <c r="AT629">
        <v>5.2680748400060198</v>
      </c>
      <c r="AU629">
        <v>0.50202252521949198</v>
      </c>
      <c r="AV629">
        <v>2.2013984891984424</v>
      </c>
      <c r="AW629">
        <v>0.36952598834334388</v>
      </c>
      <c r="AX629">
        <v>19.262423682467254</v>
      </c>
      <c r="AY629">
        <v>2.9916306002099147E-2</v>
      </c>
      <c r="BA629">
        <v>1.3672460083698479</v>
      </c>
      <c r="BB629">
        <v>0.87904777651405785</v>
      </c>
      <c r="BC629">
        <v>0.22832986398434191</v>
      </c>
      <c r="BD629">
        <v>0.78438991136313541</v>
      </c>
      <c r="BE629">
        <v>1.9186298806503326</v>
      </c>
      <c r="BF629">
        <v>1.5593926705315555</v>
      </c>
    </row>
    <row r="630" spans="1:58">
      <c r="A630">
        <f ca="1">-8*LN(RAND())</f>
        <v>4.3658085052676245</v>
      </c>
      <c r="B630">
        <f ca="1">-8*LN(RAND())</f>
        <v>2.8797755782302139</v>
      </c>
      <c r="C630">
        <f ca="1">-8*LN(RAND())</f>
        <v>1.809955236964522</v>
      </c>
      <c r="D630">
        <f ca="1">-8*LN(RAND())</f>
        <v>4.9444143365369877</v>
      </c>
      <c r="E630">
        <f ca="1">-8*LN(RAND())</f>
        <v>23.121785985956844</v>
      </c>
      <c r="F630">
        <f ca="1">-8*LN(RAND())</f>
        <v>2.9470597062767467</v>
      </c>
      <c r="H630">
        <f ca="1">-2*LN(RAND())</f>
        <v>0.71988854199631291</v>
      </c>
      <c r="I630">
        <f ca="1">-2*LN(RAND())</f>
        <v>2.5801308262571956</v>
      </c>
      <c r="J630">
        <f ca="1">-2*LN(RAND())</f>
        <v>1.5396397296707709</v>
      </c>
      <c r="K630">
        <f ca="1">-2*LN(RAND())</f>
        <v>3.94349549781961</v>
      </c>
      <c r="L630">
        <f ca="1">-2*LN(RAND())</f>
        <v>9.6463074205304367E-2</v>
      </c>
      <c r="M630">
        <f ca="1">-2*LN(RAND())</f>
        <v>0.19062233020004715</v>
      </c>
      <c r="P630">
        <v>0.87606408398625668</v>
      </c>
      <c r="Q630">
        <v>7.5156706962521502</v>
      </c>
      <c r="R630">
        <v>7.22257114419416</v>
      </c>
      <c r="T630">
        <v>3.4680962323504754</v>
      </c>
      <c r="U630">
        <v>1.431463317874508</v>
      </c>
      <c r="V630">
        <v>0.85322364898229575</v>
      </c>
      <c r="X630">
        <v>0.41229521463000957</v>
      </c>
      <c r="Y630">
        <v>14.344490809351491</v>
      </c>
      <c r="Z630">
        <v>3.3354895033212926</v>
      </c>
      <c r="AA630">
        <v>1.7871761775025665</v>
      </c>
      <c r="AC630">
        <v>7.2573902159490578</v>
      </c>
      <c r="AD630">
        <v>4.3123875079475837</v>
      </c>
      <c r="AE630">
        <v>1.2079555079656199</v>
      </c>
      <c r="AF630">
        <v>0.45969984448193318</v>
      </c>
      <c r="AH630">
        <v>1.3985720345006709</v>
      </c>
      <c r="AI630">
        <v>12.884257727839813</v>
      </c>
      <c r="AJ630">
        <v>7.9643373035391738</v>
      </c>
      <c r="AK630">
        <v>0.15133295356133963</v>
      </c>
      <c r="AL630">
        <v>3.177341554445051</v>
      </c>
      <c r="AN630">
        <v>3.46002064911651</v>
      </c>
      <c r="AO630">
        <v>6.0032549071095023</v>
      </c>
      <c r="AP630">
        <v>3.6645099351083585</v>
      </c>
      <c r="AQ630">
        <v>2.2823078501612932</v>
      </c>
      <c r="AR630">
        <v>1.7386553105425886</v>
      </c>
      <c r="AT630">
        <v>1.3209112235754417</v>
      </c>
      <c r="AU630">
        <v>7.0367128614507379</v>
      </c>
      <c r="AV630">
        <v>12.07268384164267</v>
      </c>
      <c r="AW630">
        <v>13.223540293764692</v>
      </c>
      <c r="AX630">
        <v>8.4732609975378832</v>
      </c>
      <c r="AY630">
        <v>10.80444272204687</v>
      </c>
      <c r="BA630">
        <v>0.76011256676203909</v>
      </c>
      <c r="BB630">
        <v>1.5536336136084623</v>
      </c>
      <c r="BC630">
        <v>3.3456154368511211</v>
      </c>
      <c r="BD630">
        <v>1.8032323760642641</v>
      </c>
      <c r="BE630">
        <v>1.1675013814867021</v>
      </c>
      <c r="BF630">
        <v>2.9315499407922121E-2</v>
      </c>
    </row>
    <row r="631" spans="1:58">
      <c r="A631">
        <f ca="1">-8*LN(RAND())</f>
        <v>3.2660497230430163</v>
      </c>
      <c r="B631">
        <f ca="1">-8*LN(RAND())</f>
        <v>8.2859809092950503</v>
      </c>
      <c r="C631">
        <f ca="1">-8*LN(RAND())</f>
        <v>12.373035431539616</v>
      </c>
      <c r="D631">
        <f ca="1">-8*LN(RAND())</f>
        <v>4.4801698860796382</v>
      </c>
      <c r="E631">
        <f ca="1">-8*LN(RAND())</f>
        <v>2.4685766860060387</v>
      </c>
      <c r="F631">
        <f ca="1">-8*LN(RAND())</f>
        <v>5.7682470158466623</v>
      </c>
      <c r="H631">
        <f ca="1">-2*LN(RAND())</f>
        <v>0.8987160599145505</v>
      </c>
      <c r="I631">
        <f ca="1">-2*LN(RAND())</f>
        <v>2.5820812472371242</v>
      </c>
      <c r="J631">
        <f ca="1">-2*LN(RAND())</f>
        <v>2.8905532618481904</v>
      </c>
      <c r="K631">
        <f ca="1">-2*LN(RAND())</f>
        <v>2.8627354359736685</v>
      </c>
      <c r="L631">
        <f ca="1">-2*LN(RAND())</f>
        <v>1.2766927514116466</v>
      </c>
      <c r="M631">
        <f ca="1">-2*LN(RAND())</f>
        <v>0.7331412563292905</v>
      </c>
      <c r="P631">
        <v>3.3811899669282899</v>
      </c>
      <c r="Q631">
        <v>4.9341829322238816E-2</v>
      </c>
      <c r="R631">
        <v>10.71190956784932</v>
      </c>
      <c r="T631">
        <v>5.9828457920765574</v>
      </c>
      <c r="U631">
        <v>8.2228187785243918</v>
      </c>
      <c r="V631">
        <v>0.76287487339154203</v>
      </c>
      <c r="X631">
        <v>29.553201223539919</v>
      </c>
      <c r="Y631">
        <v>0.16683372702837571</v>
      </c>
      <c r="Z631">
        <v>4.4924093293003802</v>
      </c>
      <c r="AA631">
        <v>21.923236530738681</v>
      </c>
      <c r="AC631">
        <v>5.3636340302858701E-2</v>
      </c>
      <c r="AD631">
        <v>1.9654364521835088</v>
      </c>
      <c r="AE631">
        <v>0.17372329651255894</v>
      </c>
      <c r="AF631">
        <v>5.6129862260186512</v>
      </c>
      <c r="AH631">
        <v>1.7262874619432274</v>
      </c>
      <c r="AI631">
        <v>13.162417388015085</v>
      </c>
      <c r="AJ631">
        <v>1.6763630717237723</v>
      </c>
      <c r="AK631">
        <v>2.1321726781380756</v>
      </c>
      <c r="AL631">
        <v>29.441095759012576</v>
      </c>
      <c r="AN631">
        <v>0.28076057183189845</v>
      </c>
      <c r="AO631">
        <v>7.2586275795022359E-2</v>
      </c>
      <c r="AP631">
        <v>1.9237554136698369</v>
      </c>
      <c r="AQ631">
        <v>5.6118924895641937</v>
      </c>
      <c r="AR631">
        <v>3.9529920432509065</v>
      </c>
      <c r="AT631">
        <v>13.490594099942273</v>
      </c>
      <c r="AU631">
        <v>2.7256226664719607</v>
      </c>
      <c r="AV631">
        <v>0.81516070712001509</v>
      </c>
      <c r="AW631">
        <v>3.4841593475651238</v>
      </c>
      <c r="AX631">
        <v>12.983493130722264</v>
      </c>
      <c r="AY631">
        <v>18.729445977409402</v>
      </c>
      <c r="BA631">
        <v>4.9368780092925615</v>
      </c>
      <c r="BB631">
        <v>1.3660276647964418</v>
      </c>
      <c r="BC631">
        <v>1.6346769646173129</v>
      </c>
      <c r="BD631">
        <v>1.4792052805243381</v>
      </c>
      <c r="BE631">
        <v>2.3038432218754283</v>
      </c>
      <c r="BF631">
        <v>0.78418128883018923</v>
      </c>
    </row>
    <row r="632" spans="1:58">
      <c r="A632">
        <f ca="1">-8*LN(RAND())</f>
        <v>11.883955391649378</v>
      </c>
      <c r="B632">
        <f ca="1">-8*LN(RAND())</f>
        <v>3.4845166127597507</v>
      </c>
      <c r="C632">
        <f ca="1">-8*LN(RAND())</f>
        <v>2.005302501901689</v>
      </c>
      <c r="D632">
        <f ca="1">-8*LN(RAND())</f>
        <v>4.4427777873105656</v>
      </c>
      <c r="E632">
        <f ca="1">-8*LN(RAND())</f>
        <v>2.1612304747214117</v>
      </c>
      <c r="F632">
        <f ca="1">-8*LN(RAND())</f>
        <v>8.128253092327185</v>
      </c>
      <c r="H632">
        <f ca="1">-2*LN(RAND())</f>
        <v>3.8380536022336016</v>
      </c>
      <c r="I632">
        <f ca="1">-2*LN(RAND())</f>
        <v>5.2827356935108876</v>
      </c>
      <c r="J632">
        <f ca="1">-2*LN(RAND())</f>
        <v>7.4075305554746125</v>
      </c>
      <c r="K632">
        <f ca="1">-2*LN(RAND())</f>
        <v>0.71528460602753308</v>
      </c>
      <c r="L632">
        <f ca="1">-2*LN(RAND())</f>
        <v>3.4216657767045873</v>
      </c>
      <c r="M632">
        <f ca="1">-2*LN(RAND())</f>
        <v>1.5640818061866177</v>
      </c>
      <c r="P632">
        <v>5.2820659759625022</v>
      </c>
      <c r="Q632">
        <v>15.760860287563832</v>
      </c>
      <c r="R632">
        <v>8.9464783205883744</v>
      </c>
      <c r="T632">
        <v>5.7497016216915791</v>
      </c>
      <c r="U632">
        <v>0.12572753912045204</v>
      </c>
      <c r="V632">
        <v>0.50710675802977412</v>
      </c>
      <c r="X632">
        <v>4.0621146654951339</v>
      </c>
      <c r="Y632">
        <v>10.028470680145944</v>
      </c>
      <c r="Z632">
        <v>7.2068094551116459</v>
      </c>
      <c r="AA632">
        <v>0.19433886698717409</v>
      </c>
      <c r="AC632">
        <v>0.41797164302095668</v>
      </c>
      <c r="AD632">
        <v>0.79644107099213213</v>
      </c>
      <c r="AE632">
        <v>5.238176585750737</v>
      </c>
      <c r="AF632">
        <v>0.15095425627815742</v>
      </c>
      <c r="AH632">
        <v>1.7781075318677779</v>
      </c>
      <c r="AI632">
        <v>13.107912287770578</v>
      </c>
      <c r="AJ632">
        <v>3.2060816992138661</v>
      </c>
      <c r="AK632">
        <v>25.758853372661697</v>
      </c>
      <c r="AL632">
        <v>2.4099459471401827</v>
      </c>
      <c r="AN632">
        <v>1.2024658675193691</v>
      </c>
      <c r="AO632">
        <v>1.3205801423858177</v>
      </c>
      <c r="AP632">
        <v>2.2472127664046075</v>
      </c>
      <c r="AQ632">
        <v>0.54037785286091877</v>
      </c>
      <c r="AR632">
        <v>1.0017919342173573</v>
      </c>
      <c r="AT632">
        <v>3.2142101396637082</v>
      </c>
      <c r="AU632">
        <v>14.006016063742965</v>
      </c>
      <c r="AV632">
        <v>3.8631921335007391</v>
      </c>
      <c r="AW632">
        <v>7.3439808929762993</v>
      </c>
      <c r="AX632">
        <v>8.395154310282392E-2</v>
      </c>
      <c r="AY632">
        <v>39.116123066677545</v>
      </c>
      <c r="BA632">
        <v>5.5766601457075264</v>
      </c>
      <c r="BB632">
        <v>4.2465549621384504</v>
      </c>
      <c r="BC632">
        <v>1.2254463733188135</v>
      </c>
      <c r="BD632">
        <v>4.0024160940119797</v>
      </c>
      <c r="BE632">
        <v>2.6498866892924598E-2</v>
      </c>
      <c r="BF632">
        <v>4.6912919570667668</v>
      </c>
    </row>
    <row r="633" spans="1:58">
      <c r="A633">
        <f ca="1">-8*LN(RAND())</f>
        <v>12.648454508201239</v>
      </c>
      <c r="B633">
        <f ca="1">-8*LN(RAND())</f>
        <v>3.8817098806490784</v>
      </c>
      <c r="C633">
        <f ca="1">-8*LN(RAND())</f>
        <v>15.322336471363842</v>
      </c>
      <c r="D633">
        <f ca="1">-8*LN(RAND())</f>
        <v>3.4207485557360706</v>
      </c>
      <c r="E633">
        <f ca="1">-8*LN(RAND())</f>
        <v>8.8816055394470315</v>
      </c>
      <c r="F633">
        <f ca="1">-8*LN(RAND())</f>
        <v>3.0636016465676166</v>
      </c>
      <c r="H633">
        <f ca="1">-2*LN(RAND())</f>
        <v>1.7248089546253855</v>
      </c>
      <c r="I633">
        <f ca="1">-2*LN(RAND())</f>
        <v>0.24587503386928594</v>
      </c>
      <c r="J633">
        <f ca="1">-2*LN(RAND())</f>
        <v>2.9905113292680419</v>
      </c>
      <c r="K633">
        <f ca="1">-2*LN(RAND())</f>
        <v>0.20641588690118715</v>
      </c>
      <c r="L633">
        <f ca="1">-2*LN(RAND())</f>
        <v>4.2752536731099315</v>
      </c>
      <c r="M633">
        <f ca="1">-2*LN(RAND())</f>
        <v>5.7877591317854624E-2</v>
      </c>
      <c r="P633">
        <v>6.190035886178415</v>
      </c>
      <c r="Q633">
        <v>22.287232704774208</v>
      </c>
      <c r="R633">
        <v>3.2498877418625374</v>
      </c>
      <c r="T633">
        <v>1.2385920791105178</v>
      </c>
      <c r="U633">
        <v>4.8837346876197367</v>
      </c>
      <c r="V633">
        <v>1.9410484848266978</v>
      </c>
      <c r="X633">
        <v>1.1559531310133573</v>
      </c>
      <c r="Y633">
        <v>1.5812483330186435</v>
      </c>
      <c r="Z633">
        <v>1.6866634924166395</v>
      </c>
      <c r="AA633">
        <v>9.4451073280739593</v>
      </c>
      <c r="AC633">
        <v>1.6383175122381188</v>
      </c>
      <c r="AD633">
        <v>0.78000729963300652</v>
      </c>
      <c r="AE633">
        <v>6.7882637849299057</v>
      </c>
      <c r="AF633">
        <v>5.184010768326103</v>
      </c>
      <c r="AH633">
        <v>4.6659599520027646</v>
      </c>
      <c r="AI633">
        <v>15.737297752266951</v>
      </c>
      <c r="AJ633">
        <v>19.625410062538514</v>
      </c>
      <c r="AK633">
        <v>11.232016428446249</v>
      </c>
      <c r="AL633">
        <v>0.12164313355537154</v>
      </c>
      <c r="AN633">
        <v>4.8936447327066972</v>
      </c>
      <c r="AO633">
        <v>0.32883144194976971</v>
      </c>
      <c r="AP633">
        <v>5.7627443091105635</v>
      </c>
      <c r="AQ633">
        <v>4.8068437149266856</v>
      </c>
      <c r="AR633">
        <v>1.5967969856139574</v>
      </c>
      <c r="AT633">
        <v>1.0010442938115149</v>
      </c>
      <c r="AU633">
        <v>7.5994922786989259</v>
      </c>
      <c r="AV633">
        <v>5.4392318533770139</v>
      </c>
      <c r="AW633">
        <v>7.8633579686459356</v>
      </c>
      <c r="AX633">
        <v>1.8248263293222504</v>
      </c>
      <c r="AY633">
        <v>10.905522811468105</v>
      </c>
      <c r="BA633">
        <v>0.52996732983618666</v>
      </c>
      <c r="BB633">
        <v>10.510327019018812</v>
      </c>
      <c r="BC633">
        <v>9.9766108585117941</v>
      </c>
      <c r="BD633">
        <v>0.20242085234005638</v>
      </c>
      <c r="BE633">
        <v>1.4067251792057194</v>
      </c>
      <c r="BF633">
        <v>0.30332736862488535</v>
      </c>
    </row>
    <row r="634" spans="1:58">
      <c r="A634">
        <f ca="1">-8*LN(RAND())</f>
        <v>20.398339323600538</v>
      </c>
      <c r="B634">
        <f ca="1">-8*LN(RAND())</f>
        <v>2.8879767056021954</v>
      </c>
      <c r="C634">
        <f ca="1">-8*LN(RAND())</f>
        <v>24.177106785448782</v>
      </c>
      <c r="D634">
        <f ca="1">-8*LN(RAND())</f>
        <v>11.492489332207208</v>
      </c>
      <c r="E634">
        <f ca="1">-8*LN(RAND())</f>
        <v>9.1149817119592882</v>
      </c>
      <c r="F634">
        <f ca="1">-8*LN(RAND())</f>
        <v>14.59384471677296</v>
      </c>
      <c r="H634">
        <f ca="1">-2*LN(RAND())</f>
        <v>1.8504760254854764</v>
      </c>
      <c r="I634">
        <f ca="1">-2*LN(RAND())</f>
        <v>2.178055858012601</v>
      </c>
      <c r="J634">
        <f ca="1">-2*LN(RAND())</f>
        <v>5.1419909045771817E-2</v>
      </c>
      <c r="K634">
        <f ca="1">-2*LN(RAND())</f>
        <v>0.64021843334487905</v>
      </c>
      <c r="L634">
        <f ca="1">-2*LN(RAND())</f>
        <v>3.3258391108170797</v>
      </c>
      <c r="M634">
        <f ca="1">-2*LN(RAND())</f>
        <v>0.41078547720116521</v>
      </c>
      <c r="P634">
        <v>15.328167307025103</v>
      </c>
      <c r="Q634">
        <v>1.1826332677632176</v>
      </c>
      <c r="R634">
        <v>8.5405504306450641</v>
      </c>
      <c r="T634">
        <v>7.1646969221023697</v>
      </c>
      <c r="U634">
        <v>0.14641735135481143</v>
      </c>
      <c r="V634">
        <v>6.9058800042980106</v>
      </c>
      <c r="X634">
        <v>5.5218826370417426</v>
      </c>
      <c r="Y634">
        <v>2.7376185638682893</v>
      </c>
      <c r="Z634">
        <v>19.554318206508956</v>
      </c>
      <c r="AA634">
        <v>1.3024129590759974</v>
      </c>
      <c r="AC634">
        <v>9.5771351119825696E-2</v>
      </c>
      <c r="AD634">
        <v>0.83902726373935499</v>
      </c>
      <c r="AE634">
        <v>1.3552252190402638</v>
      </c>
      <c r="AF634">
        <v>0.55279394514834534</v>
      </c>
      <c r="AH634">
        <v>13.930191217704104</v>
      </c>
      <c r="AI634">
        <v>2.2928149296389306</v>
      </c>
      <c r="AJ634">
        <v>3.5197955290628844</v>
      </c>
      <c r="AK634">
        <v>4.9757256124832514</v>
      </c>
      <c r="AL634">
        <v>64.229250235244706</v>
      </c>
      <c r="AN634">
        <v>0.45687121796915103</v>
      </c>
      <c r="AO634">
        <v>3.0267293884175506</v>
      </c>
      <c r="AP634">
        <v>3.4001609620180721E-2</v>
      </c>
      <c r="AQ634">
        <v>2.2262598209430573</v>
      </c>
      <c r="AR634">
        <v>8.4802902100334351E-2</v>
      </c>
      <c r="AT634">
        <v>4.6805936601073057</v>
      </c>
      <c r="AU634">
        <v>1.128716815200437</v>
      </c>
      <c r="AV634">
        <v>7.6476988951898184</v>
      </c>
      <c r="AW634">
        <v>0.46114419161868425</v>
      </c>
      <c r="AX634">
        <v>5.7189750157637906</v>
      </c>
      <c r="AY634">
        <v>5.8280600313884925</v>
      </c>
      <c r="BA634">
        <v>1.2256429804821896</v>
      </c>
      <c r="BB634">
        <v>2.2021691170567506</v>
      </c>
      <c r="BC634">
        <v>0.33789788017178463</v>
      </c>
      <c r="BD634">
        <v>2.2518051592241251</v>
      </c>
      <c r="BE634">
        <v>4.6017414565855672</v>
      </c>
      <c r="BF634">
        <v>2.0056054412967561</v>
      </c>
    </row>
    <row r="635" spans="1:58">
      <c r="A635">
        <f ca="1">-8*LN(RAND())</f>
        <v>51.898362519378892</v>
      </c>
      <c r="B635">
        <f ca="1">-8*LN(RAND())</f>
        <v>13.493375597406711</v>
      </c>
      <c r="C635">
        <f ca="1">-8*LN(RAND())</f>
        <v>9.7261431579491884</v>
      </c>
      <c r="D635">
        <f ca="1">-8*LN(RAND())</f>
        <v>2.4261217260099381</v>
      </c>
      <c r="E635">
        <f ca="1">-8*LN(RAND())</f>
        <v>2.3424089631221436</v>
      </c>
      <c r="F635">
        <f ca="1">-8*LN(RAND())</f>
        <v>9.1125073916447175</v>
      </c>
      <c r="H635">
        <f ca="1">-2*LN(RAND())</f>
        <v>0.26333036243982905</v>
      </c>
      <c r="I635">
        <f ca="1">-2*LN(RAND())</f>
        <v>7.9827697029623064</v>
      </c>
      <c r="J635">
        <f ca="1">-2*LN(RAND())</f>
        <v>2.6676217667258486</v>
      </c>
      <c r="K635">
        <f ca="1">-2*LN(RAND())</f>
        <v>1.2862804803020935</v>
      </c>
      <c r="L635">
        <f ca="1">-2*LN(RAND())</f>
        <v>0.93721611315939268</v>
      </c>
      <c r="M635">
        <f ca="1">-2*LN(RAND())</f>
        <v>0.19657833444032369</v>
      </c>
      <c r="P635">
        <v>1.9316456061553251</v>
      </c>
      <c r="Q635">
        <v>27.464041561678069</v>
      </c>
      <c r="R635">
        <v>5.3109489943101433</v>
      </c>
      <c r="T635">
        <v>8.6632205933479565</v>
      </c>
      <c r="U635">
        <v>1.4633223422811099</v>
      </c>
      <c r="V635">
        <v>2.5482153712455449</v>
      </c>
      <c r="X635">
        <v>13.988194833405247</v>
      </c>
      <c r="Y635">
        <v>4.3427640233903313</v>
      </c>
      <c r="Z635">
        <v>19.788457005344501</v>
      </c>
      <c r="AA635">
        <v>0.69010791902131519</v>
      </c>
      <c r="AC635">
        <v>1.0220188661120577</v>
      </c>
      <c r="AD635">
        <v>2.1082213587438399</v>
      </c>
      <c r="AE635">
        <v>2.6298578044506935</v>
      </c>
      <c r="AF635">
        <v>1.1049944873961786</v>
      </c>
      <c r="AH635">
        <v>1.117092184997444</v>
      </c>
      <c r="AI635">
        <v>9.9566411958066897E-2</v>
      </c>
      <c r="AJ635">
        <v>11.094790747470523</v>
      </c>
      <c r="AK635">
        <v>6.8909564609918252</v>
      </c>
      <c r="AL635">
        <v>1.2202413229742259</v>
      </c>
      <c r="AN635">
        <v>1.4420739591909089</v>
      </c>
      <c r="AO635">
        <v>0.71809419312205303</v>
      </c>
      <c r="AP635">
        <v>0.37977707963417862</v>
      </c>
      <c r="AQ635">
        <v>1.9349826639308854</v>
      </c>
      <c r="AR635">
        <v>0.59942155532970343</v>
      </c>
      <c r="AT635">
        <v>5.7360359645320225</v>
      </c>
      <c r="AU635">
        <v>2.7660361473747019</v>
      </c>
      <c r="AV635">
        <v>8.1402168147224874</v>
      </c>
      <c r="AW635">
        <v>6.9279654267161197</v>
      </c>
      <c r="AX635">
        <v>12.241500092824605</v>
      </c>
      <c r="AY635">
        <v>34.731564356236873</v>
      </c>
      <c r="BA635">
        <v>0.90547603427066248</v>
      </c>
      <c r="BB635">
        <v>1.4586737508781353</v>
      </c>
      <c r="BC635">
        <v>1.0145259546462262</v>
      </c>
      <c r="BD635">
        <v>0.56683990715337351</v>
      </c>
      <c r="BE635">
        <v>3.7125941419381032</v>
      </c>
      <c r="BF635">
        <v>3.259030868238709</v>
      </c>
    </row>
    <row r="636" spans="1:58">
      <c r="A636">
        <f ca="1">-8*LN(RAND())</f>
        <v>5.8680816711416828</v>
      </c>
      <c r="B636">
        <f ca="1">-8*LN(RAND())</f>
        <v>18.280051526630011</v>
      </c>
      <c r="C636">
        <f ca="1">-8*LN(RAND())</f>
        <v>0.60890231913440529</v>
      </c>
      <c r="D636">
        <f ca="1">-8*LN(RAND())</f>
        <v>13.516169107697808</v>
      </c>
      <c r="E636">
        <f ca="1">-8*LN(RAND())</f>
        <v>0.40695117915211915</v>
      </c>
      <c r="F636">
        <f ca="1">-8*LN(RAND())</f>
        <v>2.8694167352835911</v>
      </c>
      <c r="H636">
        <f ca="1">-2*LN(RAND())</f>
        <v>0.44500191922716753</v>
      </c>
      <c r="I636">
        <f ca="1">-2*LN(RAND())</f>
        <v>0.79205085425639743</v>
      </c>
      <c r="J636">
        <f ca="1">-2*LN(RAND())</f>
        <v>4.6700837083608953</v>
      </c>
      <c r="K636">
        <f ca="1">-2*LN(RAND())</f>
        <v>1.630303058039152</v>
      </c>
      <c r="L636">
        <f ca="1">-2*LN(RAND())</f>
        <v>2.0319382285665797</v>
      </c>
      <c r="M636">
        <f ca="1">-2*LN(RAND())</f>
        <v>0.48071067096708936</v>
      </c>
      <c r="P636">
        <v>1.5580620943348717</v>
      </c>
      <c r="Q636">
        <v>2.6544843892990162</v>
      </c>
      <c r="R636">
        <v>20.620392357038117</v>
      </c>
      <c r="T636">
        <v>3.9991967777681925</v>
      </c>
      <c r="U636">
        <v>0.56022650671330743</v>
      </c>
      <c r="V636">
        <v>1.5676080468586255</v>
      </c>
      <c r="X636">
        <v>6.318642836252347</v>
      </c>
      <c r="Y636">
        <v>5.5972934106545469E-2</v>
      </c>
      <c r="Z636">
        <v>8.396247084248273</v>
      </c>
      <c r="AA636">
        <v>4.5459321810935913</v>
      </c>
      <c r="AC636">
        <v>3.9729213819663749</v>
      </c>
      <c r="AD636">
        <v>1.0648722981440992</v>
      </c>
      <c r="AE636">
        <v>0.1234360146537703</v>
      </c>
      <c r="AF636">
        <v>1.5431652978829729</v>
      </c>
      <c r="AH636">
        <v>0.28331187375319977</v>
      </c>
      <c r="AI636">
        <v>1.347791827056926</v>
      </c>
      <c r="AJ636">
        <v>18.293628193253497</v>
      </c>
      <c r="AK636">
        <v>1.5597206519784566</v>
      </c>
      <c r="AL636">
        <v>9.6378790376395536</v>
      </c>
      <c r="AN636">
        <v>11.275550001349457</v>
      </c>
      <c r="AO636">
        <v>0.23993041058283626</v>
      </c>
      <c r="AP636">
        <v>3.1448476151838016</v>
      </c>
      <c r="AQ636">
        <v>0.13234737397066706</v>
      </c>
      <c r="AR636">
        <v>4.9430446680308737</v>
      </c>
      <c r="AT636">
        <v>11.630071409496665</v>
      </c>
      <c r="AU636">
        <v>13.915059876262736</v>
      </c>
      <c r="AV636">
        <v>16.696761692942939</v>
      </c>
      <c r="AW636">
        <v>0.26419657446959993</v>
      </c>
      <c r="AX636">
        <v>9.4244347743104324</v>
      </c>
      <c r="AY636">
        <v>2.5400693130442251</v>
      </c>
      <c r="BA636">
        <v>2.1814561266388739</v>
      </c>
      <c r="BB636">
        <v>1.1762994698887794</v>
      </c>
      <c r="BC636">
        <v>0.88913110723067645</v>
      </c>
      <c r="BD636">
        <v>1.6222455092925214</v>
      </c>
      <c r="BE636">
        <v>0.55258632148264941</v>
      </c>
      <c r="BF636">
        <v>7.1435239417112273</v>
      </c>
    </row>
    <row r="637" spans="1:58">
      <c r="A637">
        <f ca="1">-8*LN(RAND())</f>
        <v>1.872432239270994</v>
      </c>
      <c r="B637">
        <f ca="1">-8*LN(RAND())</f>
        <v>15.221361412991484</v>
      </c>
      <c r="C637">
        <f ca="1">-8*LN(RAND())</f>
        <v>5.8499195206517731</v>
      </c>
      <c r="D637">
        <f ca="1">-8*LN(RAND())</f>
        <v>6.0221945724401191</v>
      </c>
      <c r="E637">
        <f ca="1">-8*LN(RAND())</f>
        <v>1.7597186723198344</v>
      </c>
      <c r="F637">
        <f ca="1">-8*LN(RAND())</f>
        <v>15.237212101444038</v>
      </c>
      <c r="H637">
        <f ca="1">-2*LN(RAND())</f>
        <v>1.6429388517523413</v>
      </c>
      <c r="I637">
        <f ca="1">-2*LN(RAND())</f>
        <v>0.40467690391743916</v>
      </c>
      <c r="J637">
        <f ca="1">-2*LN(RAND())</f>
        <v>6.9270388007378848E-3</v>
      </c>
      <c r="K637">
        <f ca="1">-2*LN(RAND())</f>
        <v>3.7389523746015763</v>
      </c>
      <c r="L637">
        <f ca="1">-2*LN(RAND())</f>
        <v>2.2451826083095243</v>
      </c>
      <c r="M637">
        <f ca="1">-2*LN(RAND())</f>
        <v>0.11628989556485671</v>
      </c>
      <c r="P637">
        <v>7.0026124120593766E-2</v>
      </c>
      <c r="Q637">
        <v>10.404169095833947</v>
      </c>
      <c r="R637">
        <v>1.8170648394290174</v>
      </c>
      <c r="T637">
        <v>1.9582465083543943</v>
      </c>
      <c r="U637">
        <v>3.0661067206422579</v>
      </c>
      <c r="V637">
        <v>0.404026844404892</v>
      </c>
      <c r="X637">
        <v>9.1352372120203906</v>
      </c>
      <c r="Y637">
        <v>14.725262447311042</v>
      </c>
      <c r="Z637">
        <v>8.2489221637442739E-3</v>
      </c>
      <c r="AA637">
        <v>16.285631884353823</v>
      </c>
      <c r="AC637">
        <v>0.17562103708115009</v>
      </c>
      <c r="AD637">
        <v>4.4350926393595991</v>
      </c>
      <c r="AE637">
        <v>3.9150511397036603</v>
      </c>
      <c r="AF637">
        <v>0.42850018374296311</v>
      </c>
      <c r="AH637">
        <v>6.6246864194142896</v>
      </c>
      <c r="AI637">
        <v>4.4824683706890873</v>
      </c>
      <c r="AJ637">
        <v>0.31192122129055033</v>
      </c>
      <c r="AK637">
        <v>43.839433797353529</v>
      </c>
      <c r="AL637">
        <v>19.637435079233381</v>
      </c>
      <c r="AN637">
        <v>0.98070602067317947</v>
      </c>
      <c r="AO637">
        <v>0.23386848238036395</v>
      </c>
      <c r="AP637">
        <v>2.2118568497045104</v>
      </c>
      <c r="AQ637">
        <v>2.7038266465416174</v>
      </c>
      <c r="AR637">
        <v>3.0000010894496136</v>
      </c>
      <c r="AT637">
        <v>13.788772052066047</v>
      </c>
      <c r="AU637">
        <v>1.4861670305423014</v>
      </c>
      <c r="AV637">
        <v>15.080176689256243</v>
      </c>
      <c r="AW637">
        <v>1.3823750052035622</v>
      </c>
      <c r="AX637">
        <v>7.5476777551670722</v>
      </c>
      <c r="AY637">
        <v>4.939002016823399</v>
      </c>
      <c r="BA637">
        <v>0.44689688410581868</v>
      </c>
      <c r="BB637">
        <v>1.4746388756977542</v>
      </c>
      <c r="BC637">
        <v>4.4505964397471027</v>
      </c>
      <c r="BD637">
        <v>2.1283344811260094</v>
      </c>
      <c r="BE637">
        <v>3.0220370465818349</v>
      </c>
      <c r="BF637">
        <v>6.8090153909843023</v>
      </c>
    </row>
    <row r="638" spans="1:58">
      <c r="A638">
        <f ca="1">-8*LN(RAND())</f>
        <v>2.0728259964216313</v>
      </c>
      <c r="B638">
        <f ca="1">-8*LN(RAND())</f>
        <v>1.4576853641405414</v>
      </c>
      <c r="C638">
        <f ca="1">-8*LN(RAND())</f>
        <v>9.2158366454137983</v>
      </c>
      <c r="D638">
        <f ca="1">-8*LN(RAND())</f>
        <v>5.6715224521660854</v>
      </c>
      <c r="E638">
        <f ca="1">-8*LN(RAND())</f>
        <v>7.6793704993065113</v>
      </c>
      <c r="F638">
        <f ca="1">-8*LN(RAND())</f>
        <v>3.9528555785821275</v>
      </c>
      <c r="H638">
        <f ca="1">-2*LN(RAND())</f>
        <v>3.2376047465174769</v>
      </c>
      <c r="I638">
        <f ca="1">-2*LN(RAND())</f>
        <v>1.9603727254980923</v>
      </c>
      <c r="J638">
        <f ca="1">-2*LN(RAND())</f>
        <v>1.5620922545966662</v>
      </c>
      <c r="K638">
        <f ca="1">-2*LN(RAND())</f>
        <v>0.67531047463745453</v>
      </c>
      <c r="L638">
        <f ca="1">-2*LN(RAND())</f>
        <v>1.0645665088532166</v>
      </c>
      <c r="M638">
        <f ca="1">-2*LN(RAND())</f>
        <v>1.6925203431730969</v>
      </c>
      <c r="P638">
        <v>10.367374200110664</v>
      </c>
      <c r="Q638">
        <v>10.160879259265945</v>
      </c>
      <c r="R638">
        <v>8.7326907546336301</v>
      </c>
      <c r="T638">
        <v>0.16361232271812873</v>
      </c>
      <c r="U638">
        <v>0.44762322627537054</v>
      </c>
      <c r="V638">
        <v>0.93887539773078377</v>
      </c>
      <c r="X638">
        <v>3.9941925788425809</v>
      </c>
      <c r="Y638">
        <v>2.1111862127505243</v>
      </c>
      <c r="Z638">
        <v>7.7900335384472905</v>
      </c>
      <c r="AA638">
        <v>14.196213645969429</v>
      </c>
      <c r="AC638">
        <v>5.1547679383420846</v>
      </c>
      <c r="AD638">
        <v>5.4653769195127442</v>
      </c>
      <c r="AE638">
        <v>1.0214180780549593</v>
      </c>
      <c r="AF638">
        <v>3.7182174231402012</v>
      </c>
      <c r="AH638">
        <v>1.8784565687852637</v>
      </c>
      <c r="AI638">
        <v>7.5428162745459346</v>
      </c>
      <c r="AJ638">
        <v>20.901542014276512</v>
      </c>
      <c r="AK638">
        <v>0.20722682700819667</v>
      </c>
      <c r="AL638">
        <v>1.1202382940403657</v>
      </c>
      <c r="AN638">
        <v>7.8077928520290815E-2</v>
      </c>
      <c r="AO638">
        <v>1.4103893598615467</v>
      </c>
      <c r="AP638">
        <v>0.80306579244112875</v>
      </c>
      <c r="AQ638">
        <v>2.4505033056630792</v>
      </c>
      <c r="AR638">
        <v>1.589896805669506</v>
      </c>
      <c r="AT638">
        <v>19.698358790463761</v>
      </c>
      <c r="AU638">
        <v>3.6914939368737048</v>
      </c>
      <c r="AV638">
        <v>6.763812154489413</v>
      </c>
      <c r="AW638">
        <v>13.333849193006017</v>
      </c>
      <c r="AX638">
        <v>6.7504620778805107</v>
      </c>
      <c r="AY638">
        <v>9.5166056715609351</v>
      </c>
      <c r="BA638">
        <v>0.21598179843602627</v>
      </c>
      <c r="BB638">
        <v>3.6661002274263832</v>
      </c>
      <c r="BC638">
        <v>0.50188472521177974</v>
      </c>
      <c r="BD638">
        <v>0.22899549335137287</v>
      </c>
      <c r="BE638">
        <v>0.95784772670520235</v>
      </c>
      <c r="BF638">
        <v>1.8768749713417578</v>
      </c>
    </row>
    <row r="639" spans="1:58">
      <c r="A639">
        <f ca="1">-8*LN(RAND())</f>
        <v>31.74214953334339</v>
      </c>
      <c r="B639">
        <f ca="1">-8*LN(RAND())</f>
        <v>0.81593995870642544</v>
      </c>
      <c r="C639">
        <f ca="1">-8*LN(RAND())</f>
        <v>11.092724062922205</v>
      </c>
      <c r="D639">
        <f ca="1">-8*LN(RAND())</f>
        <v>16.982776364223184</v>
      </c>
      <c r="E639">
        <f ca="1">-8*LN(RAND())</f>
        <v>20.292363152355801</v>
      </c>
      <c r="F639">
        <f ca="1">-8*LN(RAND())</f>
        <v>7.1466598306509246</v>
      </c>
      <c r="H639">
        <f ca="1">-2*LN(RAND())</f>
        <v>0.86471164744581852</v>
      </c>
      <c r="I639">
        <f ca="1">-2*LN(RAND())</f>
        <v>0.22937366291891353</v>
      </c>
      <c r="J639">
        <f ca="1">-2*LN(RAND())</f>
        <v>0.86059052231588973</v>
      </c>
      <c r="K639">
        <f ca="1">-2*LN(RAND())</f>
        <v>3.0457490463083543</v>
      </c>
      <c r="L639">
        <f ca="1">-2*LN(RAND())</f>
        <v>0.51177735458921625</v>
      </c>
      <c r="M639">
        <f ca="1">-2*LN(RAND())</f>
        <v>0.12158227191063502</v>
      </c>
      <c r="P639">
        <v>6.8535442865171561</v>
      </c>
      <c r="Q639">
        <v>0.27605537095582205</v>
      </c>
      <c r="R639">
        <v>23.087075759784064</v>
      </c>
      <c r="T639">
        <v>0.46078668021311886</v>
      </c>
      <c r="U639">
        <v>0.64124188172424612</v>
      </c>
      <c r="V639">
        <v>1.7565235446259218</v>
      </c>
      <c r="X639">
        <v>10.261365099089822</v>
      </c>
      <c r="Y639">
        <v>1.4133337544551543</v>
      </c>
      <c r="Z639">
        <v>10.001021092028111</v>
      </c>
      <c r="AA639">
        <v>0.54316917591538061</v>
      </c>
      <c r="AC639">
        <v>7.0776140881148975E-2</v>
      </c>
      <c r="AD639">
        <v>2.0897376696738874</v>
      </c>
      <c r="AE639">
        <v>1.8679408826333743</v>
      </c>
      <c r="AF639">
        <v>1.9599811040999318</v>
      </c>
      <c r="AH639">
        <v>26.276749696226958</v>
      </c>
      <c r="AI639">
        <v>12.202385182798752</v>
      </c>
      <c r="AJ639">
        <v>1.0524340267288008</v>
      </c>
      <c r="AK639">
        <v>4.68967981986611</v>
      </c>
      <c r="AL639">
        <v>3.4316620425465292</v>
      </c>
      <c r="AN639">
        <v>1.9408823835608819</v>
      </c>
      <c r="AO639">
        <v>0.75561477067930349</v>
      </c>
      <c r="AP639">
        <v>3.165422717371543</v>
      </c>
      <c r="AQ639">
        <v>1.3528610035679309</v>
      </c>
      <c r="AR639">
        <v>0.86182927973848522</v>
      </c>
      <c r="AT639">
        <v>0.31225256117401934</v>
      </c>
      <c r="AU639">
        <v>14.332125161798604</v>
      </c>
      <c r="AV639">
        <v>10.940007460720901</v>
      </c>
      <c r="AW639">
        <v>20.243003306687555</v>
      </c>
      <c r="AX639">
        <v>1.6220588282545043</v>
      </c>
      <c r="AY639">
        <v>2.1396148180471566</v>
      </c>
      <c r="BA639">
        <v>1.7264020897065318</v>
      </c>
      <c r="BB639">
        <v>1.2087215877655872</v>
      </c>
      <c r="BC639">
        <v>3.4955427805860699</v>
      </c>
      <c r="BD639">
        <v>0.42733625635092221</v>
      </c>
      <c r="BE639">
        <v>2.1119093370821984</v>
      </c>
      <c r="BF639">
        <v>8.8768776796891102E-2</v>
      </c>
    </row>
    <row r="640" spans="1:58">
      <c r="A640">
        <f ca="1">-8*LN(RAND())</f>
        <v>3.1436974579131176</v>
      </c>
      <c r="B640">
        <f ca="1">-8*LN(RAND())</f>
        <v>5.8977416854402751</v>
      </c>
      <c r="C640">
        <f ca="1">-8*LN(RAND())</f>
        <v>20.266103862192761</v>
      </c>
      <c r="D640">
        <f ca="1">-8*LN(RAND())</f>
        <v>2.2445323686769867</v>
      </c>
      <c r="E640">
        <f ca="1">-8*LN(RAND())</f>
        <v>30.987853990271329</v>
      </c>
      <c r="F640">
        <f ca="1">-8*LN(RAND())</f>
        <v>4.6412905873199328</v>
      </c>
      <c r="H640">
        <f ca="1">-2*LN(RAND())</f>
        <v>6.4231617387601938</v>
      </c>
      <c r="I640">
        <f ca="1">-2*LN(RAND())</f>
        <v>0.17153622410633546</v>
      </c>
      <c r="J640">
        <f ca="1">-2*LN(RAND())</f>
        <v>0.98330089071954663</v>
      </c>
      <c r="K640">
        <f ca="1">-2*LN(RAND())</f>
        <v>0.33177407864335612</v>
      </c>
      <c r="L640">
        <f ca="1">-2*LN(RAND())</f>
        <v>4.0634849285105252</v>
      </c>
      <c r="M640">
        <f ca="1">-2*LN(RAND())</f>
        <v>8.3057477284409334E-2</v>
      </c>
      <c r="P640">
        <v>33.089398658184891</v>
      </c>
      <c r="Q640">
        <v>6.2138392458540102</v>
      </c>
      <c r="R640">
        <v>2.912476220674836</v>
      </c>
      <c r="T640">
        <v>1.013526853385585</v>
      </c>
      <c r="U640">
        <v>2.3563548149772151</v>
      </c>
      <c r="V640">
        <v>1.3678331196963371</v>
      </c>
      <c r="X640">
        <v>12.628555692524355</v>
      </c>
      <c r="Y640">
        <v>10.684950124292316</v>
      </c>
      <c r="Z640">
        <v>1.872320648104955</v>
      </c>
      <c r="AA640">
        <v>19.360289600300597</v>
      </c>
      <c r="AC640">
        <v>1.1632648654873936</v>
      </c>
      <c r="AD640">
        <v>4.3557096696810023</v>
      </c>
      <c r="AE640">
        <v>2.1177380764003644</v>
      </c>
      <c r="AF640">
        <v>3.3152732167497003</v>
      </c>
      <c r="AH640">
        <v>19.398338118103386</v>
      </c>
      <c r="AI640">
        <v>9.359273213918728</v>
      </c>
      <c r="AJ640">
        <v>2.5773984904568144</v>
      </c>
      <c r="AK640">
        <v>26.461207494042636</v>
      </c>
      <c r="AL640">
        <v>18.301887216139587</v>
      </c>
      <c r="AN640">
        <v>2.8532664487180974</v>
      </c>
      <c r="AO640">
        <v>5.78858398355628</v>
      </c>
      <c r="AP640">
        <v>2.5523404565469083</v>
      </c>
      <c r="AQ640">
        <v>0.28025073416313478</v>
      </c>
      <c r="AR640">
        <v>0.61497734550429917</v>
      </c>
      <c r="AT640">
        <v>5.3756515024858693</v>
      </c>
      <c r="AU640">
        <v>0.224605659643309</v>
      </c>
      <c r="AV640">
        <v>2.6941647333484871</v>
      </c>
      <c r="AW640">
        <v>2.324122830684928</v>
      </c>
      <c r="AX640">
        <v>8.9398279921575767</v>
      </c>
      <c r="AY640">
        <v>4.00160993490395</v>
      </c>
      <c r="BA640">
        <v>2.7785727329822305</v>
      </c>
      <c r="BB640">
        <v>3.9420346092044971</v>
      </c>
      <c r="BC640">
        <v>5.5365008238151079</v>
      </c>
      <c r="BD640">
        <v>5.2361640665813987</v>
      </c>
      <c r="BE640">
        <v>2.1972954955206609</v>
      </c>
      <c r="BF640">
        <v>0.13633022354675206</v>
      </c>
    </row>
    <row r="641" spans="1:58">
      <c r="A641">
        <f ca="1">-8*LN(RAND())</f>
        <v>5.5390843717809011</v>
      </c>
      <c r="B641">
        <f ca="1">-8*LN(RAND())</f>
        <v>25.292993254160905</v>
      </c>
      <c r="C641">
        <f ca="1">-8*LN(RAND())</f>
        <v>0.89809961720042242</v>
      </c>
      <c r="D641">
        <f ca="1">-8*LN(RAND())</f>
        <v>5.8236635521869697</v>
      </c>
      <c r="E641">
        <f ca="1">-8*LN(RAND())</f>
        <v>0.12965935105809781</v>
      </c>
      <c r="F641">
        <f ca="1">-8*LN(RAND())</f>
        <v>0.71174518603658232</v>
      </c>
      <c r="H641">
        <f ca="1">-2*LN(RAND())</f>
        <v>5.1966080049829246</v>
      </c>
      <c r="I641">
        <f ca="1">-2*LN(RAND())</f>
        <v>0.16996531905243042</v>
      </c>
      <c r="J641">
        <f ca="1">-2*LN(RAND())</f>
        <v>1.5187396332532528</v>
      </c>
      <c r="K641">
        <f ca="1">-2*LN(RAND())</f>
        <v>1.7523119126001356</v>
      </c>
      <c r="L641">
        <f ca="1">-2*LN(RAND())</f>
        <v>6.4506432960341495</v>
      </c>
      <c r="M641">
        <f ca="1">-2*LN(RAND())</f>
        <v>3.6826189729279801</v>
      </c>
      <c r="P641">
        <v>11.455360088146799</v>
      </c>
      <c r="Q641">
        <v>10.853553748451498</v>
      </c>
      <c r="R641">
        <v>5.6460370388404657</v>
      </c>
      <c r="T641">
        <v>1.6137353343171026</v>
      </c>
      <c r="U641">
        <v>1.96567971222837</v>
      </c>
      <c r="V641">
        <v>0.73983770452504005</v>
      </c>
      <c r="X641">
        <v>2.8627476865650898</v>
      </c>
      <c r="Y641">
        <v>2.9608440627239552</v>
      </c>
      <c r="Z641">
        <v>6.173104333658201</v>
      </c>
      <c r="AA641">
        <v>20.82452052256053</v>
      </c>
      <c r="AC641">
        <v>5.4404392396065475</v>
      </c>
      <c r="AD641">
        <v>4.2236087028833778</v>
      </c>
      <c r="AE641">
        <v>0.86332234671609753</v>
      </c>
      <c r="AF641">
        <v>1.654396164098572</v>
      </c>
      <c r="AH641">
        <v>3.8920986966250721</v>
      </c>
      <c r="AI641">
        <v>4.8841720422289905</v>
      </c>
      <c r="AJ641">
        <v>9.4500666558381123</v>
      </c>
      <c r="AK641">
        <v>2.6591658944417982</v>
      </c>
      <c r="AL641">
        <v>5.3401011224967236</v>
      </c>
      <c r="AN641">
        <v>3.2033478967464393</v>
      </c>
      <c r="AO641">
        <v>0.24531282161297699</v>
      </c>
      <c r="AP641">
        <v>3.2303895951465105</v>
      </c>
      <c r="AQ641">
        <v>0.16998432911311628</v>
      </c>
      <c r="AR641">
        <v>1.3403850112343352</v>
      </c>
      <c r="AT641">
        <v>4.8959524353909272</v>
      </c>
      <c r="AU641">
        <v>24.16867711115103</v>
      </c>
      <c r="AV641">
        <v>6.077356765375189</v>
      </c>
      <c r="AW641">
        <v>13.194151439749174</v>
      </c>
      <c r="AX641">
        <v>3.7510714707826609</v>
      </c>
      <c r="AY641">
        <v>19.631692301320161</v>
      </c>
      <c r="BA641">
        <v>0.99912467826065976</v>
      </c>
      <c r="BB641">
        <v>1.9337344885235546</v>
      </c>
      <c r="BC641">
        <v>0.76685234261029778</v>
      </c>
      <c r="BD641">
        <v>1.6442976608095403</v>
      </c>
      <c r="BE641">
        <v>0.94408544302551956</v>
      </c>
      <c r="BF641">
        <v>4.3093512165511871</v>
      </c>
    </row>
    <row r="642" spans="1:58">
      <c r="A642">
        <f ca="1">-8*LN(RAND())</f>
        <v>10.137996580227346</v>
      </c>
      <c r="B642">
        <f ca="1">-8*LN(RAND())</f>
        <v>3.618226928184785</v>
      </c>
      <c r="C642">
        <f ca="1">-8*LN(RAND())</f>
        <v>2.5769863278226603</v>
      </c>
      <c r="D642">
        <f ca="1">-8*LN(RAND())</f>
        <v>10.322995932468645</v>
      </c>
      <c r="E642">
        <f ca="1">-8*LN(RAND())</f>
        <v>3.2976179051589649</v>
      </c>
      <c r="F642">
        <f ca="1">-8*LN(RAND())</f>
        <v>15.677098478970999</v>
      </c>
      <c r="H642">
        <f ca="1">-2*LN(RAND())</f>
        <v>0.48366980555335509</v>
      </c>
      <c r="I642">
        <f ca="1">-2*LN(RAND())</f>
        <v>2.4161560585756345</v>
      </c>
      <c r="J642">
        <f ca="1">-2*LN(RAND())</f>
        <v>0.73809751379562472</v>
      </c>
      <c r="K642">
        <f ca="1">-2*LN(RAND())</f>
        <v>3.1772271751641932</v>
      </c>
      <c r="L642">
        <f ca="1">-2*LN(RAND())</f>
        <v>0.19529348993492102</v>
      </c>
      <c r="M642">
        <f ca="1">-2*LN(RAND())</f>
        <v>0.57713839686864155</v>
      </c>
      <c r="P642">
        <v>0.48960781184571955</v>
      </c>
      <c r="Q642">
        <v>1.7135318991334858</v>
      </c>
      <c r="R642">
        <v>0.30126493827633921</v>
      </c>
      <c r="T642">
        <v>3.2375134593525043</v>
      </c>
      <c r="U642">
        <v>4.6102422268021233</v>
      </c>
      <c r="V642">
        <v>6.427266853366824E-2</v>
      </c>
      <c r="X642">
        <v>4.5614822488588107</v>
      </c>
      <c r="Y642">
        <v>5.926667986653503</v>
      </c>
      <c r="Z642">
        <v>20.303604164447847</v>
      </c>
      <c r="AA642">
        <v>30.131552643580971</v>
      </c>
      <c r="AC642">
        <v>0.3926390971664328</v>
      </c>
      <c r="AD642">
        <v>0.61579296307210374</v>
      </c>
      <c r="AE642">
        <v>6.1036263413336869</v>
      </c>
      <c r="AF642">
        <v>1.7480468082654959</v>
      </c>
      <c r="AH642">
        <v>3.9878947860124505</v>
      </c>
      <c r="AI642">
        <v>0.40623988471396288</v>
      </c>
      <c r="AJ642">
        <v>0.74812133606236675</v>
      </c>
      <c r="AK642">
        <v>25.052435224326072</v>
      </c>
      <c r="AL642">
        <v>6.3941000403822859</v>
      </c>
      <c r="AN642">
        <v>1.0437833053999332</v>
      </c>
      <c r="AO642">
        <v>1.8076737094061677</v>
      </c>
      <c r="AP642">
        <v>0.12785411004107994</v>
      </c>
      <c r="AQ642">
        <v>6.8695247371573895</v>
      </c>
      <c r="AR642">
        <v>0.96144704396741953</v>
      </c>
      <c r="AT642">
        <v>1.9799132512988606</v>
      </c>
      <c r="AU642">
        <v>13.474067134973756</v>
      </c>
      <c r="AV642">
        <v>10.560725319381861</v>
      </c>
      <c r="AW642">
        <v>21.561963538938837</v>
      </c>
      <c r="AX642">
        <v>10.569743346754906</v>
      </c>
      <c r="AY642">
        <v>0.98686368035852989</v>
      </c>
      <c r="BA642">
        <v>0.77902491019603237</v>
      </c>
      <c r="BB642">
        <v>1.3512942014825486</v>
      </c>
      <c r="BC642">
        <v>0.69781637164458088</v>
      </c>
      <c r="BD642">
        <v>2.4213684050687045</v>
      </c>
      <c r="BE642">
        <v>0.40296846737558051</v>
      </c>
      <c r="BF642">
        <v>1.106197391300018</v>
      </c>
    </row>
    <row r="643" spans="1:58">
      <c r="A643">
        <f ca="1">-8*LN(RAND())</f>
        <v>3.8602665695545486</v>
      </c>
      <c r="B643">
        <f ca="1">-8*LN(RAND())</f>
        <v>13.310083473862214</v>
      </c>
      <c r="C643">
        <f ca="1">-8*LN(RAND())</f>
        <v>0.1058180948255899</v>
      </c>
      <c r="D643">
        <f ca="1">-8*LN(RAND())</f>
        <v>4.2393262072718727</v>
      </c>
      <c r="E643">
        <f ca="1">-8*LN(RAND())</f>
        <v>14.69300139315269</v>
      </c>
      <c r="F643">
        <f ca="1">-8*LN(RAND())</f>
        <v>34.93565089752952</v>
      </c>
      <c r="H643">
        <f ca="1">-2*LN(RAND())</f>
        <v>1.5646190525859083</v>
      </c>
      <c r="I643">
        <f ca="1">-2*LN(RAND())</f>
        <v>0.34965143228191292</v>
      </c>
      <c r="J643">
        <f ca="1">-2*LN(RAND())</f>
        <v>0.87665616743885943</v>
      </c>
      <c r="K643">
        <f ca="1">-2*LN(RAND())</f>
        <v>0.43209546490291273</v>
      </c>
      <c r="L643">
        <f ca="1">-2*LN(RAND())</f>
        <v>0.10751330064865385</v>
      </c>
      <c r="M643">
        <f ca="1">-2*LN(RAND())</f>
        <v>4.2871894669820012</v>
      </c>
      <c r="P643">
        <v>4.5115830693139358</v>
      </c>
      <c r="Q643">
        <v>2.0669992729257691</v>
      </c>
      <c r="R643">
        <v>14.146327719284166</v>
      </c>
      <c r="T643">
        <v>1.6908673607993865</v>
      </c>
      <c r="U643">
        <v>0.44298347936235116</v>
      </c>
      <c r="V643">
        <v>0.37546086459203909</v>
      </c>
      <c r="X643">
        <v>22.106462805922433</v>
      </c>
      <c r="Y643">
        <v>8.7035443897604239</v>
      </c>
      <c r="Z643">
        <v>3.8777002133828895</v>
      </c>
      <c r="AA643">
        <v>2.3356415928837522</v>
      </c>
      <c r="AC643">
        <v>1.1616682600674586</v>
      </c>
      <c r="AD643">
        <v>1.4381538873185071</v>
      </c>
      <c r="AE643">
        <v>0.41530563601460047</v>
      </c>
      <c r="AF643">
        <v>1.8548668340156298</v>
      </c>
      <c r="AH643">
        <v>2.0919957480705831</v>
      </c>
      <c r="AI643">
        <v>12.055531736596816</v>
      </c>
      <c r="AJ643">
        <v>5.430071295385078</v>
      </c>
      <c r="AK643">
        <v>3.539207290997191</v>
      </c>
      <c r="AL643">
        <v>8.0001866579484222</v>
      </c>
      <c r="AN643">
        <v>0.70308101702900871</v>
      </c>
      <c r="AO643">
        <v>5.5449326719372838</v>
      </c>
      <c r="AP643">
        <v>0.29152783661333637</v>
      </c>
      <c r="AQ643">
        <v>0.17274711234151222</v>
      </c>
      <c r="AR643">
        <v>0.60275833213741192</v>
      </c>
      <c r="AT643">
        <v>2.1893298032682451</v>
      </c>
      <c r="AU643">
        <v>4.0530308620315196</v>
      </c>
      <c r="AV643">
        <v>7.3664393263727899</v>
      </c>
      <c r="AW643">
        <v>9.0944041034933694</v>
      </c>
      <c r="AX643">
        <v>1.5380114412393344</v>
      </c>
      <c r="AY643">
        <v>0.97266878530690959</v>
      </c>
      <c r="BA643">
        <v>0.13695345463107947</v>
      </c>
      <c r="BB643">
        <v>1.0232684102686787</v>
      </c>
      <c r="BC643">
        <v>0.70664052283595913</v>
      </c>
      <c r="BD643">
        <v>0.13100463177711971</v>
      </c>
      <c r="BE643">
        <v>0.48689394514300355</v>
      </c>
      <c r="BF643">
        <v>0.38603683351868762</v>
      </c>
    </row>
    <row r="644" spans="1:58">
      <c r="A644">
        <f ca="1">-8*LN(RAND())</f>
        <v>0.44983012923137206</v>
      </c>
      <c r="B644">
        <f ca="1">-8*LN(RAND())</f>
        <v>3.3087074199894912</v>
      </c>
      <c r="C644">
        <f ca="1">-8*LN(RAND())</f>
        <v>4.3951084730840906</v>
      </c>
      <c r="D644">
        <f ca="1">-8*LN(RAND())</f>
        <v>26.284256019694372</v>
      </c>
      <c r="E644">
        <f ca="1">-8*LN(RAND())</f>
        <v>1.9907301751823006</v>
      </c>
      <c r="F644">
        <f ca="1">-8*LN(RAND())</f>
        <v>7.0947493178463512</v>
      </c>
      <c r="H644">
        <f ca="1">-2*LN(RAND())</f>
        <v>5.0324176837125645</v>
      </c>
      <c r="I644">
        <f ca="1">-2*LN(RAND())</f>
        <v>2.1505492372547499</v>
      </c>
      <c r="J644">
        <f ca="1">-2*LN(RAND())</f>
        <v>2.8097298713222258</v>
      </c>
      <c r="K644">
        <f ca="1">-2*LN(RAND())</f>
        <v>4.1274403274333862</v>
      </c>
      <c r="L644">
        <f ca="1">-2*LN(RAND())</f>
        <v>1.4268053081553218</v>
      </c>
      <c r="M644">
        <f ca="1">-2*LN(RAND())</f>
        <v>0.86297780603814733</v>
      </c>
      <c r="P644">
        <v>6.7967616844841752</v>
      </c>
      <c r="Q644">
        <v>10.861763876846105</v>
      </c>
      <c r="R644">
        <v>3.2499610261848071</v>
      </c>
      <c r="T644">
        <v>1.5673119881563575</v>
      </c>
      <c r="U644">
        <v>1.2232238216216025</v>
      </c>
      <c r="V644">
        <v>7.4462758914660476</v>
      </c>
      <c r="X644">
        <v>10.520738453587999</v>
      </c>
      <c r="Y644">
        <v>2.5804831200508942</v>
      </c>
      <c r="Z644">
        <v>8.3703428658370154</v>
      </c>
      <c r="AA644">
        <v>15.38078380261971</v>
      </c>
      <c r="AC644">
        <v>0.67154852270009158</v>
      </c>
      <c r="AD644">
        <v>1.5914821252790288</v>
      </c>
      <c r="AE644">
        <v>0.24812700538469334</v>
      </c>
      <c r="AF644">
        <v>6.5004250919536082</v>
      </c>
      <c r="AH644">
        <v>17.20303433671662</v>
      </c>
      <c r="AI644">
        <v>4.7574054979578477</v>
      </c>
      <c r="AJ644">
        <v>1.2954223379187624</v>
      </c>
      <c r="AK644">
        <v>5.4253651391112241</v>
      </c>
      <c r="AL644">
        <v>17.805633924628381</v>
      </c>
      <c r="AN644">
        <v>0.7407668795931035</v>
      </c>
      <c r="AO644">
        <v>6.5605494066352756</v>
      </c>
      <c r="AP644">
        <v>0.13978392982385845</v>
      </c>
      <c r="AQ644">
        <v>8.5982606615607235E-2</v>
      </c>
      <c r="AR644">
        <v>1.2858758428645622</v>
      </c>
      <c r="AT644">
        <v>15.762113985202484</v>
      </c>
      <c r="AU644">
        <v>12.515911839722714</v>
      </c>
      <c r="AV644">
        <v>8.8155174096673769E-2</v>
      </c>
      <c r="AW644">
        <v>10.658276850473349</v>
      </c>
      <c r="AX644">
        <v>1.5865026738087089</v>
      </c>
      <c r="AY644">
        <v>0.8966790875585825</v>
      </c>
      <c r="BA644">
        <v>3.25097172696062</v>
      </c>
      <c r="BB644">
        <v>1.0455061044303116</v>
      </c>
      <c r="BC644">
        <v>2.3347858149134879</v>
      </c>
      <c r="BD644">
        <v>1.4258219979111277</v>
      </c>
      <c r="BE644">
        <v>1.3480141897305538</v>
      </c>
      <c r="BF644">
        <v>0.81753053110094043</v>
      </c>
    </row>
    <row r="645" spans="1:58">
      <c r="A645">
        <f ca="1">-8*LN(RAND())</f>
        <v>1.4968882170726772</v>
      </c>
      <c r="B645">
        <f ca="1">-8*LN(RAND())</f>
        <v>19.520447550664812</v>
      </c>
      <c r="C645">
        <f ca="1">-8*LN(RAND())</f>
        <v>10.582871908581252</v>
      </c>
      <c r="D645">
        <f ca="1">-8*LN(RAND())</f>
        <v>16.320227508733478</v>
      </c>
      <c r="E645">
        <f ca="1">-8*LN(RAND())</f>
        <v>2.4683892552883808</v>
      </c>
      <c r="F645">
        <f ca="1">-8*LN(RAND())</f>
        <v>12.503387964930917</v>
      </c>
      <c r="H645">
        <f ca="1">-2*LN(RAND())</f>
        <v>0.49031373976988951</v>
      </c>
      <c r="I645">
        <f ca="1">-2*LN(RAND())</f>
        <v>0.58613788717528181</v>
      </c>
      <c r="J645">
        <f ca="1">-2*LN(RAND())</f>
        <v>2.5368051906244221E-3</v>
      </c>
      <c r="K645">
        <f ca="1">-2*LN(RAND())</f>
        <v>1.8577851626979041</v>
      </c>
      <c r="L645">
        <f ca="1">-2*LN(RAND())</f>
        <v>2.3723457996595929</v>
      </c>
      <c r="M645">
        <f ca="1">-2*LN(RAND())</f>
        <v>5.2659601149828683</v>
      </c>
      <c r="P645">
        <v>37.140371254560179</v>
      </c>
      <c r="Q645">
        <v>3.6046693498262004</v>
      </c>
      <c r="R645">
        <v>7.0181459415374947</v>
      </c>
      <c r="T645">
        <v>2.7235989203756072</v>
      </c>
      <c r="U645">
        <v>2.0203061586132969</v>
      </c>
      <c r="V645">
        <v>0.83359584726074853</v>
      </c>
      <c r="X645">
        <v>1.9229414771743514</v>
      </c>
      <c r="Y645">
        <v>5.3283053439840398</v>
      </c>
      <c r="Z645">
        <v>25.340371577726835</v>
      </c>
      <c r="AA645">
        <v>1.6428106484882217</v>
      </c>
      <c r="AC645">
        <v>6.694991045887309</v>
      </c>
      <c r="AD645">
        <v>1.849579829726872</v>
      </c>
      <c r="AE645">
        <v>2.0347693511314136</v>
      </c>
      <c r="AF645">
        <v>4.5270557646050964</v>
      </c>
      <c r="AH645">
        <v>1.3048559986182791</v>
      </c>
      <c r="AI645">
        <v>2.9748487440979479</v>
      </c>
      <c r="AJ645">
        <v>10.200572481004677</v>
      </c>
      <c r="AK645">
        <v>2.9096074202783035</v>
      </c>
      <c r="AL645">
        <v>1.5178660533333745</v>
      </c>
      <c r="AN645">
        <v>0.65218961292225308</v>
      </c>
      <c r="AO645">
        <v>2.074954995953155</v>
      </c>
      <c r="AP645">
        <v>1.5706986927680595</v>
      </c>
      <c r="AQ645">
        <v>0.18444121790335041</v>
      </c>
      <c r="AR645">
        <v>3.0853523444347397</v>
      </c>
      <c r="AT645">
        <v>1.957113538172375</v>
      </c>
      <c r="AU645">
        <v>12.674712987636477</v>
      </c>
      <c r="AV645">
        <v>0.50912289321115822</v>
      </c>
      <c r="AW645">
        <v>7.4424978510961051</v>
      </c>
      <c r="AX645">
        <v>26.268039175028605</v>
      </c>
      <c r="AY645">
        <v>18.235917108224445</v>
      </c>
      <c r="BA645">
        <v>0.83373927614181798</v>
      </c>
      <c r="BB645">
        <v>0.70132586522999785</v>
      </c>
      <c r="BC645">
        <v>0.45786046942943354</v>
      </c>
      <c r="BD645">
        <v>4.1643915970273593</v>
      </c>
      <c r="BE645">
        <v>2.159189364891152</v>
      </c>
      <c r="BF645">
        <v>9.053070117792629E-2</v>
      </c>
    </row>
    <row r="646" spans="1:58">
      <c r="A646">
        <f ca="1">-8*LN(RAND())</f>
        <v>2.8658924178728413</v>
      </c>
      <c r="B646">
        <f ca="1">-8*LN(RAND())</f>
        <v>24.983534664299683</v>
      </c>
      <c r="C646">
        <f ca="1">-8*LN(RAND())</f>
        <v>5.4484916631158482</v>
      </c>
      <c r="D646">
        <f ca="1">-8*LN(RAND())</f>
        <v>5.0063376192765263</v>
      </c>
      <c r="E646">
        <f ca="1">-8*LN(RAND())</f>
        <v>9.4264101155119047</v>
      </c>
      <c r="F646">
        <f ca="1">-8*LN(RAND())</f>
        <v>9.4348362349891683</v>
      </c>
      <c r="H646">
        <f ca="1">-2*LN(RAND())</f>
        <v>1.1337566448530514</v>
      </c>
      <c r="I646">
        <f ca="1">-2*LN(RAND())</f>
        <v>1.7255881877490635</v>
      </c>
      <c r="J646">
        <f ca="1">-2*LN(RAND())</f>
        <v>5.108955369340328</v>
      </c>
      <c r="K646">
        <f ca="1">-2*LN(RAND())</f>
        <v>4.0553712597882585</v>
      </c>
      <c r="L646">
        <f ca="1">-2*LN(RAND())</f>
        <v>0.23811576466104731</v>
      </c>
      <c r="M646">
        <f ca="1">-2*LN(RAND())</f>
        <v>2.5529917297771734</v>
      </c>
      <c r="P646">
        <v>0.96921784149156331</v>
      </c>
      <c r="Q646">
        <v>12.368030991191317</v>
      </c>
      <c r="R646">
        <v>5.6743558979113047</v>
      </c>
      <c r="T646">
        <v>0.45628987968451112</v>
      </c>
      <c r="U646">
        <v>4.5742949243573174E-2</v>
      </c>
      <c r="V646">
        <v>0.8804827384622933</v>
      </c>
      <c r="X646">
        <v>4.2737634913860756</v>
      </c>
      <c r="Y646">
        <v>5.6087572245058714</v>
      </c>
      <c r="Z646">
        <v>20.713525220424295</v>
      </c>
      <c r="AA646">
        <v>2.1735079976247254</v>
      </c>
      <c r="AC646">
        <v>0.17491893879825737</v>
      </c>
      <c r="AD646">
        <v>0.19013793597047762</v>
      </c>
      <c r="AE646">
        <v>2.6389362641367646</v>
      </c>
      <c r="AF646">
        <v>6.7516997032786721</v>
      </c>
      <c r="AH646">
        <v>0.64131198584874993</v>
      </c>
      <c r="AI646">
        <v>3.0499840008685046</v>
      </c>
      <c r="AJ646">
        <v>4.1680979736504504</v>
      </c>
      <c r="AK646">
        <v>9.3466940065838013</v>
      </c>
      <c r="AL646">
        <v>5.9790568334682777E-2</v>
      </c>
      <c r="AN646">
        <v>3.6045588770656845</v>
      </c>
      <c r="AO646">
        <v>0.43444204508513246</v>
      </c>
      <c r="AP646">
        <v>6.9764617040456844</v>
      </c>
      <c r="AQ646">
        <v>5.8644583361980187</v>
      </c>
      <c r="AR646">
        <v>2.5890694141259893</v>
      </c>
      <c r="AT646">
        <v>3.377755211782461</v>
      </c>
      <c r="AU646">
        <v>6.3783489596395322</v>
      </c>
      <c r="AV646">
        <v>1.9129753325938326</v>
      </c>
      <c r="AW646">
        <v>19.047426026082881</v>
      </c>
      <c r="AX646">
        <v>4.9249386608953971</v>
      </c>
      <c r="AY646">
        <v>20.179174127484355</v>
      </c>
      <c r="BA646">
        <v>3.6685861643495126</v>
      </c>
      <c r="BB646">
        <v>2.9411114972251773</v>
      </c>
      <c r="BC646">
        <v>1.9039414127488739</v>
      </c>
      <c r="BD646">
        <v>1.7838066995968029</v>
      </c>
      <c r="BE646">
        <v>0.79244063042773516</v>
      </c>
      <c r="BF646">
        <v>8.2131247757000789</v>
      </c>
    </row>
    <row r="647" spans="1:58">
      <c r="A647">
        <f ca="1">-8*LN(RAND())</f>
        <v>0.32828263242736855</v>
      </c>
      <c r="B647">
        <f ca="1">-8*LN(RAND())</f>
        <v>13.58858808336362</v>
      </c>
      <c r="C647">
        <f ca="1">-8*LN(RAND())</f>
        <v>4.6275722770803593</v>
      </c>
      <c r="D647">
        <f ca="1">-8*LN(RAND())</f>
        <v>9.7610332939078184</v>
      </c>
      <c r="E647">
        <f ca="1">-8*LN(RAND())</f>
        <v>4.8169346496494763</v>
      </c>
      <c r="F647">
        <f ca="1">-8*LN(RAND())</f>
        <v>6.2331047259968066</v>
      </c>
      <c r="H647">
        <f ca="1">-2*LN(RAND())</f>
        <v>0.18413314403851541</v>
      </c>
      <c r="I647">
        <f ca="1">-2*LN(RAND())</f>
        <v>1.6931010036422642</v>
      </c>
      <c r="J647">
        <f ca="1">-2*LN(RAND())</f>
        <v>6.0486103489636873</v>
      </c>
      <c r="K647">
        <f ca="1">-2*LN(RAND())</f>
        <v>2.2739977231775237</v>
      </c>
      <c r="L647">
        <f ca="1">-2*LN(RAND())</f>
        <v>1.3960961044773741</v>
      </c>
      <c r="M647">
        <f ca="1">-2*LN(RAND())</f>
        <v>1.2457284135920783</v>
      </c>
      <c r="P647">
        <v>18.58716204835893</v>
      </c>
      <c r="Q647">
        <v>1.0359425794646542</v>
      </c>
      <c r="R647">
        <v>2.1071370768559738</v>
      </c>
      <c r="T647">
        <v>5.52372817002788</v>
      </c>
      <c r="U647">
        <v>0.31489372670904597</v>
      </c>
      <c r="V647">
        <v>2.1780048269403496</v>
      </c>
      <c r="X647">
        <v>6.0928426990267548</v>
      </c>
      <c r="Y647">
        <v>5.4560905634819665</v>
      </c>
      <c r="Z647">
        <v>6.2800072672998555</v>
      </c>
      <c r="AA647">
        <v>10.818179001514695</v>
      </c>
      <c r="AC647">
        <v>3.641216534682552</v>
      </c>
      <c r="AD647">
        <v>0.53984678495910188</v>
      </c>
      <c r="AE647">
        <v>1.9330565520600209</v>
      </c>
      <c r="AF647">
        <v>2.7237179579654982</v>
      </c>
      <c r="AH647">
        <v>14.51830005416989</v>
      </c>
      <c r="AI647">
        <v>2.5503266599245831</v>
      </c>
      <c r="AJ647">
        <v>14.28825359779529</v>
      </c>
      <c r="AK647">
        <v>2.0157923746901538</v>
      </c>
      <c r="AL647">
        <v>8.3809926434752811</v>
      </c>
      <c r="AN647">
        <v>1.260549441297441</v>
      </c>
      <c r="AO647">
        <v>1.5723989343378946</v>
      </c>
      <c r="AP647">
        <v>1.0335293813834947</v>
      </c>
      <c r="AQ647">
        <v>4.3969309474638774</v>
      </c>
      <c r="AR647">
        <v>0.40903265369158359</v>
      </c>
      <c r="AT647">
        <v>2.6380277136365216</v>
      </c>
      <c r="AU647">
        <v>16.020924231274996</v>
      </c>
      <c r="AV647">
        <v>1.2403844739370582</v>
      </c>
      <c r="AW647">
        <v>6.1363952599706222</v>
      </c>
      <c r="AX647">
        <v>1.816885464804697</v>
      </c>
      <c r="AY647">
        <v>0.67023816509298517</v>
      </c>
      <c r="BA647">
        <v>0.59476778090337423</v>
      </c>
      <c r="BB647">
        <v>0.68472772846998364</v>
      </c>
      <c r="BC647">
        <v>2.3787515104163379</v>
      </c>
      <c r="BD647">
        <v>0.11486636218299259</v>
      </c>
      <c r="BE647">
        <v>0.42693667649205969</v>
      </c>
      <c r="BF647">
        <v>0.92242280317163616</v>
      </c>
    </row>
    <row r="648" spans="1:58">
      <c r="A648">
        <f ca="1">-8*LN(RAND())</f>
        <v>34.687058489833277</v>
      </c>
      <c r="B648">
        <f ca="1">-8*LN(RAND())</f>
        <v>36.448443360263518</v>
      </c>
      <c r="C648">
        <f ca="1">-8*LN(RAND())</f>
        <v>1.2936234429065214</v>
      </c>
      <c r="D648">
        <f ca="1">-8*LN(RAND())</f>
        <v>7.6166079594745817</v>
      </c>
      <c r="E648">
        <f ca="1">-8*LN(RAND())</f>
        <v>4.7689540090806783</v>
      </c>
      <c r="F648">
        <f ca="1">-8*LN(RAND())</f>
        <v>1.8474494577924823</v>
      </c>
      <c r="H648">
        <f ca="1">-2*LN(RAND())</f>
        <v>1.5494622041397494</v>
      </c>
      <c r="I648">
        <f ca="1">-2*LN(RAND())</f>
        <v>2.8284465581176814</v>
      </c>
      <c r="J648">
        <f ca="1">-2*LN(RAND())</f>
        <v>3.7317315319896038</v>
      </c>
      <c r="K648">
        <f ca="1">-2*LN(RAND())</f>
        <v>1.0283448529880923</v>
      </c>
      <c r="L648">
        <f ca="1">-2*LN(RAND())</f>
        <v>2.0701810634049815</v>
      </c>
      <c r="M648">
        <f ca="1">-2*LN(RAND())</f>
        <v>3.1149770844622733</v>
      </c>
      <c r="P648">
        <v>1.8127894501970401</v>
      </c>
      <c r="Q648">
        <v>5.4506825518361035</v>
      </c>
      <c r="R648">
        <v>11.864747256021309</v>
      </c>
      <c r="T648">
        <v>11.503820329955683</v>
      </c>
      <c r="U648">
        <v>1.2944850571355777</v>
      </c>
      <c r="V648">
        <v>9.4040937694087479</v>
      </c>
      <c r="X648">
        <v>3.4553076962166509</v>
      </c>
      <c r="Y648">
        <v>0.2795018402868964</v>
      </c>
      <c r="Z648">
        <v>0.70944448723039444</v>
      </c>
      <c r="AA648">
        <v>11.626394188394485</v>
      </c>
      <c r="AC648">
        <v>1.3317008391896674</v>
      </c>
      <c r="AD648">
        <v>1.1398990900838464</v>
      </c>
      <c r="AE648">
        <v>0.71146167614915479</v>
      </c>
      <c r="AF648">
        <v>0.41698885021150139</v>
      </c>
      <c r="AH648">
        <v>3.5432869417556851</v>
      </c>
      <c r="AI648">
        <v>4.1630925292894467</v>
      </c>
      <c r="AJ648">
        <v>28.241945609746182</v>
      </c>
      <c r="AK648">
        <v>5.8799190904913923</v>
      </c>
      <c r="AL648">
        <v>4.5260530205757412</v>
      </c>
      <c r="AN648">
        <v>4.4736031131262832</v>
      </c>
      <c r="AO648">
        <v>2.6042998119210168</v>
      </c>
      <c r="AP648">
        <v>1.7417916415026014</v>
      </c>
      <c r="AQ648">
        <v>0.54939903958216696</v>
      </c>
      <c r="AR648">
        <v>1.5304608512211582</v>
      </c>
      <c r="AT648">
        <v>3.3661054458327944</v>
      </c>
      <c r="AU648">
        <v>3.914926607679853</v>
      </c>
      <c r="AV648">
        <v>0.42981586096128904</v>
      </c>
      <c r="AW648">
        <v>3.4735192674206679</v>
      </c>
      <c r="AX648">
        <v>3.8795160959091182</v>
      </c>
      <c r="AY648">
        <v>11.648412258043463</v>
      </c>
      <c r="BA648">
        <v>0.39305685558421005</v>
      </c>
      <c r="BB648">
        <v>7.6307801896830105E-2</v>
      </c>
      <c r="BC648">
        <v>0.63773995667339012</v>
      </c>
      <c r="BD648">
        <v>3.8849832093293544</v>
      </c>
      <c r="BE648">
        <v>2.4789556019001786</v>
      </c>
      <c r="BF648">
        <v>2.1688696941504757</v>
      </c>
    </row>
    <row r="649" spans="1:58">
      <c r="A649">
        <f ca="1">-8*LN(RAND())</f>
        <v>4.2671791290545116</v>
      </c>
      <c r="B649">
        <f ca="1">-8*LN(RAND())</f>
        <v>1.2467347230467607</v>
      </c>
      <c r="C649">
        <f ca="1">-8*LN(RAND())</f>
        <v>1.8074464734643731</v>
      </c>
      <c r="D649">
        <f ca="1">-8*LN(RAND())</f>
        <v>3.0929380853386159</v>
      </c>
      <c r="E649">
        <f ca="1">-8*LN(RAND())</f>
        <v>4.7004926535205556</v>
      </c>
      <c r="F649">
        <f ca="1">-8*LN(RAND())</f>
        <v>28.007577540038731</v>
      </c>
      <c r="H649">
        <f ca="1">-2*LN(RAND())</f>
        <v>1.5776338874557305</v>
      </c>
      <c r="I649">
        <f ca="1">-2*LN(RAND())</f>
        <v>5.7190692991936753</v>
      </c>
      <c r="J649">
        <f ca="1">-2*LN(RAND())</f>
        <v>2.4059217672310361E-2</v>
      </c>
      <c r="K649">
        <f ca="1">-2*LN(RAND())</f>
        <v>4.9309386240255694E-2</v>
      </c>
      <c r="L649">
        <f ca="1">-2*LN(RAND())</f>
        <v>1.9907730401670154</v>
      </c>
      <c r="M649">
        <f ca="1">-2*LN(RAND())</f>
        <v>1.0821209284103888</v>
      </c>
      <c r="P649">
        <v>1.0568915543555029</v>
      </c>
      <c r="Q649">
        <v>15.812319850342719</v>
      </c>
      <c r="R649">
        <v>12.743868429999507</v>
      </c>
      <c r="T649">
        <v>1.4644939871527187</v>
      </c>
      <c r="U649">
        <v>3.6740581191491555</v>
      </c>
      <c r="V649">
        <v>4.1590499396597034</v>
      </c>
      <c r="X649">
        <v>9.7521687040221572</v>
      </c>
      <c r="Y649">
        <v>1.9901662843181718</v>
      </c>
      <c r="Z649">
        <v>13.825968096927816</v>
      </c>
      <c r="AA649">
        <v>1.7728642860638741</v>
      </c>
      <c r="AC649">
        <v>0.24063204605717245</v>
      </c>
      <c r="AD649">
        <v>3.7402368604755902</v>
      </c>
      <c r="AE649">
        <v>1.0540857055697599</v>
      </c>
      <c r="AF649">
        <v>3.9905073284533121</v>
      </c>
      <c r="AH649">
        <v>11.236318671321389</v>
      </c>
      <c r="AI649">
        <v>4.3856932013116623</v>
      </c>
      <c r="AJ649">
        <v>2.8070290194870666</v>
      </c>
      <c r="AK649">
        <v>19.856786937782573</v>
      </c>
      <c r="AL649">
        <v>20.459238410560914</v>
      </c>
      <c r="AN649">
        <v>1.4678764588564843</v>
      </c>
      <c r="AO649">
        <v>1.6653572147582858</v>
      </c>
      <c r="AP649">
        <v>3.0844236184627376</v>
      </c>
      <c r="AQ649">
        <v>0.63876827184857754</v>
      </c>
      <c r="AR649">
        <v>3.3558776574478633</v>
      </c>
      <c r="AT649">
        <v>3.2776368085781122</v>
      </c>
      <c r="AU649">
        <v>5.967705482265246</v>
      </c>
      <c r="AV649">
        <v>6.1909020029395379</v>
      </c>
      <c r="AW649">
        <v>0.60957868659172232</v>
      </c>
      <c r="AX649">
        <v>1.9870110009413615</v>
      </c>
      <c r="AY649">
        <v>13.755272549811119</v>
      </c>
      <c r="BA649">
        <v>1.3439666287423939</v>
      </c>
      <c r="BB649">
        <v>0.33326195102302192</v>
      </c>
      <c r="BC649">
        <v>1.6651428348588115</v>
      </c>
      <c r="BD649">
        <v>0.42785866522333615</v>
      </c>
      <c r="BE649">
        <v>0.67240888458141546</v>
      </c>
      <c r="BF649">
        <v>0.12114909440757382</v>
      </c>
    </row>
    <row r="650" spans="1:58">
      <c r="A650">
        <f ca="1">-8*LN(RAND())</f>
        <v>15.369256441315407</v>
      </c>
      <c r="B650">
        <f ca="1">-8*LN(RAND())</f>
        <v>12.200692683848608</v>
      </c>
      <c r="C650">
        <f ca="1">-8*LN(RAND())</f>
        <v>1.5136530424951005</v>
      </c>
      <c r="D650">
        <f ca="1">-8*LN(RAND())</f>
        <v>1.0025526270438303</v>
      </c>
      <c r="E650">
        <f ca="1">-8*LN(RAND())</f>
        <v>12.224096411322126</v>
      </c>
      <c r="F650">
        <f ca="1">-8*LN(RAND())</f>
        <v>1.7114830015469156</v>
      </c>
      <c r="H650">
        <f ca="1">-2*LN(RAND())</f>
        <v>0.68594051824025271</v>
      </c>
      <c r="I650">
        <f ca="1">-2*LN(RAND())</f>
        <v>1.6422549140149676</v>
      </c>
      <c r="J650">
        <f ca="1">-2*LN(RAND())</f>
        <v>7.8106753791235706</v>
      </c>
      <c r="K650">
        <f ca="1">-2*LN(RAND())</f>
        <v>0.99624340402689726</v>
      </c>
      <c r="L650">
        <f ca="1">-2*LN(RAND())</f>
        <v>1.1859253301507631</v>
      </c>
      <c r="M650">
        <f ca="1">-2*LN(RAND())</f>
        <v>1.725185147504583</v>
      </c>
      <c r="P650">
        <v>7.0814444867132558</v>
      </c>
      <c r="Q650">
        <v>4.2251571482027961</v>
      </c>
      <c r="R650">
        <v>2.8401978553502438</v>
      </c>
      <c r="T650">
        <v>0.61087097403533797</v>
      </c>
      <c r="U650">
        <v>1.6087697550741342</v>
      </c>
      <c r="V650">
        <v>1.3148603426518175</v>
      </c>
      <c r="X650">
        <v>6.5717719150313636</v>
      </c>
      <c r="Y650">
        <v>28.075259699280071</v>
      </c>
      <c r="Z650">
        <v>3.5052774488640375</v>
      </c>
      <c r="AA650">
        <v>2.1049054461906316</v>
      </c>
      <c r="AC650">
        <v>7.0543881818312997</v>
      </c>
      <c r="AD650">
        <v>5.9417703037474441</v>
      </c>
      <c r="AE650">
        <v>1.3868709029483093</v>
      </c>
      <c r="AF650">
        <v>3.8204858669494128</v>
      </c>
      <c r="AH650">
        <v>10.538684795738366</v>
      </c>
      <c r="AI650">
        <v>0.31882897383883746</v>
      </c>
      <c r="AJ650">
        <v>1.0944434588730039</v>
      </c>
      <c r="AK650">
        <v>6.7683848290602322</v>
      </c>
      <c r="AL650">
        <v>0.22684933863152063</v>
      </c>
      <c r="AN650">
        <v>6.9524637388285742</v>
      </c>
      <c r="AO650">
        <v>0.64321544139486997</v>
      </c>
      <c r="AP650">
        <v>1.0644114647705456</v>
      </c>
      <c r="AQ650">
        <v>0.78867027468677176</v>
      </c>
      <c r="AR650">
        <v>4.9536657759421328</v>
      </c>
      <c r="AT650">
        <v>0.93238161937065167</v>
      </c>
      <c r="AU650">
        <v>1.6599525670526298</v>
      </c>
      <c r="AV650">
        <v>3.1389210530862135</v>
      </c>
      <c r="AW650">
        <v>4.0135706541285554</v>
      </c>
      <c r="AX650">
        <v>4.7378481933477596</v>
      </c>
      <c r="AY650">
        <v>5.9638910231724056</v>
      </c>
      <c r="BA650">
        <v>1.017535389864461</v>
      </c>
      <c r="BB650">
        <v>1.0685172094816495</v>
      </c>
      <c r="BC650">
        <v>6.4101618352887195</v>
      </c>
      <c r="BD650">
        <v>0.25487903219217195</v>
      </c>
      <c r="BE650">
        <v>4.742576727611636E-2</v>
      </c>
      <c r="BF650">
        <v>5.9196604697527269</v>
      </c>
    </row>
    <row r="651" spans="1:58">
      <c r="A651">
        <f ca="1">-8*LN(RAND())</f>
        <v>7.8991127224616466</v>
      </c>
      <c r="B651">
        <f ca="1">-8*LN(RAND())</f>
        <v>4.3622305416169036</v>
      </c>
      <c r="C651">
        <f ca="1">-8*LN(RAND())</f>
        <v>0.23020935833032957</v>
      </c>
      <c r="D651">
        <f ca="1">-8*LN(RAND())</f>
        <v>17.885511473255882</v>
      </c>
      <c r="E651">
        <f ca="1">-8*LN(RAND())</f>
        <v>1.4326468192127635</v>
      </c>
      <c r="F651">
        <f ca="1">-8*LN(RAND())</f>
        <v>3.6730960492848888</v>
      </c>
      <c r="H651">
        <f ca="1">-2*LN(RAND())</f>
        <v>1.5671182906484158</v>
      </c>
      <c r="I651">
        <f ca="1">-2*LN(RAND())</f>
        <v>0.13163533371526873</v>
      </c>
      <c r="J651">
        <f ca="1">-2*LN(RAND())</f>
        <v>0.3293384701334941</v>
      </c>
      <c r="K651">
        <f ca="1">-2*LN(RAND())</f>
        <v>1.4804541273581946</v>
      </c>
      <c r="L651">
        <f ca="1">-2*LN(RAND())</f>
        <v>4.6045442684270883</v>
      </c>
      <c r="M651">
        <f ca="1">-2*LN(RAND())</f>
        <v>0.98488729552114462</v>
      </c>
      <c r="P651">
        <v>5.4340657244336636</v>
      </c>
      <c r="Q651">
        <v>33.044939795865467</v>
      </c>
      <c r="R651">
        <v>10.604892646981609</v>
      </c>
      <c r="T651">
        <v>2.938161478777511</v>
      </c>
      <c r="U651">
        <v>0.52352131020037151</v>
      </c>
      <c r="V651">
        <v>0.30700523280896591</v>
      </c>
      <c r="X651">
        <v>10.218767783703688</v>
      </c>
      <c r="Y651">
        <v>15.457657461034987</v>
      </c>
      <c r="Z651">
        <v>49.649682563540807</v>
      </c>
      <c r="AA651">
        <v>0.99265139418749515</v>
      </c>
      <c r="AC651">
        <v>1.5160871217970271</v>
      </c>
      <c r="AD651">
        <v>4.3770285541289757</v>
      </c>
      <c r="AE651">
        <v>4.8925276495362713</v>
      </c>
      <c r="AF651">
        <v>0.62829682903396833</v>
      </c>
      <c r="AH651">
        <v>29.918619030294213</v>
      </c>
      <c r="AI651">
        <v>7.2252860037055342</v>
      </c>
      <c r="AJ651">
        <v>4.0523677876535773</v>
      </c>
      <c r="AK651">
        <v>20.113368910292227</v>
      </c>
      <c r="AL651">
        <v>2.1336842167353964</v>
      </c>
      <c r="AN651">
        <v>0.78337116535264306</v>
      </c>
      <c r="AO651">
        <v>1.7109427482148205</v>
      </c>
      <c r="AP651">
        <v>1.2844057206119213</v>
      </c>
      <c r="AQ651">
        <v>0.30542818735484412</v>
      </c>
      <c r="AR651">
        <v>0.72702688927479797</v>
      </c>
      <c r="AT651">
        <v>0.67821269303989062</v>
      </c>
      <c r="AU651">
        <v>0.59409768765437276</v>
      </c>
      <c r="AV651">
        <v>15.920467483795559</v>
      </c>
      <c r="AW651">
        <v>3.298452397919263</v>
      </c>
      <c r="AX651">
        <v>1.6016461551801047</v>
      </c>
      <c r="AY651">
        <v>1.2489332557480195</v>
      </c>
      <c r="BA651">
        <v>6.2056233247602943</v>
      </c>
      <c r="BB651">
        <v>1.3219328998881654</v>
      </c>
      <c r="BC651">
        <v>0.31493446873942299</v>
      </c>
      <c r="BD651">
        <v>0.28906201807216259</v>
      </c>
      <c r="BE651">
        <v>0.90858751788919001</v>
      </c>
      <c r="BF651">
        <v>2.1969040305704106</v>
      </c>
    </row>
    <row r="652" spans="1:58">
      <c r="A652">
        <f ca="1">-8*LN(RAND())</f>
        <v>1.0413270136304862</v>
      </c>
      <c r="B652">
        <f ca="1">-8*LN(RAND())</f>
        <v>2.3335494995668618</v>
      </c>
      <c r="C652">
        <f ca="1">-8*LN(RAND())</f>
        <v>3.0571025834566434</v>
      </c>
      <c r="D652">
        <f ca="1">-8*LN(RAND())</f>
        <v>28.717706154363277</v>
      </c>
      <c r="E652">
        <f ca="1">-8*LN(RAND())</f>
        <v>1.3542356608729351</v>
      </c>
      <c r="F652">
        <f ca="1">-8*LN(RAND())</f>
        <v>3.1548813848820068</v>
      </c>
      <c r="H652">
        <f ca="1">-2*LN(RAND())</f>
        <v>1.17931835734485</v>
      </c>
      <c r="I652">
        <f ca="1">-2*LN(RAND())</f>
        <v>2.2139761101494435</v>
      </c>
      <c r="J652">
        <f ca="1">-2*LN(RAND())</f>
        <v>3.0732483234477366</v>
      </c>
      <c r="K652">
        <f ca="1">-2*LN(RAND())</f>
        <v>3.2977153827648253</v>
      </c>
      <c r="L652">
        <f ca="1">-2*LN(RAND())</f>
        <v>2.6165195076080896</v>
      </c>
      <c r="M652">
        <f ca="1">-2*LN(RAND())</f>
        <v>0.70845978549941424</v>
      </c>
      <c r="P652">
        <v>4.3464367942609332</v>
      </c>
      <c r="Q652">
        <v>4.6195300713296898</v>
      </c>
      <c r="R652">
        <v>2.9034398554637728</v>
      </c>
      <c r="T652">
        <v>0.24452297801555503</v>
      </c>
      <c r="U652">
        <v>1.4817230231176213</v>
      </c>
      <c r="V652">
        <v>0.72112387582740267</v>
      </c>
      <c r="X652">
        <v>0.31320855962918798</v>
      </c>
      <c r="Y652">
        <v>22.437389794948022</v>
      </c>
      <c r="Z652">
        <v>8.0697040112889376</v>
      </c>
      <c r="AA652">
        <v>0.60200878033754679</v>
      </c>
      <c r="AC652">
        <v>1.1737755598231927</v>
      </c>
      <c r="AD652">
        <v>1.7549556847910335</v>
      </c>
      <c r="AE652">
        <v>1.2187147966346112</v>
      </c>
      <c r="AF652">
        <v>2.4240481301588406</v>
      </c>
      <c r="AH652">
        <v>38.713101491761556</v>
      </c>
      <c r="AI652">
        <v>15.893935213696915</v>
      </c>
      <c r="AJ652">
        <v>11.893784168306974</v>
      </c>
      <c r="AK652">
        <v>8.054478447909732</v>
      </c>
      <c r="AL652">
        <v>0.47225047420384092</v>
      </c>
      <c r="AN652">
        <v>5.0928060955387773E-2</v>
      </c>
      <c r="AO652">
        <v>3.1793735485960979</v>
      </c>
      <c r="AP652">
        <v>5.5478743858815321E-2</v>
      </c>
      <c r="AQ652">
        <v>2.1983673372994499</v>
      </c>
      <c r="AR652">
        <v>4.9691257882617412</v>
      </c>
      <c r="AT652">
        <v>2.8858673321012143</v>
      </c>
      <c r="AU652">
        <v>2.2647409716067224</v>
      </c>
      <c r="AV652">
        <v>20.412436420522862</v>
      </c>
      <c r="AW652">
        <v>0.19639468933088441</v>
      </c>
      <c r="AX652">
        <v>5.4960502417984891</v>
      </c>
      <c r="AY652">
        <v>21.016826359563904</v>
      </c>
      <c r="BA652">
        <v>0.17909552153322778</v>
      </c>
      <c r="BB652">
        <v>1.1913711522805293</v>
      </c>
      <c r="BC652">
        <v>1.3988879934484677</v>
      </c>
      <c r="BD652">
        <v>0.98801872565205673</v>
      </c>
      <c r="BE652">
        <v>4.3050461614477502E-2</v>
      </c>
      <c r="BF652">
        <v>4.572036801327573</v>
      </c>
    </row>
    <row r="653" spans="1:58">
      <c r="A653">
        <f ca="1">-8*LN(RAND())</f>
        <v>5.403370897279288</v>
      </c>
      <c r="B653">
        <f ca="1">-8*LN(RAND())</f>
        <v>2.4595000956768409</v>
      </c>
      <c r="C653">
        <f ca="1">-8*LN(RAND())</f>
        <v>11.350861454163347</v>
      </c>
      <c r="D653">
        <f ca="1">-8*LN(RAND())</f>
        <v>20.208512088327623</v>
      </c>
      <c r="E653">
        <f ca="1">-8*LN(RAND())</f>
        <v>7.5078713222929867</v>
      </c>
      <c r="F653">
        <f ca="1">-8*LN(RAND())</f>
        <v>6.2129128797465523</v>
      </c>
      <c r="H653">
        <f ca="1">-2*LN(RAND())</f>
        <v>1.3425892139958804</v>
      </c>
      <c r="I653">
        <f ca="1">-2*LN(RAND())</f>
        <v>6.1403734527792828</v>
      </c>
      <c r="J653">
        <f ca="1">-2*LN(RAND())</f>
        <v>0.11009514508591031</v>
      </c>
      <c r="K653">
        <f ca="1">-2*LN(RAND())</f>
        <v>0.17645517945425129</v>
      </c>
      <c r="L653">
        <f ca="1">-2*LN(RAND())</f>
        <v>3.8724741640581564</v>
      </c>
      <c r="M653">
        <f ca="1">-2*LN(RAND())</f>
        <v>3.7252700874691622</v>
      </c>
      <c r="P653">
        <v>2.0154244211346115</v>
      </c>
      <c r="Q653">
        <v>5.029312658674173</v>
      </c>
      <c r="R653">
        <v>7.860594388953313</v>
      </c>
      <c r="T653">
        <v>1.1062035685340794</v>
      </c>
      <c r="U653">
        <v>0.38925808748933777</v>
      </c>
      <c r="V653">
        <v>1.6058169811639282</v>
      </c>
      <c r="X653">
        <v>34.568346775460441</v>
      </c>
      <c r="Y653">
        <v>6.4915985469044868</v>
      </c>
      <c r="Z653">
        <v>1.0769706093225841</v>
      </c>
      <c r="AA653">
        <v>3.750907661260265</v>
      </c>
      <c r="AC653">
        <v>1.2380402374006108</v>
      </c>
      <c r="AD653">
        <v>8.5804267242676355E-2</v>
      </c>
      <c r="AE653">
        <v>2.0744519100462022</v>
      </c>
      <c r="AF653">
        <v>2.5520133751257887</v>
      </c>
      <c r="AH653">
        <v>7.2433627018179847E-2</v>
      </c>
      <c r="AI653">
        <v>14.726077850259035</v>
      </c>
      <c r="AJ653">
        <v>0.16286558489412009</v>
      </c>
      <c r="AK653">
        <v>6.0550318386486239</v>
      </c>
      <c r="AL653">
        <v>5.2925779200119614</v>
      </c>
      <c r="AN653">
        <v>0.25564811822961664</v>
      </c>
      <c r="AO653">
        <v>2.090520994461488</v>
      </c>
      <c r="AP653">
        <v>1.9860205682652203</v>
      </c>
      <c r="AQ653">
        <v>0.28423960097893913</v>
      </c>
      <c r="AR653">
        <v>1.5059898730704975</v>
      </c>
      <c r="AT653">
        <v>10.283547859347381</v>
      </c>
      <c r="AU653">
        <v>2.0507318860719743</v>
      </c>
      <c r="AV653">
        <v>15.814447498250914</v>
      </c>
      <c r="AW653">
        <v>8.4936424120903595</v>
      </c>
      <c r="AX653">
        <v>27.510922247553331</v>
      </c>
      <c r="AY653">
        <v>14.358265427857283</v>
      </c>
      <c r="BA653">
        <v>1.4590823941744819</v>
      </c>
      <c r="BB653">
        <v>1.7077887211047762</v>
      </c>
      <c r="BC653">
        <v>1.0600350633891309</v>
      </c>
      <c r="BD653">
        <v>2.6293698604826927</v>
      </c>
      <c r="BE653">
        <v>2.6091139310519385</v>
      </c>
      <c r="BF653">
        <v>1.9347368166564636</v>
      </c>
    </row>
    <row r="654" spans="1:58">
      <c r="A654">
        <f ca="1">-8*LN(RAND())</f>
        <v>0.46872882753608708</v>
      </c>
      <c r="B654">
        <f ca="1">-8*LN(RAND())</f>
        <v>8.2174771187146636</v>
      </c>
      <c r="C654">
        <f ca="1">-8*LN(RAND())</f>
        <v>0.77160071175153566</v>
      </c>
      <c r="D654">
        <f ca="1">-8*LN(RAND())</f>
        <v>1.3278146402484865</v>
      </c>
      <c r="E654">
        <f ca="1">-8*LN(RAND())</f>
        <v>6.4051168465163677</v>
      </c>
      <c r="F654">
        <f ca="1">-8*LN(RAND())</f>
        <v>9.5718538170955938</v>
      </c>
      <c r="H654">
        <f ca="1">-2*LN(RAND())</f>
        <v>1.2877339390571432</v>
      </c>
      <c r="I654">
        <f ca="1">-2*LN(RAND())</f>
        <v>1.0280248950792565</v>
      </c>
      <c r="J654">
        <f ca="1">-2*LN(RAND())</f>
        <v>0.77897847323788616</v>
      </c>
      <c r="K654">
        <f ca="1">-2*LN(RAND())</f>
        <v>1.0490929799155615</v>
      </c>
      <c r="L654">
        <f ca="1">-2*LN(RAND())</f>
        <v>1.3389780277299304</v>
      </c>
      <c r="M654">
        <f ca="1">-2*LN(RAND())</f>
        <v>0.24964594984905916</v>
      </c>
      <c r="P654">
        <v>12.668885455157106</v>
      </c>
      <c r="Q654">
        <v>1.5564880693568592</v>
      </c>
      <c r="R654">
        <v>0.67736986703093116</v>
      </c>
      <c r="T654">
        <v>2.5992155751999921</v>
      </c>
      <c r="U654">
        <v>1.1428009187011101</v>
      </c>
      <c r="V654">
        <v>8.3577135532987207E-2</v>
      </c>
      <c r="X654">
        <v>8.3937013700886389</v>
      </c>
      <c r="Y654">
        <v>22.253104895859138</v>
      </c>
      <c r="Z654">
        <v>10.482954525413065</v>
      </c>
      <c r="AA654">
        <v>5.7004457916116191</v>
      </c>
      <c r="AC654">
        <v>0.22579157156656665</v>
      </c>
      <c r="AD654">
        <v>5.6676094283707359E-2</v>
      </c>
      <c r="AE654">
        <v>1.9990365584556484</v>
      </c>
      <c r="AF654">
        <v>0.64269054915320234</v>
      </c>
      <c r="AH654">
        <v>1.6572626067949165</v>
      </c>
      <c r="AI654">
        <v>2.5337130780496429</v>
      </c>
      <c r="AJ654">
        <v>6.8649472879542728</v>
      </c>
      <c r="AK654">
        <v>4.0817334952778204</v>
      </c>
      <c r="AL654">
        <v>1.9451009341614285</v>
      </c>
      <c r="AN654">
        <v>0.98282499225546049</v>
      </c>
      <c r="AO654">
        <v>2.0132570798830787</v>
      </c>
      <c r="AP654">
        <v>3.9777249265870362</v>
      </c>
      <c r="AQ654">
        <v>0.86570572213642105</v>
      </c>
      <c r="AR654">
        <v>1.7051749949555257</v>
      </c>
      <c r="AT654">
        <v>3.0386561173189106</v>
      </c>
      <c r="AU654">
        <v>8.7855372785931944</v>
      </c>
      <c r="AV654">
        <v>23.132183813046492</v>
      </c>
      <c r="AW654">
        <v>11.447995620009612</v>
      </c>
      <c r="AX654">
        <v>14.449135320455799</v>
      </c>
      <c r="AY654">
        <v>17.622931981424486</v>
      </c>
      <c r="BA654">
        <v>1.4659998161283176</v>
      </c>
      <c r="BB654">
        <v>2.2334547593399812</v>
      </c>
      <c r="BC654">
        <v>0.17274027594650759</v>
      </c>
      <c r="BD654">
        <v>1.4924705375876461</v>
      </c>
      <c r="BE654">
        <v>3.1350478288264511E-2</v>
      </c>
      <c r="BF654">
        <v>3.067007938536102</v>
      </c>
    </row>
    <row r="655" spans="1:58">
      <c r="A655">
        <f ca="1">-8*LN(RAND())</f>
        <v>10.75332238906657</v>
      </c>
      <c r="B655">
        <f ca="1">-8*LN(RAND())</f>
        <v>6.4905848368372334</v>
      </c>
      <c r="C655">
        <f ca="1">-8*LN(RAND())</f>
        <v>3.4607587537716644</v>
      </c>
      <c r="D655">
        <f ca="1">-8*LN(RAND())</f>
        <v>12.832894058409593</v>
      </c>
      <c r="E655">
        <f ca="1">-8*LN(RAND())</f>
        <v>7.8847838786686744</v>
      </c>
      <c r="F655">
        <f ca="1">-8*LN(RAND())</f>
        <v>14.434989797289278</v>
      </c>
      <c r="H655">
        <f ca="1">-2*LN(RAND())</f>
        <v>3.1024349958270059</v>
      </c>
      <c r="I655">
        <f ca="1">-2*LN(RAND())</f>
        <v>0.1042896388913854</v>
      </c>
      <c r="J655">
        <f ca="1">-2*LN(RAND())</f>
        <v>8.9750756229682516</v>
      </c>
      <c r="K655">
        <f ca="1">-2*LN(RAND())</f>
        <v>0.18656214848355321</v>
      </c>
      <c r="L655">
        <f ca="1">-2*LN(RAND())</f>
        <v>1.3058912956822162</v>
      </c>
      <c r="M655">
        <f ca="1">-2*LN(RAND())</f>
        <v>1.3625750901335163</v>
      </c>
      <c r="P655">
        <v>12.833468622145872</v>
      </c>
      <c r="Q655">
        <v>1.9528569042604011</v>
      </c>
      <c r="R655">
        <v>28.78651708083078</v>
      </c>
      <c r="T655">
        <v>9.1414308980863108</v>
      </c>
      <c r="U655">
        <v>1.5047743293739828E-2</v>
      </c>
      <c r="V655">
        <v>1.5934750234142545</v>
      </c>
      <c r="X655">
        <v>1.9240411388251537</v>
      </c>
      <c r="Y655">
        <v>6.9657315512303217</v>
      </c>
      <c r="Z655">
        <v>8.9317723571909831</v>
      </c>
      <c r="AA655">
        <v>17.249960035293185</v>
      </c>
      <c r="AC655">
        <v>0.90943352030072266</v>
      </c>
      <c r="AD655">
        <v>0.6467539312102657</v>
      </c>
      <c r="AE655">
        <v>2.7848460253925098</v>
      </c>
      <c r="AF655">
        <v>1.5206587668318616</v>
      </c>
      <c r="AH655">
        <v>1.7115503652478059</v>
      </c>
      <c r="AI655">
        <v>0.94823881829104317</v>
      </c>
      <c r="AJ655">
        <v>3.8858895241452407</v>
      </c>
      <c r="AK655">
        <v>1.8655622068966582</v>
      </c>
      <c r="AL655">
        <v>1.985507474392963</v>
      </c>
      <c r="AN655">
        <v>0.81748558878992672</v>
      </c>
      <c r="AO655">
        <v>5.043535417042678</v>
      </c>
      <c r="AP655">
        <v>1.5808128614664083</v>
      </c>
      <c r="AQ655">
        <v>3.1740272496234603</v>
      </c>
      <c r="AR655">
        <v>0.94212027009271848</v>
      </c>
      <c r="AT655">
        <v>6.2527465927457513</v>
      </c>
      <c r="AU655">
        <v>11.591751693850888</v>
      </c>
      <c r="AV655">
        <v>17.054581858930479</v>
      </c>
      <c r="AW655">
        <v>0.87728237516154917</v>
      </c>
      <c r="AX655">
        <v>9.1741689550006704</v>
      </c>
      <c r="AY655">
        <v>15.378122153510349</v>
      </c>
      <c r="BA655">
        <v>4.9612677709586741</v>
      </c>
      <c r="BB655">
        <v>1.2691004286212293</v>
      </c>
      <c r="BC655">
        <v>0.35074474758512403</v>
      </c>
      <c r="BD655">
        <v>1.4270439458076591</v>
      </c>
      <c r="BE655">
        <v>0.71565205116510722</v>
      </c>
      <c r="BF655">
        <v>3.5800598823112995</v>
      </c>
    </row>
    <row r="656" spans="1:58">
      <c r="A656">
        <f ca="1">-8*LN(RAND())</f>
        <v>1.6986110578457405</v>
      </c>
      <c r="B656">
        <f ca="1">-8*LN(RAND())</f>
        <v>16.00447786680353</v>
      </c>
      <c r="C656">
        <f ca="1">-8*LN(RAND())</f>
        <v>13.778303009089413</v>
      </c>
      <c r="D656">
        <f ca="1">-8*LN(RAND())</f>
        <v>2.6362334281800539</v>
      </c>
      <c r="E656">
        <f ca="1">-8*LN(RAND())</f>
        <v>3.5032455587355602</v>
      </c>
      <c r="F656">
        <f ca="1">-8*LN(RAND())</f>
        <v>3.0363101552521115</v>
      </c>
      <c r="H656">
        <f ca="1">-2*LN(RAND())</f>
        <v>3.1350019198069061</v>
      </c>
      <c r="I656">
        <f ca="1">-2*LN(RAND())</f>
        <v>2.3764484589110215</v>
      </c>
      <c r="J656">
        <f ca="1">-2*LN(RAND())</f>
        <v>1.9380529937967899</v>
      </c>
      <c r="K656">
        <f ca="1">-2*LN(RAND())</f>
        <v>8.0588545016154374</v>
      </c>
      <c r="L656">
        <f ca="1">-2*LN(RAND())</f>
        <v>2.9741340848608657</v>
      </c>
      <c r="M656">
        <f ca="1">-2*LN(RAND())</f>
        <v>0.47978804939079611</v>
      </c>
      <c r="P656">
        <v>1.6164091341983919</v>
      </c>
      <c r="Q656">
        <v>2.9588096445413514</v>
      </c>
      <c r="R656">
        <v>0.53001072474771505</v>
      </c>
      <c r="T656">
        <v>5.9851457158310523E-3</v>
      </c>
      <c r="U656">
        <v>5.8694420924361501E-2</v>
      </c>
      <c r="V656">
        <v>0.95368164010895873</v>
      </c>
      <c r="X656">
        <v>19.836015801604958</v>
      </c>
      <c r="Y656">
        <v>0.45049080543779618</v>
      </c>
      <c r="Z656">
        <v>0.15416516572027278</v>
      </c>
      <c r="AA656">
        <v>1.0868080409493663</v>
      </c>
      <c r="AC656">
        <v>1.5306462585457727</v>
      </c>
      <c r="AD656">
        <v>1.5947890085080623</v>
      </c>
      <c r="AE656">
        <v>4.2013661239926057</v>
      </c>
      <c r="AF656">
        <v>1.6325152366576869</v>
      </c>
      <c r="AH656">
        <v>7.6019692722723509</v>
      </c>
      <c r="AI656">
        <v>12.035908826862416</v>
      </c>
      <c r="AJ656">
        <v>14.035322033403416</v>
      </c>
      <c r="AK656">
        <v>13.02001833357655</v>
      </c>
      <c r="AL656">
        <v>7.9770317045290247</v>
      </c>
      <c r="AN656">
        <v>5.5785211020762908</v>
      </c>
      <c r="AO656">
        <v>2.5523542076832095</v>
      </c>
      <c r="AP656">
        <v>2.2610180006278902</v>
      </c>
      <c r="AQ656">
        <v>10.054870058690604</v>
      </c>
      <c r="AR656">
        <v>5.797844126173346</v>
      </c>
      <c r="AT656">
        <v>13.865456832980705</v>
      </c>
      <c r="AU656">
        <v>1.5646902620236949</v>
      </c>
      <c r="AV656">
        <v>17.604802585501851</v>
      </c>
      <c r="AW656">
        <v>5.229939737779997</v>
      </c>
      <c r="AX656">
        <v>2.1399320516769809</v>
      </c>
      <c r="AY656">
        <v>6.6123147230833315</v>
      </c>
      <c r="BA656">
        <v>1.5191309454758768</v>
      </c>
      <c r="BB656">
        <v>1.5260612137101042</v>
      </c>
      <c r="BC656">
        <v>1.3360221291223449</v>
      </c>
      <c r="BD656">
        <v>1.2129859495267983</v>
      </c>
      <c r="BE656">
        <v>1.713900932719602</v>
      </c>
      <c r="BF656">
        <v>0.70250077440722336</v>
      </c>
    </row>
    <row r="657" spans="1:58">
      <c r="A657">
        <f ca="1">-8*LN(RAND())</f>
        <v>4.4050017353291047</v>
      </c>
      <c r="B657">
        <f ca="1">-8*LN(RAND())</f>
        <v>0.86895130107559104</v>
      </c>
      <c r="C657">
        <f ca="1">-8*LN(RAND())</f>
        <v>8.4821106657124954</v>
      </c>
      <c r="D657">
        <f ca="1">-8*LN(RAND())</f>
        <v>10.326663619351713</v>
      </c>
      <c r="E657">
        <f ca="1">-8*LN(RAND())</f>
        <v>18.672655302239253</v>
      </c>
      <c r="F657">
        <f ca="1">-8*LN(RAND())</f>
        <v>4.5020791012400831</v>
      </c>
      <c r="H657">
        <f ca="1">-2*LN(RAND())</f>
        <v>0.55075288853210935</v>
      </c>
      <c r="I657">
        <f ca="1">-2*LN(RAND())</f>
        <v>0.56683559349207702</v>
      </c>
      <c r="J657">
        <f ca="1">-2*LN(RAND())</f>
        <v>2.35970091807933</v>
      </c>
      <c r="K657">
        <f ca="1">-2*LN(RAND())</f>
        <v>0.49806228523732554</v>
      </c>
      <c r="L657">
        <f ca="1">-2*LN(RAND())</f>
        <v>1.8930220695348379</v>
      </c>
      <c r="M657">
        <f ca="1">-2*LN(RAND())</f>
        <v>4.1122629368122379</v>
      </c>
      <c r="P657">
        <v>10.951156224619774</v>
      </c>
      <c r="Q657">
        <v>1.9907818406831665</v>
      </c>
      <c r="R657">
        <v>2.419203756193598</v>
      </c>
      <c r="T657">
        <v>3.1835934658159344</v>
      </c>
      <c r="U657">
        <v>1.6474600308219434</v>
      </c>
      <c r="V657">
        <v>0.11524460373108394</v>
      </c>
      <c r="X657">
        <v>3.0824628376924221</v>
      </c>
      <c r="Y657">
        <v>1.489324137326751</v>
      </c>
      <c r="Z657">
        <v>4.8494219278582795</v>
      </c>
      <c r="AA657">
        <v>12.106482164755175</v>
      </c>
      <c r="AC657">
        <v>1.688755175919612</v>
      </c>
      <c r="AD657">
        <v>2.9931425903206286</v>
      </c>
      <c r="AE657">
        <v>3.0403633457788359</v>
      </c>
      <c r="AF657">
        <v>5.0645170705469846</v>
      </c>
      <c r="AH657">
        <v>0.12611316239388326</v>
      </c>
      <c r="AI657">
        <v>10.501939179260591</v>
      </c>
      <c r="AJ657">
        <v>0.14253685695027568</v>
      </c>
      <c r="AK657">
        <v>14.26206230733651</v>
      </c>
      <c r="AL657">
        <v>0.65662319820514503</v>
      </c>
      <c r="AN657">
        <v>1.7720528459996297E-2</v>
      </c>
      <c r="AO657">
        <v>5.3470287255893467</v>
      </c>
      <c r="AP657">
        <v>1.160144471416948</v>
      </c>
      <c r="AQ657">
        <v>0.27221260293901384</v>
      </c>
      <c r="AR657">
        <v>1.8160275629102596</v>
      </c>
      <c r="AT657">
        <v>0.58921157401931057</v>
      </c>
      <c r="AU657">
        <v>33.771780728921172</v>
      </c>
      <c r="AV657">
        <v>2.2890619055552488</v>
      </c>
      <c r="AW657">
        <v>12.221837985659937</v>
      </c>
      <c r="AX657">
        <v>33.879573889568761</v>
      </c>
      <c r="AY657">
        <v>0.20203202774966766</v>
      </c>
      <c r="BA657">
        <v>1.8414416914985468</v>
      </c>
      <c r="BB657">
        <v>2.7730043611052646</v>
      </c>
      <c r="BC657">
        <v>5.5672625565836347</v>
      </c>
      <c r="BD657">
        <v>0.94804165967621601</v>
      </c>
      <c r="BE657">
        <v>0.93237582017131548</v>
      </c>
      <c r="BF657">
        <v>2.0223036955098097</v>
      </c>
    </row>
    <row r="658" spans="1:58">
      <c r="A658">
        <f ca="1">-8*LN(RAND())</f>
        <v>4.4639549914271486</v>
      </c>
      <c r="B658">
        <f ca="1">-8*LN(RAND())</f>
        <v>0.74567453498200498</v>
      </c>
      <c r="C658">
        <f ca="1">-8*LN(RAND())</f>
        <v>7.0599016239329853</v>
      </c>
      <c r="D658">
        <f ca="1">-8*LN(RAND())</f>
        <v>0.13582444186581447</v>
      </c>
      <c r="E658">
        <f ca="1">-8*LN(RAND())</f>
        <v>3.3854434398484337</v>
      </c>
      <c r="F658">
        <f ca="1">-8*LN(RAND())</f>
        <v>16.537043311647491</v>
      </c>
      <c r="H658">
        <f ca="1">-2*LN(RAND())</f>
        <v>6.9590861387265273</v>
      </c>
      <c r="I658">
        <f ca="1">-2*LN(RAND())</f>
        <v>4.6300164883549266</v>
      </c>
      <c r="J658">
        <f ca="1">-2*LN(RAND())</f>
        <v>1.5897998964864268</v>
      </c>
      <c r="K658">
        <f ca="1">-2*LN(RAND())</f>
        <v>1.099339693314167</v>
      </c>
      <c r="L658">
        <f ca="1">-2*LN(RAND())</f>
        <v>1.6287399601169914</v>
      </c>
      <c r="M658">
        <f ca="1">-2*LN(RAND())</f>
        <v>1.360315672056448</v>
      </c>
      <c r="P658">
        <v>0.46009357763397285</v>
      </c>
      <c r="Q658">
        <v>8.4683441388623351</v>
      </c>
      <c r="R658">
        <v>2.1089064753886504</v>
      </c>
      <c r="T658">
        <v>0.24915973124029916</v>
      </c>
      <c r="U658">
        <v>5.5014555077415883</v>
      </c>
      <c r="V658">
        <v>7.9896344193122406</v>
      </c>
      <c r="X658">
        <v>0.47732095272131175</v>
      </c>
      <c r="Y658">
        <v>2.856931068784577</v>
      </c>
      <c r="Z658">
        <v>2.6708449200674513</v>
      </c>
      <c r="AA658">
        <v>0.75664589163418561</v>
      </c>
      <c r="AC658">
        <v>0.42245914519707556</v>
      </c>
      <c r="AD658">
        <v>1.4388665191613834</v>
      </c>
      <c r="AE658">
        <v>1.9221432643416476</v>
      </c>
      <c r="AF658">
        <v>4.8699101506683222</v>
      </c>
      <c r="AH658">
        <v>9.9338621890867405</v>
      </c>
      <c r="AI658">
        <v>34.352281160270913</v>
      </c>
      <c r="AJ658">
        <v>0.80646860374286677</v>
      </c>
      <c r="AK658">
        <v>10.598648943707092</v>
      </c>
      <c r="AL658">
        <v>7.1200643656897089</v>
      </c>
      <c r="AN658">
        <v>5.7569204236459459</v>
      </c>
      <c r="AO658">
        <v>0.15020282606071225</v>
      </c>
      <c r="AP658">
        <v>0.91809035429146424</v>
      </c>
      <c r="AQ658">
        <v>1.5410027196570346</v>
      </c>
      <c r="AR658">
        <v>2.2627023641207193</v>
      </c>
      <c r="AT658">
        <v>7.041711584794486</v>
      </c>
      <c r="AU658">
        <v>1.2226214412030889</v>
      </c>
      <c r="AV658">
        <v>4.3658138346807682</v>
      </c>
      <c r="AW658">
        <v>7.6797339385173098</v>
      </c>
      <c r="AX658">
        <v>4.8631963531988998</v>
      </c>
      <c r="AY658">
        <v>7.2780980371100714</v>
      </c>
      <c r="BA658">
        <v>0.12961120466320045</v>
      </c>
      <c r="BB658">
        <v>2.1495883633190473</v>
      </c>
      <c r="BC658">
        <v>0.37315167225799734</v>
      </c>
      <c r="BD658">
        <v>0.38408254943233161</v>
      </c>
      <c r="BE658">
        <v>8.6630140337096719</v>
      </c>
      <c r="BF658">
        <v>0.99950104131443029</v>
      </c>
    </row>
    <row r="659" spans="1:58">
      <c r="A659">
        <f ca="1">-8*LN(RAND())</f>
        <v>4.528139908264035</v>
      </c>
      <c r="B659">
        <f ca="1">-8*LN(RAND())</f>
        <v>1.8950270703394563</v>
      </c>
      <c r="C659">
        <f ca="1">-8*LN(RAND())</f>
        <v>4.7980914204500564</v>
      </c>
      <c r="D659">
        <f ca="1">-8*LN(RAND())</f>
        <v>27.323850150833461</v>
      </c>
      <c r="E659">
        <f ca="1">-8*LN(RAND())</f>
        <v>17.771570621090085</v>
      </c>
      <c r="F659">
        <f ca="1">-8*LN(RAND())</f>
        <v>3.1175481555967988</v>
      </c>
      <c r="H659">
        <f ca="1">-2*LN(RAND())</f>
        <v>1.2955479916897747</v>
      </c>
      <c r="I659">
        <f ca="1">-2*LN(RAND())</f>
        <v>1.3555749015973304</v>
      </c>
      <c r="J659">
        <f ca="1">-2*LN(RAND())</f>
        <v>1.2069044858860942</v>
      </c>
      <c r="K659">
        <f ca="1">-2*LN(RAND())</f>
        <v>0.56638655544425853</v>
      </c>
      <c r="L659">
        <f ca="1">-2*LN(RAND())</f>
        <v>0.92040542883454535</v>
      </c>
      <c r="M659">
        <f ca="1">-2*LN(RAND())</f>
        <v>0.1424583465702883</v>
      </c>
      <c r="P659">
        <v>15.4352249513387</v>
      </c>
      <c r="Q659">
        <v>32.840669851378983</v>
      </c>
      <c r="R659">
        <v>2.3603156606028595</v>
      </c>
      <c r="T659">
        <v>0.84805558147726068</v>
      </c>
      <c r="U659">
        <v>0.67109884928289798</v>
      </c>
      <c r="V659">
        <v>1.2739473644478287</v>
      </c>
      <c r="X659">
        <v>12.768566239394966</v>
      </c>
      <c r="Y659">
        <v>1.0837713829003142</v>
      </c>
      <c r="Z659">
        <v>18.962495580944129</v>
      </c>
      <c r="AA659">
        <v>16.942568028672465</v>
      </c>
      <c r="AC659">
        <v>0.37183074936967586</v>
      </c>
      <c r="AD659">
        <v>1.3481650703038868</v>
      </c>
      <c r="AE659">
        <v>3.0989824909018338</v>
      </c>
      <c r="AF659">
        <v>0.23987910929683023</v>
      </c>
      <c r="AH659">
        <v>6.7120496747568289E-3</v>
      </c>
      <c r="AI659">
        <v>37.646167015414314</v>
      </c>
      <c r="AJ659">
        <v>5.8896135992646057</v>
      </c>
      <c r="AK659">
        <v>0.21482892031703382</v>
      </c>
      <c r="AL659">
        <v>1.0364997924834849</v>
      </c>
      <c r="AN659">
        <v>0.20045461071717124</v>
      </c>
      <c r="AO659">
        <v>2.2445101801055709</v>
      </c>
      <c r="AP659">
        <v>1.9781699076876593</v>
      </c>
      <c r="AQ659">
        <v>2.961139921972749</v>
      </c>
      <c r="AR659">
        <v>4.6230219082611654</v>
      </c>
      <c r="AT659">
        <v>20.751653916401221</v>
      </c>
      <c r="AU659">
        <v>14.03903257457385</v>
      </c>
      <c r="AV659">
        <v>12.361593453846069</v>
      </c>
      <c r="AW659">
        <v>4.8669059579508041</v>
      </c>
      <c r="AX659">
        <v>10.062811906877686</v>
      </c>
      <c r="AY659">
        <v>3.5839623347720417</v>
      </c>
      <c r="BA659">
        <v>6.467856165277027</v>
      </c>
      <c r="BB659">
        <v>2.1222257637194892</v>
      </c>
      <c r="BC659">
        <v>5.2724800296244769</v>
      </c>
      <c r="BD659">
        <v>2.0232519665643647</v>
      </c>
      <c r="BE659">
        <v>2.5753532568348101</v>
      </c>
      <c r="BF659">
        <v>1.1739059699185288</v>
      </c>
    </row>
    <row r="660" spans="1:58">
      <c r="A660">
        <f ca="1">-8*LN(RAND())</f>
        <v>5.8841327860573873</v>
      </c>
      <c r="B660">
        <f ca="1">-8*LN(RAND())</f>
        <v>0.91524063420061141</v>
      </c>
      <c r="C660">
        <f ca="1">-8*LN(RAND())</f>
        <v>12.123601134294026</v>
      </c>
      <c r="D660">
        <f ca="1">-8*LN(RAND())</f>
        <v>1.8679183140606825</v>
      </c>
      <c r="E660">
        <f ca="1">-8*LN(RAND())</f>
        <v>14.967628500129893</v>
      </c>
      <c r="F660">
        <f ca="1">-8*LN(RAND())</f>
        <v>19.701281936454158</v>
      </c>
      <c r="H660">
        <f ca="1">-2*LN(RAND())</f>
        <v>8.3370475321365252</v>
      </c>
      <c r="I660">
        <f ca="1">-2*LN(RAND())</f>
        <v>2.0333652133361064</v>
      </c>
      <c r="J660">
        <f ca="1">-2*LN(RAND())</f>
        <v>8.7210224595833719</v>
      </c>
      <c r="K660">
        <f ca="1">-2*LN(RAND())</f>
        <v>2.5028807259661816</v>
      </c>
      <c r="L660">
        <f ca="1">-2*LN(RAND())</f>
        <v>0.58719539201384674</v>
      </c>
      <c r="M660">
        <f ca="1">-2*LN(RAND())</f>
        <v>0.94522416060571146</v>
      </c>
      <c r="P660">
        <v>3.3268421715240595</v>
      </c>
      <c r="Q660">
        <v>4.2950367901466162</v>
      </c>
      <c r="R660">
        <v>9.7270989315985954</v>
      </c>
      <c r="T660">
        <v>1.3360199146462672</v>
      </c>
      <c r="U660">
        <v>3.1495525237536031</v>
      </c>
      <c r="V660">
        <v>0.69323564247843295</v>
      </c>
      <c r="X660">
        <v>15.93597512978525</v>
      </c>
      <c r="Y660">
        <v>11.111248141193908</v>
      </c>
      <c r="Z660">
        <v>25.146814189999645</v>
      </c>
      <c r="AA660">
        <v>1.0251741407658699</v>
      </c>
      <c r="AC660">
        <v>3.7652569792174986</v>
      </c>
      <c r="AD660">
        <v>3.3250039160046594</v>
      </c>
      <c r="AE660">
        <v>2.0031319063286204</v>
      </c>
      <c r="AF660">
        <v>0.1475790975628182</v>
      </c>
      <c r="AH660">
        <v>9.2774326593597749</v>
      </c>
      <c r="AI660">
        <v>17.351785805426061</v>
      </c>
      <c r="AJ660">
        <v>8.884905218321224</v>
      </c>
      <c r="AK660">
        <v>1.6826612322701167</v>
      </c>
      <c r="AL660">
        <v>4.4451238553012438</v>
      </c>
      <c r="AN660">
        <v>0.25724125160185113</v>
      </c>
      <c r="AO660">
        <v>2.2787547732210034</v>
      </c>
      <c r="AP660">
        <v>0.3485814585979799</v>
      </c>
      <c r="AQ660">
        <v>1.3307228216192104</v>
      </c>
      <c r="AR660">
        <v>3.029275384438598</v>
      </c>
      <c r="AT660">
        <v>5.5844994927666995</v>
      </c>
      <c r="AU660">
        <v>3.5461825995875684</v>
      </c>
      <c r="AV660">
        <v>1.3746215588855484</v>
      </c>
      <c r="AW660">
        <v>4.3086855568325753</v>
      </c>
      <c r="AX660">
        <v>33.820715108581254</v>
      </c>
      <c r="AY660">
        <v>13.880438549440568</v>
      </c>
      <c r="BA660">
        <v>6.3989587764630637E-2</v>
      </c>
      <c r="BB660">
        <v>2.3914468805574773</v>
      </c>
      <c r="BC660">
        <v>3.8656116581668308E-2</v>
      </c>
      <c r="BD660">
        <v>0.7846345906825567</v>
      </c>
      <c r="BE660">
        <v>3.9304488345584083</v>
      </c>
      <c r="BF660">
        <v>0.13608444453132712</v>
      </c>
    </row>
    <row r="661" spans="1:58">
      <c r="A661">
        <f ca="1">-8*LN(RAND())</f>
        <v>0.36019891045750191</v>
      </c>
      <c r="B661">
        <f ca="1">-8*LN(RAND())</f>
        <v>10.354681730050265</v>
      </c>
      <c r="C661">
        <f ca="1">-8*LN(RAND())</f>
        <v>0.25889745161405781</v>
      </c>
      <c r="D661">
        <f ca="1">-8*LN(RAND())</f>
        <v>0.52205533479911903</v>
      </c>
      <c r="E661">
        <f ca="1">-8*LN(RAND())</f>
        <v>14.969755760931596</v>
      </c>
      <c r="F661">
        <f ca="1">-8*LN(RAND())</f>
        <v>9.2329895104354431</v>
      </c>
      <c r="H661">
        <f ca="1">-2*LN(RAND())</f>
        <v>0.65999146131898101</v>
      </c>
      <c r="I661">
        <f ca="1">-2*LN(RAND())</f>
        <v>0.1749380703318576</v>
      </c>
      <c r="J661">
        <f ca="1">-2*LN(RAND())</f>
        <v>1.1507712192083439</v>
      </c>
      <c r="K661">
        <f ca="1">-2*LN(RAND())</f>
        <v>2.1044764157932176</v>
      </c>
      <c r="L661">
        <f ca="1">-2*LN(RAND())</f>
        <v>0.81858476435467764</v>
      </c>
      <c r="M661">
        <f ca="1">-2*LN(RAND())</f>
        <v>7.6942549086605325</v>
      </c>
      <c r="P661">
        <v>4.7424933139603285</v>
      </c>
      <c r="Q661">
        <v>1.3793124829688346</v>
      </c>
      <c r="R661">
        <v>2.5109516678559105</v>
      </c>
      <c r="T661">
        <v>0.33709353948226184</v>
      </c>
      <c r="U661">
        <v>0.26209821852849324</v>
      </c>
      <c r="V661">
        <v>2.5142661503524293</v>
      </c>
      <c r="X661">
        <v>0.84536338184061965</v>
      </c>
      <c r="Y661">
        <v>9.2857628353791526</v>
      </c>
      <c r="Z661">
        <v>2.6694020778258309</v>
      </c>
      <c r="AA661">
        <v>22.390752948647567</v>
      </c>
      <c r="AC661">
        <v>1.6753132559807782</v>
      </c>
      <c r="AD661">
        <v>1.9512340769876437</v>
      </c>
      <c r="AE661">
        <v>4.785039074115045</v>
      </c>
      <c r="AF661">
        <v>1.7307434759170235</v>
      </c>
      <c r="AH661">
        <v>19.794254609580403</v>
      </c>
      <c r="AI661">
        <v>38.234683899367504</v>
      </c>
      <c r="AJ661">
        <v>1.4765191761278429</v>
      </c>
      <c r="AK661">
        <v>32.359469521262277</v>
      </c>
      <c r="AL661">
        <v>28.943807839753429</v>
      </c>
      <c r="AN661">
        <v>9.3180835541639198</v>
      </c>
      <c r="AO661">
        <v>2.8443016861997603</v>
      </c>
      <c r="AP661">
        <v>4.7843808547622695</v>
      </c>
      <c r="AQ661">
        <v>0.40009731022517847</v>
      </c>
      <c r="AR661">
        <v>3.2418026417868355</v>
      </c>
      <c r="AT661">
        <v>20.05138690282417</v>
      </c>
      <c r="AU661">
        <v>3.3919342683627014</v>
      </c>
      <c r="AV661">
        <v>10.765608815059057</v>
      </c>
      <c r="AW661">
        <v>4.65242776732173</v>
      </c>
      <c r="AX661">
        <v>6.5405268378342587</v>
      </c>
      <c r="AY661">
        <v>5.282828444081896</v>
      </c>
      <c r="BA661">
        <v>1.0690931147974454</v>
      </c>
      <c r="BB661">
        <v>6.9271471225640449</v>
      </c>
      <c r="BC661">
        <v>4.6305846727661182</v>
      </c>
      <c r="BD661">
        <v>1.4024911340744362</v>
      </c>
      <c r="BE661">
        <v>0.53732048439835867</v>
      </c>
      <c r="BF661">
        <v>8.3602426872954965</v>
      </c>
    </row>
    <row r="662" spans="1:58">
      <c r="A662">
        <f ca="1">-8*LN(RAND())</f>
        <v>18.698984524531951</v>
      </c>
      <c r="B662">
        <f ca="1">-8*LN(RAND())</f>
        <v>6.9254078437156652</v>
      </c>
      <c r="C662">
        <f ca="1">-8*LN(RAND())</f>
        <v>1.427347485700865</v>
      </c>
      <c r="D662">
        <f ca="1">-8*LN(RAND())</f>
        <v>1.8387070785522828</v>
      </c>
      <c r="E662">
        <f ca="1">-8*LN(RAND())</f>
        <v>4.2264951801675945</v>
      </c>
      <c r="F662">
        <f ca="1">-8*LN(RAND())</f>
        <v>8.3461200249032945</v>
      </c>
      <c r="H662">
        <f ca="1">-2*LN(RAND())</f>
        <v>0.93035879459501736</v>
      </c>
      <c r="I662">
        <f ca="1">-2*LN(RAND())</f>
        <v>1.6677058391497612</v>
      </c>
      <c r="J662">
        <f ca="1">-2*LN(RAND())</f>
        <v>3.4126269727024097</v>
      </c>
      <c r="K662">
        <f ca="1">-2*LN(RAND())</f>
        <v>2.4181499155617798</v>
      </c>
      <c r="L662">
        <f ca="1">-2*LN(RAND())</f>
        <v>3.9729853424184092</v>
      </c>
      <c r="M662">
        <f ca="1">-2*LN(RAND())</f>
        <v>0.4775758801347933</v>
      </c>
      <c r="P662">
        <v>0.97323484215853717</v>
      </c>
      <c r="Q662">
        <v>1.3823672159759175</v>
      </c>
      <c r="R662">
        <v>2.1938431663147573</v>
      </c>
      <c r="T662">
        <v>2.5316387642825706</v>
      </c>
      <c r="U662">
        <v>0.28831532360646239</v>
      </c>
      <c r="V662">
        <v>0.41557840748827057</v>
      </c>
      <c r="X662">
        <v>7.9049730360261705</v>
      </c>
      <c r="Y662">
        <v>0.78739436219673364</v>
      </c>
      <c r="Z662">
        <v>22.908516657656936</v>
      </c>
      <c r="AA662">
        <v>5.9632096712926117</v>
      </c>
      <c r="AC662">
        <v>4.1365607175412746E-2</v>
      </c>
      <c r="AD662">
        <v>0.50158348424870292</v>
      </c>
      <c r="AE662">
        <v>5.3744644339775434</v>
      </c>
      <c r="AF662">
        <v>0.16478067957531389</v>
      </c>
      <c r="AH662">
        <v>6.2091961959190982</v>
      </c>
      <c r="AI662">
        <v>1.1556736349776437</v>
      </c>
      <c r="AJ662">
        <v>1.5262476086422851</v>
      </c>
      <c r="AK662">
        <v>5.9926739623595182</v>
      </c>
      <c r="AL662">
        <v>0.41306568797668647</v>
      </c>
      <c r="AN662">
        <v>1.2654155749552476</v>
      </c>
      <c r="AO662">
        <v>1.5672393688010957</v>
      </c>
      <c r="AP662">
        <v>1.3237271175885283</v>
      </c>
      <c r="AQ662">
        <v>0.76134335035627787</v>
      </c>
      <c r="AR662">
        <v>0.38658774215865116</v>
      </c>
      <c r="AT662">
        <v>27.003733973806472</v>
      </c>
      <c r="AU662">
        <v>10.551777092583862</v>
      </c>
      <c r="AV662">
        <v>1.0894830870171264</v>
      </c>
      <c r="AW662">
        <v>3.651977700046678</v>
      </c>
      <c r="AX662">
        <v>5.6605558384867765</v>
      </c>
      <c r="AY662">
        <v>0.21054108882232314</v>
      </c>
      <c r="BA662">
        <v>0.11035996087282064</v>
      </c>
      <c r="BB662">
        <v>6.7054461007737851</v>
      </c>
      <c r="BC662">
        <v>8.0119068418440242E-2</v>
      </c>
      <c r="BD662">
        <v>5.424040298216684</v>
      </c>
      <c r="BE662">
        <v>3.5481512562235338</v>
      </c>
      <c r="BF662">
        <v>2.401517076065824</v>
      </c>
    </row>
    <row r="663" spans="1:58">
      <c r="A663">
        <f ca="1">-8*LN(RAND())</f>
        <v>2.6818635203491938</v>
      </c>
      <c r="B663">
        <f ca="1">-8*LN(RAND())</f>
        <v>4.7208872317415347</v>
      </c>
      <c r="C663">
        <f ca="1">-8*LN(RAND())</f>
        <v>17.97667777299344</v>
      </c>
      <c r="D663">
        <f ca="1">-8*LN(RAND())</f>
        <v>31.904719610325699</v>
      </c>
      <c r="E663">
        <f ca="1">-8*LN(RAND())</f>
        <v>14.563450426436804</v>
      </c>
      <c r="F663">
        <f ca="1">-8*LN(RAND())</f>
        <v>20.561258645625667</v>
      </c>
      <c r="H663">
        <f ca="1">-2*LN(RAND())</f>
        <v>0.44269006771781677</v>
      </c>
      <c r="I663">
        <f ca="1">-2*LN(RAND())</f>
        <v>4.6550253323370114</v>
      </c>
      <c r="J663">
        <f ca="1">-2*LN(RAND())</f>
        <v>4.558891949379821</v>
      </c>
      <c r="K663">
        <f ca="1">-2*LN(RAND())</f>
        <v>3.1845786869813257</v>
      </c>
      <c r="L663">
        <f ca="1">-2*LN(RAND())</f>
        <v>1.6971405785192237</v>
      </c>
      <c r="M663">
        <f ca="1">-2*LN(RAND())</f>
        <v>1.2469628740849856</v>
      </c>
      <c r="P663">
        <v>9.8015235321152723</v>
      </c>
      <c r="Q663">
        <v>6.0601913869587065</v>
      </c>
      <c r="R663">
        <v>5.7636587707766731</v>
      </c>
      <c r="T663">
        <v>2.3440750446153191</v>
      </c>
      <c r="U663">
        <v>0.2552051140822163</v>
      </c>
      <c r="V663">
        <v>0.27687595480403676</v>
      </c>
      <c r="X663">
        <v>39.227259771830575</v>
      </c>
      <c r="Y663">
        <v>20.743153159305763</v>
      </c>
      <c r="Z663">
        <v>18.561633438884257</v>
      </c>
      <c r="AA663">
        <v>5.4598017534916492</v>
      </c>
      <c r="AC663">
        <v>0.19749238903378669</v>
      </c>
      <c r="AD663">
        <v>0.48992005162396796</v>
      </c>
      <c r="AE663">
        <v>0.82161090109500257</v>
      </c>
      <c r="AF663">
        <v>1.899620730430376</v>
      </c>
      <c r="AH663">
        <v>8.4386625783926341</v>
      </c>
      <c r="AI663">
        <v>8.4678690008667044</v>
      </c>
      <c r="AJ663">
        <v>4.7162961582602003</v>
      </c>
      <c r="AK663">
        <v>0.20850312342614333</v>
      </c>
      <c r="AL663">
        <v>2.4193855375135498</v>
      </c>
      <c r="AN663">
        <v>0.39461963924130605</v>
      </c>
      <c r="AO663">
        <v>0.18021073955022165</v>
      </c>
      <c r="AP663">
        <v>10.35778545009682</v>
      </c>
      <c r="AQ663">
        <v>4.6132390780246686</v>
      </c>
      <c r="AR663">
        <v>2.3091973755315003</v>
      </c>
      <c r="AT663">
        <v>12.039775176630336</v>
      </c>
      <c r="AU663">
        <v>4.2102341938003764</v>
      </c>
      <c r="AV663">
        <v>5.4117214750063782</v>
      </c>
      <c r="AW663">
        <v>4.3809040500966354</v>
      </c>
      <c r="AX663">
        <v>1.1990871949445367</v>
      </c>
      <c r="AY663">
        <v>0.93303712345479384</v>
      </c>
      <c r="BA663">
        <v>1.1300148900310312</v>
      </c>
      <c r="BB663">
        <v>3.8117633291317974</v>
      </c>
      <c r="BC663">
        <v>0.55958454861224483</v>
      </c>
      <c r="BD663">
        <v>1.6813911776363875</v>
      </c>
      <c r="BE663">
        <v>0.30307605517955455</v>
      </c>
      <c r="BF663">
        <v>0.76797300212472819</v>
      </c>
    </row>
    <row r="664" spans="1:58">
      <c r="A664">
        <f ca="1">-8*LN(RAND())</f>
        <v>0.89915507587130128</v>
      </c>
      <c r="B664">
        <f ca="1">-8*LN(RAND())</f>
        <v>12.514214529686964</v>
      </c>
      <c r="C664">
        <f ca="1">-8*LN(RAND())</f>
        <v>4.2605149508740476</v>
      </c>
      <c r="D664">
        <f ca="1">-8*LN(RAND())</f>
        <v>7.5708687865382415E-2</v>
      </c>
      <c r="E664">
        <f ca="1">-8*LN(RAND())</f>
        <v>3.9660671816859301</v>
      </c>
      <c r="F664">
        <f ca="1">-8*LN(RAND())</f>
        <v>6.147283384640895</v>
      </c>
      <c r="H664">
        <f ca="1">-2*LN(RAND())</f>
        <v>1.5084835283247469</v>
      </c>
      <c r="I664">
        <f ca="1">-2*LN(RAND())</f>
        <v>3.9262015394688174</v>
      </c>
      <c r="J664">
        <f ca="1">-2*LN(RAND())</f>
        <v>0.91640186619930364</v>
      </c>
      <c r="K664">
        <f ca="1">-2*LN(RAND())</f>
        <v>1.1465967267994544E-2</v>
      </c>
      <c r="L664">
        <f ca="1">-2*LN(RAND())</f>
        <v>0.56875136674990667</v>
      </c>
      <c r="M664">
        <f ca="1">-2*LN(RAND())</f>
        <v>1.4476640286398559</v>
      </c>
      <c r="P664">
        <v>7.9455174243172966</v>
      </c>
      <c r="Q664">
        <v>0.15131300314875104</v>
      </c>
      <c r="R664">
        <v>7.282603549053472</v>
      </c>
      <c r="T664">
        <v>1.2847928149381811</v>
      </c>
      <c r="U664">
        <v>1.6176420535558282</v>
      </c>
      <c r="V664">
        <v>7.2155508902305527</v>
      </c>
      <c r="X664">
        <v>8.4763060628798623</v>
      </c>
      <c r="Y664">
        <v>14.305010858086254</v>
      </c>
      <c r="Z664">
        <v>5.4681044169256632</v>
      </c>
      <c r="AA664">
        <v>27.72862536554285</v>
      </c>
      <c r="AC664">
        <v>3.2807926605244853</v>
      </c>
      <c r="AD664">
        <v>2.8112737524553544</v>
      </c>
      <c r="AE664">
        <v>1.0277382228535761</v>
      </c>
      <c r="AF664">
        <v>1.237411093379243</v>
      </c>
      <c r="AH664">
        <v>21.351401909377145</v>
      </c>
      <c r="AI664">
        <v>13.258610290116655</v>
      </c>
      <c r="AJ664">
        <v>1.76855677603896</v>
      </c>
      <c r="AK664">
        <v>1.7503306420016542</v>
      </c>
      <c r="AL664">
        <v>1.3548786946453877</v>
      </c>
      <c r="AN664">
        <v>1.2753016345126904</v>
      </c>
      <c r="AO664">
        <v>2.8762415574209172</v>
      </c>
      <c r="AP664">
        <v>2.1788620733208028</v>
      </c>
      <c r="AQ664">
        <v>3.0557313024462213E-2</v>
      </c>
      <c r="AR664">
        <v>0.81509644980393214</v>
      </c>
      <c r="AT664">
        <v>28.555974566068674</v>
      </c>
      <c r="AU664">
        <v>5.7149163937011576</v>
      </c>
      <c r="AV664">
        <v>0.25592038352333552</v>
      </c>
      <c r="AW664">
        <v>7.265653557563553</v>
      </c>
      <c r="AX664">
        <v>3.3878351056213965E-2</v>
      </c>
      <c r="AY664">
        <v>9.9729332762817275</v>
      </c>
      <c r="BA664">
        <v>0.61850184421161036</v>
      </c>
      <c r="BB664">
        <v>0.97047160117572773</v>
      </c>
      <c r="BC664">
        <v>3.2174169930621939</v>
      </c>
      <c r="BD664">
        <v>1.2483960688283231</v>
      </c>
      <c r="BE664">
        <v>2.0942102369965832</v>
      </c>
      <c r="BF664">
        <v>2.2526362827406543</v>
      </c>
    </row>
    <row r="665" spans="1:58">
      <c r="A665">
        <f ca="1">-8*LN(RAND())</f>
        <v>3.9786021753966434</v>
      </c>
      <c r="B665">
        <f ca="1">-8*LN(RAND())</f>
        <v>2.7735650133031764</v>
      </c>
      <c r="C665">
        <f ca="1">-8*LN(RAND())</f>
        <v>14.228919585894872</v>
      </c>
      <c r="D665">
        <f ca="1">-8*LN(RAND())</f>
        <v>15.592787348422137</v>
      </c>
      <c r="E665">
        <f ca="1">-8*LN(RAND())</f>
        <v>5.2030588525937222</v>
      </c>
      <c r="F665">
        <f ca="1">-8*LN(RAND())</f>
        <v>1.8529729125336534</v>
      </c>
      <c r="H665">
        <f ca="1">-2*LN(RAND())</f>
        <v>2.6570858939568254</v>
      </c>
      <c r="I665">
        <f ca="1">-2*LN(RAND())</f>
        <v>0.24132491101855988</v>
      </c>
      <c r="J665">
        <f ca="1">-2*LN(RAND())</f>
        <v>0.20622513940187462</v>
      </c>
      <c r="K665">
        <f ca="1">-2*LN(RAND())</f>
        <v>1.3548163063529544</v>
      </c>
      <c r="L665">
        <f ca="1">-2*LN(RAND())</f>
        <v>0.34070061002968971</v>
      </c>
      <c r="M665">
        <f ca="1">-2*LN(RAND())</f>
        <v>0.87596162906080099</v>
      </c>
      <c r="P665">
        <v>3.8171449600801082</v>
      </c>
      <c r="Q665">
        <v>1.0771452195342379</v>
      </c>
      <c r="R665">
        <v>9.2014631884111839</v>
      </c>
      <c r="T665">
        <v>0.94165550578134938</v>
      </c>
      <c r="U665">
        <v>1.4768866871445594</v>
      </c>
      <c r="V665">
        <v>0.50303475457505975</v>
      </c>
      <c r="X665">
        <v>8.5465668755227462</v>
      </c>
      <c r="Y665">
        <v>6.0650503221391041</v>
      </c>
      <c r="Z665">
        <v>11.974447860431102</v>
      </c>
      <c r="AA665">
        <v>6.6997133607795343</v>
      </c>
      <c r="AC665">
        <v>0.70375716308250369</v>
      </c>
      <c r="AD665">
        <v>0.16836315458758225</v>
      </c>
      <c r="AE665">
        <v>4.2185092395694728</v>
      </c>
      <c r="AF665">
        <v>5.2100564628403996</v>
      </c>
      <c r="AH665">
        <v>2.3732300286442904</v>
      </c>
      <c r="AI665">
        <v>4.3859034134118469</v>
      </c>
      <c r="AJ665">
        <v>1.3796569373685204</v>
      </c>
      <c r="AK665">
        <v>8.7448175149194021E-2</v>
      </c>
      <c r="AL665">
        <v>1.4603523623360026</v>
      </c>
      <c r="AN665">
        <v>5.3324414990097502</v>
      </c>
      <c r="AO665">
        <v>0.87791933251847465</v>
      </c>
      <c r="AP665">
        <v>0.87859297553701488</v>
      </c>
      <c r="AQ665">
        <v>2.0945421988758373</v>
      </c>
      <c r="AR665">
        <v>1.4463805630444593</v>
      </c>
      <c r="AT665">
        <v>5.2653375967306317</v>
      </c>
      <c r="AU665">
        <v>0.6071004504363291</v>
      </c>
      <c r="AV665">
        <v>3.5206822460613538</v>
      </c>
      <c r="AW665">
        <v>22.329021734297456</v>
      </c>
      <c r="AX665">
        <v>28.243151115010015</v>
      </c>
      <c r="AY665">
        <v>7.4803091369871213</v>
      </c>
      <c r="BA665">
        <v>2.8653369335783672</v>
      </c>
      <c r="BB665">
        <v>2.2693152581230409</v>
      </c>
      <c r="BC665">
        <v>1.121938561922724</v>
      </c>
      <c r="BD665">
        <v>11.221314627476069</v>
      </c>
      <c r="BE665">
        <v>1.6775353803962862</v>
      </c>
      <c r="BF665">
        <v>2.2759041981690942</v>
      </c>
    </row>
    <row r="666" spans="1:58">
      <c r="A666">
        <f ca="1">-8*LN(RAND())</f>
        <v>4.6702882217172448</v>
      </c>
      <c r="B666">
        <f ca="1">-8*LN(RAND())</f>
        <v>13.647654736011594</v>
      </c>
      <c r="C666">
        <f ca="1">-8*LN(RAND())</f>
        <v>25.233422486523185</v>
      </c>
      <c r="D666">
        <f ca="1">-8*LN(RAND())</f>
        <v>4.9434526449835801</v>
      </c>
      <c r="E666">
        <f ca="1">-8*LN(RAND())</f>
        <v>2.3992931490673168</v>
      </c>
      <c r="F666">
        <f ca="1">-8*LN(RAND())</f>
        <v>17.217804409323573</v>
      </c>
      <c r="H666">
        <f ca="1">-2*LN(RAND())</f>
        <v>2.4319371331152149</v>
      </c>
      <c r="I666">
        <f ca="1">-2*LN(RAND())</f>
        <v>4.7919073048654539</v>
      </c>
      <c r="J666">
        <f ca="1">-2*LN(RAND())</f>
        <v>5.4441000456432604</v>
      </c>
      <c r="K666">
        <f ca="1">-2*LN(RAND())</f>
        <v>0.87447427331071714</v>
      </c>
      <c r="L666">
        <f ca="1">-2*LN(RAND())</f>
        <v>3.8660434121211624</v>
      </c>
      <c r="M666">
        <f ca="1">-2*LN(RAND())</f>
        <v>1.4842331470747647</v>
      </c>
      <c r="P666">
        <v>9.8350885268897734</v>
      </c>
      <c r="Q666">
        <v>15.066379163219088</v>
      </c>
      <c r="R666">
        <v>23.720719678647665</v>
      </c>
      <c r="T666">
        <v>0.44162864153782566</v>
      </c>
      <c r="U666">
        <v>0.50456784066988691</v>
      </c>
      <c r="V666">
        <v>0.64875496820557554</v>
      </c>
      <c r="X666">
        <v>23.411066184092597</v>
      </c>
      <c r="Y666">
        <v>15.579814539321632</v>
      </c>
      <c r="Z666">
        <v>7.105866068220962</v>
      </c>
      <c r="AA666">
        <v>1.5337837172205933</v>
      </c>
      <c r="AC666">
        <v>2.7475225303575566</v>
      </c>
      <c r="AD666">
        <v>0.91153664942504509</v>
      </c>
      <c r="AE666">
        <v>5.7467647599834013</v>
      </c>
      <c r="AF666">
        <v>0.36089614645299101</v>
      </c>
      <c r="AH666">
        <v>9.4229789025870119</v>
      </c>
      <c r="AI666">
        <v>4.2992079216039336</v>
      </c>
      <c r="AJ666">
        <v>3.9265836120645261</v>
      </c>
      <c r="AK666">
        <v>7.5928223857346104</v>
      </c>
      <c r="AL666">
        <v>5.1443947595635704</v>
      </c>
      <c r="AN666">
        <v>3.917033807317857</v>
      </c>
      <c r="AO666">
        <v>2.3692361443279273</v>
      </c>
      <c r="AP666">
        <v>1.2023139360063295</v>
      </c>
      <c r="AQ666">
        <v>0.7725385843785495</v>
      </c>
      <c r="AR666">
        <v>1.341570162236311</v>
      </c>
      <c r="AT666">
        <v>5.799492708244995</v>
      </c>
      <c r="AU666">
        <v>28.577996101653344</v>
      </c>
      <c r="AV666">
        <v>19.28159274908975</v>
      </c>
      <c r="AW666">
        <v>10.170182709927175</v>
      </c>
      <c r="AX666">
        <v>12.075626044250784</v>
      </c>
      <c r="AY666">
        <v>0.27387816750265792</v>
      </c>
      <c r="BA666">
        <v>0.30453300288432145</v>
      </c>
      <c r="BB666">
        <v>1.1333279362618085</v>
      </c>
      <c r="BC666">
        <v>4.7295007166712315</v>
      </c>
      <c r="BD666">
        <v>1.2618872054527317</v>
      </c>
      <c r="BE666">
        <v>3.6645698726811315</v>
      </c>
      <c r="BF666">
        <v>2.9448325622944198</v>
      </c>
    </row>
    <row r="667" spans="1:58">
      <c r="A667">
        <f ca="1">-8*LN(RAND())</f>
        <v>8.6273018948730265</v>
      </c>
      <c r="B667">
        <f ca="1">-8*LN(RAND())</f>
        <v>12.351623022151772</v>
      </c>
      <c r="C667">
        <f ca="1">-8*LN(RAND())</f>
        <v>35.558199485411521</v>
      </c>
      <c r="D667">
        <f ca="1">-8*LN(RAND())</f>
        <v>2.7275093154739811</v>
      </c>
      <c r="E667">
        <f ca="1">-8*LN(RAND())</f>
        <v>25.076016321407675</v>
      </c>
      <c r="F667">
        <f ca="1">-8*LN(RAND())</f>
        <v>2.4208768042922499</v>
      </c>
      <c r="H667">
        <f ca="1">-2*LN(RAND())</f>
        <v>0.74405350094112488</v>
      </c>
      <c r="I667">
        <f ca="1">-2*LN(RAND())</f>
        <v>3.0753358726957138</v>
      </c>
      <c r="J667">
        <f ca="1">-2*LN(RAND())</f>
        <v>1.8872250976683551</v>
      </c>
      <c r="K667">
        <f ca="1">-2*LN(RAND())</f>
        <v>2.100787219606878</v>
      </c>
      <c r="L667">
        <f ca="1">-2*LN(RAND())</f>
        <v>6.8731083005362406</v>
      </c>
      <c r="M667">
        <f ca="1">-2*LN(RAND())</f>
        <v>0.19830436420389433</v>
      </c>
      <c r="P667">
        <v>1.503072731857614</v>
      </c>
      <c r="Q667">
        <v>2.6136624852470045</v>
      </c>
      <c r="R667">
        <v>39.05572798759286</v>
      </c>
      <c r="T667">
        <v>0.10612661986865096</v>
      </c>
      <c r="U667">
        <v>0.25622218431129873</v>
      </c>
      <c r="V667">
        <v>0.114971088781038</v>
      </c>
      <c r="X667">
        <v>8.876137997768959</v>
      </c>
      <c r="Y667">
        <v>38.124491763325786</v>
      </c>
      <c r="Z667">
        <v>0.6604052502932467</v>
      </c>
      <c r="AA667">
        <v>3.3865106691453222</v>
      </c>
      <c r="AC667">
        <v>0.94625342912959987</v>
      </c>
      <c r="AD667">
        <v>0.21485312116774288</v>
      </c>
      <c r="AE667">
        <v>1.8145151449797503</v>
      </c>
      <c r="AF667">
        <v>1.1152579635806428</v>
      </c>
      <c r="AH667">
        <v>1.4317696912654083</v>
      </c>
      <c r="AI667">
        <v>1.2061408260848847</v>
      </c>
      <c r="AJ667">
        <v>23.351366900456515</v>
      </c>
      <c r="AK667">
        <v>1.9002445539454256</v>
      </c>
      <c r="AL667">
        <v>2.0138655574156847</v>
      </c>
      <c r="AN667">
        <v>1.9884966913984616</v>
      </c>
      <c r="AO667">
        <v>4.7329594263208383</v>
      </c>
      <c r="AP667">
        <v>1.4260567953129004</v>
      </c>
      <c r="AQ667">
        <v>2.0742186952006638</v>
      </c>
      <c r="AR667">
        <v>2.7035933044333382</v>
      </c>
      <c r="AT667">
        <v>2.5671461305926484</v>
      </c>
      <c r="AU667">
        <v>6.3719258269470123</v>
      </c>
      <c r="AV667">
        <v>5.8563530554208354</v>
      </c>
      <c r="AW667">
        <v>5.397531118740452</v>
      </c>
      <c r="AX667">
        <v>1.7769005915543079</v>
      </c>
      <c r="AY667">
        <v>0.92163390297545023</v>
      </c>
      <c r="BA667">
        <v>1.7883677536535547</v>
      </c>
      <c r="BB667">
        <v>4.3213555396847863</v>
      </c>
      <c r="BC667">
        <v>0.79664526236805722</v>
      </c>
      <c r="BD667">
        <v>6.9981833830713187</v>
      </c>
      <c r="BE667">
        <v>8.6123196067863432</v>
      </c>
      <c r="BF667">
        <v>3.7966970738799248</v>
      </c>
    </row>
    <row r="668" spans="1:58">
      <c r="A668">
        <f ca="1">-8*LN(RAND())</f>
        <v>2.6148011423843189</v>
      </c>
      <c r="B668">
        <f ca="1">-8*LN(RAND())</f>
        <v>4.3641550237292801</v>
      </c>
      <c r="C668">
        <f ca="1">-8*LN(RAND())</f>
        <v>1.1294993055173579</v>
      </c>
      <c r="D668">
        <f ca="1">-8*LN(RAND())</f>
        <v>8.5316731222086588</v>
      </c>
      <c r="E668">
        <f ca="1">-8*LN(RAND())</f>
        <v>9.3716266893222286</v>
      </c>
      <c r="F668">
        <f ca="1">-8*LN(RAND())</f>
        <v>4.6851481781557389</v>
      </c>
      <c r="H668">
        <f ca="1">-2*LN(RAND())</f>
        <v>7.0575223832892995</v>
      </c>
      <c r="I668">
        <f ca="1">-2*LN(RAND())</f>
        <v>2.2915182904628235</v>
      </c>
      <c r="J668">
        <f ca="1">-2*LN(RAND())</f>
        <v>3.4401932722401054</v>
      </c>
      <c r="K668">
        <f ca="1">-2*LN(RAND())</f>
        <v>0.41428072328885507</v>
      </c>
      <c r="L668">
        <f ca="1">-2*LN(RAND())</f>
        <v>0.12965698232523473</v>
      </c>
      <c r="M668">
        <f ca="1">-2*LN(RAND())</f>
        <v>5.8880818826852437</v>
      </c>
      <c r="P668">
        <v>7.8208580600817426</v>
      </c>
      <c r="Q668">
        <v>2.8959418641130723</v>
      </c>
      <c r="R668">
        <v>0.42953784158186648</v>
      </c>
      <c r="T668">
        <v>2.0476266892264285</v>
      </c>
      <c r="U668">
        <v>1.3624700188419294</v>
      </c>
      <c r="V668">
        <v>0.75420514725793153</v>
      </c>
      <c r="X668">
        <v>5.1006018029678852</v>
      </c>
      <c r="Y668">
        <v>10.637806035878164</v>
      </c>
      <c r="Z668">
        <v>6.3262461658277331</v>
      </c>
      <c r="AA668">
        <v>5.8254795022662034</v>
      </c>
      <c r="AC668">
        <v>2.5955089888446499</v>
      </c>
      <c r="AD668">
        <v>1.5083364763497698</v>
      </c>
      <c r="AE668">
        <v>1.9233462810720989</v>
      </c>
      <c r="AF668">
        <v>1.2501871373134048</v>
      </c>
      <c r="AH668">
        <v>8.94682256284141</v>
      </c>
      <c r="AI668">
        <v>11.569926176408936</v>
      </c>
      <c r="AJ668">
        <v>0.97810404114203731</v>
      </c>
      <c r="AK668">
        <v>21.234059780880997</v>
      </c>
      <c r="AL668">
        <v>4.3474232598908005</v>
      </c>
      <c r="AN668">
        <v>6.6107397123055112</v>
      </c>
      <c r="AO668">
        <v>2.1105855993429157</v>
      </c>
      <c r="AP668">
        <v>2.5083576603170337</v>
      </c>
      <c r="AQ668">
        <v>3.7323020776970508</v>
      </c>
      <c r="AR668">
        <v>1.9615812931564054</v>
      </c>
      <c r="AT668">
        <v>4.7491144226686473</v>
      </c>
      <c r="AU668">
        <v>0.20434694874519294</v>
      </c>
      <c r="AV668">
        <v>1.6617529801837869</v>
      </c>
      <c r="AW668">
        <v>2.7974138494067806</v>
      </c>
      <c r="AX668">
        <v>6.8073733239132288</v>
      </c>
      <c r="AY668">
        <v>2.0506493006371408E-2</v>
      </c>
      <c r="BA668">
        <v>2.0392798296120751</v>
      </c>
      <c r="BB668">
        <v>2.2823607576041689</v>
      </c>
      <c r="BC668">
        <v>1.9209018586996991</v>
      </c>
      <c r="BD668">
        <v>1.4084300008274966</v>
      </c>
      <c r="BE668">
        <v>0.38156948435080584</v>
      </c>
      <c r="BF668">
        <v>0.99784530535064886</v>
      </c>
    </row>
    <row r="669" spans="1:58">
      <c r="A669">
        <f ca="1">-8*LN(RAND())</f>
        <v>0.47750413031949857</v>
      </c>
      <c r="B669">
        <f ca="1">-8*LN(RAND())</f>
        <v>2.3955065459212825</v>
      </c>
      <c r="C669">
        <f ca="1">-8*LN(RAND())</f>
        <v>1.0615333499529176</v>
      </c>
      <c r="D669">
        <f ca="1">-8*LN(RAND())</f>
        <v>17.280904770331244</v>
      </c>
      <c r="E669">
        <f ca="1">-8*LN(RAND())</f>
        <v>15.145040958405543</v>
      </c>
      <c r="F669">
        <f ca="1">-8*LN(RAND())</f>
        <v>9.2799689245088519</v>
      </c>
      <c r="H669">
        <f ca="1">-2*LN(RAND())</f>
        <v>1.1129395884761606</v>
      </c>
      <c r="I669">
        <f ca="1">-2*LN(RAND())</f>
        <v>2.0851515440366062</v>
      </c>
      <c r="J669">
        <f ca="1">-2*LN(RAND())</f>
        <v>0.78497320015994621</v>
      </c>
      <c r="K669">
        <f ca="1">-2*LN(RAND())</f>
        <v>1.6788163141428454</v>
      </c>
      <c r="L669">
        <f ca="1">-2*LN(RAND())</f>
        <v>0.59150598556657674</v>
      </c>
      <c r="M669">
        <f ca="1">-2*LN(RAND())</f>
        <v>1.0044140094759778E-2</v>
      </c>
      <c r="P669">
        <v>32.507380606022238</v>
      </c>
      <c r="Q669">
        <v>10.456143877403207</v>
      </c>
      <c r="R669">
        <v>2.1439568768560417</v>
      </c>
      <c r="T669">
        <v>0.50709513840019982</v>
      </c>
      <c r="U669">
        <v>0.70272611353046077</v>
      </c>
      <c r="V669">
        <v>1.0579751941441196</v>
      </c>
      <c r="X669">
        <v>18.079949704914291</v>
      </c>
      <c r="Y669">
        <v>6.501488479738935</v>
      </c>
      <c r="Z669">
        <v>1.4387463166377303</v>
      </c>
      <c r="AA669">
        <v>4.0146857181179811</v>
      </c>
      <c r="AC669">
        <v>7.9308060934053657</v>
      </c>
      <c r="AD669">
        <v>2.0362922886327026</v>
      </c>
      <c r="AE669">
        <v>1.0724804367460705</v>
      </c>
      <c r="AF669">
        <v>0.40064455925983378</v>
      </c>
      <c r="AH669">
        <v>4.8394053867847981</v>
      </c>
      <c r="AI669">
        <v>6.1855880780437218</v>
      </c>
      <c r="AJ669">
        <v>14.619392617699935</v>
      </c>
      <c r="AK669">
        <v>2.6156318189336627</v>
      </c>
      <c r="AL669">
        <v>17.271371135963207</v>
      </c>
      <c r="AN669">
        <v>0.41576434508714283</v>
      </c>
      <c r="AO669">
        <v>4.0340457576206754</v>
      </c>
      <c r="AP669">
        <v>1.2970053597299229</v>
      </c>
      <c r="AQ669">
        <v>4.8460465832938304</v>
      </c>
      <c r="AR669">
        <v>0.54471646015229158</v>
      </c>
      <c r="AT669">
        <v>5.8007171948362579</v>
      </c>
      <c r="AU669">
        <v>11.40401281262633</v>
      </c>
      <c r="AV669">
        <v>7.06713091697958</v>
      </c>
      <c r="AW669">
        <v>7.8964054987001218</v>
      </c>
      <c r="AX669">
        <v>13.325414363484843</v>
      </c>
      <c r="AY669">
        <v>9.9561923342358027E-2</v>
      </c>
      <c r="BA669">
        <v>0.89723104162762191</v>
      </c>
      <c r="BB669">
        <v>4.4153872954304729</v>
      </c>
      <c r="BC669">
        <v>2.2560866644621251</v>
      </c>
      <c r="BD669">
        <v>1.0670512349424488</v>
      </c>
      <c r="BE669">
        <v>0.54132063193273849</v>
      </c>
      <c r="BF669">
        <v>2.2431730003237647E-2</v>
      </c>
    </row>
    <row r="670" spans="1:58">
      <c r="A670">
        <f ca="1">-8*LN(RAND())</f>
        <v>1.36418432724589</v>
      </c>
      <c r="B670">
        <f ca="1">-8*LN(RAND())</f>
        <v>5.7183542922358894</v>
      </c>
      <c r="C670">
        <f ca="1">-8*LN(RAND())</f>
        <v>20.053181098271313</v>
      </c>
      <c r="D670">
        <f ca="1">-8*LN(RAND())</f>
        <v>9.6947097732445933E-2</v>
      </c>
      <c r="E670">
        <f ca="1">-8*LN(RAND())</f>
        <v>4.9727627241760635</v>
      </c>
      <c r="F670">
        <f ca="1">-8*LN(RAND())</f>
        <v>17.555526921050227</v>
      </c>
      <c r="H670">
        <f ca="1">-2*LN(RAND())</f>
        <v>0.612817649543278</v>
      </c>
      <c r="I670">
        <f ca="1">-2*LN(RAND())</f>
        <v>3.759608807208155</v>
      </c>
      <c r="J670">
        <f ca="1">-2*LN(RAND())</f>
        <v>2.9748806894769051</v>
      </c>
      <c r="K670">
        <f ca="1">-2*LN(RAND())</f>
        <v>1.1243605216720072</v>
      </c>
      <c r="L670">
        <f ca="1">-2*LN(RAND())</f>
        <v>1.2504988155495751</v>
      </c>
      <c r="M670">
        <f ca="1">-2*LN(RAND())</f>
        <v>1.6920904834998087</v>
      </c>
      <c r="P670">
        <v>7.0503345211496899</v>
      </c>
      <c r="Q670">
        <v>21.810934213068069</v>
      </c>
      <c r="R670">
        <v>6.414345391798757</v>
      </c>
      <c r="T670">
        <v>1.7523089704615058</v>
      </c>
      <c r="U670">
        <v>3.3525619835346609</v>
      </c>
      <c r="V670">
        <v>1.2990231700946988</v>
      </c>
      <c r="X670">
        <v>5.3997937532039009</v>
      </c>
      <c r="Y670">
        <v>3.2158863326420977</v>
      </c>
      <c r="Z670">
        <v>1.3442459662676902</v>
      </c>
      <c r="AA670">
        <v>3.2414811068236173</v>
      </c>
      <c r="AC670">
        <v>2.8645413389529133</v>
      </c>
      <c r="AD670">
        <v>0.72384701727248801</v>
      </c>
      <c r="AE670">
        <v>2.0093565443068382</v>
      </c>
      <c r="AF670">
        <v>5.4830072905812419E-2</v>
      </c>
      <c r="AH670">
        <v>19.160650995626042</v>
      </c>
      <c r="AI670">
        <v>12.607173451838863</v>
      </c>
      <c r="AJ670">
        <v>0.2465712689843445</v>
      </c>
      <c r="AK670">
        <v>4.665667236759635</v>
      </c>
      <c r="AL670">
        <v>2.810496094709773</v>
      </c>
      <c r="AN670">
        <v>0.93504626134024804</v>
      </c>
      <c r="AO670">
        <v>3.9778517927967658</v>
      </c>
      <c r="AP670">
        <v>2.1661271397907051</v>
      </c>
      <c r="AQ670">
        <v>1.5397368492849695</v>
      </c>
      <c r="AR670">
        <v>0.87406595544252041</v>
      </c>
      <c r="AT670">
        <v>1.3391876941142866</v>
      </c>
      <c r="AU670">
        <v>5.8761703286184837</v>
      </c>
      <c r="AV670">
        <v>7.7822076450770989</v>
      </c>
      <c r="AW670">
        <v>18.048044522208684</v>
      </c>
      <c r="AX670">
        <v>13.307628585601716</v>
      </c>
      <c r="AY670">
        <v>14.048378666227666</v>
      </c>
      <c r="BA670">
        <v>2.0680925579244036</v>
      </c>
      <c r="BB670">
        <v>6.9680442840024233</v>
      </c>
      <c r="BC670">
        <v>0.19695166129947908</v>
      </c>
      <c r="BD670">
        <v>1.1200974680060545</v>
      </c>
      <c r="BE670">
        <v>0.70012619646410768</v>
      </c>
      <c r="BF670">
        <v>1.2565686630116946</v>
      </c>
    </row>
    <row r="671" spans="1:58">
      <c r="A671">
        <f ca="1">-8*LN(RAND())</f>
        <v>2.1064916391005464</v>
      </c>
      <c r="B671">
        <f ca="1">-8*LN(RAND())</f>
        <v>0.5819968580026863</v>
      </c>
      <c r="C671">
        <f ca="1">-8*LN(RAND())</f>
        <v>10.587952020148769</v>
      </c>
      <c r="D671">
        <f ca="1">-8*LN(RAND())</f>
        <v>3.9152302970733768</v>
      </c>
      <c r="E671">
        <f ca="1">-8*LN(RAND())</f>
        <v>2.0090038122996798</v>
      </c>
      <c r="F671">
        <f ca="1">-8*LN(RAND())</f>
        <v>1.4942050372478508</v>
      </c>
      <c r="H671">
        <f ca="1">-2*LN(RAND())</f>
        <v>5.3432840105059238</v>
      </c>
      <c r="I671">
        <f ca="1">-2*LN(RAND())</f>
        <v>0.3295025329811575</v>
      </c>
      <c r="J671">
        <f ca="1">-2*LN(RAND())</f>
        <v>4.3806668749537714</v>
      </c>
      <c r="K671">
        <f ca="1">-2*LN(RAND())</f>
        <v>3.7301974650678988</v>
      </c>
      <c r="L671">
        <f ca="1">-2*LN(RAND())</f>
        <v>2.3239393665901904</v>
      </c>
      <c r="M671">
        <f ca="1">-2*LN(RAND())</f>
        <v>0.85945015037109473</v>
      </c>
      <c r="P671">
        <v>10.130037946091925</v>
      </c>
      <c r="Q671">
        <v>26.947088487965367</v>
      </c>
      <c r="R671">
        <v>9.6367570711213979</v>
      </c>
      <c r="T671">
        <v>3.0952954147707943</v>
      </c>
      <c r="U671">
        <v>5.6961500882344385E-3</v>
      </c>
      <c r="V671">
        <v>0.8275259980131856</v>
      </c>
      <c r="X671">
        <v>11.50874056056519</v>
      </c>
      <c r="Y671">
        <v>14.354659240106029</v>
      </c>
      <c r="Z671">
        <v>0.49094563050432943</v>
      </c>
      <c r="AA671">
        <v>20.174627764832714</v>
      </c>
      <c r="AC671">
        <v>2.7992052193072787</v>
      </c>
      <c r="AD671">
        <v>1.0753466764560173</v>
      </c>
      <c r="AE671">
        <v>1.5894464551581255</v>
      </c>
      <c r="AF671">
        <v>3.0446389613076881</v>
      </c>
      <c r="AH671">
        <v>3.4110889582491111</v>
      </c>
      <c r="AI671">
        <v>5.2033376099405095E-2</v>
      </c>
      <c r="AJ671">
        <v>28.861703977206723</v>
      </c>
      <c r="AK671">
        <v>6.380944920260629</v>
      </c>
      <c r="AL671">
        <v>2.974850487627128</v>
      </c>
      <c r="AN671">
        <v>0.16675272331074176</v>
      </c>
      <c r="AO671">
        <v>1.2881763071434968</v>
      </c>
      <c r="AP671">
        <v>1.1835624105143669</v>
      </c>
      <c r="AQ671">
        <v>2.0256564150684873</v>
      </c>
      <c r="AR671">
        <v>1.3770210227732451</v>
      </c>
      <c r="AT671">
        <v>1.8544871509841692</v>
      </c>
      <c r="AU671">
        <v>1.4174161577553852</v>
      </c>
      <c r="AV671">
        <v>14.211382744271061</v>
      </c>
      <c r="AW671">
        <v>8.1263051615050887</v>
      </c>
      <c r="AX671">
        <v>2.7282954567462396</v>
      </c>
      <c r="AY671">
        <v>13.221343377851106</v>
      </c>
      <c r="BA671">
        <v>1.6931984320843978</v>
      </c>
      <c r="BB671">
        <v>1.5692847489481876</v>
      </c>
      <c r="BC671">
        <v>0.84202369516129238</v>
      </c>
      <c r="BD671">
        <v>0.30914661419269135</v>
      </c>
      <c r="BE671">
        <v>7.2311710460728751</v>
      </c>
      <c r="BF671">
        <v>1.9155509355736497</v>
      </c>
    </row>
    <row r="672" spans="1:58">
      <c r="A672">
        <f ca="1">-8*LN(RAND())</f>
        <v>4.0980477394590249</v>
      </c>
      <c r="B672">
        <f ca="1">-8*LN(RAND())</f>
        <v>1.5142264000399099</v>
      </c>
      <c r="C672">
        <f ca="1">-8*LN(RAND())</f>
        <v>13.841211590370099</v>
      </c>
      <c r="D672">
        <f ca="1">-8*LN(RAND())</f>
        <v>12.387898852968373</v>
      </c>
      <c r="E672">
        <f ca="1">-8*LN(RAND())</f>
        <v>0.27560857318685561</v>
      </c>
      <c r="F672">
        <f ca="1">-8*LN(RAND())</f>
        <v>0.35307541196615189</v>
      </c>
      <c r="H672">
        <f ca="1">-2*LN(RAND())</f>
        <v>0.53127878091104208</v>
      </c>
      <c r="I672">
        <f ca="1">-2*LN(RAND())</f>
        <v>1.3419931099735909</v>
      </c>
      <c r="J672">
        <f ca="1">-2*LN(RAND())</f>
        <v>4.7470110407443922E-2</v>
      </c>
      <c r="K672">
        <f ca="1">-2*LN(RAND())</f>
        <v>2.3606126169516299</v>
      </c>
      <c r="L672">
        <f ca="1">-2*LN(RAND())</f>
        <v>0.48422235215595982</v>
      </c>
      <c r="M672">
        <f ca="1">-2*LN(RAND())</f>
        <v>0.74886570962632215</v>
      </c>
      <c r="P672">
        <v>19.973854789246072</v>
      </c>
      <c r="Q672">
        <v>2.2479016805358785</v>
      </c>
      <c r="R672">
        <v>16.05489057348003</v>
      </c>
      <c r="T672">
        <v>0.82476415895351363</v>
      </c>
      <c r="U672">
        <v>0.32009049078205515</v>
      </c>
      <c r="V672">
        <v>1.7772544971539881</v>
      </c>
      <c r="X672">
        <v>3.4545885671604584</v>
      </c>
      <c r="Y672">
        <v>3.7051606326029702</v>
      </c>
      <c r="Z672">
        <v>11.965903153213295</v>
      </c>
      <c r="AA672">
        <v>10.788609431711549</v>
      </c>
      <c r="AC672">
        <v>0.64140645542733787</v>
      </c>
      <c r="AD672">
        <v>2.7315750048143563</v>
      </c>
      <c r="AE672">
        <v>2.261024262144776</v>
      </c>
      <c r="AF672">
        <v>2.4974389411015383</v>
      </c>
      <c r="AH672">
        <v>9.0353519648359324</v>
      </c>
      <c r="AI672">
        <v>6.7193677771663269</v>
      </c>
      <c r="AJ672">
        <v>2.2265092477693815E-2</v>
      </c>
      <c r="AK672">
        <v>7.8764358771270482</v>
      </c>
      <c r="AL672">
        <v>2.4342980569274011</v>
      </c>
      <c r="AN672">
        <v>0.76769772393091218</v>
      </c>
      <c r="AO672">
        <v>0.15861675469109882</v>
      </c>
      <c r="AP672">
        <v>4.2100528668278878</v>
      </c>
      <c r="AQ672">
        <v>1.099002629888149</v>
      </c>
      <c r="AR672">
        <v>0.84076762059439103</v>
      </c>
      <c r="AT672">
        <v>0.38895962947318485</v>
      </c>
      <c r="AU672">
        <v>2.3575785324238554</v>
      </c>
      <c r="AV672">
        <v>0.63303807289923275</v>
      </c>
      <c r="AW672">
        <v>1.6458683929547173</v>
      </c>
      <c r="AX672">
        <v>8.4832250561736231</v>
      </c>
      <c r="AY672">
        <v>16.990202471520888</v>
      </c>
      <c r="BA672">
        <v>4.1285133119121111</v>
      </c>
      <c r="BB672">
        <v>0.88368997019104067</v>
      </c>
      <c r="BC672">
        <v>0.25400321219699257</v>
      </c>
      <c r="BD672">
        <v>1.0465208715037835</v>
      </c>
      <c r="BE672">
        <v>1.145367415631791</v>
      </c>
      <c r="BF672">
        <v>5.3301069733331516</v>
      </c>
    </row>
    <row r="673" spans="1:58">
      <c r="A673">
        <f ca="1">-8*LN(RAND())</f>
        <v>1.7075356704385183</v>
      </c>
      <c r="B673">
        <f ca="1">-8*LN(RAND())</f>
        <v>0.96630237128049212</v>
      </c>
      <c r="C673">
        <f ca="1">-8*LN(RAND())</f>
        <v>18.611777366446336</v>
      </c>
      <c r="D673">
        <f ca="1">-8*LN(RAND())</f>
        <v>13.359619143244364</v>
      </c>
      <c r="E673">
        <f ca="1">-8*LN(RAND())</f>
        <v>0.39655293300607025</v>
      </c>
      <c r="F673">
        <f ca="1">-8*LN(RAND())</f>
        <v>12.637303746960171</v>
      </c>
      <c r="H673">
        <f ca="1">-2*LN(RAND())</f>
        <v>0.66747050006305053</v>
      </c>
      <c r="I673">
        <f ca="1">-2*LN(RAND())</f>
        <v>0.26217076759828012</v>
      </c>
      <c r="J673">
        <f ca="1">-2*LN(RAND())</f>
        <v>2.6560724023858611</v>
      </c>
      <c r="K673">
        <f ca="1">-2*LN(RAND())</f>
        <v>4.0343393148952158</v>
      </c>
      <c r="L673">
        <f ca="1">-2*LN(RAND())</f>
        <v>7.7772317150878036</v>
      </c>
      <c r="M673">
        <f ca="1">-2*LN(RAND())</f>
        <v>0.69536420845178315</v>
      </c>
      <c r="P673">
        <v>10.708438305839454</v>
      </c>
      <c r="Q673">
        <v>18.472483474406406</v>
      </c>
      <c r="R673">
        <v>2.0440068440583676</v>
      </c>
      <c r="T673">
        <v>0.12717425335183716</v>
      </c>
      <c r="U673">
        <v>0.57916264169268916</v>
      </c>
      <c r="V673">
        <v>3.7479307715694361</v>
      </c>
      <c r="X673">
        <v>26.822156063957699</v>
      </c>
      <c r="Y673">
        <v>7.92710672059287</v>
      </c>
      <c r="Z673">
        <v>1.3130672046783978</v>
      </c>
      <c r="AA673">
        <v>7.3329509013791334</v>
      </c>
      <c r="AC673">
        <v>0.63101408157250505</v>
      </c>
      <c r="AD673">
        <v>0.58721301713610774</v>
      </c>
      <c r="AE673">
        <v>1.0483854246268054</v>
      </c>
      <c r="AF673">
        <v>1.0860266007780177</v>
      </c>
      <c r="AH673">
        <v>3.0000947027332501</v>
      </c>
      <c r="AI673">
        <v>5.1362124282993165</v>
      </c>
      <c r="AJ673">
        <v>5.2049933480779753</v>
      </c>
      <c r="AK673">
        <v>2.4240204368256428</v>
      </c>
      <c r="AL673">
        <v>9.8103245119821878</v>
      </c>
      <c r="AN673">
        <v>1.0694178658910669</v>
      </c>
      <c r="AO673">
        <v>1.4391128168862397</v>
      </c>
      <c r="AP673">
        <v>2.0116072782028711</v>
      </c>
      <c r="AQ673">
        <v>1.9503354076469133</v>
      </c>
      <c r="AR673">
        <v>0.83785116458858455</v>
      </c>
      <c r="AT673">
        <v>19.396648459526634</v>
      </c>
      <c r="AU673">
        <v>3.1345989958474161</v>
      </c>
      <c r="AV673">
        <v>5.2132582135475909</v>
      </c>
      <c r="AW673">
        <v>2.1812201923895214</v>
      </c>
      <c r="AX673">
        <v>0.32328196987545865</v>
      </c>
      <c r="AY673">
        <v>10.011082989061045</v>
      </c>
      <c r="BA673">
        <v>4.1571542273436436E-2</v>
      </c>
      <c r="BB673">
        <v>1.3260081644746748</v>
      </c>
      <c r="BC673">
        <v>5.2327227898722617</v>
      </c>
      <c r="BD673">
        <v>0.87355949089674412</v>
      </c>
      <c r="BE673">
        <v>2.6280739091643884E-2</v>
      </c>
      <c r="BF673">
        <v>3.7244985956207515</v>
      </c>
    </row>
    <row r="674" spans="1:58">
      <c r="A674">
        <f ca="1">-8*LN(RAND())</f>
        <v>5.2766714218432611</v>
      </c>
      <c r="B674">
        <f ca="1">-8*LN(RAND())</f>
        <v>7.2697788398829136E-2</v>
      </c>
      <c r="C674">
        <f ca="1">-8*LN(RAND())</f>
        <v>3.9708143863987502</v>
      </c>
      <c r="D674">
        <f ca="1">-8*LN(RAND())</f>
        <v>10.220415055123238</v>
      </c>
      <c r="E674">
        <f ca="1">-8*LN(RAND())</f>
        <v>1.5218486350736848</v>
      </c>
      <c r="F674">
        <f ca="1">-8*LN(RAND())</f>
        <v>4.4691530498091323</v>
      </c>
      <c r="H674">
        <f ca="1">-2*LN(RAND())</f>
        <v>0.58171145186051065</v>
      </c>
      <c r="I674">
        <f ca="1">-2*LN(RAND())</f>
        <v>8.5684169807997076E-2</v>
      </c>
      <c r="J674">
        <f ca="1">-2*LN(RAND())</f>
        <v>0.11945103925760932</v>
      </c>
      <c r="K674">
        <f ca="1">-2*LN(RAND())</f>
        <v>6.8183566658244672</v>
      </c>
      <c r="L674">
        <f ca="1">-2*LN(RAND())</f>
        <v>3.4760766008593074E-3</v>
      </c>
      <c r="M674">
        <f ca="1">-2*LN(RAND())</f>
        <v>1.9072185255853782</v>
      </c>
      <c r="P674">
        <v>8.026137035248631</v>
      </c>
      <c r="Q674">
        <v>0.83294190433752147</v>
      </c>
      <c r="R674">
        <v>15.348798935849461</v>
      </c>
      <c r="T674">
        <v>0.19206241722935954</v>
      </c>
      <c r="U674">
        <v>4.0675216659278828</v>
      </c>
      <c r="V674">
        <v>0.56387718900991468</v>
      </c>
      <c r="X674">
        <v>9.3943791709756965</v>
      </c>
      <c r="Y674">
        <v>1.6977979015988556</v>
      </c>
      <c r="Z674">
        <v>25.617750801096708</v>
      </c>
      <c r="AA674">
        <v>0.78748023588423988</v>
      </c>
      <c r="AC674">
        <v>0.92442952081465402</v>
      </c>
      <c r="AD674">
        <v>3.0751908423454521</v>
      </c>
      <c r="AE674">
        <v>1.5693484343332531</v>
      </c>
      <c r="AF674">
        <v>1.2805732965303283</v>
      </c>
      <c r="AH674">
        <v>6.3076648750096664</v>
      </c>
      <c r="AI674">
        <v>6.2464880258080253</v>
      </c>
      <c r="AJ674">
        <v>2.9732992224880741</v>
      </c>
      <c r="AK674">
        <v>9.3295941088069476</v>
      </c>
      <c r="AL674">
        <v>17.196059756666919</v>
      </c>
      <c r="AN674">
        <v>0.36255255789994434</v>
      </c>
      <c r="AO674">
        <v>2.2481818567076242</v>
      </c>
      <c r="AP674">
        <v>0.18255358555923737</v>
      </c>
      <c r="AQ674">
        <v>4.6595895040338151</v>
      </c>
      <c r="AR674">
        <v>0.11970200160831511</v>
      </c>
      <c r="AT674">
        <v>1.9569441248759728E-2</v>
      </c>
      <c r="AU674">
        <v>8.5860488974759317</v>
      </c>
      <c r="AV674">
        <v>21.402325714657174</v>
      </c>
      <c r="AW674">
        <v>7.4553982382072848</v>
      </c>
      <c r="AX674">
        <v>10.341649918951239</v>
      </c>
      <c r="AY674">
        <v>11.789251288713029</v>
      </c>
      <c r="BA674">
        <v>3.7132323493649313</v>
      </c>
      <c r="BB674">
        <v>0.84004214992636872</v>
      </c>
      <c r="BC674">
        <v>0.88810510931211861</v>
      </c>
      <c r="BD674">
        <v>6.2032678432380113</v>
      </c>
      <c r="BE674">
        <v>1.1250088389949575</v>
      </c>
      <c r="BF674">
        <v>1.1291417661606895</v>
      </c>
    </row>
    <row r="675" spans="1:58">
      <c r="A675">
        <f ca="1">-8*LN(RAND())</f>
        <v>4.4626237878585471</v>
      </c>
      <c r="B675">
        <f ca="1">-8*LN(RAND())</f>
        <v>2.1193358312227568</v>
      </c>
      <c r="C675">
        <f ca="1">-8*LN(RAND())</f>
        <v>2.7197224803658853</v>
      </c>
      <c r="D675">
        <f ca="1">-8*LN(RAND())</f>
        <v>9.1841025520494632</v>
      </c>
      <c r="E675">
        <f ca="1">-8*LN(RAND())</f>
        <v>11.183813884944636</v>
      </c>
      <c r="F675">
        <f ca="1">-8*LN(RAND())</f>
        <v>7.7447462911150939</v>
      </c>
      <c r="H675">
        <f ca="1">-2*LN(RAND())</f>
        <v>0.20220719622436478</v>
      </c>
      <c r="I675">
        <f ca="1">-2*LN(RAND())</f>
        <v>7.630780323115223E-2</v>
      </c>
      <c r="J675">
        <f ca="1">-2*LN(RAND())</f>
        <v>0.68775508667203888</v>
      </c>
      <c r="K675">
        <f ca="1">-2*LN(RAND())</f>
        <v>0.75848847659038976</v>
      </c>
      <c r="L675">
        <f ca="1">-2*LN(RAND())</f>
        <v>1.8483893218237806</v>
      </c>
      <c r="M675">
        <f ca="1">-2*LN(RAND())</f>
        <v>2.1530737591357916</v>
      </c>
      <c r="P675">
        <v>5.3860577115495269</v>
      </c>
      <c r="Q675">
        <v>3.9555147336933163</v>
      </c>
      <c r="R675">
        <v>11.564792211015124</v>
      </c>
      <c r="T675">
        <v>1.6024963024468515</v>
      </c>
      <c r="U675">
        <v>0.31528475069936951</v>
      </c>
      <c r="V675">
        <v>0.24159142841589962</v>
      </c>
      <c r="X675">
        <v>2.0008035742238803</v>
      </c>
      <c r="Y675">
        <v>2.1279070267569655</v>
      </c>
      <c r="Z675">
        <v>2.5777074793598538</v>
      </c>
      <c r="AA675">
        <v>2.4955455006679137</v>
      </c>
      <c r="AC675">
        <v>0.9820091540568896</v>
      </c>
      <c r="AD675">
        <v>0.55559966201397359</v>
      </c>
      <c r="AE675">
        <v>0.50768494980938272</v>
      </c>
      <c r="AF675">
        <v>0.91524786541157432</v>
      </c>
      <c r="AH675">
        <v>0.5299177943543536</v>
      </c>
      <c r="AI675">
        <v>5.318578983088698</v>
      </c>
      <c r="AJ675">
        <v>25.866951979984314</v>
      </c>
      <c r="AK675">
        <v>40.163480702223957</v>
      </c>
      <c r="AL675">
        <v>2.8268714014209326</v>
      </c>
      <c r="AN675">
        <v>6.0555793791511876</v>
      </c>
      <c r="AO675">
        <v>0.95810003939258848</v>
      </c>
      <c r="AP675">
        <v>0.91760180064105679</v>
      </c>
      <c r="AQ675">
        <v>0.39970247876218928</v>
      </c>
      <c r="AR675">
        <v>0.97520628678401888</v>
      </c>
      <c r="AT675">
        <v>2.8586362550938067</v>
      </c>
      <c r="AU675">
        <v>6.3498473142486125</v>
      </c>
      <c r="AV675">
        <v>0.3316402398002043</v>
      </c>
      <c r="AW675">
        <v>7.0703822569476591</v>
      </c>
      <c r="AX675">
        <v>6.4411778963159705</v>
      </c>
      <c r="AY675">
        <v>8.2249386246337544</v>
      </c>
      <c r="BA675">
        <v>0.62828715702864602</v>
      </c>
      <c r="BB675">
        <v>0.5308926151283998</v>
      </c>
      <c r="BC675">
        <v>0.46983225942921103</v>
      </c>
      <c r="BD675">
        <v>6.9357622054714163</v>
      </c>
      <c r="BE675">
        <v>1.3673686531891809</v>
      </c>
      <c r="BF675">
        <v>4.6891092518400166</v>
      </c>
    </row>
    <row r="676" spans="1:58">
      <c r="A676">
        <f ca="1">-8*LN(RAND())</f>
        <v>1.099319172817701</v>
      </c>
      <c r="B676">
        <f ca="1">-8*LN(RAND())</f>
        <v>23.672006425628506</v>
      </c>
      <c r="C676">
        <f ca="1">-8*LN(RAND())</f>
        <v>3.5293140128498122</v>
      </c>
      <c r="D676">
        <f ca="1">-8*LN(RAND())</f>
        <v>4.4021544049473906</v>
      </c>
      <c r="E676">
        <f ca="1">-8*LN(RAND())</f>
        <v>11.613744045694924</v>
      </c>
      <c r="F676">
        <f ca="1">-8*LN(RAND())</f>
        <v>12.552199426344963</v>
      </c>
      <c r="H676">
        <f ca="1">-2*LN(RAND())</f>
        <v>6.286362717488454</v>
      </c>
      <c r="I676">
        <f ca="1">-2*LN(RAND())</f>
        <v>0.40527403225221725</v>
      </c>
      <c r="J676">
        <f ca="1">-2*LN(RAND())</f>
        <v>4.3660222055489424</v>
      </c>
      <c r="K676">
        <f ca="1">-2*LN(RAND())</f>
        <v>0.8052609328637631</v>
      </c>
      <c r="L676">
        <f ca="1">-2*LN(RAND())</f>
        <v>3.884322646497913</v>
      </c>
      <c r="M676">
        <f ca="1">-2*LN(RAND())</f>
        <v>0.60978982173022889</v>
      </c>
      <c r="P676">
        <v>10.147399982436568</v>
      </c>
      <c r="Q676">
        <v>2.1131360824083836</v>
      </c>
      <c r="R676">
        <v>12.768735069763553</v>
      </c>
      <c r="T676">
        <v>1.0015204283464101</v>
      </c>
      <c r="U676">
        <v>1.2147981367989644</v>
      </c>
      <c r="V676">
        <v>3.047148705711396</v>
      </c>
      <c r="X676">
        <v>5.6675078064290094</v>
      </c>
      <c r="Y676">
        <v>7.8222450169353888</v>
      </c>
      <c r="Z676">
        <v>9.7736710460651235</v>
      </c>
      <c r="AA676">
        <v>0.52136031537561711</v>
      </c>
      <c r="AC676">
        <v>3.1159087777809105</v>
      </c>
      <c r="AD676">
        <v>0.90227470135788723</v>
      </c>
      <c r="AE676">
        <v>0.91614715069673081</v>
      </c>
      <c r="AF676">
        <v>2.8013756983692231</v>
      </c>
      <c r="AH676">
        <v>3.6609339526468854</v>
      </c>
      <c r="AI676">
        <v>5.0803660212555592E-2</v>
      </c>
      <c r="AJ676">
        <v>1.7373715227981272</v>
      </c>
      <c r="AK676">
        <v>2.342890688597262</v>
      </c>
      <c r="AL676">
        <v>8.1995412790491748</v>
      </c>
      <c r="AN676">
        <v>1.7368511272551877E-2</v>
      </c>
      <c r="AO676">
        <v>1.5655060293777021</v>
      </c>
      <c r="AP676">
        <v>0.1836028788991754</v>
      </c>
      <c r="AQ676">
        <v>0.12570023664338778</v>
      </c>
      <c r="AR676">
        <v>1.0164254542634894</v>
      </c>
      <c r="AT676">
        <v>7.079541245123008</v>
      </c>
      <c r="AU676">
        <v>33.747270371423127</v>
      </c>
      <c r="AV676">
        <v>18.929283941702312</v>
      </c>
      <c r="AW676">
        <v>6.0460708351075798</v>
      </c>
      <c r="AX676">
        <v>9.1684124822686321</v>
      </c>
      <c r="AY676">
        <v>11.541026154533544</v>
      </c>
      <c r="BA676">
        <v>2.0512061630839051</v>
      </c>
      <c r="BB676">
        <v>5.8508329045731715</v>
      </c>
      <c r="BC676">
        <v>0.27051927546062632</v>
      </c>
      <c r="BD676">
        <v>8.8337717562250812E-2</v>
      </c>
      <c r="BE676">
        <v>0.66086434174414022</v>
      </c>
      <c r="BF676">
        <v>0.71203991850973547</v>
      </c>
    </row>
    <row r="677" spans="1:58">
      <c r="A677">
        <f ca="1">-8*LN(RAND())</f>
        <v>4.2366560093441183</v>
      </c>
      <c r="B677">
        <f ca="1">-8*LN(RAND())</f>
        <v>10.552229996499616</v>
      </c>
      <c r="C677">
        <f ca="1">-8*LN(RAND())</f>
        <v>3.2075508879995129</v>
      </c>
      <c r="D677">
        <f ca="1">-8*LN(RAND())</f>
        <v>1.9861962603372882</v>
      </c>
      <c r="E677">
        <f ca="1">-8*LN(RAND())</f>
        <v>16.412117038470782</v>
      </c>
      <c r="F677">
        <f ca="1">-8*LN(RAND())</f>
        <v>13.570181010664198</v>
      </c>
      <c r="H677">
        <f ca="1">-2*LN(RAND())</f>
        <v>3.2222996574667064</v>
      </c>
      <c r="I677">
        <f ca="1">-2*LN(RAND())</f>
        <v>0.715036696708366</v>
      </c>
      <c r="J677">
        <f ca="1">-2*LN(RAND())</f>
        <v>2.9270470105097717</v>
      </c>
      <c r="K677">
        <f ca="1">-2*LN(RAND())</f>
        <v>5.0988685810014855</v>
      </c>
      <c r="L677">
        <f ca="1">-2*LN(RAND())</f>
        <v>0.81940594236577058</v>
      </c>
      <c r="M677">
        <f ca="1">-2*LN(RAND())</f>
        <v>0.5675755535818835</v>
      </c>
      <c r="P677">
        <v>1.1083635728843264</v>
      </c>
      <c r="Q677">
        <v>28.657006845213502</v>
      </c>
      <c r="R677">
        <v>13.429523961383746</v>
      </c>
      <c r="T677">
        <v>0.24086179310021319</v>
      </c>
      <c r="U677">
        <v>1.0321171384208199</v>
      </c>
      <c r="V677">
        <v>2.687714761751383</v>
      </c>
      <c r="X677">
        <v>1.3749105934201222</v>
      </c>
      <c r="Y677">
        <v>13.617880758769358</v>
      </c>
      <c r="Z677">
        <v>11.793775560664471</v>
      </c>
      <c r="AA677">
        <v>2.2865300948428873</v>
      </c>
      <c r="AC677">
        <v>3.554871343488879</v>
      </c>
      <c r="AD677">
        <v>0.73192791970550131</v>
      </c>
      <c r="AE677">
        <v>0.60143714674077975</v>
      </c>
      <c r="AF677">
        <v>1.1607514363047751</v>
      </c>
      <c r="AH677">
        <v>10.686352162127054</v>
      </c>
      <c r="AI677">
        <v>25.711178852618886</v>
      </c>
      <c r="AJ677">
        <v>2.9273280208458354</v>
      </c>
      <c r="AK677">
        <v>8.7618309116802546</v>
      </c>
      <c r="AL677">
        <v>8.5658923125302486</v>
      </c>
      <c r="AN677">
        <v>2.5665023939302878</v>
      </c>
      <c r="AO677">
        <v>10.238408694624438</v>
      </c>
      <c r="AP677">
        <v>5.7584101873623252</v>
      </c>
      <c r="AQ677">
        <v>1.8228492988782321</v>
      </c>
      <c r="AR677">
        <v>0.93447959383943391</v>
      </c>
      <c r="AT677">
        <v>2.2603432718091527</v>
      </c>
      <c r="AU677">
        <v>6.554105441735926E-2</v>
      </c>
      <c r="AV677">
        <v>11.753541868738555</v>
      </c>
      <c r="AW677">
        <v>4.2741593087856957</v>
      </c>
      <c r="AX677">
        <v>8.5863035365157447</v>
      </c>
      <c r="AY677">
        <v>10.298744778034203</v>
      </c>
      <c r="BA677">
        <v>0.2324363776848766</v>
      </c>
      <c r="BB677">
        <v>2.6794784184832476</v>
      </c>
      <c r="BC677">
        <v>0.30676826721444467</v>
      </c>
      <c r="BD677">
        <v>2.3211756937096801</v>
      </c>
      <c r="BE677">
        <v>1.1646425305332329</v>
      </c>
      <c r="BF677">
        <v>2.6451056747419943</v>
      </c>
    </row>
    <row r="678" spans="1:58">
      <c r="A678">
        <f ca="1">-8*LN(RAND())</f>
        <v>31.917306941244927</v>
      </c>
      <c r="B678">
        <f ca="1">-8*LN(RAND())</f>
        <v>2.0791843241178563</v>
      </c>
      <c r="C678">
        <f ca="1">-8*LN(RAND())</f>
        <v>3.5591933221702505</v>
      </c>
      <c r="D678">
        <f ca="1">-8*LN(RAND())</f>
        <v>1.1551772321722258</v>
      </c>
      <c r="E678">
        <f ca="1">-8*LN(RAND())</f>
        <v>2.9052190444250532</v>
      </c>
      <c r="F678">
        <f ca="1">-8*LN(RAND())</f>
        <v>26.603135551009089</v>
      </c>
      <c r="H678">
        <f ca="1">-2*LN(RAND())</f>
        <v>1.010388817066042</v>
      </c>
      <c r="I678">
        <f ca="1">-2*LN(RAND())</f>
        <v>6.9481490645662808E-2</v>
      </c>
      <c r="J678">
        <f ca="1">-2*LN(RAND())</f>
        <v>2.0068840959793026</v>
      </c>
      <c r="K678">
        <f ca="1">-2*LN(RAND())</f>
        <v>0.15171497310824539</v>
      </c>
      <c r="L678">
        <f ca="1">-2*LN(RAND())</f>
        <v>1.6979338746080714</v>
      </c>
      <c r="M678">
        <f ca="1">-2*LN(RAND())</f>
        <v>1.2144067328541306</v>
      </c>
      <c r="P678">
        <v>0.22759139748081939</v>
      </c>
      <c r="Q678">
        <v>5.5007570104631913</v>
      </c>
      <c r="R678">
        <v>11.151376173024113</v>
      </c>
      <c r="T678">
        <v>2.7462798831428699</v>
      </c>
      <c r="U678">
        <v>1.918223835832471</v>
      </c>
      <c r="V678">
        <v>1.8881333460387031</v>
      </c>
      <c r="X678">
        <v>14.369904170686358</v>
      </c>
      <c r="Y678">
        <v>3.6941035929298645</v>
      </c>
      <c r="Z678">
        <v>5.3500508813438916</v>
      </c>
      <c r="AA678">
        <v>8.4689115025618271</v>
      </c>
      <c r="AC678">
        <v>0.30551325574936916</v>
      </c>
      <c r="AD678">
        <v>4.7802394066945064</v>
      </c>
      <c r="AE678">
        <v>0.68489285837182368</v>
      </c>
      <c r="AF678">
        <v>0.77188654848230509</v>
      </c>
      <c r="AH678">
        <v>9.7991750977935244</v>
      </c>
      <c r="AI678">
        <v>7.002294260414077</v>
      </c>
      <c r="AJ678">
        <v>5.9621849011349282</v>
      </c>
      <c r="AK678">
        <v>13.530026005914282</v>
      </c>
      <c r="AL678">
        <v>6.7252260195646993</v>
      </c>
      <c r="AN678">
        <v>0.79183276833218064</v>
      </c>
      <c r="AO678">
        <v>0.37364382309680405</v>
      </c>
      <c r="AP678">
        <v>3.3567319413363332</v>
      </c>
      <c r="AQ678">
        <v>2.2765611953874227</v>
      </c>
      <c r="AR678">
        <v>0.2000668412753806</v>
      </c>
      <c r="AT678">
        <v>4.8484081833752253</v>
      </c>
      <c r="AU678">
        <v>11.991208053361513</v>
      </c>
      <c r="AV678">
        <v>2.8050791978269003</v>
      </c>
      <c r="AW678">
        <v>19.0930689360383</v>
      </c>
      <c r="AX678">
        <v>19.082673216501277</v>
      </c>
      <c r="AY678">
        <v>12.697558365902008</v>
      </c>
      <c r="BA678">
        <v>0.30957195069935467</v>
      </c>
      <c r="BB678">
        <v>0.3684074603487732</v>
      </c>
      <c r="BC678">
        <v>2.5344923864220443</v>
      </c>
      <c r="BD678">
        <v>2.6679269536009769</v>
      </c>
      <c r="BE678">
        <v>0.45061417395859099</v>
      </c>
      <c r="BF678">
        <v>0.17539500430816765</v>
      </c>
    </row>
    <row r="679" spans="1:58">
      <c r="A679">
        <f ca="1">-8*LN(RAND())</f>
        <v>5.1386764338726805E-2</v>
      </c>
      <c r="B679">
        <f ca="1">-8*LN(RAND())</f>
        <v>2.1356725582745675</v>
      </c>
      <c r="C679">
        <f ca="1">-8*LN(RAND())</f>
        <v>3.7004407159615131</v>
      </c>
      <c r="D679">
        <f ca="1">-8*LN(RAND())</f>
        <v>8.5935186248291604</v>
      </c>
      <c r="E679">
        <f ca="1">-8*LN(RAND())</f>
        <v>0.26745950244283545</v>
      </c>
      <c r="F679">
        <f ca="1">-8*LN(RAND())</f>
        <v>5.4615080245703975</v>
      </c>
      <c r="H679">
        <f ca="1">-2*LN(RAND())</f>
        <v>8.7044240014201169</v>
      </c>
      <c r="I679">
        <f ca="1">-2*LN(RAND())</f>
        <v>0.23093796336829303</v>
      </c>
      <c r="J679">
        <f ca="1">-2*LN(RAND())</f>
        <v>0.41973807572769528</v>
      </c>
      <c r="K679">
        <f ca="1">-2*LN(RAND())</f>
        <v>0.59457584966321975</v>
      </c>
      <c r="L679">
        <f ca="1">-2*LN(RAND())</f>
        <v>0.33728658080361135</v>
      </c>
      <c r="M679">
        <f ca="1">-2*LN(RAND())</f>
        <v>1.2601549262970575</v>
      </c>
      <c r="P679">
        <v>34.190182513604647</v>
      </c>
      <c r="Q679">
        <v>18.851649388066537</v>
      </c>
      <c r="R679">
        <v>11.591552001500077</v>
      </c>
      <c r="T679">
        <v>1.1650610727976769</v>
      </c>
      <c r="U679">
        <v>1.7844280877913803</v>
      </c>
      <c r="V679">
        <v>0.22917634251154659</v>
      </c>
      <c r="X679">
        <v>17.168036874018338</v>
      </c>
      <c r="Y679">
        <v>0.79362962687278227</v>
      </c>
      <c r="Z679">
        <v>12.690093879671345</v>
      </c>
      <c r="AA679">
        <v>2.5974922292624076</v>
      </c>
      <c r="AC679">
        <v>1.0257521110512391</v>
      </c>
      <c r="AD679">
        <v>1.7618170056976774</v>
      </c>
      <c r="AE679">
        <v>2.5790571925910006</v>
      </c>
      <c r="AF679">
        <v>0.34789777819288525</v>
      </c>
      <c r="AH679">
        <v>5.083305367463252</v>
      </c>
      <c r="AI679">
        <v>8.482487883046872</v>
      </c>
      <c r="AJ679">
        <v>2.5432254650272932</v>
      </c>
      <c r="AK679">
        <v>4.7767694145685242</v>
      </c>
      <c r="AL679">
        <v>7.3111090919905459</v>
      </c>
      <c r="AN679">
        <v>0.1374755364048808</v>
      </c>
      <c r="AO679">
        <v>1.2112868699278982</v>
      </c>
      <c r="AP679">
        <v>1.5371017755009317</v>
      </c>
      <c r="AQ679">
        <v>0.27712039705155317</v>
      </c>
      <c r="AR679">
        <v>1.5852601221099598</v>
      </c>
      <c r="AT679">
        <v>12.088684084654556</v>
      </c>
      <c r="AU679">
        <v>0.43136090265463189</v>
      </c>
      <c r="AV679">
        <v>13.911742394880516</v>
      </c>
      <c r="AW679">
        <v>14.652566063028722</v>
      </c>
      <c r="AX679">
        <v>2.2959417063197387</v>
      </c>
      <c r="AY679">
        <v>5.1771104381503283</v>
      </c>
      <c r="BA679">
        <v>4.0198937989292187E-2</v>
      </c>
      <c r="BB679">
        <v>0.26903619362952153</v>
      </c>
      <c r="BC679">
        <v>1.5051899221851124</v>
      </c>
      <c r="BD679">
        <v>3.8352365620949418</v>
      </c>
      <c r="BE679">
        <v>7.189321684858867</v>
      </c>
      <c r="BF679">
        <v>0.79375342090755696</v>
      </c>
    </row>
    <row r="680" spans="1:58">
      <c r="A680">
        <f ca="1">-8*LN(RAND())</f>
        <v>2.0721671562498201</v>
      </c>
      <c r="B680">
        <f ca="1">-8*LN(RAND())</f>
        <v>6.7447469861588747</v>
      </c>
      <c r="C680">
        <f ca="1">-8*LN(RAND())</f>
        <v>1.1665857223786043</v>
      </c>
      <c r="D680">
        <f ca="1">-8*LN(RAND())</f>
        <v>2.0954881442572222</v>
      </c>
      <c r="E680">
        <f ca="1">-8*LN(RAND())</f>
        <v>6.8833206938256799</v>
      </c>
      <c r="F680">
        <f ca="1">-8*LN(RAND())</f>
        <v>2.2113150766035292</v>
      </c>
      <c r="H680">
        <f ca="1">-2*LN(RAND())</f>
        <v>0.9278498938224029</v>
      </c>
      <c r="I680">
        <f ca="1">-2*LN(RAND())</f>
        <v>1.1917576716130354</v>
      </c>
      <c r="J680">
        <f ca="1">-2*LN(RAND())</f>
        <v>0.3409536464264018</v>
      </c>
      <c r="K680">
        <f ca="1">-2*LN(RAND())</f>
        <v>0.67636725316934254</v>
      </c>
      <c r="L680">
        <f ca="1">-2*LN(RAND())</f>
        <v>0.70668438595850469</v>
      </c>
      <c r="M680">
        <f ca="1">-2*LN(RAND())</f>
        <v>4.0753805812094743</v>
      </c>
      <c r="P680">
        <v>6.5592760995071311</v>
      </c>
      <c r="Q680">
        <v>23.981027039278498</v>
      </c>
      <c r="R680">
        <v>10.968198027969189</v>
      </c>
      <c r="T680">
        <v>4.5667432881086638</v>
      </c>
      <c r="U680">
        <v>0.78842296244174681</v>
      </c>
      <c r="V680">
        <v>1.1520001478649322</v>
      </c>
      <c r="X680">
        <v>4.4462899391245934</v>
      </c>
      <c r="Y680">
        <v>3.4620505488471389</v>
      </c>
      <c r="Z680">
        <v>0.84051676560487421</v>
      </c>
      <c r="AA680">
        <v>5.4579093516064514</v>
      </c>
      <c r="AC680">
        <v>1.1861484996203973</v>
      </c>
      <c r="AD680">
        <v>8.8815999852957965</v>
      </c>
      <c r="AE680">
        <v>2.3862247325907373</v>
      </c>
      <c r="AF680">
        <v>9.2600942257794312</v>
      </c>
      <c r="AH680">
        <v>7.5258708541963255</v>
      </c>
      <c r="AI680">
        <v>25.340281151231213</v>
      </c>
      <c r="AJ680">
        <v>1.4271618327484226</v>
      </c>
      <c r="AK680">
        <v>10.028043428150815</v>
      </c>
      <c r="AL680">
        <v>1.0975345704242538</v>
      </c>
      <c r="AN680">
        <v>0.305221738806363</v>
      </c>
      <c r="AO680">
        <v>0.50924509593773315</v>
      </c>
      <c r="AP680">
        <v>1.6102494863127275</v>
      </c>
      <c r="AQ680">
        <v>1.3419280037961607</v>
      </c>
      <c r="AR680">
        <v>9.7002995250389024</v>
      </c>
      <c r="AT680">
        <v>6.933392505806709</v>
      </c>
      <c r="AU680">
        <v>2.7924491704192156</v>
      </c>
      <c r="AV680">
        <v>0.55994026788876949</v>
      </c>
      <c r="AW680">
        <v>0.82430126923443259</v>
      </c>
      <c r="AX680">
        <v>0.81437843134338883</v>
      </c>
      <c r="AY680">
        <v>22.753857289951583</v>
      </c>
      <c r="BA680">
        <v>2.6815530652803639</v>
      </c>
      <c r="BB680">
        <v>0.59563272675515777</v>
      </c>
      <c r="BC680">
        <v>1.8577986611513591</v>
      </c>
      <c r="BD680">
        <v>2.9766228257080716</v>
      </c>
      <c r="BE680">
        <v>0.92325761368354209</v>
      </c>
      <c r="BF680">
        <v>1.7617827205339727</v>
      </c>
    </row>
    <row r="681" spans="1:58">
      <c r="A681">
        <f ca="1">-8*LN(RAND())</f>
        <v>5.3617755689358599</v>
      </c>
      <c r="B681">
        <f ca="1">-8*LN(RAND())</f>
        <v>0.80231622455094287</v>
      </c>
      <c r="C681">
        <f ca="1">-8*LN(RAND())</f>
        <v>9.9869669705196458</v>
      </c>
      <c r="D681">
        <f ca="1">-8*LN(RAND())</f>
        <v>1.0014290954066531</v>
      </c>
      <c r="E681">
        <f ca="1">-8*LN(RAND())</f>
        <v>0.49644322785420836</v>
      </c>
      <c r="F681">
        <f ca="1">-8*LN(RAND())</f>
        <v>18.199337948669289</v>
      </c>
      <c r="H681">
        <f ca="1">-2*LN(RAND())</f>
        <v>1.9588729444254898</v>
      </c>
      <c r="I681">
        <f ca="1">-2*LN(RAND())</f>
        <v>2.0807543291782964</v>
      </c>
      <c r="J681">
        <f ca="1">-2*LN(RAND())</f>
        <v>2.8020141177628717</v>
      </c>
      <c r="K681">
        <f ca="1">-2*LN(RAND())</f>
        <v>2.8075547154568325E-3</v>
      </c>
      <c r="L681">
        <f ca="1">-2*LN(RAND())</f>
        <v>1.4450058313209528</v>
      </c>
      <c r="M681">
        <f ca="1">-2*LN(RAND())</f>
        <v>1.5762707268706837</v>
      </c>
      <c r="P681">
        <v>7.9306623476268232</v>
      </c>
      <c r="Q681">
        <v>4.3246398707868057</v>
      </c>
      <c r="R681">
        <v>8.1417440453402712</v>
      </c>
      <c r="T681">
        <v>0.69424340389922268</v>
      </c>
      <c r="U681">
        <v>2.2443815931724052</v>
      </c>
      <c r="V681">
        <v>6.9065955629384694</v>
      </c>
      <c r="X681">
        <v>2.3739688951604276</v>
      </c>
      <c r="Y681">
        <v>3.5431309223889929</v>
      </c>
      <c r="Z681">
        <v>3.2765610729186903</v>
      </c>
      <c r="AA681">
        <v>6.5225766257138611</v>
      </c>
      <c r="AC681">
        <v>3.7672862558631253</v>
      </c>
      <c r="AD681">
        <v>5.9269095047443043</v>
      </c>
      <c r="AE681">
        <v>0.71687714501906186</v>
      </c>
      <c r="AF681">
        <v>3.5743619212407149</v>
      </c>
      <c r="AH681">
        <v>24.988212078662666</v>
      </c>
      <c r="AI681">
        <v>9.4912619101421623</v>
      </c>
      <c r="AJ681">
        <v>5.7069290698460913</v>
      </c>
      <c r="AK681">
        <v>8.5145619066288898</v>
      </c>
      <c r="AL681">
        <v>0.3579003831829381</v>
      </c>
      <c r="AN681">
        <v>4.3295847871315587</v>
      </c>
      <c r="AO681">
        <v>0.407470366660932</v>
      </c>
      <c r="AP681">
        <v>0.47191444819860096</v>
      </c>
      <c r="AQ681">
        <v>1.870619485672045E-2</v>
      </c>
      <c r="AR681">
        <v>0.95625289778087863</v>
      </c>
      <c r="AT681">
        <v>10.188695480761201</v>
      </c>
      <c r="AU681">
        <v>0.6953594087378463</v>
      </c>
      <c r="AV681">
        <v>5.0746602691196028</v>
      </c>
      <c r="AW681">
        <v>12.624860808951036</v>
      </c>
      <c r="AX681">
        <v>3.4899062129681919</v>
      </c>
      <c r="AY681">
        <v>9.6603593059276083</v>
      </c>
      <c r="BA681">
        <v>0.12417592292860327</v>
      </c>
      <c r="BB681">
        <v>3.8093557335319823</v>
      </c>
      <c r="BC681">
        <v>6.5885864597395927E-2</v>
      </c>
      <c r="BD681">
        <v>0.91872486552773358</v>
      </c>
      <c r="BE681">
        <v>0.85395497425813849</v>
      </c>
      <c r="BF681">
        <v>1.3187065009937038</v>
      </c>
    </row>
    <row r="682" spans="1:58">
      <c r="A682">
        <f ca="1">-8*LN(RAND())</f>
        <v>15.790174481716949</v>
      </c>
      <c r="B682">
        <f ca="1">-8*LN(RAND())</f>
        <v>2.5235013217561382</v>
      </c>
      <c r="C682">
        <f ca="1">-8*LN(RAND())</f>
        <v>5.3762703660483782</v>
      </c>
      <c r="D682">
        <f ca="1">-8*LN(RAND())</f>
        <v>12.048155417286305</v>
      </c>
      <c r="E682">
        <f ca="1">-8*LN(RAND())</f>
        <v>0.26830888199699943</v>
      </c>
      <c r="F682">
        <f ca="1">-8*LN(RAND())</f>
        <v>6.546135095426135</v>
      </c>
      <c r="H682">
        <f ca="1">-2*LN(RAND())</f>
        <v>1.8001833232194959</v>
      </c>
      <c r="I682">
        <f ca="1">-2*LN(RAND())</f>
        <v>3.6286870913406122</v>
      </c>
      <c r="J682">
        <f ca="1">-2*LN(RAND())</f>
        <v>0.53965127801251755</v>
      </c>
      <c r="K682">
        <f ca="1">-2*LN(RAND())</f>
        <v>1.8617199661432917</v>
      </c>
      <c r="L682">
        <f ca="1">-2*LN(RAND())</f>
        <v>3.526686367603372</v>
      </c>
      <c r="M682">
        <f ca="1">-2*LN(RAND())</f>
        <v>5.5212649156734699</v>
      </c>
      <c r="P682">
        <v>4.2883037957034755</v>
      </c>
      <c r="Q682">
        <v>5.4730247945488948</v>
      </c>
      <c r="R682">
        <v>8.2558210888698405</v>
      </c>
      <c r="T682">
        <v>5.8231412220430467</v>
      </c>
      <c r="U682">
        <v>0.19906775854900485</v>
      </c>
      <c r="V682">
        <v>1.888134330032051</v>
      </c>
      <c r="X682">
        <v>28.965898530842676</v>
      </c>
      <c r="Y682">
        <v>24.082628345790987</v>
      </c>
      <c r="Z682">
        <v>2.8320303109298783</v>
      </c>
      <c r="AA682">
        <v>3.6641290025349109</v>
      </c>
      <c r="AC682">
        <v>4.8573262733887841</v>
      </c>
      <c r="AD682">
        <v>3.8444788978428881</v>
      </c>
      <c r="AE682">
        <v>0.23382897840333883</v>
      </c>
      <c r="AF682">
        <v>0.20793356254854198</v>
      </c>
      <c r="AH682">
        <v>0.55588750911324203</v>
      </c>
      <c r="AI682">
        <v>3.4196779792456589</v>
      </c>
      <c r="AJ682">
        <v>3.4966917087870049</v>
      </c>
      <c r="AK682">
        <v>1.9694169664457633</v>
      </c>
      <c r="AL682">
        <v>6.2191488199459668</v>
      </c>
      <c r="AN682">
        <v>3.840719304186154</v>
      </c>
      <c r="AO682">
        <v>5.1620042971821789</v>
      </c>
      <c r="AP682">
        <v>3.2561038993755482</v>
      </c>
      <c r="AQ682">
        <v>2.6846889889233929</v>
      </c>
      <c r="AR682">
        <v>1.2169767495818544</v>
      </c>
      <c r="AT682">
        <v>10.755128482540881</v>
      </c>
      <c r="AU682">
        <v>11.972633003912131</v>
      </c>
      <c r="AV682">
        <v>14.026843729825943</v>
      </c>
      <c r="AW682">
        <v>22.655741128131254</v>
      </c>
      <c r="AX682">
        <v>0.46684090918708876</v>
      </c>
      <c r="AY682">
        <v>8.0307500843418183</v>
      </c>
      <c r="BA682">
        <v>0.47548571041475018</v>
      </c>
      <c r="BB682">
        <v>2.1154396621807985</v>
      </c>
      <c r="BC682">
        <v>0.64668993302271294</v>
      </c>
      <c r="BD682">
        <v>1.6846412735852483</v>
      </c>
      <c r="BE682">
        <v>1.8090812105919432</v>
      </c>
      <c r="BF682">
        <v>0.89799344417563753</v>
      </c>
    </row>
    <row r="683" spans="1:58">
      <c r="A683">
        <f ca="1">-8*LN(RAND())</f>
        <v>0.43561697818182937</v>
      </c>
      <c r="B683">
        <f ca="1">-8*LN(RAND())</f>
        <v>5.6886697924001295</v>
      </c>
      <c r="C683">
        <f ca="1">-8*LN(RAND())</f>
        <v>1.8172940065201764</v>
      </c>
      <c r="D683">
        <f ca="1">-8*LN(RAND())</f>
        <v>17.670005500765736</v>
      </c>
      <c r="E683">
        <f ca="1">-8*LN(RAND())</f>
        <v>5.1338727771827779</v>
      </c>
      <c r="F683">
        <f ca="1">-8*LN(RAND())</f>
        <v>1.9909480329066354</v>
      </c>
      <c r="H683">
        <f ca="1">-2*LN(RAND())</f>
        <v>0.58479866370610878</v>
      </c>
      <c r="I683">
        <f ca="1">-2*LN(RAND())</f>
        <v>1.9472198034676202</v>
      </c>
      <c r="J683">
        <f ca="1">-2*LN(RAND())</f>
        <v>2.6924109069924951</v>
      </c>
      <c r="K683">
        <f ca="1">-2*LN(RAND())</f>
        <v>0.74766213204547027</v>
      </c>
      <c r="L683">
        <f ca="1">-2*LN(RAND())</f>
        <v>0.56247318430224114</v>
      </c>
      <c r="M683">
        <f ca="1">-2*LN(RAND())</f>
        <v>2.2891529281401781</v>
      </c>
      <c r="P683">
        <v>13.585160725969393</v>
      </c>
      <c r="Q683">
        <v>4.3133617275131826</v>
      </c>
      <c r="R683">
        <v>5.0549158960867002</v>
      </c>
      <c r="T683">
        <v>5.6202545446842418</v>
      </c>
      <c r="U683">
        <v>1.222443781022869</v>
      </c>
      <c r="V683">
        <v>0.57377348958065877</v>
      </c>
      <c r="X683">
        <v>6.1218041900201827</v>
      </c>
      <c r="Y683">
        <v>6.088736450734241</v>
      </c>
      <c r="Z683">
        <v>4.5796273143455002</v>
      </c>
      <c r="AA683">
        <v>7.5364623415559745E-2</v>
      </c>
      <c r="AC683">
        <v>0.30487745500307006</v>
      </c>
      <c r="AD683">
        <v>6.4005942040450243</v>
      </c>
      <c r="AE683">
        <v>2.3663743722103936</v>
      </c>
      <c r="AF683">
        <v>1.0130278017022738</v>
      </c>
      <c r="AH683">
        <v>3.723129895446224</v>
      </c>
      <c r="AI683">
        <v>2.0522911667576076</v>
      </c>
      <c r="AJ683">
        <v>4.1225979900466694</v>
      </c>
      <c r="AK683">
        <v>4.2181355194951342</v>
      </c>
      <c r="AL683">
        <v>15.189243971818478</v>
      </c>
      <c r="AN683">
        <v>1.7218185034706057</v>
      </c>
      <c r="AO683">
        <v>1.963955054053881</v>
      </c>
      <c r="AP683">
        <v>0.12735314147568111</v>
      </c>
      <c r="AQ683">
        <v>0.15318742529630508</v>
      </c>
      <c r="AR683">
        <v>4.7133611124970205</v>
      </c>
      <c r="AT683">
        <v>30.76367086006023</v>
      </c>
      <c r="AU683">
        <v>1.0897548103041685E-2</v>
      </c>
      <c r="AV683">
        <v>40.738256600497671</v>
      </c>
      <c r="AW683">
        <v>6.5191805706410433</v>
      </c>
      <c r="AX683">
        <v>8.6658681860979261</v>
      </c>
      <c r="AY683">
        <v>8.6424828515648162</v>
      </c>
      <c r="BA683">
        <v>0.89567440621144467</v>
      </c>
      <c r="BB683">
        <v>1.4792778566851161</v>
      </c>
      <c r="BC683">
        <v>3.3328305836730112</v>
      </c>
      <c r="BD683">
        <v>0.62852638677725792</v>
      </c>
      <c r="BE683">
        <v>0.38403866024801259</v>
      </c>
      <c r="BF683">
        <v>2.2220971282218507</v>
      </c>
    </row>
    <row r="684" spans="1:58">
      <c r="A684">
        <f ca="1">-8*LN(RAND())</f>
        <v>4.9558537560747142</v>
      </c>
      <c r="B684">
        <f ca="1">-8*LN(RAND())</f>
        <v>2.2211100653186695</v>
      </c>
      <c r="C684">
        <f ca="1">-8*LN(RAND())</f>
        <v>9.0504616309356223</v>
      </c>
      <c r="D684">
        <f ca="1">-8*LN(RAND())</f>
        <v>1.6812736351903041</v>
      </c>
      <c r="E684">
        <f ca="1">-8*LN(RAND())</f>
        <v>1.4618236293580225</v>
      </c>
      <c r="F684">
        <f ca="1">-8*LN(RAND())</f>
        <v>10.34356394529874</v>
      </c>
      <c r="H684">
        <f ca="1">-2*LN(RAND())</f>
        <v>0.6441411481358964</v>
      </c>
      <c r="I684">
        <f ca="1">-2*LN(RAND())</f>
        <v>2.4064929162681303</v>
      </c>
      <c r="J684">
        <f ca="1">-2*LN(RAND())</f>
        <v>2.8936327089545242</v>
      </c>
      <c r="K684">
        <f ca="1">-2*LN(RAND())</f>
        <v>0.34284330609056535</v>
      </c>
      <c r="L684">
        <f ca="1">-2*LN(RAND())</f>
        <v>0.40377810802529096</v>
      </c>
      <c r="M684">
        <f ca="1">-2*LN(RAND())</f>
        <v>0.74506548845830023</v>
      </c>
      <c r="P684">
        <v>4.3664885506660784</v>
      </c>
      <c r="Q684">
        <v>16.902432973578694</v>
      </c>
      <c r="R684">
        <v>4.4698804949442712</v>
      </c>
      <c r="T684">
        <v>0.93720055732279672</v>
      </c>
      <c r="U684">
        <v>0.22187738864245324</v>
      </c>
      <c r="V684">
        <v>0.41049559196185692</v>
      </c>
      <c r="X684">
        <v>0.20291095543091905</v>
      </c>
      <c r="Y684">
        <v>10.904210043215741</v>
      </c>
      <c r="Z684">
        <v>1.2457908667084441</v>
      </c>
      <c r="AA684">
        <v>3.5109852761892166</v>
      </c>
      <c r="AC684">
        <v>3.807324046401483</v>
      </c>
      <c r="AD684">
        <v>3.3219838895553693</v>
      </c>
      <c r="AE684">
        <v>5.1543303663558957</v>
      </c>
      <c r="AF684">
        <v>0.97866124303948132</v>
      </c>
      <c r="AH684">
        <v>0.29490724626520909</v>
      </c>
      <c r="AI684">
        <v>12.472539149248549</v>
      </c>
      <c r="AJ684">
        <v>10.495365326575003</v>
      </c>
      <c r="AK684">
        <v>2.4321665178139695</v>
      </c>
      <c r="AL684">
        <v>0.32191733358651131</v>
      </c>
      <c r="AN684">
        <v>0.19659752436989614</v>
      </c>
      <c r="AO684">
        <v>0.38492771548898491</v>
      </c>
      <c r="AP684">
        <v>0.61079445686864908</v>
      </c>
      <c r="AQ684">
        <v>0.74287606474510737</v>
      </c>
      <c r="AR684">
        <v>0.38675955451147082</v>
      </c>
      <c r="AT684">
        <v>5.932399391045541</v>
      </c>
      <c r="AU684">
        <v>0.56509918809391435</v>
      </c>
      <c r="AV684">
        <v>18.680729734457177</v>
      </c>
      <c r="AW684">
        <v>5.0963414360774086</v>
      </c>
      <c r="AX684">
        <v>10.208007458731633</v>
      </c>
      <c r="AY684">
        <v>1.1634385831221452</v>
      </c>
      <c r="BA684">
        <v>0.52781683117221845</v>
      </c>
      <c r="BB684">
        <v>0.39786656450407448</v>
      </c>
      <c r="BC684">
        <v>0.20239858496658622</v>
      </c>
      <c r="BD684">
        <v>6.6345958073428752</v>
      </c>
      <c r="BE684">
        <v>5.16101613343882</v>
      </c>
      <c r="BF684">
        <v>1.1672044981652803</v>
      </c>
    </row>
    <row r="685" spans="1:58">
      <c r="A685">
        <f ca="1">-8*LN(RAND())</f>
        <v>2.8460527895988466</v>
      </c>
      <c r="B685">
        <f ca="1">-8*LN(RAND())</f>
        <v>6.012281847740315</v>
      </c>
      <c r="C685">
        <f ca="1">-8*LN(RAND())</f>
        <v>27.774323283968815</v>
      </c>
      <c r="D685">
        <f ca="1">-8*LN(RAND())</f>
        <v>6.9322837725267785</v>
      </c>
      <c r="E685">
        <f ca="1">-8*LN(RAND())</f>
        <v>4.2864096669330793</v>
      </c>
      <c r="F685">
        <f ca="1">-8*LN(RAND())</f>
        <v>16.787033445801725</v>
      </c>
      <c r="H685">
        <f ca="1">-2*LN(RAND())</f>
        <v>1.9584371289291156</v>
      </c>
      <c r="I685">
        <f ca="1">-2*LN(RAND())</f>
        <v>2.6611223736403815</v>
      </c>
      <c r="J685">
        <f ca="1">-2*LN(RAND())</f>
        <v>1.133009000680502</v>
      </c>
      <c r="K685">
        <f ca="1">-2*LN(RAND())</f>
        <v>7.8535472243243545</v>
      </c>
      <c r="L685">
        <f ca="1">-2*LN(RAND())</f>
        <v>0.36703235252845928</v>
      </c>
      <c r="M685">
        <f ca="1">-2*LN(RAND())</f>
        <v>3.1117161582629129</v>
      </c>
      <c r="P685">
        <v>3.6022875482317462</v>
      </c>
      <c r="Q685">
        <v>11.637956165681365</v>
      </c>
      <c r="R685">
        <v>23.116685380728349</v>
      </c>
      <c r="T685">
        <v>1.2270442773716859</v>
      </c>
      <c r="U685">
        <v>0.9294125600482086</v>
      </c>
      <c r="V685">
        <v>4.3004409991005366</v>
      </c>
      <c r="X685">
        <v>18.704315599454084</v>
      </c>
      <c r="Y685">
        <v>13.12405985255181</v>
      </c>
      <c r="Z685">
        <v>9.8127499336852786</v>
      </c>
      <c r="AA685">
        <v>2.1307730833439837</v>
      </c>
      <c r="AC685">
        <v>9.8287253031647218E-2</v>
      </c>
      <c r="AD685">
        <v>0.15218312684680671</v>
      </c>
      <c r="AE685">
        <v>4.0572554012821546E-2</v>
      </c>
      <c r="AF685">
        <v>1.4589026896552735</v>
      </c>
      <c r="AH685">
        <v>2.3172024120638359</v>
      </c>
      <c r="AI685">
        <v>1.5193386275663827</v>
      </c>
      <c r="AJ685">
        <v>6.061791236871902</v>
      </c>
      <c r="AK685">
        <v>11.998985108217672</v>
      </c>
      <c r="AL685">
        <v>6.1138353506015264</v>
      </c>
      <c r="AN685">
        <v>2.3244745567737319</v>
      </c>
      <c r="AO685">
        <v>5.479335280444511</v>
      </c>
      <c r="AP685">
        <v>0.87592238918000065</v>
      </c>
      <c r="AQ685">
        <v>0.5489325126473904</v>
      </c>
      <c r="AR685">
        <v>1.7143711394090935</v>
      </c>
      <c r="AT685">
        <v>5.6359272211830849</v>
      </c>
      <c r="AU685">
        <v>3.1742908116382083</v>
      </c>
      <c r="AV685">
        <v>0.86668072712359401</v>
      </c>
      <c r="AW685">
        <v>14.314266830122738</v>
      </c>
      <c r="AX685">
        <v>9.6023667093380407</v>
      </c>
      <c r="AY685">
        <v>5.9046177564254911</v>
      </c>
      <c r="BA685">
        <v>3.5435166905688313</v>
      </c>
      <c r="BB685">
        <v>8.7362087103918254E-2</v>
      </c>
      <c r="BC685">
        <v>1.4537084404562992</v>
      </c>
      <c r="BD685">
        <v>8.1393374520141393E-2</v>
      </c>
      <c r="BE685">
        <v>2.6932570237677504</v>
      </c>
      <c r="BF685">
        <v>1.2496700073504892</v>
      </c>
    </row>
    <row r="686" spans="1:58">
      <c r="A686">
        <f ca="1">-8*LN(RAND())</f>
        <v>1.5782880821033487</v>
      </c>
      <c r="B686">
        <f ca="1">-8*LN(RAND())</f>
        <v>1.8694594905004751</v>
      </c>
      <c r="C686">
        <f ca="1">-8*LN(RAND())</f>
        <v>3.8649413870974372</v>
      </c>
      <c r="D686">
        <f ca="1">-8*LN(RAND())</f>
        <v>0.92579588807230895</v>
      </c>
      <c r="E686">
        <f ca="1">-8*LN(RAND())</f>
        <v>5.5510501681143021</v>
      </c>
      <c r="F686">
        <f ca="1">-8*LN(RAND())</f>
        <v>0.42384631193870059</v>
      </c>
      <c r="H686">
        <f ca="1">-2*LN(RAND())</f>
        <v>0.86913989014592896</v>
      </c>
      <c r="I686">
        <f ca="1">-2*LN(RAND())</f>
        <v>1.1726189569730754</v>
      </c>
      <c r="J686">
        <f ca="1">-2*LN(RAND())</f>
        <v>0.48165417301592583</v>
      </c>
      <c r="K686">
        <f ca="1">-2*LN(RAND())</f>
        <v>0.68266044446240115</v>
      </c>
      <c r="L686">
        <f ca="1">-2*LN(RAND())</f>
        <v>2.3481022970163039</v>
      </c>
      <c r="M686">
        <f ca="1">-2*LN(RAND())</f>
        <v>0.92187937559444777</v>
      </c>
      <c r="P686">
        <v>0.90583033182232697</v>
      </c>
      <c r="Q686">
        <v>17.106213418348926</v>
      </c>
      <c r="R686">
        <v>2.1189091945374527</v>
      </c>
      <c r="T686">
        <v>1.7232480743953724</v>
      </c>
      <c r="U686">
        <v>0.65034807756762081</v>
      </c>
      <c r="V686">
        <v>7.2279660169111128</v>
      </c>
      <c r="X686">
        <v>5.9576135258541232</v>
      </c>
      <c r="Y686">
        <v>2.82544961201347</v>
      </c>
      <c r="Z686">
        <v>10.436805738889984</v>
      </c>
      <c r="AA686">
        <v>11.834578072767567</v>
      </c>
      <c r="AC686">
        <v>0.33395803168332838</v>
      </c>
      <c r="AD686">
        <v>0.15516075720942149</v>
      </c>
      <c r="AE686">
        <v>0.70946830700018371</v>
      </c>
      <c r="AF686">
        <v>1.9947200226283737</v>
      </c>
      <c r="AH686">
        <v>2.9592172685478002</v>
      </c>
      <c r="AI686">
        <v>4.5438853837817428</v>
      </c>
      <c r="AJ686">
        <v>0.47565119333643607</v>
      </c>
      <c r="AK686">
        <v>34.675316464117088</v>
      </c>
      <c r="AL686">
        <v>0.29587939148167269</v>
      </c>
      <c r="AN686">
        <v>1.3088494188833728</v>
      </c>
      <c r="AO686">
        <v>1.2629163762003779</v>
      </c>
      <c r="AP686">
        <v>0.88439742593242376</v>
      </c>
      <c r="AQ686">
        <v>6.3474306976827775</v>
      </c>
      <c r="AR686">
        <v>3.4358742736446732</v>
      </c>
      <c r="AT686">
        <v>1.1152372768591827</v>
      </c>
      <c r="AU686">
        <v>8.186178722684212E-2</v>
      </c>
      <c r="AV686">
        <v>9.4473472365860386E-2</v>
      </c>
      <c r="AW686">
        <v>1.8426016634274387</v>
      </c>
      <c r="AX686">
        <v>3.2520906379175019</v>
      </c>
      <c r="AY686">
        <v>1.4012120814854681</v>
      </c>
      <c r="BA686">
        <v>4.643847171096076</v>
      </c>
      <c r="BB686">
        <v>5.2678549046542793</v>
      </c>
      <c r="BC686">
        <v>0.23224378056314085</v>
      </c>
      <c r="BD686">
        <v>0.33704293309939976</v>
      </c>
      <c r="BE686">
        <v>4.2351169767320034</v>
      </c>
      <c r="BF686">
        <v>1.8129235076809671</v>
      </c>
    </row>
    <row r="687" spans="1:58">
      <c r="A687">
        <f ca="1">-8*LN(RAND())</f>
        <v>11.291106175784446</v>
      </c>
      <c r="B687">
        <f ca="1">-8*LN(RAND())</f>
        <v>6.7572268747450526</v>
      </c>
      <c r="C687">
        <f ca="1">-8*LN(RAND())</f>
        <v>8.8387669715582309</v>
      </c>
      <c r="D687">
        <f ca="1">-8*LN(RAND())</f>
        <v>8.2857587892146096</v>
      </c>
      <c r="E687">
        <f ca="1">-8*LN(RAND())</f>
        <v>0.74920384408949081</v>
      </c>
      <c r="F687">
        <f ca="1">-8*LN(RAND())</f>
        <v>4.3107726130928077</v>
      </c>
      <c r="H687">
        <f ca="1">-2*LN(RAND())</f>
        <v>6.6736348227527023</v>
      </c>
      <c r="I687">
        <f ca="1">-2*LN(RAND())</f>
        <v>1.60728900619558</v>
      </c>
      <c r="J687">
        <f ca="1">-2*LN(RAND())</f>
        <v>5.4225697819505019</v>
      </c>
      <c r="K687">
        <f ca="1">-2*LN(RAND())</f>
        <v>1.1863433567411219</v>
      </c>
      <c r="L687">
        <f ca="1">-2*LN(RAND())</f>
        <v>17.742845879506337</v>
      </c>
      <c r="M687">
        <f ca="1">-2*LN(RAND())</f>
        <v>0.72646497464176896</v>
      </c>
      <c r="P687">
        <v>4.7590583079929605</v>
      </c>
      <c r="Q687">
        <v>9.2205717936029004</v>
      </c>
      <c r="R687">
        <v>8.8381494840888628</v>
      </c>
      <c r="T687">
        <v>0.38255789249906397</v>
      </c>
      <c r="U687">
        <v>0.5685800774929427</v>
      </c>
      <c r="V687">
        <v>0.47076706893553677</v>
      </c>
      <c r="X687">
        <v>11.258166642509368</v>
      </c>
      <c r="Y687">
        <v>1.5878540122709375</v>
      </c>
      <c r="Z687">
        <v>2.3600513952259683</v>
      </c>
      <c r="AA687">
        <v>0.42178495609643984</v>
      </c>
      <c r="AC687">
        <v>0.37849553215845388</v>
      </c>
      <c r="AD687">
        <v>0.24154891076460269</v>
      </c>
      <c r="AE687">
        <v>4.8240567102473326</v>
      </c>
      <c r="AF687">
        <v>0.87937866306663715</v>
      </c>
      <c r="AH687">
        <v>11.860769319406007</v>
      </c>
      <c r="AI687">
        <v>2.3857022539116808</v>
      </c>
      <c r="AJ687">
        <v>3.904956544235787</v>
      </c>
      <c r="AK687">
        <v>32.478682646763851</v>
      </c>
      <c r="AL687">
        <v>6.6927529396440244</v>
      </c>
      <c r="AN687">
        <v>4.3357032246895608</v>
      </c>
      <c r="AO687">
        <v>0.13579651960036296</v>
      </c>
      <c r="AP687">
        <v>0.77999040653956031</v>
      </c>
      <c r="AQ687">
        <v>0.85828835761690092</v>
      </c>
      <c r="AR687">
        <v>0.81485178015076853</v>
      </c>
      <c r="AT687">
        <v>18.788245626740483</v>
      </c>
      <c r="AU687">
        <v>6.1476139851465232</v>
      </c>
      <c r="AV687">
        <v>3.3915242838374864</v>
      </c>
      <c r="AW687">
        <v>8.0401308627674339</v>
      </c>
      <c r="AX687">
        <v>7.5861069180899099</v>
      </c>
      <c r="AY687">
        <v>22.51829766828827</v>
      </c>
      <c r="BA687">
        <v>1.3432264007551284</v>
      </c>
      <c r="BB687">
        <v>2.28893558497347</v>
      </c>
      <c r="BC687">
        <v>0.10190322499643412</v>
      </c>
      <c r="BD687">
        <v>0.65864160337643629</v>
      </c>
      <c r="BE687">
        <v>4.1014210139985456</v>
      </c>
      <c r="BF687">
        <v>0.24291118596362457</v>
      </c>
    </row>
    <row r="688" spans="1:58">
      <c r="A688">
        <f ca="1">-8*LN(RAND())</f>
        <v>15.380951699672742</v>
      </c>
      <c r="B688">
        <f ca="1">-8*LN(RAND())</f>
        <v>9.7128505574266306</v>
      </c>
      <c r="C688">
        <f ca="1">-8*LN(RAND())</f>
        <v>2.0719085747927308</v>
      </c>
      <c r="D688">
        <f ca="1">-8*LN(RAND())</f>
        <v>1.8979466873895021</v>
      </c>
      <c r="E688">
        <f ca="1">-8*LN(RAND())</f>
        <v>1.1784399634499496</v>
      </c>
      <c r="F688">
        <f ca="1">-8*LN(RAND())</f>
        <v>9.8286750263623119</v>
      </c>
      <c r="H688">
        <f ca="1">-2*LN(RAND())</f>
        <v>4.5247279455215255</v>
      </c>
      <c r="I688">
        <f ca="1">-2*LN(RAND())</f>
        <v>1.5637922839171017</v>
      </c>
      <c r="J688">
        <f ca="1">-2*LN(RAND())</f>
        <v>1.8486115551146227</v>
      </c>
      <c r="K688">
        <f ca="1">-2*LN(RAND())</f>
        <v>0.56983327429807984</v>
      </c>
      <c r="L688">
        <f ca="1">-2*LN(RAND())</f>
        <v>8.7410039444082059</v>
      </c>
      <c r="M688">
        <f ca="1">-2*LN(RAND())</f>
        <v>1.2209413445318027</v>
      </c>
      <c r="P688">
        <v>9.4998672759752498</v>
      </c>
      <c r="Q688">
        <v>3.2837698431922386</v>
      </c>
      <c r="R688">
        <v>15.776148851952112</v>
      </c>
      <c r="T688">
        <v>0.14273362232725556</v>
      </c>
      <c r="U688">
        <v>2.115354305093148</v>
      </c>
      <c r="V688">
        <v>0.50213650358664919</v>
      </c>
      <c r="X688">
        <v>2.4409262769863638</v>
      </c>
      <c r="Y688">
        <v>13.585756377449867</v>
      </c>
      <c r="Z688">
        <v>4.9950674479547574</v>
      </c>
      <c r="AA688">
        <v>4.4231423777138801</v>
      </c>
      <c r="AC688">
        <v>1.027172180371569</v>
      </c>
      <c r="AD688">
        <v>1.5222924356753631</v>
      </c>
      <c r="AE688">
        <v>0.55934904919582007</v>
      </c>
      <c r="AF688">
        <v>5.5840158895528041E-3</v>
      </c>
      <c r="AH688">
        <v>0.55064755331354298</v>
      </c>
      <c r="AI688">
        <v>0.38025942963594805</v>
      </c>
      <c r="AJ688">
        <v>5.7805632181096005</v>
      </c>
      <c r="AK688">
        <v>47.566891484965396</v>
      </c>
      <c r="AL688">
        <v>12.367855944113062</v>
      </c>
      <c r="AN688">
        <v>2.069070721626594</v>
      </c>
      <c r="AO688">
        <v>1.4143589002198853</v>
      </c>
      <c r="AP688">
        <v>2.3851854600566305</v>
      </c>
      <c r="AQ688">
        <v>2.503806074215869</v>
      </c>
      <c r="AR688">
        <v>0.67546361089118501</v>
      </c>
      <c r="AT688">
        <v>36.991658376679652</v>
      </c>
      <c r="AU688">
        <v>15.135586270105522</v>
      </c>
      <c r="AV688">
        <v>4.092207441150971</v>
      </c>
      <c r="AW688">
        <v>0.67663932920479519</v>
      </c>
      <c r="AX688">
        <v>14.946886331380488</v>
      </c>
      <c r="AY688">
        <v>1.5953133987587576</v>
      </c>
      <c r="BA688">
        <v>0.23765174621327842</v>
      </c>
      <c r="BB688">
        <v>4.1809586044514013</v>
      </c>
      <c r="BC688">
        <v>1.4248104753303611E-2</v>
      </c>
      <c r="BD688">
        <v>5.0153271581454204</v>
      </c>
      <c r="BE688">
        <v>0.25157290896620144</v>
      </c>
      <c r="BF688">
        <v>2.980068710253605</v>
      </c>
    </row>
    <row r="689" spans="1:58">
      <c r="A689">
        <f ca="1">-8*LN(RAND())</f>
        <v>11.305632350678385</v>
      </c>
      <c r="B689">
        <f ca="1">-8*LN(RAND())</f>
        <v>10.602981554776219</v>
      </c>
      <c r="C689">
        <f ca="1">-8*LN(RAND())</f>
        <v>1.3338510464415951</v>
      </c>
      <c r="D689">
        <f ca="1">-8*LN(RAND())</f>
        <v>12.052720945765234</v>
      </c>
      <c r="E689">
        <f ca="1">-8*LN(RAND())</f>
        <v>2.3828692072312201</v>
      </c>
      <c r="F689">
        <f ca="1">-8*LN(RAND())</f>
        <v>3.4762681674255407</v>
      </c>
      <c r="H689">
        <f ca="1">-2*LN(RAND())</f>
        <v>2.1655081057948471</v>
      </c>
      <c r="I689">
        <f ca="1">-2*LN(RAND())</f>
        <v>0.26423226641412434</v>
      </c>
      <c r="J689">
        <f ca="1">-2*LN(RAND())</f>
        <v>3.0018298750491903</v>
      </c>
      <c r="K689">
        <f ca="1">-2*LN(RAND())</f>
        <v>5.4114537238081919</v>
      </c>
      <c r="L689">
        <f ca="1">-2*LN(RAND())</f>
        <v>0.60496797293955296</v>
      </c>
      <c r="M689">
        <f ca="1">-2*LN(RAND())</f>
        <v>1.2799000735342521</v>
      </c>
      <c r="P689">
        <v>0.52864133196851848</v>
      </c>
      <c r="Q689">
        <v>13.107305438100736</v>
      </c>
      <c r="R689">
        <v>12.273704168305025</v>
      </c>
      <c r="T689">
        <v>3.7295597337712363</v>
      </c>
      <c r="U689">
        <v>2.7527164730502984</v>
      </c>
      <c r="V689">
        <v>5.6707068024743927</v>
      </c>
      <c r="X689">
        <v>9.641706367733299</v>
      </c>
      <c r="Y689">
        <v>2.1449353656512549</v>
      </c>
      <c r="Z689">
        <v>2.6813117578920007</v>
      </c>
      <c r="AA689">
        <v>4.4584619394248923</v>
      </c>
      <c r="AC689">
        <v>1.53262564210414</v>
      </c>
      <c r="AD689">
        <v>0.9869687320470325</v>
      </c>
      <c r="AE689">
        <v>2.1593296292516388</v>
      </c>
      <c r="AF689">
        <v>5.2622076908077791</v>
      </c>
      <c r="AH689">
        <v>10.791842858532176</v>
      </c>
      <c r="AI689">
        <v>3.6385513284691391</v>
      </c>
      <c r="AJ689">
        <v>2.5145854344968783</v>
      </c>
      <c r="AK689">
        <v>2.2644365638749426</v>
      </c>
      <c r="AL689">
        <v>11.436350441823565</v>
      </c>
      <c r="AN689">
        <v>0.21420255158285703</v>
      </c>
      <c r="AO689">
        <v>1.751364789326515</v>
      </c>
      <c r="AP689">
        <v>0.18005394403225453</v>
      </c>
      <c r="AQ689">
        <v>7.5016745312721982</v>
      </c>
      <c r="AR689">
        <v>0.43427765347056441</v>
      </c>
      <c r="AT689">
        <v>4.4052578558379185</v>
      </c>
      <c r="AU689">
        <v>5.8765173500953791</v>
      </c>
      <c r="AV689">
        <v>8.2331381019324681</v>
      </c>
      <c r="AW689">
        <v>11.513008440553838</v>
      </c>
      <c r="AX689">
        <v>1.5548506722410962</v>
      </c>
      <c r="AY689">
        <v>13.41774745594496</v>
      </c>
      <c r="BA689">
        <v>1.9686165734381729</v>
      </c>
      <c r="BB689">
        <v>2.5127039024729934</v>
      </c>
      <c r="BC689">
        <v>0.9258125142829442</v>
      </c>
      <c r="BD689">
        <v>0.31496571466279288</v>
      </c>
      <c r="BE689">
        <v>0.26154334221860626</v>
      </c>
      <c r="BF689">
        <v>1.4047493744134909</v>
      </c>
    </row>
    <row r="690" spans="1:58">
      <c r="A690">
        <f ca="1">-8*LN(RAND())</f>
        <v>13.317281731008713</v>
      </c>
      <c r="B690">
        <f ca="1">-8*LN(RAND())</f>
        <v>1.0498844233646913</v>
      </c>
      <c r="C690">
        <f ca="1">-8*LN(RAND())</f>
        <v>17.823894924486538</v>
      </c>
      <c r="D690">
        <f ca="1">-8*LN(RAND())</f>
        <v>1.5032485225426928</v>
      </c>
      <c r="E690">
        <f ca="1">-8*LN(RAND())</f>
        <v>18.125795977597893</v>
      </c>
      <c r="F690">
        <f ca="1">-8*LN(RAND())</f>
        <v>5.3115772323906443</v>
      </c>
      <c r="H690">
        <f ca="1">-2*LN(RAND())</f>
        <v>0.61112620686646424</v>
      </c>
      <c r="I690">
        <f ca="1">-2*LN(RAND())</f>
        <v>0.32837895189706146</v>
      </c>
      <c r="J690">
        <f ca="1">-2*LN(RAND())</f>
        <v>1.0870941612482157</v>
      </c>
      <c r="K690">
        <f ca="1">-2*LN(RAND())</f>
        <v>2.644109775479591</v>
      </c>
      <c r="L690">
        <f ca="1">-2*LN(RAND())</f>
        <v>3.7209372272730872</v>
      </c>
      <c r="M690">
        <f ca="1">-2*LN(RAND())</f>
        <v>1.4150193964725819</v>
      </c>
      <c r="P690">
        <v>4.9054317311235378</v>
      </c>
      <c r="Q690">
        <v>7.43311432075593</v>
      </c>
      <c r="R690">
        <v>0.28463358591242566</v>
      </c>
      <c r="T690">
        <v>5.7391120900001242</v>
      </c>
      <c r="U690">
        <v>1.7608473852261337</v>
      </c>
      <c r="V690">
        <v>15.140141130620997</v>
      </c>
      <c r="X690">
        <v>5.5573479648960653</v>
      </c>
      <c r="Y690">
        <v>42.612950634205042</v>
      </c>
      <c r="Z690">
        <v>7.4191011577682691</v>
      </c>
      <c r="AA690">
        <v>8.4110459848801487</v>
      </c>
      <c r="AC690">
        <v>1.2202270820367208E-2</v>
      </c>
      <c r="AD690">
        <v>1.1702294483044398</v>
      </c>
      <c r="AE690">
        <v>0.42735361060037175</v>
      </c>
      <c r="AF690">
        <v>3.3807242109767124</v>
      </c>
      <c r="AH690">
        <v>6.2748164447687991</v>
      </c>
      <c r="AI690">
        <v>0.56022750827905454</v>
      </c>
      <c r="AJ690">
        <v>4.3261976064148788</v>
      </c>
      <c r="AK690">
        <v>21.355419914926728</v>
      </c>
      <c r="AL690">
        <v>54.878796758776168</v>
      </c>
      <c r="AN690">
        <v>2.0951609518843508</v>
      </c>
      <c r="AO690">
        <v>0.80392241733361225</v>
      </c>
      <c r="AP690">
        <v>2.3558825889224999</v>
      </c>
      <c r="AQ690">
        <v>0.33454306619812724</v>
      </c>
      <c r="AR690">
        <v>0.38644533145357479</v>
      </c>
      <c r="AT690">
        <v>7.23910753829231</v>
      </c>
      <c r="AU690">
        <v>1.7779376038298647</v>
      </c>
      <c r="AV690">
        <v>23.575215876458383</v>
      </c>
      <c r="AW690">
        <v>6.2430955082197634</v>
      </c>
      <c r="AX690">
        <v>6.703952716713045E-2</v>
      </c>
      <c r="AY690">
        <v>9.3057759595951151</v>
      </c>
      <c r="BA690">
        <v>6.9687207659606418</v>
      </c>
      <c r="BB690">
        <v>0.74940698803559014</v>
      </c>
      <c r="BC690">
        <v>1.2285989012327763</v>
      </c>
      <c r="BD690">
        <v>0.41649746316849146</v>
      </c>
      <c r="BE690">
        <v>1.4385256505412531</v>
      </c>
      <c r="BF690">
        <v>0.66507866258191117</v>
      </c>
    </row>
    <row r="691" spans="1:58">
      <c r="A691">
        <f ca="1">-8*LN(RAND())</f>
        <v>0.31655190574579617</v>
      </c>
      <c r="B691">
        <f ca="1">-8*LN(RAND())</f>
        <v>0.30917461405522212</v>
      </c>
      <c r="C691">
        <f ca="1">-8*LN(RAND())</f>
        <v>20.106901701840705</v>
      </c>
      <c r="D691">
        <f ca="1">-8*LN(RAND())</f>
        <v>18.712237187394514</v>
      </c>
      <c r="E691">
        <f ca="1">-8*LN(RAND())</f>
        <v>6.2531406229147262</v>
      </c>
      <c r="F691">
        <f ca="1">-8*LN(RAND())</f>
        <v>7.205321805111863</v>
      </c>
      <c r="H691">
        <f ca="1">-2*LN(RAND())</f>
        <v>1.3361999129799162</v>
      </c>
      <c r="I691">
        <f ca="1">-2*LN(RAND())</f>
        <v>5.8157195424880417E-2</v>
      </c>
      <c r="J691">
        <f ca="1">-2*LN(RAND())</f>
        <v>8.1374426717000166</v>
      </c>
      <c r="K691">
        <f ca="1">-2*LN(RAND())</f>
        <v>0.73900915094508157</v>
      </c>
      <c r="L691">
        <f ca="1">-2*LN(RAND())</f>
        <v>1.9560466372179168</v>
      </c>
      <c r="M691">
        <f ca="1">-2*LN(RAND())</f>
        <v>4.5057790524949866</v>
      </c>
      <c r="P691">
        <v>0.98498900388246591</v>
      </c>
      <c r="Q691">
        <v>1.9903246006401116</v>
      </c>
      <c r="R691">
        <v>0.80189459844983013</v>
      </c>
      <c r="T691">
        <v>1.7247888632924711</v>
      </c>
      <c r="U691">
        <v>1.6775570522071369E-2</v>
      </c>
      <c r="V691">
        <v>4.0296818777993098</v>
      </c>
      <c r="X691">
        <v>27.18290813060467</v>
      </c>
      <c r="Y691">
        <v>7.7480805949932092</v>
      </c>
      <c r="Z691">
        <v>7.3343000980313011</v>
      </c>
      <c r="AA691">
        <v>10.356438572202697</v>
      </c>
      <c r="AC691">
        <v>5.1232228472542092</v>
      </c>
      <c r="AD691">
        <v>0.1204279790514677</v>
      </c>
      <c r="AE691">
        <v>10.784003356302614</v>
      </c>
      <c r="AF691">
        <v>2.2326222953870625</v>
      </c>
      <c r="AH691">
        <v>18.580167023871656</v>
      </c>
      <c r="AI691">
        <v>51.62555436615812</v>
      </c>
      <c r="AJ691">
        <v>3.6507587144318885</v>
      </c>
      <c r="AK691">
        <v>2.7144223719670344</v>
      </c>
      <c r="AL691">
        <v>0.41445778647305709</v>
      </c>
      <c r="AN691">
        <v>1.5716091528706515</v>
      </c>
      <c r="AO691">
        <v>1.4969063366205111</v>
      </c>
      <c r="AP691">
        <v>1.7093211122458836</v>
      </c>
      <c r="AQ691">
        <v>2.034707342586688</v>
      </c>
      <c r="AR691">
        <v>1.1168452510252658</v>
      </c>
      <c r="AT691">
        <v>3.8793716027633667</v>
      </c>
      <c r="AU691">
        <v>2.062434504654715</v>
      </c>
      <c r="AV691">
        <v>3.5316533107202233</v>
      </c>
      <c r="AW691">
        <v>31.444625843753535</v>
      </c>
      <c r="AX691">
        <v>6.63211097280593</v>
      </c>
      <c r="AY691">
        <v>19.714336023223499</v>
      </c>
      <c r="BA691">
        <v>2.255721304587468</v>
      </c>
      <c r="BB691">
        <v>1.783221766422368</v>
      </c>
      <c r="BC691">
        <v>0.44774691928194477</v>
      </c>
      <c r="BD691">
        <v>2.8888467902772899</v>
      </c>
      <c r="BE691">
        <v>2.0524677048837643</v>
      </c>
      <c r="BF691">
        <v>0.46369406654982687</v>
      </c>
    </row>
    <row r="692" spans="1:58">
      <c r="A692">
        <f ca="1">-8*LN(RAND())</f>
        <v>6.1659051910096965</v>
      </c>
      <c r="B692">
        <f ca="1">-8*LN(RAND())</f>
        <v>10.158168056177837</v>
      </c>
      <c r="C692">
        <f ca="1">-8*LN(RAND())</f>
        <v>4.202192104832041</v>
      </c>
      <c r="D692">
        <f ca="1">-8*LN(RAND())</f>
        <v>0.89329895177208474</v>
      </c>
      <c r="E692">
        <f ca="1">-8*LN(RAND())</f>
        <v>2.6684485269556193</v>
      </c>
      <c r="F692">
        <f ca="1">-8*LN(RAND())</f>
        <v>51.253292883746283</v>
      </c>
      <c r="H692">
        <f ca="1">-2*LN(RAND())</f>
        <v>0.77566426384968656</v>
      </c>
      <c r="I692">
        <f ca="1">-2*LN(RAND())</f>
        <v>1.5235019252054542</v>
      </c>
      <c r="J692">
        <f ca="1">-2*LN(RAND())</f>
        <v>1.1463745395743343</v>
      </c>
      <c r="K692">
        <f ca="1">-2*LN(RAND())</f>
        <v>0.74328330135861909</v>
      </c>
      <c r="L692">
        <f ca="1">-2*LN(RAND())</f>
        <v>1.7151545481128818E-2</v>
      </c>
      <c r="M692">
        <f ca="1">-2*LN(RAND())</f>
        <v>0.34619292681387809</v>
      </c>
      <c r="P692">
        <v>4.6781150410733847</v>
      </c>
      <c r="Q692">
        <v>6.2076825635062951</v>
      </c>
      <c r="R692">
        <v>2.387613415826896</v>
      </c>
      <c r="T692">
        <v>7.4377208599976949</v>
      </c>
      <c r="U692">
        <v>0.69007215945841938</v>
      </c>
      <c r="V692">
        <v>3.3367935970163383</v>
      </c>
      <c r="X692">
        <v>9.1301294350537763</v>
      </c>
      <c r="Y692">
        <v>7.6049849433975645</v>
      </c>
      <c r="Z692">
        <v>4.1249762328568806</v>
      </c>
      <c r="AA692">
        <v>5.8037108788119145</v>
      </c>
      <c r="AC692">
        <v>0.34761263222951566</v>
      </c>
      <c r="AD692">
        <v>1.8077107607034568</v>
      </c>
      <c r="AE692">
        <v>1.0279806287274735</v>
      </c>
      <c r="AF692">
        <v>1.2983368239944422</v>
      </c>
      <c r="AH692">
        <v>7.712953974974079</v>
      </c>
      <c r="AI692">
        <v>13.854997502090326</v>
      </c>
      <c r="AJ692">
        <v>3.5961255417473228</v>
      </c>
      <c r="AK692">
        <v>7.0151483248978241</v>
      </c>
      <c r="AL692">
        <v>6.3322979308976528</v>
      </c>
      <c r="AN692">
        <v>1.2985319093023335</v>
      </c>
      <c r="AO692">
        <v>0.68385523130918824</v>
      </c>
      <c r="AP692">
        <v>0.2953968688523067</v>
      </c>
      <c r="AQ692">
        <v>0.68382942458246476</v>
      </c>
      <c r="AR692">
        <v>2.8982665722524801</v>
      </c>
      <c r="AT692">
        <v>10.773108091312551</v>
      </c>
      <c r="AU692">
        <v>0.87981970149740973</v>
      </c>
      <c r="AV692">
        <v>18.186869393911284</v>
      </c>
      <c r="AW692">
        <v>5.0922866272919149</v>
      </c>
      <c r="AX692">
        <v>0.4855276521478436</v>
      </c>
      <c r="AY692">
        <v>15.704363944876693</v>
      </c>
      <c r="BA692">
        <v>0.96833377552421795</v>
      </c>
      <c r="BB692">
        <v>0.24917591582246701</v>
      </c>
      <c r="BC692">
        <v>0.2368279207402916</v>
      </c>
      <c r="BD692">
        <v>2.4306711260242166</v>
      </c>
      <c r="BE692">
        <v>0.38035880712580217</v>
      </c>
      <c r="BF692">
        <v>1.1370913176849229</v>
      </c>
    </row>
    <row r="693" spans="1:58">
      <c r="A693">
        <f ca="1">-8*LN(RAND())</f>
        <v>0.93050515876276785</v>
      </c>
      <c r="B693">
        <f ca="1">-8*LN(RAND())</f>
        <v>18.614636097470243</v>
      </c>
      <c r="C693">
        <f ca="1">-8*LN(RAND())</f>
        <v>14.27920115002828</v>
      </c>
      <c r="D693">
        <f ca="1">-8*LN(RAND())</f>
        <v>3.961185359671838</v>
      </c>
      <c r="E693">
        <f ca="1">-8*LN(RAND())</f>
        <v>8.1148572770846137</v>
      </c>
      <c r="F693">
        <f ca="1">-8*LN(RAND())</f>
        <v>3.5339161879223195</v>
      </c>
      <c r="H693">
        <f ca="1">-2*LN(RAND())</f>
        <v>1.926269757122661</v>
      </c>
      <c r="I693">
        <f ca="1">-2*LN(RAND())</f>
        <v>0.88531120866601709</v>
      </c>
      <c r="J693">
        <f ca="1">-2*LN(RAND())</f>
        <v>2.6606756505212603E-2</v>
      </c>
      <c r="K693">
        <f ca="1">-2*LN(RAND())</f>
        <v>1.0545243567856126</v>
      </c>
      <c r="L693">
        <f ca="1">-2*LN(RAND())</f>
        <v>2.9747260149317358</v>
      </c>
      <c r="M693">
        <f ca="1">-2*LN(RAND())</f>
        <v>3.7892371150730311</v>
      </c>
      <c r="P693">
        <v>11.838474752211249</v>
      </c>
      <c r="Q693">
        <v>16.435642986594164</v>
      </c>
      <c r="R693">
        <v>4.1223621625215152</v>
      </c>
      <c r="T693">
        <v>2.9363004583412526</v>
      </c>
      <c r="U693">
        <v>1.2363605972799758</v>
      </c>
      <c r="V693">
        <v>0.299240405038048</v>
      </c>
      <c r="X693">
        <v>11.066868017992872</v>
      </c>
      <c r="Y693">
        <v>12.215225800255141</v>
      </c>
      <c r="Z693">
        <v>1.0169572886024674</v>
      </c>
      <c r="AA693">
        <v>3.0860642128019249</v>
      </c>
      <c r="AC693">
        <v>9.5135852574096944E-2</v>
      </c>
      <c r="AD693">
        <v>1.6173630774737824</v>
      </c>
      <c r="AE693">
        <v>3.4460115639394724</v>
      </c>
      <c r="AF693">
        <v>0.37996676974765087</v>
      </c>
      <c r="AH693">
        <v>8.4854611968433797</v>
      </c>
      <c r="AI693">
        <v>1.6922811035736727</v>
      </c>
      <c r="AJ693">
        <v>18.502297229586016</v>
      </c>
      <c r="AK693">
        <v>3.71440250464831</v>
      </c>
      <c r="AL693">
        <v>34.953380052916309</v>
      </c>
      <c r="AN693">
        <v>4.93573105812722</v>
      </c>
      <c r="AO693">
        <v>0.26732854719233679</v>
      </c>
      <c r="AP693">
        <v>1.3901628436554656</v>
      </c>
      <c r="AQ693">
        <v>3.8079300804553899E-2</v>
      </c>
      <c r="AR693">
        <v>1.0883501330564338</v>
      </c>
      <c r="AT693">
        <v>3.7388496689039301</v>
      </c>
      <c r="AU693">
        <v>4.811073508311412</v>
      </c>
      <c r="AV693">
        <v>19.517968498023617</v>
      </c>
      <c r="AW693">
        <v>0.76897685411427208</v>
      </c>
      <c r="AX693">
        <v>10.047655482990285</v>
      </c>
      <c r="AY693">
        <v>19.286744034067407</v>
      </c>
      <c r="BA693">
        <v>2.1204063284003483</v>
      </c>
      <c r="BB693">
        <v>0.56344343337388891</v>
      </c>
      <c r="BC693">
        <v>2.4576155273346032</v>
      </c>
      <c r="BD693">
        <v>3.3469837363822448</v>
      </c>
      <c r="BE693">
        <v>1.7390212129121894</v>
      </c>
      <c r="BF693">
        <v>4.8485867694156401E-2</v>
      </c>
    </row>
    <row r="694" spans="1:58">
      <c r="A694">
        <f ca="1">-8*LN(RAND())</f>
        <v>19.188787108222868</v>
      </c>
      <c r="B694">
        <f ca="1">-8*LN(RAND())</f>
        <v>41.040520119162885</v>
      </c>
      <c r="C694">
        <f ca="1">-8*LN(RAND())</f>
        <v>0.48845488563051781</v>
      </c>
      <c r="D694">
        <f ca="1">-8*LN(RAND())</f>
        <v>5.8930238340128369</v>
      </c>
      <c r="E694">
        <f ca="1">-8*LN(RAND())</f>
        <v>0.38560580211626722</v>
      </c>
      <c r="F694">
        <f ca="1">-8*LN(RAND())</f>
        <v>9.6393195440461561</v>
      </c>
      <c r="H694">
        <f ca="1">-2*LN(RAND())</f>
        <v>0.12951999099961795</v>
      </c>
      <c r="I694">
        <f ca="1">-2*LN(RAND())</f>
        <v>0.82399951637107405</v>
      </c>
      <c r="J694">
        <f ca="1">-2*LN(RAND())</f>
        <v>4.3508214150754636</v>
      </c>
      <c r="K694">
        <f ca="1">-2*LN(RAND())</f>
        <v>1.7970664507543914</v>
      </c>
      <c r="L694">
        <f ca="1">-2*LN(RAND())</f>
        <v>2.5387271808212275</v>
      </c>
      <c r="M694">
        <f ca="1">-2*LN(RAND())</f>
        <v>6.7845265188261994</v>
      </c>
      <c r="P694">
        <v>1.3090797761468513</v>
      </c>
      <c r="Q694">
        <v>6.0605591651825046</v>
      </c>
      <c r="R694">
        <v>1.0592854384962946</v>
      </c>
      <c r="T694">
        <v>0.21434029268715662</v>
      </c>
      <c r="U694">
        <v>0.97956211770872814</v>
      </c>
      <c r="V694">
        <v>1.71286409401859</v>
      </c>
      <c r="X694">
        <v>6.4999340506634828</v>
      </c>
      <c r="Y694">
        <v>2.8733527984329137</v>
      </c>
      <c r="Z694">
        <v>9.5829157440174502</v>
      </c>
      <c r="AA694">
        <v>1.1011920560206323</v>
      </c>
      <c r="AC694">
        <v>0.99247545897725464</v>
      </c>
      <c r="AD694">
        <v>2.1422855383769122</v>
      </c>
      <c r="AE694">
        <v>1.8959210194493705</v>
      </c>
      <c r="AF694">
        <v>8.1902735027676005E-2</v>
      </c>
      <c r="AH694">
        <v>0.64784829391494458</v>
      </c>
      <c r="AI694">
        <v>3.5050877485046881</v>
      </c>
      <c r="AJ694">
        <v>2.1872547386129702</v>
      </c>
      <c r="AK694">
        <v>6.9462249930408246</v>
      </c>
      <c r="AL694">
        <v>3.3528427147852979</v>
      </c>
      <c r="AN694">
        <v>0.44053070844693337</v>
      </c>
      <c r="AO694">
        <v>2.8835885789594453</v>
      </c>
      <c r="AP694">
        <v>1.4735922326512239</v>
      </c>
      <c r="AQ694">
        <v>0.65746272813392914</v>
      </c>
      <c r="AR694">
        <v>2.4201887284900483</v>
      </c>
      <c r="AT694">
        <v>1.1954273954110268</v>
      </c>
      <c r="AU694">
        <v>0.31420764429139042</v>
      </c>
      <c r="AV694">
        <v>6.5810682971606731</v>
      </c>
      <c r="AW694">
        <v>7.6465358974217743</v>
      </c>
      <c r="AX694">
        <v>4.4285818179054077</v>
      </c>
      <c r="AY694">
        <v>10.464234882850869</v>
      </c>
      <c r="BA694">
        <v>2.1045138098281426</v>
      </c>
      <c r="BB694">
        <v>4.0203070460781349</v>
      </c>
      <c r="BC694">
        <v>1.7547984405092385</v>
      </c>
      <c r="BD694">
        <v>0.4081672648013166</v>
      </c>
      <c r="BE694">
        <v>0.32543036840663875</v>
      </c>
      <c r="BF694">
        <v>1.1322306687973225</v>
      </c>
    </row>
    <row r="695" spans="1:58">
      <c r="A695">
        <f ca="1">-8*LN(RAND())</f>
        <v>1.1712470983913237</v>
      </c>
      <c r="B695">
        <f ca="1">-8*LN(RAND())</f>
        <v>0.1011051227877728</v>
      </c>
      <c r="C695">
        <f ca="1">-8*LN(RAND())</f>
        <v>30.341509547967714</v>
      </c>
      <c r="D695">
        <f ca="1">-8*LN(RAND())</f>
        <v>6.4414325839968454</v>
      </c>
      <c r="E695">
        <f ca="1">-8*LN(RAND())</f>
        <v>44.300856887285285</v>
      </c>
      <c r="F695">
        <f ca="1">-8*LN(RAND())</f>
        <v>8.2696831579400165E-2</v>
      </c>
      <c r="H695">
        <f ca="1">-2*LN(RAND())</f>
        <v>7.6824368994057979</v>
      </c>
      <c r="I695">
        <f ca="1">-2*LN(RAND())</f>
        <v>2.402134716910802</v>
      </c>
      <c r="J695">
        <f ca="1">-2*LN(RAND())</f>
        <v>2.1146358854947316</v>
      </c>
      <c r="K695">
        <f ca="1">-2*LN(RAND())</f>
        <v>0.75124930445351501</v>
      </c>
      <c r="L695">
        <f ca="1">-2*LN(RAND())</f>
        <v>0.72972052560181455</v>
      </c>
      <c r="M695">
        <f ca="1">-2*LN(RAND())</f>
        <v>1.5328519515737373</v>
      </c>
      <c r="P695">
        <v>0.44152145900080136</v>
      </c>
      <c r="Q695">
        <v>7.3862973309343385</v>
      </c>
      <c r="R695">
        <v>18.935725292167916</v>
      </c>
      <c r="T695">
        <v>0.15215489183611014</v>
      </c>
      <c r="U695">
        <v>0.51999355458942509</v>
      </c>
      <c r="V695">
        <v>3.2426083710872668</v>
      </c>
      <c r="X695">
        <v>8.9444118846847847</v>
      </c>
      <c r="Y695">
        <v>5.8838419028531428</v>
      </c>
      <c r="Z695">
        <v>1.6112440061389062</v>
      </c>
      <c r="AA695">
        <v>4.7491693632937784</v>
      </c>
      <c r="AC695">
        <v>0.32314922669167123</v>
      </c>
      <c r="AD695">
        <v>1.3381808858447442</v>
      </c>
      <c r="AE695">
        <v>0.46045806615711493</v>
      </c>
      <c r="AF695">
        <v>0.58634365040483949</v>
      </c>
      <c r="AH695">
        <v>13.363372771288661</v>
      </c>
      <c r="AI695">
        <v>6.6242611756824781</v>
      </c>
      <c r="AJ695">
        <v>3.1711580745395227</v>
      </c>
      <c r="AK695">
        <v>2.6259118821118861</v>
      </c>
      <c r="AL695">
        <v>7.0038426932424365</v>
      </c>
      <c r="AN695">
        <v>0.1356496324311765</v>
      </c>
      <c r="AO695">
        <v>2.8082841409096231</v>
      </c>
      <c r="AP695">
        <v>3.2789702329791726</v>
      </c>
      <c r="AQ695">
        <v>1.8080421769800032</v>
      </c>
      <c r="AR695">
        <v>0.60369908686933316</v>
      </c>
      <c r="AT695">
        <v>7.7078615829233224</v>
      </c>
      <c r="AU695">
        <v>0.65489659684710688</v>
      </c>
      <c r="AV695">
        <v>19.67919802429974</v>
      </c>
      <c r="AW695">
        <v>12.795361013761401</v>
      </c>
      <c r="AX695">
        <v>2.0692770978972059</v>
      </c>
      <c r="AY695">
        <v>16.498872425086255</v>
      </c>
      <c r="BA695">
        <v>0.3053986013178</v>
      </c>
      <c r="BB695">
        <v>0.8931853046697027</v>
      </c>
      <c r="BC695">
        <v>4.6761041475742173</v>
      </c>
      <c r="BD695">
        <v>0.63098913133834911</v>
      </c>
      <c r="BE695">
        <v>5.4795103260946013E-2</v>
      </c>
      <c r="BF695">
        <v>0.91845546518558219</v>
      </c>
    </row>
    <row r="696" spans="1:58">
      <c r="A696">
        <f ca="1">-8*LN(RAND())</f>
        <v>7.2202330656938916</v>
      </c>
      <c r="B696">
        <f ca="1">-8*LN(RAND())</f>
        <v>11.05276650674605</v>
      </c>
      <c r="C696">
        <f ca="1">-8*LN(RAND())</f>
        <v>0.48663866410923662</v>
      </c>
      <c r="D696">
        <f ca="1">-8*LN(RAND())</f>
        <v>0.65485871564873432</v>
      </c>
      <c r="E696">
        <f ca="1">-8*LN(RAND())</f>
        <v>7.8723476527229955E-2</v>
      </c>
      <c r="F696">
        <f ca="1">-8*LN(RAND())</f>
        <v>10.473257982265652</v>
      </c>
      <c r="H696">
        <f ca="1">-2*LN(RAND())</f>
        <v>0.60337560692491488</v>
      </c>
      <c r="I696">
        <f ca="1">-2*LN(RAND())</f>
        <v>5.6392201116332134E-2</v>
      </c>
      <c r="J696">
        <f ca="1">-2*LN(RAND())</f>
        <v>1.273288224587535</v>
      </c>
      <c r="K696">
        <f ca="1">-2*LN(RAND())</f>
        <v>6.1923699005700057E-2</v>
      </c>
      <c r="L696">
        <f ca="1">-2*LN(RAND())</f>
        <v>1.5143211286673821</v>
      </c>
      <c r="M696">
        <f ca="1">-2*LN(RAND())</f>
        <v>1.4506273475985083</v>
      </c>
      <c r="P696">
        <v>4.1790072832605984</v>
      </c>
      <c r="Q696">
        <v>10.079110447589743</v>
      </c>
      <c r="R696">
        <v>4.0670264271707488</v>
      </c>
      <c r="T696">
        <v>1.4904295667376062</v>
      </c>
      <c r="U696">
        <v>5.6858111969749299</v>
      </c>
      <c r="V696">
        <v>9.0673480631226683E-2</v>
      </c>
      <c r="X696">
        <v>34.159674996461568</v>
      </c>
      <c r="Y696">
        <v>0.98041455115980514</v>
      </c>
      <c r="Z696">
        <v>7.3691352093321489</v>
      </c>
      <c r="AA696">
        <v>20.902324802330149</v>
      </c>
      <c r="AC696">
        <v>4.9000042689350165</v>
      </c>
      <c r="AD696">
        <v>3.9818489664737542</v>
      </c>
      <c r="AE696">
        <v>1.0804943556640334</v>
      </c>
      <c r="AF696">
        <v>1.2055147468773741</v>
      </c>
      <c r="AH696">
        <v>7.2141918257722972</v>
      </c>
      <c r="AI696">
        <v>19.683589186600788</v>
      </c>
      <c r="AJ696">
        <v>9.0986228087576109</v>
      </c>
      <c r="AK696">
        <v>3.2641180095583699</v>
      </c>
      <c r="AL696">
        <v>3.4165258516575236</v>
      </c>
      <c r="AN696">
        <v>2.6852791542858467</v>
      </c>
      <c r="AO696">
        <v>0.10267937098894743</v>
      </c>
      <c r="AP696">
        <v>0.59431165092678118</v>
      </c>
      <c r="AQ696">
        <v>1.9217013991927068</v>
      </c>
      <c r="AR696">
        <v>4.8587706532115602</v>
      </c>
      <c r="AT696">
        <v>15.466426017809813</v>
      </c>
      <c r="AU696">
        <v>4.3574180067785644</v>
      </c>
      <c r="AV696">
        <v>8.7577744576419416</v>
      </c>
      <c r="AW696">
        <v>23.614466561552266</v>
      </c>
      <c r="AX696">
        <v>12.193352719899936</v>
      </c>
      <c r="AY696">
        <v>0.15966284545865672</v>
      </c>
      <c r="BA696">
        <v>1.3786961602752936</v>
      </c>
      <c r="BB696">
        <v>0.92080607166002004</v>
      </c>
      <c r="BC696">
        <v>6.1091474756167861</v>
      </c>
      <c r="BD696">
        <v>0.92026706991521856</v>
      </c>
      <c r="BE696">
        <v>2.2926634701452531</v>
      </c>
      <c r="BF696">
        <v>2.1835081529205786</v>
      </c>
    </row>
    <row r="697" spans="1:58">
      <c r="A697">
        <f ca="1">-8*LN(RAND())</f>
        <v>1.2310782915346663</v>
      </c>
      <c r="B697">
        <f ca="1">-8*LN(RAND())</f>
        <v>10.685916725382645</v>
      </c>
      <c r="C697">
        <f ca="1">-8*LN(RAND())</f>
        <v>5.0599308879659706</v>
      </c>
      <c r="D697">
        <f ca="1">-8*LN(RAND())</f>
        <v>21.320728901929915</v>
      </c>
      <c r="E697">
        <f ca="1">-8*LN(RAND())</f>
        <v>13.43227898515169</v>
      </c>
      <c r="F697">
        <f ca="1">-8*LN(RAND())</f>
        <v>7.646187368433871E-2</v>
      </c>
      <c r="H697">
        <f ca="1">-2*LN(RAND())</f>
        <v>1.3204206287747942</v>
      </c>
      <c r="I697">
        <f ca="1">-2*LN(RAND())</f>
        <v>1.3976132034195397</v>
      </c>
      <c r="J697">
        <f ca="1">-2*LN(RAND())</f>
        <v>3.310827920595381</v>
      </c>
      <c r="K697">
        <f ca="1">-2*LN(RAND())</f>
        <v>0.46508174460195578</v>
      </c>
      <c r="L697">
        <f ca="1">-2*LN(RAND())</f>
        <v>0.18205248582316391</v>
      </c>
      <c r="M697">
        <f ca="1">-2*LN(RAND())</f>
        <v>0.71165332363785283</v>
      </c>
      <c r="P697">
        <v>11.507628112601804</v>
      </c>
      <c r="Q697">
        <v>1.5200367776144978</v>
      </c>
      <c r="R697">
        <v>4.1788639119175048</v>
      </c>
      <c r="T697">
        <v>0.69210229059006234</v>
      </c>
      <c r="U697">
        <v>3.5111086874529907</v>
      </c>
      <c r="V697">
        <v>2.8488334866277096</v>
      </c>
      <c r="X697">
        <v>3.3764911280036842</v>
      </c>
      <c r="Y697">
        <v>10.687773428529777</v>
      </c>
      <c r="Z697">
        <v>0.21475482397877088</v>
      </c>
      <c r="AA697">
        <v>1.1811222264518877</v>
      </c>
      <c r="AC697">
        <v>0.82640368306620671</v>
      </c>
      <c r="AD697">
        <v>1.5183703800134458</v>
      </c>
      <c r="AE697">
        <v>0.72206625758493381</v>
      </c>
      <c r="AF697">
        <v>3.6678120548592266</v>
      </c>
      <c r="AH697">
        <v>21.149533734058164</v>
      </c>
      <c r="AI697">
        <v>5.0282714879881425</v>
      </c>
      <c r="AJ697">
        <v>4.8598904832205694</v>
      </c>
      <c r="AK697">
        <v>17.250395407773162</v>
      </c>
      <c r="AL697">
        <v>2.9103318351879421</v>
      </c>
      <c r="AN697">
        <v>2.6653330605131318</v>
      </c>
      <c r="AO697">
        <v>1.3975253391393958</v>
      </c>
      <c r="AP697">
        <v>3.1215287293715979</v>
      </c>
      <c r="AQ697">
        <v>7.8258618605206438</v>
      </c>
      <c r="AR697">
        <v>0.21105227292741063</v>
      </c>
      <c r="AT697">
        <v>0.5641590643431349</v>
      </c>
      <c r="AU697">
        <v>3.142134182117517</v>
      </c>
      <c r="AV697">
        <v>3.0295053657354427</v>
      </c>
      <c r="AW697">
        <v>4.3354183728783591</v>
      </c>
      <c r="AX697">
        <v>0.55494920722630203</v>
      </c>
      <c r="AY697">
        <v>4.6137368605657221</v>
      </c>
      <c r="BA697">
        <v>2.8031987118144528</v>
      </c>
      <c r="BB697">
        <v>2.9162868354544571</v>
      </c>
      <c r="BC697">
        <v>0.88453168535548909</v>
      </c>
      <c r="BD697">
        <v>1.2526440169741193</v>
      </c>
      <c r="BE697">
        <v>3.8165911583581043</v>
      </c>
      <c r="BF697">
        <v>0.48545961589080056</v>
      </c>
    </row>
    <row r="698" spans="1:58">
      <c r="A698">
        <f ca="1">-8*LN(RAND())</f>
        <v>11.31808668116205</v>
      </c>
      <c r="B698">
        <f ca="1">-8*LN(RAND())</f>
        <v>0.42833445682761562</v>
      </c>
      <c r="C698">
        <f ca="1">-8*LN(RAND())</f>
        <v>7.5157478387572842</v>
      </c>
      <c r="D698">
        <f ca="1">-8*LN(RAND())</f>
        <v>8.9266894668496608</v>
      </c>
      <c r="E698">
        <f ca="1">-8*LN(RAND())</f>
        <v>0.71013100201109447</v>
      </c>
      <c r="F698">
        <f ca="1">-8*LN(RAND())</f>
        <v>17.852428030174138</v>
      </c>
      <c r="H698">
        <f ca="1">-2*LN(RAND())</f>
        <v>3.3349793469407696</v>
      </c>
      <c r="I698">
        <f ca="1">-2*LN(RAND())</f>
        <v>3.0313174817692414</v>
      </c>
      <c r="J698">
        <f ca="1">-2*LN(RAND())</f>
        <v>2.5549677550528611</v>
      </c>
      <c r="K698">
        <f ca="1">-2*LN(RAND())</f>
        <v>1.30126209637019</v>
      </c>
      <c r="L698">
        <f ca="1">-2*LN(RAND())</f>
        <v>2.6745044922538423</v>
      </c>
      <c r="M698">
        <f ca="1">-2*LN(RAND())</f>
        <v>0.28897191933133792</v>
      </c>
      <c r="P698">
        <v>6.19756879105124</v>
      </c>
      <c r="Q698">
        <v>0.43954117085229888</v>
      </c>
      <c r="R698">
        <v>3.0489701189345557</v>
      </c>
      <c r="T698">
        <v>1.8602135582128714</v>
      </c>
      <c r="U698">
        <v>2.4193665051467197</v>
      </c>
      <c r="V698">
        <v>2.4560519102143097</v>
      </c>
      <c r="X698">
        <v>3.1569921539029226</v>
      </c>
      <c r="Y698">
        <v>3.0415032543089033</v>
      </c>
      <c r="Z698">
        <v>2.103404819908675</v>
      </c>
      <c r="AA698">
        <v>19.489411976304478</v>
      </c>
      <c r="AC698">
        <v>0.22858204771992272</v>
      </c>
      <c r="AD698">
        <v>4.0784309476283136</v>
      </c>
      <c r="AE698">
        <v>5.0280181888305462</v>
      </c>
      <c r="AF698">
        <v>1.5968907141059436</v>
      </c>
      <c r="AH698">
        <v>11.3219603661876</v>
      </c>
      <c r="AI698">
        <v>14.248511811674147</v>
      </c>
      <c r="AJ698">
        <v>16.136248151614055</v>
      </c>
      <c r="AK698">
        <v>3.2598698457339075</v>
      </c>
      <c r="AL698">
        <v>0.79757821231149184</v>
      </c>
      <c r="AN698">
        <v>6.2672221324841013</v>
      </c>
      <c r="AO698">
        <v>3.8023298105740726</v>
      </c>
      <c r="AP698">
        <v>0.67097832287257253</v>
      </c>
      <c r="AQ698">
        <v>1.0143588047731988</v>
      </c>
      <c r="AR698">
        <v>1.4674709477402355</v>
      </c>
      <c r="AT698">
        <v>6.1127315685663577</v>
      </c>
      <c r="AU698">
        <v>6.5758456206056319</v>
      </c>
      <c r="AV698">
        <v>2.1067736424195385</v>
      </c>
      <c r="AW698">
        <v>18.806266700286852</v>
      </c>
      <c r="AX698">
        <v>2.2702924192037521</v>
      </c>
      <c r="AY698">
        <v>2.9189285550729638</v>
      </c>
      <c r="BA698">
        <v>3.8782338982751954</v>
      </c>
      <c r="BB698">
        <v>2.7262986600020032</v>
      </c>
      <c r="BC698">
        <v>1.3206510935220657</v>
      </c>
      <c r="BD698">
        <v>3.3598359445158534</v>
      </c>
      <c r="BE698">
        <v>0.34427666312070215</v>
      </c>
      <c r="BF698">
        <v>0.98814387115984625</v>
      </c>
    </row>
    <row r="699" spans="1:58">
      <c r="A699">
        <f ca="1">-8*LN(RAND())</f>
        <v>25.544068221138094</v>
      </c>
      <c r="B699">
        <f ca="1">-8*LN(RAND())</f>
        <v>0.66099400985273837</v>
      </c>
      <c r="C699">
        <f ca="1">-8*LN(RAND())</f>
        <v>6.6129337513679776</v>
      </c>
      <c r="D699">
        <f ca="1">-8*LN(RAND())</f>
        <v>0.89205901972671831</v>
      </c>
      <c r="E699">
        <f ca="1">-8*LN(RAND())</f>
        <v>0.65032748909848859</v>
      </c>
      <c r="F699">
        <f ca="1">-8*LN(RAND())</f>
        <v>5.6000997474898666</v>
      </c>
      <c r="H699">
        <f ca="1">-2*LN(RAND())</f>
        <v>3.45194726926128</v>
      </c>
      <c r="I699">
        <f ca="1">-2*LN(RAND())</f>
        <v>3.2416557612161601</v>
      </c>
      <c r="J699">
        <f ca="1">-2*LN(RAND())</f>
        <v>1.0857526462825466</v>
      </c>
      <c r="K699">
        <f ca="1">-2*LN(RAND())</f>
        <v>2.429127215867652</v>
      </c>
      <c r="L699">
        <f ca="1">-2*LN(RAND())</f>
        <v>5.0971275009991936</v>
      </c>
      <c r="M699">
        <f ca="1">-2*LN(RAND())</f>
        <v>1.0716629661356278</v>
      </c>
      <c r="P699">
        <v>3.3667681943563053</v>
      </c>
      <c r="Q699">
        <v>1.5738557336008434</v>
      </c>
      <c r="R699">
        <v>6.4092263991510965</v>
      </c>
      <c r="T699">
        <v>5.5858777445989549</v>
      </c>
      <c r="U699">
        <v>0.48293055225809434</v>
      </c>
      <c r="V699">
        <v>1.5287598755646494</v>
      </c>
      <c r="X699">
        <v>0.86431010626463001</v>
      </c>
      <c r="Y699">
        <v>2.0762979887605812</v>
      </c>
      <c r="Z699">
        <v>0.39636092681112872</v>
      </c>
      <c r="AA699">
        <v>11.908987297940277</v>
      </c>
      <c r="AC699">
        <v>9.4135445068011928E-2</v>
      </c>
      <c r="AD699">
        <v>0.70286052480236427</v>
      </c>
      <c r="AE699">
        <v>4.0667914696508296</v>
      </c>
      <c r="AF699">
        <v>0.71541118184270402</v>
      </c>
      <c r="AH699">
        <v>18.270768933777603</v>
      </c>
      <c r="AI699">
        <v>11.527345742054806</v>
      </c>
      <c r="AJ699">
        <v>18.15037679983509</v>
      </c>
      <c r="AK699">
        <v>3.6130917587865086</v>
      </c>
      <c r="AL699">
        <v>16.69802635058814</v>
      </c>
      <c r="AN699">
        <v>3.0985046273054877</v>
      </c>
      <c r="AO699">
        <v>1.1889431068550627</v>
      </c>
      <c r="AP699">
        <v>0.54238741020030212</v>
      </c>
      <c r="AQ699">
        <v>1.4706867428338191</v>
      </c>
      <c r="AR699">
        <v>0.69130575265885708</v>
      </c>
      <c r="AT699">
        <v>2.0289236003050579</v>
      </c>
      <c r="AU699">
        <v>8.6466675071722072</v>
      </c>
      <c r="AV699">
        <v>3.9780993732586895E-2</v>
      </c>
      <c r="AW699">
        <v>8.5475823951374128</v>
      </c>
      <c r="AX699">
        <v>15.023892033650874</v>
      </c>
      <c r="AY699">
        <v>12.957412233972409</v>
      </c>
      <c r="BA699">
        <v>1.6959449342970911</v>
      </c>
      <c r="BB699">
        <v>2.0828917314421136</v>
      </c>
      <c r="BC699">
        <v>1.6748398757322707</v>
      </c>
      <c r="BD699">
        <v>2.2018408052664165</v>
      </c>
      <c r="BE699">
        <v>0.21905069247850414</v>
      </c>
      <c r="BF699">
        <v>1.6704518380885654E-2</v>
      </c>
    </row>
    <row r="700" spans="1:58">
      <c r="A700">
        <f ca="1">-8*LN(RAND())</f>
        <v>7.1044909556216993</v>
      </c>
      <c r="B700">
        <f ca="1">-8*LN(RAND())</f>
        <v>10.829104047670457</v>
      </c>
      <c r="C700">
        <f ca="1">-8*LN(RAND())</f>
        <v>4.8365454352696515</v>
      </c>
      <c r="D700">
        <f ca="1">-8*LN(RAND())</f>
        <v>16.356139060193659</v>
      </c>
      <c r="E700">
        <f ca="1">-8*LN(RAND())</f>
        <v>14.199985464810593</v>
      </c>
      <c r="F700">
        <f ca="1">-8*LN(RAND())</f>
        <v>8.7373589339022146</v>
      </c>
      <c r="H700">
        <f ca="1">-2*LN(RAND())</f>
        <v>0.76288233575708719</v>
      </c>
      <c r="I700">
        <f ca="1">-2*LN(RAND())</f>
        <v>0.79400272652823245</v>
      </c>
      <c r="J700">
        <f ca="1">-2*LN(RAND())</f>
        <v>0.61646368740702695</v>
      </c>
      <c r="K700">
        <f ca="1">-2*LN(RAND())</f>
        <v>7.0292118420036225</v>
      </c>
      <c r="L700">
        <f ca="1">-2*LN(RAND())</f>
        <v>5.1806679414297543</v>
      </c>
      <c r="M700">
        <f ca="1">-2*LN(RAND())</f>
        <v>0.11600116002028241</v>
      </c>
      <c r="P700">
        <v>6.285488222326463</v>
      </c>
      <c r="Q700">
        <v>10.338022917248297</v>
      </c>
      <c r="R700">
        <v>14.688883330439493</v>
      </c>
      <c r="T700">
        <v>4.1677581061474811</v>
      </c>
      <c r="U700">
        <v>1.1072207831349576</v>
      </c>
      <c r="V700">
        <v>3.6648713726744266</v>
      </c>
      <c r="X700">
        <v>4.9161522012338938</v>
      </c>
      <c r="Y700">
        <v>9.8756618704516708</v>
      </c>
      <c r="Z700">
        <v>7.588523103162542</v>
      </c>
      <c r="AA700">
        <v>9.2536728078506503</v>
      </c>
      <c r="AC700">
        <v>2.8364139041068297</v>
      </c>
      <c r="AD700">
        <v>0.59943849985195552</v>
      </c>
      <c r="AE700">
        <v>0.34756482986591319</v>
      </c>
      <c r="AF700">
        <v>7.005088084093166</v>
      </c>
      <c r="AH700">
        <v>11.567469176098417</v>
      </c>
      <c r="AI700">
        <v>0.29445385690717962</v>
      </c>
      <c r="AJ700">
        <v>9.1741305321344324</v>
      </c>
      <c r="AK700">
        <v>2.2263874878242538</v>
      </c>
      <c r="AL700">
        <v>4.5257735922613156</v>
      </c>
      <c r="AN700">
        <v>1.1017775816464208</v>
      </c>
      <c r="AO700">
        <v>0.83607721463522799</v>
      </c>
      <c r="AP700">
        <v>0.15791613193434251</v>
      </c>
      <c r="AQ700">
        <v>1.4231956444148699</v>
      </c>
      <c r="AR700">
        <v>4.2319737407433795</v>
      </c>
      <c r="AT700">
        <v>6.0968665627681062</v>
      </c>
      <c r="AU700">
        <v>1.9057190427874207</v>
      </c>
      <c r="AV700">
        <v>1.6595195283537005</v>
      </c>
      <c r="AW700">
        <v>1.4077794840830271</v>
      </c>
      <c r="AX700">
        <v>3.1844946341268994</v>
      </c>
      <c r="AY700">
        <v>14.244739838734107</v>
      </c>
      <c r="BA700">
        <v>1.7708469912358762</v>
      </c>
      <c r="BB700">
        <v>1.0707130312355246</v>
      </c>
      <c r="BC700">
        <v>1.1924205804849521</v>
      </c>
      <c r="BD700">
        <v>4.3447127305755737</v>
      </c>
      <c r="BE700">
        <v>1.0532049302679689</v>
      </c>
      <c r="BF700">
        <v>0.32076292725981592</v>
      </c>
    </row>
    <row r="701" spans="1:58">
      <c r="A701">
        <f ca="1">-8*LN(RAND())</f>
        <v>12.001649651192128</v>
      </c>
      <c r="B701">
        <f ca="1">-8*LN(RAND())</f>
        <v>2.4466541403698274</v>
      </c>
      <c r="C701">
        <f ca="1">-8*LN(RAND())</f>
        <v>7.1315229061472651</v>
      </c>
      <c r="D701">
        <f ca="1">-8*LN(RAND())</f>
        <v>1.1924119116579794</v>
      </c>
      <c r="E701">
        <f ca="1">-8*LN(RAND())</f>
        <v>3.3156240512063362</v>
      </c>
      <c r="F701">
        <f ca="1">-8*LN(RAND())</f>
        <v>3.0680887984057721</v>
      </c>
      <c r="H701">
        <f ca="1">-2*LN(RAND())</f>
        <v>0.96242391347401823</v>
      </c>
      <c r="I701">
        <f ca="1">-2*LN(RAND())</f>
        <v>0.28079092542082573</v>
      </c>
      <c r="J701">
        <f ca="1">-2*LN(RAND())</f>
        <v>0.24084993518277639</v>
      </c>
      <c r="K701">
        <f ca="1">-2*LN(RAND())</f>
        <v>9.1217074942387802E-2</v>
      </c>
      <c r="L701">
        <f ca="1">-2*LN(RAND())</f>
        <v>1.2034898782783103</v>
      </c>
      <c r="M701">
        <f ca="1">-2*LN(RAND())</f>
        <v>3.0840878749849137</v>
      </c>
      <c r="P701">
        <v>7.0529167641541362</v>
      </c>
      <c r="Q701">
        <v>7.3758006590124685</v>
      </c>
      <c r="R701">
        <v>13.042232607429749</v>
      </c>
      <c r="T701">
        <v>5.986601568898533</v>
      </c>
      <c r="U701">
        <v>0.90362214568931998</v>
      </c>
      <c r="V701">
        <v>3.3523744421843897</v>
      </c>
      <c r="X701">
        <v>9.6383218104081489</v>
      </c>
      <c r="Y701">
        <v>3.5345040111977784</v>
      </c>
      <c r="Z701">
        <v>8.9163907366749093</v>
      </c>
      <c r="AA701">
        <v>1.9049092249794914</v>
      </c>
      <c r="AC701">
        <v>3.2487423551155219</v>
      </c>
      <c r="AD701">
        <v>0.1646159028698044</v>
      </c>
      <c r="AE701">
        <v>1.2836452464990473</v>
      </c>
      <c r="AF701">
        <v>0.77789746049840902</v>
      </c>
      <c r="AH701">
        <v>1.254619502383383</v>
      </c>
      <c r="AI701">
        <v>1.1283726781225576</v>
      </c>
      <c r="AJ701">
        <v>0.42434040796651096</v>
      </c>
      <c r="AK701">
        <v>11.188520231502917</v>
      </c>
      <c r="AL701">
        <v>16.172127062638403</v>
      </c>
      <c r="AN701">
        <v>3.1421774416000923</v>
      </c>
      <c r="AO701">
        <v>3.3086489475167817</v>
      </c>
      <c r="AP701">
        <v>1.9412373817156696</v>
      </c>
      <c r="AQ701">
        <v>0.59536966877439113</v>
      </c>
      <c r="AR701">
        <v>0.45219828449529376</v>
      </c>
      <c r="AT701">
        <v>18.810837519591118</v>
      </c>
      <c r="AU701">
        <v>0.85447939596025857</v>
      </c>
      <c r="AV701">
        <v>22.023450121687532</v>
      </c>
      <c r="AW701">
        <v>3.3321087776762779</v>
      </c>
      <c r="AX701">
        <v>4.5442462510471238</v>
      </c>
      <c r="AY701">
        <v>6.056130913296645</v>
      </c>
      <c r="BA701">
        <v>0.15233790556162613</v>
      </c>
      <c r="BB701">
        <v>2.1883356045650353</v>
      </c>
      <c r="BC701">
        <v>0.59654359605340768</v>
      </c>
      <c r="BD701">
        <v>1.0257976260785724</v>
      </c>
      <c r="BE701">
        <v>0.3450726620460291</v>
      </c>
      <c r="BF701">
        <v>0.68317670564822475</v>
      </c>
    </row>
    <row r="702" spans="1:58">
      <c r="A702">
        <f ca="1">-8*LN(RAND())</f>
        <v>9.0131046662485375</v>
      </c>
      <c r="B702">
        <f ca="1">-8*LN(RAND())</f>
        <v>1.7718271419340392</v>
      </c>
      <c r="C702">
        <f ca="1">-8*LN(RAND())</f>
        <v>0.86354001916510881</v>
      </c>
      <c r="D702">
        <f ca="1">-8*LN(RAND())</f>
        <v>1.3400560062313032</v>
      </c>
      <c r="E702">
        <f ca="1">-8*LN(RAND())</f>
        <v>4.2605687495775983</v>
      </c>
      <c r="F702">
        <f ca="1">-8*LN(RAND())</f>
        <v>5.7177675254274227</v>
      </c>
      <c r="H702">
        <f ca="1">-2*LN(RAND())</f>
        <v>0.76782086914527659</v>
      </c>
      <c r="I702">
        <f ca="1">-2*LN(RAND())</f>
        <v>2.5424697529367317</v>
      </c>
      <c r="J702">
        <f ca="1">-2*LN(RAND())</f>
        <v>1.0098471148172536</v>
      </c>
      <c r="K702">
        <f ca="1">-2*LN(RAND())</f>
        <v>7.7596346582762973E-2</v>
      </c>
      <c r="L702">
        <f ca="1">-2*LN(RAND())</f>
        <v>2.9995495136126946</v>
      </c>
      <c r="M702">
        <f ca="1">-2*LN(RAND())</f>
        <v>0.19246848002392436</v>
      </c>
      <c r="P702">
        <v>17.834232715129666</v>
      </c>
      <c r="Q702">
        <v>1.964639444451961</v>
      </c>
      <c r="R702">
        <v>16.588426215554193</v>
      </c>
      <c r="T702">
        <v>0.85831666925548311</v>
      </c>
      <c r="U702">
        <v>2.1757641387407731</v>
      </c>
      <c r="V702">
        <v>2.0979364925926443</v>
      </c>
      <c r="X702">
        <v>11.308921580108949</v>
      </c>
      <c r="Y702">
        <v>0.97069608996364809</v>
      </c>
      <c r="Z702">
        <v>0.88694115500481419</v>
      </c>
      <c r="AA702">
        <v>1.4966029432795123</v>
      </c>
      <c r="AC702">
        <v>3.1249441892652028</v>
      </c>
      <c r="AD702">
        <v>1.6725445274536475</v>
      </c>
      <c r="AE702">
        <v>0.40731073546799063</v>
      </c>
      <c r="AF702">
        <v>0.20770953664325986</v>
      </c>
      <c r="AH702">
        <v>6.543765627808626</v>
      </c>
      <c r="AI702">
        <v>6.0967815998467865</v>
      </c>
      <c r="AJ702">
        <v>15.070205080009819</v>
      </c>
      <c r="AK702">
        <v>4.0623013865114963</v>
      </c>
      <c r="AL702">
        <v>0.51739617434547269</v>
      </c>
      <c r="AN702">
        <v>0.92348468830533381</v>
      </c>
      <c r="AO702">
        <v>3.1696672054955441</v>
      </c>
      <c r="AP702">
        <v>0.17876752370806118</v>
      </c>
      <c r="AQ702">
        <v>0.35949288688250342</v>
      </c>
      <c r="AR702">
        <v>2.6889976375367293</v>
      </c>
      <c r="AT702">
        <v>8.1092401987702036</v>
      </c>
      <c r="AU702">
        <v>4.8083913845838904</v>
      </c>
      <c r="AV702">
        <v>7.3529216913933855</v>
      </c>
      <c r="AW702">
        <v>4.9484716853101602</v>
      </c>
      <c r="AX702">
        <v>5.3141435900372347</v>
      </c>
      <c r="AY702">
        <v>43.177600816522386</v>
      </c>
      <c r="BA702">
        <v>4.4222039097826869E-2</v>
      </c>
      <c r="BB702">
        <v>0.78300740766367349</v>
      </c>
      <c r="BC702">
        <v>1.4265615689638944</v>
      </c>
      <c r="BD702">
        <v>1.9078650470856049</v>
      </c>
      <c r="BE702">
        <v>1.7427414170480009</v>
      </c>
      <c r="BF702">
        <v>2.1212818535960434</v>
      </c>
    </row>
    <row r="703" spans="1:58">
      <c r="A703">
        <f ca="1">-8*LN(RAND())</f>
        <v>7.3279530727435729</v>
      </c>
      <c r="B703">
        <f ca="1">-8*LN(RAND())</f>
        <v>1.7380646910311661</v>
      </c>
      <c r="C703">
        <f ca="1">-8*LN(RAND())</f>
        <v>4.124479590639913</v>
      </c>
      <c r="D703">
        <f ca="1">-8*LN(RAND())</f>
        <v>6.4279428751069894</v>
      </c>
      <c r="E703">
        <f ca="1">-8*LN(RAND())</f>
        <v>4.4217385781669165</v>
      </c>
      <c r="F703">
        <f ca="1">-8*LN(RAND())</f>
        <v>8.8750620964748208</v>
      </c>
      <c r="H703">
        <f ca="1">-2*LN(RAND())</f>
        <v>4.215998428422596</v>
      </c>
      <c r="I703">
        <f ca="1">-2*LN(RAND())</f>
        <v>0.24962279239065194</v>
      </c>
      <c r="J703">
        <f ca="1">-2*LN(RAND())</f>
        <v>0.36692969446637574</v>
      </c>
      <c r="K703">
        <f ca="1">-2*LN(RAND())</f>
        <v>1.6257725154922926</v>
      </c>
      <c r="L703">
        <f ca="1">-2*LN(RAND())</f>
        <v>2.3837536912537431</v>
      </c>
      <c r="M703">
        <f ca="1">-2*LN(RAND())</f>
        <v>2.7351597568722177</v>
      </c>
      <c r="P703">
        <v>13.190061938777845</v>
      </c>
      <c r="Q703">
        <v>19.005830642227004</v>
      </c>
      <c r="R703">
        <v>6.0311057818749561</v>
      </c>
      <c r="T703">
        <v>0.47701181263750331</v>
      </c>
      <c r="U703">
        <v>0.93146386363298772</v>
      </c>
      <c r="V703">
        <v>6.8374347846360877</v>
      </c>
      <c r="X703">
        <v>6.1366481678271319</v>
      </c>
      <c r="Y703">
        <v>14.681827652367774</v>
      </c>
      <c r="Z703">
        <v>10.624730040910968</v>
      </c>
      <c r="AA703">
        <v>4.6541175490416515</v>
      </c>
      <c r="AC703">
        <v>5.3059983066703875</v>
      </c>
      <c r="AD703">
        <v>4.3272576651764139</v>
      </c>
      <c r="AE703">
        <v>0.79601886486336715</v>
      </c>
      <c r="AF703">
        <v>10.684635482828854</v>
      </c>
      <c r="AH703">
        <v>2.5369879028414259</v>
      </c>
      <c r="AI703">
        <v>15.979944852519655</v>
      </c>
      <c r="AJ703">
        <v>3.5692316041867089</v>
      </c>
      <c r="AK703">
        <v>11.79739910698944</v>
      </c>
      <c r="AL703">
        <v>0.99162809169639154</v>
      </c>
      <c r="AN703">
        <v>2.2717044066269478</v>
      </c>
      <c r="AO703">
        <v>0.26707778338989996</v>
      </c>
      <c r="AP703">
        <v>6.0763400884462664</v>
      </c>
      <c r="AQ703">
        <v>2.3204217894381824</v>
      </c>
      <c r="AR703">
        <v>0.3524938124342224</v>
      </c>
      <c r="AT703">
        <v>13.533264583498005</v>
      </c>
      <c r="AU703">
        <v>8.8965467006305623</v>
      </c>
      <c r="AV703">
        <v>3.6830610072621806</v>
      </c>
      <c r="AW703">
        <v>4.2552933085621847</v>
      </c>
      <c r="AX703">
        <v>11.868884987621827</v>
      </c>
      <c r="AY703">
        <v>9.6210724526699529</v>
      </c>
      <c r="BA703">
        <v>3.9931074565335707</v>
      </c>
      <c r="BB703">
        <v>1.1901792492774841</v>
      </c>
      <c r="BC703">
        <v>1.8755439624578627</v>
      </c>
      <c r="BD703">
        <v>2.7630612034375854</v>
      </c>
      <c r="BE703">
        <v>3.2353456289099816</v>
      </c>
      <c r="BF703">
        <v>2.678456977591122</v>
      </c>
    </row>
    <row r="704" spans="1:58">
      <c r="A704">
        <f ca="1">-8*LN(RAND())</f>
        <v>1.5011968007451015</v>
      </c>
      <c r="B704">
        <f ca="1">-8*LN(RAND())</f>
        <v>9.1702013212867595</v>
      </c>
      <c r="C704">
        <f ca="1">-8*LN(RAND())</f>
        <v>8.0852452400619885</v>
      </c>
      <c r="D704">
        <f ca="1">-8*LN(RAND())</f>
        <v>4.9156921465169878</v>
      </c>
      <c r="E704">
        <f ca="1">-8*LN(RAND())</f>
        <v>3.8656058673040561</v>
      </c>
      <c r="F704">
        <f ca="1">-8*LN(RAND())</f>
        <v>0.98671413992967949</v>
      </c>
      <c r="H704">
        <f ca="1">-2*LN(RAND())</f>
        <v>0.11033514635739479</v>
      </c>
      <c r="I704">
        <f ca="1">-2*LN(RAND())</f>
        <v>1.254828902859525</v>
      </c>
      <c r="J704">
        <f ca="1">-2*LN(RAND())</f>
        <v>0.92068058567825428</v>
      </c>
      <c r="K704">
        <f ca="1">-2*LN(RAND())</f>
        <v>1.5416226627020384</v>
      </c>
      <c r="L704">
        <f ca="1">-2*LN(RAND())</f>
        <v>0.31066779203327921</v>
      </c>
      <c r="M704">
        <f ca="1">-2*LN(RAND())</f>
        <v>3.2077909236451911</v>
      </c>
      <c r="P704">
        <v>12.114064193992368</v>
      </c>
      <c r="Q704">
        <v>5.8058018642795215</v>
      </c>
      <c r="R704">
        <v>2.1984620337404457</v>
      </c>
      <c r="T704">
        <v>2.9339586430328821</v>
      </c>
      <c r="U704">
        <v>1.6167721486589977</v>
      </c>
      <c r="V704">
        <v>0.76945427552301537</v>
      </c>
      <c r="X704">
        <v>3.0881041327102219</v>
      </c>
      <c r="Y704">
        <v>6.3823542970193019</v>
      </c>
      <c r="Z704">
        <v>8.2902202303655361</v>
      </c>
      <c r="AA704">
        <v>3.1558044754722343</v>
      </c>
      <c r="AC704">
        <v>4.4704926171169133</v>
      </c>
      <c r="AD704">
        <v>0.72297178593060796</v>
      </c>
      <c r="AE704">
        <v>3.1207160756758321</v>
      </c>
      <c r="AF704">
        <v>0.65818249793343886</v>
      </c>
      <c r="AH704">
        <v>18.800898717249428</v>
      </c>
      <c r="AI704">
        <v>3.6569072649402674</v>
      </c>
      <c r="AJ704">
        <v>2.8462185212875437</v>
      </c>
      <c r="AK704">
        <v>5.1657353135229993</v>
      </c>
      <c r="AL704">
        <v>9.8133450653310668</v>
      </c>
      <c r="AN704">
        <v>0.46803943605444348</v>
      </c>
      <c r="AO704">
        <v>0.60399700250419286</v>
      </c>
      <c r="AP704">
        <v>5.6319436366778861</v>
      </c>
      <c r="AQ704">
        <v>0.14811595990561974</v>
      </c>
      <c r="AR704">
        <v>1.2654638491071204</v>
      </c>
      <c r="AT704">
        <v>7.7740751445118006</v>
      </c>
      <c r="AU704">
        <v>0.71474123183484728</v>
      </c>
      <c r="AV704">
        <v>1.3681061881459857</v>
      </c>
      <c r="AW704">
        <v>14.906953263923384</v>
      </c>
      <c r="AX704">
        <v>8.3456263207844099</v>
      </c>
      <c r="AY704">
        <v>1.5839729640623048</v>
      </c>
      <c r="BA704">
        <v>0.72339134942169203</v>
      </c>
      <c r="BB704">
        <v>0.79388819528183041</v>
      </c>
      <c r="BC704">
        <v>0.50312866278226831</v>
      </c>
      <c r="BD704">
        <v>0.7475096535078054</v>
      </c>
      <c r="BE704">
        <v>8.9136209656128766</v>
      </c>
      <c r="BF704">
        <v>2.5123558703188467</v>
      </c>
    </row>
    <row r="705" spans="1:58">
      <c r="A705">
        <f ca="1">-8*LN(RAND())</f>
        <v>4.2984683756304074</v>
      </c>
      <c r="B705">
        <f ca="1">-8*LN(RAND())</f>
        <v>21.169867936687407</v>
      </c>
      <c r="C705">
        <f ca="1">-8*LN(RAND())</f>
        <v>0.38481578120397586</v>
      </c>
      <c r="D705">
        <f ca="1">-8*LN(RAND())</f>
        <v>6.0192418788163966</v>
      </c>
      <c r="E705">
        <f ca="1">-8*LN(RAND())</f>
        <v>17.115832807853067</v>
      </c>
      <c r="F705">
        <f ca="1">-8*LN(RAND())</f>
        <v>8.3746786697881799</v>
      </c>
      <c r="H705">
        <f ca="1">-2*LN(RAND())</f>
        <v>1.1464586109478703</v>
      </c>
      <c r="I705">
        <f ca="1">-2*LN(RAND())</f>
        <v>1.0701263579550138</v>
      </c>
      <c r="J705">
        <f ca="1">-2*LN(RAND())</f>
        <v>1.1248263666239386</v>
      </c>
      <c r="K705">
        <f ca="1">-2*LN(RAND())</f>
        <v>1.0653711711049314</v>
      </c>
      <c r="L705">
        <f ca="1">-2*LN(RAND())</f>
        <v>2.3510119092205137</v>
      </c>
      <c r="M705">
        <f ca="1">-2*LN(RAND())</f>
        <v>1.1795187800272384</v>
      </c>
      <c r="P705">
        <v>9.3866796949510825</v>
      </c>
      <c r="Q705">
        <v>11.003205957088459</v>
      </c>
      <c r="R705">
        <v>2.8863265236209488</v>
      </c>
      <c r="T705">
        <v>6.9155885398661034</v>
      </c>
      <c r="U705">
        <v>3.7271162151095409</v>
      </c>
      <c r="V705">
        <v>0.95318482938158522</v>
      </c>
      <c r="X705">
        <v>9.4672216011253314E-3</v>
      </c>
      <c r="Y705">
        <v>1.2029873607106085</v>
      </c>
      <c r="Z705">
        <v>0.66615212881625019</v>
      </c>
      <c r="AA705">
        <v>0.45580871214955321</v>
      </c>
      <c r="AC705">
        <v>2.7967969575623837</v>
      </c>
      <c r="AD705">
        <v>0.16642667498670882</v>
      </c>
      <c r="AE705">
        <v>9.6695518444482126E-2</v>
      </c>
      <c r="AF705">
        <v>2.9719340050149521</v>
      </c>
      <c r="AH705">
        <v>7.8460595886216193</v>
      </c>
      <c r="AI705">
        <v>24.711399105883377</v>
      </c>
      <c r="AJ705">
        <v>21.453928719916437</v>
      </c>
      <c r="AK705">
        <v>14.085668711597938</v>
      </c>
      <c r="AL705">
        <v>2.0961117965809501</v>
      </c>
      <c r="AN705">
        <v>4.6649753212635243</v>
      </c>
      <c r="AO705">
        <v>2.0958026201075386</v>
      </c>
      <c r="AP705">
        <v>2.1379035143932659</v>
      </c>
      <c r="AQ705">
        <v>1.4944577289783714</v>
      </c>
      <c r="AR705">
        <v>0.23086756926597465</v>
      </c>
      <c r="AT705">
        <v>27.942321729892335</v>
      </c>
      <c r="AU705">
        <v>0.2070799171718373</v>
      </c>
      <c r="AV705">
        <v>1.1397000749832191</v>
      </c>
      <c r="AW705">
        <v>5.4733121664373989</v>
      </c>
      <c r="AX705">
        <v>10.641205404184806</v>
      </c>
      <c r="AY705">
        <v>15.516606112202659</v>
      </c>
      <c r="BA705">
        <v>0.73842341900307407</v>
      </c>
      <c r="BB705">
        <v>1.1530268487346731</v>
      </c>
      <c r="BC705">
        <v>4.3883913622816489E-2</v>
      </c>
      <c r="BD705">
        <v>0.14777223841198814</v>
      </c>
      <c r="BE705">
        <v>2.0206817261014183</v>
      </c>
      <c r="BF705">
        <v>0.17083679841369032</v>
      </c>
    </row>
    <row r="706" spans="1:58">
      <c r="A706">
        <f ca="1">-8*LN(RAND())</f>
        <v>6.2939504205186392</v>
      </c>
      <c r="B706">
        <f ca="1">-8*LN(RAND())</f>
        <v>5.3233153617262925</v>
      </c>
      <c r="C706">
        <f ca="1">-8*LN(RAND())</f>
        <v>2.0091219709375956</v>
      </c>
      <c r="D706">
        <f ca="1">-8*LN(RAND())</f>
        <v>31.058414818057042</v>
      </c>
      <c r="E706">
        <f ca="1">-8*LN(RAND())</f>
        <v>5.8788703184986373</v>
      </c>
      <c r="F706">
        <f ca="1">-8*LN(RAND())</f>
        <v>18.659836995934462</v>
      </c>
      <c r="H706">
        <f ca="1">-2*LN(RAND())</f>
        <v>3.5340687126589256</v>
      </c>
      <c r="I706">
        <f ca="1">-2*LN(RAND())</f>
        <v>0.85573565860126177</v>
      </c>
      <c r="J706">
        <f ca="1">-2*LN(RAND())</f>
        <v>2.3962541016241472</v>
      </c>
      <c r="K706">
        <f ca="1">-2*LN(RAND())</f>
        <v>8.8246385478046779E-2</v>
      </c>
      <c r="L706">
        <f ca="1">-2*LN(RAND())</f>
        <v>0.55303671504738616</v>
      </c>
      <c r="M706">
        <f ca="1">-2*LN(RAND())</f>
        <v>0.11883871107355094</v>
      </c>
      <c r="P706">
        <v>17.844206820101505</v>
      </c>
      <c r="Q706">
        <v>6.7870230500649074</v>
      </c>
      <c r="R706">
        <v>11.063870363911628</v>
      </c>
      <c r="T706">
        <v>2.7800030808037008</v>
      </c>
      <c r="U706">
        <v>2.3732207823618929</v>
      </c>
      <c r="V706">
        <v>2.5253532300421746</v>
      </c>
      <c r="X706">
        <v>19.697540122039136</v>
      </c>
      <c r="Y706">
        <v>1.6276205501238434</v>
      </c>
      <c r="Z706">
        <v>3.8462724644256303</v>
      </c>
      <c r="AA706">
        <v>6.7629146699553848</v>
      </c>
      <c r="AC706">
        <v>1.0480026755769121</v>
      </c>
      <c r="AD706">
        <v>0.67031614435430709</v>
      </c>
      <c r="AE706">
        <v>0.99976753625752535</v>
      </c>
      <c r="AF706">
        <v>0.76966592236824005</v>
      </c>
      <c r="AH706">
        <v>1.2310024656146388</v>
      </c>
      <c r="AI706">
        <v>0.94239076508852782</v>
      </c>
      <c r="AJ706">
        <v>1.5095910641685293</v>
      </c>
      <c r="AK706">
        <v>1.4928206483450133</v>
      </c>
      <c r="AL706">
        <v>4.5819637525512622</v>
      </c>
      <c r="AN706">
        <v>0.68020016919200887</v>
      </c>
      <c r="AO706">
        <v>0.56313537227263299</v>
      </c>
      <c r="AP706">
        <v>0.2734408553711466</v>
      </c>
      <c r="AQ706">
        <v>3.9476175424490294</v>
      </c>
      <c r="AR706">
        <v>0.14580190080455599</v>
      </c>
      <c r="AT706">
        <v>4.7804728265533738</v>
      </c>
      <c r="AU706">
        <v>3.7698301454464169</v>
      </c>
      <c r="AV706">
        <v>0.86583957198144457</v>
      </c>
      <c r="AW706">
        <v>18.262235161153686</v>
      </c>
      <c r="AX706">
        <v>20.767614498465978</v>
      </c>
      <c r="AY706">
        <v>4.8693980717712328</v>
      </c>
      <c r="BA706">
        <v>5.9171264452065371</v>
      </c>
      <c r="BB706">
        <v>0.81677174281389753</v>
      </c>
      <c r="BC706">
        <v>0.23532659427535219</v>
      </c>
      <c r="BD706">
        <v>2.1771479315476174</v>
      </c>
      <c r="BE706">
        <v>0.13580903152099877</v>
      </c>
      <c r="BF706">
        <v>0.79686268756672751</v>
      </c>
    </row>
    <row r="707" spans="1:58">
      <c r="A707">
        <f ca="1">-8*LN(RAND())</f>
        <v>9.4862610702784735</v>
      </c>
      <c r="B707">
        <f ca="1">-8*LN(RAND())</f>
        <v>1.5773782495210182</v>
      </c>
      <c r="C707">
        <f ca="1">-8*LN(RAND())</f>
        <v>14.453236249581547</v>
      </c>
      <c r="D707">
        <f ca="1">-8*LN(RAND())</f>
        <v>2.50102164984078</v>
      </c>
      <c r="E707">
        <f ca="1">-8*LN(RAND())</f>
        <v>2.0745885985497248</v>
      </c>
      <c r="F707">
        <f ca="1">-8*LN(RAND())</f>
        <v>12.853367036331624</v>
      </c>
      <c r="H707">
        <f ca="1">-2*LN(RAND())</f>
        <v>2.0763357409425711</v>
      </c>
      <c r="I707">
        <f ca="1">-2*LN(RAND())</f>
        <v>0.4274975108582032</v>
      </c>
      <c r="J707">
        <f ca="1">-2*LN(RAND())</f>
        <v>0.89667177559247002</v>
      </c>
      <c r="K707">
        <f ca="1">-2*LN(RAND())</f>
        <v>2.0708243908025787</v>
      </c>
      <c r="L707">
        <f ca="1">-2*LN(RAND())</f>
        <v>3.7396502697189158</v>
      </c>
      <c r="M707">
        <f ca="1">-2*LN(RAND())</f>
        <v>1.129571650161028</v>
      </c>
      <c r="P707">
        <v>3.5726381879505005</v>
      </c>
      <c r="Q707">
        <v>3.7508843757604025</v>
      </c>
      <c r="R707">
        <v>6.6286872095959142</v>
      </c>
      <c r="T707">
        <v>0.82396645097403221</v>
      </c>
      <c r="U707">
        <v>3.1204571407368182</v>
      </c>
      <c r="V707">
        <v>1.0026263433890037</v>
      </c>
      <c r="X707">
        <v>29.66703662032138</v>
      </c>
      <c r="Y707">
        <v>0.39441382935507885</v>
      </c>
      <c r="Z707">
        <v>1.7864659000635541</v>
      </c>
      <c r="AA707">
        <v>0.55904338994788716</v>
      </c>
      <c r="AC707">
        <v>0.44515527950290656</v>
      </c>
      <c r="AD707">
        <v>3.8211075600976703E-2</v>
      </c>
      <c r="AE707">
        <v>0.23348997418058681</v>
      </c>
      <c r="AF707">
        <v>0.57575461443492126</v>
      </c>
      <c r="AH707">
        <v>0.7221874370032032</v>
      </c>
      <c r="AI707">
        <v>9.0843821775593376</v>
      </c>
      <c r="AJ707">
        <v>1.0305493981626512</v>
      </c>
      <c r="AK707">
        <v>0.62533435317885799</v>
      </c>
      <c r="AL707">
        <v>9.6287850650633882</v>
      </c>
      <c r="AN707">
        <v>1.9139866886129473</v>
      </c>
      <c r="AO707">
        <v>0.98526299100715387</v>
      </c>
      <c r="AP707">
        <v>4.3040126341134499</v>
      </c>
      <c r="AQ707">
        <v>5.0260944801818218E-2</v>
      </c>
      <c r="AR707">
        <v>7.1230314344045471</v>
      </c>
      <c r="AT707">
        <v>2.6701652998164422</v>
      </c>
      <c r="AU707">
        <v>14.646753940730459</v>
      </c>
      <c r="AV707">
        <v>2.3148461804388778</v>
      </c>
      <c r="AW707">
        <v>1.6299435170048655</v>
      </c>
      <c r="AX707">
        <v>9.5608359906622464</v>
      </c>
      <c r="AY707">
        <v>2.2431568664593224</v>
      </c>
      <c r="BA707">
        <v>2.4826318157037686</v>
      </c>
      <c r="BB707">
        <v>1.1863398864533687</v>
      </c>
      <c r="BC707">
        <v>2.441311067041394</v>
      </c>
      <c r="BD707">
        <v>0.66365519812221929</v>
      </c>
      <c r="BE707">
        <v>0.15237461597763996</v>
      </c>
      <c r="BF707">
        <v>0.27582822806170831</v>
      </c>
    </row>
    <row r="708" spans="1:58">
      <c r="A708">
        <f ca="1">-8*LN(RAND())</f>
        <v>18.133717082710966</v>
      </c>
      <c r="B708">
        <f ca="1">-8*LN(RAND())</f>
        <v>7.3838399432863122</v>
      </c>
      <c r="C708">
        <f ca="1">-8*LN(RAND())</f>
        <v>7.3874663992121627</v>
      </c>
      <c r="D708">
        <f ca="1">-8*LN(RAND())</f>
        <v>9.3156320112354578</v>
      </c>
      <c r="E708">
        <f ca="1">-8*LN(RAND())</f>
        <v>3.1723834337475827</v>
      </c>
      <c r="F708">
        <f ca="1">-8*LN(RAND())</f>
        <v>5.3748658948527703</v>
      </c>
      <c r="H708">
        <f ca="1">-2*LN(RAND())</f>
        <v>2.0038952875958267</v>
      </c>
      <c r="I708">
        <f ca="1">-2*LN(RAND())</f>
        <v>1.1360738865606195</v>
      </c>
      <c r="J708">
        <f ca="1">-2*LN(RAND())</f>
        <v>2.9504613454528479</v>
      </c>
      <c r="K708">
        <f ca="1">-2*LN(RAND())</f>
        <v>1.0598091047557154</v>
      </c>
      <c r="L708">
        <f ca="1">-2*LN(RAND())</f>
        <v>0.45706917207259601</v>
      </c>
      <c r="M708">
        <f ca="1">-2*LN(RAND())</f>
        <v>1.3101722006064098</v>
      </c>
      <c r="P708">
        <v>1.780533383937482</v>
      </c>
      <c r="Q708">
        <v>3.1138700261175947</v>
      </c>
      <c r="R708">
        <v>3.4036233227142421</v>
      </c>
      <c r="T708">
        <v>3.3424066284073555</v>
      </c>
      <c r="U708">
        <v>1.233089441017736</v>
      </c>
      <c r="V708">
        <v>0.75212323515322865</v>
      </c>
      <c r="X708">
        <v>4.8736311662620926</v>
      </c>
      <c r="Y708">
        <v>16.155667151353747</v>
      </c>
      <c r="Z708">
        <v>39.337091381901239</v>
      </c>
      <c r="AA708">
        <v>5.1457943734263525</v>
      </c>
      <c r="AC708">
        <v>1.7393909700424957</v>
      </c>
      <c r="AD708">
        <v>2.3255770374347278</v>
      </c>
      <c r="AE708">
        <v>2.6118336462469176</v>
      </c>
      <c r="AF708">
        <v>1.5074066441921676</v>
      </c>
      <c r="AH708">
        <v>15.646929651987517</v>
      </c>
      <c r="AI708">
        <v>3.2063060688971619</v>
      </c>
      <c r="AJ708">
        <v>6.204628956206566</v>
      </c>
      <c r="AK708">
        <v>25.718707951670915</v>
      </c>
      <c r="AL708">
        <v>1.2299749242953975</v>
      </c>
      <c r="AN708">
        <v>0.29928035560417432</v>
      </c>
      <c r="AO708">
        <v>0.75379549700886106</v>
      </c>
      <c r="AP708">
        <v>7.3698382161377332</v>
      </c>
      <c r="AQ708">
        <v>1.7135588331228224</v>
      </c>
      <c r="AR708">
        <v>2.9318767761180702</v>
      </c>
      <c r="AT708">
        <v>11.304275325623601</v>
      </c>
      <c r="AU708">
        <v>9.7925654036351298E-2</v>
      </c>
      <c r="AV708">
        <v>1.398463062410563</v>
      </c>
      <c r="AW708">
        <v>2.7605520417625358</v>
      </c>
      <c r="AX708">
        <v>8.4066388714697915</v>
      </c>
      <c r="AY708">
        <v>20.7045813111054</v>
      </c>
      <c r="BA708">
        <v>4.5009057661758183</v>
      </c>
      <c r="BB708">
        <v>0.8218778201843413</v>
      </c>
      <c r="BC708">
        <v>3.6906427865736502</v>
      </c>
      <c r="BD708">
        <v>2.0209980933608511</v>
      </c>
      <c r="BE708">
        <v>0.45912144754167533</v>
      </c>
      <c r="BF708">
        <v>2.9524940615039066</v>
      </c>
    </row>
    <row r="709" spans="1:58">
      <c r="A709">
        <f ca="1">-8*LN(RAND())</f>
        <v>5.9397576391130151</v>
      </c>
      <c r="B709">
        <f ca="1">-8*LN(RAND())</f>
        <v>4.9894866148370429</v>
      </c>
      <c r="C709">
        <f ca="1">-8*LN(RAND())</f>
        <v>13.353956520370026</v>
      </c>
      <c r="D709">
        <f ca="1">-8*LN(RAND())</f>
        <v>3.7380680659316345</v>
      </c>
      <c r="E709">
        <f ca="1">-8*LN(RAND())</f>
        <v>19.749085887262634</v>
      </c>
      <c r="F709">
        <f ca="1">-8*LN(RAND())</f>
        <v>2.9157704973494094</v>
      </c>
      <c r="H709">
        <f ca="1">-2*LN(RAND())</f>
        <v>0.44357929401393126</v>
      </c>
      <c r="I709">
        <f ca="1">-2*LN(RAND())</f>
        <v>2.8341285623874814E-2</v>
      </c>
      <c r="J709">
        <f ca="1">-2*LN(RAND())</f>
        <v>9.1064313111397333</v>
      </c>
      <c r="K709">
        <f ca="1">-2*LN(RAND())</f>
        <v>1.6833416662941163</v>
      </c>
      <c r="L709">
        <f ca="1">-2*LN(RAND())</f>
        <v>2.9832583003209172</v>
      </c>
      <c r="M709">
        <f ca="1">-2*LN(RAND())</f>
        <v>2.6930775989807318</v>
      </c>
      <c r="P709">
        <v>4.239999768233127</v>
      </c>
      <c r="Q709">
        <v>3.411280177541983</v>
      </c>
      <c r="R709">
        <v>3.3997324066609602</v>
      </c>
      <c r="T709">
        <v>1.2238642743299641</v>
      </c>
      <c r="U709">
        <v>0.42079341612747484</v>
      </c>
      <c r="V709">
        <v>1.1889681614430314</v>
      </c>
      <c r="X709">
        <v>2.5860125716897384</v>
      </c>
      <c r="Y709">
        <v>0.52751685638981549</v>
      </c>
      <c r="Z709">
        <v>36.659120633461775</v>
      </c>
      <c r="AA709">
        <v>11.905714726416088</v>
      </c>
      <c r="AC709">
        <v>2.6783936318695782</v>
      </c>
      <c r="AD709">
        <v>2.090367543953497</v>
      </c>
      <c r="AE709">
        <v>1.5710078264993768</v>
      </c>
      <c r="AF709">
        <v>1.9398322284425122</v>
      </c>
      <c r="AH709">
        <v>1.0541397024711949</v>
      </c>
      <c r="AI709">
        <v>5.8445876967661956</v>
      </c>
      <c r="AJ709">
        <v>19.60502834746277</v>
      </c>
      <c r="AK709">
        <v>8.2676185396656567</v>
      </c>
      <c r="AL709">
        <v>6.5422158608885876</v>
      </c>
      <c r="AN709">
        <v>5.0660071975697276</v>
      </c>
      <c r="AO709">
        <v>5.2449284939825773</v>
      </c>
      <c r="AP709">
        <v>1.9036795862745823</v>
      </c>
      <c r="AQ709">
        <v>1.3294692017900431</v>
      </c>
      <c r="AR709">
        <v>1.7095932375085914</v>
      </c>
      <c r="AT709">
        <v>22.493671686754187</v>
      </c>
      <c r="AU709">
        <v>17.291162899867182</v>
      </c>
      <c r="AV709">
        <v>2.9879100031627677</v>
      </c>
      <c r="AW709">
        <v>15.111396247376156</v>
      </c>
      <c r="AX709">
        <v>3.8843201186656433</v>
      </c>
      <c r="AY709">
        <v>12.43100696118208</v>
      </c>
      <c r="BA709">
        <v>0.49900638255973861</v>
      </c>
      <c r="BB709">
        <v>4.0318578835706463E-2</v>
      </c>
      <c r="BC709">
        <v>2.297044711431568</v>
      </c>
      <c r="BD709">
        <v>0.44476222143785832</v>
      </c>
      <c r="BE709">
        <v>0.22956800151741419</v>
      </c>
      <c r="BF709">
        <v>0.24631726405929902</v>
      </c>
    </row>
    <row r="710" spans="1:58">
      <c r="A710">
        <f ca="1">-8*LN(RAND())</f>
        <v>1.781468519384527</v>
      </c>
      <c r="B710">
        <f ca="1">-8*LN(RAND())</f>
        <v>13.599570234734175</v>
      </c>
      <c r="C710">
        <f ca="1">-8*LN(RAND())</f>
        <v>17.757846370844053</v>
      </c>
      <c r="D710">
        <f ca="1">-8*LN(RAND())</f>
        <v>8.306501511740187</v>
      </c>
      <c r="E710">
        <f ca="1">-8*LN(RAND())</f>
        <v>6.3566901958479916</v>
      </c>
      <c r="F710">
        <f ca="1">-8*LN(RAND())</f>
        <v>3.4675140133814235</v>
      </c>
      <c r="H710">
        <f ca="1">-2*LN(RAND())</f>
        <v>6.7520702185269643</v>
      </c>
      <c r="I710">
        <f ca="1">-2*LN(RAND())</f>
        <v>4.442508256052407</v>
      </c>
      <c r="J710">
        <f ca="1">-2*LN(RAND())</f>
        <v>0.12147626601790569</v>
      </c>
      <c r="K710">
        <f ca="1">-2*LN(RAND())</f>
        <v>0.3113386283406111</v>
      </c>
      <c r="L710">
        <f ca="1">-2*LN(RAND())</f>
        <v>1.9740227982751168</v>
      </c>
      <c r="M710">
        <f ca="1">-2*LN(RAND())</f>
        <v>2.854781519802891</v>
      </c>
      <c r="P710">
        <v>5.4739293849976969</v>
      </c>
      <c r="Q710">
        <v>4.699886675576054</v>
      </c>
      <c r="R710">
        <v>1.0637328230149798</v>
      </c>
      <c r="T710">
        <v>2.8763276819064125</v>
      </c>
      <c r="U710">
        <v>2.451181564063857</v>
      </c>
      <c r="V710">
        <v>3.4063819926850107</v>
      </c>
      <c r="X710">
        <v>1.9788919947083048</v>
      </c>
      <c r="Y710">
        <v>9.9627618421527373</v>
      </c>
      <c r="Z710">
        <v>21.400543240217026</v>
      </c>
      <c r="AA710">
        <v>6.6237833779527913</v>
      </c>
      <c r="AC710">
        <v>0.15718855693094838</v>
      </c>
      <c r="AD710">
        <v>1.7739050243967296</v>
      </c>
      <c r="AE710">
        <v>1.0904369627935662</v>
      </c>
      <c r="AF710">
        <v>3.0855261406538217</v>
      </c>
      <c r="AH710">
        <v>7.137000328165934</v>
      </c>
      <c r="AI710">
        <v>8.3963044995990508</v>
      </c>
      <c r="AJ710">
        <v>16.284450407236015</v>
      </c>
      <c r="AK710">
        <v>3.6794955764092427</v>
      </c>
      <c r="AL710">
        <v>1.5821758840660014</v>
      </c>
      <c r="AN710">
        <v>0.74924073321939955</v>
      </c>
      <c r="AO710">
        <v>1.007762865672521</v>
      </c>
      <c r="AP710">
        <v>3.9451050235538965E-2</v>
      </c>
      <c r="AQ710">
        <v>1.7183141855367778</v>
      </c>
      <c r="AR710">
        <v>0.50288137038481029</v>
      </c>
      <c r="AT710">
        <v>6.1457380335726253</v>
      </c>
      <c r="AU710">
        <v>3.1547591114883953</v>
      </c>
      <c r="AV710">
        <v>3.999304958716583</v>
      </c>
      <c r="AW710">
        <v>0.15497834076020733</v>
      </c>
      <c r="AX710">
        <v>1.2213774569022855</v>
      </c>
      <c r="AY710">
        <v>18.380316730584298</v>
      </c>
      <c r="BA710">
        <v>1.4634639245159227</v>
      </c>
      <c r="BB710">
        <v>0.36231067762602737</v>
      </c>
      <c r="BC710">
        <v>0.40966937205705084</v>
      </c>
      <c r="BD710">
        <v>0.25115937761925133</v>
      </c>
      <c r="BE710">
        <v>0.63446290669197369</v>
      </c>
      <c r="BF710">
        <v>0.19702850511462999</v>
      </c>
    </row>
    <row r="711" spans="1:58">
      <c r="A711">
        <f ca="1">-8*LN(RAND())</f>
        <v>4.2154040824458052</v>
      </c>
      <c r="B711">
        <f ca="1">-8*LN(RAND())</f>
        <v>9.1487800542374806</v>
      </c>
      <c r="C711">
        <f ca="1">-8*LN(RAND())</f>
        <v>32.662675361744341</v>
      </c>
      <c r="D711">
        <f ca="1">-8*LN(RAND())</f>
        <v>2.5053089892514029</v>
      </c>
      <c r="E711">
        <f ca="1">-8*LN(RAND())</f>
        <v>2.6284346929985567</v>
      </c>
      <c r="F711">
        <f ca="1">-8*LN(RAND())</f>
        <v>0.39163531320718697</v>
      </c>
      <c r="H711">
        <f ca="1">-2*LN(RAND())</f>
        <v>4.8621996529686342</v>
      </c>
      <c r="I711">
        <f ca="1">-2*LN(RAND())</f>
        <v>1.1357113254760407</v>
      </c>
      <c r="J711">
        <f ca="1">-2*LN(RAND())</f>
        <v>1.8743643406586723</v>
      </c>
      <c r="K711">
        <f ca="1">-2*LN(RAND())</f>
        <v>6.300332307203689E-2</v>
      </c>
      <c r="L711">
        <f ca="1">-2*LN(RAND())</f>
        <v>1.9029429548348804</v>
      </c>
      <c r="M711">
        <f ca="1">-2*LN(RAND())</f>
        <v>3.6372718331521496</v>
      </c>
      <c r="P711">
        <v>6.6475255332511036</v>
      </c>
      <c r="Q711">
        <v>10.186502023773917</v>
      </c>
      <c r="R711">
        <v>7.9342577160727981</v>
      </c>
      <c r="T711">
        <v>2.1442742583929379</v>
      </c>
      <c r="U711">
        <v>0.15740078651057249</v>
      </c>
      <c r="V711">
        <v>0.49938615951242887</v>
      </c>
      <c r="X711">
        <v>9.9239269823633727</v>
      </c>
      <c r="Y711">
        <v>3.5347249024517207</v>
      </c>
      <c r="Z711">
        <v>2.0063000998077567</v>
      </c>
      <c r="AA711">
        <v>7.855881188675923</v>
      </c>
      <c r="AC711">
        <v>1.1107499496364073</v>
      </c>
      <c r="AD711">
        <v>3.2506462757905146</v>
      </c>
      <c r="AE711">
        <v>2.6620717656011856</v>
      </c>
      <c r="AF711">
        <v>0.54520749894353304</v>
      </c>
      <c r="AH711">
        <v>2.9057429035384446</v>
      </c>
      <c r="AI711">
        <v>5.5909031286773141</v>
      </c>
      <c r="AJ711">
        <v>11.940809535394381</v>
      </c>
      <c r="AK711">
        <v>26.165484868601784</v>
      </c>
      <c r="AL711">
        <v>3.1342606008065865</v>
      </c>
      <c r="AN711">
        <v>0.3086206538889385</v>
      </c>
      <c r="AO711">
        <v>0.27284680938429662</v>
      </c>
      <c r="AP711">
        <v>1.0935786096088182E-2</v>
      </c>
      <c r="AQ711">
        <v>0.88921561296752438</v>
      </c>
      <c r="AR711">
        <v>6.7924595010919528</v>
      </c>
      <c r="AT711">
        <v>19.357773289745062</v>
      </c>
      <c r="AU711">
        <v>5.3729497188781732</v>
      </c>
      <c r="AV711">
        <v>0.25273260236095596</v>
      </c>
      <c r="AW711">
        <v>10.062446733330418</v>
      </c>
      <c r="AX711">
        <v>6.4861422793164891</v>
      </c>
      <c r="AY711">
        <v>9.1060529169945674</v>
      </c>
      <c r="BA711">
        <v>0.50302411759375398</v>
      </c>
      <c r="BB711">
        <v>0.10539939346112565</v>
      </c>
      <c r="BC711">
        <v>0.65942551073572819</v>
      </c>
      <c r="BD711">
        <v>2.7495626146206016</v>
      </c>
      <c r="BE711">
        <v>0.2227874928508119</v>
      </c>
      <c r="BF711">
        <v>3.1804252661732284</v>
      </c>
    </row>
    <row r="712" spans="1:58">
      <c r="A712">
        <f ca="1">-8*LN(RAND())</f>
        <v>4.727662760213736</v>
      </c>
      <c r="B712">
        <f ca="1">-8*LN(RAND())</f>
        <v>33.864910567961573</v>
      </c>
      <c r="C712">
        <f ca="1">-8*LN(RAND())</f>
        <v>13.308266924579192</v>
      </c>
      <c r="D712">
        <f ca="1">-8*LN(RAND())</f>
        <v>8.6258764367240239</v>
      </c>
      <c r="E712">
        <f ca="1">-8*LN(RAND())</f>
        <v>4.8256870675860553</v>
      </c>
      <c r="F712">
        <f ca="1">-8*LN(RAND())</f>
        <v>2.143644581640757</v>
      </c>
      <c r="H712">
        <f ca="1">-2*LN(RAND())</f>
        <v>1.5876787047610719</v>
      </c>
      <c r="I712">
        <f ca="1">-2*LN(RAND())</f>
        <v>3.2918811815685611</v>
      </c>
      <c r="J712">
        <f ca="1">-2*LN(RAND())</f>
        <v>1.9313386999470463</v>
      </c>
      <c r="K712">
        <f ca="1">-2*LN(RAND())</f>
        <v>1.2886204075255259</v>
      </c>
      <c r="L712">
        <f ca="1">-2*LN(RAND())</f>
        <v>1.0317360737176107</v>
      </c>
      <c r="M712">
        <f ca="1">-2*LN(RAND())</f>
        <v>0.61723303040384725</v>
      </c>
      <c r="P712">
        <v>13.649273084701184</v>
      </c>
      <c r="Q712">
        <v>12.18921636170265</v>
      </c>
      <c r="R712">
        <v>1.5134343242051003</v>
      </c>
      <c r="T712">
        <v>0.69085608318308966</v>
      </c>
      <c r="U712">
        <v>2.5344950852175847</v>
      </c>
      <c r="V712">
        <v>0.11882301687482223</v>
      </c>
      <c r="X712">
        <v>8.8998561635097104</v>
      </c>
      <c r="Y712">
        <v>44.875296823664556</v>
      </c>
      <c r="Z712">
        <v>0.79812488426997386</v>
      </c>
      <c r="AA712">
        <v>41.286870605384053</v>
      </c>
      <c r="AC712">
        <v>2.3775102342841792</v>
      </c>
      <c r="AD712">
        <v>0.87809596949927082</v>
      </c>
      <c r="AE712">
        <v>4.7929940191009228</v>
      </c>
      <c r="AF712">
        <v>1.5617252564482595</v>
      </c>
      <c r="AH712">
        <v>3.2764501739509369</v>
      </c>
      <c r="AI712">
        <v>3.9761325577430338</v>
      </c>
      <c r="AJ712">
        <v>5.8929070854357297</v>
      </c>
      <c r="AK712">
        <v>18.746391844694013</v>
      </c>
      <c r="AL712">
        <v>0.90574832462578747</v>
      </c>
      <c r="AN712">
        <v>0.80520861649374098</v>
      </c>
      <c r="AO712">
        <v>0.15523297974612213</v>
      </c>
      <c r="AP712">
        <v>3.0567134917845888</v>
      </c>
      <c r="AQ712">
        <v>1.2314947645121459</v>
      </c>
      <c r="AR712">
        <v>1.6076229115921046</v>
      </c>
      <c r="AT712">
        <v>12.271726504433596</v>
      </c>
      <c r="AU712">
        <v>1.6717667091171398</v>
      </c>
      <c r="AV712">
        <v>1.7586989621490463</v>
      </c>
      <c r="AW712">
        <v>4.9843516639630545</v>
      </c>
      <c r="AX712">
        <v>17.730026853641867</v>
      </c>
      <c r="AY712">
        <v>14.353973583894458</v>
      </c>
      <c r="BA712">
        <v>5.0734129342780973E-2</v>
      </c>
      <c r="BB712">
        <v>1.7528731091268257</v>
      </c>
      <c r="BC712">
        <v>2.3667264828707957</v>
      </c>
      <c r="BD712">
        <v>0.67032516284648713</v>
      </c>
      <c r="BE712">
        <v>1.5114046658193561</v>
      </c>
      <c r="BF712">
        <v>3.5575459568531607E-2</v>
      </c>
    </row>
    <row r="713" spans="1:58">
      <c r="A713">
        <f ca="1">-8*LN(RAND())</f>
        <v>2.8836811387809345</v>
      </c>
      <c r="B713">
        <f ca="1">-8*LN(RAND())</f>
        <v>0.2673372716074579</v>
      </c>
      <c r="C713">
        <f ca="1">-8*LN(RAND())</f>
        <v>15.441003698017932</v>
      </c>
      <c r="D713">
        <f ca="1">-8*LN(RAND())</f>
        <v>3.7084032664373598</v>
      </c>
      <c r="E713">
        <f ca="1">-8*LN(RAND())</f>
        <v>20.386586171648112</v>
      </c>
      <c r="F713">
        <f ca="1">-8*LN(RAND())</f>
        <v>0.47831431994477963</v>
      </c>
      <c r="H713">
        <f ca="1">-2*LN(RAND())</f>
        <v>8.7416159877573296</v>
      </c>
      <c r="I713">
        <f ca="1">-2*LN(RAND())</f>
        <v>0.28007329857079688</v>
      </c>
      <c r="J713">
        <f ca="1">-2*LN(RAND())</f>
        <v>6.4259991865910644</v>
      </c>
      <c r="K713">
        <f ca="1">-2*LN(RAND())</f>
        <v>1.726627479057546</v>
      </c>
      <c r="L713">
        <f ca="1">-2*LN(RAND())</f>
        <v>1.6487868932867058</v>
      </c>
      <c r="M713">
        <f ca="1">-2*LN(RAND())</f>
        <v>1.2906460043752221</v>
      </c>
      <c r="P713">
        <v>2.3554012888251981</v>
      </c>
      <c r="Q713">
        <v>5.1786777526911791</v>
      </c>
      <c r="R713">
        <v>7.2339454642208372</v>
      </c>
      <c r="T713">
        <v>6.5168259836023076E-2</v>
      </c>
      <c r="U713">
        <v>0.16020332532714593</v>
      </c>
      <c r="V713">
        <v>3.7625984481869694</v>
      </c>
      <c r="X713">
        <v>1.1304624424546743</v>
      </c>
      <c r="Y713">
        <v>2.4370473085855875</v>
      </c>
      <c r="Z713">
        <v>8.3282844512538539</v>
      </c>
      <c r="AA713">
        <v>68.153717472233353</v>
      </c>
      <c r="AC713">
        <v>0.64453538054396176</v>
      </c>
      <c r="AD713">
        <v>1.8114756724805254</v>
      </c>
      <c r="AE713">
        <v>0.14259833358000892</v>
      </c>
      <c r="AF713">
        <v>7.1697167139212494</v>
      </c>
      <c r="AH713">
        <v>1.584399430226384</v>
      </c>
      <c r="AI713">
        <v>3.1854268563399901</v>
      </c>
      <c r="AJ713">
        <v>29.319445539542425</v>
      </c>
      <c r="AK713">
        <v>2.2019329730920711</v>
      </c>
      <c r="AL713">
        <v>0.75574368716015394</v>
      </c>
      <c r="AN713">
        <v>1.7027764576797595</v>
      </c>
      <c r="AO713">
        <v>5.9525963008907491E-3</v>
      </c>
      <c r="AP713">
        <v>6.9614009453898893</v>
      </c>
      <c r="AQ713">
        <v>2.5025128718881993</v>
      </c>
      <c r="AR713">
        <v>2.4533014123424643</v>
      </c>
      <c r="AT713">
        <v>1.2859413462761171</v>
      </c>
      <c r="AU713">
        <v>1.6185067078201913</v>
      </c>
      <c r="AV713">
        <v>3.3726690740199285</v>
      </c>
      <c r="AW713">
        <v>6.1377532057261535</v>
      </c>
      <c r="AX713">
        <v>4.6787836909292091</v>
      </c>
      <c r="AY713">
        <v>5.1803037133572003</v>
      </c>
      <c r="BA713">
        <v>0.61918545353697219</v>
      </c>
      <c r="BB713">
        <v>0.88900475717092875</v>
      </c>
      <c r="BC713">
        <v>3.2070366566558191</v>
      </c>
      <c r="BD713">
        <v>0.57151076647915533</v>
      </c>
      <c r="BE713">
        <v>0.65147115772777064</v>
      </c>
      <c r="BF713">
        <v>5.4823958924987412E-2</v>
      </c>
    </row>
    <row r="714" spans="1:58">
      <c r="A714">
        <f ca="1">-8*LN(RAND())</f>
        <v>9.8279649704772734</v>
      </c>
      <c r="B714">
        <f ca="1">-8*LN(RAND())</f>
        <v>16.759517670538433</v>
      </c>
      <c r="C714">
        <f ca="1">-8*LN(RAND())</f>
        <v>1.2856090799442788</v>
      </c>
      <c r="D714">
        <f ca="1">-8*LN(RAND())</f>
        <v>0.12370283755018291</v>
      </c>
      <c r="E714">
        <f ca="1">-8*LN(RAND())</f>
        <v>7.5464618116788671</v>
      </c>
      <c r="F714">
        <f ca="1">-8*LN(RAND())</f>
        <v>18.656639478032655</v>
      </c>
      <c r="H714">
        <f ca="1">-2*LN(RAND())</f>
        <v>6.7118920217796338</v>
      </c>
      <c r="I714">
        <f ca="1">-2*LN(RAND())</f>
        <v>2.5563522031764059</v>
      </c>
      <c r="J714">
        <f ca="1">-2*LN(RAND())</f>
        <v>6.5898695056315626E-2</v>
      </c>
      <c r="K714">
        <f ca="1">-2*LN(RAND())</f>
        <v>2.1537513385177238</v>
      </c>
      <c r="L714">
        <f ca="1">-2*LN(RAND())</f>
        <v>3.5579940767621361</v>
      </c>
      <c r="M714">
        <f ca="1">-2*LN(RAND())</f>
        <v>2.1260014610143494</v>
      </c>
      <c r="P714">
        <v>2.1993658029460308</v>
      </c>
      <c r="Q714">
        <v>17.630615350009059</v>
      </c>
      <c r="R714">
        <v>23.212719677378384</v>
      </c>
      <c r="T714">
        <v>0.12672632407660389</v>
      </c>
      <c r="U714">
        <v>0.42222625780042283</v>
      </c>
      <c r="V714">
        <v>2.8592185322242898</v>
      </c>
      <c r="X714">
        <v>4.1228402087309268</v>
      </c>
      <c r="Y714">
        <v>1.4255274979272781</v>
      </c>
      <c r="Z714">
        <v>2.6626783847996287</v>
      </c>
      <c r="AA714">
        <v>0.50732473755154095</v>
      </c>
      <c r="AC714">
        <v>3.0862221589590835</v>
      </c>
      <c r="AD714">
        <v>1.5532255623056515</v>
      </c>
      <c r="AE714">
        <v>3.0876168049739325</v>
      </c>
      <c r="AF714">
        <v>1.2660252791941635</v>
      </c>
      <c r="AH714">
        <v>8.3034764781291841</v>
      </c>
      <c r="AI714">
        <v>2.6004675362447713</v>
      </c>
      <c r="AJ714">
        <v>9.9061590803121469</v>
      </c>
      <c r="AK714">
        <v>0.67364916293096266</v>
      </c>
      <c r="AL714">
        <v>19.106216274738632</v>
      </c>
      <c r="AN714">
        <v>1.2766906183837665</v>
      </c>
      <c r="AO714">
        <v>0.53134529064061031</v>
      </c>
      <c r="AP714">
        <v>1.1981076732604661</v>
      </c>
      <c r="AQ714">
        <v>0.79300909267913033</v>
      </c>
      <c r="AR714">
        <v>3.2953033563669751</v>
      </c>
      <c r="AT714">
        <v>0.5294854125971592</v>
      </c>
      <c r="AU714">
        <v>1.1084674515776887</v>
      </c>
      <c r="AV714">
        <v>15.539716904853334</v>
      </c>
      <c r="AW714">
        <v>3.8349163191365165</v>
      </c>
      <c r="AX714">
        <v>8.4490280519216405</v>
      </c>
      <c r="AY714">
        <v>23.925211616480588</v>
      </c>
      <c r="BA714">
        <v>3.6015331756248781</v>
      </c>
      <c r="BB714">
        <v>0.2077421017391573</v>
      </c>
      <c r="BC714">
        <v>4.9148152022715701</v>
      </c>
      <c r="BD714">
        <v>0.94883512411659543</v>
      </c>
      <c r="BE714">
        <v>0.77084274565615796</v>
      </c>
      <c r="BF714">
        <v>2.8936450456432793E-3</v>
      </c>
    </row>
    <row r="715" spans="1:58">
      <c r="A715">
        <f ca="1">-8*LN(RAND())</f>
        <v>0.23896110228737735</v>
      </c>
      <c r="B715">
        <f ca="1">-8*LN(RAND())</f>
        <v>8.7937182602292978</v>
      </c>
      <c r="C715">
        <f ca="1">-8*LN(RAND())</f>
        <v>16.110317237137753</v>
      </c>
      <c r="D715">
        <f ca="1">-8*LN(RAND())</f>
        <v>21.855125699301617</v>
      </c>
      <c r="E715">
        <f ca="1">-8*LN(RAND())</f>
        <v>9.8862656009513135</v>
      </c>
      <c r="F715">
        <f ca="1">-8*LN(RAND())</f>
        <v>1.0736791419736991</v>
      </c>
      <c r="H715">
        <f ca="1">-2*LN(RAND())</f>
        <v>2.8454284963589078</v>
      </c>
      <c r="I715">
        <f ca="1">-2*LN(RAND())</f>
        <v>1.4061994707483871</v>
      </c>
      <c r="J715">
        <f ca="1">-2*LN(RAND())</f>
        <v>3.5778690144783813</v>
      </c>
      <c r="K715">
        <f ca="1">-2*LN(RAND())</f>
        <v>2.2435029367269363</v>
      </c>
      <c r="L715">
        <f ca="1">-2*LN(RAND())</f>
        <v>0.36114582167393561</v>
      </c>
      <c r="M715">
        <f ca="1">-2*LN(RAND())</f>
        <v>2.0328103521810781</v>
      </c>
      <c r="P715">
        <v>0.83872244110363692</v>
      </c>
      <c r="Q715">
        <v>2.483779373277037</v>
      </c>
      <c r="R715">
        <v>2.3681323101193072</v>
      </c>
      <c r="T715">
        <v>0.39227419452889922</v>
      </c>
      <c r="U715">
        <v>1.4515946714443935</v>
      </c>
      <c r="V715">
        <v>2.6625819626696505</v>
      </c>
      <c r="X715">
        <v>7.4386158656953496</v>
      </c>
      <c r="Y715">
        <v>10.629439219284661</v>
      </c>
      <c r="Z715">
        <v>9.8099253414017262</v>
      </c>
      <c r="AA715">
        <v>10.190592191805283</v>
      </c>
      <c r="AC715">
        <v>1.0027522028884295</v>
      </c>
      <c r="AD715">
        <v>0.45153877782900798</v>
      </c>
      <c r="AE715">
        <v>6.62764375150498</v>
      </c>
      <c r="AF715">
        <v>0.65882256475589929</v>
      </c>
      <c r="AH715">
        <v>14.491112195277346</v>
      </c>
      <c r="AI715">
        <v>15.331198372462776</v>
      </c>
      <c r="AJ715">
        <v>12.130157895149894</v>
      </c>
      <c r="AK715">
        <v>5.6101469658811052</v>
      </c>
      <c r="AL715">
        <v>7.5661857098182859</v>
      </c>
      <c r="AN715">
        <v>0.93281332773086179</v>
      </c>
      <c r="AO715">
        <v>0.53076049523736057</v>
      </c>
      <c r="AP715">
        <v>4.1018605110583071</v>
      </c>
      <c r="AQ715">
        <v>2.5891225073338093</v>
      </c>
      <c r="AR715">
        <v>1.7079872697369274</v>
      </c>
      <c r="AT715">
        <v>0.6188856871899846</v>
      </c>
      <c r="AU715">
        <v>7.2740385209302429</v>
      </c>
      <c r="AV715">
        <v>1.1345783239328946</v>
      </c>
      <c r="AW715">
        <v>10.144319064419161</v>
      </c>
      <c r="AX715">
        <v>21.290121844053559</v>
      </c>
      <c r="AY715">
        <v>18.897025636279299</v>
      </c>
      <c r="BA715">
        <v>1.3641991834300067</v>
      </c>
      <c r="BB715">
        <v>3.8057003939907137</v>
      </c>
      <c r="BC715">
        <v>4.8429801175556122</v>
      </c>
      <c r="BD715">
        <v>0.24047470705935256</v>
      </c>
      <c r="BE715">
        <v>1.9278167111512756</v>
      </c>
      <c r="BF715">
        <v>0.97721743873557798</v>
      </c>
    </row>
    <row r="716" spans="1:58">
      <c r="A716">
        <f ca="1">-8*LN(RAND())</f>
        <v>16.778519222337756</v>
      </c>
      <c r="B716">
        <f ca="1">-8*LN(RAND())</f>
        <v>1.9968663275662797</v>
      </c>
      <c r="C716">
        <f ca="1">-8*LN(RAND())</f>
        <v>7.9699644329628407</v>
      </c>
      <c r="D716">
        <f ca="1">-8*LN(RAND())</f>
        <v>10.229819380848912</v>
      </c>
      <c r="E716">
        <f ca="1">-8*LN(RAND())</f>
        <v>18.527744312330313</v>
      </c>
      <c r="F716">
        <f ca="1">-8*LN(RAND())</f>
        <v>0.21187021312105897</v>
      </c>
      <c r="H716">
        <f ca="1">-2*LN(RAND())</f>
        <v>0.14645255780983743</v>
      </c>
      <c r="I716">
        <f ca="1">-2*LN(RAND())</f>
        <v>1.2907413017617499</v>
      </c>
      <c r="J716">
        <f ca="1">-2*LN(RAND())</f>
        <v>10.023328733672528</v>
      </c>
      <c r="K716">
        <f ca="1">-2*LN(RAND())</f>
        <v>1.5716670248573146</v>
      </c>
      <c r="L716">
        <f ca="1">-2*LN(RAND())</f>
        <v>4.5902598110120882</v>
      </c>
      <c r="M716">
        <f ca="1">-2*LN(RAND())</f>
        <v>2.6789552838978663</v>
      </c>
      <c r="P716">
        <v>2.4901194510153304</v>
      </c>
      <c r="Q716">
        <v>27.532759613179319</v>
      </c>
      <c r="R716">
        <v>10.960193821407813</v>
      </c>
      <c r="T716">
        <v>0.97576128284359442</v>
      </c>
      <c r="U716">
        <v>2.2473111881076702</v>
      </c>
      <c r="V716">
        <v>1.9046161331053232E-2</v>
      </c>
      <c r="X716">
        <v>4.6453916419246131</v>
      </c>
      <c r="Y716">
        <v>12.272766689193816</v>
      </c>
      <c r="Z716">
        <v>13.816631349577285</v>
      </c>
      <c r="AA716">
        <v>4.5006876245602863</v>
      </c>
      <c r="AC716">
        <v>0.42869764233739271</v>
      </c>
      <c r="AD716">
        <v>1.1474249369356913</v>
      </c>
      <c r="AE716">
        <v>8.5160786040725558</v>
      </c>
      <c r="AF716">
        <v>6.260282472687507</v>
      </c>
      <c r="AH716">
        <v>4.5513898292932247</v>
      </c>
      <c r="AI716">
        <v>13.001282059870217</v>
      </c>
      <c r="AJ716">
        <v>7.8942924344710841</v>
      </c>
      <c r="AK716">
        <v>11.885381840184541</v>
      </c>
      <c r="AL716">
        <v>8.3567201656726358</v>
      </c>
      <c r="AN716">
        <v>2.8939764322763142</v>
      </c>
      <c r="AO716">
        <v>0.12123828080089973</v>
      </c>
      <c r="AP716">
        <v>2.2175610701117319</v>
      </c>
      <c r="AQ716">
        <v>6.3807275650910489</v>
      </c>
      <c r="AR716">
        <v>1.2800912797122124</v>
      </c>
      <c r="AT716">
        <v>18.627646839304518</v>
      </c>
      <c r="AU716">
        <v>2.022749549634653</v>
      </c>
      <c r="AV716">
        <v>12.657853648961572</v>
      </c>
      <c r="AW716">
        <v>0.62046435344887163</v>
      </c>
      <c r="AX716">
        <v>15.756060978590277</v>
      </c>
      <c r="AY716">
        <v>3.0686684021708981</v>
      </c>
      <c r="BA716">
        <v>2.5741695478709805</v>
      </c>
      <c r="BB716">
        <v>6.668222789350625</v>
      </c>
      <c r="BC716">
        <v>0.58453465110408542</v>
      </c>
      <c r="BD716">
        <v>4.7520919415852996</v>
      </c>
      <c r="BE716">
        <v>1.4388143882426212</v>
      </c>
      <c r="BF716">
        <v>0.34901540971343531</v>
      </c>
    </row>
    <row r="717" spans="1:58">
      <c r="A717">
        <f ca="1">-8*LN(RAND())</f>
        <v>1.719634256649792</v>
      </c>
      <c r="B717">
        <f ca="1">-8*LN(RAND())</f>
        <v>6.26819780168353</v>
      </c>
      <c r="C717">
        <f ca="1">-8*LN(RAND())</f>
        <v>1.2092120563603779</v>
      </c>
      <c r="D717">
        <f ca="1">-8*LN(RAND())</f>
        <v>9.7581444768982486</v>
      </c>
      <c r="E717">
        <f ca="1">-8*LN(RAND())</f>
        <v>4.2060795845229118</v>
      </c>
      <c r="F717">
        <f ca="1">-8*LN(RAND())</f>
        <v>21.867536356255364</v>
      </c>
      <c r="H717">
        <f ca="1">-2*LN(RAND())</f>
        <v>0.30673254793651294</v>
      </c>
      <c r="I717">
        <f ca="1">-2*LN(RAND())</f>
        <v>0.28804326697183885</v>
      </c>
      <c r="J717">
        <f ca="1">-2*LN(RAND())</f>
        <v>3.6483501669025076</v>
      </c>
      <c r="K717">
        <f ca="1">-2*LN(RAND())</f>
        <v>0.21903250858539111</v>
      </c>
      <c r="L717">
        <f ca="1">-2*LN(RAND())</f>
        <v>0.74806973593540493</v>
      </c>
      <c r="M717">
        <f ca="1">-2*LN(RAND())</f>
        <v>3.333479269444791</v>
      </c>
      <c r="P717">
        <v>0.19155714841773391</v>
      </c>
      <c r="Q717">
        <v>4.0061389601308841</v>
      </c>
      <c r="R717">
        <v>6.895907228379472E-2</v>
      </c>
      <c r="T717">
        <v>0.556487327797906</v>
      </c>
      <c r="U717">
        <v>1.140478715872816</v>
      </c>
      <c r="V717">
        <v>0.94778899264874372</v>
      </c>
      <c r="X717">
        <v>3.4126469777735018</v>
      </c>
      <c r="Y717">
        <v>2.4852830151835772E-2</v>
      </c>
      <c r="Z717">
        <v>4.7678911082920266</v>
      </c>
      <c r="AA717">
        <v>8.6485823737366996</v>
      </c>
      <c r="AC717">
        <v>0.21040854642163301</v>
      </c>
      <c r="AD717">
        <v>0.18808240774343182</v>
      </c>
      <c r="AE717">
        <v>0.28167411409081566</v>
      </c>
      <c r="AF717">
        <v>1.8908343664689429</v>
      </c>
      <c r="AH717">
        <v>10.812185568098659</v>
      </c>
      <c r="AI717">
        <v>37.642075365352412</v>
      </c>
      <c r="AJ717">
        <v>1.4217257354073272</v>
      </c>
      <c r="AK717">
        <v>3.9900728573505364</v>
      </c>
      <c r="AL717">
        <v>5.4755954835514267</v>
      </c>
      <c r="AN717">
        <v>0.28449001564152449</v>
      </c>
      <c r="AO717">
        <v>5.0832845189633806</v>
      </c>
      <c r="AP717">
        <v>0.66418583654076713</v>
      </c>
      <c r="AQ717">
        <v>1.4442481432695065</v>
      </c>
      <c r="AR717">
        <v>3.1727860306949491</v>
      </c>
      <c r="AT717">
        <v>8.9275589941264002</v>
      </c>
      <c r="AU717">
        <v>8.6028364031148588</v>
      </c>
      <c r="AV717">
        <v>9.9626168061157507</v>
      </c>
      <c r="AW717">
        <v>4.0464601758898464</v>
      </c>
      <c r="AX717">
        <v>7.2653762304600615</v>
      </c>
      <c r="AY717">
        <v>3.5967288046799935</v>
      </c>
      <c r="BA717">
        <v>0.39856706066809783</v>
      </c>
      <c r="BB717">
        <v>3.0602341896387739</v>
      </c>
      <c r="BC717">
        <v>2.7121463220360336</v>
      </c>
      <c r="BD717">
        <v>1.7642508764998563</v>
      </c>
      <c r="BE717">
        <v>1.9980690770033194</v>
      </c>
      <c r="BF717">
        <v>2.3075421498578303</v>
      </c>
    </row>
    <row r="718" spans="1:58">
      <c r="A718">
        <f ca="1">-8*LN(RAND())</f>
        <v>0.88646224681498409</v>
      </c>
      <c r="B718">
        <f ca="1">-8*LN(RAND())</f>
        <v>9.4717954234535497</v>
      </c>
      <c r="C718">
        <f ca="1">-8*LN(RAND())</f>
        <v>9.6487931677022942</v>
      </c>
      <c r="D718">
        <f ca="1">-8*LN(RAND())</f>
        <v>6.199375793303961</v>
      </c>
      <c r="E718">
        <f ca="1">-8*LN(RAND())</f>
        <v>2.0665716367372631</v>
      </c>
      <c r="F718">
        <f ca="1">-8*LN(RAND())</f>
        <v>5.5095075720998912</v>
      </c>
      <c r="H718">
        <f ca="1">-2*LN(RAND())</f>
        <v>4.6930381853115009</v>
      </c>
      <c r="I718">
        <f ca="1">-2*LN(RAND())</f>
        <v>1.2266663071065018</v>
      </c>
      <c r="J718">
        <f ca="1">-2*LN(RAND())</f>
        <v>2.47809052065909</v>
      </c>
      <c r="K718">
        <f ca="1">-2*LN(RAND())</f>
        <v>0.25722523112083984</v>
      </c>
      <c r="L718">
        <f ca="1">-2*LN(RAND())</f>
        <v>0.1209081036980441</v>
      </c>
      <c r="M718">
        <f ca="1">-2*LN(RAND())</f>
        <v>1.3215576566634877</v>
      </c>
      <c r="P718">
        <v>20.235327367005084</v>
      </c>
      <c r="Q718">
        <v>0.43450185076000486</v>
      </c>
      <c r="R718">
        <v>3.0572342487010808</v>
      </c>
      <c r="T718">
        <v>1.013554452652357</v>
      </c>
      <c r="U718">
        <v>0.34870826391417725</v>
      </c>
      <c r="V718">
        <v>0.10172530009696711</v>
      </c>
      <c r="X718">
        <v>4.0971680583290917</v>
      </c>
      <c r="Y718">
        <v>3.8848096393818592</v>
      </c>
      <c r="Z718">
        <v>2.3340405978178613</v>
      </c>
      <c r="AA718">
        <v>6.6698074801550993</v>
      </c>
      <c r="AC718">
        <v>2.1531709854078915</v>
      </c>
      <c r="AD718">
        <v>7.406142872341797</v>
      </c>
      <c r="AE718">
        <v>0.90624370830032641</v>
      </c>
      <c r="AF718">
        <v>4.4254493765022884</v>
      </c>
      <c r="AH718">
        <v>32.016075603737718</v>
      </c>
      <c r="AI718">
        <v>5.9514500536268793</v>
      </c>
      <c r="AJ718">
        <v>1.2749963764209655</v>
      </c>
      <c r="AK718">
        <v>13.185209636527061</v>
      </c>
      <c r="AL718">
        <v>4.7699954403251672</v>
      </c>
      <c r="AN718">
        <v>1.1299519901132475</v>
      </c>
      <c r="AO718">
        <v>1.6125660070989707</v>
      </c>
      <c r="AP718">
        <v>1.2672595807946789</v>
      </c>
      <c r="AQ718">
        <v>1.1445098372067346</v>
      </c>
      <c r="AR718">
        <v>3.532575933692903</v>
      </c>
      <c r="AT718">
        <v>1.7394265307297585</v>
      </c>
      <c r="AU718">
        <v>5.9185027120016072</v>
      </c>
      <c r="AV718">
        <v>1.1579352554504689</v>
      </c>
      <c r="AW718">
        <v>9.7765753606122132</v>
      </c>
      <c r="AX718">
        <v>1.3334241722727458</v>
      </c>
      <c r="AY718">
        <v>3.1791229051518446</v>
      </c>
      <c r="BA718">
        <v>2.7182116361700768</v>
      </c>
      <c r="BB718">
        <v>1.7501016671009151</v>
      </c>
      <c r="BC718">
        <v>3.5882296076856393</v>
      </c>
      <c r="BD718">
        <v>5.6717108081406342E-2</v>
      </c>
      <c r="BE718">
        <v>8.7360518341810203E-2</v>
      </c>
      <c r="BF718">
        <v>4.8267441917797882</v>
      </c>
    </row>
    <row r="719" spans="1:58">
      <c r="A719">
        <f ca="1">-8*LN(RAND())</f>
        <v>12.345827167217145</v>
      </c>
      <c r="B719">
        <f ca="1">-8*LN(RAND())</f>
        <v>2.8618936056131772</v>
      </c>
      <c r="C719">
        <f ca="1">-8*LN(RAND())</f>
        <v>7.6628833437269241</v>
      </c>
      <c r="D719">
        <f ca="1">-8*LN(RAND())</f>
        <v>11.287916557914249</v>
      </c>
      <c r="E719">
        <f ca="1">-8*LN(RAND())</f>
        <v>0.17966625904854705</v>
      </c>
      <c r="F719">
        <f ca="1">-8*LN(RAND())</f>
        <v>13.874312942600241</v>
      </c>
      <c r="H719">
        <f ca="1">-2*LN(RAND())</f>
        <v>0.42312575108509942</v>
      </c>
      <c r="I719">
        <f ca="1">-2*LN(RAND())</f>
        <v>2.0412253177685558</v>
      </c>
      <c r="J719">
        <f ca="1">-2*LN(RAND())</f>
        <v>0.25542922877482138</v>
      </c>
      <c r="K719">
        <f ca="1">-2*LN(RAND())</f>
        <v>0.8780516684680173</v>
      </c>
      <c r="L719">
        <f ca="1">-2*LN(RAND())</f>
        <v>0.78963971531500166</v>
      </c>
      <c r="M719">
        <f ca="1">-2*LN(RAND())</f>
        <v>1.9794001607609444</v>
      </c>
      <c r="P719">
        <v>17.230087697535925</v>
      </c>
      <c r="Q719">
        <v>9.6365134495163609</v>
      </c>
      <c r="R719">
        <v>24.390322374200217</v>
      </c>
      <c r="T719">
        <v>1.0130022523644691</v>
      </c>
      <c r="U719">
        <v>1.1767829686615372</v>
      </c>
      <c r="V719">
        <v>1.9213260304144271</v>
      </c>
      <c r="X719">
        <v>11.55858511263799</v>
      </c>
      <c r="Y719">
        <v>8.2537795917001802</v>
      </c>
      <c r="Z719">
        <v>2.5271729072840436</v>
      </c>
      <c r="AA719">
        <v>4.5141336374862409</v>
      </c>
      <c r="AC719">
        <v>1.0129836375820149</v>
      </c>
      <c r="AD719">
        <v>1.3042137976642862</v>
      </c>
      <c r="AE719">
        <v>1.5025748142586244</v>
      </c>
      <c r="AF719">
        <v>2.5140609681479402</v>
      </c>
      <c r="AH719">
        <v>0.60118013290156669</v>
      </c>
      <c r="AI719">
        <v>1.4009507069774012</v>
      </c>
      <c r="AJ719">
        <v>4.3227025742072041</v>
      </c>
      <c r="AK719">
        <v>8.9618451306655071</v>
      </c>
      <c r="AL719">
        <v>9.6855043879866596</v>
      </c>
      <c r="AN719">
        <v>2.4373133002721019</v>
      </c>
      <c r="AO719">
        <v>0.36155278794664064</v>
      </c>
      <c r="AP719">
        <v>1.4885165759834869</v>
      </c>
      <c r="AQ719">
        <v>0.82164692541390616</v>
      </c>
      <c r="AR719">
        <v>2.9853072164588133</v>
      </c>
      <c r="AT719">
        <v>4.1427166857629398</v>
      </c>
      <c r="AU719">
        <v>11.034121057203228</v>
      </c>
      <c r="AV719">
        <v>28.541328720420037</v>
      </c>
      <c r="AW719">
        <v>8.4212744136432978</v>
      </c>
      <c r="AX719">
        <v>17.072265239450239</v>
      </c>
      <c r="AY719">
        <v>12.321577790128002</v>
      </c>
      <c r="BA719">
        <v>0.22423340456266302</v>
      </c>
      <c r="BB719">
        <v>0.51564634693340083</v>
      </c>
      <c r="BC719">
        <v>0.65234557723037634</v>
      </c>
      <c r="BD719">
        <v>1.0217882463582206</v>
      </c>
      <c r="BE719">
        <v>4.1653059483329242</v>
      </c>
      <c r="BF719">
        <v>0.50846874976333423</v>
      </c>
    </row>
    <row r="720" spans="1:58">
      <c r="A720">
        <f ca="1">-8*LN(RAND())</f>
        <v>5.2615556707220934</v>
      </c>
      <c r="B720">
        <f ca="1">-8*LN(RAND())</f>
        <v>14.216607413188806</v>
      </c>
      <c r="C720">
        <f ca="1">-8*LN(RAND())</f>
        <v>8.0790142153575015</v>
      </c>
      <c r="D720">
        <f ca="1">-8*LN(RAND())</f>
        <v>0.79788509484593773</v>
      </c>
      <c r="E720">
        <f ca="1">-8*LN(RAND())</f>
        <v>7.6987258703748118</v>
      </c>
      <c r="F720">
        <f ca="1">-8*LN(RAND())</f>
        <v>2.5144044707450428</v>
      </c>
      <c r="H720">
        <f ca="1">-2*LN(RAND())</f>
        <v>1.0037457609478007</v>
      </c>
      <c r="I720">
        <f ca="1">-2*LN(RAND())</f>
        <v>2.6584112387451921</v>
      </c>
      <c r="J720">
        <f ca="1">-2*LN(RAND())</f>
        <v>6.3307889445855334</v>
      </c>
      <c r="K720">
        <f ca="1">-2*LN(RAND())</f>
        <v>1.4880225879702909</v>
      </c>
      <c r="L720">
        <f ca="1">-2*LN(RAND())</f>
        <v>1.0424615368523231</v>
      </c>
      <c r="M720">
        <f ca="1">-2*LN(RAND())</f>
        <v>2.0762669584248608</v>
      </c>
      <c r="P720">
        <v>5.5187986035653545</v>
      </c>
      <c r="Q720">
        <v>24.016312589083647</v>
      </c>
      <c r="R720">
        <v>3.2420639168846863</v>
      </c>
      <c r="T720">
        <v>0.70737145581042615</v>
      </c>
      <c r="U720">
        <v>4.4019438959109003</v>
      </c>
      <c r="V720">
        <v>0.15899192283333863</v>
      </c>
      <c r="X720">
        <v>2.8786909077175706</v>
      </c>
      <c r="Y720">
        <v>6.2386251249345035</v>
      </c>
      <c r="Z720">
        <v>7.1930063570079072</v>
      </c>
      <c r="AA720">
        <v>4.8922704582026295</v>
      </c>
      <c r="AC720">
        <v>1.2822649539618507</v>
      </c>
      <c r="AD720">
        <v>0.88156632921396805</v>
      </c>
      <c r="AE720">
        <v>3.9270383925824008</v>
      </c>
      <c r="AF720">
        <v>0.49088527299662615</v>
      </c>
      <c r="AH720">
        <v>1.7690180288457067</v>
      </c>
      <c r="AI720">
        <v>4.4355572221666986</v>
      </c>
      <c r="AJ720">
        <v>20.809174233700467</v>
      </c>
      <c r="AK720">
        <v>5.6502762711573897</v>
      </c>
      <c r="AL720">
        <v>9.589743452704889</v>
      </c>
      <c r="AN720">
        <v>4.5660798607542823</v>
      </c>
      <c r="AO720">
        <v>0.55871877477426168</v>
      </c>
      <c r="AP720">
        <v>0.57644617989830771</v>
      </c>
      <c r="AQ720">
        <v>6.3479367773829152</v>
      </c>
      <c r="AR720">
        <v>2.3311250701350628</v>
      </c>
      <c r="AT720">
        <v>3.5670224919119224</v>
      </c>
      <c r="AU720">
        <v>2.3283078173421958</v>
      </c>
      <c r="AV720">
        <v>3.6824265960281926</v>
      </c>
      <c r="AW720">
        <v>0.36495746986613575</v>
      </c>
      <c r="AX720">
        <v>0.49193484371625307</v>
      </c>
      <c r="AY720">
        <v>6.8754136463001423</v>
      </c>
      <c r="BA720">
        <v>0.69443089772038613</v>
      </c>
      <c r="BB720">
        <v>3.7171329264438627E-2</v>
      </c>
      <c r="BC720">
        <v>1.3414991973448727</v>
      </c>
      <c r="BD720">
        <v>3.0995155504908016</v>
      </c>
      <c r="BE720">
        <v>0.95788471165933442</v>
      </c>
      <c r="BF720">
        <v>1.0293129923645934</v>
      </c>
    </row>
    <row r="721" spans="1:58">
      <c r="A721">
        <f ca="1">-8*LN(RAND())</f>
        <v>1.5962683730601335</v>
      </c>
      <c r="B721">
        <f ca="1">-8*LN(RAND())</f>
        <v>7.2005896616272418</v>
      </c>
      <c r="C721">
        <f ca="1">-8*LN(RAND())</f>
        <v>13.00896479005697</v>
      </c>
      <c r="D721">
        <f ca="1">-8*LN(RAND())</f>
        <v>0.50782288912027651</v>
      </c>
      <c r="E721">
        <f ca="1">-8*LN(RAND())</f>
        <v>4.3263372644901912</v>
      </c>
      <c r="F721">
        <f ca="1">-8*LN(RAND())</f>
        <v>3.6428972868077487</v>
      </c>
      <c r="H721">
        <f ca="1">-2*LN(RAND())</f>
        <v>1.4145734842107029</v>
      </c>
      <c r="I721">
        <f ca="1">-2*LN(RAND())</f>
        <v>0.43084009120177696</v>
      </c>
      <c r="J721">
        <f ca="1">-2*LN(RAND())</f>
        <v>2.8294735888204259</v>
      </c>
      <c r="K721">
        <f ca="1">-2*LN(RAND())</f>
        <v>0.7812079344044891</v>
      </c>
      <c r="L721">
        <f ca="1">-2*LN(RAND())</f>
        <v>2.1208768711157584E-2</v>
      </c>
      <c r="M721">
        <f ca="1">-2*LN(RAND())</f>
        <v>7.6889921881353569</v>
      </c>
      <c r="P721">
        <v>22.855712214987822</v>
      </c>
      <c r="Q721">
        <v>0.40101695647039842</v>
      </c>
      <c r="R721">
        <v>2.889121254288928</v>
      </c>
      <c r="T721">
        <v>0.65713497545480104</v>
      </c>
      <c r="U721">
        <v>1.8637294324130453</v>
      </c>
      <c r="V721">
        <v>0.92195880172659972</v>
      </c>
      <c r="X721">
        <v>7.7917588423707977</v>
      </c>
      <c r="Y721">
        <v>4.6783252910636746</v>
      </c>
      <c r="Z721">
        <v>1.0135243085060366</v>
      </c>
      <c r="AA721">
        <v>8.7058758928842899</v>
      </c>
      <c r="AC721">
        <v>3.2206177107685643</v>
      </c>
      <c r="AD721">
        <v>4.9582935868204707</v>
      </c>
      <c r="AE721">
        <v>2.2370866565399061</v>
      </c>
      <c r="AF721">
        <v>1.188628042148804</v>
      </c>
      <c r="AH721">
        <v>7.7237451014536038</v>
      </c>
      <c r="AI721">
        <v>0.36318982167110947</v>
      </c>
      <c r="AJ721">
        <v>6.7722205047566018</v>
      </c>
      <c r="AK721">
        <v>14.561506337351096</v>
      </c>
      <c r="AL721">
        <v>6.0042178240597952</v>
      </c>
      <c r="AN721">
        <v>1.8235466727399614</v>
      </c>
      <c r="AO721">
        <v>1.0365150222737789</v>
      </c>
      <c r="AP721">
        <v>0.25162209828427384</v>
      </c>
      <c r="AQ721">
        <v>2.5876732479373405</v>
      </c>
      <c r="AR721">
        <v>3.6790120602129797</v>
      </c>
      <c r="AT721">
        <v>5.9426769720030466</v>
      </c>
      <c r="AU721">
        <v>9.5425488548669311</v>
      </c>
      <c r="AV721">
        <v>1.6827591590729774</v>
      </c>
      <c r="AW721">
        <v>2.0727507063217021</v>
      </c>
      <c r="AX721">
        <v>0.52849310630507595</v>
      </c>
      <c r="AY721">
        <v>1.6855335398968769</v>
      </c>
      <c r="BA721">
        <v>0.84237279971517331</v>
      </c>
      <c r="BB721">
        <v>1.0884500988666617</v>
      </c>
      <c r="BC721">
        <v>0.60712468252162544</v>
      </c>
      <c r="BD721">
        <v>5.1789294925665015</v>
      </c>
      <c r="BE721">
        <v>4.6963148944808006</v>
      </c>
      <c r="BF721">
        <v>2.9278974251672274</v>
      </c>
    </row>
    <row r="722" spans="1:58">
      <c r="A722">
        <f ca="1">-8*LN(RAND())</f>
        <v>1.8656853609382487</v>
      </c>
      <c r="B722">
        <f ca="1">-8*LN(RAND())</f>
        <v>0.62172681589783818</v>
      </c>
      <c r="C722">
        <f ca="1">-8*LN(RAND())</f>
        <v>2.2033887894304862</v>
      </c>
      <c r="D722">
        <f ca="1">-8*LN(RAND())</f>
        <v>2.5784289770774769</v>
      </c>
      <c r="E722">
        <f ca="1">-8*LN(RAND())</f>
        <v>35.265282905671448</v>
      </c>
      <c r="F722">
        <f ca="1">-8*LN(RAND())</f>
        <v>5.0188372250154645</v>
      </c>
      <c r="H722">
        <f ca="1">-2*LN(RAND())</f>
        <v>4.9988842484224785</v>
      </c>
      <c r="I722">
        <f ca="1">-2*LN(RAND())</f>
        <v>2.060091363466459</v>
      </c>
      <c r="J722">
        <f ca="1">-2*LN(RAND())</f>
        <v>0.33148807547960402</v>
      </c>
      <c r="K722">
        <f ca="1">-2*LN(RAND())</f>
        <v>5.3506792196414636</v>
      </c>
      <c r="L722">
        <f ca="1">-2*LN(RAND())</f>
        <v>0.66509444756292924</v>
      </c>
      <c r="M722">
        <f ca="1">-2*LN(RAND())</f>
        <v>1.4427351136154032</v>
      </c>
      <c r="P722">
        <v>2.0362470511148976</v>
      </c>
      <c r="Q722">
        <v>18.82364214841321</v>
      </c>
      <c r="R722">
        <v>16.91582977593109</v>
      </c>
      <c r="T722">
        <v>0.37948479864070012</v>
      </c>
      <c r="U722">
        <v>4.0624550581237742</v>
      </c>
      <c r="V722">
        <v>9.9241785878597805E-2</v>
      </c>
      <c r="X722">
        <v>11.746315982921685</v>
      </c>
      <c r="Y722">
        <v>2.3933248211856006</v>
      </c>
      <c r="Z722">
        <v>11.748538067129527</v>
      </c>
      <c r="AA722">
        <v>5.4780505496336387</v>
      </c>
      <c r="AC722">
        <v>0.24310528547843679</v>
      </c>
      <c r="AD722">
        <v>0.15258159295908374</v>
      </c>
      <c r="AE722">
        <v>0.91382564657303089</v>
      </c>
      <c r="AF722">
        <v>1.2189844694264733</v>
      </c>
      <c r="AH722">
        <v>12.902300333295294</v>
      </c>
      <c r="AI722">
        <v>2.267654531901707</v>
      </c>
      <c r="AJ722">
        <v>15.862136144849991</v>
      </c>
      <c r="AK722">
        <v>17.891249442295958</v>
      </c>
      <c r="AL722">
        <v>8.6531399948118928</v>
      </c>
      <c r="AN722">
        <v>4.0724201062340946</v>
      </c>
      <c r="AO722">
        <v>0.70834530357855119</v>
      </c>
      <c r="AP722">
        <v>0.92080725537118047</v>
      </c>
      <c r="AQ722">
        <v>3.1943400773790303</v>
      </c>
      <c r="AR722">
        <v>0.55559665867409136</v>
      </c>
      <c r="AT722">
        <v>6.4248482595666765</v>
      </c>
      <c r="AU722">
        <v>3.2825788928689041</v>
      </c>
      <c r="AV722">
        <v>14.410877040676048</v>
      </c>
      <c r="AW722">
        <v>17.517551336910699</v>
      </c>
      <c r="AX722">
        <v>3.4182701385069535E-2</v>
      </c>
      <c r="AY722">
        <v>2.1694155802374877</v>
      </c>
      <c r="BA722">
        <v>1.8151351350887357</v>
      </c>
      <c r="BB722">
        <v>2.3027901307475802</v>
      </c>
      <c r="BC722">
        <v>1.4044198000884003</v>
      </c>
      <c r="BD722">
        <v>5.5300441626448675</v>
      </c>
      <c r="BE722">
        <v>4.4897627238161562E-2</v>
      </c>
      <c r="BF722">
        <v>0.63576786914367345</v>
      </c>
    </row>
    <row r="723" spans="1:58">
      <c r="A723">
        <f ca="1">-8*LN(RAND())</f>
        <v>15.844857144904084</v>
      </c>
      <c r="B723">
        <f ca="1">-8*LN(RAND())</f>
        <v>35.94858583498042</v>
      </c>
      <c r="C723">
        <f ca="1">-8*LN(RAND())</f>
        <v>14.563308087745906</v>
      </c>
      <c r="D723">
        <f ca="1">-8*LN(RAND())</f>
        <v>9.3023108430685451</v>
      </c>
      <c r="E723">
        <f ca="1">-8*LN(RAND())</f>
        <v>2.8441201356758485</v>
      </c>
      <c r="F723">
        <f ca="1">-8*LN(RAND())</f>
        <v>3.8826767408795719</v>
      </c>
      <c r="H723">
        <f ca="1">-2*LN(RAND())</f>
        <v>1.2508716662278037</v>
      </c>
      <c r="I723">
        <f ca="1">-2*LN(RAND())</f>
        <v>0.95878220227208044</v>
      </c>
      <c r="J723">
        <f ca="1">-2*LN(RAND())</f>
        <v>1.122584794194863</v>
      </c>
      <c r="K723">
        <f ca="1">-2*LN(RAND())</f>
        <v>0.16069406920944387</v>
      </c>
      <c r="L723">
        <f ca="1">-2*LN(RAND())</f>
        <v>0.43094125877351153</v>
      </c>
      <c r="M723">
        <f ca="1">-2*LN(RAND())</f>
        <v>1.0442303575834795</v>
      </c>
      <c r="P723">
        <v>3.2043688607536884</v>
      </c>
      <c r="Q723">
        <v>0.59511049876782707</v>
      </c>
      <c r="R723">
        <v>6.4078538828494107</v>
      </c>
      <c r="T723">
        <v>1.2339977936130044</v>
      </c>
      <c r="U723">
        <v>2.474105264805901</v>
      </c>
      <c r="V723">
        <v>0.12891883185084596</v>
      </c>
      <c r="X723">
        <v>15.071883725748066</v>
      </c>
      <c r="Y723">
        <v>1.5455215625951686</v>
      </c>
      <c r="Z723">
        <v>1.2380842655521065</v>
      </c>
      <c r="AA723">
        <v>0.13743478455576352</v>
      </c>
      <c r="AC723">
        <v>1.0532099797637151</v>
      </c>
      <c r="AD723">
        <v>1.4873233612055847</v>
      </c>
      <c r="AE723">
        <v>2.4794659472457461</v>
      </c>
      <c r="AF723">
        <v>0.14098599123067285</v>
      </c>
      <c r="AH723">
        <v>5.1395639239411706</v>
      </c>
      <c r="AI723">
        <v>2.1213907136859769</v>
      </c>
      <c r="AJ723">
        <v>0.5316391525836065</v>
      </c>
      <c r="AK723">
        <v>3.6921279531035434</v>
      </c>
      <c r="AL723">
        <v>1.4157608205133856</v>
      </c>
      <c r="AN723">
        <v>3.0419568894809657</v>
      </c>
      <c r="AO723">
        <v>2.8559219282623327</v>
      </c>
      <c r="AP723">
        <v>1.4177346661511496</v>
      </c>
      <c r="AQ723">
        <v>0.99528887188997062</v>
      </c>
      <c r="AR723">
        <v>9.5953374318887563E-2</v>
      </c>
      <c r="AT723">
        <v>6.8747403596186594</v>
      </c>
      <c r="AU723">
        <v>2.8867305292402401</v>
      </c>
      <c r="AV723">
        <v>8.1729565918474485</v>
      </c>
      <c r="AW723">
        <v>0.58595872398024318</v>
      </c>
      <c r="AX723">
        <v>9.6661981370516123</v>
      </c>
      <c r="AY723">
        <v>3.3513608089029372</v>
      </c>
      <c r="BA723">
        <v>3.5597261821948216E-2</v>
      </c>
      <c r="BB723">
        <v>0.40296059891395047</v>
      </c>
      <c r="BC723">
        <v>3.9739733740592174</v>
      </c>
      <c r="BD723">
        <v>0.92130503683607667</v>
      </c>
      <c r="BE723">
        <v>2.5564112204412694</v>
      </c>
      <c r="BF723">
        <v>0.42439650731828693</v>
      </c>
    </row>
    <row r="724" spans="1:58">
      <c r="A724">
        <f ca="1">-8*LN(RAND())</f>
        <v>0.56066415444654305</v>
      </c>
      <c r="B724">
        <f ca="1">-8*LN(RAND())</f>
        <v>6.5015136630585788</v>
      </c>
      <c r="C724">
        <f ca="1">-8*LN(RAND())</f>
        <v>9.9032918435068176</v>
      </c>
      <c r="D724">
        <f ca="1">-8*LN(RAND())</f>
        <v>5.7370744335234907</v>
      </c>
      <c r="E724">
        <f ca="1">-8*LN(RAND())</f>
        <v>7.293520830546802</v>
      </c>
      <c r="F724">
        <f ca="1">-8*LN(RAND())</f>
        <v>4.2941727322527097</v>
      </c>
      <c r="H724">
        <f ca="1">-2*LN(RAND())</f>
        <v>0.6908440139475277</v>
      </c>
      <c r="I724">
        <f ca="1">-2*LN(RAND())</f>
        <v>0.16729555806752047</v>
      </c>
      <c r="J724">
        <f ca="1">-2*LN(RAND())</f>
        <v>2.7956502894805433</v>
      </c>
      <c r="K724">
        <f ca="1">-2*LN(RAND())</f>
        <v>3.097219741852812</v>
      </c>
      <c r="L724">
        <f ca="1">-2*LN(RAND())</f>
        <v>2.169031196564239</v>
      </c>
      <c r="M724">
        <f ca="1">-2*LN(RAND())</f>
        <v>9.9237709193311457E-2</v>
      </c>
      <c r="P724">
        <v>10.544974311561807</v>
      </c>
      <c r="Q724">
        <v>1.5404007256422847</v>
      </c>
      <c r="R724">
        <v>0.46241084020882556</v>
      </c>
      <c r="T724">
        <v>0.56238692637316012</v>
      </c>
      <c r="U724">
        <v>5.4969547578639623E-2</v>
      </c>
      <c r="V724">
        <v>0.81428336176186167</v>
      </c>
      <c r="X724">
        <v>7.5583730654863777</v>
      </c>
      <c r="Y724">
        <v>4.0114436676641212</v>
      </c>
      <c r="Z724">
        <v>0.17220946160792627</v>
      </c>
      <c r="AA724">
        <v>7.3533136750648929</v>
      </c>
      <c r="AC724">
        <v>2.0366578407049576</v>
      </c>
      <c r="AD724">
        <v>4.1242304783060435</v>
      </c>
      <c r="AE724">
        <v>7.7077348733537541</v>
      </c>
      <c r="AF724">
        <v>7.8803496098720238</v>
      </c>
      <c r="AH724">
        <v>1.8710133831503846</v>
      </c>
      <c r="AI724">
        <v>5.4913545591931916</v>
      </c>
      <c r="AJ724">
        <v>3.2285348861898377</v>
      </c>
      <c r="AK724">
        <v>4.1883210201974155</v>
      </c>
      <c r="AL724">
        <v>6.3266234106483674</v>
      </c>
      <c r="AN724">
        <v>0.88962120299585412</v>
      </c>
      <c r="AO724">
        <v>1.6661670674771709</v>
      </c>
      <c r="AP724">
        <v>5.377746187586608E-2</v>
      </c>
      <c r="AQ724">
        <v>2.4401327166835953</v>
      </c>
      <c r="AR724">
        <v>4.4767728320664828</v>
      </c>
      <c r="AT724">
        <v>15.351257678429048</v>
      </c>
      <c r="AU724">
        <v>2.4264432957770046</v>
      </c>
      <c r="AV724">
        <v>4.7811878055421113</v>
      </c>
      <c r="AW724">
        <v>3.142922624875446</v>
      </c>
      <c r="AX724">
        <v>0.44882421852561666</v>
      </c>
      <c r="AY724">
        <v>0.12716130347973009</v>
      </c>
      <c r="BA724">
        <v>5.5632679417655873E-2</v>
      </c>
      <c r="BB724">
        <v>2.9542252726506133</v>
      </c>
      <c r="BC724">
        <v>2.1476004374916449</v>
      </c>
      <c r="BD724">
        <v>0.68107961967991903</v>
      </c>
      <c r="BE724">
        <v>3.3822457479738901</v>
      </c>
      <c r="BF724">
        <v>0.12264236935855441</v>
      </c>
    </row>
    <row r="725" spans="1:58">
      <c r="A725">
        <f ca="1">-8*LN(RAND())</f>
        <v>11.748161596061632</v>
      </c>
      <c r="B725">
        <f ca="1">-8*LN(RAND())</f>
        <v>0.41635304805263901</v>
      </c>
      <c r="C725">
        <f ca="1">-8*LN(RAND())</f>
        <v>3.3072448496628875</v>
      </c>
      <c r="D725">
        <f ca="1">-8*LN(RAND())</f>
        <v>18.937141585859973</v>
      </c>
      <c r="E725">
        <f ca="1">-8*LN(RAND())</f>
        <v>1.6895920498163033</v>
      </c>
      <c r="F725">
        <f ca="1">-8*LN(RAND())</f>
        <v>4.750589825524143</v>
      </c>
      <c r="H725">
        <f ca="1">-2*LN(RAND())</f>
        <v>2.8898666561000113</v>
      </c>
      <c r="I725">
        <f ca="1">-2*LN(RAND())</f>
        <v>12.93980027912048</v>
      </c>
      <c r="J725">
        <f ca="1">-2*LN(RAND())</f>
        <v>2.0383764554800385</v>
      </c>
      <c r="K725">
        <f ca="1">-2*LN(RAND())</f>
        <v>1.9264293317145678</v>
      </c>
      <c r="L725">
        <f ca="1">-2*LN(RAND())</f>
        <v>1.8202691461031091</v>
      </c>
      <c r="M725">
        <f ca="1">-2*LN(RAND())</f>
        <v>0.70288911662865661</v>
      </c>
      <c r="P725">
        <v>1.8278610020235837</v>
      </c>
      <c r="Q725">
        <v>1.5455736614070306</v>
      </c>
      <c r="R725">
        <v>1.3385174774558573</v>
      </c>
      <c r="T725">
        <v>1.4935830593789472</v>
      </c>
      <c r="U725">
        <v>2.7304051136461602</v>
      </c>
      <c r="V725">
        <v>0.93082788776603775</v>
      </c>
      <c r="X725">
        <v>14.552745290650702</v>
      </c>
      <c r="Y725">
        <v>9.4502380167039046</v>
      </c>
      <c r="Z725">
        <v>2.6268154192226256</v>
      </c>
      <c r="AA725">
        <v>4.7229250350590801</v>
      </c>
      <c r="AC725">
        <v>4.9381105859424235</v>
      </c>
      <c r="AD725">
        <v>0.67614990338602221</v>
      </c>
      <c r="AE725">
        <v>1.6113283405102448</v>
      </c>
      <c r="AF725">
        <v>2.7851389084961218</v>
      </c>
      <c r="AH725">
        <v>6.9977350619987551</v>
      </c>
      <c r="AI725">
        <v>0.80363405977645652</v>
      </c>
      <c r="AJ725">
        <v>2.5333490313758507</v>
      </c>
      <c r="AK725">
        <v>16.973575037761805</v>
      </c>
      <c r="AL725">
        <v>3.8116660982970001E-2</v>
      </c>
      <c r="AN725">
        <v>0.97129138364417011</v>
      </c>
      <c r="AO725">
        <v>0.21065561492902768</v>
      </c>
      <c r="AP725">
        <v>2.8694485604692566</v>
      </c>
      <c r="AQ725">
        <v>1.2154151483342013</v>
      </c>
      <c r="AR725">
        <v>0.49745939212736429</v>
      </c>
      <c r="AT725">
        <v>12.193451578481886</v>
      </c>
      <c r="AU725">
        <v>0.4704800874542755</v>
      </c>
      <c r="AV725">
        <v>1.7973897591124643</v>
      </c>
      <c r="AW725">
        <v>1.9503505832081247</v>
      </c>
      <c r="AX725">
        <v>16.251774802629388</v>
      </c>
      <c r="AY725">
        <v>46.043834929868979</v>
      </c>
      <c r="BA725">
        <v>1.8698474288124696</v>
      </c>
      <c r="BB725">
        <v>0.7781399402033119</v>
      </c>
      <c r="BC725">
        <v>2.5971552250729339</v>
      </c>
      <c r="BD725">
        <v>0.53776743076042088</v>
      </c>
      <c r="BE725">
        <v>8.0082740873433006E-2</v>
      </c>
      <c r="BF725">
        <v>0.70739791514749584</v>
      </c>
    </row>
    <row r="726" spans="1:58">
      <c r="A726">
        <f ca="1">-8*LN(RAND())</f>
        <v>5.8130263135782574</v>
      </c>
      <c r="B726">
        <f ca="1">-8*LN(RAND())</f>
        <v>2.0987952032246966</v>
      </c>
      <c r="C726">
        <f ca="1">-8*LN(RAND())</f>
        <v>2.6105085409031998</v>
      </c>
      <c r="D726">
        <f ca="1">-8*LN(RAND())</f>
        <v>10.741034985702084</v>
      </c>
      <c r="E726">
        <f ca="1">-8*LN(RAND())</f>
        <v>7.3763829978772941</v>
      </c>
      <c r="F726">
        <f ca="1">-8*LN(RAND())</f>
        <v>1.1010801309005924</v>
      </c>
      <c r="H726">
        <f ca="1">-2*LN(RAND())</f>
        <v>3.183111757290142</v>
      </c>
      <c r="I726">
        <f ca="1">-2*LN(RAND())</f>
        <v>0.54917453463718546</v>
      </c>
      <c r="J726">
        <f ca="1">-2*LN(RAND())</f>
        <v>1.7360788354891981</v>
      </c>
      <c r="K726">
        <f ca="1">-2*LN(RAND())</f>
        <v>6.3856291295866345</v>
      </c>
      <c r="L726">
        <f ca="1">-2*LN(RAND())</f>
        <v>1.4872654977460693</v>
      </c>
      <c r="M726">
        <f ca="1">-2*LN(RAND())</f>
        <v>0.64539243426986048</v>
      </c>
      <c r="P726">
        <v>6.2649528747168253</v>
      </c>
      <c r="Q726">
        <v>10.479571655499706</v>
      </c>
      <c r="R726">
        <v>12.643417338219725</v>
      </c>
      <c r="T726">
        <v>3.877652370048601</v>
      </c>
      <c r="U726">
        <v>2.988352427403548</v>
      </c>
      <c r="V726">
        <v>0.80840693881943537</v>
      </c>
      <c r="X726">
        <v>4.4390766499091487</v>
      </c>
      <c r="Y726">
        <v>5.2692179031006203</v>
      </c>
      <c r="Z726">
        <v>22.110294033702324</v>
      </c>
      <c r="AA726">
        <v>0.42836947570333117</v>
      </c>
      <c r="AC726">
        <v>0.58648203323081349</v>
      </c>
      <c r="AD726">
        <v>2.5929147080181889</v>
      </c>
      <c r="AE726">
        <v>2.8183128134006474</v>
      </c>
      <c r="AF726">
        <v>2.3400182590393914</v>
      </c>
      <c r="AH726">
        <v>4.0326245736955935</v>
      </c>
      <c r="AI726">
        <v>18.360587448542713</v>
      </c>
      <c r="AJ726">
        <v>5.3651849786388572</v>
      </c>
      <c r="AK726">
        <v>4.3911263253703963</v>
      </c>
      <c r="AL726">
        <v>3.5648007557044581</v>
      </c>
      <c r="AN726">
        <v>0.69297472307651886</v>
      </c>
      <c r="AO726">
        <v>0.75785947669634113</v>
      </c>
      <c r="AP726">
        <v>3.0909593449213162E-2</v>
      </c>
      <c r="AQ726">
        <v>3.9297743041742486</v>
      </c>
      <c r="AR726">
        <v>1.55522524093392E-2</v>
      </c>
      <c r="AT726">
        <v>4.0317942163275884</v>
      </c>
      <c r="AU726">
        <v>2.0948530654210087</v>
      </c>
      <c r="AV726">
        <v>8.8440748023124307</v>
      </c>
      <c r="AW726">
        <v>2.0805273364016941</v>
      </c>
      <c r="AX726">
        <v>4.1285302007804638</v>
      </c>
      <c r="AY726">
        <v>8.8920246010667565</v>
      </c>
      <c r="BA726">
        <v>0.79182151758027142</v>
      </c>
      <c r="BB726">
        <v>0.16878154113722485</v>
      </c>
      <c r="BC726">
        <v>6.1456456517207023</v>
      </c>
      <c r="BD726">
        <v>0.31101431827064391</v>
      </c>
      <c r="BE726">
        <v>6.731643115631436E-2</v>
      </c>
      <c r="BF726">
        <v>0.65857873001215173</v>
      </c>
    </row>
    <row r="727" spans="1:58">
      <c r="A727">
        <f ca="1">-8*LN(RAND())</f>
        <v>1.7054498239900973</v>
      </c>
      <c r="B727">
        <f ca="1">-8*LN(RAND())</f>
        <v>0.3909886583171262</v>
      </c>
      <c r="C727">
        <f ca="1">-8*LN(RAND())</f>
        <v>8.2588533941052074</v>
      </c>
      <c r="D727">
        <f ca="1">-8*LN(RAND())</f>
        <v>0.69285361671378032</v>
      </c>
      <c r="E727">
        <f ca="1">-8*LN(RAND())</f>
        <v>1.4034286285903006</v>
      </c>
      <c r="F727">
        <f ca="1">-8*LN(RAND())</f>
        <v>0.42578950683292516</v>
      </c>
      <c r="H727">
        <f ca="1">-2*LN(RAND())</f>
        <v>0.96781771934921834</v>
      </c>
      <c r="I727">
        <f ca="1">-2*LN(RAND())</f>
        <v>6.8521584585570467</v>
      </c>
      <c r="J727">
        <f ca="1">-2*LN(RAND())</f>
        <v>0.85933424869314556</v>
      </c>
      <c r="K727">
        <f ca="1">-2*LN(RAND())</f>
        <v>3.1861724660924113</v>
      </c>
      <c r="L727">
        <f ca="1">-2*LN(RAND())</f>
        <v>0.78940004765676763</v>
      </c>
      <c r="M727">
        <f ca="1">-2*LN(RAND())</f>
        <v>2.0488869282107913</v>
      </c>
      <c r="P727">
        <v>24.965561232690014</v>
      </c>
      <c r="Q727">
        <v>6.5579529431306502</v>
      </c>
      <c r="R727">
        <v>3.7918710544820886</v>
      </c>
      <c r="T727">
        <v>2.2933137660083482</v>
      </c>
      <c r="U727">
        <v>2.3413753699300246</v>
      </c>
      <c r="V727">
        <v>0.53915922310793363</v>
      </c>
      <c r="X727">
        <v>1.0276970723535417</v>
      </c>
      <c r="Y727">
        <v>30.696467556743563</v>
      </c>
      <c r="Z727">
        <v>11.033099411074753</v>
      </c>
      <c r="AA727">
        <v>18.207588656491964</v>
      </c>
      <c r="AC727">
        <v>1.0870500254350408</v>
      </c>
      <c r="AD727">
        <v>0.82754672087541781</v>
      </c>
      <c r="AE727">
        <v>0.96263403267753633</v>
      </c>
      <c r="AF727">
        <v>4.43094197342249</v>
      </c>
      <c r="AH727">
        <v>2.0653790794406666</v>
      </c>
      <c r="AI727">
        <v>0.95579788038351232</v>
      </c>
      <c r="AJ727">
        <v>4.6220045282328339</v>
      </c>
      <c r="AK727">
        <v>3.0997019232444822</v>
      </c>
      <c r="AL727">
        <v>11.304378307684747</v>
      </c>
      <c r="AN727">
        <v>1.3911241939182581</v>
      </c>
      <c r="AO727">
        <v>0.39786099021209698</v>
      </c>
      <c r="AP727">
        <v>0.42749400091351936</v>
      </c>
      <c r="AQ727">
        <v>3.4375770973039104</v>
      </c>
      <c r="AR727">
        <v>2.7113628750112744</v>
      </c>
      <c r="AT727">
        <v>8.0255167505901159</v>
      </c>
      <c r="AU727">
        <v>4.0202066528470439</v>
      </c>
      <c r="AV727">
        <v>5.6952184526639744</v>
      </c>
      <c r="AW727">
        <v>1.9220719835701261</v>
      </c>
      <c r="AX727">
        <v>2.4916499886592041</v>
      </c>
      <c r="AY727">
        <v>3.2082002829015952</v>
      </c>
      <c r="BA727">
        <v>0.23871040932640841</v>
      </c>
      <c r="BB727">
        <v>5.998953527909026</v>
      </c>
      <c r="BC727">
        <v>6.4169298805053625</v>
      </c>
      <c r="BD727">
        <v>1.7196846728621624</v>
      </c>
      <c r="BE727">
        <v>5.7533443692597572</v>
      </c>
      <c r="BF727">
        <v>2.071842490978586</v>
      </c>
    </row>
    <row r="728" spans="1:58">
      <c r="A728">
        <f ca="1">-8*LN(RAND())</f>
        <v>0.44426789219100582</v>
      </c>
      <c r="B728">
        <f ca="1">-8*LN(RAND())</f>
        <v>0.24772007974304869</v>
      </c>
      <c r="C728">
        <f ca="1">-8*LN(RAND())</f>
        <v>29.436592117256094</v>
      </c>
      <c r="D728">
        <f ca="1">-8*LN(RAND())</f>
        <v>5.8910267870969584</v>
      </c>
      <c r="E728">
        <f ca="1">-8*LN(RAND())</f>
        <v>11.014218262011934</v>
      </c>
      <c r="F728">
        <f ca="1">-8*LN(RAND())</f>
        <v>7.7668169550607811</v>
      </c>
      <c r="H728">
        <f ca="1">-2*LN(RAND())</f>
        <v>0.35164962204756817</v>
      </c>
      <c r="I728">
        <f ca="1">-2*LN(RAND())</f>
        <v>0.25616704443879801</v>
      </c>
      <c r="J728">
        <f ca="1">-2*LN(RAND())</f>
        <v>1.1073884977534161</v>
      </c>
      <c r="K728">
        <f ca="1">-2*LN(RAND())</f>
        <v>1.2808626984041565</v>
      </c>
      <c r="L728">
        <f ca="1">-2*LN(RAND())</f>
        <v>3.6145978445900497</v>
      </c>
      <c r="M728">
        <f ca="1">-2*LN(RAND())</f>
        <v>0.66004304940509828</v>
      </c>
      <c r="P728">
        <v>1.6400207207291466</v>
      </c>
      <c r="Q728">
        <v>6.2277259135056591</v>
      </c>
      <c r="R728">
        <v>23.021758390993448</v>
      </c>
      <c r="T728">
        <v>2.2322637003568344</v>
      </c>
      <c r="U728">
        <v>0.20837879183661764</v>
      </c>
      <c r="V728">
        <v>3.9168831470455676</v>
      </c>
      <c r="X728">
        <v>7.6730067373570501</v>
      </c>
      <c r="Y728">
        <v>4.1814817825752701</v>
      </c>
      <c r="Z728">
        <v>0.57434463030233485</v>
      </c>
      <c r="AA728">
        <v>12.258348831566817</v>
      </c>
      <c r="AC728">
        <v>4.0317773141729933</v>
      </c>
      <c r="AD728">
        <v>0.13087651275362569</v>
      </c>
      <c r="AE728">
        <v>3.7648169734980552</v>
      </c>
      <c r="AF728">
        <v>5.6256157688516923</v>
      </c>
      <c r="AH728">
        <v>11.487088954856393</v>
      </c>
      <c r="AI728">
        <v>1.5451922302548633</v>
      </c>
      <c r="AJ728">
        <v>2.0057952795266307</v>
      </c>
      <c r="AK728">
        <v>0.78797507842984738</v>
      </c>
      <c r="AL728">
        <v>2.8381892140009781</v>
      </c>
      <c r="AN728">
        <v>1.1690115377412884</v>
      </c>
      <c r="AO728">
        <v>0.3318078288753471</v>
      </c>
      <c r="AP728">
        <v>3.5630917160611265E-2</v>
      </c>
      <c r="AQ728">
        <v>2.8207938144622111</v>
      </c>
      <c r="AR728">
        <v>0.42995892412395098</v>
      </c>
      <c r="AT728">
        <v>15.867438191376554</v>
      </c>
      <c r="AU728">
        <v>3.7875674166148383</v>
      </c>
      <c r="AV728">
        <v>8.5277897223368146</v>
      </c>
      <c r="AW728">
        <v>3.3694760444397547</v>
      </c>
      <c r="AX728">
        <v>0.99366812586542774</v>
      </c>
      <c r="AY728">
        <v>4.562744943098866</v>
      </c>
      <c r="BA728">
        <v>1.1682409441426593</v>
      </c>
      <c r="BB728">
        <v>7.4038306383174025E-3</v>
      </c>
      <c r="BC728">
        <v>2.3641479261863174</v>
      </c>
      <c r="BD728">
        <v>0.72815293664683756</v>
      </c>
      <c r="BE728">
        <v>4.9837248529465645</v>
      </c>
      <c r="BF728">
        <v>6.4449899587816217</v>
      </c>
    </row>
    <row r="729" spans="1:58">
      <c r="A729">
        <f ca="1">-8*LN(RAND())</f>
        <v>18.351130673065615</v>
      </c>
      <c r="B729">
        <f ca="1">-8*LN(RAND())</f>
        <v>3.0026179465205671</v>
      </c>
      <c r="C729">
        <f ca="1">-8*LN(RAND())</f>
        <v>45.679290915071036</v>
      </c>
      <c r="D729">
        <f ca="1">-8*LN(RAND())</f>
        <v>8.8893363226848265</v>
      </c>
      <c r="E729">
        <f ca="1">-8*LN(RAND())</f>
        <v>18.308469845103229</v>
      </c>
      <c r="F729">
        <f ca="1">-8*LN(RAND())</f>
        <v>7.7662096292261458</v>
      </c>
      <c r="H729">
        <f ca="1">-2*LN(RAND())</f>
        <v>5.4442212251636422</v>
      </c>
      <c r="I729">
        <f ca="1">-2*LN(RAND())</f>
        <v>0.51775714474200707</v>
      </c>
      <c r="J729">
        <f ca="1">-2*LN(RAND())</f>
        <v>3.1663996549155908E-2</v>
      </c>
      <c r="K729">
        <f ca="1">-2*LN(RAND())</f>
        <v>1.2819849013293851</v>
      </c>
      <c r="L729">
        <f ca="1">-2*LN(RAND())</f>
        <v>2.5889851156194328</v>
      </c>
      <c r="M729">
        <f ca="1">-2*LN(RAND())</f>
        <v>2.7846953428957546</v>
      </c>
      <c r="P729">
        <v>0.3942060176281954</v>
      </c>
      <c r="Q729">
        <v>3.4412486729818537</v>
      </c>
      <c r="R729">
        <v>1.4127926779841438</v>
      </c>
      <c r="T729">
        <v>1.0542511766774465</v>
      </c>
      <c r="U729">
        <v>0.66138047968345126</v>
      </c>
      <c r="V729">
        <v>1.516987787861392</v>
      </c>
      <c r="X729">
        <v>4.9602899247120735</v>
      </c>
      <c r="Y729">
        <v>5.4431718296150384</v>
      </c>
      <c r="Z729">
        <v>0.35660230989049263</v>
      </c>
      <c r="AA729">
        <v>22.618822967983462</v>
      </c>
      <c r="AC729">
        <v>3.7468005019459349</v>
      </c>
      <c r="AD729">
        <v>1.5982781120892449</v>
      </c>
      <c r="AE729">
        <v>1.8373207655211259</v>
      </c>
      <c r="AF729">
        <v>4.0647722338370338</v>
      </c>
      <c r="AH729">
        <v>1.7721047958386729</v>
      </c>
      <c r="AI729">
        <v>8.1844943601043152</v>
      </c>
      <c r="AJ729">
        <v>11.383008216688626</v>
      </c>
      <c r="AK729">
        <v>8.5595955877550498</v>
      </c>
      <c r="AL729">
        <v>0.25801766877631266</v>
      </c>
      <c r="AN729">
        <v>3.6403073681425995</v>
      </c>
      <c r="AO729">
        <v>1.0113768436578068</v>
      </c>
      <c r="AP729">
        <v>4.4454714238055653</v>
      </c>
      <c r="AQ729">
        <v>0.724734307532657</v>
      </c>
      <c r="AR729">
        <v>1.7525360856458643</v>
      </c>
      <c r="AT729">
        <v>0.8909657916602709</v>
      </c>
      <c r="AU729">
        <v>3.9896873346052737</v>
      </c>
      <c r="AV729">
        <v>3.6709141234927998</v>
      </c>
      <c r="AW729">
        <v>1.2022649433550838</v>
      </c>
      <c r="AX729">
        <v>6.97856165877349</v>
      </c>
      <c r="AY729">
        <v>3.2084670900635786</v>
      </c>
      <c r="BA729">
        <v>1.1414691461146527</v>
      </c>
      <c r="BB729">
        <v>0.89195529986824384</v>
      </c>
      <c r="BC729">
        <v>0.74539007063851992</v>
      </c>
      <c r="BD729">
        <v>1.9164981062873916</v>
      </c>
      <c r="BE729">
        <v>0.34002160939123033</v>
      </c>
      <c r="BF729">
        <v>0.1574853235206328</v>
      </c>
    </row>
    <row r="730" spans="1:58">
      <c r="A730">
        <f ca="1">-8*LN(RAND())</f>
        <v>11.709245613917151</v>
      </c>
      <c r="B730">
        <f ca="1">-8*LN(RAND())</f>
        <v>19.548910198341559</v>
      </c>
      <c r="C730">
        <f ca="1">-8*LN(RAND())</f>
        <v>14.36058484407584</v>
      </c>
      <c r="D730">
        <f ca="1">-8*LN(RAND())</f>
        <v>3.5027083200214394E-2</v>
      </c>
      <c r="E730">
        <f ca="1">-8*LN(RAND())</f>
        <v>8.3971564487945862</v>
      </c>
      <c r="F730">
        <f ca="1">-8*LN(RAND())</f>
        <v>0.92820868440304893</v>
      </c>
      <c r="H730">
        <f ca="1">-2*LN(RAND())</f>
        <v>3.0177605741351905</v>
      </c>
      <c r="I730">
        <f ca="1">-2*LN(RAND())</f>
        <v>3.6126183867745181</v>
      </c>
      <c r="J730">
        <f ca="1">-2*LN(RAND())</f>
        <v>3.5204483953083638</v>
      </c>
      <c r="K730">
        <f ca="1">-2*LN(RAND())</f>
        <v>5.1829641466383904</v>
      </c>
      <c r="L730">
        <f ca="1">-2*LN(RAND())</f>
        <v>0.22407070934645096</v>
      </c>
      <c r="M730">
        <f ca="1">-2*LN(RAND())</f>
        <v>2.0284712894987655</v>
      </c>
      <c r="P730">
        <v>0.70108069302599985</v>
      </c>
      <c r="Q730">
        <v>9.0838718439522701</v>
      </c>
      <c r="R730">
        <v>7.5482964897102081</v>
      </c>
      <c r="T730">
        <v>0.26647605218593867</v>
      </c>
      <c r="U730">
        <v>4.9044125797384321</v>
      </c>
      <c r="V730">
        <v>2.8365719437023231</v>
      </c>
      <c r="X730">
        <v>3.8402978929271038E-4</v>
      </c>
      <c r="Y730">
        <v>3.47325346525533</v>
      </c>
      <c r="Z730">
        <v>4.2597695827752702</v>
      </c>
      <c r="AA730">
        <v>2.6222665893435617</v>
      </c>
      <c r="AC730">
        <v>2.5646481816701505</v>
      </c>
      <c r="AD730">
        <v>0.2007733548895326</v>
      </c>
      <c r="AE730">
        <v>2.8385217213801988</v>
      </c>
      <c r="AF730">
        <v>5.1697365079667161</v>
      </c>
      <c r="AH730">
        <v>0.94126272692056023</v>
      </c>
      <c r="AI730">
        <v>5.7461433958938022</v>
      </c>
      <c r="AJ730">
        <v>11.856787621728179</v>
      </c>
      <c r="AK730">
        <v>3.1769513151078992</v>
      </c>
      <c r="AL730">
        <v>8.0066564926904125</v>
      </c>
      <c r="AN730">
        <v>1.0606035290014508</v>
      </c>
      <c r="AO730">
        <v>2.2336907234948655</v>
      </c>
      <c r="AP730">
        <v>3.1609900275663703E-2</v>
      </c>
      <c r="AQ730">
        <v>3.7408582287308333E-2</v>
      </c>
      <c r="AR730">
        <v>2.2643142692660527</v>
      </c>
      <c r="AT730">
        <v>0.26389456526628713</v>
      </c>
      <c r="AU730">
        <v>9.9334040779041146</v>
      </c>
      <c r="AV730">
        <v>27.213217105177968</v>
      </c>
      <c r="AW730">
        <v>1.3506996674882972</v>
      </c>
      <c r="AX730">
        <v>14.916944753068059</v>
      </c>
      <c r="AY730">
        <v>8.5232491140939466</v>
      </c>
      <c r="BA730">
        <v>1.7112041947358243</v>
      </c>
      <c r="BB730">
        <v>3.3003784814653794</v>
      </c>
      <c r="BC730">
        <v>5.741110915476602</v>
      </c>
      <c r="BD730">
        <v>0.56178900926710007</v>
      </c>
      <c r="BE730">
        <v>1.8006530025126231</v>
      </c>
      <c r="BF730">
        <v>3.0035171389143538</v>
      </c>
    </row>
    <row r="731" spans="1:58">
      <c r="A731">
        <f ca="1">-8*LN(RAND())</f>
        <v>5.1731528571242427</v>
      </c>
      <c r="B731">
        <f ca="1">-8*LN(RAND())</f>
        <v>1.1067476844559325</v>
      </c>
      <c r="C731">
        <f ca="1">-8*LN(RAND())</f>
        <v>3.7912091430036328</v>
      </c>
      <c r="D731">
        <f ca="1">-8*LN(RAND())</f>
        <v>12.875727790631613</v>
      </c>
      <c r="E731">
        <f ca="1">-8*LN(RAND())</f>
        <v>3.3552536903219594</v>
      </c>
      <c r="F731">
        <f ca="1">-8*LN(RAND())</f>
        <v>42.649492713929654</v>
      </c>
      <c r="H731">
        <f ca="1">-2*LN(RAND())</f>
        <v>0.68401370498287584</v>
      </c>
      <c r="I731">
        <f ca="1">-2*LN(RAND())</f>
        <v>0.86798287045984002</v>
      </c>
      <c r="J731">
        <f ca="1">-2*LN(RAND())</f>
        <v>0.22302286713081704</v>
      </c>
      <c r="K731">
        <f ca="1">-2*LN(RAND())</f>
        <v>0.56286960033836653</v>
      </c>
      <c r="L731">
        <f ca="1">-2*LN(RAND())</f>
        <v>3.8092679110992393</v>
      </c>
      <c r="M731">
        <f ca="1">-2*LN(RAND())</f>
        <v>0.82064264345367488</v>
      </c>
      <c r="P731">
        <v>5.1877171261027835</v>
      </c>
      <c r="Q731">
        <v>7.6596766374550276</v>
      </c>
      <c r="R731">
        <v>7.8287364522411238</v>
      </c>
      <c r="T731">
        <v>0.12127629751808791</v>
      </c>
      <c r="U731">
        <v>0.19367606575617857</v>
      </c>
      <c r="V731">
        <v>1.1505643060198076</v>
      </c>
      <c r="X731">
        <v>11.991458636882651</v>
      </c>
      <c r="Y731">
        <v>2.6072023822384076</v>
      </c>
      <c r="Z731">
        <v>22.523087959898291</v>
      </c>
      <c r="AA731">
        <v>2.8388112801162313</v>
      </c>
      <c r="AC731">
        <v>1.3966329308047336</v>
      </c>
      <c r="AD731">
        <v>4.1506779633499614E-2</v>
      </c>
      <c r="AE731">
        <v>2.7627068032246536</v>
      </c>
      <c r="AF731">
        <v>0.56981462327939558</v>
      </c>
      <c r="AH731">
        <v>10.116084328510278</v>
      </c>
      <c r="AI731">
        <v>8.589990785531787E-2</v>
      </c>
      <c r="AJ731">
        <v>7.4662179754958551</v>
      </c>
      <c r="AK731">
        <v>2.879041505323217</v>
      </c>
      <c r="AL731">
        <v>1.1098505432742027</v>
      </c>
      <c r="AN731">
        <v>8.7426240053484761E-2</v>
      </c>
      <c r="AO731">
        <v>1.0838210745544596</v>
      </c>
      <c r="AP731">
        <v>0.11453653849138988</v>
      </c>
      <c r="AQ731">
        <v>0.92832275401923026</v>
      </c>
      <c r="AR731">
        <v>2.5826379420352015</v>
      </c>
      <c r="AT731">
        <v>3.8488937210529275</v>
      </c>
      <c r="AU731">
        <v>1.4516063224959252</v>
      </c>
      <c r="AV731">
        <v>0.70589035602794048</v>
      </c>
      <c r="AW731">
        <v>26.148524935452357</v>
      </c>
      <c r="AX731">
        <v>15.201801799145823</v>
      </c>
      <c r="AY731">
        <v>7.8657787530268397</v>
      </c>
      <c r="BA731">
        <v>2.9673262474403108</v>
      </c>
      <c r="BB731">
        <v>3.9612066314703624</v>
      </c>
      <c r="BC731">
        <v>3.8963738556481782</v>
      </c>
      <c r="BD731">
        <v>0.83737305105367565</v>
      </c>
      <c r="BE731">
        <v>3.2824106201139287</v>
      </c>
      <c r="BF731">
        <v>0.49503835091954107</v>
      </c>
    </row>
    <row r="732" spans="1:58">
      <c r="A732">
        <f ca="1">-8*LN(RAND())</f>
        <v>12.645965358686249</v>
      </c>
      <c r="B732">
        <f ca="1">-8*LN(RAND())</f>
        <v>5.233977102980286</v>
      </c>
      <c r="C732">
        <f ca="1">-8*LN(RAND())</f>
        <v>7.3025019743469723</v>
      </c>
      <c r="D732">
        <f ca="1">-8*LN(RAND())</f>
        <v>16.497775139638165</v>
      </c>
      <c r="E732">
        <f ca="1">-8*LN(RAND())</f>
        <v>4.6572695829622601</v>
      </c>
      <c r="F732">
        <f ca="1">-8*LN(RAND())</f>
        <v>3.8899178932584491</v>
      </c>
      <c r="H732">
        <f ca="1">-2*LN(RAND())</f>
        <v>0.7188512564690831</v>
      </c>
      <c r="I732">
        <f ca="1">-2*LN(RAND())</f>
        <v>5.5062818271933223</v>
      </c>
      <c r="J732">
        <f ca="1">-2*LN(RAND())</f>
        <v>0.56264849353443025</v>
      </c>
      <c r="K732">
        <f ca="1">-2*LN(RAND())</f>
        <v>2.5540070918050972</v>
      </c>
      <c r="L732">
        <f ca="1">-2*LN(RAND())</f>
        <v>4.0215147003804645</v>
      </c>
      <c r="M732">
        <f ca="1">-2*LN(RAND())</f>
        <v>3.6970787751890941</v>
      </c>
      <c r="P732">
        <v>5.5622647488869799</v>
      </c>
      <c r="Q732">
        <v>3.0813359792059081</v>
      </c>
      <c r="R732">
        <v>3.8553118833229187</v>
      </c>
      <c r="T732">
        <v>0.64289766679203031</v>
      </c>
      <c r="U732">
        <v>1.1648884195377864</v>
      </c>
      <c r="V732">
        <v>0.31102025114602982</v>
      </c>
      <c r="X732">
        <v>1.6257925814553835</v>
      </c>
      <c r="Y732">
        <v>1.1328176206642719</v>
      </c>
      <c r="Z732">
        <v>0.67616112247915394</v>
      </c>
      <c r="AA732">
        <v>4.7617243479118052</v>
      </c>
      <c r="AC732">
        <v>4.1444649713053723</v>
      </c>
      <c r="AD732">
        <v>2.2499962389563053</v>
      </c>
      <c r="AE732">
        <v>1.2896568066668279</v>
      </c>
      <c r="AF732">
        <v>3.5562317470730735E-2</v>
      </c>
      <c r="AH732">
        <v>12.743957700061367</v>
      </c>
      <c r="AI732">
        <v>6.583908941998823</v>
      </c>
      <c r="AJ732">
        <v>1.3530733467239986E-2</v>
      </c>
      <c r="AK732">
        <v>3.2904080320125457</v>
      </c>
      <c r="AL732">
        <v>39.022275718394077</v>
      </c>
      <c r="AN732">
        <v>3.5226055243421879E-2</v>
      </c>
      <c r="AO732">
        <v>3.1585169294927461E-2</v>
      </c>
      <c r="AP732">
        <v>1.5308543778376147</v>
      </c>
      <c r="AQ732">
        <v>0.34386113327433981</v>
      </c>
      <c r="AR732">
        <v>2.8191387550251627E-2</v>
      </c>
      <c r="AT732">
        <v>1.1478785489983399</v>
      </c>
      <c r="AU732">
        <v>3.1732583079229144</v>
      </c>
      <c r="AV732">
        <v>12.441022843086559</v>
      </c>
      <c r="AW732">
        <v>15.821036087876363</v>
      </c>
      <c r="AX732">
        <v>1.6680954098060727</v>
      </c>
      <c r="AY732">
        <v>1.2347839746691982</v>
      </c>
      <c r="BA732">
        <v>1.0806300100578552</v>
      </c>
      <c r="BB732">
        <v>2.6663414278756123</v>
      </c>
      <c r="BC732">
        <v>0.27952947217294355</v>
      </c>
      <c r="BD732">
        <v>7.5885691180480546</v>
      </c>
      <c r="BE732">
        <v>1.8180295749003526</v>
      </c>
      <c r="BF732">
        <v>1.8985576786921277</v>
      </c>
    </row>
    <row r="733" spans="1:58">
      <c r="A733">
        <f ca="1">-8*LN(RAND())</f>
        <v>1.1874253253006746</v>
      </c>
      <c r="B733">
        <f ca="1">-8*LN(RAND())</f>
        <v>0.88820292832192815</v>
      </c>
      <c r="C733">
        <f ca="1">-8*LN(RAND())</f>
        <v>5.7122284981450901</v>
      </c>
      <c r="D733">
        <f ca="1">-8*LN(RAND())</f>
        <v>8.4625483349840636</v>
      </c>
      <c r="E733">
        <f ca="1">-8*LN(RAND())</f>
        <v>18.189881178070923</v>
      </c>
      <c r="F733">
        <f ca="1">-8*LN(RAND())</f>
        <v>7.2522539251653386</v>
      </c>
      <c r="H733">
        <f ca="1">-2*LN(RAND())</f>
        <v>0.81001205392192965</v>
      </c>
      <c r="I733">
        <f ca="1">-2*LN(RAND())</f>
        <v>0.14069138956592961</v>
      </c>
      <c r="J733">
        <f ca="1">-2*LN(RAND())</f>
        <v>0.10017754806539458</v>
      </c>
      <c r="K733">
        <f ca="1">-2*LN(RAND())</f>
        <v>2.669283280509668</v>
      </c>
      <c r="L733">
        <f ca="1">-2*LN(RAND())</f>
        <v>0.48482831264426707</v>
      </c>
      <c r="M733">
        <f ca="1">-2*LN(RAND())</f>
        <v>1.5281907717188314</v>
      </c>
      <c r="P733">
        <v>10.199418367846421</v>
      </c>
      <c r="Q733">
        <v>1.4183920562444956</v>
      </c>
      <c r="R733">
        <v>7.4587590815853186</v>
      </c>
      <c r="T733">
        <v>4.2148245002120008</v>
      </c>
      <c r="U733">
        <v>4.2283368340502641</v>
      </c>
      <c r="V733">
        <v>0.61837396337504302</v>
      </c>
      <c r="X733">
        <v>2.8351572447098428</v>
      </c>
      <c r="Y733">
        <v>16.244800346875191</v>
      </c>
      <c r="Z733">
        <v>3.9106592812480865</v>
      </c>
      <c r="AA733">
        <v>4.2132360726303064</v>
      </c>
      <c r="AC733">
        <v>1.069657194485204</v>
      </c>
      <c r="AD733">
        <v>0.31429705942907887</v>
      </c>
      <c r="AE733">
        <v>2.1181376859179997</v>
      </c>
      <c r="AF733">
        <v>1.1299135078095648</v>
      </c>
      <c r="AH733">
        <v>18.078738317948229</v>
      </c>
      <c r="AI733">
        <v>1.6214984270083224</v>
      </c>
      <c r="AJ733">
        <v>8.5978824656873609</v>
      </c>
      <c r="AK733">
        <v>1.5422244772616753</v>
      </c>
      <c r="AL733">
        <v>16.991110959712774</v>
      </c>
      <c r="AN733">
        <v>2.2900408118987752</v>
      </c>
      <c r="AO733">
        <v>0.75618576227802503</v>
      </c>
      <c r="AP733">
        <v>0.73878608896830678</v>
      </c>
      <c r="AQ733">
        <v>2.9797721587795851</v>
      </c>
      <c r="AR733">
        <v>1.8895805471409299</v>
      </c>
      <c r="AT733">
        <v>10.762264088409944</v>
      </c>
      <c r="AU733">
        <v>6.4414355666999255</v>
      </c>
      <c r="AV733">
        <v>4.2409120724551199</v>
      </c>
      <c r="AW733">
        <v>33.958552948479564</v>
      </c>
      <c r="AX733">
        <v>11.473329919539379</v>
      </c>
      <c r="AY733">
        <v>7.6671576757078244</v>
      </c>
      <c r="BA733">
        <v>1.4132183644916596</v>
      </c>
      <c r="BB733">
        <v>0.86510089147175773</v>
      </c>
      <c r="BC733">
        <v>1.2754282166318804</v>
      </c>
      <c r="BD733">
        <v>0.15494645641734991</v>
      </c>
      <c r="BE733">
        <v>1.2541305461307786</v>
      </c>
      <c r="BF733">
        <v>7.7314888636781944</v>
      </c>
    </row>
    <row r="734" spans="1:58">
      <c r="A734">
        <f ca="1">-8*LN(RAND())</f>
        <v>1.6903114967404238</v>
      </c>
      <c r="B734">
        <f ca="1">-8*LN(RAND())</f>
        <v>2.4371876525652394</v>
      </c>
      <c r="C734">
        <f ca="1">-8*LN(RAND())</f>
        <v>6.9031529098600801</v>
      </c>
      <c r="D734">
        <f ca="1">-8*LN(RAND())</f>
        <v>0.96589854831836797</v>
      </c>
      <c r="E734">
        <f ca="1">-8*LN(RAND())</f>
        <v>1.3978423746911703</v>
      </c>
      <c r="F734">
        <f ca="1">-8*LN(RAND())</f>
        <v>11.044505266939767</v>
      </c>
      <c r="H734">
        <f ca="1">-2*LN(RAND())</f>
        <v>0.17025463561977003</v>
      </c>
      <c r="I734">
        <f ca="1">-2*LN(RAND())</f>
        <v>1.2477192562823227</v>
      </c>
      <c r="J734">
        <f ca="1">-2*LN(RAND())</f>
        <v>0.37816379200725697</v>
      </c>
      <c r="K734">
        <f ca="1">-2*LN(RAND())</f>
        <v>1.7240076661968993</v>
      </c>
      <c r="L734">
        <f ca="1">-2*LN(RAND())</f>
        <v>1.2536168408689752</v>
      </c>
      <c r="M734">
        <f ca="1">-2*LN(RAND())</f>
        <v>9.5036636080153869</v>
      </c>
      <c r="P734">
        <v>6.7559957377880755</v>
      </c>
      <c r="Q734">
        <v>14.427103688356686</v>
      </c>
      <c r="R734">
        <v>4.3330055333874009</v>
      </c>
      <c r="T734">
        <v>2.6810745165927674</v>
      </c>
      <c r="U734">
        <v>2.4641970545524976</v>
      </c>
      <c r="V734">
        <v>2.0508849193601022</v>
      </c>
      <c r="X734">
        <v>4.0968054866625581</v>
      </c>
      <c r="Y734">
        <v>2.5277884759901124</v>
      </c>
      <c r="Z734">
        <v>2.7825267863012129</v>
      </c>
      <c r="AA734">
        <v>5.3844651366481191</v>
      </c>
      <c r="AC734">
        <v>0.31154482843404141</v>
      </c>
      <c r="AD734">
        <v>2.4450228699596837</v>
      </c>
      <c r="AE734">
        <v>0.23682257171949356</v>
      </c>
      <c r="AF734">
        <v>1.4335263627508252</v>
      </c>
      <c r="AH734">
        <v>3.5835036914736533</v>
      </c>
      <c r="AI734">
        <v>3.0554976003613357</v>
      </c>
      <c r="AJ734">
        <v>41.043190169508236</v>
      </c>
      <c r="AK734">
        <v>1.134654649498269</v>
      </c>
      <c r="AL734">
        <v>1.9249370461668123</v>
      </c>
      <c r="AN734">
        <v>2.9791485826694171</v>
      </c>
      <c r="AO734">
        <v>1.0017001357990714</v>
      </c>
      <c r="AP734">
        <v>9.7632239721284528E-2</v>
      </c>
      <c r="AQ734">
        <v>0.91524474241881237</v>
      </c>
      <c r="AR734">
        <v>0.78264475811284806</v>
      </c>
      <c r="AT734">
        <v>4.5252857781639042</v>
      </c>
      <c r="AU734">
        <v>15.208744252896372</v>
      </c>
      <c r="AV734">
        <v>19.54336972400208</v>
      </c>
      <c r="AW734">
        <v>4.7606850010849477</v>
      </c>
      <c r="AX734">
        <v>9.9850615540096346</v>
      </c>
      <c r="AY734">
        <v>0.83996215992116485</v>
      </c>
      <c r="BA734">
        <v>1.4153192250154176</v>
      </c>
      <c r="BB734">
        <v>3.5523640998802337</v>
      </c>
      <c r="BC734">
        <v>2.1753302620373125</v>
      </c>
      <c r="BD734">
        <v>0.83971160419963242</v>
      </c>
      <c r="BE734">
        <v>0.32730456011608816</v>
      </c>
      <c r="BF734">
        <v>0.80186681232706303</v>
      </c>
    </row>
    <row r="735" spans="1:58">
      <c r="A735">
        <f ca="1">-8*LN(RAND())</f>
        <v>1.1816705652821806</v>
      </c>
      <c r="B735">
        <f ca="1">-8*LN(RAND())</f>
        <v>3.5363620961761106</v>
      </c>
      <c r="C735">
        <f ca="1">-8*LN(RAND())</f>
        <v>22.017155118207892</v>
      </c>
      <c r="D735">
        <f ca="1">-8*LN(RAND())</f>
        <v>12.540228106871552</v>
      </c>
      <c r="E735">
        <f ca="1">-8*LN(RAND())</f>
        <v>11.495118831415736</v>
      </c>
      <c r="F735">
        <f ca="1">-8*LN(RAND())</f>
        <v>2.424709499786486</v>
      </c>
      <c r="H735">
        <f ca="1">-2*LN(RAND())</f>
        <v>2.3241260325050539</v>
      </c>
      <c r="I735">
        <f ca="1">-2*LN(RAND())</f>
        <v>1.3611150228867837</v>
      </c>
      <c r="J735">
        <f ca="1">-2*LN(RAND())</f>
        <v>0.40296263619112677</v>
      </c>
      <c r="K735">
        <f ca="1">-2*LN(RAND())</f>
        <v>3.6514366640518485</v>
      </c>
      <c r="L735">
        <f ca="1">-2*LN(RAND())</f>
        <v>0.61221885792105668</v>
      </c>
      <c r="M735">
        <f ca="1">-2*LN(RAND())</f>
        <v>0.77962942203275531</v>
      </c>
      <c r="P735">
        <v>2.5926402237497506</v>
      </c>
      <c r="Q735">
        <v>1.9566557565358063</v>
      </c>
      <c r="R735">
        <v>6.4951988523065527</v>
      </c>
      <c r="T735">
        <v>1.0822917838569528</v>
      </c>
      <c r="U735">
        <v>2.824772282245791</v>
      </c>
      <c r="V735">
        <v>0.52809922451113755</v>
      </c>
      <c r="X735">
        <v>2.9618098836109992</v>
      </c>
      <c r="Y735">
        <v>23.156334767071233</v>
      </c>
      <c r="Z735">
        <v>4.1413180701173298</v>
      </c>
      <c r="AA735">
        <v>8.8523195393750633</v>
      </c>
      <c r="AC735">
        <v>0.63742570761255846</v>
      </c>
      <c r="AD735">
        <v>0.66817902519741534</v>
      </c>
      <c r="AE735">
        <v>1.4136942155682193</v>
      </c>
      <c r="AF735">
        <v>0.39876869379744451</v>
      </c>
      <c r="AH735">
        <v>5.6239773817289143</v>
      </c>
      <c r="AI735">
        <v>12.336729203944985</v>
      </c>
      <c r="AJ735">
        <v>7.2991078486839989</v>
      </c>
      <c r="AK735">
        <v>0.23471967405408017</v>
      </c>
      <c r="AL735">
        <v>9.7122668908163092</v>
      </c>
      <c r="AN735">
        <v>1.6248507977335389</v>
      </c>
      <c r="AO735">
        <v>1.1728997275909818</v>
      </c>
      <c r="AP735">
        <v>0.14914269853147977</v>
      </c>
      <c r="AQ735">
        <v>2.4731818066576601</v>
      </c>
      <c r="AR735">
        <v>4.0202334278495488</v>
      </c>
      <c r="AT735">
        <v>2.2372184665765769</v>
      </c>
      <c r="AU735">
        <v>7.5120357971881351</v>
      </c>
      <c r="AV735">
        <v>3.9153926272506951</v>
      </c>
      <c r="AW735">
        <v>2.0634144290283389</v>
      </c>
      <c r="AX735">
        <v>3.0870208602984754</v>
      </c>
      <c r="AY735">
        <v>16.768068516405602</v>
      </c>
      <c r="BA735">
        <v>6.1379821999844655</v>
      </c>
      <c r="BB735">
        <v>0.54967690354120702</v>
      </c>
      <c r="BC735">
        <v>0.67557854976214771</v>
      </c>
      <c r="BD735">
        <v>1.6607949993687785</v>
      </c>
      <c r="BE735">
        <v>1.7710883632146226</v>
      </c>
      <c r="BF735">
        <v>3.9154143966329351</v>
      </c>
    </row>
    <row r="736" spans="1:58">
      <c r="A736">
        <f ca="1">-8*LN(RAND())</f>
        <v>2.0262225500962368</v>
      </c>
      <c r="B736">
        <f ca="1">-8*LN(RAND())</f>
        <v>4.6785104904003783</v>
      </c>
      <c r="C736">
        <f ca="1">-8*LN(RAND())</f>
        <v>6.2867840913702215</v>
      </c>
      <c r="D736">
        <f ca="1">-8*LN(RAND())</f>
        <v>3.3506849209038072</v>
      </c>
      <c r="E736">
        <f ca="1">-8*LN(RAND())</f>
        <v>6.2525556817489507</v>
      </c>
      <c r="F736">
        <f ca="1">-8*LN(RAND())</f>
        <v>0.54343706730714025</v>
      </c>
      <c r="H736">
        <f ca="1">-2*LN(RAND())</f>
        <v>0.47585235148293226</v>
      </c>
      <c r="I736">
        <f ca="1">-2*LN(RAND())</f>
        <v>0.54464906485930631</v>
      </c>
      <c r="J736">
        <f ca="1">-2*LN(RAND())</f>
        <v>2.3902241388320791</v>
      </c>
      <c r="K736">
        <f ca="1">-2*LN(RAND())</f>
        <v>9.2651337032609486</v>
      </c>
      <c r="L736">
        <f ca="1">-2*LN(RAND())</f>
        <v>7.319149766676988</v>
      </c>
      <c r="M736">
        <f ca="1">-2*LN(RAND())</f>
        <v>0.84569853038648213</v>
      </c>
      <c r="P736">
        <v>7.6291252752523198</v>
      </c>
      <c r="Q736">
        <v>2.5045253630817839</v>
      </c>
      <c r="R736">
        <v>26.923060952799595</v>
      </c>
      <c r="T736">
        <v>1.1373111102444957</v>
      </c>
      <c r="U736">
        <v>0.6832743800801977</v>
      </c>
      <c r="V736">
        <v>1.0427486691634615</v>
      </c>
      <c r="X736">
        <v>0.85543842754268062</v>
      </c>
      <c r="Y736">
        <v>7.706441265071275</v>
      </c>
      <c r="Z736">
        <v>11.43203803289744</v>
      </c>
      <c r="AA736">
        <v>10.416290615803032</v>
      </c>
      <c r="AC736">
        <v>5.9624101527081905E-2</v>
      </c>
      <c r="AD736">
        <v>1.0400675421806622</v>
      </c>
      <c r="AE736">
        <v>0.78404115945329822</v>
      </c>
      <c r="AF736">
        <v>3.6159942757953401</v>
      </c>
      <c r="AH736">
        <v>37.338515810852634</v>
      </c>
      <c r="AI736">
        <v>6.9561150910406706</v>
      </c>
      <c r="AJ736">
        <v>0.98182449838901775</v>
      </c>
      <c r="AK736">
        <v>19.854030755182283</v>
      </c>
      <c r="AL736">
        <v>1.2928163344364905</v>
      </c>
      <c r="AN736">
        <v>5.0132118714580427</v>
      </c>
      <c r="AO736">
        <v>0.82639018767290606</v>
      </c>
      <c r="AP736">
        <v>0.11537574251302983</v>
      </c>
      <c r="AQ736">
        <v>5.9513945882802774E-2</v>
      </c>
      <c r="AR736">
        <v>5.1297860976192844</v>
      </c>
      <c r="AT736">
        <v>3.0038344223534792</v>
      </c>
      <c r="AU736">
        <v>1.7448619743342089</v>
      </c>
      <c r="AV736">
        <v>10.727405509454195</v>
      </c>
      <c r="AW736">
        <v>27.175586832198206</v>
      </c>
      <c r="AX736">
        <v>3.936410989458329</v>
      </c>
      <c r="AY736">
        <v>8.3752396155035722</v>
      </c>
      <c r="BA736">
        <v>0.99873446479547023</v>
      </c>
      <c r="BB736">
        <v>1.4299822426897169</v>
      </c>
      <c r="BC736">
        <v>7.0370538873098121E-3</v>
      </c>
      <c r="BD736">
        <v>3.8273215057019416</v>
      </c>
      <c r="BE736">
        <v>1.025493397443425</v>
      </c>
      <c r="BF736">
        <v>2.9960897360754468</v>
      </c>
    </row>
    <row r="737" spans="1:58">
      <c r="A737">
        <f ca="1">-8*LN(RAND())</f>
        <v>2.0299993288949345</v>
      </c>
      <c r="B737">
        <f ca="1">-8*LN(RAND())</f>
        <v>8.6880047282152777</v>
      </c>
      <c r="C737">
        <f ca="1">-8*LN(RAND())</f>
        <v>5.7280256611910731</v>
      </c>
      <c r="D737">
        <f ca="1">-8*LN(RAND())</f>
        <v>1.6369300184861262</v>
      </c>
      <c r="E737">
        <f ca="1">-8*LN(RAND())</f>
        <v>19.173980848799754</v>
      </c>
      <c r="F737">
        <f ca="1">-8*LN(RAND())</f>
        <v>4.7043755475656015</v>
      </c>
      <c r="H737">
        <f ca="1">-2*LN(RAND())</f>
        <v>3.9365264849891433</v>
      </c>
      <c r="I737">
        <f ca="1">-2*LN(RAND())</f>
        <v>0.55030696971913351</v>
      </c>
      <c r="J737">
        <f ca="1">-2*LN(RAND())</f>
        <v>0.7449322141927045</v>
      </c>
      <c r="K737">
        <f ca="1">-2*LN(RAND())</f>
        <v>2.144628570162717</v>
      </c>
      <c r="L737">
        <f ca="1">-2*LN(RAND())</f>
        <v>4.9133441459271818</v>
      </c>
      <c r="M737">
        <f ca="1">-2*LN(RAND())</f>
        <v>2.7401185704826698</v>
      </c>
      <c r="P737">
        <v>1.5852830255067749</v>
      </c>
      <c r="Q737">
        <v>0.43416995785565499</v>
      </c>
      <c r="R737">
        <v>2.8480695090760011</v>
      </c>
      <c r="T737">
        <v>0.24681897875871434</v>
      </c>
      <c r="U737">
        <v>2.0803349390557573</v>
      </c>
      <c r="V737">
        <v>0.74809070846017156</v>
      </c>
      <c r="X737">
        <v>1.5276936582877179</v>
      </c>
      <c r="Y737">
        <v>0.29543390697803901</v>
      </c>
      <c r="Z737">
        <v>10.036644550716913</v>
      </c>
      <c r="AA737">
        <v>7.369303922458359</v>
      </c>
      <c r="AC737">
        <v>0.61839447323068097</v>
      </c>
      <c r="AD737">
        <v>0.39541049213590163</v>
      </c>
      <c r="AE737">
        <v>1.3495710150877014</v>
      </c>
      <c r="AF737">
        <v>8.2942196370546153</v>
      </c>
      <c r="AH737">
        <v>0.55690548544745222</v>
      </c>
      <c r="AI737">
        <v>16.300908912197809</v>
      </c>
      <c r="AJ737">
        <v>0.44007925346497023</v>
      </c>
      <c r="AK737">
        <v>4.0231780003133633</v>
      </c>
      <c r="AL737">
        <v>1.89775253957731</v>
      </c>
      <c r="AN737">
        <v>1.0052002114428181E-2</v>
      </c>
      <c r="AO737">
        <v>5.1045321682068906E-2</v>
      </c>
      <c r="AP737">
        <v>1.8501022784228791</v>
      </c>
      <c r="AQ737">
        <v>2.3389958218962352</v>
      </c>
      <c r="AR737">
        <v>1.7723604539435009</v>
      </c>
      <c r="AT737">
        <v>1.9118268308750539</v>
      </c>
      <c r="AU737">
        <v>2.2902114299194491</v>
      </c>
      <c r="AV737">
        <v>6.1704420585240403</v>
      </c>
      <c r="AW737">
        <v>2.2683423243357552</v>
      </c>
      <c r="AX737">
        <v>5.458458016884733</v>
      </c>
      <c r="AY737">
        <v>0.376176177965658</v>
      </c>
      <c r="BA737">
        <v>2.8377504033732439</v>
      </c>
      <c r="BB737">
        <v>7.9451378566808617E-2</v>
      </c>
      <c r="BC737">
        <v>1.8342837541342887</v>
      </c>
      <c r="BD737">
        <v>0.51654558888645474</v>
      </c>
      <c r="BE737">
        <v>0.8575687091744808</v>
      </c>
      <c r="BF737">
        <v>0.93237051585122011</v>
      </c>
    </row>
    <row r="738" spans="1:58">
      <c r="A738">
        <f ca="1">-8*LN(RAND())</f>
        <v>6.4342140198397049</v>
      </c>
      <c r="B738">
        <f ca="1">-8*LN(RAND())</f>
        <v>11.15345594961962</v>
      </c>
      <c r="C738">
        <f ca="1">-8*LN(RAND())</f>
        <v>4.5955257986551894</v>
      </c>
      <c r="D738">
        <f ca="1">-8*LN(RAND())</f>
        <v>11.62851519092764</v>
      </c>
      <c r="E738">
        <f ca="1">-8*LN(RAND())</f>
        <v>1.8444448089367751</v>
      </c>
      <c r="F738">
        <f ca="1">-8*LN(RAND())</f>
        <v>2.4019152731386568</v>
      </c>
      <c r="H738">
        <f ca="1">-2*LN(RAND())</f>
        <v>3.5530444601087576</v>
      </c>
      <c r="I738">
        <f ca="1">-2*LN(RAND())</f>
        <v>0.52435790125057147</v>
      </c>
      <c r="J738">
        <f ca="1">-2*LN(RAND())</f>
        <v>0.76933488382713533</v>
      </c>
      <c r="K738">
        <f ca="1">-2*LN(RAND())</f>
        <v>1.6075799642759463</v>
      </c>
      <c r="L738">
        <f ca="1">-2*LN(RAND())</f>
        <v>2.9148639679613768</v>
      </c>
      <c r="M738">
        <f ca="1">-2*LN(RAND())</f>
        <v>1.2845430315451232</v>
      </c>
      <c r="P738">
        <v>9.6122644125623005</v>
      </c>
      <c r="Q738">
        <v>9.5153008136510664</v>
      </c>
      <c r="R738">
        <v>6.0549222961141236E-2</v>
      </c>
      <c r="T738">
        <v>4.0308758876610753</v>
      </c>
      <c r="U738">
        <v>3.3638386601872594</v>
      </c>
      <c r="V738">
        <v>2.7734585854775258</v>
      </c>
      <c r="X738">
        <v>8.3542127661161558</v>
      </c>
      <c r="Y738">
        <v>18.118045647676226</v>
      </c>
      <c r="Z738">
        <v>3.6872448763238395</v>
      </c>
      <c r="AA738">
        <v>15.535629333805517</v>
      </c>
      <c r="AC738">
        <v>1.3688741010334229</v>
      </c>
      <c r="AD738">
        <v>2.123298615941462</v>
      </c>
      <c r="AE738">
        <v>1.5690100665680518</v>
      </c>
      <c r="AF738">
        <v>0.8306403184725234</v>
      </c>
      <c r="AH738">
        <v>3.0872958301789319</v>
      </c>
      <c r="AI738">
        <v>2.0768542197456572</v>
      </c>
      <c r="AJ738">
        <v>16.714975530306809</v>
      </c>
      <c r="AK738">
        <v>1.3801138898916223</v>
      </c>
      <c r="AL738">
        <v>6.3886873924379843</v>
      </c>
      <c r="AN738">
        <v>1.5440527608221588</v>
      </c>
      <c r="AO738">
        <v>2.768993365720303</v>
      </c>
      <c r="AP738">
        <v>0.49534403625937851</v>
      </c>
      <c r="AQ738">
        <v>0.31329027011043964</v>
      </c>
      <c r="AR738">
        <v>1.3208573976244857E-2</v>
      </c>
      <c r="AT738">
        <v>4.7714388018158624</v>
      </c>
      <c r="AU738">
        <v>3.3571649410922113</v>
      </c>
      <c r="AV738">
        <v>4.010377432642926</v>
      </c>
      <c r="AW738">
        <v>1.1961292652509095</v>
      </c>
      <c r="AX738">
        <v>2.7146655813994682</v>
      </c>
      <c r="AY738">
        <v>2.4282358578729664</v>
      </c>
      <c r="BA738">
        <v>1.1675835457471844</v>
      </c>
      <c r="BB738">
        <v>1.4323484541241445</v>
      </c>
      <c r="BC738">
        <v>2.6570416802983345</v>
      </c>
      <c r="BD738">
        <v>1.927783443757942</v>
      </c>
      <c r="BE738">
        <v>0.12189069321687378</v>
      </c>
      <c r="BF738">
        <v>2.5003900450453762</v>
      </c>
    </row>
    <row r="739" spans="1:58">
      <c r="A739">
        <f ca="1">-8*LN(RAND())</f>
        <v>28.882526280990309</v>
      </c>
      <c r="B739">
        <f ca="1">-8*LN(RAND())</f>
        <v>33.711122198824071</v>
      </c>
      <c r="C739">
        <f ca="1">-8*LN(RAND())</f>
        <v>21.44343138899427</v>
      </c>
      <c r="D739">
        <f ca="1">-8*LN(RAND())</f>
        <v>2.734567116993071</v>
      </c>
      <c r="E739">
        <f ca="1">-8*LN(RAND())</f>
        <v>17.643666728370306</v>
      </c>
      <c r="F739">
        <f ca="1">-8*LN(RAND())</f>
        <v>29.542574321421263</v>
      </c>
      <c r="H739">
        <f ca="1">-2*LN(RAND())</f>
        <v>2.4888482327934933</v>
      </c>
      <c r="I739">
        <f ca="1">-2*LN(RAND())</f>
        <v>3.9630191293966153</v>
      </c>
      <c r="J739">
        <f ca="1">-2*LN(RAND())</f>
        <v>8.0332872241945005E-2</v>
      </c>
      <c r="K739">
        <f ca="1">-2*LN(RAND())</f>
        <v>1.0282753319988538</v>
      </c>
      <c r="L739">
        <f ca="1">-2*LN(RAND())</f>
        <v>9.3103947514931187E-2</v>
      </c>
      <c r="M739">
        <f ca="1">-2*LN(RAND())</f>
        <v>6.2728819551075485</v>
      </c>
      <c r="P739">
        <v>7.9362560909958431</v>
      </c>
      <c r="Q739">
        <v>0.17969162049308449</v>
      </c>
      <c r="R739">
        <v>9.2592725829463856</v>
      </c>
      <c r="T739">
        <v>0.23720109551390442</v>
      </c>
      <c r="U739">
        <v>1.5755881561818863</v>
      </c>
      <c r="V739">
        <v>1.7672538539713647</v>
      </c>
      <c r="X739">
        <v>1.7056078054945767</v>
      </c>
      <c r="Y739">
        <v>10.715304627392053</v>
      </c>
      <c r="Z739">
        <v>7.2608461362549868</v>
      </c>
      <c r="AA739">
        <v>8.8787425686818899</v>
      </c>
      <c r="AC739">
        <v>1.1851545892648552</v>
      </c>
      <c r="AD739">
        <v>2.7542608896138607</v>
      </c>
      <c r="AE739">
        <v>0.61906168319818933</v>
      </c>
      <c r="AF739">
        <v>1.374276528187437</v>
      </c>
      <c r="AH739">
        <v>17.007733174654287</v>
      </c>
      <c r="AI739">
        <v>10.126435053537291</v>
      </c>
      <c r="AJ739">
        <v>2.8356939905116896</v>
      </c>
      <c r="AK739">
        <v>0.79820602093601734</v>
      </c>
      <c r="AL739">
        <v>9.4598171931688846</v>
      </c>
      <c r="AN739">
        <v>0.54474694840233795</v>
      </c>
      <c r="AO739">
        <v>2.5151517147147362</v>
      </c>
      <c r="AP739">
        <v>0.17128874923482584</v>
      </c>
      <c r="AQ739">
        <v>2.6975155872657961</v>
      </c>
      <c r="AR739">
        <v>0.55331070667456794</v>
      </c>
      <c r="AT739">
        <v>17.360745036884481</v>
      </c>
      <c r="AU739">
        <v>8.3016090429926024</v>
      </c>
      <c r="AV739">
        <v>15.817250475676797</v>
      </c>
      <c r="AW739">
        <v>4.8340758124680079</v>
      </c>
      <c r="AX739">
        <v>15.797518897577795</v>
      </c>
      <c r="AY739">
        <v>9.8759315339551925</v>
      </c>
      <c r="BA739">
        <v>1.062043842437832</v>
      </c>
      <c r="BB739">
        <v>2.5009587552358696</v>
      </c>
      <c r="BC739">
        <v>2.4083869592653921</v>
      </c>
      <c r="BD739">
        <v>1.1169655438518831</v>
      </c>
      <c r="BE739">
        <v>3.9985480904774429</v>
      </c>
      <c r="BF739">
        <v>1.9286291572218146</v>
      </c>
    </row>
    <row r="740" spans="1:58">
      <c r="A740">
        <f ca="1">-8*LN(RAND())</f>
        <v>25.346489316009869</v>
      </c>
      <c r="B740">
        <f ca="1">-8*LN(RAND())</f>
        <v>0.63637676714505542</v>
      </c>
      <c r="C740">
        <f ca="1">-8*LN(RAND())</f>
        <v>2.9407910553684848</v>
      </c>
      <c r="D740">
        <f ca="1">-8*LN(RAND())</f>
        <v>1.8464997936423575</v>
      </c>
      <c r="E740">
        <f ca="1">-8*LN(RAND())</f>
        <v>2.8513511263417657</v>
      </c>
      <c r="F740">
        <f ca="1">-8*LN(RAND())</f>
        <v>34.054634106104636</v>
      </c>
      <c r="H740">
        <f ca="1">-2*LN(RAND())</f>
        <v>0.26668937931190773</v>
      </c>
      <c r="I740">
        <f ca="1">-2*LN(RAND())</f>
        <v>2.6577878982858367</v>
      </c>
      <c r="J740">
        <f ca="1">-2*LN(RAND())</f>
        <v>0.53221017964975681</v>
      </c>
      <c r="K740">
        <f ca="1">-2*LN(RAND())</f>
        <v>0.64890748391861464</v>
      </c>
      <c r="L740">
        <f ca="1">-2*LN(RAND())</f>
        <v>1.8638001351578177</v>
      </c>
      <c r="M740">
        <f ca="1">-2*LN(RAND())</f>
        <v>0.36694135336234351</v>
      </c>
      <c r="P740">
        <v>0.86506829964740972</v>
      </c>
      <c r="Q740">
        <v>12.352534106656663</v>
      </c>
      <c r="R740">
        <v>1.2406522720783006</v>
      </c>
      <c r="T740">
        <v>5.2023279348560942</v>
      </c>
      <c r="U740">
        <v>1.292483663942904</v>
      </c>
      <c r="V740">
        <v>2.4613240894606641</v>
      </c>
      <c r="X740">
        <v>1.1484547673383516</v>
      </c>
      <c r="Y740">
        <v>12.932720796857971</v>
      </c>
      <c r="Z740">
        <v>4.449213294599379</v>
      </c>
      <c r="AA740">
        <v>5.7271289512727064</v>
      </c>
      <c r="AC740">
        <v>2.3248752908570931</v>
      </c>
      <c r="AD740">
        <v>2.5326579415906973</v>
      </c>
      <c r="AE740">
        <v>1.2512183542287652</v>
      </c>
      <c r="AF740">
        <v>3.5117355613939689</v>
      </c>
      <c r="AH740">
        <v>10.504659381701297</v>
      </c>
      <c r="AI740">
        <v>10.150454256062835</v>
      </c>
      <c r="AJ740">
        <v>0.29386360459089661</v>
      </c>
      <c r="AK740">
        <v>17.966789369317549</v>
      </c>
      <c r="AL740">
        <v>1.7092914393012182</v>
      </c>
      <c r="AN740">
        <v>1.7419321468322964</v>
      </c>
      <c r="AO740">
        <v>9.6095766076905412E-2</v>
      </c>
      <c r="AP740">
        <v>4.7294465728828179</v>
      </c>
      <c r="AQ740">
        <v>2.1268027931705107</v>
      </c>
      <c r="AR740">
        <v>0.51111661648248641</v>
      </c>
      <c r="AT740">
        <v>1.5149949189009146</v>
      </c>
      <c r="AU740">
        <v>3.8585620766325732</v>
      </c>
      <c r="AV740">
        <v>4.063771021124821</v>
      </c>
      <c r="AW740">
        <v>2.1316265690174694</v>
      </c>
      <c r="AX740">
        <v>1.6716912354237623</v>
      </c>
      <c r="AY740">
        <v>4.1940895837393164</v>
      </c>
      <c r="BA740">
        <v>1.3325455866577423</v>
      </c>
      <c r="BB740">
        <v>3.4083498934712746</v>
      </c>
      <c r="BC740">
        <v>7.1885266953620144E-2</v>
      </c>
      <c r="BD740">
        <v>2.8198407564130479</v>
      </c>
      <c r="BE740">
        <v>0.36523326426359459</v>
      </c>
      <c r="BF740">
        <v>3.6847880983382022</v>
      </c>
    </row>
    <row r="741" spans="1:58">
      <c r="A741">
        <f ca="1">-8*LN(RAND())</f>
        <v>23.168271743355941</v>
      </c>
      <c r="B741">
        <f ca="1">-8*LN(RAND())</f>
        <v>2.0763212334557442</v>
      </c>
      <c r="C741">
        <f ca="1">-8*LN(RAND())</f>
        <v>1.9226199527337409</v>
      </c>
      <c r="D741">
        <f ca="1">-8*LN(RAND())</f>
        <v>1.8612419407490126</v>
      </c>
      <c r="E741">
        <f ca="1">-8*LN(RAND())</f>
        <v>1.2754223575141033</v>
      </c>
      <c r="F741">
        <f ca="1">-8*LN(RAND())</f>
        <v>0.19586658858155578</v>
      </c>
      <c r="H741">
        <f ca="1">-2*LN(RAND())</f>
        <v>0.62220980246218471</v>
      </c>
      <c r="I741">
        <f ca="1">-2*LN(RAND())</f>
        <v>4.4516962731677632</v>
      </c>
      <c r="J741">
        <f ca="1">-2*LN(RAND())</f>
        <v>1.5600236493182136</v>
      </c>
      <c r="K741">
        <f ca="1">-2*LN(RAND())</f>
        <v>0.92325012165778197</v>
      </c>
      <c r="L741">
        <f ca="1">-2*LN(RAND())</f>
        <v>4.5547582153744726</v>
      </c>
      <c r="M741">
        <f ca="1">-2*LN(RAND())</f>
        <v>1.3130713335541331</v>
      </c>
      <c r="P741">
        <v>30.193581128177762</v>
      </c>
      <c r="Q741">
        <v>7.9607403281702673</v>
      </c>
      <c r="R741">
        <v>1.8687552384507884</v>
      </c>
      <c r="T741">
        <v>0.19096964926433527</v>
      </c>
      <c r="U741">
        <v>0.18316620531395519</v>
      </c>
      <c r="V741">
        <v>1.1400971685395436</v>
      </c>
      <c r="X741">
        <v>1.4842939113718714</v>
      </c>
      <c r="Y741">
        <v>8.8920165573072101</v>
      </c>
      <c r="Z741">
        <v>4.8104198808602625</v>
      </c>
      <c r="AA741">
        <v>0.10670113683249353</v>
      </c>
      <c r="AC741">
        <v>8.0089562024933877E-2</v>
      </c>
      <c r="AD741">
        <v>0.35816905492565582</v>
      </c>
      <c r="AE741">
        <v>0.13002926856043462</v>
      </c>
      <c r="AF741">
        <v>8.7518124574292422</v>
      </c>
      <c r="AH741">
        <v>1.7185330597310928</v>
      </c>
      <c r="AI741">
        <v>11.426674980816706</v>
      </c>
      <c r="AJ741">
        <v>7.8088814375445406</v>
      </c>
      <c r="AK741">
        <v>2.9187344838345202</v>
      </c>
      <c r="AL741">
        <v>16.733758192473427</v>
      </c>
      <c r="AN741">
        <v>0.26762703115341346</v>
      </c>
      <c r="AO741">
        <v>2.1077766384363112</v>
      </c>
      <c r="AP741">
        <v>3.8083051156737633</v>
      </c>
      <c r="AQ741">
        <v>0.25476639156242203</v>
      </c>
      <c r="AR741">
        <v>1.9876064304164829</v>
      </c>
      <c r="AT741">
        <v>3.491349598548982</v>
      </c>
      <c r="AU741">
        <v>4.6857830473959865</v>
      </c>
      <c r="AV741">
        <v>5.0533904314554148</v>
      </c>
      <c r="AW741">
        <v>9.6806538856012718</v>
      </c>
      <c r="AX741">
        <v>4.0474836813853248</v>
      </c>
      <c r="AY741">
        <v>18.400036049977931</v>
      </c>
      <c r="BA741">
        <v>2.3158019645579881</v>
      </c>
      <c r="BB741">
        <v>0.35401942459528807</v>
      </c>
      <c r="BC741">
        <v>1.8944891217027784</v>
      </c>
      <c r="BD741">
        <v>0.21854698027933755</v>
      </c>
      <c r="BE741">
        <v>0.11267354413826465</v>
      </c>
      <c r="BF741">
        <v>3.1610347118734179</v>
      </c>
    </row>
    <row r="742" spans="1:58">
      <c r="A742">
        <f ca="1">-8*LN(RAND())</f>
        <v>2.0999351671058455</v>
      </c>
      <c r="B742">
        <f ca="1">-8*LN(RAND())</f>
        <v>9.3421536565319165</v>
      </c>
      <c r="C742">
        <f ca="1">-8*LN(RAND())</f>
        <v>7.6080270633197129</v>
      </c>
      <c r="D742">
        <f ca="1">-8*LN(RAND())</f>
        <v>3.5719334141166228</v>
      </c>
      <c r="E742">
        <f ca="1">-8*LN(RAND())</f>
        <v>1.4050141474175695</v>
      </c>
      <c r="F742">
        <f ca="1">-8*LN(RAND())</f>
        <v>2.3594260684598125</v>
      </c>
      <c r="H742">
        <f ca="1">-2*LN(RAND())</f>
        <v>1.4085697116367935</v>
      </c>
      <c r="I742">
        <f ca="1">-2*LN(RAND())</f>
        <v>4.7077145633977038</v>
      </c>
      <c r="J742">
        <f ca="1">-2*LN(RAND())</f>
        <v>2.2887280980227978</v>
      </c>
      <c r="K742">
        <f ca="1">-2*LN(RAND())</f>
        <v>5.2340728805244909</v>
      </c>
      <c r="L742">
        <f ca="1">-2*LN(RAND())</f>
        <v>4.2876831215726538E-2</v>
      </c>
      <c r="M742">
        <f ca="1">-2*LN(RAND())</f>
        <v>4.2805769911059937</v>
      </c>
      <c r="P742">
        <v>1.5698401116003003E-2</v>
      </c>
      <c r="Q742">
        <v>8.1769591165245537</v>
      </c>
      <c r="R742">
        <v>5.1770908000555176</v>
      </c>
      <c r="T742">
        <v>0.23262630242393498</v>
      </c>
      <c r="U742">
        <v>0.2841868569852809</v>
      </c>
      <c r="V742">
        <v>1.9378392517415832</v>
      </c>
      <c r="X742">
        <v>8.5399776464783681</v>
      </c>
      <c r="Y742">
        <v>2.8878012488268499</v>
      </c>
      <c r="Z742">
        <v>1.6012450192051566</v>
      </c>
      <c r="AA742">
        <v>1.9606599771008628</v>
      </c>
      <c r="AC742">
        <v>1.70739152798059</v>
      </c>
      <c r="AD742">
        <v>1.5897472683003679</v>
      </c>
      <c r="AE742">
        <v>0.43804134670516137</v>
      </c>
      <c r="AF742">
        <v>0.54259640240390594</v>
      </c>
      <c r="AH742">
        <v>5.2548080953410752</v>
      </c>
      <c r="AI742">
        <v>12.893595168515027</v>
      </c>
      <c r="AJ742">
        <v>8.3180940657796238</v>
      </c>
      <c r="AK742">
        <v>10.188129095191258</v>
      </c>
      <c r="AL742">
        <v>8.1491607583698435</v>
      </c>
      <c r="AN742">
        <v>1.6817434870198493</v>
      </c>
      <c r="AO742">
        <v>1.5758947720612011</v>
      </c>
      <c r="AP742">
        <v>2.7716509464688226</v>
      </c>
      <c r="AQ742">
        <v>1.2823113304333422</v>
      </c>
      <c r="AR742">
        <v>3.1267153567672263</v>
      </c>
      <c r="AT742">
        <v>8.8635559745305361</v>
      </c>
      <c r="AU742">
        <v>2.4606119883074231</v>
      </c>
      <c r="AV742">
        <v>4.1341388796144809</v>
      </c>
      <c r="AW742">
        <v>12.708582208551148</v>
      </c>
      <c r="AX742">
        <v>6.5605484165375003</v>
      </c>
      <c r="AY742">
        <v>12.447743393895614</v>
      </c>
      <c r="BA742">
        <v>0.98957802148726337</v>
      </c>
      <c r="BB742">
        <v>1.4322288180302547</v>
      </c>
      <c r="BC742">
        <v>0.79770348691151616</v>
      </c>
      <c r="BD742">
        <v>0.5224445097540743</v>
      </c>
      <c r="BE742">
        <v>3.4490154434410614</v>
      </c>
      <c r="BF742">
        <v>2.4835036192553277</v>
      </c>
    </row>
    <row r="743" spans="1:58">
      <c r="A743">
        <f ca="1">-8*LN(RAND())</f>
        <v>11.349588174273993</v>
      </c>
      <c r="B743">
        <f ca="1">-8*LN(RAND())</f>
        <v>0.10793160619999134</v>
      </c>
      <c r="C743">
        <f ca="1">-8*LN(RAND())</f>
        <v>0.4530653218363086</v>
      </c>
      <c r="D743">
        <f ca="1">-8*LN(RAND())</f>
        <v>2.7141912083938666</v>
      </c>
      <c r="E743">
        <f ca="1">-8*LN(RAND())</f>
        <v>1.6127804279365254</v>
      </c>
      <c r="F743">
        <f ca="1">-8*LN(RAND())</f>
        <v>12.226199640685842</v>
      </c>
      <c r="H743">
        <f ca="1">-2*LN(RAND())</f>
        <v>1.7455023502552136</v>
      </c>
      <c r="I743">
        <f ca="1">-2*LN(RAND())</f>
        <v>3.7396257436323932</v>
      </c>
      <c r="J743">
        <f ca="1">-2*LN(RAND())</f>
        <v>0.17753825350871363</v>
      </c>
      <c r="K743">
        <f ca="1">-2*LN(RAND())</f>
        <v>0.15949617397733562</v>
      </c>
      <c r="L743">
        <f ca="1">-2*LN(RAND())</f>
        <v>1.8384175276889356</v>
      </c>
      <c r="M743">
        <f ca="1">-2*LN(RAND())</f>
        <v>1.5913672859226631</v>
      </c>
      <c r="P743">
        <v>24.001759642143611</v>
      </c>
      <c r="Q743">
        <v>6.7325195123502457E-3</v>
      </c>
      <c r="R743">
        <v>7.355271476743388</v>
      </c>
      <c r="T743">
        <v>0.91093860437418284</v>
      </c>
      <c r="U743">
        <v>0.8599389545102698</v>
      </c>
      <c r="V743">
        <v>4.4691454717848771</v>
      </c>
      <c r="X743">
        <v>2.2964248140919472</v>
      </c>
      <c r="Y743">
        <v>4.6840937849727453</v>
      </c>
      <c r="Z743">
        <v>9.1700217674870537</v>
      </c>
      <c r="AA743">
        <v>14.942452895410748</v>
      </c>
      <c r="AC743">
        <v>1.4572445513032071</v>
      </c>
      <c r="AD743">
        <v>3.0967505130494208</v>
      </c>
      <c r="AE743">
        <v>5.4112053273241658</v>
      </c>
      <c r="AF743">
        <v>3.0491330214265395</v>
      </c>
      <c r="AH743">
        <v>0.59107286330185671</v>
      </c>
      <c r="AI743">
        <v>13.358993729723831</v>
      </c>
      <c r="AJ743">
        <v>13.448257437567552</v>
      </c>
      <c r="AK743">
        <v>2.778300327459708</v>
      </c>
      <c r="AL743">
        <v>5.5666191583704112</v>
      </c>
      <c r="AN743">
        <v>1.2441232790050152</v>
      </c>
      <c r="AO743">
        <v>1.1657366498741286</v>
      </c>
      <c r="AP743">
        <v>1.2880092016621849</v>
      </c>
      <c r="AQ743">
        <v>1.8493788861253002</v>
      </c>
      <c r="AR743">
        <v>2.4665885656027267</v>
      </c>
      <c r="AT743">
        <v>8.642171635738384</v>
      </c>
      <c r="AU743">
        <v>26.821999057664286</v>
      </c>
      <c r="AV743">
        <v>1.7381480896559915</v>
      </c>
      <c r="AW743">
        <v>14.589504078838534</v>
      </c>
      <c r="AX743">
        <v>42.391372126788596</v>
      </c>
      <c r="AY743">
        <v>2.3585120344262296</v>
      </c>
      <c r="BA743">
        <v>1.5646687465280997</v>
      </c>
      <c r="BB743">
        <v>1.0519032988590302</v>
      </c>
      <c r="BC743">
        <v>1.3423063815570249</v>
      </c>
      <c r="BD743">
        <v>0.66114146326412737</v>
      </c>
      <c r="BE743">
        <v>1.584928098049873</v>
      </c>
      <c r="BF743">
        <v>2.5828752321081399</v>
      </c>
    </row>
    <row r="744" spans="1:58">
      <c r="A744">
        <f ca="1">-8*LN(RAND())</f>
        <v>0.93417534476784059</v>
      </c>
      <c r="B744">
        <f ca="1">-8*LN(RAND())</f>
        <v>5.2918384704961845</v>
      </c>
      <c r="C744">
        <f ca="1">-8*LN(RAND())</f>
        <v>12.041296914688246</v>
      </c>
      <c r="D744">
        <f ca="1">-8*LN(RAND())</f>
        <v>6.624426133380239</v>
      </c>
      <c r="E744">
        <f ca="1">-8*LN(RAND())</f>
        <v>4.3383006536931443</v>
      </c>
      <c r="F744">
        <f ca="1">-8*LN(RAND())</f>
        <v>6.1034201259448357</v>
      </c>
      <c r="H744">
        <f ca="1">-2*LN(RAND())</f>
        <v>2.423871093158847</v>
      </c>
      <c r="I744">
        <f ca="1">-2*LN(RAND())</f>
        <v>9.4433465035933573</v>
      </c>
      <c r="J744">
        <f ca="1">-2*LN(RAND())</f>
        <v>1.4539508289080314</v>
      </c>
      <c r="K744">
        <f ca="1">-2*LN(RAND())</f>
        <v>2.2062773794641326</v>
      </c>
      <c r="L744">
        <f ca="1">-2*LN(RAND())</f>
        <v>0.73620248122947485</v>
      </c>
      <c r="M744">
        <f ca="1">-2*LN(RAND())</f>
        <v>1.8771101148794693</v>
      </c>
      <c r="P744">
        <v>7.9978700785221903</v>
      </c>
      <c r="Q744">
        <v>8.0436605528667542</v>
      </c>
      <c r="R744">
        <v>10.22513152242233</v>
      </c>
      <c r="T744">
        <v>3.2294849672138932</v>
      </c>
      <c r="U744">
        <v>0.45836943710810968</v>
      </c>
      <c r="V744">
        <v>1.1178407680350402</v>
      </c>
      <c r="X744">
        <v>4.8396089697296958</v>
      </c>
      <c r="Y744">
        <v>3.229462009604271</v>
      </c>
      <c r="Z744">
        <v>17.668150387210609</v>
      </c>
      <c r="AA744">
        <v>1.0988974338927828</v>
      </c>
      <c r="AC744">
        <v>2.2160239446407006</v>
      </c>
      <c r="AD744">
        <v>12.533461361507245</v>
      </c>
      <c r="AE744">
        <v>0.50546534747006011</v>
      </c>
      <c r="AF744">
        <v>5.7170197355922383</v>
      </c>
      <c r="AH744">
        <v>11.109587478612262</v>
      </c>
      <c r="AI744">
        <v>5.4372897055670162</v>
      </c>
      <c r="AJ744">
        <v>2.3054537016720702</v>
      </c>
      <c r="AK744">
        <v>1.6521305293995407</v>
      </c>
      <c r="AL744">
        <v>4.98534729123043</v>
      </c>
      <c r="AN744">
        <v>4.5546485003281516</v>
      </c>
      <c r="AO744">
        <v>2.1752292645863545</v>
      </c>
      <c r="AP744">
        <v>1.745638166549081</v>
      </c>
      <c r="AQ744">
        <v>3.5020449050977752E-2</v>
      </c>
      <c r="AR744">
        <v>2.9677982653898272</v>
      </c>
      <c r="AT744">
        <v>24.978581364143675</v>
      </c>
      <c r="AU744">
        <v>0.38119321310782406</v>
      </c>
      <c r="AV744">
        <v>0.27516439916734109</v>
      </c>
      <c r="AW744">
        <v>1.8763636847028831</v>
      </c>
      <c r="AX744">
        <v>8.0336378720810639</v>
      </c>
      <c r="AY744">
        <v>5.7866442334682286</v>
      </c>
      <c r="BA744">
        <v>1.8310123634046527</v>
      </c>
      <c r="BB744">
        <v>1.079772761819134</v>
      </c>
      <c r="BC744">
        <v>3.8709073388589386</v>
      </c>
      <c r="BD744">
        <v>0.12978315645702812</v>
      </c>
      <c r="BE744">
        <v>2.435818005817127</v>
      </c>
      <c r="BF744">
        <v>0.11395703690813391</v>
      </c>
    </row>
    <row r="745" spans="1:58">
      <c r="A745">
        <f ca="1">-8*LN(RAND())</f>
        <v>1.6365441859211878</v>
      </c>
      <c r="B745">
        <f ca="1">-8*LN(RAND())</f>
        <v>15.734221145399093</v>
      </c>
      <c r="C745">
        <f ca="1">-8*LN(RAND())</f>
        <v>7.1747894383934545</v>
      </c>
      <c r="D745">
        <f ca="1">-8*LN(RAND())</f>
        <v>6.031698139500655</v>
      </c>
      <c r="E745">
        <f ca="1">-8*LN(RAND())</f>
        <v>13.9348615344341</v>
      </c>
      <c r="F745">
        <f ca="1">-8*LN(RAND())</f>
        <v>24.895128326647228</v>
      </c>
      <c r="H745">
        <f ca="1">-2*LN(RAND())</f>
        <v>0.18957127535612395</v>
      </c>
      <c r="I745">
        <f ca="1">-2*LN(RAND())</f>
        <v>4.0737291207203041</v>
      </c>
      <c r="J745">
        <f ca="1">-2*LN(RAND())</f>
        <v>0.19616803084767015</v>
      </c>
      <c r="K745">
        <f ca="1">-2*LN(RAND())</f>
        <v>1.5400488332193973</v>
      </c>
      <c r="L745">
        <f ca="1">-2*LN(RAND())</f>
        <v>0.52749701734991694</v>
      </c>
      <c r="M745">
        <f ca="1">-2*LN(RAND())</f>
        <v>7.9595988469631518</v>
      </c>
      <c r="P745">
        <v>11.069934560209044</v>
      </c>
      <c r="Q745">
        <v>19.916678754222016</v>
      </c>
      <c r="R745">
        <v>2.8067515148200428</v>
      </c>
      <c r="T745">
        <v>0.18486250691782596</v>
      </c>
      <c r="U745">
        <v>1.6098663048917836</v>
      </c>
      <c r="V745">
        <v>7.6789526323729354E-3</v>
      </c>
      <c r="X745">
        <v>11.90668335802134</v>
      </c>
      <c r="Y745">
        <v>1.5131773279885516</v>
      </c>
      <c r="Z745">
        <v>2.994633648105816</v>
      </c>
      <c r="AA745">
        <v>7.5912707726737843</v>
      </c>
      <c r="AC745">
        <v>6.9634233205033425E-2</v>
      </c>
      <c r="AD745">
        <v>0.91178724867930927</v>
      </c>
      <c r="AE745">
        <v>1.6527320778128129</v>
      </c>
      <c r="AF745">
        <v>0.54409389511287976</v>
      </c>
      <c r="AH745">
        <v>10.485161877551267</v>
      </c>
      <c r="AI745">
        <v>0.53191908834585422</v>
      </c>
      <c r="AJ745">
        <v>2.7220507435287162</v>
      </c>
      <c r="AK745">
        <v>8.9707437728324102</v>
      </c>
      <c r="AL745">
        <v>0.25734566403695425</v>
      </c>
      <c r="AN745">
        <v>2.4907024057506972</v>
      </c>
      <c r="AO745">
        <v>5.2492631487794057</v>
      </c>
      <c r="AP745">
        <v>0.94647586704589026</v>
      </c>
      <c r="AQ745">
        <v>0.31201163399955756</v>
      </c>
      <c r="AR745">
        <v>0.2512963031436975</v>
      </c>
      <c r="AT745">
        <v>1.8669048541435831</v>
      </c>
      <c r="AU745">
        <v>21.584586460272401</v>
      </c>
      <c r="AV745">
        <v>3.1586756384909433</v>
      </c>
      <c r="AW745">
        <v>10.510938024419211</v>
      </c>
      <c r="AX745">
        <v>2.6354323940768225</v>
      </c>
      <c r="AY745">
        <v>1.0160088777459639</v>
      </c>
      <c r="BA745">
        <v>1.1153502249745706</v>
      </c>
      <c r="BB745">
        <v>0.80006913441323757</v>
      </c>
      <c r="BC745">
        <v>1.0148124056279257</v>
      </c>
      <c r="BD745">
        <v>1.1646369525143823</v>
      </c>
      <c r="BE745">
        <v>1.2620533674902228</v>
      </c>
      <c r="BF745">
        <v>0.57762390828314758</v>
      </c>
    </row>
    <row r="746" spans="1:58">
      <c r="A746">
        <f ca="1">-8*LN(RAND())</f>
        <v>5.6337869133076026</v>
      </c>
      <c r="B746">
        <f ca="1">-8*LN(RAND())</f>
        <v>4.0443332375486465</v>
      </c>
      <c r="C746">
        <f ca="1">-8*LN(RAND())</f>
        <v>1.3828707077357631</v>
      </c>
      <c r="D746">
        <f ca="1">-8*LN(RAND())</f>
        <v>12.375537379761033</v>
      </c>
      <c r="E746">
        <f ca="1">-8*LN(RAND())</f>
        <v>3.2776273134452234</v>
      </c>
      <c r="F746">
        <f ca="1">-8*LN(RAND())</f>
        <v>11.086505752932826</v>
      </c>
      <c r="H746">
        <f ca="1">-2*LN(RAND())</f>
        <v>0.60555810092454865</v>
      </c>
      <c r="I746">
        <f ca="1">-2*LN(RAND())</f>
        <v>7.3543313720842551E-2</v>
      </c>
      <c r="J746">
        <f ca="1">-2*LN(RAND())</f>
        <v>2.3254265632692781</v>
      </c>
      <c r="K746">
        <f ca="1">-2*LN(RAND())</f>
        <v>0.65709550563183428</v>
      </c>
      <c r="L746">
        <f ca="1">-2*LN(RAND())</f>
        <v>2.4481263504156585</v>
      </c>
      <c r="M746">
        <f ca="1">-2*LN(RAND())</f>
        <v>1.9249773530604388</v>
      </c>
      <c r="P746">
        <v>2.9799534494773341</v>
      </c>
      <c r="Q746">
        <v>12.926602252766093</v>
      </c>
      <c r="R746">
        <v>13.159731437265252</v>
      </c>
      <c r="T746">
        <v>8.3284300211218479E-2</v>
      </c>
      <c r="U746">
        <v>0.75849652439883575</v>
      </c>
      <c r="V746">
        <v>2.7135882630966583</v>
      </c>
      <c r="X746">
        <v>14.752028952105738</v>
      </c>
      <c r="Y746">
        <v>4.8442251404926546</v>
      </c>
      <c r="Z746">
        <v>24.57921097934079</v>
      </c>
      <c r="AA746">
        <v>12.868088940254898</v>
      </c>
      <c r="AC746">
        <v>4.3309283137481396</v>
      </c>
      <c r="AD746">
        <v>0.25277088984460522</v>
      </c>
      <c r="AE746">
        <v>3.1743179834208703</v>
      </c>
      <c r="AF746">
        <v>3.196291171396239</v>
      </c>
      <c r="AH746">
        <v>0.60098560477876417</v>
      </c>
      <c r="AI746">
        <v>9.0650523582759224</v>
      </c>
      <c r="AJ746">
        <v>34.128995000286793</v>
      </c>
      <c r="AK746">
        <v>6.2629639260968137E-2</v>
      </c>
      <c r="AL746">
        <v>1.8002421531122352</v>
      </c>
      <c r="AN746">
        <v>0.58590395940892115</v>
      </c>
      <c r="AO746">
        <v>0.45973733173229092</v>
      </c>
      <c r="AP746">
        <v>4.3638650841601603</v>
      </c>
      <c r="AQ746">
        <v>0.60827315250576774</v>
      </c>
      <c r="AR746">
        <v>0.21453608915569158</v>
      </c>
      <c r="AT746">
        <v>7.8815689882325524</v>
      </c>
      <c r="AU746">
        <v>4.9303507768722641</v>
      </c>
      <c r="AV746">
        <v>1.161452905436166</v>
      </c>
      <c r="AW746">
        <v>5.5568999578841067</v>
      </c>
      <c r="AX746">
        <v>12.984075827894914</v>
      </c>
      <c r="AY746">
        <v>4.5478427978790661</v>
      </c>
      <c r="BA746">
        <v>0.56111678399117659</v>
      </c>
      <c r="BB746">
        <v>7.0912394498286013E-2</v>
      </c>
      <c r="BC746">
        <v>2.1550984801724442</v>
      </c>
      <c r="BD746">
        <v>0.97307325528690414</v>
      </c>
      <c r="BE746">
        <v>10.980488368230132</v>
      </c>
      <c r="BF746">
        <v>5.7982952218127402</v>
      </c>
    </row>
    <row r="747" spans="1:58">
      <c r="A747">
        <f ca="1">-8*LN(RAND())</f>
        <v>11.410953659014217</v>
      </c>
      <c r="B747">
        <f ca="1">-8*LN(RAND())</f>
        <v>7.1682691012461062</v>
      </c>
      <c r="C747">
        <f ca="1">-8*LN(RAND())</f>
        <v>5.4399610131458074</v>
      </c>
      <c r="D747">
        <f ca="1">-8*LN(RAND())</f>
        <v>1.3658982861567501</v>
      </c>
      <c r="E747">
        <f ca="1">-8*LN(RAND())</f>
        <v>2.698557278708472</v>
      </c>
      <c r="F747">
        <f ca="1">-8*LN(RAND())</f>
        <v>14.80668215140898</v>
      </c>
      <c r="H747">
        <f ca="1">-2*LN(RAND())</f>
        <v>2.0210132761004544</v>
      </c>
      <c r="I747">
        <f ca="1">-2*LN(RAND())</f>
        <v>1.0531800314288047</v>
      </c>
      <c r="J747">
        <f ca="1">-2*LN(RAND())</f>
        <v>4.930924716110054</v>
      </c>
      <c r="K747">
        <f ca="1">-2*LN(RAND())</f>
        <v>4.9095571351573222</v>
      </c>
      <c r="L747">
        <f ca="1">-2*LN(RAND())</f>
        <v>7.5016130597862629</v>
      </c>
      <c r="M747">
        <f ca="1">-2*LN(RAND())</f>
        <v>2.4364520780728176</v>
      </c>
      <c r="P747">
        <v>3.026127991898941</v>
      </c>
      <c r="Q747">
        <v>2.116042247046575</v>
      </c>
      <c r="R747">
        <v>2.1870658322128191</v>
      </c>
      <c r="T747">
        <v>2.286294608006425</v>
      </c>
      <c r="U747">
        <v>0.26805837185600456</v>
      </c>
      <c r="V747">
        <v>4.2791017977373622</v>
      </c>
      <c r="X747">
        <v>22.449939560779885</v>
      </c>
      <c r="Y747">
        <v>0.85231950715110694</v>
      </c>
      <c r="Z747">
        <v>2.825773645582268</v>
      </c>
      <c r="AA747">
        <v>5.2773506865246906</v>
      </c>
      <c r="AC747">
        <v>1.6563785969426299</v>
      </c>
      <c r="AD747">
        <v>3.0377678671845723</v>
      </c>
      <c r="AE747">
        <v>0.80321120355578746</v>
      </c>
      <c r="AF747">
        <v>3.8291842244133063</v>
      </c>
      <c r="AH747">
        <v>16.52161506193077</v>
      </c>
      <c r="AI747">
        <v>1.8038659241981985</v>
      </c>
      <c r="AJ747">
        <v>3.4153878544842184</v>
      </c>
      <c r="AK747">
        <v>9.2066303601116104</v>
      </c>
      <c r="AL747">
        <v>7.0446460290908561</v>
      </c>
      <c r="AN747">
        <v>0.47213253998726512</v>
      </c>
      <c r="AO747">
        <v>0.31381394517450001</v>
      </c>
      <c r="AP747">
        <v>4.5520549422625658</v>
      </c>
      <c r="AQ747">
        <v>0.13536939314730861</v>
      </c>
      <c r="AR747">
        <v>0.97694236565700288</v>
      </c>
      <c r="AT747">
        <v>6.472290008772613</v>
      </c>
      <c r="AU747">
        <v>0.45201114288771782</v>
      </c>
      <c r="AV747">
        <v>17.111196448125252</v>
      </c>
      <c r="AW747">
        <v>2.0285620168020539E-2</v>
      </c>
      <c r="AX747">
        <v>8.7055821252096663</v>
      </c>
      <c r="AY747">
        <v>2.5118832237930868</v>
      </c>
      <c r="BA747">
        <v>0.92260878854317419</v>
      </c>
      <c r="BB747">
        <v>1.7629091209630168</v>
      </c>
      <c r="BC747">
        <v>0.33751712599301231</v>
      </c>
      <c r="BD747">
        <v>2.3856338708296576</v>
      </c>
      <c r="BE747">
        <v>0.53598875460644724</v>
      </c>
      <c r="BF747">
        <v>1.4904184195816697</v>
      </c>
    </row>
    <row r="748" spans="1:58">
      <c r="A748">
        <f ca="1">-8*LN(RAND())</f>
        <v>24.075105384970207</v>
      </c>
      <c r="B748">
        <f ca="1">-8*LN(RAND())</f>
        <v>2.7918200139603879</v>
      </c>
      <c r="C748">
        <f ca="1">-8*LN(RAND())</f>
        <v>0.57195323304026391</v>
      </c>
      <c r="D748">
        <f ca="1">-8*LN(RAND())</f>
        <v>13.045280916890709</v>
      </c>
      <c r="E748">
        <f ca="1">-8*LN(RAND())</f>
        <v>3.2872925795720813</v>
      </c>
      <c r="F748">
        <f ca="1">-8*LN(RAND())</f>
        <v>2.0319920122143849</v>
      </c>
      <c r="H748">
        <f ca="1">-2*LN(RAND())</f>
        <v>0.19459899711651021</v>
      </c>
      <c r="I748">
        <f ca="1">-2*LN(RAND())</f>
        <v>0.53352718591762482</v>
      </c>
      <c r="J748">
        <f ca="1">-2*LN(RAND())</f>
        <v>1.0918692467228917</v>
      </c>
      <c r="K748">
        <f ca="1">-2*LN(RAND())</f>
        <v>2.1474941473687803</v>
      </c>
      <c r="L748">
        <f ca="1">-2*LN(RAND())</f>
        <v>0.47461297762890825</v>
      </c>
      <c r="M748">
        <f ca="1">-2*LN(RAND())</f>
        <v>5.2078612935582885E-2</v>
      </c>
      <c r="P748">
        <v>4.0811254890572748</v>
      </c>
      <c r="Q748">
        <v>19.234697199077722</v>
      </c>
      <c r="R748">
        <v>3.4781645003066273</v>
      </c>
      <c r="T748">
        <v>6.4826229860830908</v>
      </c>
      <c r="U748">
        <v>3.0622131145742491</v>
      </c>
      <c r="V748">
        <v>0.95923058942573625</v>
      </c>
      <c r="X748">
        <v>28.404892933770249</v>
      </c>
      <c r="Y748">
        <v>1.6170678577259605</v>
      </c>
      <c r="Z748">
        <v>15.925990456283859</v>
      </c>
      <c r="AA748">
        <v>5.9301774991653975</v>
      </c>
      <c r="AC748">
        <v>0.25204418432629849</v>
      </c>
      <c r="AD748">
        <v>2.6261569989065197</v>
      </c>
      <c r="AE748">
        <v>1.480133097212277</v>
      </c>
      <c r="AF748">
        <v>4.8233380844992224</v>
      </c>
      <c r="AH748">
        <v>17.438777735339379</v>
      </c>
      <c r="AI748">
        <v>15.072086628716796</v>
      </c>
      <c r="AJ748">
        <v>16.681231822383968</v>
      </c>
      <c r="AK748">
        <v>1.8037445918204511</v>
      </c>
      <c r="AL748">
        <v>4.9322929484752045</v>
      </c>
      <c r="AN748">
        <v>1.6615809779787039</v>
      </c>
      <c r="AO748">
        <v>0.57648345223311137</v>
      </c>
      <c r="AP748">
        <v>7.9667665387800479</v>
      </c>
      <c r="AQ748">
        <v>0.53206629763612778</v>
      </c>
      <c r="AR748">
        <v>0.75444486723299975</v>
      </c>
      <c r="AT748">
        <v>8.9900195114720276</v>
      </c>
      <c r="AU748">
        <v>12.636421833177637</v>
      </c>
      <c r="AV748">
        <v>5.5687877659591294</v>
      </c>
      <c r="AW748">
        <v>4.5025934995189756</v>
      </c>
      <c r="AX748">
        <v>1.6391707959316912</v>
      </c>
      <c r="AY748">
        <v>26.279726675229231</v>
      </c>
      <c r="BA748">
        <v>0.51536647816046588</v>
      </c>
      <c r="BB748">
        <v>0.23194178177667787</v>
      </c>
      <c r="BC748">
        <v>1.1392896395035552</v>
      </c>
      <c r="BD748">
        <v>1.6257511822493886</v>
      </c>
      <c r="BE748">
        <v>0.4297023534677103</v>
      </c>
      <c r="BF748">
        <v>2.4948911986806959</v>
      </c>
    </row>
    <row r="749" spans="1:58">
      <c r="A749">
        <f ca="1">-8*LN(RAND())</f>
        <v>6.4292224814473453</v>
      </c>
      <c r="B749">
        <f ca="1">-8*LN(RAND())</f>
        <v>14.9293186119715</v>
      </c>
      <c r="C749">
        <f ca="1">-8*LN(RAND())</f>
        <v>12.125591422724192</v>
      </c>
      <c r="D749">
        <f ca="1">-8*LN(RAND())</f>
        <v>6.5409908387051834</v>
      </c>
      <c r="E749">
        <f ca="1">-8*LN(RAND())</f>
        <v>14.406199019339102</v>
      </c>
      <c r="F749">
        <f ca="1">-8*LN(RAND())</f>
        <v>33.742412920786776</v>
      </c>
      <c r="H749">
        <f ca="1">-2*LN(RAND())</f>
        <v>1.5783974805316727</v>
      </c>
      <c r="I749">
        <f ca="1">-2*LN(RAND())</f>
        <v>0.57698992970064267</v>
      </c>
      <c r="J749">
        <f ca="1">-2*LN(RAND())</f>
        <v>0.85788485218072541</v>
      </c>
      <c r="K749">
        <f ca="1">-2*LN(RAND())</f>
        <v>3.3861671229689829</v>
      </c>
      <c r="L749">
        <f ca="1">-2*LN(RAND())</f>
        <v>0.79300448755375841</v>
      </c>
      <c r="M749">
        <f ca="1">-2*LN(RAND())</f>
        <v>2.1004222895751443</v>
      </c>
      <c r="P749">
        <v>10.168370153961362</v>
      </c>
      <c r="Q749">
        <v>3.0418798557001594</v>
      </c>
      <c r="R749">
        <v>1.7911446529180415</v>
      </c>
      <c r="T749">
        <v>7.8087338725596867E-2</v>
      </c>
      <c r="U749">
        <v>1.8896385386733396</v>
      </c>
      <c r="V749">
        <v>1.9298534470902529</v>
      </c>
      <c r="X749">
        <v>18.188899570969653</v>
      </c>
      <c r="Y749">
        <v>1.3606097559384664</v>
      </c>
      <c r="Z749">
        <v>20.27807428059522</v>
      </c>
      <c r="AA749">
        <v>4.0494375275673793</v>
      </c>
      <c r="AC749">
        <v>0.61472330990185475</v>
      </c>
      <c r="AD749">
        <v>3.8328043578779849</v>
      </c>
      <c r="AE749">
        <v>1.9123246558742617</v>
      </c>
      <c r="AF749">
        <v>2.2843523224420585</v>
      </c>
      <c r="AH749">
        <v>5.5886635419612318</v>
      </c>
      <c r="AI749">
        <v>17.32512821399833</v>
      </c>
      <c r="AJ749">
        <v>4.7716815563420303</v>
      </c>
      <c r="AK749">
        <v>0.662271364384315</v>
      </c>
      <c r="AL749">
        <v>17.817924548915446</v>
      </c>
      <c r="AN749">
        <v>0.32785416635015457</v>
      </c>
      <c r="AO749">
        <v>4.7480231710763103</v>
      </c>
      <c r="AP749">
        <v>1.1178739861089235</v>
      </c>
      <c r="AQ749">
        <v>1.418591120687887</v>
      </c>
      <c r="AR749">
        <v>1.8321547105487117</v>
      </c>
      <c r="AT749">
        <v>2.6106426866240868</v>
      </c>
      <c r="AU749">
        <v>13.530606402593197</v>
      </c>
      <c r="AV749">
        <v>1.5377217024602192</v>
      </c>
      <c r="AW749">
        <v>2.6673819044045333</v>
      </c>
      <c r="AX749">
        <v>11.224283953679226</v>
      </c>
      <c r="AY749">
        <v>20.854927629551135</v>
      </c>
      <c r="BA749">
        <v>7.6839450845541162</v>
      </c>
      <c r="BB749">
        <v>3.4766298493005166</v>
      </c>
      <c r="BC749">
        <v>0.92649573869032142</v>
      </c>
      <c r="BD749">
        <v>0.24101150565015789</v>
      </c>
      <c r="BE749">
        <v>1.0569102270858657</v>
      </c>
      <c r="BF749">
        <v>0.66970214813028017</v>
      </c>
    </row>
    <row r="750" spans="1:58">
      <c r="A750">
        <f ca="1">-8*LN(RAND())</f>
        <v>9.0400961773563573</v>
      </c>
      <c r="B750">
        <f ca="1">-8*LN(RAND())</f>
        <v>4.4146133912336554</v>
      </c>
      <c r="C750">
        <f ca="1">-8*LN(RAND())</f>
        <v>6.0116258022820324</v>
      </c>
      <c r="D750">
        <f ca="1">-8*LN(RAND())</f>
        <v>1.6458895861851774</v>
      </c>
      <c r="E750">
        <f ca="1">-8*LN(RAND())</f>
        <v>4.0289116773133271</v>
      </c>
      <c r="F750">
        <f ca="1">-8*LN(RAND())</f>
        <v>2.4410550283908652</v>
      </c>
      <c r="H750">
        <f ca="1">-2*LN(RAND())</f>
        <v>2.7974142792609555</v>
      </c>
      <c r="I750">
        <f ca="1">-2*LN(RAND())</f>
        <v>2.0272235510868031</v>
      </c>
      <c r="J750">
        <f ca="1">-2*LN(RAND())</f>
        <v>3.815065026614409</v>
      </c>
      <c r="K750">
        <f ca="1">-2*LN(RAND())</f>
        <v>1.1506733178562392</v>
      </c>
      <c r="L750">
        <f ca="1">-2*LN(RAND())</f>
        <v>1.7435829105375893</v>
      </c>
      <c r="M750">
        <f ca="1">-2*LN(RAND())</f>
        <v>2.2670617742571708</v>
      </c>
      <c r="P750">
        <v>6.3483277948466101</v>
      </c>
      <c r="Q750">
        <v>5.9287310979580505</v>
      </c>
      <c r="R750">
        <v>3.9143102141953188</v>
      </c>
      <c r="T750">
        <v>0.46627298891016117</v>
      </c>
      <c r="U750">
        <v>0.33642787397061358</v>
      </c>
      <c r="V750">
        <v>3.1151331356130516</v>
      </c>
      <c r="X750">
        <v>22.20025426741709</v>
      </c>
      <c r="Y750">
        <v>2.3874827118984414</v>
      </c>
      <c r="Z750">
        <v>12.797586518404136</v>
      </c>
      <c r="AA750">
        <v>14.934569273040402</v>
      </c>
      <c r="AC750">
        <v>3.7607198540808167</v>
      </c>
      <c r="AD750">
        <v>1.6083553444772622</v>
      </c>
      <c r="AE750">
        <v>0.15965534850495647</v>
      </c>
      <c r="AF750">
        <v>0.34836863730232315</v>
      </c>
      <c r="AH750">
        <v>1.160890320031291</v>
      </c>
      <c r="AI750">
        <v>6.4792165448692938</v>
      </c>
      <c r="AJ750">
        <v>10.437529445883973</v>
      </c>
      <c r="AK750">
        <v>0.28111090159419344</v>
      </c>
      <c r="AL750">
        <v>17.604457732526075</v>
      </c>
      <c r="AN750">
        <v>1.6613183195225989</v>
      </c>
      <c r="AO750">
        <v>2.1722627499739975</v>
      </c>
      <c r="AP750">
        <v>0.68151325732931245</v>
      </c>
      <c r="AQ750">
        <v>2.4941623734115925</v>
      </c>
      <c r="AR750">
        <v>5.5933571133859132</v>
      </c>
      <c r="AT750">
        <v>1.571743481989555</v>
      </c>
      <c r="AU750">
        <v>4.4354137574392274</v>
      </c>
      <c r="AV750">
        <v>14.275497041360209</v>
      </c>
      <c r="AW750">
        <v>6.1203174481401881</v>
      </c>
      <c r="AX750">
        <v>6.0670996450055599</v>
      </c>
      <c r="AY750">
        <v>11.550670984343178</v>
      </c>
      <c r="BA750">
        <v>10.857850347795857</v>
      </c>
      <c r="BB750">
        <v>4.4053804817852056</v>
      </c>
      <c r="BC750">
        <v>1.4054265103682941</v>
      </c>
      <c r="BD750">
        <v>0.61504012167604438</v>
      </c>
      <c r="BE750">
        <v>0.12029445381620811</v>
      </c>
      <c r="BF750">
        <v>0.33329873712181229</v>
      </c>
    </row>
    <row r="751" spans="1:58">
      <c r="A751">
        <f ca="1">-8*LN(RAND())</f>
        <v>0.87882557292574215</v>
      </c>
      <c r="B751">
        <f ca="1">-8*LN(RAND())</f>
        <v>2.3949977958329223</v>
      </c>
      <c r="C751">
        <f ca="1">-8*LN(RAND())</f>
        <v>5.5345837853521482</v>
      </c>
      <c r="D751">
        <f ca="1">-8*LN(RAND())</f>
        <v>1.3412565631559354</v>
      </c>
      <c r="E751">
        <f ca="1">-8*LN(RAND())</f>
        <v>0.45408874275657612</v>
      </c>
      <c r="F751">
        <f ca="1">-8*LN(RAND())</f>
        <v>4.8111008765779673</v>
      </c>
      <c r="H751">
        <f ca="1">-2*LN(RAND())</f>
        <v>0.64918755429526731</v>
      </c>
      <c r="I751">
        <f ca="1">-2*LN(RAND())</f>
        <v>4.9765166597378814</v>
      </c>
      <c r="J751">
        <f ca="1">-2*LN(RAND())</f>
        <v>2.2047785793769048</v>
      </c>
      <c r="K751">
        <f ca="1">-2*LN(RAND())</f>
        <v>1.1823448603788782</v>
      </c>
      <c r="L751">
        <f ca="1">-2*LN(RAND())</f>
        <v>7.3690064940190618</v>
      </c>
      <c r="M751">
        <f ca="1">-2*LN(RAND())</f>
        <v>3.6926119308652399</v>
      </c>
      <c r="P751">
        <v>1.8903978854697852</v>
      </c>
      <c r="Q751">
        <v>13.13715282362655</v>
      </c>
      <c r="R751">
        <v>11.746221612901738</v>
      </c>
      <c r="T751">
        <v>1.0925792811320634</v>
      </c>
      <c r="U751">
        <v>3.5007669153376559</v>
      </c>
      <c r="V751">
        <v>3.2758641274936608</v>
      </c>
      <c r="X751">
        <v>7.4735627999252179</v>
      </c>
      <c r="Y751">
        <v>4.7970249755893244</v>
      </c>
      <c r="Z751">
        <v>8.7660318972721214</v>
      </c>
      <c r="AA751">
        <v>20.511749754789065</v>
      </c>
      <c r="AC751">
        <v>1.5877084892614288</v>
      </c>
      <c r="AD751">
        <v>9.546421627696014E-2</v>
      </c>
      <c r="AE751">
        <v>0.27313404659631829</v>
      </c>
      <c r="AF751">
        <v>0.38722954836660384</v>
      </c>
      <c r="AH751">
        <v>9.5299650655284314</v>
      </c>
      <c r="AI751">
        <v>0.87175171781444016</v>
      </c>
      <c r="AJ751">
        <v>0.20473242869941347</v>
      </c>
      <c r="AK751">
        <v>2.1027312054291403</v>
      </c>
      <c r="AL751">
        <v>2.9691533540984651</v>
      </c>
      <c r="AN751">
        <v>7.2150257607991106</v>
      </c>
      <c r="AO751">
        <v>6.0701720056812567</v>
      </c>
      <c r="AP751">
        <v>0.97359438215036975</v>
      </c>
      <c r="AQ751">
        <v>1.2438094469152907</v>
      </c>
      <c r="AR751">
        <v>2.6118627320304455</v>
      </c>
      <c r="AT751">
        <v>7.3606729829457018</v>
      </c>
      <c r="AU751">
        <v>0.28006854709526263</v>
      </c>
      <c r="AV751">
        <v>0.11340239993832715</v>
      </c>
      <c r="AW751">
        <v>14.029236251511213</v>
      </c>
      <c r="AX751">
        <v>2.9429738662533511</v>
      </c>
      <c r="AY751">
        <v>2.2614821081762178</v>
      </c>
      <c r="BA751">
        <v>1.2803619361709575</v>
      </c>
      <c r="BB751">
        <v>0.32063581234044708</v>
      </c>
      <c r="BC751">
        <v>11.038788292923551</v>
      </c>
      <c r="BD751">
        <v>2.1485772851003295</v>
      </c>
      <c r="BE751">
        <v>0.42704334569603902</v>
      </c>
      <c r="BF751">
        <v>0.52068752695646159</v>
      </c>
    </row>
    <row r="752" spans="1:58">
      <c r="A752">
        <f ca="1">-8*LN(RAND())</f>
        <v>30.503369546594307</v>
      </c>
      <c r="B752">
        <f ca="1">-8*LN(RAND())</f>
        <v>3.9598340900525208</v>
      </c>
      <c r="C752">
        <f ca="1">-8*LN(RAND())</f>
        <v>15.36808832098337</v>
      </c>
      <c r="D752">
        <f ca="1">-8*LN(RAND())</f>
        <v>2.4973400573735089</v>
      </c>
      <c r="E752">
        <f ca="1">-8*LN(RAND())</f>
        <v>1.1184347564932933</v>
      </c>
      <c r="F752">
        <f ca="1">-8*LN(RAND())</f>
        <v>7.5015027518464299</v>
      </c>
      <c r="H752">
        <f ca="1">-2*LN(RAND())</f>
        <v>1.4186363967969617</v>
      </c>
      <c r="I752">
        <f ca="1">-2*LN(RAND())</f>
        <v>2.379851432576749</v>
      </c>
      <c r="J752">
        <f ca="1">-2*LN(RAND())</f>
        <v>0.3659932769574174</v>
      </c>
      <c r="K752">
        <f ca="1">-2*LN(RAND())</f>
        <v>7.5609078876309432</v>
      </c>
      <c r="L752">
        <f ca="1">-2*LN(RAND())</f>
        <v>1.1736389708776749</v>
      </c>
      <c r="M752">
        <f ca="1">-2*LN(RAND())</f>
        <v>1.5262460320219706</v>
      </c>
      <c r="P752">
        <v>13.564855877298053</v>
      </c>
      <c r="Q752">
        <v>8.802634177334312</v>
      </c>
      <c r="R752">
        <v>0.401548377981511</v>
      </c>
      <c r="T752">
        <v>5.4582299777687542</v>
      </c>
      <c r="U752">
        <v>2.817029267892182</v>
      </c>
      <c r="V752">
        <v>1.2901627018564582E-3</v>
      </c>
      <c r="X752">
        <v>6.618866984063728</v>
      </c>
      <c r="Y752">
        <v>1.8479870619039442</v>
      </c>
      <c r="Z752">
        <v>5.6379199491497722</v>
      </c>
      <c r="AA752">
        <v>4.1330325135161532</v>
      </c>
      <c r="AC752">
        <v>0.43270059794576032</v>
      </c>
      <c r="AD752">
        <v>0.12338390299820763</v>
      </c>
      <c r="AE752">
        <v>0.16924110372088036</v>
      </c>
      <c r="AF752">
        <v>3.7973540986815788</v>
      </c>
      <c r="AH752">
        <v>0.93048416872788842</v>
      </c>
      <c r="AI752">
        <v>3.2161202086508625</v>
      </c>
      <c r="AJ752">
        <v>1.7493919628602101</v>
      </c>
      <c r="AK752">
        <v>15.620323268209649</v>
      </c>
      <c r="AL752">
        <v>1.1396348557687703</v>
      </c>
      <c r="AN752">
        <v>4.804169650396271</v>
      </c>
      <c r="AO752">
        <v>1.4139810230609522</v>
      </c>
      <c r="AP752">
        <v>0.81784737782759365</v>
      </c>
      <c r="AQ752">
        <v>0.48342203584820681</v>
      </c>
      <c r="AR752">
        <v>2.2798572250058169</v>
      </c>
      <c r="AT752">
        <v>15.326567163487423</v>
      </c>
      <c r="AU752">
        <v>2.9989875726242023</v>
      </c>
      <c r="AV752">
        <v>8.7360389327008576</v>
      </c>
      <c r="AW752">
        <v>1.5558677347989043</v>
      </c>
      <c r="AX752">
        <v>14.006282352494479</v>
      </c>
      <c r="AY752">
        <v>9.0462069684785504</v>
      </c>
      <c r="BA752">
        <v>2.7255089339853704</v>
      </c>
      <c r="BB752">
        <v>0.53985521801840775</v>
      </c>
      <c r="BC752">
        <v>4.052271984506433</v>
      </c>
      <c r="BD752">
        <v>0.27206379448687484</v>
      </c>
      <c r="BE752">
        <v>2.5060429366782326</v>
      </c>
      <c r="BF752">
        <v>1.1558866425827579</v>
      </c>
    </row>
    <row r="753" spans="1:58">
      <c r="A753">
        <f ca="1">-8*LN(RAND())</f>
        <v>12.39050943955433</v>
      </c>
      <c r="B753">
        <f ca="1">-8*LN(RAND())</f>
        <v>5.4640858046169587</v>
      </c>
      <c r="C753">
        <f ca="1">-8*LN(RAND())</f>
        <v>4.9890528764472437</v>
      </c>
      <c r="D753">
        <f ca="1">-8*LN(RAND())</f>
        <v>5.3244520583175854</v>
      </c>
      <c r="E753">
        <f ca="1">-8*LN(RAND())</f>
        <v>0.73112032970377072</v>
      </c>
      <c r="F753">
        <f ca="1">-8*LN(RAND())</f>
        <v>3.2597166431736206</v>
      </c>
      <c r="H753">
        <f ca="1">-2*LN(RAND())</f>
        <v>0.80766094024815016</v>
      </c>
      <c r="I753">
        <f ca="1">-2*LN(RAND())</f>
        <v>0.53355968428606149</v>
      </c>
      <c r="J753">
        <f ca="1">-2*LN(RAND())</f>
        <v>3.2205381680992553</v>
      </c>
      <c r="K753">
        <f ca="1">-2*LN(RAND())</f>
        <v>0.73094773068854246</v>
      </c>
      <c r="L753">
        <f ca="1">-2*LN(RAND())</f>
        <v>1.3030323960622663</v>
      </c>
      <c r="M753">
        <f ca="1">-2*LN(RAND())</f>
        <v>0.60427189151116789</v>
      </c>
      <c r="P753">
        <v>15.657241098570349</v>
      </c>
      <c r="Q753">
        <v>8.6474512156729109</v>
      </c>
      <c r="R753">
        <v>6.3240817478168259</v>
      </c>
      <c r="T753">
        <v>0.30966572449052637</v>
      </c>
      <c r="U753">
        <v>1.1609785355723672</v>
      </c>
      <c r="V753">
        <v>1.3995513230270187</v>
      </c>
      <c r="X753">
        <v>3.7772719353027231</v>
      </c>
      <c r="Y753">
        <v>6.2888725636194192</v>
      </c>
      <c r="Z753">
        <v>0.15321024126418326</v>
      </c>
      <c r="AA753">
        <v>1.9658837448701099</v>
      </c>
      <c r="AC753">
        <v>3.7109154629337562</v>
      </c>
      <c r="AD753">
        <v>1.1313144707893941</v>
      </c>
      <c r="AE753">
        <v>2.0014916876810966</v>
      </c>
      <c r="AF753">
        <v>2.4914903462261773</v>
      </c>
      <c r="AH753">
        <v>4.8685018730262417</v>
      </c>
      <c r="AI753">
        <v>2.1867114453195424</v>
      </c>
      <c r="AJ753">
        <v>16.956165111554625</v>
      </c>
      <c r="AK753">
        <v>9.9268750937197847</v>
      </c>
      <c r="AL753">
        <v>8.0628489396869973</v>
      </c>
      <c r="AN753">
        <v>3.4100786729389183</v>
      </c>
      <c r="AO753">
        <v>0.52469884573829439</v>
      </c>
      <c r="AP753">
        <v>0.70969528235286405</v>
      </c>
      <c r="AQ753">
        <v>0.268306915848185</v>
      </c>
      <c r="AR753">
        <v>1.5690799343386885</v>
      </c>
      <c r="AT753">
        <v>16.107893364691915</v>
      </c>
      <c r="AU753">
        <v>6.2246230008734589</v>
      </c>
      <c r="AV753">
        <v>1.2900079304898977</v>
      </c>
      <c r="AW753">
        <v>15.4590583579654</v>
      </c>
      <c r="AX753">
        <v>25.105088609953253</v>
      </c>
      <c r="AY753">
        <v>2.2459306019354046</v>
      </c>
      <c r="BA753">
        <v>1.6097895464849588</v>
      </c>
      <c r="BB753">
        <v>1.8163357883202269</v>
      </c>
      <c r="BC753">
        <v>1.2334866204545651</v>
      </c>
      <c r="BD753">
        <v>0.16565583875809212</v>
      </c>
      <c r="BE753">
        <v>0.10493461628142528</v>
      </c>
      <c r="BF753">
        <v>0.20909987513019718</v>
      </c>
    </row>
    <row r="754" spans="1:58">
      <c r="A754">
        <f ca="1">-8*LN(RAND())</f>
        <v>3.7015906900350521</v>
      </c>
      <c r="B754">
        <f ca="1">-8*LN(RAND())</f>
        <v>5.8422346543644338E-2</v>
      </c>
      <c r="C754">
        <f ca="1">-8*LN(RAND())</f>
        <v>13.780862935647137</v>
      </c>
      <c r="D754">
        <f ca="1">-8*LN(RAND())</f>
        <v>16.056464267889595</v>
      </c>
      <c r="E754">
        <f ca="1">-8*LN(RAND())</f>
        <v>1.4783258446428298</v>
      </c>
      <c r="F754">
        <f ca="1">-8*LN(RAND())</f>
        <v>5.9027310880574273</v>
      </c>
      <c r="H754">
        <f ca="1">-2*LN(RAND())</f>
        <v>0.17014627085027126</v>
      </c>
      <c r="I754">
        <f ca="1">-2*LN(RAND())</f>
        <v>1.1528338866187267</v>
      </c>
      <c r="J754">
        <f ca="1">-2*LN(RAND())</f>
        <v>1.5679391172251849</v>
      </c>
      <c r="K754">
        <f ca="1">-2*LN(RAND())</f>
        <v>3.8541500727355071</v>
      </c>
      <c r="L754">
        <f ca="1">-2*LN(RAND())</f>
        <v>0.59408593502026708</v>
      </c>
      <c r="M754">
        <f ca="1">-2*LN(RAND())</f>
        <v>0.80851876700777181</v>
      </c>
      <c r="P754">
        <v>4.6142266879196425</v>
      </c>
      <c r="Q754">
        <v>5.6716471419698493</v>
      </c>
      <c r="R754">
        <v>13.507491579008661</v>
      </c>
      <c r="T754">
        <v>2.3943288436390255</v>
      </c>
      <c r="U754">
        <v>0.36653323320189085</v>
      </c>
      <c r="V754">
        <v>0.26094226841067653</v>
      </c>
      <c r="X754">
        <v>5.0430822982781365</v>
      </c>
      <c r="Y754">
        <v>21.897390503873783</v>
      </c>
      <c r="Z754">
        <v>25.716625567635308</v>
      </c>
      <c r="AA754">
        <v>2.0571878427236108</v>
      </c>
      <c r="AC754">
        <v>1.0302707470603494</v>
      </c>
      <c r="AD754">
        <v>2.1412447230903666</v>
      </c>
      <c r="AE754">
        <v>1.101664190616469</v>
      </c>
      <c r="AF754">
        <v>0.93750507183501997</v>
      </c>
      <c r="AH754">
        <v>10.356339072574663</v>
      </c>
      <c r="AI754">
        <v>6.6862409731240646</v>
      </c>
      <c r="AJ754">
        <v>1.2513880287037928</v>
      </c>
      <c r="AK754">
        <v>7.477157356815356</v>
      </c>
      <c r="AL754">
        <v>6.1918445496575076</v>
      </c>
      <c r="AN754">
        <v>0.6326115538590571</v>
      </c>
      <c r="AO754">
        <v>2.0408837798018178</v>
      </c>
      <c r="AP754">
        <v>1.1357731290142838</v>
      </c>
      <c r="AQ754">
        <v>1.3066492904587126</v>
      </c>
      <c r="AR754">
        <v>1.4677864627194759</v>
      </c>
      <c r="AT754">
        <v>4.1619279989717057</v>
      </c>
      <c r="AU754">
        <v>13.860823649638863</v>
      </c>
      <c r="AV754">
        <v>0.90315392622602342</v>
      </c>
      <c r="AW754">
        <v>1.6944362094706664</v>
      </c>
      <c r="AX754">
        <v>0.78148815398688909</v>
      </c>
      <c r="AY754">
        <v>22.615740346142079</v>
      </c>
      <c r="BA754">
        <v>0.7642660956382884</v>
      </c>
      <c r="BB754">
        <v>1.4904015519727842</v>
      </c>
      <c r="BC754">
        <v>0.63650134566917127</v>
      </c>
      <c r="BD754">
        <v>1.8137336490897682</v>
      </c>
      <c r="BE754">
        <v>1.944616928426141</v>
      </c>
      <c r="BF754">
        <v>1.7585242266136487</v>
      </c>
    </row>
    <row r="755" spans="1:58">
      <c r="A755">
        <f ca="1">-8*LN(RAND())</f>
        <v>6.6306394527471459</v>
      </c>
      <c r="B755">
        <f ca="1">-8*LN(RAND())</f>
        <v>1.9938868012136401</v>
      </c>
      <c r="C755">
        <f ca="1">-8*LN(RAND())</f>
        <v>4.4734838852785117</v>
      </c>
      <c r="D755">
        <f ca="1">-8*LN(RAND())</f>
        <v>3.6513188146494047</v>
      </c>
      <c r="E755">
        <f ca="1">-8*LN(RAND())</f>
        <v>13.611276645552982</v>
      </c>
      <c r="F755">
        <f ca="1">-8*LN(RAND())</f>
        <v>1.582104672969127</v>
      </c>
      <c r="H755">
        <f ca="1">-2*LN(RAND())</f>
        <v>2.5344849504290905</v>
      </c>
      <c r="I755">
        <f ca="1">-2*LN(RAND())</f>
        <v>2.4555380325698093</v>
      </c>
      <c r="J755">
        <f ca="1">-2*LN(RAND())</f>
        <v>0.55499743153024972</v>
      </c>
      <c r="K755">
        <f ca="1">-2*LN(RAND())</f>
        <v>1.8771441726227343</v>
      </c>
      <c r="L755">
        <f ca="1">-2*LN(RAND())</f>
        <v>0.42592054843725424</v>
      </c>
      <c r="M755">
        <f ca="1">-2*LN(RAND())</f>
        <v>0.34096106109392477</v>
      </c>
      <c r="P755">
        <v>0.28471267363062364</v>
      </c>
      <c r="Q755">
        <v>18.469372220375281</v>
      </c>
      <c r="R755">
        <v>20.960270928502261</v>
      </c>
      <c r="T755">
        <v>0.35487588002302306</v>
      </c>
      <c r="U755">
        <v>3.7246605962006956</v>
      </c>
      <c r="V755">
        <v>3.3128281464559075</v>
      </c>
      <c r="X755">
        <v>8.1756232365217851</v>
      </c>
      <c r="Y755">
        <v>2.5722811152716853</v>
      </c>
      <c r="Z755">
        <v>29.580269300261261</v>
      </c>
      <c r="AA755">
        <v>9.53187503273681</v>
      </c>
      <c r="AC755">
        <v>3.5485580891982806</v>
      </c>
      <c r="AD755">
        <v>0.10210082915993002</v>
      </c>
      <c r="AE755">
        <v>2.9105414786773567</v>
      </c>
      <c r="AF755">
        <v>2.1823344717981401</v>
      </c>
      <c r="AH755">
        <v>0.45314789493626129</v>
      </c>
      <c r="AI755">
        <v>1.3428438828352882</v>
      </c>
      <c r="AJ755">
        <v>4.1875290248756736</v>
      </c>
      <c r="AK755">
        <v>5.3913773518196839</v>
      </c>
      <c r="AL755">
        <v>18.326946219966032</v>
      </c>
      <c r="AN755">
        <v>4.9574687729901461</v>
      </c>
      <c r="AO755">
        <v>0.44993158256741073</v>
      </c>
      <c r="AP755">
        <v>6.1460965491621495</v>
      </c>
      <c r="AQ755">
        <v>3.4451653072539572</v>
      </c>
      <c r="AR755">
        <v>4.2822023035274484</v>
      </c>
      <c r="AT755">
        <v>5.1593257956423102</v>
      </c>
      <c r="AU755">
        <v>8.0465471866624476</v>
      </c>
      <c r="AV755">
        <v>2.7651011554550831</v>
      </c>
      <c r="AW755">
        <v>2.4325146370092874</v>
      </c>
      <c r="AX755">
        <v>11.78517487948878</v>
      </c>
      <c r="AY755">
        <v>1.0243069380224339</v>
      </c>
      <c r="BA755">
        <v>5.9004311062569627E-2</v>
      </c>
      <c r="BB755">
        <v>1.2462752621132485</v>
      </c>
      <c r="BC755">
        <v>1.3297132936694507</v>
      </c>
      <c r="BD755">
        <v>3.6722466332066896</v>
      </c>
      <c r="BE755">
        <v>1.1033552932705786</v>
      </c>
      <c r="BF755">
        <v>0.48425903385089253</v>
      </c>
    </row>
    <row r="756" spans="1:58">
      <c r="A756">
        <f ca="1">-8*LN(RAND())</f>
        <v>26.346782349125256</v>
      </c>
      <c r="B756">
        <f ca="1">-8*LN(RAND())</f>
        <v>2.839868587852779</v>
      </c>
      <c r="C756">
        <f ca="1">-8*LN(RAND())</f>
        <v>2.3417264415291354</v>
      </c>
      <c r="D756">
        <f ca="1">-8*LN(RAND())</f>
        <v>7.4895650216627238E-2</v>
      </c>
      <c r="E756">
        <f ca="1">-8*LN(RAND())</f>
        <v>8.4416551567769442</v>
      </c>
      <c r="F756">
        <f ca="1">-8*LN(RAND())</f>
        <v>7.1669725636482493</v>
      </c>
      <c r="H756">
        <f ca="1">-2*LN(RAND())</f>
        <v>0.28121837009482936</v>
      </c>
      <c r="I756">
        <f ca="1">-2*LN(RAND())</f>
        <v>4.4642455057862529</v>
      </c>
      <c r="J756">
        <f ca="1">-2*LN(RAND())</f>
        <v>3.0499987650002867</v>
      </c>
      <c r="K756">
        <f ca="1">-2*LN(RAND())</f>
        <v>5.2107281428065795</v>
      </c>
      <c r="L756">
        <f ca="1">-2*LN(RAND())</f>
        <v>1.9488416530242449</v>
      </c>
      <c r="M756">
        <f ca="1">-2*LN(RAND())</f>
        <v>6.4400109546409343</v>
      </c>
      <c r="P756">
        <v>12.09774909403912</v>
      </c>
      <c r="Q756">
        <v>1.3583711824754554</v>
      </c>
      <c r="R756">
        <v>11.297613516400435</v>
      </c>
      <c r="T756">
        <v>7.0569441221050827E-2</v>
      </c>
      <c r="U756">
        <v>1.4452286110724291</v>
      </c>
      <c r="V756">
        <v>0.88716589232677201</v>
      </c>
      <c r="X756">
        <v>14.97683570525413</v>
      </c>
      <c r="Y756">
        <v>0.94651921469314515</v>
      </c>
      <c r="Z756">
        <v>2.1443355900694634</v>
      </c>
      <c r="AA756">
        <v>14.342714500513976</v>
      </c>
      <c r="AC756">
        <v>4.5630568931244504</v>
      </c>
      <c r="AD756">
        <v>1.6939655833168759</v>
      </c>
      <c r="AE756">
        <v>0.40581718233945241</v>
      </c>
      <c r="AF756">
        <v>6.0617796682068583</v>
      </c>
      <c r="AH756">
        <v>1.0148126122117542</v>
      </c>
      <c r="AI756">
        <v>14.342642074739466</v>
      </c>
      <c r="AJ756">
        <v>7.575188192600625</v>
      </c>
      <c r="AK756">
        <v>9.6030420922977857</v>
      </c>
      <c r="AL756">
        <v>15.065797096186191</v>
      </c>
      <c r="AN756">
        <v>0.12317583147161724</v>
      </c>
      <c r="AO756">
        <v>1.7419821712078683E-2</v>
      </c>
      <c r="AP756">
        <v>2.2687993522003453</v>
      </c>
      <c r="AQ756">
        <v>1.9622068436160187E-2</v>
      </c>
      <c r="AR756">
        <v>2.273051024423014</v>
      </c>
      <c r="AT756">
        <v>20.229189490741266</v>
      </c>
      <c r="AU756">
        <v>0.8770908823501079</v>
      </c>
      <c r="AV756">
        <v>13.357923131518644</v>
      </c>
      <c r="AW756">
        <v>14.778273738061589</v>
      </c>
      <c r="AX756">
        <v>4.0281425575955456</v>
      </c>
      <c r="AY756">
        <v>2.3054778263523792</v>
      </c>
      <c r="BA756">
        <v>8.6928628164677016E-2</v>
      </c>
      <c r="BB756">
        <v>0.69826361357842581</v>
      </c>
      <c r="BC756">
        <v>0.95006246765752722</v>
      </c>
      <c r="BD756">
        <v>4.1495158827534944</v>
      </c>
      <c r="BE756">
        <v>2.3821167584445786</v>
      </c>
      <c r="BF756">
        <v>3.0282378383348103</v>
      </c>
    </row>
    <row r="757" spans="1:58">
      <c r="A757">
        <f ca="1">-8*LN(RAND())</f>
        <v>11.557380761594308</v>
      </c>
      <c r="B757">
        <f ca="1">-8*LN(RAND())</f>
        <v>9.9288714879081681</v>
      </c>
      <c r="C757">
        <f ca="1">-8*LN(RAND())</f>
        <v>0.99724812531543594</v>
      </c>
      <c r="D757">
        <f ca="1">-8*LN(RAND())</f>
        <v>11.967224771671221</v>
      </c>
      <c r="E757">
        <f ca="1">-8*LN(RAND())</f>
        <v>2.4301888737268031</v>
      </c>
      <c r="F757">
        <f ca="1">-8*LN(RAND())</f>
        <v>5.3079554112107769E-2</v>
      </c>
      <c r="H757">
        <f ca="1">-2*LN(RAND())</f>
        <v>2.9808443800025248</v>
      </c>
      <c r="I757">
        <f ca="1">-2*LN(RAND())</f>
        <v>0.328290925503474</v>
      </c>
      <c r="J757">
        <f ca="1">-2*LN(RAND())</f>
        <v>0.883863929928417</v>
      </c>
      <c r="K757">
        <f ca="1">-2*LN(RAND())</f>
        <v>3.1713465044233962</v>
      </c>
      <c r="L757">
        <f ca="1">-2*LN(RAND())</f>
        <v>3.7403583651135124</v>
      </c>
      <c r="M757">
        <f ca="1">-2*LN(RAND())</f>
        <v>0.85685122041046224</v>
      </c>
      <c r="P757">
        <v>1.5565819956802376</v>
      </c>
      <c r="Q757">
        <v>11.815151101872841</v>
      </c>
      <c r="R757">
        <v>18.935017458337335</v>
      </c>
      <c r="T757">
        <v>0.42054642841755507</v>
      </c>
      <c r="U757">
        <v>8.4958372073510287</v>
      </c>
      <c r="V757">
        <v>2.5746154221608224</v>
      </c>
      <c r="X757">
        <v>3.8238050318731123</v>
      </c>
      <c r="Y757">
        <v>20.712495518301338</v>
      </c>
      <c r="Z757">
        <v>28.859546531416346</v>
      </c>
      <c r="AA757">
        <v>1.4646359862555525</v>
      </c>
      <c r="AC757">
        <v>0.16334213804471504</v>
      </c>
      <c r="AD757">
        <v>0.36048032490413567</v>
      </c>
      <c r="AE757">
        <v>6.5782345459316757E-2</v>
      </c>
      <c r="AF757">
        <v>3.1656541824013504</v>
      </c>
      <c r="AH757">
        <v>0.39688923092600803</v>
      </c>
      <c r="AI757">
        <v>7.2122739589859775</v>
      </c>
      <c r="AJ757">
        <v>2.3571248158115896</v>
      </c>
      <c r="AK757">
        <v>2.866077200357247</v>
      </c>
      <c r="AL757">
        <v>5.042572234971634</v>
      </c>
      <c r="AN757">
        <v>0.14090483363347761</v>
      </c>
      <c r="AO757">
        <v>4.5506639123924053E-2</v>
      </c>
      <c r="AP757">
        <v>1.7375204605614989</v>
      </c>
      <c r="AQ757">
        <v>2.9633640038806321</v>
      </c>
      <c r="AR757">
        <v>0.15175452923250496</v>
      </c>
      <c r="AT757">
        <v>16.074283743804859</v>
      </c>
      <c r="AU757">
        <v>13.78364725521828</v>
      </c>
      <c r="AV757">
        <v>4.2168255183765595</v>
      </c>
      <c r="AW757">
        <v>3.1888673474004667</v>
      </c>
      <c r="AX757">
        <v>10.298891846697833</v>
      </c>
      <c r="AY757">
        <v>1.5705243741547896</v>
      </c>
      <c r="BA757">
        <v>1.9055231719681034</v>
      </c>
      <c r="BB757">
        <v>1.6133335849711823</v>
      </c>
      <c r="BC757">
        <v>0.44693450197362905</v>
      </c>
      <c r="BD757">
        <v>0.32002433669964714</v>
      </c>
      <c r="BE757">
        <v>1.3662374534877586</v>
      </c>
      <c r="BF757">
        <v>0.6048824316456024</v>
      </c>
    </row>
    <row r="758" spans="1:58">
      <c r="A758">
        <f ca="1">-8*LN(RAND())</f>
        <v>8.4102873297106502</v>
      </c>
      <c r="B758">
        <f ca="1">-8*LN(RAND())</f>
        <v>3.5110615906305567</v>
      </c>
      <c r="C758">
        <f ca="1">-8*LN(RAND())</f>
        <v>14.82680782998146</v>
      </c>
      <c r="D758">
        <f ca="1">-8*LN(RAND())</f>
        <v>15.372058626458626</v>
      </c>
      <c r="E758">
        <f ca="1">-8*LN(RAND())</f>
        <v>7.2111060732960492</v>
      </c>
      <c r="F758">
        <f ca="1">-8*LN(RAND())</f>
        <v>19.030122066177015</v>
      </c>
      <c r="H758">
        <f ca="1">-2*LN(RAND())</f>
        <v>4.8520624077654437</v>
      </c>
      <c r="I758">
        <f ca="1">-2*LN(RAND())</f>
        <v>3.8001744392670926</v>
      </c>
      <c r="J758">
        <f ca="1">-2*LN(RAND())</f>
        <v>0.69248513877438167</v>
      </c>
      <c r="K758">
        <f ca="1">-2*LN(RAND())</f>
        <v>1.451792963044324</v>
      </c>
      <c r="L758">
        <f ca="1">-2*LN(RAND())</f>
        <v>2.409266718391776</v>
      </c>
      <c r="M758">
        <f ca="1">-2*LN(RAND())</f>
        <v>1.6224803313298581</v>
      </c>
      <c r="P758">
        <v>1.4870784004332298</v>
      </c>
      <c r="Q758">
        <v>7.7870105358097526</v>
      </c>
      <c r="R758">
        <v>0.61184850313014738</v>
      </c>
      <c r="T758">
        <v>0.15425603536782523</v>
      </c>
      <c r="U758">
        <v>0.18844796069500505</v>
      </c>
      <c r="V758">
        <v>0.19597248605543985</v>
      </c>
      <c r="X758">
        <v>1.1352283342977392</v>
      </c>
      <c r="Y758">
        <v>12.384837352485684</v>
      </c>
      <c r="Z758">
        <v>1.8415833245811986</v>
      </c>
      <c r="AA758">
        <v>9.7403086050051471</v>
      </c>
      <c r="AC758">
        <v>1.5718748664214335</v>
      </c>
      <c r="AD758">
        <v>2.8237637999695675</v>
      </c>
      <c r="AE758">
        <v>3.891776448736739</v>
      </c>
      <c r="AF758">
        <v>0.7744354215616619</v>
      </c>
      <c r="AH758">
        <v>2.4069346549372526</v>
      </c>
      <c r="AI758">
        <v>10.07160667613611</v>
      </c>
      <c r="AJ758">
        <v>1.7017043550868509</v>
      </c>
      <c r="AK758">
        <v>1.0852186741285568</v>
      </c>
      <c r="AL758">
        <v>5.5770127380222405</v>
      </c>
      <c r="AN758">
        <v>0.31560515619925539</v>
      </c>
      <c r="AO758">
        <v>1.1325804356489724</v>
      </c>
      <c r="AP758">
        <v>11.099646021942114</v>
      </c>
      <c r="AQ758">
        <v>2.5616061171412143</v>
      </c>
      <c r="AR758">
        <v>3.1603200579391197</v>
      </c>
      <c r="AT758">
        <v>19.231046148862593</v>
      </c>
      <c r="AU758">
        <v>0.74709930291746196</v>
      </c>
      <c r="AV758">
        <v>0.81979744091106799</v>
      </c>
      <c r="AW758">
        <v>18.427000657804054</v>
      </c>
      <c r="AX758">
        <v>0.31347929085080578</v>
      </c>
      <c r="AY758">
        <v>67.11669470899669</v>
      </c>
      <c r="BA758">
        <v>3.0222254093071625</v>
      </c>
      <c r="BB758">
        <v>0.29157815545887722</v>
      </c>
      <c r="BC758">
        <v>2.2082628567127638</v>
      </c>
      <c r="BD758">
        <v>0.91419744301200023</v>
      </c>
      <c r="BE758">
        <v>1.9088583245895749</v>
      </c>
      <c r="BF758">
        <v>4.2664145692637439</v>
      </c>
    </row>
    <row r="759" spans="1:58">
      <c r="A759">
        <f ca="1">-8*LN(RAND())</f>
        <v>8.6130886740066543</v>
      </c>
      <c r="B759">
        <f ca="1">-8*LN(RAND())</f>
        <v>17.267958925954307</v>
      </c>
      <c r="C759">
        <f ca="1">-8*LN(RAND())</f>
        <v>3.510608538511188</v>
      </c>
      <c r="D759">
        <f ca="1">-8*LN(RAND())</f>
        <v>12.3501626287816</v>
      </c>
      <c r="E759">
        <f ca="1">-8*LN(RAND())</f>
        <v>3.6983690654923107</v>
      </c>
      <c r="F759">
        <f ca="1">-8*LN(RAND())</f>
        <v>9.2289894564299395</v>
      </c>
      <c r="H759">
        <f ca="1">-2*LN(RAND())</f>
        <v>2.9275794187157018</v>
      </c>
      <c r="I759">
        <f ca="1">-2*LN(RAND())</f>
        <v>1.7420623340949286</v>
      </c>
      <c r="J759">
        <f ca="1">-2*LN(RAND())</f>
        <v>3.7502172466753154</v>
      </c>
      <c r="K759">
        <f ca="1">-2*LN(RAND())</f>
        <v>0.67361338652869296</v>
      </c>
      <c r="L759">
        <f ca="1">-2*LN(RAND())</f>
        <v>1.7763709774816658</v>
      </c>
      <c r="M759">
        <f ca="1">-2*LN(RAND())</f>
        <v>1.1036139585243965</v>
      </c>
      <c r="P759">
        <v>2.2339471947654612</v>
      </c>
      <c r="Q759">
        <v>10.936474645865346</v>
      </c>
      <c r="R759">
        <v>1.9586849127881651</v>
      </c>
      <c r="T759">
        <v>1.1268694067117764</v>
      </c>
      <c r="U759">
        <v>2.1372909010750476</v>
      </c>
      <c r="V759">
        <v>0.80064599554419535</v>
      </c>
      <c r="X759">
        <v>2.9856131663050487</v>
      </c>
      <c r="Y759">
        <v>9.1828188496160408</v>
      </c>
      <c r="Z759">
        <v>0.44535757220178313</v>
      </c>
      <c r="AA759">
        <v>18.389584849116375</v>
      </c>
      <c r="AC759">
        <v>0.41860536489100997</v>
      </c>
      <c r="AD759">
        <v>2.040249360253044</v>
      </c>
      <c r="AE759">
        <v>0.16127570037175609</v>
      </c>
      <c r="AF759">
        <v>2.1047942856891413</v>
      </c>
      <c r="AH759">
        <v>0.64130241189068704</v>
      </c>
      <c r="AI759">
        <v>4.669595445226757</v>
      </c>
      <c r="AJ759">
        <v>1.966359120303284</v>
      </c>
      <c r="AK759">
        <v>10.389105264146941</v>
      </c>
      <c r="AL759">
        <v>1.6079368067531394</v>
      </c>
      <c r="AN759">
        <v>3.2685427047075137</v>
      </c>
      <c r="AO759">
        <v>2.6759195579329318</v>
      </c>
      <c r="AP759">
        <v>1.3040154892050786</v>
      </c>
      <c r="AQ759">
        <v>5.7846683086226287</v>
      </c>
      <c r="AR759">
        <v>0.19257911923617693</v>
      </c>
      <c r="AT759">
        <v>7.7865185665931955</v>
      </c>
      <c r="AU759">
        <v>3.0025506176368149</v>
      </c>
      <c r="AV759">
        <v>9.311384018754957</v>
      </c>
      <c r="AW759">
        <v>5.3767442960165193</v>
      </c>
      <c r="AX759">
        <v>23.570975716337955</v>
      </c>
      <c r="AY759">
        <v>0.48862685284262802</v>
      </c>
      <c r="BA759">
        <v>2.3392122075713275</v>
      </c>
      <c r="BB759">
        <v>2.2037890365160355</v>
      </c>
      <c r="BC759">
        <v>5.5285007441627299</v>
      </c>
      <c r="BD759">
        <v>1.8038403335701616</v>
      </c>
      <c r="BE759">
        <v>0.79155463147910521</v>
      </c>
      <c r="BF759">
        <v>5.1168468778693139</v>
      </c>
    </row>
    <row r="760" spans="1:58">
      <c r="A760">
        <f ca="1">-8*LN(RAND())</f>
        <v>4.7247186796735949</v>
      </c>
      <c r="B760">
        <f ca="1">-8*LN(RAND())</f>
        <v>8.2533708926676059</v>
      </c>
      <c r="C760">
        <f ca="1">-8*LN(RAND())</f>
        <v>3.3727101444614602</v>
      </c>
      <c r="D760">
        <f ca="1">-8*LN(RAND())</f>
        <v>8.4405260237002508</v>
      </c>
      <c r="E760">
        <f ca="1">-8*LN(RAND())</f>
        <v>15.434054688888626</v>
      </c>
      <c r="F760">
        <f ca="1">-8*LN(RAND())</f>
        <v>3.5927656723396137</v>
      </c>
      <c r="H760">
        <f ca="1">-2*LN(RAND())</f>
        <v>1.2912965725440475</v>
      </c>
      <c r="I760">
        <f ca="1">-2*LN(RAND())</f>
        <v>1.1130530897636857</v>
      </c>
      <c r="J760">
        <f ca="1">-2*LN(RAND())</f>
        <v>0.64083772519595805</v>
      </c>
      <c r="K760">
        <f ca="1">-2*LN(RAND())</f>
        <v>3.9895737759161891</v>
      </c>
      <c r="L760">
        <f ca="1">-2*LN(RAND())</f>
        <v>3.2192876872356684</v>
      </c>
      <c r="M760">
        <f ca="1">-2*LN(RAND())</f>
        <v>1.7718323553758808</v>
      </c>
      <c r="P760">
        <v>4.9605315412423092</v>
      </c>
      <c r="Q760">
        <v>1.2412523828732489</v>
      </c>
      <c r="R760">
        <v>9.1898894635940582</v>
      </c>
      <c r="T760">
        <v>0.83769051388953575</v>
      </c>
      <c r="U760">
        <v>0.33986548903584946</v>
      </c>
      <c r="V760">
        <v>6.6323226631556764E-2</v>
      </c>
      <c r="X760">
        <v>1.8958685130962787</v>
      </c>
      <c r="Y760">
        <v>3.8617062424220245</v>
      </c>
      <c r="Z760">
        <v>10.647868748018755</v>
      </c>
      <c r="AA760">
        <v>5.8648334652034002</v>
      </c>
      <c r="AC760">
        <v>2.1343155821833076E-2</v>
      </c>
      <c r="AD760">
        <v>0.28627979688368632</v>
      </c>
      <c r="AE760">
        <v>2.8348954557850363</v>
      </c>
      <c r="AF760">
        <v>0.52865141525733783</v>
      </c>
      <c r="AH760">
        <v>10.814504733698074</v>
      </c>
      <c r="AI760">
        <v>14.553822708841164</v>
      </c>
      <c r="AJ760">
        <v>5.1793454403722077</v>
      </c>
      <c r="AK760">
        <v>7.7700773531818328</v>
      </c>
      <c r="AL760">
        <v>4.8408090334453284</v>
      </c>
      <c r="AN760">
        <v>0.30868529350449753</v>
      </c>
      <c r="AO760">
        <v>0.94871791305512032</v>
      </c>
      <c r="AP760">
        <v>2.3590328056931709</v>
      </c>
      <c r="AQ760">
        <v>2.6972566569156808</v>
      </c>
      <c r="AR760">
        <v>0.91113710799647729</v>
      </c>
      <c r="AT760">
        <v>19.095412104160246</v>
      </c>
      <c r="AU760">
        <v>24.556497823263751</v>
      </c>
      <c r="AV760">
        <v>17.307169702908968</v>
      </c>
      <c r="AW760">
        <v>7.4380868024708535</v>
      </c>
      <c r="AX760">
        <v>11.068079530085184</v>
      </c>
      <c r="AY760">
        <v>2.2062897983085881</v>
      </c>
      <c r="BA760">
        <v>1.8084320724998622</v>
      </c>
      <c r="BB760">
        <v>1.9639862772904964</v>
      </c>
      <c r="BC760">
        <v>7.2081636326159215E-2</v>
      </c>
      <c r="BD760">
        <v>0.57398828599233576</v>
      </c>
      <c r="BE760">
        <v>0.37039798051302125</v>
      </c>
      <c r="BF760">
        <v>2.7226638157492173</v>
      </c>
    </row>
    <row r="761" spans="1:58">
      <c r="A761">
        <f ca="1">-8*LN(RAND())</f>
        <v>2.0955397300245533</v>
      </c>
      <c r="B761">
        <f ca="1">-8*LN(RAND())</f>
        <v>18.547319465058781</v>
      </c>
      <c r="C761">
        <f ca="1">-8*LN(RAND())</f>
        <v>36.166262116795174</v>
      </c>
      <c r="D761">
        <f ca="1">-8*LN(RAND())</f>
        <v>0.59301744686609104</v>
      </c>
      <c r="E761">
        <f ca="1">-8*LN(RAND())</f>
        <v>13.142589637429994</v>
      </c>
      <c r="F761">
        <f ca="1">-8*LN(RAND())</f>
        <v>2.2038815262619389</v>
      </c>
      <c r="H761">
        <f ca="1">-2*LN(RAND())</f>
        <v>0.45241419636685287</v>
      </c>
      <c r="I761">
        <f ca="1">-2*LN(RAND())</f>
        <v>0.32841861004974154</v>
      </c>
      <c r="J761">
        <f ca="1">-2*LN(RAND())</f>
        <v>3.5614005379112398E-2</v>
      </c>
      <c r="K761">
        <f ca="1">-2*LN(RAND())</f>
        <v>1.7865652000623027</v>
      </c>
      <c r="L761">
        <f ca="1">-2*LN(RAND())</f>
        <v>0.62844164239578992</v>
      </c>
      <c r="M761">
        <f ca="1">-2*LN(RAND())</f>
        <v>2.6178405235894475</v>
      </c>
      <c r="P761">
        <v>3.362452376677854</v>
      </c>
      <c r="Q761">
        <v>11.946822912719433</v>
      </c>
      <c r="R761">
        <v>16.452232840482022</v>
      </c>
      <c r="T761">
        <v>0.68003248187479204</v>
      </c>
      <c r="U761">
        <v>0.35007782465513121</v>
      </c>
      <c r="V761">
        <v>0.39957196529512451</v>
      </c>
      <c r="X761">
        <v>1.5876768436826441</v>
      </c>
      <c r="Y761">
        <v>9.2453644672441619</v>
      </c>
      <c r="Z761">
        <v>5.8034597181317151</v>
      </c>
      <c r="AA761">
        <v>13.49577491390561</v>
      </c>
      <c r="AC761">
        <v>5.848789253562253</v>
      </c>
      <c r="AD761">
        <v>0.32637006290570114</v>
      </c>
      <c r="AE761">
        <v>1.0511357668857391</v>
      </c>
      <c r="AF761">
        <v>1.2007742243856485</v>
      </c>
      <c r="AH761">
        <v>1.3754781481897809</v>
      </c>
      <c r="AI761">
        <v>1.3903088870570133</v>
      </c>
      <c r="AJ761">
        <v>1.150063609147139</v>
      </c>
      <c r="AK761">
        <v>12.923769486829523</v>
      </c>
      <c r="AL761">
        <v>3.2540042973249825</v>
      </c>
      <c r="AN761">
        <v>2.8507958203064487</v>
      </c>
      <c r="AO761">
        <v>1.7477792550610967</v>
      </c>
      <c r="AP761">
        <v>7.2566779843525424</v>
      </c>
      <c r="AQ761">
        <v>1.5710199478070985</v>
      </c>
      <c r="AR761">
        <v>8.2374875356519013</v>
      </c>
      <c r="AT761">
        <v>0.7302910737305528</v>
      </c>
      <c r="AU761">
        <v>0.81181069109535653</v>
      </c>
      <c r="AV761">
        <v>31.520659350156734</v>
      </c>
      <c r="AW761">
        <v>29.818647370128442</v>
      </c>
      <c r="AX761">
        <v>4.5258946691288573</v>
      </c>
      <c r="AY761">
        <v>9.2352173786147915</v>
      </c>
      <c r="BA761">
        <v>2.0138433834835312</v>
      </c>
      <c r="BB761">
        <v>0.79293585690884494</v>
      </c>
      <c r="BC761">
        <v>0.30018908452000315</v>
      </c>
      <c r="BD761">
        <v>0.60604665342281772</v>
      </c>
      <c r="BE761">
        <v>2.577595458625686</v>
      </c>
      <c r="BF761">
        <v>4.1644615846580102</v>
      </c>
    </row>
    <row r="762" spans="1:58">
      <c r="A762">
        <f ca="1">-8*LN(RAND())</f>
        <v>3.2295300254807882E-2</v>
      </c>
      <c r="B762">
        <f ca="1">-8*LN(RAND())</f>
        <v>7.8044479835862806</v>
      </c>
      <c r="C762">
        <f ca="1">-8*LN(RAND())</f>
        <v>5.6176914571366243</v>
      </c>
      <c r="D762">
        <f ca="1">-8*LN(RAND())</f>
        <v>14.436794916294454</v>
      </c>
      <c r="E762">
        <f ca="1">-8*LN(RAND())</f>
        <v>7.9395153619722292</v>
      </c>
      <c r="F762">
        <f ca="1">-8*LN(RAND())</f>
        <v>24.010570629495483</v>
      </c>
      <c r="H762">
        <f ca="1">-2*LN(RAND())</f>
        <v>0.91566192189503548</v>
      </c>
      <c r="I762">
        <f ca="1">-2*LN(RAND())</f>
        <v>0.30808410472245873</v>
      </c>
      <c r="J762">
        <f ca="1">-2*LN(RAND())</f>
        <v>2.7589611404577452</v>
      </c>
      <c r="K762">
        <f ca="1">-2*LN(RAND())</f>
        <v>0.94565368643577596</v>
      </c>
      <c r="L762">
        <f ca="1">-2*LN(RAND())</f>
        <v>1.363653525165158</v>
      </c>
      <c r="M762">
        <f ca="1">-2*LN(RAND())</f>
        <v>0.38804546324144568</v>
      </c>
      <c r="P762">
        <v>14.157165167346339</v>
      </c>
      <c r="Q762">
        <v>16.018274550950728</v>
      </c>
      <c r="R762">
        <v>0.21757335783792869</v>
      </c>
      <c r="T762">
        <v>1.4771722923454511</v>
      </c>
      <c r="U762">
        <v>0.36622477379770979</v>
      </c>
      <c r="V762">
        <v>2.8045557222925201</v>
      </c>
      <c r="X762">
        <v>5.6521550125684223</v>
      </c>
      <c r="Y762">
        <v>9.97254929702253</v>
      </c>
      <c r="Z762">
        <v>11.160261448589772</v>
      </c>
      <c r="AA762">
        <v>1.3675219023116787</v>
      </c>
      <c r="AC762">
        <v>4.9454436605127796</v>
      </c>
      <c r="AD762">
        <v>1.6727444640170601</v>
      </c>
      <c r="AE762">
        <v>3.346006079359499</v>
      </c>
      <c r="AF762">
        <v>0.72543566325141173</v>
      </c>
      <c r="AH762">
        <v>1.8720254037476673</v>
      </c>
      <c r="AI762">
        <v>13.480000729314501</v>
      </c>
      <c r="AJ762">
        <v>5.3463573999596701</v>
      </c>
      <c r="AK762">
        <v>1.6903318457522187</v>
      </c>
      <c r="AL762">
        <v>5.5100063846767497</v>
      </c>
      <c r="AN762">
        <v>0.84343093900226562</v>
      </c>
      <c r="AO762">
        <v>2.6971607681148972</v>
      </c>
      <c r="AP762">
        <v>1.1286462225325624</v>
      </c>
      <c r="AQ762">
        <v>3.3149430527714583</v>
      </c>
      <c r="AR762">
        <v>4.9754481635065488</v>
      </c>
      <c r="AT762">
        <v>10.513337082428551</v>
      </c>
      <c r="AU762">
        <v>0.50458760772150257</v>
      </c>
      <c r="AV762">
        <v>9.0825028392052705</v>
      </c>
      <c r="AW762">
        <v>5.3327809252820924</v>
      </c>
      <c r="AX762">
        <v>11.750801313069859</v>
      </c>
      <c r="AY762">
        <v>1.6422037041170301</v>
      </c>
      <c r="BA762">
        <v>0.51014576602167216</v>
      </c>
      <c r="BB762">
        <v>5.3074879334952687</v>
      </c>
      <c r="BC762">
        <v>0.23338341375805352</v>
      </c>
      <c r="BD762">
        <v>2.1826093726938516</v>
      </c>
      <c r="BE762">
        <v>2.2794886189238679</v>
      </c>
      <c r="BF762">
        <v>0.67089343732131679</v>
      </c>
    </row>
    <row r="763" spans="1:58">
      <c r="A763">
        <f ca="1">-8*LN(RAND())</f>
        <v>3.4619181666792946</v>
      </c>
      <c r="B763">
        <f ca="1">-8*LN(RAND())</f>
        <v>3.9716684880822926</v>
      </c>
      <c r="C763">
        <f ca="1">-8*LN(RAND())</f>
        <v>1.8298499750857409</v>
      </c>
      <c r="D763">
        <f ca="1">-8*LN(RAND())</f>
        <v>3.1382568910124289</v>
      </c>
      <c r="E763">
        <f ca="1">-8*LN(RAND())</f>
        <v>0.47933625454941386</v>
      </c>
      <c r="F763">
        <f ca="1">-8*LN(RAND())</f>
        <v>7.558565823936692</v>
      </c>
      <c r="H763">
        <f ca="1">-2*LN(RAND())</f>
        <v>0.25495319084515594</v>
      </c>
      <c r="I763">
        <f ca="1">-2*LN(RAND())</f>
        <v>0.79607874728831718</v>
      </c>
      <c r="J763">
        <f ca="1">-2*LN(RAND())</f>
        <v>0.12866505847589454</v>
      </c>
      <c r="K763">
        <f ca="1">-2*LN(RAND())</f>
        <v>0.98336133734843967</v>
      </c>
      <c r="L763">
        <f ca="1">-2*LN(RAND())</f>
        <v>1.3057266040322115</v>
      </c>
      <c r="M763">
        <f ca="1">-2*LN(RAND())</f>
        <v>5.0260077548345317</v>
      </c>
      <c r="P763">
        <v>9.4615947213926805</v>
      </c>
      <c r="Q763">
        <v>4.1223509068589541</v>
      </c>
      <c r="R763">
        <v>0.84276636660219606</v>
      </c>
      <c r="T763">
        <v>0.75195404870091953</v>
      </c>
      <c r="U763">
        <v>2.7493909363239957</v>
      </c>
      <c r="V763">
        <v>1.3312517076840795</v>
      </c>
      <c r="X763">
        <v>10.408731752095246</v>
      </c>
      <c r="Y763">
        <v>3.5198403424614395</v>
      </c>
      <c r="Z763">
        <v>2.3385909124719184</v>
      </c>
      <c r="AA763">
        <v>3.1202377961391847</v>
      </c>
      <c r="AC763">
        <v>1.472225955084189</v>
      </c>
      <c r="AD763">
        <v>0.88182380888522216</v>
      </c>
      <c r="AE763">
        <v>0.12910971637414553</v>
      </c>
      <c r="AF763">
        <v>0.30866640223653458</v>
      </c>
      <c r="AH763">
        <v>15.140361914530727</v>
      </c>
      <c r="AI763">
        <v>2.5435854090274983</v>
      </c>
      <c r="AJ763">
        <v>4.9772626746711186</v>
      </c>
      <c r="AK763">
        <v>14.27875642561404</v>
      </c>
      <c r="AL763">
        <v>2.0628193054996711</v>
      </c>
      <c r="AN763">
        <v>1.4465898561233574</v>
      </c>
      <c r="AO763">
        <v>0.75290264286126851</v>
      </c>
      <c r="AP763">
        <v>3.3103956501471425</v>
      </c>
      <c r="AQ763">
        <v>0.19990619123623934</v>
      </c>
      <c r="AR763">
        <v>1.9460805475448095</v>
      </c>
      <c r="AT763">
        <v>11.108209955667547</v>
      </c>
      <c r="AU763">
        <v>11.64723009306657</v>
      </c>
      <c r="AV763">
        <v>6.9056175817086682</v>
      </c>
      <c r="AW763">
        <v>8.4550022756130812</v>
      </c>
      <c r="AX763">
        <v>11.843465027006957</v>
      </c>
      <c r="AY763">
        <v>2.9942529839908003</v>
      </c>
      <c r="BA763">
        <v>2.109036670769397</v>
      </c>
      <c r="BB763">
        <v>2.9800403260433813E-2</v>
      </c>
      <c r="BC763">
        <v>3.7298743518042592</v>
      </c>
      <c r="BD763">
        <v>3.987485387133257</v>
      </c>
      <c r="BE763">
        <v>0.57615437854584384</v>
      </c>
      <c r="BF763">
        <v>1.7408410686537068</v>
      </c>
    </row>
    <row r="764" spans="1:58">
      <c r="A764">
        <f ca="1">-8*LN(RAND())</f>
        <v>11.98303175538544</v>
      </c>
      <c r="B764">
        <f ca="1">-8*LN(RAND())</f>
        <v>1.3806170213595239</v>
      </c>
      <c r="C764">
        <f ca="1">-8*LN(RAND())</f>
        <v>1.3437379013658861</v>
      </c>
      <c r="D764">
        <f ca="1">-8*LN(RAND())</f>
        <v>14.416925257553928</v>
      </c>
      <c r="E764">
        <f ca="1">-8*LN(RAND())</f>
        <v>9.2960261134041282</v>
      </c>
      <c r="F764">
        <f ca="1">-8*LN(RAND())</f>
        <v>1.7593768722494234</v>
      </c>
      <c r="H764">
        <f ca="1">-2*LN(RAND())</f>
        <v>3.5121993682323471</v>
      </c>
      <c r="I764">
        <f ca="1">-2*LN(RAND())</f>
        <v>0.16020766717453816</v>
      </c>
      <c r="J764">
        <f ca="1">-2*LN(RAND())</f>
        <v>1.1391611591672146</v>
      </c>
      <c r="K764">
        <f ca="1">-2*LN(RAND())</f>
        <v>3.8041283349656583</v>
      </c>
      <c r="L764">
        <f ca="1">-2*LN(RAND())</f>
        <v>8.8341207372890196E-2</v>
      </c>
      <c r="M764">
        <f ca="1">-2*LN(RAND())</f>
        <v>4.5544387956180117</v>
      </c>
      <c r="P764">
        <v>32.423886896971254</v>
      </c>
      <c r="Q764">
        <v>6.3846872683218994E-2</v>
      </c>
      <c r="R764">
        <v>7.9006403273472285</v>
      </c>
      <c r="T764">
        <v>0.72497089721885044</v>
      </c>
      <c r="U764">
        <v>5.9604053573210827</v>
      </c>
      <c r="V764">
        <v>0.72423785628516391</v>
      </c>
      <c r="X764">
        <v>0.33009187275300828</v>
      </c>
      <c r="Y764">
        <v>20.335167368160096</v>
      </c>
      <c r="Z764">
        <v>12.294279267846228</v>
      </c>
      <c r="AA764">
        <v>0.95005034121853615</v>
      </c>
      <c r="AC764">
        <v>3.0638245891424245</v>
      </c>
      <c r="AD764">
        <v>2.6942108863481802</v>
      </c>
      <c r="AE764">
        <v>2.3299788379009914</v>
      </c>
      <c r="AF764">
        <v>1.1821615902069309</v>
      </c>
      <c r="AH764">
        <v>4.0094898160990828</v>
      </c>
      <c r="AI764">
        <v>5.9825447604448936</v>
      </c>
      <c r="AJ764">
        <v>3.8179925520617575</v>
      </c>
      <c r="AK764">
        <v>22.866659274229324</v>
      </c>
      <c r="AL764">
        <v>18.117912292854889</v>
      </c>
      <c r="AN764">
        <v>0.66691938852241317</v>
      </c>
      <c r="AO764">
        <v>0.26327240510284544</v>
      </c>
      <c r="AP764">
        <v>0.86570026982750803</v>
      </c>
      <c r="AQ764">
        <v>0.10856790232656222</v>
      </c>
      <c r="AR764">
        <v>0.69078984296258428</v>
      </c>
      <c r="AT764">
        <v>8.2399819104189227</v>
      </c>
      <c r="AU764">
        <v>3.9510350822698239</v>
      </c>
      <c r="AV764">
        <v>8.5969316713103812</v>
      </c>
      <c r="AW764">
        <v>12.133180977735305</v>
      </c>
      <c r="AX764">
        <v>4.9622767038800051</v>
      </c>
      <c r="AY764">
        <v>3.6000362360109079</v>
      </c>
      <c r="BA764">
        <v>0.23571413415625367</v>
      </c>
      <c r="BB764">
        <v>2.2973096986188284</v>
      </c>
      <c r="BC764">
        <v>0.30774597575745566</v>
      </c>
      <c r="BD764">
        <v>0.8774291038791453</v>
      </c>
      <c r="BE764">
        <v>1.8096610171121321</v>
      </c>
      <c r="BF764">
        <v>1.2725799146120405</v>
      </c>
    </row>
    <row r="765" spans="1:58">
      <c r="A765">
        <f ca="1">-8*LN(RAND())</f>
        <v>0.97931203047089976</v>
      </c>
      <c r="B765">
        <f ca="1">-8*LN(RAND())</f>
        <v>0.89659610536108436</v>
      </c>
      <c r="C765">
        <f ca="1">-8*LN(RAND())</f>
        <v>12.05550646302218</v>
      </c>
      <c r="D765">
        <f ca="1">-8*LN(RAND())</f>
        <v>24.466796351854239</v>
      </c>
      <c r="E765">
        <f ca="1">-8*LN(RAND())</f>
        <v>7.9070683547122655E-2</v>
      </c>
      <c r="F765">
        <f ca="1">-8*LN(RAND())</f>
        <v>22.719576034447197</v>
      </c>
      <c r="H765">
        <f ca="1">-2*LN(RAND())</f>
        <v>1.3660336450795616</v>
      </c>
      <c r="I765">
        <f ca="1">-2*LN(RAND())</f>
        <v>0.23292991117786671</v>
      </c>
      <c r="J765">
        <f ca="1">-2*LN(RAND())</f>
        <v>1.1473515504211222</v>
      </c>
      <c r="K765">
        <f ca="1">-2*LN(RAND())</f>
        <v>3.3302832646247515</v>
      </c>
      <c r="L765">
        <f ca="1">-2*LN(RAND())</f>
        <v>1.7210121552521578</v>
      </c>
      <c r="M765">
        <f ca="1">-2*LN(RAND())</f>
        <v>2.5781504962934596</v>
      </c>
      <c r="P765">
        <v>2.9760861957116571</v>
      </c>
      <c r="Q765">
        <v>2.2351667699141311</v>
      </c>
      <c r="R765">
        <v>24.02171357077961</v>
      </c>
      <c r="T765">
        <v>0.4496826605599884</v>
      </c>
      <c r="U765">
        <v>0.10215731909082537</v>
      </c>
      <c r="V765">
        <v>0.4608727612140302</v>
      </c>
      <c r="X765">
        <v>5.0262849184667004</v>
      </c>
      <c r="Y765">
        <v>10.249485123895441</v>
      </c>
      <c r="Z765">
        <v>16.87875122537206</v>
      </c>
      <c r="AA765">
        <v>0.29302095135887374</v>
      </c>
      <c r="AC765">
        <v>1.1965359478447959</v>
      </c>
      <c r="AD765">
        <v>3.4438332690293359E-2</v>
      </c>
      <c r="AE765">
        <v>2.6387533752650851</v>
      </c>
      <c r="AF765">
        <v>1.9725247277264877</v>
      </c>
      <c r="AH765">
        <v>1.1841933648855845</v>
      </c>
      <c r="AI765">
        <v>13.73932718999802</v>
      </c>
      <c r="AJ765">
        <v>8.0567758664425533</v>
      </c>
      <c r="AK765">
        <v>17.820739021101478</v>
      </c>
      <c r="AL765">
        <v>4.2538616740322723</v>
      </c>
      <c r="AN765">
        <v>0.23924250962177418</v>
      </c>
      <c r="AO765">
        <v>5.6015088822653956E-2</v>
      </c>
      <c r="AP765">
        <v>5.9478442174057857</v>
      </c>
      <c r="AQ765">
        <v>0.95753468840720113</v>
      </c>
      <c r="AR765">
        <v>1.7369542260422797</v>
      </c>
      <c r="AT765">
        <v>2.9131233620691357</v>
      </c>
      <c r="AU765">
        <v>1.0091792248298332</v>
      </c>
      <c r="AV765">
        <v>11.970280891842748</v>
      </c>
      <c r="AW765">
        <v>9.2534447478006676</v>
      </c>
      <c r="AX765">
        <v>0.11513089257285353</v>
      </c>
      <c r="AY765">
        <v>2.4217713139935051</v>
      </c>
      <c r="BA765">
        <v>5.1476319059092663</v>
      </c>
      <c r="BB765">
        <v>2.1837885081776234</v>
      </c>
      <c r="BC765">
        <v>1.4449482830520406</v>
      </c>
      <c r="BD765">
        <v>0.30238724536824296</v>
      </c>
      <c r="BE765">
        <v>0.16137891307204016</v>
      </c>
      <c r="BF765">
        <v>2.0167143417376248</v>
      </c>
    </row>
    <row r="766" spans="1:58">
      <c r="A766">
        <f ca="1">-8*LN(RAND())</f>
        <v>2.6448343717971454</v>
      </c>
      <c r="B766">
        <f ca="1">-8*LN(RAND())</f>
        <v>0.13267762567846597</v>
      </c>
      <c r="C766">
        <f ca="1">-8*LN(RAND())</f>
        <v>11.756849915272541</v>
      </c>
      <c r="D766">
        <f ca="1">-8*LN(RAND())</f>
        <v>2.0421906272266974</v>
      </c>
      <c r="E766">
        <f ca="1">-8*LN(RAND())</f>
        <v>8.2057147556178744</v>
      </c>
      <c r="F766">
        <f ca="1">-8*LN(RAND())</f>
        <v>16.893764804440355</v>
      </c>
      <c r="H766">
        <f ca="1">-2*LN(RAND())</f>
        <v>1.0271213381481312</v>
      </c>
      <c r="I766">
        <f ca="1">-2*LN(RAND())</f>
        <v>0.19585877730596216</v>
      </c>
      <c r="J766">
        <f ca="1">-2*LN(RAND())</f>
        <v>0.93226463087203526</v>
      </c>
      <c r="K766">
        <f ca="1">-2*LN(RAND())</f>
        <v>5.2908472567521994</v>
      </c>
      <c r="L766">
        <f ca="1">-2*LN(RAND())</f>
        <v>0.77705711536193567</v>
      </c>
      <c r="M766">
        <f ca="1">-2*LN(RAND())</f>
        <v>9.5503375470152374</v>
      </c>
      <c r="P766">
        <v>1.9988625958170794</v>
      </c>
      <c r="Q766">
        <v>0.44577741756753159</v>
      </c>
      <c r="R766">
        <v>4.9908385753444096</v>
      </c>
      <c r="T766">
        <v>4.1190654570956502</v>
      </c>
      <c r="U766">
        <v>10.892352831596058</v>
      </c>
      <c r="V766">
        <v>0.36551992665035815</v>
      </c>
      <c r="X766">
        <v>6.7306433072047298</v>
      </c>
      <c r="Y766">
        <v>5.311441183431711</v>
      </c>
      <c r="Z766">
        <v>2.9412060404498921</v>
      </c>
      <c r="AA766">
        <v>12.589745791217567</v>
      </c>
      <c r="AC766">
        <v>1.0426321811157417</v>
      </c>
      <c r="AD766">
        <v>1.4265031844762366</v>
      </c>
      <c r="AE766">
        <v>0.78913330368265522</v>
      </c>
      <c r="AF766">
        <v>3.8267223177291965</v>
      </c>
      <c r="AH766">
        <v>17.513063587415093</v>
      </c>
      <c r="AI766">
        <v>8.6142345611185558</v>
      </c>
      <c r="AJ766">
        <v>10.419732593644417</v>
      </c>
      <c r="AK766">
        <v>12.664762392493008</v>
      </c>
      <c r="AL766">
        <v>16.035328750364304</v>
      </c>
      <c r="AN766">
        <v>2.264971396366277E-2</v>
      </c>
      <c r="AO766">
        <v>2.9191677882103937</v>
      </c>
      <c r="AP766">
        <v>0.31555344635646643</v>
      </c>
      <c r="AQ766">
        <v>5.6922891962943387</v>
      </c>
      <c r="AR766">
        <v>0.14058014722659373</v>
      </c>
      <c r="AT766">
        <v>2.2540047102768535</v>
      </c>
      <c r="AU766">
        <v>5.8348393418964335</v>
      </c>
      <c r="AV766">
        <v>1.622979553465695</v>
      </c>
      <c r="AW766">
        <v>0.7141358059251961</v>
      </c>
      <c r="AX766">
        <v>4.492008017348085</v>
      </c>
      <c r="AY766">
        <v>21.551507670651954</v>
      </c>
      <c r="BA766">
        <v>1.5495958116607069</v>
      </c>
      <c r="BB766">
        <v>3.2422693937043778</v>
      </c>
      <c r="BC766">
        <v>0.58500339176369776</v>
      </c>
      <c r="BD766">
        <v>0.71784580903617168</v>
      </c>
      <c r="BE766">
        <v>1.675046989100901E-2</v>
      </c>
      <c r="BF766">
        <v>2.7379143495017124</v>
      </c>
    </row>
    <row r="767" spans="1:58">
      <c r="A767">
        <f ca="1">-8*LN(RAND())</f>
        <v>6.0599156235630725</v>
      </c>
      <c r="B767">
        <f ca="1">-8*LN(RAND())</f>
        <v>0.62485509889524238</v>
      </c>
      <c r="C767">
        <f ca="1">-8*LN(RAND())</f>
        <v>6.2264411541736076</v>
      </c>
      <c r="D767">
        <f ca="1">-8*LN(RAND())</f>
        <v>1.5433550711628992</v>
      </c>
      <c r="E767">
        <f ca="1">-8*LN(RAND())</f>
        <v>2.2209207079283959</v>
      </c>
      <c r="F767">
        <f ca="1">-8*LN(RAND())</f>
        <v>1.1604221259444136</v>
      </c>
      <c r="H767">
        <f ca="1">-2*LN(RAND())</f>
        <v>2.3280518191903825</v>
      </c>
      <c r="I767">
        <f ca="1">-2*LN(RAND())</f>
        <v>2.656620619592347</v>
      </c>
      <c r="J767">
        <f ca="1">-2*LN(RAND())</f>
        <v>1.8107114908083557</v>
      </c>
      <c r="K767">
        <f ca="1">-2*LN(RAND())</f>
        <v>1.2181391742097831</v>
      </c>
      <c r="L767">
        <f ca="1">-2*LN(RAND())</f>
        <v>1.6827265287546969</v>
      </c>
      <c r="M767">
        <f ca="1">-2*LN(RAND())</f>
        <v>0.4182313760542235</v>
      </c>
      <c r="P767">
        <v>25.873772400942268</v>
      </c>
      <c r="Q767">
        <v>1.1762130384718517</v>
      </c>
      <c r="R767">
        <v>3.9706869677892924</v>
      </c>
      <c r="T767">
        <v>1.8887752472513744</v>
      </c>
      <c r="U767">
        <v>2.8554553106879732</v>
      </c>
      <c r="V767">
        <v>11.514522144176405</v>
      </c>
      <c r="X767">
        <v>7.7205445474675898</v>
      </c>
      <c r="Y767">
        <v>11.069579570625558</v>
      </c>
      <c r="Z767">
        <v>4.2092219158035817</v>
      </c>
      <c r="AA767">
        <v>15.146169637322002</v>
      </c>
      <c r="AC767">
        <v>0.99835848134629279</v>
      </c>
      <c r="AD767">
        <v>2.3595467467771747</v>
      </c>
      <c r="AE767">
        <v>6.1785464896348703</v>
      </c>
      <c r="AF767">
        <v>2.0128216571321005</v>
      </c>
      <c r="AH767">
        <v>10.827284266240799</v>
      </c>
      <c r="AI767">
        <v>5.6369178619351725</v>
      </c>
      <c r="AJ767">
        <v>5.7109332744514694</v>
      </c>
      <c r="AK767">
        <v>17.449849686068699</v>
      </c>
      <c r="AL767">
        <v>1.1676340104125857</v>
      </c>
      <c r="AN767">
        <v>3.7303662665489501</v>
      </c>
      <c r="AO767">
        <v>4.1675071791620155</v>
      </c>
      <c r="AP767">
        <v>1.9813507310319285</v>
      </c>
      <c r="AQ767">
        <v>4.9922411489505842</v>
      </c>
      <c r="AR767">
        <v>1.9693628377811923</v>
      </c>
      <c r="AT767">
        <v>13.889922579694657</v>
      </c>
      <c r="AU767">
        <v>14.002474577987142</v>
      </c>
      <c r="AV767">
        <v>9.6115883692829147</v>
      </c>
      <c r="AW767">
        <v>5.0710012510055931</v>
      </c>
      <c r="AX767">
        <v>14.073855173600149</v>
      </c>
      <c r="AY767">
        <v>6.3393404523238388</v>
      </c>
      <c r="BA767">
        <v>10.420583310453843</v>
      </c>
      <c r="BB767">
        <v>1.0079921035924602</v>
      </c>
      <c r="BC767">
        <v>0.84752874850058513</v>
      </c>
      <c r="BD767">
        <v>0.89611111437262181</v>
      </c>
      <c r="BE767">
        <v>0.60537834215306263</v>
      </c>
      <c r="BF767">
        <v>0.12553993856728715</v>
      </c>
    </row>
    <row r="768" spans="1:58">
      <c r="A768">
        <f ca="1">-8*LN(RAND())</f>
        <v>4.0136755714622963</v>
      </c>
      <c r="B768">
        <f ca="1">-8*LN(RAND())</f>
        <v>0.25289968026953064</v>
      </c>
      <c r="C768">
        <f ca="1">-8*LN(RAND())</f>
        <v>5.5986640110745869</v>
      </c>
      <c r="D768">
        <f ca="1">-8*LN(RAND())</f>
        <v>2.568372493263622</v>
      </c>
      <c r="E768">
        <f ca="1">-8*LN(RAND())</f>
        <v>2.1390801888623074</v>
      </c>
      <c r="F768">
        <f ca="1">-8*LN(RAND())</f>
        <v>3.0579439671081072</v>
      </c>
      <c r="H768">
        <f ca="1">-2*LN(RAND())</f>
        <v>1.0786748196026594</v>
      </c>
      <c r="I768">
        <f ca="1">-2*LN(RAND())</f>
        <v>3.2111848112281835E-2</v>
      </c>
      <c r="J768">
        <f ca="1">-2*LN(RAND())</f>
        <v>0.7354713802999977</v>
      </c>
      <c r="K768">
        <f ca="1">-2*LN(RAND())</f>
        <v>1.5080699756392142</v>
      </c>
      <c r="L768">
        <f ca="1">-2*LN(RAND())</f>
        <v>10.838228841066565</v>
      </c>
      <c r="M768">
        <f ca="1">-2*LN(RAND())</f>
        <v>2.1698999738281199</v>
      </c>
      <c r="P768">
        <v>0.48262605888801174</v>
      </c>
      <c r="Q768">
        <v>9.5514399036662407</v>
      </c>
      <c r="R768">
        <v>3.1546477435570113</v>
      </c>
      <c r="T768">
        <v>3.5350369861461443E-2</v>
      </c>
      <c r="U768">
        <v>0.22610257002402046</v>
      </c>
      <c r="V768">
        <v>0.34613220525917704</v>
      </c>
      <c r="X768">
        <v>4.6366584312099004</v>
      </c>
      <c r="Y768">
        <v>2.5367124971153836</v>
      </c>
      <c r="Z768">
        <v>0.5418649434247883</v>
      </c>
      <c r="AA768">
        <v>4.7095585035210403</v>
      </c>
      <c r="AC768">
        <v>0.4388592469743326</v>
      </c>
      <c r="AD768">
        <v>2.3953248210500453</v>
      </c>
      <c r="AE768">
        <v>6.1583133824954464E-2</v>
      </c>
      <c r="AF768">
        <v>0.20745031399207736</v>
      </c>
      <c r="AH768">
        <v>8.2353235812268029</v>
      </c>
      <c r="AI768">
        <v>15.37215850934016</v>
      </c>
      <c r="AJ768">
        <v>18.331307924902429</v>
      </c>
      <c r="AK768">
        <v>8.1133266086898868</v>
      </c>
      <c r="AL768">
        <v>24.70746941615775</v>
      </c>
      <c r="AN768">
        <v>2.4729656463525052</v>
      </c>
      <c r="AO768">
        <v>1.2015996369055471</v>
      </c>
      <c r="AP768">
        <v>0.24927629969158921</v>
      </c>
      <c r="AQ768">
        <v>2.8508635888877865</v>
      </c>
      <c r="AR768">
        <v>1.0119549599566875</v>
      </c>
      <c r="AT768">
        <v>17.354288005877596</v>
      </c>
      <c r="AU768">
        <v>5.7914073152356416</v>
      </c>
      <c r="AV768">
        <v>19.368696855905377</v>
      </c>
      <c r="AW768">
        <v>2.8396665361713724</v>
      </c>
      <c r="AX768">
        <v>5.3670408903422073</v>
      </c>
      <c r="AY768">
        <v>0.10964725867420665</v>
      </c>
      <c r="BA768">
        <v>2.2209263391552385</v>
      </c>
      <c r="BB768">
        <v>5.6313877670566121</v>
      </c>
      <c r="BC768">
        <v>0.87865170518071101</v>
      </c>
      <c r="BD768">
        <v>2.1525967529888339</v>
      </c>
      <c r="BE768">
        <v>2.9316939585621209</v>
      </c>
      <c r="BF768">
        <v>0.83661990971708244</v>
      </c>
    </row>
    <row r="769" spans="1:58">
      <c r="A769">
        <f ca="1">-8*LN(RAND())</f>
        <v>14.706066845423651</v>
      </c>
      <c r="B769">
        <f ca="1">-8*LN(RAND())</f>
        <v>8.1681072902225811</v>
      </c>
      <c r="C769">
        <f ca="1">-8*LN(RAND())</f>
        <v>0.42387167806393011</v>
      </c>
      <c r="D769">
        <f ca="1">-8*LN(RAND())</f>
        <v>22.351223938990422</v>
      </c>
      <c r="E769">
        <f ca="1">-8*LN(RAND())</f>
        <v>10.02088896184274</v>
      </c>
      <c r="F769">
        <f ca="1">-8*LN(RAND())</f>
        <v>14.497033683243862</v>
      </c>
      <c r="H769">
        <f ca="1">-2*LN(RAND())</f>
        <v>2.3983633834393374</v>
      </c>
      <c r="I769">
        <f ca="1">-2*LN(RAND())</f>
        <v>0.5722036521247148</v>
      </c>
      <c r="J769">
        <f ca="1">-2*LN(RAND())</f>
        <v>2.4097254478397385</v>
      </c>
      <c r="K769">
        <f ca="1">-2*LN(RAND())</f>
        <v>2.8376068753308075</v>
      </c>
      <c r="L769">
        <f ca="1">-2*LN(RAND())</f>
        <v>2.341874626625656</v>
      </c>
      <c r="M769">
        <f ca="1">-2*LN(RAND())</f>
        <v>2.9891707898364297</v>
      </c>
      <c r="P769">
        <v>7.2852321921973449</v>
      </c>
      <c r="Q769">
        <v>6.2824254409290994</v>
      </c>
      <c r="R769">
        <v>2.6362219251494707</v>
      </c>
      <c r="T769">
        <v>0.95682052319580901</v>
      </c>
      <c r="U769">
        <v>2.3232226361582562</v>
      </c>
      <c r="V769">
        <v>1.7957407649425552</v>
      </c>
      <c r="X769">
        <v>2.2375310511017958</v>
      </c>
      <c r="Y769">
        <v>5.9114400523643367</v>
      </c>
      <c r="Z769">
        <v>0.46796308861539704</v>
      </c>
      <c r="AA769">
        <v>1.779090427977106</v>
      </c>
      <c r="AC769">
        <v>1.3551237880405591</v>
      </c>
      <c r="AD769">
        <v>0.59816866633252308</v>
      </c>
      <c r="AE769">
        <v>4.5755841830154482</v>
      </c>
      <c r="AF769">
        <v>0.17299774015169664</v>
      </c>
      <c r="AH769">
        <v>14.781568142953926</v>
      </c>
      <c r="AI769">
        <v>3.0964187016770528</v>
      </c>
      <c r="AJ769">
        <v>9.9945636748812436</v>
      </c>
      <c r="AK769">
        <v>0.71606255923265849</v>
      </c>
      <c r="AL769">
        <v>2.8442850527899539</v>
      </c>
      <c r="AN769">
        <v>1.078136500068992</v>
      </c>
      <c r="AO769">
        <v>2.9659388216417868E-2</v>
      </c>
      <c r="AP769">
        <v>0.58755967073387283</v>
      </c>
      <c r="AQ769">
        <v>1.5959568093564993</v>
      </c>
      <c r="AR769">
        <v>1.4974991914627283</v>
      </c>
      <c r="AT769">
        <v>3.4818527148873586</v>
      </c>
      <c r="AU769">
        <v>9.9518322663404195</v>
      </c>
      <c r="AV769">
        <v>3.1548156516613752</v>
      </c>
      <c r="AW769">
        <v>7.1172169574594797</v>
      </c>
      <c r="AX769">
        <v>28.843745376950199</v>
      </c>
      <c r="AY769">
        <v>6.9596854479441168</v>
      </c>
      <c r="BA769">
        <v>1.2761908759454597</v>
      </c>
      <c r="BB769">
        <v>3.6744895297186222</v>
      </c>
      <c r="BC769">
        <v>1.5492473593615859</v>
      </c>
      <c r="BD769">
        <v>1.0074189179395379</v>
      </c>
      <c r="BE769">
        <v>1.2985952860355581</v>
      </c>
      <c r="BF769">
        <v>1.7556057274773955</v>
      </c>
    </row>
    <row r="770" spans="1:58">
      <c r="A770">
        <f ca="1">-8*LN(RAND())</f>
        <v>22.775540799794751</v>
      </c>
      <c r="B770">
        <f ca="1">-8*LN(RAND())</f>
        <v>16.517131840816319</v>
      </c>
      <c r="C770">
        <f ca="1">-8*LN(RAND())</f>
        <v>10.505554029091805</v>
      </c>
      <c r="D770">
        <f ca="1">-8*LN(RAND())</f>
        <v>1.5471277700914456</v>
      </c>
      <c r="E770">
        <f ca="1">-8*LN(RAND())</f>
        <v>41.430706529930873</v>
      </c>
      <c r="F770">
        <f ca="1">-8*LN(RAND())</f>
        <v>11.657161651719298</v>
      </c>
      <c r="H770">
        <f ca="1">-2*LN(RAND())</f>
        <v>1.4327049748963046</v>
      </c>
      <c r="I770">
        <f ca="1">-2*LN(RAND())</f>
        <v>1.3962936763509539</v>
      </c>
      <c r="J770">
        <f ca="1">-2*LN(RAND())</f>
        <v>4.1306050588939609</v>
      </c>
      <c r="K770">
        <f ca="1">-2*LN(RAND())</f>
        <v>0.36463463761547138</v>
      </c>
      <c r="L770">
        <f ca="1">-2*LN(RAND())</f>
        <v>1.6442313717199037</v>
      </c>
      <c r="M770">
        <f ca="1">-2*LN(RAND())</f>
        <v>2.1807989236454719</v>
      </c>
      <c r="P770">
        <v>10.277327201592552</v>
      </c>
      <c r="Q770">
        <v>15.098888755353846</v>
      </c>
      <c r="R770">
        <v>5.7271453469698193</v>
      </c>
      <c r="T770">
        <v>2.2160849437881169</v>
      </c>
      <c r="U770">
        <v>0.24492156717562752</v>
      </c>
      <c r="V770">
        <v>1.046614151615104</v>
      </c>
      <c r="X770">
        <v>4.9844281242016129</v>
      </c>
      <c r="Y770">
        <v>2.5945114110928125</v>
      </c>
      <c r="Z770">
        <v>4.7517496819113552</v>
      </c>
      <c r="AA770">
        <v>4.7740211360798739</v>
      </c>
      <c r="AC770">
        <v>2.2054866008400391</v>
      </c>
      <c r="AD770">
        <v>0.61114846922033672</v>
      </c>
      <c r="AE770">
        <v>0.27943046882628292</v>
      </c>
      <c r="AF770">
        <v>0.416039582409098</v>
      </c>
      <c r="AH770">
        <v>8.2524818800748587</v>
      </c>
      <c r="AI770">
        <v>4.8080000585868392</v>
      </c>
      <c r="AJ770">
        <v>0.44809546466162503</v>
      </c>
      <c r="AK770">
        <v>10.138869751536637</v>
      </c>
      <c r="AL770">
        <v>0.11057128215859331</v>
      </c>
      <c r="AN770">
        <v>2.4954991118739369</v>
      </c>
      <c r="AO770">
        <v>0.89735502438745141</v>
      </c>
      <c r="AP770">
        <v>0.73925913775954444</v>
      </c>
      <c r="AQ770">
        <v>0.3148773422324242</v>
      </c>
      <c r="AR770">
        <v>8.0946938643995896</v>
      </c>
      <c r="AT770">
        <v>7.8091425152265126</v>
      </c>
      <c r="AU770">
        <v>0.22493077359356226</v>
      </c>
      <c r="AV770">
        <v>5.3752148968769573</v>
      </c>
      <c r="AW770">
        <v>7.3693208853754841</v>
      </c>
      <c r="AX770">
        <v>0.109960200676066</v>
      </c>
      <c r="AY770">
        <v>2.4994164117515485</v>
      </c>
      <c r="BA770">
        <v>1.6838527970153203</v>
      </c>
      <c r="BB770">
        <v>0.16596647745764359</v>
      </c>
      <c r="BC770">
        <v>1.4981573677566926</v>
      </c>
      <c r="BD770">
        <v>6.1011043601869486E-2</v>
      </c>
      <c r="BE770">
        <v>1.0428061584772117</v>
      </c>
      <c r="BF770">
        <v>7.8131830735878385E-2</v>
      </c>
    </row>
    <row r="771" spans="1:58">
      <c r="A771">
        <f ca="1">-8*LN(RAND())</f>
        <v>10.58434047537208</v>
      </c>
      <c r="B771">
        <f ca="1">-8*LN(RAND())</f>
        <v>4.1323594137235977</v>
      </c>
      <c r="C771">
        <f ca="1">-8*LN(RAND())</f>
        <v>3.7446245087649381</v>
      </c>
      <c r="D771">
        <f ca="1">-8*LN(RAND())</f>
        <v>5.0876093978760499</v>
      </c>
      <c r="E771">
        <f ca="1">-8*LN(RAND())</f>
        <v>3.8232514243639897</v>
      </c>
      <c r="F771">
        <f ca="1">-8*LN(RAND())</f>
        <v>8.9054739446734175</v>
      </c>
      <c r="H771">
        <f ca="1">-2*LN(RAND())</f>
        <v>6.1465381374162298E-2</v>
      </c>
      <c r="I771">
        <f ca="1">-2*LN(RAND())</f>
        <v>0.66954273187359103</v>
      </c>
      <c r="J771">
        <f ca="1">-2*LN(RAND())</f>
        <v>0.49827492345552477</v>
      </c>
      <c r="K771">
        <f ca="1">-2*LN(RAND())</f>
        <v>3.4207717686144639</v>
      </c>
      <c r="L771">
        <f ca="1">-2*LN(RAND())</f>
        <v>0.52415275716449761</v>
      </c>
      <c r="M771">
        <f ca="1">-2*LN(RAND())</f>
        <v>1.8741201959024771</v>
      </c>
      <c r="P771">
        <v>21.949219589850895</v>
      </c>
      <c r="Q771">
        <v>0.58422188208201309</v>
      </c>
      <c r="R771">
        <v>6.8183672420898516</v>
      </c>
      <c r="T771">
        <v>0.2044711672330678</v>
      </c>
      <c r="U771">
        <v>7.8337245076024526</v>
      </c>
      <c r="V771">
        <v>0.61638526433768837</v>
      </c>
      <c r="X771">
        <v>7.3718586845609666</v>
      </c>
      <c r="Y771">
        <v>15.238823239173094</v>
      </c>
      <c r="Z771">
        <v>11.159002536111986</v>
      </c>
      <c r="AA771">
        <v>10.899038962745227</v>
      </c>
      <c r="AC771">
        <v>6.3012997312441659</v>
      </c>
      <c r="AD771">
        <v>2.1620712171954697</v>
      </c>
      <c r="AE771">
        <v>5.3923607557833471</v>
      </c>
      <c r="AF771">
        <v>0.17263050471952709</v>
      </c>
      <c r="AH771">
        <v>7.9712460757369357</v>
      </c>
      <c r="AI771">
        <v>1.0018973866801419</v>
      </c>
      <c r="AJ771">
        <v>15.138983485542166</v>
      </c>
      <c r="AK771">
        <v>7.3678768900804767</v>
      </c>
      <c r="AL771">
        <v>10.126022932508972</v>
      </c>
      <c r="AN771">
        <v>2.2712448501127365</v>
      </c>
      <c r="AO771">
        <v>0.71085776331859041</v>
      </c>
      <c r="AP771">
        <v>1.8984583620849471</v>
      </c>
      <c r="AQ771">
        <v>3.1629332626880218</v>
      </c>
      <c r="AR771">
        <v>0.29477770416069965</v>
      </c>
      <c r="AT771">
        <v>3.0903392749817304</v>
      </c>
      <c r="AU771">
        <v>12.691670077139376</v>
      </c>
      <c r="AV771">
        <v>1.7971728590498617</v>
      </c>
      <c r="AW771">
        <v>0.83169295399312548</v>
      </c>
      <c r="AX771">
        <v>6.2341567787624079</v>
      </c>
      <c r="AY771">
        <v>13.822031158037371</v>
      </c>
      <c r="BA771">
        <v>1.1361209028407577</v>
      </c>
      <c r="BB771">
        <v>1.8366645721068124</v>
      </c>
      <c r="BC771">
        <v>5.8387059763165787</v>
      </c>
      <c r="BD771">
        <v>0.81991783317883848</v>
      </c>
      <c r="BE771">
        <v>1.9259670529707398</v>
      </c>
      <c r="BF771">
        <v>2.3016316955649585</v>
      </c>
    </row>
    <row r="772" spans="1:58">
      <c r="A772">
        <f ca="1">-8*LN(RAND())</f>
        <v>4.1705719601522739</v>
      </c>
      <c r="B772">
        <f ca="1">-8*LN(RAND())</f>
        <v>4.2764657848490719</v>
      </c>
      <c r="C772">
        <f ca="1">-8*LN(RAND())</f>
        <v>0.97426564139688399</v>
      </c>
      <c r="D772">
        <f ca="1">-8*LN(RAND())</f>
        <v>43.338271157726844</v>
      </c>
      <c r="E772">
        <f ca="1">-8*LN(RAND())</f>
        <v>15.554625009062361</v>
      </c>
      <c r="F772">
        <f ca="1">-8*LN(RAND())</f>
        <v>10.849072933242731</v>
      </c>
      <c r="H772">
        <f ca="1">-2*LN(RAND())</f>
        <v>3.9243591446849422</v>
      </c>
      <c r="I772">
        <f ca="1">-2*LN(RAND())</f>
        <v>2.878521650414116</v>
      </c>
      <c r="J772">
        <f ca="1">-2*LN(RAND())</f>
        <v>1.2184969278300208</v>
      </c>
      <c r="K772">
        <f ca="1">-2*LN(RAND())</f>
        <v>2.6808363239748561</v>
      </c>
      <c r="L772">
        <f ca="1">-2*LN(RAND())</f>
        <v>0.67708931486170354</v>
      </c>
      <c r="M772">
        <f ca="1">-2*LN(RAND())</f>
        <v>3.1581607346424998</v>
      </c>
      <c r="P772">
        <v>7.7629517487253752</v>
      </c>
      <c r="Q772">
        <v>1.2488785959928828</v>
      </c>
      <c r="R772">
        <v>3.1681667014890555</v>
      </c>
      <c r="T772">
        <v>2.2193604278736254</v>
      </c>
      <c r="U772">
        <v>1.4712133267462182</v>
      </c>
      <c r="V772">
        <v>1.8311436608727467</v>
      </c>
      <c r="X772">
        <v>1.9460589479851607</v>
      </c>
      <c r="Y772">
        <v>6.0157274780620309</v>
      </c>
      <c r="Z772">
        <v>7.6463552456984019</v>
      </c>
      <c r="AA772">
        <v>7.4297542350699546</v>
      </c>
      <c r="AC772">
        <v>2.4720467404748176</v>
      </c>
      <c r="AD772">
        <v>0.16047788358927631</v>
      </c>
      <c r="AE772">
        <v>1.102711087955399</v>
      </c>
      <c r="AF772">
        <v>1.4601366666746007</v>
      </c>
      <c r="AH772">
        <v>8.3735035880540654</v>
      </c>
      <c r="AI772">
        <v>3.8994749426466866</v>
      </c>
      <c r="AJ772">
        <v>1.7107445125461989</v>
      </c>
      <c r="AK772">
        <v>6.6388443828338533</v>
      </c>
      <c r="AL772">
        <v>3.7305102926007923</v>
      </c>
      <c r="AN772">
        <v>0.56931515316406911</v>
      </c>
      <c r="AO772">
        <v>0.21063703051816082</v>
      </c>
      <c r="AP772">
        <v>0.8781410351164225</v>
      </c>
      <c r="AQ772">
        <v>0.17719981897769738</v>
      </c>
      <c r="AR772">
        <v>4.6031520634608167</v>
      </c>
      <c r="AT772">
        <v>20.538379795678395</v>
      </c>
      <c r="AU772">
        <v>9.9972471980571971</v>
      </c>
      <c r="AV772">
        <v>29.620428857337288</v>
      </c>
      <c r="AW772">
        <v>1.3421614248125986</v>
      </c>
      <c r="AX772">
        <v>8.1006883776948246</v>
      </c>
      <c r="AY772">
        <v>4.9810148369767475</v>
      </c>
      <c r="BA772">
        <v>4.9057187797563522</v>
      </c>
      <c r="BB772">
        <v>2.093772911349463</v>
      </c>
      <c r="BC772">
        <v>3.1007164201134043</v>
      </c>
      <c r="BD772">
        <v>12.397597290881578</v>
      </c>
      <c r="BE772">
        <v>3.0608531045260072</v>
      </c>
      <c r="BF772">
        <v>0.80915585051146899</v>
      </c>
    </row>
    <row r="773" spans="1:58">
      <c r="A773">
        <f ca="1">-8*LN(RAND())</f>
        <v>2.6735155521212075</v>
      </c>
      <c r="B773">
        <f ca="1">-8*LN(RAND())</f>
        <v>5.9602630661161138</v>
      </c>
      <c r="C773">
        <f ca="1">-8*LN(RAND())</f>
        <v>24.336848172064087</v>
      </c>
      <c r="D773">
        <f ca="1">-8*LN(RAND())</f>
        <v>0.96001963835336579</v>
      </c>
      <c r="E773">
        <f ca="1">-8*LN(RAND())</f>
        <v>6.5655593013686202</v>
      </c>
      <c r="F773">
        <f ca="1">-8*LN(RAND())</f>
        <v>8.567076272554738</v>
      </c>
      <c r="H773">
        <f ca="1">-2*LN(RAND())</f>
        <v>2.324001600125507</v>
      </c>
      <c r="I773">
        <f ca="1">-2*LN(RAND())</f>
        <v>0.76422639168644879</v>
      </c>
      <c r="J773">
        <f ca="1">-2*LN(RAND())</f>
        <v>0.90131815304368956</v>
      </c>
      <c r="K773">
        <f ca="1">-2*LN(RAND())</f>
        <v>1.6959535505409127</v>
      </c>
      <c r="L773">
        <f ca="1">-2*LN(RAND())</f>
        <v>0.1550458307931909</v>
      </c>
      <c r="M773">
        <f ca="1">-2*LN(RAND())</f>
        <v>0.86564957042222201</v>
      </c>
      <c r="P773">
        <v>3.4535822330325257</v>
      </c>
      <c r="Q773">
        <v>5.2522099803593232</v>
      </c>
      <c r="R773">
        <v>6.3712978445954107</v>
      </c>
      <c r="T773">
        <v>1.3373348853565072</v>
      </c>
      <c r="U773">
        <v>3.5208626914229271</v>
      </c>
      <c r="V773">
        <v>1.1179280823860973</v>
      </c>
      <c r="X773">
        <v>14.662151765550089</v>
      </c>
      <c r="Y773">
        <v>1.6700009148011521</v>
      </c>
      <c r="Z773">
        <v>13.599964397150737</v>
      </c>
      <c r="AA773">
        <v>0.44521234494231898</v>
      </c>
      <c r="AC773">
        <v>0.89022881422015054</v>
      </c>
      <c r="AD773">
        <v>0.18860125217895812</v>
      </c>
      <c r="AE773">
        <v>0.1942725787559052</v>
      </c>
      <c r="AF773">
        <v>1.7022071725632784</v>
      </c>
      <c r="AH773">
        <v>15.877058409132429</v>
      </c>
      <c r="AI773">
        <v>0.41962406131389585</v>
      </c>
      <c r="AJ773">
        <v>1.0649241972886057</v>
      </c>
      <c r="AK773">
        <v>9.5519142445610488</v>
      </c>
      <c r="AL773">
        <v>2.4405659566244875</v>
      </c>
      <c r="AN773">
        <v>1.0163481206550726</v>
      </c>
      <c r="AO773">
        <v>1.6389554035382341</v>
      </c>
      <c r="AP773">
        <v>3.7053722737039139</v>
      </c>
      <c r="AQ773">
        <v>0.63268402418354408</v>
      </c>
      <c r="AR773">
        <v>1.9057902415388133</v>
      </c>
      <c r="AT773">
        <v>1.1299194954828864</v>
      </c>
      <c r="AU773">
        <v>1.7436055286818266</v>
      </c>
      <c r="AV773">
        <v>2.1501397761228564</v>
      </c>
      <c r="AW773">
        <v>4.1960214991287819</v>
      </c>
      <c r="AX773">
        <v>13.697188557777963</v>
      </c>
      <c r="AY773">
        <v>1.2561499295832645</v>
      </c>
      <c r="BA773">
        <v>0.86297208165326</v>
      </c>
      <c r="BB773">
        <v>0.47536822754502134</v>
      </c>
      <c r="BC773">
        <v>0.33867138596835966</v>
      </c>
      <c r="BD773">
        <v>0.72176691275216931</v>
      </c>
      <c r="BE773">
        <v>0.54746061490371012</v>
      </c>
      <c r="BF773">
        <v>0.15628999978134042</v>
      </c>
    </row>
    <row r="774" spans="1:58">
      <c r="A774">
        <f ca="1">-8*LN(RAND())</f>
        <v>14.16971956704004</v>
      </c>
      <c r="B774">
        <f ca="1">-8*LN(RAND())</f>
        <v>12.657682781631271</v>
      </c>
      <c r="C774">
        <f ca="1">-8*LN(RAND())</f>
        <v>8.4940906740210629</v>
      </c>
      <c r="D774">
        <f ca="1">-8*LN(RAND())</f>
        <v>5.7670538847813519</v>
      </c>
      <c r="E774">
        <f ca="1">-8*LN(RAND())</f>
        <v>1.6557155920381967</v>
      </c>
      <c r="F774">
        <f ca="1">-8*LN(RAND())</f>
        <v>31.058590353211166</v>
      </c>
      <c r="H774">
        <f ca="1">-2*LN(RAND())</f>
        <v>8.1675407441705011E-2</v>
      </c>
      <c r="I774">
        <f ca="1">-2*LN(RAND())</f>
        <v>0.34332135264607005</v>
      </c>
      <c r="J774">
        <f ca="1">-2*LN(RAND())</f>
        <v>0.18882505536886579</v>
      </c>
      <c r="K774">
        <f ca="1">-2*LN(RAND())</f>
        <v>0.60095351788328777</v>
      </c>
      <c r="L774">
        <f ca="1">-2*LN(RAND())</f>
        <v>5.0477191030102251</v>
      </c>
      <c r="M774">
        <f ca="1">-2*LN(RAND())</f>
        <v>5.5571666161907265</v>
      </c>
      <c r="P774">
        <v>8.886701260372698</v>
      </c>
      <c r="Q774">
        <v>0.57898218831602022</v>
      </c>
      <c r="R774">
        <v>1.7602513854146729</v>
      </c>
      <c r="T774">
        <v>5.0019369007014008E-2</v>
      </c>
      <c r="U774">
        <v>3.2139998897762205</v>
      </c>
      <c r="V774">
        <v>2.462955989292638</v>
      </c>
      <c r="X774">
        <v>2.7975369862338475</v>
      </c>
      <c r="Y774">
        <v>16.276245079432019</v>
      </c>
      <c r="Z774">
        <v>15.122895859993571</v>
      </c>
      <c r="AA774">
        <v>4.7178107171242178</v>
      </c>
      <c r="AC774">
        <v>0.24743671148236926</v>
      </c>
      <c r="AD774">
        <v>3.4706245213540678</v>
      </c>
      <c r="AE774">
        <v>0.94866633582053794</v>
      </c>
      <c r="AF774">
        <v>0.31859067425771703</v>
      </c>
      <c r="AH774">
        <v>2.2522194168440191</v>
      </c>
      <c r="AI774">
        <v>2.2289378344970645</v>
      </c>
      <c r="AJ774">
        <v>1.4328459518269996</v>
      </c>
      <c r="AK774">
        <v>11.29613370171697</v>
      </c>
      <c r="AL774">
        <v>1.050632616630425</v>
      </c>
      <c r="AN774">
        <v>0.72952170096253222</v>
      </c>
      <c r="AO774">
        <v>2.9651485980782954</v>
      </c>
      <c r="AP774">
        <v>1.1319439919848628</v>
      </c>
      <c r="AQ774">
        <v>3.3180164396359002</v>
      </c>
      <c r="AR774">
        <v>3.1131209472561201</v>
      </c>
      <c r="AT774">
        <v>1.5213753725205572</v>
      </c>
      <c r="AU774">
        <v>1.1373095381554388</v>
      </c>
      <c r="AV774">
        <v>1.8211467653259317</v>
      </c>
      <c r="AW774">
        <v>1.2827384907001464</v>
      </c>
      <c r="AX774">
        <v>0.87306268733980541</v>
      </c>
      <c r="AY774">
        <v>3.7230315001100802</v>
      </c>
      <c r="BA774">
        <v>3.1734922506084544</v>
      </c>
      <c r="BB774">
        <v>3.9431210205673128</v>
      </c>
      <c r="BC774">
        <v>2.1498503463554592</v>
      </c>
      <c r="BD774">
        <v>1.5598499852655447</v>
      </c>
      <c r="BE774">
        <v>1.8509623786659781</v>
      </c>
      <c r="BF774">
        <v>2.1910559794887754</v>
      </c>
    </row>
    <row r="775" spans="1:58">
      <c r="A775">
        <f ca="1">-8*LN(RAND())</f>
        <v>20.459221547201089</v>
      </c>
      <c r="B775">
        <f ca="1">-8*LN(RAND())</f>
        <v>0.9015635420671988</v>
      </c>
      <c r="C775">
        <f ca="1">-8*LN(RAND())</f>
        <v>1.2378236231792741</v>
      </c>
      <c r="D775">
        <f ca="1">-8*LN(RAND())</f>
        <v>13.44426441437734</v>
      </c>
      <c r="E775">
        <f ca="1">-8*LN(RAND())</f>
        <v>9.4498827423600904</v>
      </c>
      <c r="F775">
        <f ca="1">-8*LN(RAND())</f>
        <v>1.9085276306957415</v>
      </c>
      <c r="H775">
        <f ca="1">-2*LN(RAND())</f>
        <v>1.8801633923659362</v>
      </c>
      <c r="I775">
        <f ca="1">-2*LN(RAND())</f>
        <v>0.24268333322457</v>
      </c>
      <c r="J775">
        <f ca="1">-2*LN(RAND())</f>
        <v>5.7074287530306416</v>
      </c>
      <c r="K775">
        <f ca="1">-2*LN(RAND())</f>
        <v>0.66912493223323755</v>
      </c>
      <c r="L775">
        <f ca="1">-2*LN(RAND())</f>
        <v>1.1909844864856007</v>
      </c>
      <c r="M775">
        <f ca="1">-2*LN(RAND())</f>
        <v>2.1733261086278688</v>
      </c>
      <c r="P775">
        <v>9.841682799965275</v>
      </c>
      <c r="Q775">
        <v>4.0871049287675278</v>
      </c>
      <c r="R775">
        <v>0.98699696734273157</v>
      </c>
      <c r="T775">
        <v>1.3539641563669735</v>
      </c>
      <c r="U775">
        <v>0.14516164524655684</v>
      </c>
      <c r="V775">
        <v>2.6649187454631069</v>
      </c>
      <c r="X775">
        <v>1.8568492556942342</v>
      </c>
      <c r="Y775">
        <v>4.8378747721180799</v>
      </c>
      <c r="Z775">
        <v>1.6949018908362481</v>
      </c>
      <c r="AA775">
        <v>2.0496506964434236</v>
      </c>
      <c r="AC775">
        <v>0.24891476001279345</v>
      </c>
      <c r="AD775">
        <v>0.3222426230505005</v>
      </c>
      <c r="AE775">
        <v>0.33063850074749102</v>
      </c>
      <c r="AF775">
        <v>2.3122616638163307</v>
      </c>
      <c r="AH775">
        <v>7.8961842635515032</v>
      </c>
      <c r="AI775">
        <v>1.4881736692568102</v>
      </c>
      <c r="AJ775">
        <v>1.6418106752931476</v>
      </c>
      <c r="AK775">
        <v>11.386491227319642</v>
      </c>
      <c r="AL775">
        <v>1.626106391947612</v>
      </c>
      <c r="AN775">
        <v>0.2673835239998989</v>
      </c>
      <c r="AO775">
        <v>7.960192649485557</v>
      </c>
      <c r="AP775">
        <v>4.809493819572249</v>
      </c>
      <c r="AQ775">
        <v>4.7522630603532363</v>
      </c>
      <c r="AR775">
        <v>0.32081228859014749</v>
      </c>
      <c r="AT775">
        <v>23.234728869486215</v>
      </c>
      <c r="AU775">
        <v>0.54241116368044928</v>
      </c>
      <c r="AV775">
        <v>3.1395426305981844</v>
      </c>
      <c r="AW775">
        <v>0.10444402903920837</v>
      </c>
      <c r="AX775">
        <v>0.69095162407863864</v>
      </c>
      <c r="AY775">
        <v>9.0655377130583119</v>
      </c>
      <c r="BA775">
        <v>1.0137127182894117</v>
      </c>
      <c r="BB775">
        <v>2.24103937831357</v>
      </c>
      <c r="BC775">
        <v>1.3067851132239618</v>
      </c>
      <c r="BD775">
        <v>0.59583284712877738</v>
      </c>
      <c r="BE775">
        <v>1.9996852570269927</v>
      </c>
      <c r="BF775">
        <v>1.7656660033173246</v>
      </c>
    </row>
    <row r="776" spans="1:58">
      <c r="A776">
        <f ca="1">-8*LN(RAND())</f>
        <v>38.008091998183353</v>
      </c>
      <c r="B776">
        <f ca="1">-8*LN(RAND())</f>
        <v>8.7480553853276515</v>
      </c>
      <c r="C776">
        <f ca="1">-8*LN(RAND())</f>
        <v>15.418310385090578</v>
      </c>
      <c r="D776">
        <f ca="1">-8*LN(RAND())</f>
        <v>26.01812861172446</v>
      </c>
      <c r="E776">
        <f ca="1">-8*LN(RAND())</f>
        <v>2.4361392173292944</v>
      </c>
      <c r="F776">
        <f ca="1">-8*LN(RAND())</f>
        <v>8.731269496664682</v>
      </c>
      <c r="H776">
        <f ca="1">-2*LN(RAND())</f>
        <v>0.28811170281356541</v>
      </c>
      <c r="I776">
        <f ca="1">-2*LN(RAND())</f>
        <v>2.1341485518348798E-2</v>
      </c>
      <c r="J776">
        <f ca="1">-2*LN(RAND())</f>
        <v>4.1847844232084785</v>
      </c>
      <c r="K776">
        <f ca="1">-2*LN(RAND())</f>
        <v>0.86265776295076191</v>
      </c>
      <c r="L776">
        <f ca="1">-2*LN(RAND())</f>
        <v>4.3644603127920494</v>
      </c>
      <c r="M776">
        <f ca="1">-2*LN(RAND())</f>
        <v>0.42546964209556576</v>
      </c>
      <c r="P776">
        <v>45.916789765475613</v>
      </c>
      <c r="Q776">
        <v>5.6349440142205991E-2</v>
      </c>
      <c r="R776">
        <v>2.3951483798660944</v>
      </c>
      <c r="T776">
        <v>1.1816355996976688</v>
      </c>
      <c r="U776">
        <v>1.5089148714073164</v>
      </c>
      <c r="V776">
        <v>0.82304404868178571</v>
      </c>
      <c r="X776">
        <v>7.5957979277567409</v>
      </c>
      <c r="Y776">
        <v>16.832702633010996</v>
      </c>
      <c r="Z776">
        <v>0.16030903034207594</v>
      </c>
      <c r="AA776">
        <v>6.806416263151128</v>
      </c>
      <c r="AC776">
        <v>1.7843813760669125</v>
      </c>
      <c r="AD776">
        <v>1.5504544546420622</v>
      </c>
      <c r="AE776">
        <v>0.38793934659926305</v>
      </c>
      <c r="AF776">
        <v>1.3217520012963806</v>
      </c>
      <c r="AH776">
        <v>7.5512832857214027</v>
      </c>
      <c r="AI776">
        <v>6.1932145665684253</v>
      </c>
      <c r="AJ776">
        <v>3.7779485038489331</v>
      </c>
      <c r="AK776">
        <v>2.0812434432020894</v>
      </c>
      <c r="AL776">
        <v>4.8761688580420772</v>
      </c>
      <c r="AN776">
        <v>0.28923430440539777</v>
      </c>
      <c r="AO776">
        <v>5.2695819781144575</v>
      </c>
      <c r="AP776">
        <v>2.3893146101922453</v>
      </c>
      <c r="AQ776">
        <v>1.7338279681396924</v>
      </c>
      <c r="AR776">
        <v>2.4475157886522751</v>
      </c>
      <c r="AT776">
        <v>0.45346408376361524</v>
      </c>
      <c r="AU776">
        <v>0.21499854919542463</v>
      </c>
      <c r="AV776">
        <v>8.4894862620431102</v>
      </c>
      <c r="AW776">
        <v>4.1834209133743494</v>
      </c>
      <c r="AX776">
        <v>11.772345427153788</v>
      </c>
      <c r="AY776">
        <v>4.8123621318664345</v>
      </c>
      <c r="BA776">
        <v>1.8281341509335016</v>
      </c>
      <c r="BB776">
        <v>6.4104599276990077</v>
      </c>
      <c r="BC776">
        <v>0.13110882211633326</v>
      </c>
      <c r="BD776">
        <v>7.0891259956007984</v>
      </c>
      <c r="BE776">
        <v>0.93669591619639248</v>
      </c>
      <c r="BF776">
        <v>0.1953573941419959</v>
      </c>
    </row>
    <row r="777" spans="1:58">
      <c r="A777">
        <f ca="1">-8*LN(RAND())</f>
        <v>2.7713178284211746</v>
      </c>
      <c r="B777">
        <f ca="1">-8*LN(RAND())</f>
        <v>5.6724765016740211</v>
      </c>
      <c r="C777">
        <f ca="1">-8*LN(RAND())</f>
        <v>4.1763056688795732</v>
      </c>
      <c r="D777">
        <f ca="1">-8*LN(RAND())</f>
        <v>1.7359653303389926</v>
      </c>
      <c r="E777">
        <f ca="1">-8*LN(RAND())</f>
        <v>7.041220610477521</v>
      </c>
      <c r="F777">
        <f ca="1">-8*LN(RAND())</f>
        <v>1.0893743968006324</v>
      </c>
      <c r="H777">
        <f ca="1">-2*LN(RAND())</f>
        <v>2.0215454351390814</v>
      </c>
      <c r="I777">
        <f ca="1">-2*LN(RAND())</f>
        <v>1.5667672845827589</v>
      </c>
      <c r="J777">
        <f ca="1">-2*LN(RAND())</f>
        <v>2.6128980701361009</v>
      </c>
      <c r="K777">
        <f ca="1">-2*LN(RAND())</f>
        <v>0.97800744374219639</v>
      </c>
      <c r="L777">
        <f ca="1">-2*LN(RAND())</f>
        <v>3.0119900471874947</v>
      </c>
      <c r="M777">
        <f ca="1">-2*LN(RAND())</f>
        <v>0.33321988056106328</v>
      </c>
      <c r="P777">
        <v>5.3144364394783565</v>
      </c>
      <c r="Q777">
        <v>0.39910964819938521</v>
      </c>
      <c r="R777">
        <v>10.461455551637275</v>
      </c>
      <c r="T777">
        <v>7.3721268675182419</v>
      </c>
      <c r="U777">
        <v>6.4707819548591736</v>
      </c>
      <c r="V777">
        <v>1.3319813622134826</v>
      </c>
      <c r="X777">
        <v>3.6315605178838388</v>
      </c>
      <c r="Y777">
        <v>0.52624963179283357</v>
      </c>
      <c r="Z777">
        <v>5.2955006375102984</v>
      </c>
      <c r="AA777">
        <v>4.6874627931851771</v>
      </c>
      <c r="AC777">
        <v>2.8474919389491542</v>
      </c>
      <c r="AD777">
        <v>1.0615392246490609</v>
      </c>
      <c r="AE777">
        <v>0.25948611676730338</v>
      </c>
      <c r="AF777">
        <v>1.8608109139418132</v>
      </c>
      <c r="AH777">
        <v>3.828987141217385</v>
      </c>
      <c r="AI777">
        <v>1.4090479953918702</v>
      </c>
      <c r="AJ777">
        <v>1.239190768892972</v>
      </c>
      <c r="AK777">
        <v>0.13254375421687856</v>
      </c>
      <c r="AL777">
        <v>1.641874724468152</v>
      </c>
      <c r="AN777">
        <v>0.85775440770805123</v>
      </c>
      <c r="AO777">
        <v>2.7855683857853775</v>
      </c>
      <c r="AP777">
        <v>0.81054853510087554</v>
      </c>
      <c r="AQ777">
        <v>4.7856906756586852</v>
      </c>
      <c r="AR777">
        <v>2.1168220263669595E-2</v>
      </c>
      <c r="AT777">
        <v>6.0231766812699146</v>
      </c>
      <c r="AU777">
        <v>11.181956389689331</v>
      </c>
      <c r="AV777">
        <v>2.8234519781713909</v>
      </c>
      <c r="AW777">
        <v>1.0880192879482429</v>
      </c>
      <c r="AX777">
        <v>4.8756564359207104</v>
      </c>
      <c r="AY777">
        <v>1.3482250378279632</v>
      </c>
      <c r="BA777">
        <v>0.68976241366344759</v>
      </c>
      <c r="BB777">
        <v>0.21899888889758687</v>
      </c>
      <c r="BC777">
        <v>0.67317338403626881</v>
      </c>
      <c r="BD777">
        <v>1.3732966665167274</v>
      </c>
      <c r="BE777">
        <v>2.6726491401653649</v>
      </c>
      <c r="BF777">
        <v>0.82288803377272268</v>
      </c>
    </row>
    <row r="778" spans="1:58">
      <c r="A778">
        <f ca="1">-8*LN(RAND())</f>
        <v>7.1310346223303069</v>
      </c>
      <c r="B778">
        <f ca="1">-8*LN(RAND())</f>
        <v>8.8647486705481917</v>
      </c>
      <c r="C778">
        <f ca="1">-8*LN(RAND())</f>
        <v>2.771226837278939</v>
      </c>
      <c r="D778">
        <f ca="1">-8*LN(RAND())</f>
        <v>7.1820986612409987</v>
      </c>
      <c r="E778">
        <f ca="1">-8*LN(RAND())</f>
        <v>12.004848776765044</v>
      </c>
      <c r="F778">
        <f ca="1">-8*LN(RAND())</f>
        <v>11.554454970128534</v>
      </c>
      <c r="H778">
        <f ca="1">-2*LN(RAND())</f>
        <v>3.2322653672793771</v>
      </c>
      <c r="I778">
        <f ca="1">-2*LN(RAND())</f>
        <v>1.5620329283301966</v>
      </c>
      <c r="J778">
        <f ca="1">-2*LN(RAND())</f>
        <v>4.9579536264592985</v>
      </c>
      <c r="K778">
        <f ca="1">-2*LN(RAND())</f>
        <v>0.17151884670512321</v>
      </c>
      <c r="L778">
        <f ca="1">-2*LN(RAND())</f>
        <v>1.7075197692968631</v>
      </c>
      <c r="M778">
        <f ca="1">-2*LN(RAND())</f>
        <v>3.7727449986927764</v>
      </c>
      <c r="P778">
        <v>10.104177584104733</v>
      </c>
      <c r="Q778">
        <v>26.778483520031319</v>
      </c>
      <c r="R778">
        <v>14.576379702568925</v>
      </c>
      <c r="T778">
        <v>3.5385854277422388</v>
      </c>
      <c r="U778">
        <v>5.2541814724915579</v>
      </c>
      <c r="V778">
        <v>8.2611416851704617E-2</v>
      </c>
      <c r="X778">
        <v>12.359507409429691</v>
      </c>
      <c r="Y778">
        <v>19.033470490263944</v>
      </c>
      <c r="Z778">
        <v>5.5532627320802845</v>
      </c>
      <c r="AA778">
        <v>4.3542278752743195</v>
      </c>
      <c r="AC778">
        <v>6.11942849331771E-2</v>
      </c>
      <c r="AD778">
        <v>4.5685082956194227</v>
      </c>
      <c r="AE778">
        <v>1.7101313210367044</v>
      </c>
      <c r="AF778">
        <v>2.3459093071394488</v>
      </c>
      <c r="AH778">
        <v>22.067947579588029</v>
      </c>
      <c r="AI778">
        <v>2.8186425359466392</v>
      </c>
      <c r="AJ778">
        <v>0.23105009882235059</v>
      </c>
      <c r="AK778">
        <v>8.4063752828931992</v>
      </c>
      <c r="AL778">
        <v>7.3428306902183706</v>
      </c>
      <c r="AN778">
        <v>4.3792322992826662</v>
      </c>
      <c r="AO778">
        <v>2.4377863325274025</v>
      </c>
      <c r="AP778">
        <v>4.6822115544791618</v>
      </c>
      <c r="AQ778">
        <v>2.3549046930732377E-2</v>
      </c>
      <c r="AR778">
        <v>1.1739093298664229</v>
      </c>
      <c r="AT778">
        <v>2.4010645146208343</v>
      </c>
      <c r="AU778">
        <v>16.497862008604681</v>
      </c>
      <c r="AV778">
        <v>2.2844278748155471</v>
      </c>
      <c r="AW778">
        <v>14.78980958172632</v>
      </c>
      <c r="AX778">
        <v>11.676520033778161</v>
      </c>
      <c r="AY778">
        <v>2.3968715512043484</v>
      </c>
      <c r="BA778">
        <v>1.1741227681584565</v>
      </c>
      <c r="BB778">
        <v>1.0287405604144055</v>
      </c>
      <c r="BC778">
        <v>0.39660177819571502</v>
      </c>
      <c r="BD778">
        <v>1.4147177347938695</v>
      </c>
      <c r="BE778">
        <v>4.7071878247124355</v>
      </c>
      <c r="BF778">
        <v>1.5248412391216564</v>
      </c>
    </row>
    <row r="779" spans="1:58">
      <c r="A779">
        <f ca="1">-8*LN(RAND())</f>
        <v>0.86497611702240029</v>
      </c>
      <c r="B779">
        <f ca="1">-8*LN(RAND())</f>
        <v>7.5874227773488663</v>
      </c>
      <c r="C779">
        <f ca="1">-8*LN(RAND())</f>
        <v>17.929050995427016</v>
      </c>
      <c r="D779">
        <f ca="1">-8*LN(RAND())</f>
        <v>13.361306032710623</v>
      </c>
      <c r="E779">
        <f ca="1">-8*LN(RAND())</f>
        <v>6.8177756090151034</v>
      </c>
      <c r="F779">
        <f ca="1">-8*LN(RAND())</f>
        <v>13.154536505077608</v>
      </c>
      <c r="H779">
        <f ca="1">-2*LN(RAND())</f>
        <v>0.4361087680237602</v>
      </c>
      <c r="I779">
        <f ca="1">-2*LN(RAND())</f>
        <v>0.20366118814788428</v>
      </c>
      <c r="J779">
        <f ca="1">-2*LN(RAND())</f>
        <v>0.29518078543267218</v>
      </c>
      <c r="K779">
        <f ca="1">-2*LN(RAND())</f>
        <v>2.2762594811874477</v>
      </c>
      <c r="L779">
        <f ca="1">-2*LN(RAND())</f>
        <v>2.1331897318260142</v>
      </c>
      <c r="M779">
        <f ca="1">-2*LN(RAND())</f>
        <v>1.9246987686156145</v>
      </c>
      <c r="P779">
        <v>7.6640068115842643</v>
      </c>
      <c r="Q779">
        <v>6.3189817787970313</v>
      </c>
      <c r="R779">
        <v>6.7750759700652017</v>
      </c>
      <c r="T779">
        <v>4.1546160796529836</v>
      </c>
      <c r="U779">
        <v>2.7199949280059199</v>
      </c>
      <c r="V779">
        <v>1.0098421791348751</v>
      </c>
      <c r="X779">
        <v>0.34704862126814784</v>
      </c>
      <c r="Y779">
        <v>14.57954559305521</v>
      </c>
      <c r="Z779">
        <v>10.236505940821996</v>
      </c>
      <c r="AA779">
        <v>18.243795450158398</v>
      </c>
      <c r="AC779">
        <v>1.2924546550591562</v>
      </c>
      <c r="AD779">
        <v>2.5137184826212242</v>
      </c>
      <c r="AE779">
        <v>7.9303618371418652E-2</v>
      </c>
      <c r="AF779">
        <v>4.0583170516090306</v>
      </c>
      <c r="AH779">
        <v>3.6688821069499298</v>
      </c>
      <c r="AI779">
        <v>20.095620677367677</v>
      </c>
      <c r="AJ779">
        <v>3.7740823672864443</v>
      </c>
      <c r="AK779">
        <v>0.76259550875287629</v>
      </c>
      <c r="AL779">
        <v>3.2273987739578347</v>
      </c>
      <c r="AN779">
        <v>0.64333472915925005</v>
      </c>
      <c r="AO779">
        <v>6.3227694744703564</v>
      </c>
      <c r="AP779">
        <v>0.59514770429792963</v>
      </c>
      <c r="AQ779">
        <v>4.4844021995258228</v>
      </c>
      <c r="AR779">
        <v>1.9171501444628913</v>
      </c>
      <c r="AT779">
        <v>2.6489525644585483</v>
      </c>
      <c r="AU779">
        <v>0.99777524708990828</v>
      </c>
      <c r="AV779">
        <v>7.1659352391949822</v>
      </c>
      <c r="AW779">
        <v>0.64290615872827739</v>
      </c>
      <c r="AX779">
        <v>7.584810707656322</v>
      </c>
      <c r="AY779">
        <v>2.6040783582227425</v>
      </c>
      <c r="BA779">
        <v>0.57121514190756473</v>
      </c>
      <c r="BB779">
        <v>2.8972907503945833</v>
      </c>
      <c r="BC779">
        <v>0.39279784840983484</v>
      </c>
      <c r="BD779">
        <v>0.3254727440574503</v>
      </c>
      <c r="BE779">
        <v>6.5293304794141482</v>
      </c>
      <c r="BF779">
        <v>8.3384028332981028</v>
      </c>
    </row>
    <row r="780" spans="1:58">
      <c r="A780">
        <f ca="1">-8*LN(RAND())</f>
        <v>1.1595597074663329</v>
      </c>
      <c r="B780">
        <f ca="1">-8*LN(RAND())</f>
        <v>14.943243496178804</v>
      </c>
      <c r="C780">
        <f ca="1">-8*LN(RAND())</f>
        <v>14.830271425541362</v>
      </c>
      <c r="D780">
        <f ca="1">-8*LN(RAND())</f>
        <v>10.279630524764485</v>
      </c>
      <c r="E780">
        <f ca="1">-8*LN(RAND())</f>
        <v>3.7542396720256686</v>
      </c>
      <c r="F780">
        <f ca="1">-8*LN(RAND())</f>
        <v>10.826930984465276</v>
      </c>
      <c r="H780">
        <f ca="1">-2*LN(RAND())</f>
        <v>3.3032425273987314</v>
      </c>
      <c r="I780">
        <f ca="1">-2*LN(RAND())</f>
        <v>6.497958911539739E-2</v>
      </c>
      <c r="J780">
        <f ca="1">-2*LN(RAND())</f>
        <v>5.5160506169496708</v>
      </c>
      <c r="K780">
        <f ca="1">-2*LN(RAND())</f>
        <v>6.9102952125081163E-2</v>
      </c>
      <c r="L780">
        <f ca="1">-2*LN(RAND())</f>
        <v>1.0995004393718004</v>
      </c>
      <c r="M780">
        <f ca="1">-2*LN(RAND())</f>
        <v>1.7435973176491035</v>
      </c>
      <c r="P780">
        <v>3.2381090928541694</v>
      </c>
      <c r="Q780">
        <v>2.3268398693882109</v>
      </c>
      <c r="R780">
        <v>2.2019716042109381</v>
      </c>
      <c r="T780">
        <v>2.448831966340282E-2</v>
      </c>
      <c r="U780">
        <v>1.6017514415582919</v>
      </c>
      <c r="V780">
        <v>1.0077169750572443</v>
      </c>
      <c r="X780">
        <v>29.610677072143556</v>
      </c>
      <c r="Y780">
        <v>12.584487607472177</v>
      </c>
      <c r="Z780">
        <v>5.1115351695344131</v>
      </c>
      <c r="AA780">
        <v>3.2864940862417837</v>
      </c>
      <c r="AC780">
        <v>6.5350490096889366</v>
      </c>
      <c r="AD780">
        <v>0.32878820572240647</v>
      </c>
      <c r="AE780">
        <v>1.0584243253519743</v>
      </c>
      <c r="AF780">
        <v>0.26208979199496746</v>
      </c>
      <c r="AH780">
        <v>15.052598659606188</v>
      </c>
      <c r="AI780">
        <v>0.46981919424497776</v>
      </c>
      <c r="AJ780">
        <v>4.2184000570343851</v>
      </c>
      <c r="AK780">
        <v>4.8793953167683464</v>
      </c>
      <c r="AL780">
        <v>18.18593029450528</v>
      </c>
      <c r="AN780">
        <v>0.7729412475061721</v>
      </c>
      <c r="AO780">
        <v>0.92694767519003618</v>
      </c>
      <c r="AP780">
        <v>1.1263211286960639</v>
      </c>
      <c r="AQ780">
        <v>0.20574668686025005</v>
      </c>
      <c r="AR780">
        <v>4.8464762877127221</v>
      </c>
      <c r="AT780">
        <v>4.7382998179977402</v>
      </c>
      <c r="AU780">
        <v>6.146543981085542</v>
      </c>
      <c r="AV780">
        <v>0.55045290212669451</v>
      </c>
      <c r="AW780">
        <v>45.991878172693333</v>
      </c>
      <c r="AX780">
        <v>5.7309778001218223</v>
      </c>
      <c r="AY780">
        <v>13.428709230110352</v>
      </c>
      <c r="BA780">
        <v>0.13672373846067123</v>
      </c>
      <c r="BB780">
        <v>1.6358665684971454</v>
      </c>
      <c r="BC780">
        <v>8.5920510591737429</v>
      </c>
      <c r="BD780">
        <v>1.1659796367781239</v>
      </c>
      <c r="BE780">
        <v>0.2895708271589994</v>
      </c>
      <c r="BF780">
        <v>0.24771324954704307</v>
      </c>
    </row>
    <row r="781" spans="1:58">
      <c r="A781">
        <f ca="1">-8*LN(RAND())</f>
        <v>14.944274671056913</v>
      </c>
      <c r="B781">
        <f ca="1">-8*LN(RAND())</f>
        <v>3.2273695792840122</v>
      </c>
      <c r="C781">
        <f ca="1">-8*LN(RAND())</f>
        <v>1.9094677676714058</v>
      </c>
      <c r="D781">
        <f ca="1">-8*LN(RAND())</f>
        <v>14.971523838773559</v>
      </c>
      <c r="E781">
        <f ca="1">-8*LN(RAND())</f>
        <v>1.3039505251704548</v>
      </c>
      <c r="F781">
        <f ca="1">-8*LN(RAND())</f>
        <v>5.9297471447218637</v>
      </c>
      <c r="H781">
        <f ca="1">-2*LN(RAND())</f>
        <v>2.0991945568255788</v>
      </c>
      <c r="I781">
        <f ca="1">-2*LN(RAND())</f>
        <v>3.2687682377912668</v>
      </c>
      <c r="J781">
        <f ca="1">-2*LN(RAND())</f>
        <v>2.4887161174651387</v>
      </c>
      <c r="K781">
        <f ca="1">-2*LN(RAND())</f>
        <v>5.5522761830113641E-2</v>
      </c>
      <c r="L781">
        <f ca="1">-2*LN(RAND())</f>
        <v>4.8418429979951672</v>
      </c>
      <c r="M781">
        <f ca="1">-2*LN(RAND())</f>
        <v>0.76973188123022251</v>
      </c>
      <c r="P781">
        <v>7.2248875821812355</v>
      </c>
      <c r="Q781">
        <v>5.6417479080174529</v>
      </c>
      <c r="R781">
        <v>3.8525447659381542</v>
      </c>
      <c r="T781">
        <v>3.2515312235319933</v>
      </c>
      <c r="U781">
        <v>0.51166724283582732</v>
      </c>
      <c r="V781">
        <v>3.4610833038688789</v>
      </c>
      <c r="X781">
        <v>1.2370994096142767</v>
      </c>
      <c r="Y781">
        <v>6.1965522090225056</v>
      </c>
      <c r="Z781">
        <v>1.559833556574546</v>
      </c>
      <c r="AA781">
        <v>8.0717873712359083</v>
      </c>
      <c r="AC781">
        <v>5.3351430770949362</v>
      </c>
      <c r="AD781">
        <v>3.2545106064966185</v>
      </c>
      <c r="AE781">
        <v>2.9799045397587531</v>
      </c>
      <c r="AF781">
        <v>1.8800761672936035</v>
      </c>
      <c r="AH781">
        <v>0.23806677560717607</v>
      </c>
      <c r="AI781">
        <v>11.321343776312563</v>
      </c>
      <c r="AJ781">
        <v>2.3637172394566233</v>
      </c>
      <c r="AK781">
        <v>25.704044065347698</v>
      </c>
      <c r="AL781">
        <v>2.8182275033293958</v>
      </c>
      <c r="AN781">
        <v>1.7413299976751309</v>
      </c>
      <c r="AO781">
        <v>0.16994919772447781</v>
      </c>
      <c r="AP781">
        <v>2.0224636323375105E-2</v>
      </c>
      <c r="AQ781">
        <v>0.72396284989339987</v>
      </c>
      <c r="AR781">
        <v>1.3033800997971781</v>
      </c>
      <c r="AT781">
        <v>16.131278027122619</v>
      </c>
      <c r="AU781">
        <v>4.5975378589817613</v>
      </c>
      <c r="AV781">
        <v>23.902758441894019</v>
      </c>
      <c r="AW781">
        <v>26.989872196196416</v>
      </c>
      <c r="AX781">
        <v>0.91577933035352121</v>
      </c>
      <c r="AY781">
        <v>8.5831485266679923</v>
      </c>
      <c r="BA781">
        <v>5.7890621302781229</v>
      </c>
      <c r="BB781">
        <v>3.1409794184307951</v>
      </c>
      <c r="BC781">
        <v>3.7648391569080459</v>
      </c>
      <c r="BD781">
        <v>0.19744144313292986</v>
      </c>
      <c r="BE781">
        <v>2.4126124736979322</v>
      </c>
      <c r="BF781">
        <v>2.3649578299747693</v>
      </c>
    </row>
    <row r="782" spans="1:58">
      <c r="A782">
        <f ca="1">-8*LN(RAND())</f>
        <v>2.0470172549804015</v>
      </c>
      <c r="B782">
        <f ca="1">-8*LN(RAND())</f>
        <v>8.8933542160212167E-2</v>
      </c>
      <c r="C782">
        <f ca="1">-8*LN(RAND())</f>
        <v>10.371912506243437</v>
      </c>
      <c r="D782">
        <f ca="1">-8*LN(RAND())</f>
        <v>5.5376823397558486</v>
      </c>
      <c r="E782">
        <f ca="1">-8*LN(RAND())</f>
        <v>3.2858658444132147</v>
      </c>
      <c r="F782">
        <f ca="1">-8*LN(RAND())</f>
        <v>7.0456425103289844</v>
      </c>
      <c r="H782">
        <f ca="1">-2*LN(RAND())</f>
        <v>0.2140304969659525</v>
      </c>
      <c r="I782">
        <f ca="1">-2*LN(RAND())</f>
        <v>1.3602743002613653</v>
      </c>
      <c r="J782">
        <f ca="1">-2*LN(RAND())</f>
        <v>3.6384056608983819</v>
      </c>
      <c r="K782">
        <f ca="1">-2*LN(RAND())</f>
        <v>5.4828515277576084</v>
      </c>
      <c r="L782">
        <f ca="1">-2*LN(RAND())</f>
        <v>0.58312033071160341</v>
      </c>
      <c r="M782">
        <f ca="1">-2*LN(RAND())</f>
        <v>0.46865737244070055</v>
      </c>
      <c r="P782">
        <v>14.373806263690151</v>
      </c>
      <c r="Q782">
        <v>8.9668624206055423</v>
      </c>
      <c r="R782">
        <v>5.2844510792096573</v>
      </c>
      <c r="T782">
        <v>0.30287665120246954</v>
      </c>
      <c r="U782">
        <v>0.754287594233643</v>
      </c>
      <c r="V782">
        <v>0.80323073479506379</v>
      </c>
      <c r="X782">
        <v>5.8670917950064361</v>
      </c>
      <c r="Y782">
        <v>7.2802441531593862</v>
      </c>
      <c r="Z782">
        <v>8.4437991164639676</v>
      </c>
      <c r="AA782">
        <v>9.5285862974023132</v>
      </c>
      <c r="AC782">
        <v>0.84333681089695767</v>
      </c>
      <c r="AD782">
        <v>6.5468451507538123</v>
      </c>
      <c r="AE782">
        <v>3.4542218526324393</v>
      </c>
      <c r="AF782">
        <v>0.10007866146843446</v>
      </c>
      <c r="AH782">
        <v>0.42893884798153348</v>
      </c>
      <c r="AI782">
        <v>11.427531020406668</v>
      </c>
      <c r="AJ782">
        <v>4.8840456648194603</v>
      </c>
      <c r="AK782">
        <v>5.7987648110192094</v>
      </c>
      <c r="AL782">
        <v>1.9950287727271092</v>
      </c>
      <c r="AN782">
        <v>2.3218736182594308</v>
      </c>
      <c r="AO782">
        <v>1.8530007004842614E-2</v>
      </c>
      <c r="AP782">
        <v>2.4120620242166866</v>
      </c>
      <c r="AQ782">
        <v>0.94734075291859388</v>
      </c>
      <c r="AR782">
        <v>1.8178908329109003</v>
      </c>
      <c r="AT782">
        <v>3.6187539739848319E-2</v>
      </c>
      <c r="AU782">
        <v>0.70561907975294613</v>
      </c>
      <c r="AV782">
        <v>1.7698659460988915</v>
      </c>
      <c r="AW782">
        <v>10.144409208154583</v>
      </c>
      <c r="AX782">
        <v>3.6456050626213043</v>
      </c>
      <c r="AY782">
        <v>0.57405478042658131</v>
      </c>
      <c r="BA782">
        <v>5.3281117461715954</v>
      </c>
      <c r="BB782">
        <v>1.3584593379869851</v>
      </c>
      <c r="BC782">
        <v>0.7596133357913073</v>
      </c>
      <c r="BD782">
        <v>1.6486394553835606</v>
      </c>
      <c r="BE782">
        <v>1.4304306951709966</v>
      </c>
      <c r="BF782">
        <v>0.1370510424321979</v>
      </c>
    </row>
    <row r="783" spans="1:58">
      <c r="A783">
        <f ca="1">-8*LN(RAND())</f>
        <v>4.8488245790233284</v>
      </c>
      <c r="B783">
        <f ca="1">-8*LN(RAND())</f>
        <v>19.637075436941053</v>
      </c>
      <c r="C783">
        <f ca="1">-8*LN(RAND())</f>
        <v>0.31976385768749815</v>
      </c>
      <c r="D783">
        <f ca="1">-8*LN(RAND())</f>
        <v>3.3648039526112821</v>
      </c>
      <c r="E783">
        <f ca="1">-8*LN(RAND())</f>
        <v>1.948389442227034</v>
      </c>
      <c r="F783">
        <f ca="1">-8*LN(RAND())</f>
        <v>1.9620619043375311</v>
      </c>
      <c r="H783">
        <f ca="1">-2*LN(RAND())</f>
        <v>0.49161335342370527</v>
      </c>
      <c r="I783">
        <f ca="1">-2*LN(RAND())</f>
        <v>6.3801019936326533</v>
      </c>
      <c r="J783">
        <f ca="1">-2*LN(RAND())</f>
        <v>0.69369570240707967</v>
      </c>
      <c r="K783">
        <f ca="1">-2*LN(RAND())</f>
        <v>5.7397758292676118</v>
      </c>
      <c r="L783">
        <f ca="1">-2*LN(RAND())</f>
        <v>0.20272124163546046</v>
      </c>
      <c r="M783">
        <f ca="1">-2*LN(RAND())</f>
        <v>0.59875125495316128</v>
      </c>
      <c r="P783">
        <v>2.2006343968949951</v>
      </c>
      <c r="Q783">
        <v>6.7678171242691691</v>
      </c>
      <c r="R783">
        <v>2.1543973137873667</v>
      </c>
      <c r="T783">
        <v>2.4101838021752635</v>
      </c>
      <c r="U783">
        <v>1.371383947838412</v>
      </c>
      <c r="V783">
        <v>0.94924936889775924</v>
      </c>
      <c r="X783">
        <v>10.619112250968096</v>
      </c>
      <c r="Y783">
        <v>0.83565741408118499</v>
      </c>
      <c r="Z783">
        <v>20.632032402637932</v>
      </c>
      <c r="AA783">
        <v>8.805186147494636</v>
      </c>
      <c r="AC783">
        <v>9.7109779598649623E-2</v>
      </c>
      <c r="AD783">
        <v>2.6523476271244517</v>
      </c>
      <c r="AE783">
        <v>1.0646386831927463</v>
      </c>
      <c r="AF783">
        <v>1.6173638487304327</v>
      </c>
      <c r="AH783">
        <v>8.5587101069081353</v>
      </c>
      <c r="AI783">
        <v>10.09194935409643</v>
      </c>
      <c r="AJ783">
        <v>3.157835553905012</v>
      </c>
      <c r="AK783">
        <v>0.29326136979227835</v>
      </c>
      <c r="AL783">
        <v>3.5155037384155108</v>
      </c>
      <c r="AN783">
        <v>7.1633915893975288</v>
      </c>
      <c r="AO783">
        <v>0.61999683816611839</v>
      </c>
      <c r="AP783">
        <v>0.32798203821499883</v>
      </c>
      <c r="AQ783">
        <v>1.1863440097175499</v>
      </c>
      <c r="AR783">
        <v>0.91016263062181935</v>
      </c>
      <c r="AT783">
        <v>9.3857884645364749</v>
      </c>
      <c r="AU783">
        <v>3.8856078563126517</v>
      </c>
      <c r="AV783">
        <v>11.410329790088163</v>
      </c>
      <c r="AW783">
        <v>1.9384577975157216</v>
      </c>
      <c r="AX783">
        <v>4.4226361396424698</v>
      </c>
      <c r="AY783">
        <v>9.7902360193915197</v>
      </c>
      <c r="BA783">
        <v>0.53257353737738955</v>
      </c>
      <c r="BB783">
        <v>1.6676167919765008</v>
      </c>
      <c r="BC783">
        <v>3.2171655059224848</v>
      </c>
      <c r="BD783">
        <v>1.3368632450741322</v>
      </c>
      <c r="BE783">
        <v>2.6999122231786439</v>
      </c>
      <c r="BF783">
        <v>2.6184823514199467</v>
      </c>
    </row>
    <row r="784" spans="1:58">
      <c r="A784">
        <f ca="1">-8*LN(RAND())</f>
        <v>14.510166614670801</v>
      </c>
      <c r="B784">
        <f ca="1">-8*LN(RAND())</f>
        <v>4.0136974246397461</v>
      </c>
      <c r="C784">
        <f ca="1">-8*LN(RAND())</f>
        <v>10.525823006512944</v>
      </c>
      <c r="D784">
        <f ca="1">-8*LN(RAND())</f>
        <v>8.1583666080770438</v>
      </c>
      <c r="E784">
        <f ca="1">-8*LN(RAND())</f>
        <v>4.480524901288403</v>
      </c>
      <c r="F784">
        <f ca="1">-8*LN(RAND())</f>
        <v>33.768885949676189</v>
      </c>
      <c r="H784">
        <f ca="1">-2*LN(RAND())</f>
        <v>0.87236581260735024</v>
      </c>
      <c r="I784">
        <f ca="1">-2*LN(RAND())</f>
        <v>2.5544539537019957</v>
      </c>
      <c r="J784">
        <f ca="1">-2*LN(RAND())</f>
        <v>0.74994335207040541</v>
      </c>
      <c r="K784">
        <f ca="1">-2*LN(RAND())</f>
        <v>2.0441375669575795E-2</v>
      </c>
      <c r="L784">
        <f ca="1">-2*LN(RAND())</f>
        <v>1.4036366969462164</v>
      </c>
      <c r="M784">
        <f ca="1">-2*LN(RAND())</f>
        <v>1.347756501251909</v>
      </c>
      <c r="P784">
        <v>2.9658442586089033</v>
      </c>
      <c r="Q784">
        <v>6.853861148749945</v>
      </c>
      <c r="R784">
        <v>8.9483277636228173</v>
      </c>
      <c r="T784">
        <v>1.7545603895807396</v>
      </c>
      <c r="U784">
        <v>1.0252391303584563</v>
      </c>
      <c r="V784">
        <v>0.81955770234650516</v>
      </c>
      <c r="X784">
        <v>0.35369603823048135</v>
      </c>
      <c r="Y784">
        <v>17.024451313342578</v>
      </c>
      <c r="Z784">
        <v>1.3114159688278511</v>
      </c>
      <c r="AA784">
        <v>4.8330475742357413</v>
      </c>
      <c r="AC784">
        <v>0.95115350989483083</v>
      </c>
      <c r="AD784">
        <v>4.07660101080078</v>
      </c>
      <c r="AE784">
        <v>0.25261475097126129</v>
      </c>
      <c r="AF784">
        <v>6.0176918169387097</v>
      </c>
      <c r="AH784">
        <v>0.43918578842673939</v>
      </c>
      <c r="AI784">
        <v>0.46091318756886041</v>
      </c>
      <c r="AJ784">
        <v>19.628670405621577</v>
      </c>
      <c r="AK784">
        <v>9.5945107746125888</v>
      </c>
      <c r="AL784">
        <v>3.7371976587976166</v>
      </c>
      <c r="AN784">
        <v>0.42406229582682398</v>
      </c>
      <c r="AO784">
        <v>2.4364027387772107</v>
      </c>
      <c r="AP784">
        <v>0.33731555382625633</v>
      </c>
      <c r="AQ784">
        <v>1.522169125093217</v>
      </c>
      <c r="AR784">
        <v>2.4270461483515415</v>
      </c>
      <c r="AT784">
        <v>14.620460388763313</v>
      </c>
      <c r="AU784">
        <v>4.5651638614756331</v>
      </c>
      <c r="AV784">
        <v>7.1739066189135592</v>
      </c>
      <c r="AW784">
        <v>4.9251416858260733</v>
      </c>
      <c r="AX784">
        <v>14.554479738720834</v>
      </c>
      <c r="AY784">
        <v>27.177332524016858</v>
      </c>
      <c r="BA784">
        <v>2.5603099834714739E-2</v>
      </c>
      <c r="BB784">
        <v>1.7028514351368975</v>
      </c>
      <c r="BC784">
        <v>1.1112806982110495</v>
      </c>
      <c r="BD784">
        <v>1.7093694834901554</v>
      </c>
      <c r="BE784">
        <v>0.35119624042214204</v>
      </c>
      <c r="BF784">
        <v>3.6525911992252142</v>
      </c>
    </row>
    <row r="785" spans="1:58">
      <c r="A785">
        <f ca="1">-8*LN(RAND())</f>
        <v>2.9813518531113266</v>
      </c>
      <c r="B785">
        <f ca="1">-8*LN(RAND())</f>
        <v>0.97718907491720208</v>
      </c>
      <c r="C785">
        <f ca="1">-8*LN(RAND())</f>
        <v>3.8623199483855983</v>
      </c>
      <c r="D785">
        <f ca="1">-8*LN(RAND())</f>
        <v>17.976327395949404</v>
      </c>
      <c r="E785">
        <f ca="1">-8*LN(RAND())</f>
        <v>11.461526966921435</v>
      </c>
      <c r="F785">
        <f ca="1">-8*LN(RAND())</f>
        <v>6.0417606910292774</v>
      </c>
      <c r="H785">
        <f ca="1">-2*LN(RAND())</f>
        <v>0.57450323169847028</v>
      </c>
      <c r="I785">
        <f ca="1">-2*LN(RAND())</f>
        <v>3.3546975191997719</v>
      </c>
      <c r="J785">
        <f ca="1">-2*LN(RAND())</f>
        <v>0.59391742045733742</v>
      </c>
      <c r="K785">
        <f ca="1">-2*LN(RAND())</f>
        <v>1.8681520260940641</v>
      </c>
      <c r="L785">
        <f ca="1">-2*LN(RAND())</f>
        <v>0.13899319517410857</v>
      </c>
      <c r="M785">
        <f ca="1">-2*LN(RAND())</f>
        <v>0.51778121889505813</v>
      </c>
      <c r="P785">
        <v>3.0741976052801894</v>
      </c>
      <c r="Q785">
        <v>13.834861606018009</v>
      </c>
      <c r="R785">
        <v>29.244723892612306</v>
      </c>
      <c r="T785">
        <v>0.60852150968743368</v>
      </c>
      <c r="U785">
        <v>6.2478371107926352</v>
      </c>
      <c r="V785">
        <v>1.6273846249269637</v>
      </c>
      <c r="X785">
        <v>5.9521715823047208</v>
      </c>
      <c r="Y785">
        <v>10.74696153682827</v>
      </c>
      <c r="Z785">
        <v>8.7268261284154569</v>
      </c>
      <c r="AA785">
        <v>21.148733078012061</v>
      </c>
      <c r="AC785">
        <v>0.64806060734676363</v>
      </c>
      <c r="AD785">
        <v>6.0818397411415953E-2</v>
      </c>
      <c r="AE785">
        <v>0.96957116473615979</v>
      </c>
      <c r="AF785">
        <v>0.91634032996565151</v>
      </c>
      <c r="AH785">
        <v>5.4672162673483458</v>
      </c>
      <c r="AI785">
        <v>9.361281187574729</v>
      </c>
      <c r="AJ785">
        <v>7.1743421861800662</v>
      </c>
      <c r="AK785">
        <v>16.135419120890571</v>
      </c>
      <c r="AL785">
        <v>2.7726887759655314</v>
      </c>
      <c r="AN785">
        <v>1.6420803460988922</v>
      </c>
      <c r="AO785">
        <v>5.0145868579445967</v>
      </c>
      <c r="AP785">
        <v>3.7667913891962375</v>
      </c>
      <c r="AQ785">
        <v>1.1929909203015923</v>
      </c>
      <c r="AR785">
        <v>0.96250335052421176</v>
      </c>
      <c r="AT785">
        <v>14.709406141908779</v>
      </c>
      <c r="AU785">
        <v>1.0215582769596088</v>
      </c>
      <c r="AV785">
        <v>2.6153173281358288</v>
      </c>
      <c r="AW785">
        <v>10.205203053131088</v>
      </c>
      <c r="AX785">
        <v>2.2260153597664685</v>
      </c>
      <c r="AY785">
        <v>1.7716771915639939</v>
      </c>
      <c r="BA785">
        <v>1.0225439354885062</v>
      </c>
      <c r="BB785">
        <v>1.1671882395915094</v>
      </c>
      <c r="BC785">
        <v>0.43811750524556048</v>
      </c>
      <c r="BD785">
        <v>2.0667475594705835</v>
      </c>
      <c r="BE785">
        <v>1.42653086198878</v>
      </c>
      <c r="BF785">
        <v>2.6917391611263306</v>
      </c>
    </row>
    <row r="786" spans="1:58">
      <c r="A786">
        <f ca="1">-8*LN(RAND())</f>
        <v>5.7142685929700905E-2</v>
      </c>
      <c r="B786">
        <f ca="1">-8*LN(RAND())</f>
        <v>3.1240326783090886</v>
      </c>
      <c r="C786">
        <f ca="1">-8*LN(RAND())</f>
        <v>4.3099340140487925</v>
      </c>
      <c r="D786">
        <f ca="1">-8*LN(RAND())</f>
        <v>12.241914755694639</v>
      </c>
      <c r="E786">
        <f ca="1">-8*LN(RAND())</f>
        <v>3.4599283399308258</v>
      </c>
      <c r="F786">
        <f ca="1">-8*LN(RAND())</f>
        <v>20.8212204970852</v>
      </c>
      <c r="H786">
        <f ca="1">-2*LN(RAND())</f>
        <v>2.9958763473665111</v>
      </c>
      <c r="I786">
        <f ca="1">-2*LN(RAND())</f>
        <v>0.11982889962252315</v>
      </c>
      <c r="J786">
        <f ca="1">-2*LN(RAND())</f>
        <v>2.8648160589835929</v>
      </c>
      <c r="K786">
        <f ca="1">-2*LN(RAND())</f>
        <v>0.1974430428201914</v>
      </c>
      <c r="L786">
        <f ca="1">-2*LN(RAND())</f>
        <v>3.6428720039205666</v>
      </c>
      <c r="M786">
        <f ca="1">-2*LN(RAND())</f>
        <v>0.52191923396367434</v>
      </c>
      <c r="P786">
        <v>3.658855590572932E-2</v>
      </c>
      <c r="Q786">
        <v>1.2837931687676203</v>
      </c>
      <c r="R786">
        <v>13.762573284123077</v>
      </c>
      <c r="T786">
        <v>0.81269512836292368</v>
      </c>
      <c r="U786">
        <v>1.8454939747960835</v>
      </c>
      <c r="V786">
        <v>1.184168366016888</v>
      </c>
      <c r="X786">
        <v>4.0611119416688073</v>
      </c>
      <c r="Y786">
        <v>5.2323806029300926</v>
      </c>
      <c r="Z786">
        <v>26.437025361004302</v>
      </c>
      <c r="AA786">
        <v>4.081244861969485</v>
      </c>
      <c r="AC786">
        <v>1.3171066239117948</v>
      </c>
      <c r="AD786">
        <v>3.4591686106289794</v>
      </c>
      <c r="AE786">
        <v>2.1816391989405939</v>
      </c>
      <c r="AF786">
        <v>1.1331135202748639</v>
      </c>
      <c r="AH786">
        <v>3.8199399593775576</v>
      </c>
      <c r="AI786">
        <v>5.722562968109985</v>
      </c>
      <c r="AJ786">
        <v>8.3007221112085592</v>
      </c>
      <c r="AK786">
        <v>9.8850170548016241</v>
      </c>
      <c r="AL786">
        <v>7.7951033118245849</v>
      </c>
      <c r="AN786">
        <v>1.4996872266102212</v>
      </c>
      <c r="AO786">
        <v>0.75252188186253011</v>
      </c>
      <c r="AP786">
        <v>6.8046847818762251</v>
      </c>
      <c r="AQ786">
        <v>1.0018343518810355</v>
      </c>
      <c r="AR786">
        <v>1.1889493020378745</v>
      </c>
      <c r="AT786">
        <v>11.243173623533535</v>
      </c>
      <c r="AU786">
        <v>12.489444228557002</v>
      </c>
      <c r="AV786">
        <v>49.973380651492462</v>
      </c>
      <c r="AW786">
        <v>0.19763362409272245</v>
      </c>
      <c r="AX786">
        <v>6.0319501400626363</v>
      </c>
      <c r="AY786">
        <v>12.578285518759543</v>
      </c>
      <c r="BA786">
        <v>0.14105124262610613</v>
      </c>
      <c r="BB786">
        <v>4.0649351602775647</v>
      </c>
      <c r="BC786">
        <v>3.1959274227735794</v>
      </c>
      <c r="BD786">
        <v>0.92991823497200032</v>
      </c>
      <c r="BE786">
        <v>2.7140305316984557</v>
      </c>
      <c r="BF786">
        <v>1.4585394471932487</v>
      </c>
    </row>
    <row r="787" spans="1:58">
      <c r="A787">
        <f ca="1">-8*LN(RAND())</f>
        <v>4.8872236276942624</v>
      </c>
      <c r="B787">
        <f ca="1">-8*LN(RAND())</f>
        <v>7.6216571178454329</v>
      </c>
      <c r="C787">
        <f ca="1">-8*LN(RAND())</f>
        <v>1.0049435798007562</v>
      </c>
      <c r="D787">
        <f ca="1">-8*LN(RAND())</f>
        <v>9.8100758845650518</v>
      </c>
      <c r="E787">
        <f ca="1">-8*LN(RAND())</f>
        <v>5.11954067234571E-3</v>
      </c>
      <c r="F787">
        <f ca="1">-8*LN(RAND())</f>
        <v>2.768278019412163</v>
      </c>
      <c r="H787">
        <f ca="1">-2*LN(RAND())</f>
        <v>1.4853697376582777</v>
      </c>
      <c r="I787">
        <f ca="1">-2*LN(RAND())</f>
        <v>2.7385457492880145</v>
      </c>
      <c r="J787">
        <f ca="1">-2*LN(RAND())</f>
        <v>0.17078364016001096</v>
      </c>
      <c r="K787">
        <f ca="1">-2*LN(RAND())</f>
        <v>1.3434524744218546</v>
      </c>
      <c r="L787">
        <f ca="1">-2*LN(RAND())</f>
        <v>2.5086457696300166</v>
      </c>
      <c r="M787">
        <f ca="1">-2*LN(RAND())</f>
        <v>1.686729089696398</v>
      </c>
      <c r="P787">
        <v>2.7351813483198888</v>
      </c>
      <c r="Q787">
        <v>9.8502887083801873</v>
      </c>
      <c r="R787">
        <v>0.2351547188254231</v>
      </c>
      <c r="T787">
        <v>0.58679188686700612</v>
      </c>
      <c r="U787">
        <v>1.7714634170495998</v>
      </c>
      <c r="V787">
        <v>6.282660140351906</v>
      </c>
      <c r="X787">
        <v>3.7236573312711809</v>
      </c>
      <c r="Y787">
        <v>2.9027929232480103</v>
      </c>
      <c r="Z787">
        <v>0.66394543467253475</v>
      </c>
      <c r="AA787">
        <v>0.62879472417764393</v>
      </c>
      <c r="AC787">
        <v>2.3109304777527351</v>
      </c>
      <c r="AD787">
        <v>1.7390898458047104</v>
      </c>
      <c r="AE787">
        <v>5.0706701632694395</v>
      </c>
      <c r="AF787">
        <v>1.0586927699484434</v>
      </c>
      <c r="AH787">
        <v>3.3448192409945623</v>
      </c>
      <c r="AI787">
        <v>11.530730308917207</v>
      </c>
      <c r="AJ787">
        <v>5.1350261083950706</v>
      </c>
      <c r="AK787">
        <v>2.0732915988943259</v>
      </c>
      <c r="AL787">
        <v>7.1529438817443634</v>
      </c>
      <c r="AN787">
        <v>2.2946596864836413</v>
      </c>
      <c r="AO787">
        <v>1.6946654851398175</v>
      </c>
      <c r="AP787">
        <v>2.9357850055088326</v>
      </c>
      <c r="AQ787">
        <v>3.0574455753948881</v>
      </c>
      <c r="AR787">
        <v>1.5186030118602227</v>
      </c>
      <c r="AT787">
        <v>0.70264524179902299</v>
      </c>
      <c r="AU787">
        <v>1.9067281434143637</v>
      </c>
      <c r="AV787">
        <v>3.1696361189570781</v>
      </c>
      <c r="AW787">
        <v>27.758868982691798</v>
      </c>
      <c r="AX787">
        <v>6.8811450531254623</v>
      </c>
      <c r="AY787">
        <v>6.6723653482376868</v>
      </c>
      <c r="BA787">
        <v>1.2198865155345895</v>
      </c>
      <c r="BB787">
        <v>0.26068132750763934</v>
      </c>
      <c r="BC787">
        <v>2.6377837716034871</v>
      </c>
      <c r="BD787">
        <v>0.23897321823494064</v>
      </c>
      <c r="BE787">
        <v>0.68720666354586957</v>
      </c>
      <c r="BF787">
        <v>1.0741446647802995</v>
      </c>
    </row>
    <row r="788" spans="1:58">
      <c r="A788">
        <f ca="1">-8*LN(RAND())</f>
        <v>0.61563984959087392</v>
      </c>
      <c r="B788">
        <f ca="1">-8*LN(RAND())</f>
        <v>0.37981624074260356</v>
      </c>
      <c r="C788">
        <f ca="1">-8*LN(RAND())</f>
        <v>34.282617989624484</v>
      </c>
      <c r="D788">
        <f ca="1">-8*LN(RAND())</f>
        <v>13.988026462935107</v>
      </c>
      <c r="E788">
        <f ca="1">-8*LN(RAND())</f>
        <v>6.0684437589819913</v>
      </c>
      <c r="F788">
        <f ca="1">-8*LN(RAND())</f>
        <v>2.3935994229354449</v>
      </c>
      <c r="H788">
        <f ca="1">-2*LN(RAND())</f>
        <v>1.4361088353072726</v>
      </c>
      <c r="I788">
        <f ca="1">-2*LN(RAND())</f>
        <v>4.5242446653153117E-4</v>
      </c>
      <c r="J788">
        <f ca="1">-2*LN(RAND())</f>
        <v>0.18008943085944873</v>
      </c>
      <c r="K788">
        <f ca="1">-2*LN(RAND())</f>
        <v>0.12704754451691011</v>
      </c>
      <c r="L788">
        <f ca="1">-2*LN(RAND())</f>
        <v>1.7652801512655443</v>
      </c>
      <c r="M788">
        <f ca="1">-2*LN(RAND())</f>
        <v>2.063985012102279E-2</v>
      </c>
      <c r="P788">
        <v>12.273860797003703</v>
      </c>
      <c r="Q788">
        <v>3.7970457398660278</v>
      </c>
      <c r="R788">
        <v>10.553136038756566</v>
      </c>
      <c r="T788">
        <v>0.55798603925897883</v>
      </c>
      <c r="U788">
        <v>7.4173204871222018E-2</v>
      </c>
      <c r="V788">
        <v>0.13088194886073853</v>
      </c>
      <c r="X788">
        <v>15.970460718236234</v>
      </c>
      <c r="Y788">
        <v>4.9967584921357791</v>
      </c>
      <c r="Z788">
        <v>1.0277535288711359</v>
      </c>
      <c r="AA788">
        <v>19.612019744236669</v>
      </c>
      <c r="AC788">
        <v>0.26399918079336843</v>
      </c>
      <c r="AD788">
        <v>2.6109525874683954</v>
      </c>
      <c r="AE788">
        <v>1.397205287530312</v>
      </c>
      <c r="AF788">
        <v>0.84386809360104642</v>
      </c>
      <c r="AH788">
        <v>7.0647618129781291</v>
      </c>
      <c r="AI788">
        <v>21.510617692132492</v>
      </c>
      <c r="AJ788">
        <v>0.29506461113464638</v>
      </c>
      <c r="AK788">
        <v>0.42180269458558006</v>
      </c>
      <c r="AL788">
        <v>4.6043866078073785</v>
      </c>
      <c r="AN788">
        <v>3.4463900158956156</v>
      </c>
      <c r="AO788">
        <v>7.8225840073196329E-2</v>
      </c>
      <c r="AP788">
        <v>0.71995077272025443</v>
      </c>
      <c r="AQ788">
        <v>7.1502841855269903</v>
      </c>
      <c r="AR788">
        <v>8.2657519627301728</v>
      </c>
      <c r="AT788">
        <v>0.44555849681946919</v>
      </c>
      <c r="AU788">
        <v>6.6543074972535914</v>
      </c>
      <c r="AV788">
        <v>5.3335901560617316</v>
      </c>
      <c r="AW788">
        <v>0.7656003872328071</v>
      </c>
      <c r="AX788">
        <v>2.7681311115151148</v>
      </c>
      <c r="AY788">
        <v>4.1824687335042592</v>
      </c>
      <c r="BA788">
        <v>0.68974429872920207</v>
      </c>
      <c r="BB788">
        <v>6.1426717972114053</v>
      </c>
      <c r="BC788">
        <v>1.514787570352425</v>
      </c>
      <c r="BD788">
        <v>1.6332260712542446</v>
      </c>
      <c r="BE788">
        <v>2.1946996567855135</v>
      </c>
      <c r="BF788">
        <v>0.38865394065837372</v>
      </c>
    </row>
    <row r="789" spans="1:58">
      <c r="A789">
        <f ca="1">-8*LN(RAND())</f>
        <v>3.9068719297584211</v>
      </c>
      <c r="B789">
        <f ca="1">-8*LN(RAND())</f>
        <v>2.4840126996963408</v>
      </c>
      <c r="C789">
        <f ca="1">-8*LN(RAND())</f>
        <v>3.3253038534850203</v>
      </c>
      <c r="D789">
        <f ca="1">-8*LN(RAND())</f>
        <v>0.56935589595959835</v>
      </c>
      <c r="E789">
        <f ca="1">-8*LN(RAND())</f>
        <v>3.4941360440941858</v>
      </c>
      <c r="F789">
        <f ca="1">-8*LN(RAND())</f>
        <v>28.75922042572655</v>
      </c>
      <c r="H789">
        <f ca="1">-2*LN(RAND())</f>
        <v>1.5173404467706921</v>
      </c>
      <c r="I789">
        <f ca="1">-2*LN(RAND())</f>
        <v>0.80444865381430075</v>
      </c>
      <c r="J789">
        <f ca="1">-2*LN(RAND())</f>
        <v>2.2184121734756315</v>
      </c>
      <c r="K789">
        <f ca="1">-2*LN(RAND())</f>
        <v>2.3522274459300703</v>
      </c>
      <c r="L789">
        <f ca="1">-2*LN(RAND())</f>
        <v>2.5500191655712379</v>
      </c>
      <c r="M789">
        <f ca="1">-2*LN(RAND())</f>
        <v>8.6110262468678395E-2</v>
      </c>
      <c r="P789">
        <v>4.8800771950430599</v>
      </c>
      <c r="Q789">
        <v>28.082374582286004</v>
      </c>
      <c r="R789">
        <v>1.9892903382772413</v>
      </c>
      <c r="T789">
        <v>5.3319368569099552</v>
      </c>
      <c r="U789">
        <v>0.92094263096362772</v>
      </c>
      <c r="V789">
        <v>1.1884269594500181</v>
      </c>
      <c r="X789">
        <v>12.409103287580361</v>
      </c>
      <c r="Y789">
        <v>22.161333097092406</v>
      </c>
      <c r="Z789">
        <v>7.6390090035602212</v>
      </c>
      <c r="AA789">
        <v>10.18512176843597</v>
      </c>
      <c r="AC789">
        <v>4.5021028535070764</v>
      </c>
      <c r="AD789">
        <v>2.0833476831363948</v>
      </c>
      <c r="AE789">
        <v>2.4463831865626404</v>
      </c>
      <c r="AF789">
        <v>4.2423189466153428E-2</v>
      </c>
      <c r="AH789">
        <v>19.382125717862639</v>
      </c>
      <c r="AI789">
        <v>9.3353518314331971</v>
      </c>
      <c r="AJ789">
        <v>5.2525669871324201</v>
      </c>
      <c r="AK789">
        <v>2.3196756603733011</v>
      </c>
      <c r="AL789">
        <v>15.903251813414967</v>
      </c>
      <c r="AN789">
        <v>2.2181160820586912</v>
      </c>
      <c r="AO789">
        <v>0.35335881535963237</v>
      </c>
      <c r="AP789">
        <v>0.20943526333669793</v>
      </c>
      <c r="AQ789">
        <v>2.0237354791983155</v>
      </c>
      <c r="AR789">
        <v>1.5045505691814296</v>
      </c>
      <c r="AT789">
        <v>17.916525027434766</v>
      </c>
      <c r="AU789">
        <v>6.6106126012566993</v>
      </c>
      <c r="AV789">
        <v>18.083344024224754</v>
      </c>
      <c r="AW789">
        <v>3.3042879422663778</v>
      </c>
      <c r="AX789">
        <v>4.131678494449174</v>
      </c>
      <c r="AY789">
        <v>18.308156329482127</v>
      </c>
      <c r="BA789">
        <v>2.1784905029172772</v>
      </c>
      <c r="BB789">
        <v>0.26238430271586044</v>
      </c>
      <c r="BC789">
        <v>0.3470383499797039</v>
      </c>
      <c r="BD789">
        <v>6.2679623564307709</v>
      </c>
      <c r="BE789">
        <v>5.2411162693088666</v>
      </c>
      <c r="BF789">
        <v>7.5175550132208979</v>
      </c>
    </row>
    <row r="790" spans="1:58">
      <c r="A790">
        <f ca="1">-8*LN(RAND())</f>
        <v>2.423090606624545</v>
      </c>
      <c r="B790">
        <f ca="1">-8*LN(RAND())</f>
        <v>1.2882790880137709</v>
      </c>
      <c r="C790">
        <f ca="1">-8*LN(RAND())</f>
        <v>0.50988278198444625</v>
      </c>
      <c r="D790">
        <f ca="1">-8*LN(RAND())</f>
        <v>2.2913941578502364</v>
      </c>
      <c r="E790">
        <f ca="1">-8*LN(RAND())</f>
        <v>0.34297761678849908</v>
      </c>
      <c r="F790">
        <f ca="1">-8*LN(RAND())</f>
        <v>3.7095536558465767</v>
      </c>
      <c r="H790">
        <f ca="1">-2*LN(RAND())</f>
        <v>2.0603884171308682</v>
      </c>
      <c r="I790">
        <f ca="1">-2*LN(RAND())</f>
        <v>0.74121918702148215</v>
      </c>
      <c r="J790">
        <f ca="1">-2*LN(RAND())</f>
        <v>0.39970450710345506</v>
      </c>
      <c r="K790">
        <f ca="1">-2*LN(RAND())</f>
        <v>1.0398841348944163</v>
      </c>
      <c r="L790">
        <f ca="1">-2*LN(RAND())</f>
        <v>1.6689071221199387</v>
      </c>
      <c r="M790">
        <f ca="1">-2*LN(RAND())</f>
        <v>1.8972558524662153</v>
      </c>
      <c r="P790">
        <v>8.4887617150669676</v>
      </c>
      <c r="Q790">
        <v>4.1547395532940357</v>
      </c>
      <c r="R790">
        <v>50.669604051316881</v>
      </c>
      <c r="T790">
        <v>8.9884731785072249E-3</v>
      </c>
      <c r="U790">
        <v>0.52113931879041342</v>
      </c>
      <c r="V790">
        <v>4.0636444282181694</v>
      </c>
      <c r="X790">
        <v>10.248404270208642</v>
      </c>
      <c r="Y790">
        <v>11.276845588925767</v>
      </c>
      <c r="Z790">
        <v>5.2123815931169668</v>
      </c>
      <c r="AA790">
        <v>17.977149301265531</v>
      </c>
      <c r="AC790">
        <v>4.7864885890905127</v>
      </c>
      <c r="AD790">
        <v>1.1875802865101603</v>
      </c>
      <c r="AE790">
        <v>3.2539329254686726</v>
      </c>
      <c r="AF790">
        <v>0.54842419997364378</v>
      </c>
      <c r="AH790">
        <v>3.6546526498855139</v>
      </c>
      <c r="AI790">
        <v>11.880453382930307</v>
      </c>
      <c r="AJ790">
        <v>2.5070264457639446</v>
      </c>
      <c r="AK790">
        <v>2.8760187074810655</v>
      </c>
      <c r="AL790">
        <v>0.38613937687787347</v>
      </c>
      <c r="AN790">
        <v>1.0500303960966255</v>
      </c>
      <c r="AO790">
        <v>1.7761383654250604</v>
      </c>
      <c r="AP790">
        <v>3.7313210105926977</v>
      </c>
      <c r="AQ790">
        <v>0.55811316527613208</v>
      </c>
      <c r="AR790">
        <v>4.349540859154696</v>
      </c>
      <c r="AT790">
        <v>4.7505231506047014</v>
      </c>
      <c r="AU790">
        <v>1.2117976223841</v>
      </c>
      <c r="AV790">
        <v>1.4134251461622866</v>
      </c>
      <c r="AW790">
        <v>3.2440377093721828</v>
      </c>
      <c r="AX790">
        <v>12.21722444227114</v>
      </c>
      <c r="AY790">
        <v>0.14087290413595233</v>
      </c>
      <c r="BA790">
        <v>13.786259221938282</v>
      </c>
      <c r="BB790">
        <v>2.3408644832444239</v>
      </c>
      <c r="BC790">
        <v>0.4201780438808162</v>
      </c>
      <c r="BD790">
        <v>0.51214253390222697</v>
      </c>
      <c r="BE790">
        <v>6.6231507947783291E-2</v>
      </c>
      <c r="BF790">
        <v>2.0870977564947449E-2</v>
      </c>
    </row>
    <row r="791" spans="1:58">
      <c r="A791">
        <f ca="1">-8*LN(RAND())</f>
        <v>0.10165199734033309</v>
      </c>
      <c r="B791">
        <f ca="1">-8*LN(RAND())</f>
        <v>3.1558187938156324</v>
      </c>
      <c r="C791">
        <f ca="1">-8*LN(RAND())</f>
        <v>13.209018419150237</v>
      </c>
      <c r="D791">
        <f ca="1">-8*LN(RAND())</f>
        <v>7.4649025099926272</v>
      </c>
      <c r="E791">
        <f ca="1">-8*LN(RAND())</f>
        <v>5.48617153088178</v>
      </c>
      <c r="F791">
        <f ca="1">-8*LN(RAND())</f>
        <v>0.48494232487670569</v>
      </c>
      <c r="H791">
        <f ca="1">-2*LN(RAND())</f>
        <v>2.1709133108273244</v>
      </c>
      <c r="I791">
        <f ca="1">-2*LN(RAND())</f>
        <v>0.74892719174882505</v>
      </c>
      <c r="J791">
        <f ca="1">-2*LN(RAND())</f>
        <v>0.45935797903405123</v>
      </c>
      <c r="K791">
        <f ca="1">-2*LN(RAND())</f>
        <v>1.2953174693724678</v>
      </c>
      <c r="L791">
        <f ca="1">-2*LN(RAND())</f>
        <v>1.9194015134156948</v>
      </c>
      <c r="M791">
        <f ca="1">-2*LN(RAND())</f>
        <v>2.5583805177514845</v>
      </c>
      <c r="P791">
        <v>16.505819309047428</v>
      </c>
      <c r="Q791">
        <v>1.0164432327393891</v>
      </c>
      <c r="R791">
        <v>9.8734314122403131</v>
      </c>
      <c r="T791">
        <v>3.3618671924395938</v>
      </c>
      <c r="U791">
        <v>1.389588500745244</v>
      </c>
      <c r="V791">
        <v>1.3568448375691033</v>
      </c>
      <c r="X791">
        <v>12.116547902211259</v>
      </c>
      <c r="Y791">
        <v>18.71304860933143</v>
      </c>
      <c r="Z791">
        <v>1.399673237439639</v>
      </c>
      <c r="AA791">
        <v>17.011248247265392</v>
      </c>
      <c r="AC791">
        <v>2.3687191381330335</v>
      </c>
      <c r="AD791">
        <v>2.978328160874252</v>
      </c>
      <c r="AE791">
        <v>3.6338537416581289</v>
      </c>
      <c r="AF791">
        <v>1.7797909507188979E-2</v>
      </c>
      <c r="AH791">
        <v>5.682425704913153</v>
      </c>
      <c r="AI791">
        <v>22.915213038105541</v>
      </c>
      <c r="AJ791">
        <v>38.835779816029955</v>
      </c>
      <c r="AK791">
        <v>5.7844303015805769</v>
      </c>
      <c r="AL791">
        <v>2.7595979038351928</v>
      </c>
      <c r="AN791">
        <v>2.4528751901901815</v>
      </c>
      <c r="AO791">
        <v>1.9861925138454242</v>
      </c>
      <c r="AP791">
        <v>1.6773825332041863</v>
      </c>
      <c r="AQ791">
        <v>3.0764378276776845</v>
      </c>
      <c r="AR791">
        <v>0.83427214491086799</v>
      </c>
      <c r="AT791">
        <v>11.332652825369193</v>
      </c>
      <c r="AU791">
        <v>12.190270773080098</v>
      </c>
      <c r="AV791">
        <v>0.64562432693534477</v>
      </c>
      <c r="AW791">
        <v>8.1310359358918998</v>
      </c>
      <c r="AX791">
        <v>3.7836145317114327</v>
      </c>
      <c r="AY791">
        <v>10.719229599567759</v>
      </c>
      <c r="BA791">
        <v>0.12858788863980314</v>
      </c>
      <c r="BB791">
        <v>3.058955938127994</v>
      </c>
      <c r="BC791">
        <v>0.21753961888589005</v>
      </c>
      <c r="BD791">
        <v>1.7931595179558084</v>
      </c>
      <c r="BE791">
        <v>0.34421380344384872</v>
      </c>
      <c r="BF791">
        <v>1.6647611478172974</v>
      </c>
    </row>
    <row r="792" spans="1:58">
      <c r="A792">
        <f ca="1">-8*LN(RAND())</f>
        <v>12.780382239358596</v>
      </c>
      <c r="B792">
        <f ca="1">-8*LN(RAND())</f>
        <v>7.8947751203842582</v>
      </c>
      <c r="C792">
        <f ca="1">-8*LN(RAND())</f>
        <v>2.5519687229503223</v>
      </c>
      <c r="D792">
        <f ca="1">-8*LN(RAND())</f>
        <v>0.36553492325395553</v>
      </c>
      <c r="E792">
        <f ca="1">-8*LN(RAND())</f>
        <v>12.444715490455433</v>
      </c>
      <c r="F792">
        <f ca="1">-8*LN(RAND())</f>
        <v>17.78549564751896</v>
      </c>
      <c r="H792">
        <f ca="1">-2*LN(RAND())</f>
        <v>0.27095600549783216</v>
      </c>
      <c r="I792">
        <f ca="1">-2*LN(RAND())</f>
        <v>3.1223337850390145</v>
      </c>
      <c r="J792">
        <f ca="1">-2*LN(RAND())</f>
        <v>0.10025063779951682</v>
      </c>
      <c r="K792">
        <f ca="1">-2*LN(RAND())</f>
        <v>1.7171404863020321</v>
      </c>
      <c r="L792">
        <f ca="1">-2*LN(RAND())</f>
        <v>3.0366336068464022</v>
      </c>
      <c r="M792">
        <f ca="1">-2*LN(RAND())</f>
        <v>0.20219002629690042</v>
      </c>
      <c r="P792">
        <v>11.860498663135829</v>
      </c>
      <c r="Q792">
        <v>0.31331608912497816</v>
      </c>
      <c r="R792">
        <v>5.9677438262002944</v>
      </c>
      <c r="T792">
        <v>6.770332477438477</v>
      </c>
      <c r="U792">
        <v>1.6326292179084021</v>
      </c>
      <c r="V792">
        <v>0.33729257015208158</v>
      </c>
      <c r="X792">
        <v>3.5052562029083694</v>
      </c>
      <c r="Y792">
        <v>17.787934187802765</v>
      </c>
      <c r="Z792">
        <v>1.0403940562083465</v>
      </c>
      <c r="AA792">
        <v>14.093147887239683</v>
      </c>
      <c r="AC792">
        <v>2.7676984808568101</v>
      </c>
      <c r="AD792">
        <v>1.2533835548895687</v>
      </c>
      <c r="AE792">
        <v>0.36923267361423218</v>
      </c>
      <c r="AF792">
        <v>4.0122558269057631</v>
      </c>
      <c r="AH792">
        <v>16.890421274899513</v>
      </c>
      <c r="AI792">
        <v>14.656800617888164</v>
      </c>
      <c r="AJ792">
        <v>13.259658471631221</v>
      </c>
      <c r="AK792">
        <v>4.4712965013513228</v>
      </c>
      <c r="AL792">
        <v>11.421155636140012</v>
      </c>
      <c r="AN792">
        <v>3.9540388359920868</v>
      </c>
      <c r="AO792">
        <v>5.48160412573369</v>
      </c>
      <c r="AP792">
        <v>0.98868398736836349</v>
      </c>
      <c r="AQ792">
        <v>2.1212801575798323</v>
      </c>
      <c r="AR792">
        <v>1.1935643113679573</v>
      </c>
      <c r="AT792">
        <v>1.4497846021486998</v>
      </c>
      <c r="AU792">
        <v>2.3608444102912545</v>
      </c>
      <c r="AV792">
        <v>1.5209714416806328</v>
      </c>
      <c r="AW792">
        <v>5.6106313371058674</v>
      </c>
      <c r="AX792">
        <v>1.1449560306068638</v>
      </c>
      <c r="AY792">
        <v>4.6886287135028715</v>
      </c>
      <c r="BA792">
        <v>1.0793791032141598</v>
      </c>
      <c r="BB792">
        <v>0.40037099023675504</v>
      </c>
      <c r="BC792">
        <v>2.5703773259049857E-2</v>
      </c>
      <c r="BD792">
        <v>3.0633363674622878</v>
      </c>
      <c r="BE792">
        <v>0.43429550442270159</v>
      </c>
      <c r="BF792">
        <v>5.5211505431684431</v>
      </c>
    </row>
    <row r="793" spans="1:58">
      <c r="A793">
        <f ca="1">-8*LN(RAND())</f>
        <v>20.096746568109854</v>
      </c>
      <c r="B793">
        <f ca="1">-8*LN(RAND())</f>
        <v>2.414693709277643</v>
      </c>
      <c r="C793">
        <f ca="1">-8*LN(RAND())</f>
        <v>1.7155112181477292</v>
      </c>
      <c r="D793">
        <f ca="1">-8*LN(RAND())</f>
        <v>0.59523447423893061</v>
      </c>
      <c r="E793">
        <f ca="1">-8*LN(RAND())</f>
        <v>3.3178848845314084</v>
      </c>
      <c r="F793">
        <f ca="1">-8*LN(RAND())</f>
        <v>6.8496220504514609</v>
      </c>
      <c r="H793">
        <f ca="1">-2*LN(RAND())</f>
        <v>0.99546516491793291</v>
      </c>
      <c r="I793">
        <f ca="1">-2*LN(RAND())</f>
        <v>9.5798170254942597E-2</v>
      </c>
      <c r="J793">
        <f ca="1">-2*LN(RAND())</f>
        <v>4.4282633438498102</v>
      </c>
      <c r="K793">
        <f ca="1">-2*LN(RAND())</f>
        <v>0.75290505265920571</v>
      </c>
      <c r="L793">
        <f ca="1">-2*LN(RAND())</f>
        <v>1.787395332999276</v>
      </c>
      <c r="M793">
        <f ca="1">-2*LN(RAND())</f>
        <v>1.041247531661426</v>
      </c>
      <c r="P793">
        <v>11.578809022338607</v>
      </c>
      <c r="Q793">
        <v>3.2843493048588779</v>
      </c>
      <c r="R793">
        <v>9.2290297050313885</v>
      </c>
      <c r="T793">
        <v>0.5977754918719278</v>
      </c>
      <c r="U793">
        <v>6.0034298883403672</v>
      </c>
      <c r="V793">
        <v>12.521524815316267</v>
      </c>
      <c r="X793">
        <v>1.2958813726432303</v>
      </c>
      <c r="Y793">
        <v>1.694392915865113</v>
      </c>
      <c r="Z793">
        <v>9.5999630289206745</v>
      </c>
      <c r="AA793">
        <v>3.9858263509502194</v>
      </c>
      <c r="AC793">
        <v>0.13844043335447898</v>
      </c>
      <c r="AD793">
        <v>1.8220631171028261</v>
      </c>
      <c r="AE793">
        <v>1.4487459747131275</v>
      </c>
      <c r="AF793">
        <v>10.302776980670467</v>
      </c>
      <c r="AH793">
        <v>3.8337860209887764</v>
      </c>
      <c r="AI793">
        <v>1.6884224415142923</v>
      </c>
      <c r="AJ793">
        <v>1.7880860540602477</v>
      </c>
      <c r="AK793">
        <v>4.7698559408059946</v>
      </c>
      <c r="AL793">
        <v>4.6070379833231323</v>
      </c>
      <c r="AN793">
        <v>1.9821949667401602</v>
      </c>
      <c r="AO793">
        <v>0.67960811543341948</v>
      </c>
      <c r="AP793">
        <v>2.4796236998444616</v>
      </c>
      <c r="AQ793">
        <v>4.0240381145352488</v>
      </c>
      <c r="AR793">
        <v>0.43757115177262096</v>
      </c>
      <c r="AT793">
        <v>13.868463079128036</v>
      </c>
      <c r="AU793">
        <v>43.321233179237808</v>
      </c>
      <c r="AV793">
        <v>0.63555628158507316</v>
      </c>
      <c r="AW793">
        <v>14.309495929187445</v>
      </c>
      <c r="AX793">
        <v>0.47677452561892458</v>
      </c>
      <c r="AY793">
        <v>6.5223923457733068</v>
      </c>
      <c r="BA793">
        <v>2.9219982911658837</v>
      </c>
      <c r="BB793">
        <v>0.84514944173513662</v>
      </c>
      <c r="BC793">
        <v>0.70817987876682287</v>
      </c>
      <c r="BD793">
        <v>0.74204732590759537</v>
      </c>
      <c r="BE793">
        <v>3.3370459211724204</v>
      </c>
      <c r="BF793">
        <v>0.6486649075798262</v>
      </c>
    </row>
    <row r="794" spans="1:58">
      <c r="A794">
        <f ca="1">-8*LN(RAND())</f>
        <v>4.4851820289145969</v>
      </c>
      <c r="B794">
        <f ca="1">-8*LN(RAND())</f>
        <v>28.393611401782717</v>
      </c>
      <c r="C794">
        <f ca="1">-8*LN(RAND())</f>
        <v>8.8712653879581431</v>
      </c>
      <c r="D794">
        <f ca="1">-8*LN(RAND())</f>
        <v>38.379781329035822</v>
      </c>
      <c r="E794">
        <f ca="1">-8*LN(RAND())</f>
        <v>11.539739932815628</v>
      </c>
      <c r="F794">
        <f ca="1">-8*LN(RAND())</f>
        <v>3.0669172633991737</v>
      </c>
      <c r="H794">
        <f ca="1">-2*LN(RAND())</f>
        <v>0.35380653131719514</v>
      </c>
      <c r="I794">
        <f ca="1">-2*LN(RAND())</f>
        <v>0.69597567750433764</v>
      </c>
      <c r="J794">
        <f ca="1">-2*LN(RAND())</f>
        <v>0.34727235635872672</v>
      </c>
      <c r="K794">
        <f ca="1">-2*LN(RAND())</f>
        <v>3.6471136919924541</v>
      </c>
      <c r="L794">
        <f ca="1">-2*LN(RAND())</f>
        <v>0.34184774475003937</v>
      </c>
      <c r="M794">
        <f ca="1">-2*LN(RAND())</f>
        <v>4.2095701226765625</v>
      </c>
      <c r="P794">
        <v>9.7352751492728995</v>
      </c>
      <c r="Q794">
        <v>1.6935135340622542</v>
      </c>
      <c r="R794">
        <v>10.707534741355708</v>
      </c>
      <c r="T794">
        <v>0.41759804836409214</v>
      </c>
      <c r="U794">
        <v>4.0587508508566943</v>
      </c>
      <c r="V794">
        <v>5.4886560309198855E-2</v>
      </c>
      <c r="X794">
        <v>1.5907143325087187</v>
      </c>
      <c r="Y794">
        <v>0.76965958326148498</v>
      </c>
      <c r="Z794">
        <v>2.1864757791679024</v>
      </c>
      <c r="AA794">
        <v>2.1735754170391339</v>
      </c>
      <c r="AC794">
        <v>5.253007489884685</v>
      </c>
      <c r="AD794">
        <v>3.6782892396887791E-2</v>
      </c>
      <c r="AE794">
        <v>1.1709806046548581</v>
      </c>
      <c r="AF794">
        <v>0.84258063616661816</v>
      </c>
      <c r="AH794">
        <v>4.5076056117631875</v>
      </c>
      <c r="AI794">
        <v>6.5070074486303557</v>
      </c>
      <c r="AJ794">
        <v>3.0381349247823852</v>
      </c>
      <c r="AK794">
        <v>0.33241730958741134</v>
      </c>
      <c r="AL794">
        <v>3.3714623574768412</v>
      </c>
      <c r="AN794">
        <v>0.86326022105626099</v>
      </c>
      <c r="AO794">
        <v>1.949651207077711</v>
      </c>
      <c r="AP794">
        <v>0.1170507262806178</v>
      </c>
      <c r="AQ794">
        <v>1.2793643174556744</v>
      </c>
      <c r="AR794">
        <v>9.2532935515230702E-2</v>
      </c>
      <c r="AT794">
        <v>11.775852486205867</v>
      </c>
      <c r="AU794">
        <v>0.96976435678763329</v>
      </c>
      <c r="AV794">
        <v>4.8605865676707687</v>
      </c>
      <c r="AW794">
        <v>2.6122252527890937</v>
      </c>
      <c r="AX794">
        <v>9.4352895113594872</v>
      </c>
      <c r="AY794">
        <v>4.4480245046304416</v>
      </c>
      <c r="BA794">
        <v>0.40889474757944433</v>
      </c>
      <c r="BB794">
        <v>0.12725437117780164</v>
      </c>
      <c r="BC794">
        <v>1.2524455394534837</v>
      </c>
      <c r="BD794">
        <v>4.3412962986581327</v>
      </c>
      <c r="BE794">
        <v>1.7172440358056225</v>
      </c>
      <c r="BF794">
        <v>8.06066257299989</v>
      </c>
    </row>
    <row r="795" spans="1:58">
      <c r="A795">
        <f ca="1">-8*LN(RAND())</f>
        <v>7.9961181006977968</v>
      </c>
      <c r="B795">
        <f ca="1">-8*LN(RAND())</f>
        <v>13.076151845609624</v>
      </c>
      <c r="C795">
        <f ca="1">-8*LN(RAND())</f>
        <v>1.7246508176183775</v>
      </c>
      <c r="D795">
        <f ca="1">-8*LN(RAND())</f>
        <v>4.9725823134415164</v>
      </c>
      <c r="E795">
        <f ca="1">-8*LN(RAND())</f>
        <v>20.132206761238606</v>
      </c>
      <c r="F795">
        <f ca="1">-8*LN(RAND())</f>
        <v>0.57239954271414706</v>
      </c>
      <c r="H795">
        <f ca="1">-2*LN(RAND())</f>
        <v>0.80887520419283432</v>
      </c>
      <c r="I795">
        <f ca="1">-2*LN(RAND())</f>
        <v>2.3526132082730906</v>
      </c>
      <c r="J795">
        <f ca="1">-2*LN(RAND())</f>
        <v>3.1699302955338688</v>
      </c>
      <c r="K795">
        <f ca="1">-2*LN(RAND())</f>
        <v>2.1216001015893275</v>
      </c>
      <c r="L795">
        <f ca="1">-2*LN(RAND())</f>
        <v>2.1374569621026041</v>
      </c>
      <c r="M795">
        <f ca="1">-2*LN(RAND())</f>
        <v>0.39356366566866546</v>
      </c>
      <c r="P795">
        <v>3.173854509917605</v>
      </c>
      <c r="Q795">
        <v>7.8586198986534583</v>
      </c>
      <c r="R795">
        <v>7.5832499634154704</v>
      </c>
      <c r="T795">
        <v>2.150734940746085</v>
      </c>
      <c r="U795">
        <v>1.5288805897039799</v>
      </c>
      <c r="V795">
        <v>2.5663717803414201</v>
      </c>
      <c r="X795">
        <v>8.7264545951674997</v>
      </c>
      <c r="Y795">
        <v>13.146711340218056</v>
      </c>
      <c r="Z795">
        <v>4.2716881944859804</v>
      </c>
      <c r="AA795">
        <v>7.9130348207153665</v>
      </c>
      <c r="AC795">
        <v>1.6743910083031635</v>
      </c>
      <c r="AD795">
        <v>0.32645048011409239</v>
      </c>
      <c r="AE795">
        <v>1.302731613148924E-2</v>
      </c>
      <c r="AF795">
        <v>1.8239609235900862</v>
      </c>
      <c r="AH795">
        <v>11.138457944485458</v>
      </c>
      <c r="AI795">
        <v>14.815047051571584</v>
      </c>
      <c r="AJ795">
        <v>7.2901306145942888</v>
      </c>
      <c r="AK795">
        <v>4.0412515007825167</v>
      </c>
      <c r="AL795">
        <v>4.3985229597305127</v>
      </c>
      <c r="AN795">
        <v>0.27944202051353151</v>
      </c>
      <c r="AO795">
        <v>4.6339346499681939</v>
      </c>
      <c r="AP795">
        <v>2.4470372571904728</v>
      </c>
      <c r="AQ795">
        <v>0.5756474793782147</v>
      </c>
      <c r="AR795">
        <v>1.7170870173866652</v>
      </c>
      <c r="AT795">
        <v>10.858565197282134</v>
      </c>
      <c r="AU795">
        <v>13.26892439967148</v>
      </c>
      <c r="AV795">
        <v>16.887851784024743</v>
      </c>
      <c r="AW795">
        <v>11.065061475904129</v>
      </c>
      <c r="AX795">
        <v>3.0123683287603669</v>
      </c>
      <c r="AY795">
        <v>15.176715507999781</v>
      </c>
      <c r="BA795">
        <v>8.4471659665536887</v>
      </c>
      <c r="BB795">
        <v>0.1925531136728808</v>
      </c>
      <c r="BC795">
        <v>0.31970475101151558</v>
      </c>
      <c r="BD795">
        <v>1.5008466118718953</v>
      </c>
      <c r="BE795">
        <v>2.6357423319223394</v>
      </c>
      <c r="BF795">
        <v>2.3128463779679542</v>
      </c>
    </row>
    <row r="796" spans="1:58">
      <c r="A796">
        <f ca="1">-8*LN(RAND())</f>
        <v>7.5247945794599813</v>
      </c>
      <c r="B796">
        <f ca="1">-8*LN(RAND())</f>
        <v>11.210299371421719</v>
      </c>
      <c r="C796">
        <f ca="1">-8*LN(RAND())</f>
        <v>2.9969227377771928</v>
      </c>
      <c r="D796">
        <f ca="1">-8*LN(RAND())</f>
        <v>16.10388998076494</v>
      </c>
      <c r="E796">
        <f ca="1">-8*LN(RAND())</f>
        <v>19.304084503422281</v>
      </c>
      <c r="F796">
        <f ca="1">-8*LN(RAND())</f>
        <v>3.0251621465063692</v>
      </c>
      <c r="H796">
        <f ca="1">-2*LN(RAND())</f>
        <v>0.1555900075049009</v>
      </c>
      <c r="I796">
        <f ca="1">-2*LN(RAND())</f>
        <v>2.7507770678174062</v>
      </c>
      <c r="J796">
        <f ca="1">-2*LN(RAND())</f>
        <v>3.0205824451949881</v>
      </c>
      <c r="K796">
        <f ca="1">-2*LN(RAND())</f>
        <v>2.3268190614842585</v>
      </c>
      <c r="L796">
        <f ca="1">-2*LN(RAND())</f>
        <v>1.6380413672229139</v>
      </c>
      <c r="M796">
        <f ca="1">-2*LN(RAND())</f>
        <v>3.7092643503037861</v>
      </c>
      <c r="P796">
        <v>2.1704188733825314</v>
      </c>
      <c r="Q796">
        <v>1.8410607775534</v>
      </c>
      <c r="R796">
        <v>10.483804374424595</v>
      </c>
      <c r="T796">
        <v>2.7042713497888129</v>
      </c>
      <c r="U796">
        <v>0.11619993765170882</v>
      </c>
      <c r="V796">
        <v>0.12115054340937484</v>
      </c>
      <c r="X796">
        <v>5.0674695608605589</v>
      </c>
      <c r="Y796">
        <v>8.5279721858307873</v>
      </c>
      <c r="Z796">
        <v>0.21054977988424634</v>
      </c>
      <c r="AA796">
        <v>6.9486766745586168</v>
      </c>
      <c r="AC796">
        <v>0.9245121501741026</v>
      </c>
      <c r="AD796">
        <v>5.0817722691056009</v>
      </c>
      <c r="AE796">
        <v>1.2609624644658941</v>
      </c>
      <c r="AF796">
        <v>1.2828529620568327</v>
      </c>
      <c r="AH796">
        <v>7.6960820450656682</v>
      </c>
      <c r="AI796">
        <v>12.323321120453391</v>
      </c>
      <c r="AJ796">
        <v>8.1962866632325699</v>
      </c>
      <c r="AK796">
        <v>0.2155089445479702</v>
      </c>
      <c r="AL796">
        <v>3.9669062954521395</v>
      </c>
      <c r="AN796">
        <v>2.1282675041007504E-2</v>
      </c>
      <c r="AO796">
        <v>0.13742173072839317</v>
      </c>
      <c r="AP796">
        <v>0.84016003123219707</v>
      </c>
      <c r="AQ796">
        <v>7.7755828196892529E-2</v>
      </c>
      <c r="AR796">
        <v>0.18935211293502824</v>
      </c>
      <c r="AT796">
        <v>1.1503238690332585</v>
      </c>
      <c r="AU796">
        <v>30.828214565115939</v>
      </c>
      <c r="AV796">
        <v>24.485994911235164</v>
      </c>
      <c r="AW796">
        <v>6.082150508769149</v>
      </c>
      <c r="AX796">
        <v>2.0029376934612491</v>
      </c>
      <c r="AY796">
        <v>4.7585215587746257</v>
      </c>
      <c r="BA796">
        <v>0.13346218706225332</v>
      </c>
      <c r="BB796">
        <v>5.7766173396617413</v>
      </c>
      <c r="BC796">
        <v>2.7599265920747453</v>
      </c>
      <c r="BD796">
        <v>1.4900204063149394</v>
      </c>
      <c r="BE796">
        <v>0.6924728245312165</v>
      </c>
      <c r="BF796">
        <v>0.59771048309455443</v>
      </c>
    </row>
    <row r="797" spans="1:58">
      <c r="A797">
        <f ca="1">-8*LN(RAND())</f>
        <v>13.001534357831321</v>
      </c>
      <c r="B797">
        <f ca="1">-8*LN(RAND())</f>
        <v>9.6677831057785877</v>
      </c>
      <c r="C797">
        <f ca="1">-8*LN(RAND())</f>
        <v>8.7679731101098621</v>
      </c>
      <c r="D797">
        <f ca="1">-8*LN(RAND())</f>
        <v>5.38840654058429</v>
      </c>
      <c r="E797">
        <f ca="1">-8*LN(RAND())</f>
        <v>21.075204959630845</v>
      </c>
      <c r="F797">
        <f ca="1">-8*LN(RAND())</f>
        <v>1.9961410905757955</v>
      </c>
      <c r="H797">
        <f ca="1">-2*LN(RAND())</f>
        <v>1.8480432930168214</v>
      </c>
      <c r="I797">
        <f ca="1">-2*LN(RAND())</f>
        <v>7.5378621914350255E-2</v>
      </c>
      <c r="J797">
        <f ca="1">-2*LN(RAND())</f>
        <v>7.0023288163316897</v>
      </c>
      <c r="K797">
        <f ca="1">-2*LN(RAND())</f>
        <v>1.8197951249290292</v>
      </c>
      <c r="L797">
        <f ca="1">-2*LN(RAND())</f>
        <v>4.1310207120065483</v>
      </c>
      <c r="M797">
        <f ca="1">-2*LN(RAND())</f>
        <v>5.1084440449877384</v>
      </c>
      <c r="P797">
        <v>36.679617661391234</v>
      </c>
      <c r="Q797">
        <v>20.896851656850139</v>
      </c>
      <c r="R797">
        <v>19.833470760683355</v>
      </c>
      <c r="T797">
        <v>4.9997743518369875</v>
      </c>
      <c r="U797">
        <v>3.1600519100848032</v>
      </c>
      <c r="V797">
        <v>2.0446327178490304</v>
      </c>
      <c r="X797">
        <v>3.8731917778039393</v>
      </c>
      <c r="Y797">
        <v>3.6018851061181101</v>
      </c>
      <c r="Z797">
        <v>2.6991378447137873</v>
      </c>
      <c r="AA797">
        <v>2.6263549122136691</v>
      </c>
      <c r="AC797">
        <v>0.88768366041293978</v>
      </c>
      <c r="AD797">
        <v>3.3694147878442151</v>
      </c>
      <c r="AE797">
        <v>2.6478298901861756</v>
      </c>
      <c r="AF797">
        <v>1.1249034721231972</v>
      </c>
      <c r="AH797">
        <v>0.82731209405278883</v>
      </c>
      <c r="AI797">
        <v>2.515335100346157</v>
      </c>
      <c r="AJ797">
        <v>5.5976607043023003</v>
      </c>
      <c r="AK797">
        <v>19.250025236534931</v>
      </c>
      <c r="AL797">
        <v>10.835574236441293</v>
      </c>
      <c r="AN797">
        <v>0.90577159344403768</v>
      </c>
      <c r="AO797">
        <v>5.2570471241367143</v>
      </c>
      <c r="AP797">
        <v>2.1653526418269888</v>
      </c>
      <c r="AQ797">
        <v>0.89835035256235585</v>
      </c>
      <c r="AR797">
        <v>3.4242260975011014</v>
      </c>
      <c r="AT797">
        <v>7.1535968993944081</v>
      </c>
      <c r="AU797">
        <v>1.0675278405915938</v>
      </c>
      <c r="AV797">
        <v>13.591440969363257</v>
      </c>
      <c r="AW797">
        <v>1.4926710099711111</v>
      </c>
      <c r="AX797">
        <v>7.6589297858545633</v>
      </c>
      <c r="AY797">
        <v>4.7251111686953164</v>
      </c>
      <c r="BA797">
        <v>1.3270493928323437</v>
      </c>
      <c r="BB797">
        <v>1.5937925978982435E-2</v>
      </c>
      <c r="BC797">
        <v>3.8275804377846581</v>
      </c>
      <c r="BD797">
        <v>0.70984367426544948</v>
      </c>
      <c r="BE797">
        <v>2.6493068603320048E-2</v>
      </c>
      <c r="BF797">
        <v>0.71565696056922323</v>
      </c>
    </row>
    <row r="798" spans="1:58">
      <c r="A798">
        <f ca="1">-8*LN(RAND())</f>
        <v>0.3700232894494066</v>
      </c>
      <c r="B798">
        <f ca="1">-8*LN(RAND())</f>
        <v>7.2098214947501011</v>
      </c>
      <c r="C798">
        <f ca="1">-8*LN(RAND())</f>
        <v>1.347775635713752</v>
      </c>
      <c r="D798">
        <f ca="1">-8*LN(RAND())</f>
        <v>4.9849445432834241</v>
      </c>
      <c r="E798">
        <f ca="1">-8*LN(RAND())</f>
        <v>1.5113254982230155</v>
      </c>
      <c r="F798">
        <f ca="1">-8*LN(RAND())</f>
        <v>5.3697691850510845</v>
      </c>
      <c r="H798">
        <f ca="1">-2*LN(RAND())</f>
        <v>4.0842935716564135</v>
      </c>
      <c r="I798">
        <f ca="1">-2*LN(RAND())</f>
        <v>1.6459670010206259E-2</v>
      </c>
      <c r="J798">
        <f ca="1">-2*LN(RAND())</f>
        <v>3.9764723859895232</v>
      </c>
      <c r="K798">
        <f ca="1">-2*LN(RAND())</f>
        <v>1.6158599704749566</v>
      </c>
      <c r="L798">
        <f ca="1">-2*LN(RAND())</f>
        <v>1.3011789089609929</v>
      </c>
      <c r="M798">
        <f ca="1">-2*LN(RAND())</f>
        <v>1.1565693143635662</v>
      </c>
      <c r="P798">
        <v>6.2190091702016392</v>
      </c>
      <c r="Q798">
        <v>0.57107081286893058</v>
      </c>
      <c r="R798">
        <v>0.98050805900514315</v>
      </c>
      <c r="T798">
        <v>3.8788975982734724</v>
      </c>
      <c r="U798">
        <v>11.627306889822934</v>
      </c>
      <c r="V798">
        <v>2.4881838905290707</v>
      </c>
      <c r="X798">
        <v>0.28621998521627606</v>
      </c>
      <c r="Y798">
        <v>30.7998485378723</v>
      </c>
      <c r="Z798">
        <v>2.4706216223020085</v>
      </c>
      <c r="AA798">
        <v>2.7411142024424402</v>
      </c>
      <c r="AC798">
        <v>0.84526141575304914</v>
      </c>
      <c r="AD798">
        <v>0.78195424231441213</v>
      </c>
      <c r="AE798">
        <v>2.2122416801802753</v>
      </c>
      <c r="AF798">
        <v>3.0062198127739319</v>
      </c>
      <c r="AH798">
        <v>7.5593717525277313</v>
      </c>
      <c r="AI798">
        <v>5.5336826801107719</v>
      </c>
      <c r="AJ798">
        <v>10.926428944216735</v>
      </c>
      <c r="AK798">
        <v>13.191603920058435</v>
      </c>
      <c r="AL798">
        <v>6.9141697616778623</v>
      </c>
      <c r="AN798">
        <v>1.5018550958350574</v>
      </c>
      <c r="AO798">
        <v>1.5192966267011945</v>
      </c>
      <c r="AP798">
        <v>1.1348411860771357</v>
      </c>
      <c r="AQ798">
        <v>6.4778231384440055E-2</v>
      </c>
      <c r="AR798">
        <v>6.3657510645836819</v>
      </c>
      <c r="AT798">
        <v>1.6435776068332151</v>
      </c>
      <c r="AU798">
        <v>16.553173405954833</v>
      </c>
      <c r="AV798">
        <v>4.9909362778873723</v>
      </c>
      <c r="AW798">
        <v>0.36050006468763146</v>
      </c>
      <c r="AX798">
        <v>1.0841587458113011</v>
      </c>
      <c r="AY798">
        <v>27.278609554946431</v>
      </c>
      <c r="BA798">
        <v>1.6523565249043053</v>
      </c>
      <c r="BB798">
        <v>3.0306500603242967</v>
      </c>
      <c r="BC798">
        <v>0.47785600207481049</v>
      </c>
      <c r="BD798">
        <v>1.0602820564480746</v>
      </c>
      <c r="BE798">
        <v>1.6378285326980091</v>
      </c>
      <c r="BF798">
        <v>2.6822752557985221</v>
      </c>
    </row>
    <row r="799" spans="1:58">
      <c r="A799">
        <f ca="1">-8*LN(RAND())</f>
        <v>11.819954228913806</v>
      </c>
      <c r="B799">
        <f ca="1">-8*LN(RAND())</f>
        <v>2.3893953694837102</v>
      </c>
      <c r="C799">
        <f ca="1">-8*LN(RAND())</f>
        <v>28.972159147885829</v>
      </c>
      <c r="D799">
        <f ca="1">-8*LN(RAND())</f>
        <v>5.106981167643224</v>
      </c>
      <c r="E799">
        <f ca="1">-8*LN(RAND())</f>
        <v>2.0318220488639782</v>
      </c>
      <c r="F799">
        <f ca="1">-8*LN(RAND())</f>
        <v>43.816192721559936</v>
      </c>
      <c r="H799">
        <f ca="1">-2*LN(RAND())</f>
        <v>3.1163368337121669</v>
      </c>
      <c r="I799">
        <f ca="1">-2*LN(RAND())</f>
        <v>0.70695765985915082</v>
      </c>
      <c r="J799">
        <f ca="1">-2*LN(RAND())</f>
        <v>0.86095786434661192</v>
      </c>
      <c r="K799">
        <f ca="1">-2*LN(RAND())</f>
        <v>0.39980294702284225</v>
      </c>
      <c r="L799">
        <f ca="1">-2*LN(RAND())</f>
        <v>3.6109571743094588</v>
      </c>
      <c r="M799">
        <f ca="1">-2*LN(RAND())</f>
        <v>2.6602590202537404</v>
      </c>
      <c r="P799">
        <v>2.0949844432105755</v>
      </c>
      <c r="Q799">
        <v>0.81655013263548504</v>
      </c>
      <c r="R799">
        <v>18.995459095383168</v>
      </c>
      <c r="T799">
        <v>0.3697745295221988</v>
      </c>
      <c r="U799">
        <v>2.4972708052872923</v>
      </c>
      <c r="V799">
        <v>0.81981384090239595</v>
      </c>
      <c r="X799">
        <v>4.4654721100932857</v>
      </c>
      <c r="Y799">
        <v>0.38126742938600999</v>
      </c>
      <c r="Z799">
        <v>5.2346087590291503</v>
      </c>
      <c r="AA799">
        <v>2.1188059039316505</v>
      </c>
      <c r="AC799">
        <v>1.1637928606638124</v>
      </c>
      <c r="AD799">
        <v>7.4385283013014156</v>
      </c>
      <c r="AE799">
        <v>5.1973408690104853E-4</v>
      </c>
      <c r="AF799">
        <v>2.5399786321897619</v>
      </c>
      <c r="AH799">
        <v>6.797822110620654</v>
      </c>
      <c r="AI799">
        <v>2.9821611361792919</v>
      </c>
      <c r="AJ799">
        <v>1.1251528456851427</v>
      </c>
      <c r="AK799">
        <v>0.6783950784630729</v>
      </c>
      <c r="AL799">
        <v>3.5609314950076842</v>
      </c>
      <c r="AN799">
        <v>0.77120713284996767</v>
      </c>
      <c r="AO799">
        <v>0.12627274344221265</v>
      </c>
      <c r="AP799">
        <v>2.7479767139786344</v>
      </c>
      <c r="AQ799">
        <v>0.1024882137435717</v>
      </c>
      <c r="AR799">
        <v>3.4546722194221773</v>
      </c>
      <c r="AT799">
        <v>12.529723312328903</v>
      </c>
      <c r="AU799">
        <v>19.075040542688313</v>
      </c>
      <c r="AV799">
        <v>2.0772259078896891</v>
      </c>
      <c r="AW799">
        <v>2.3602962514139181</v>
      </c>
      <c r="AX799">
        <v>12.731412470683056</v>
      </c>
      <c r="AY799">
        <v>13.546357570088077</v>
      </c>
      <c r="BA799">
        <v>2.6128463978950185</v>
      </c>
      <c r="BB799">
        <v>5.3009243126998005</v>
      </c>
      <c r="BC799">
        <v>2.963413358000591</v>
      </c>
      <c r="BD799">
        <v>2.6211663359428958</v>
      </c>
      <c r="BE799">
        <v>0.14889424919009464</v>
      </c>
      <c r="BF799">
        <v>1.3794394745218543</v>
      </c>
    </row>
    <row r="800" spans="1:58">
      <c r="A800">
        <f ca="1">-8*LN(RAND())</f>
        <v>3.3889555917647165</v>
      </c>
      <c r="B800">
        <f ca="1">-8*LN(RAND())</f>
        <v>0.1487944746421925</v>
      </c>
      <c r="C800">
        <f ca="1">-8*LN(RAND())</f>
        <v>1.6812002422250405</v>
      </c>
      <c r="D800">
        <f ca="1">-8*LN(RAND())</f>
        <v>2.58077899766187</v>
      </c>
      <c r="E800">
        <f ca="1">-8*LN(RAND())</f>
        <v>11.709392927369144</v>
      </c>
      <c r="F800">
        <f ca="1">-8*LN(RAND())</f>
        <v>11.438866216006483</v>
      </c>
      <c r="H800">
        <f ca="1">-2*LN(RAND())</f>
        <v>1.7151691743296611</v>
      </c>
      <c r="I800">
        <f ca="1">-2*LN(RAND())</f>
        <v>9.9710378776100228E-2</v>
      </c>
      <c r="J800">
        <f ca="1">-2*LN(RAND())</f>
        <v>0.94922921306487751</v>
      </c>
      <c r="K800">
        <f ca="1">-2*LN(RAND())</f>
        <v>0.23412843123327576</v>
      </c>
      <c r="L800">
        <f ca="1">-2*LN(RAND())</f>
        <v>0.17579565906722919</v>
      </c>
      <c r="M800">
        <f ca="1">-2*LN(RAND())</f>
        <v>7.5202503642955341</v>
      </c>
      <c r="P800">
        <v>10.437600200924003</v>
      </c>
      <c r="Q800">
        <v>5.0470377904205792</v>
      </c>
      <c r="R800">
        <v>0.87492048480634121</v>
      </c>
      <c r="T800">
        <v>1.3543886450104983</v>
      </c>
      <c r="U800">
        <v>4.0980120415221029</v>
      </c>
      <c r="V800">
        <v>0.36432204864154122</v>
      </c>
      <c r="X800">
        <v>7.7488039399505766</v>
      </c>
      <c r="Y800">
        <v>4.8357508561914138</v>
      </c>
      <c r="Z800">
        <v>4.0911632322036731</v>
      </c>
      <c r="AA800">
        <v>16.301587324027576</v>
      </c>
      <c r="AC800">
        <v>1.3526034269972182</v>
      </c>
      <c r="AD800">
        <v>3.9923394449682759</v>
      </c>
      <c r="AE800">
        <v>3.0458158257583663</v>
      </c>
      <c r="AF800">
        <v>1.7763664883317929</v>
      </c>
      <c r="AH800">
        <v>9.9272015731998593</v>
      </c>
      <c r="AI800">
        <v>13.337089422547571</v>
      </c>
      <c r="AJ800">
        <v>7.3105267120369177</v>
      </c>
      <c r="AK800">
        <v>7.8520930062581558</v>
      </c>
      <c r="AL800">
        <v>0.83609684629347159</v>
      </c>
      <c r="AN800">
        <v>1.3168292020688632</v>
      </c>
      <c r="AO800">
        <v>1.9944167812821507</v>
      </c>
      <c r="AP800">
        <v>4.9125098577175752</v>
      </c>
      <c r="AQ800">
        <v>2.2128072031405157</v>
      </c>
      <c r="AR800">
        <v>3.9849613022656798</v>
      </c>
      <c r="AT800">
        <v>12.561782532884951</v>
      </c>
      <c r="AU800">
        <v>6.2752005347497794E-2</v>
      </c>
      <c r="AV800">
        <v>2.1575450744464395</v>
      </c>
      <c r="AW800">
        <v>10.264217743102268</v>
      </c>
      <c r="AX800">
        <v>8.3224173749188193</v>
      </c>
      <c r="AY800">
        <v>10.149405415622601</v>
      </c>
      <c r="BA800">
        <v>0.52209986038990486</v>
      </c>
      <c r="BB800">
        <v>1.2982783945444492</v>
      </c>
      <c r="BC800">
        <v>0.65597680205995046</v>
      </c>
      <c r="BD800">
        <v>0.91629463410641121</v>
      </c>
      <c r="BE800">
        <v>2.7656642327907113</v>
      </c>
      <c r="BF800">
        <v>2.7070811898684428</v>
      </c>
    </row>
    <row r="801" spans="1:58">
      <c r="A801">
        <f ca="1">-8*LN(RAND())</f>
        <v>10.263313761840029</v>
      </c>
      <c r="B801">
        <f ca="1">-8*LN(RAND())</f>
        <v>3.8309844693896937</v>
      </c>
      <c r="C801">
        <f ca="1">-8*LN(RAND())</f>
        <v>24.502527739292411</v>
      </c>
      <c r="D801">
        <f ca="1">-8*LN(RAND())</f>
        <v>27.174228465312083</v>
      </c>
      <c r="E801">
        <f ca="1">-8*LN(RAND())</f>
        <v>7.811456165003988</v>
      </c>
      <c r="F801">
        <f ca="1">-8*LN(RAND())</f>
        <v>17.874764103705964</v>
      </c>
      <c r="H801">
        <f ca="1">-2*LN(RAND())</f>
        <v>0.31083517255574022</v>
      </c>
      <c r="I801">
        <f ca="1">-2*LN(RAND())</f>
        <v>0.33642164542355879</v>
      </c>
      <c r="J801">
        <f ca="1">-2*LN(RAND())</f>
        <v>9.5110842107445759</v>
      </c>
      <c r="K801">
        <f ca="1">-2*LN(RAND())</f>
        <v>5.6779969880819174E-2</v>
      </c>
      <c r="L801">
        <f ca="1">-2*LN(RAND())</f>
        <v>0.68944839833357363</v>
      </c>
      <c r="M801">
        <f ca="1">-2*LN(RAND())</f>
        <v>6.3223991682813958</v>
      </c>
      <c r="P801">
        <v>1.9768021193935825</v>
      </c>
      <c r="Q801">
        <v>3.6701866279195579</v>
      </c>
      <c r="R801">
        <v>2.8238997801037087</v>
      </c>
      <c r="T801">
        <v>1.0635351809829685</v>
      </c>
      <c r="U801">
        <v>0.27636376997501766</v>
      </c>
      <c r="V801">
        <v>9.3443327073263138E-2</v>
      </c>
      <c r="X801">
        <v>10.803764230748994</v>
      </c>
      <c r="Y801">
        <v>14.791812193647379</v>
      </c>
      <c r="Z801">
        <v>13.182425983341609</v>
      </c>
      <c r="AA801">
        <v>10.540252106745372</v>
      </c>
      <c r="AC801">
        <v>2.444840743331067</v>
      </c>
      <c r="AD801">
        <v>1.9629242518449446</v>
      </c>
      <c r="AE801">
        <v>0.60426446067015216</v>
      </c>
      <c r="AF801">
        <v>6.8360146666333532E-3</v>
      </c>
      <c r="AH801">
        <v>4.7712083312952647</v>
      </c>
      <c r="AI801">
        <v>8.7644133151283476</v>
      </c>
      <c r="AJ801">
        <v>10.817887582308309</v>
      </c>
      <c r="AK801">
        <v>5.2635479868884545</v>
      </c>
      <c r="AL801">
        <v>1.41193572747881</v>
      </c>
      <c r="AN801">
        <v>0.79791562340712752</v>
      </c>
      <c r="AO801">
        <v>0.84882490770131436</v>
      </c>
      <c r="AP801">
        <v>0.64629492915381792</v>
      </c>
      <c r="AQ801">
        <v>0.64078447955055373</v>
      </c>
      <c r="AR801">
        <v>0.65764270738960462</v>
      </c>
      <c r="AT801">
        <v>4.1778173941361567</v>
      </c>
      <c r="AU801">
        <v>2.6535828927743217</v>
      </c>
      <c r="AV801">
        <v>8.5335428123501593</v>
      </c>
      <c r="AW801">
        <v>5.6564811877994812</v>
      </c>
      <c r="AX801">
        <v>10.482592880430872</v>
      </c>
      <c r="AY801">
        <v>16.417073406520892</v>
      </c>
      <c r="BA801">
        <v>1.7364806069638636</v>
      </c>
      <c r="BB801">
        <v>0.49992500074590668</v>
      </c>
      <c r="BC801">
        <v>7.6060665780669421</v>
      </c>
      <c r="BD801">
        <v>1.4927476672098261</v>
      </c>
      <c r="BE801">
        <v>0.29685600687270236</v>
      </c>
      <c r="BF801">
        <v>1.6083692149958717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AA809BADA92D478205EF470EEF80B6" ma:contentTypeVersion="4" ma:contentTypeDescription="Create a new document." ma:contentTypeScope="" ma:versionID="a2af73dbef5a0697bb993a032dac4659">
  <xsd:schema xmlns:xsd="http://www.w3.org/2001/XMLSchema" xmlns:xs="http://www.w3.org/2001/XMLSchema" xmlns:p="http://schemas.microsoft.com/office/2006/metadata/properties" xmlns:ns2="454f2617-36eb-429e-894f-48e49ab603b1" targetNamespace="http://schemas.microsoft.com/office/2006/metadata/properties" ma:root="true" ma:fieldsID="3513b97ede8dc383862bbdb0fbeeb7f9" ns2:_="">
    <xsd:import namespace="454f2617-36eb-429e-894f-48e49ab603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4f2617-36eb-429e-894f-48e49ab603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EBF676-8413-4C67-930D-F2713E3B2DBF}"/>
</file>

<file path=customXml/itemProps2.xml><?xml version="1.0" encoding="utf-8"?>
<ds:datastoreItem xmlns:ds="http://schemas.openxmlformats.org/officeDocument/2006/customXml" ds:itemID="{759F99C3-2B6D-48DF-8B9F-27E705E644A2}"/>
</file>

<file path=customXml/itemProps3.xml><?xml version="1.0" encoding="utf-8"?>
<ds:datastoreItem xmlns:ds="http://schemas.openxmlformats.org/officeDocument/2006/customXml" ds:itemID="{66B908C0-B765-4F23-98ED-63C758BE75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lizbeth hernandez</dc:creator>
  <cp:keywords/>
  <dc:description/>
  <cp:lastModifiedBy>Thakkar, Mihir</cp:lastModifiedBy>
  <cp:revision/>
  <dcterms:created xsi:type="dcterms:W3CDTF">2024-11-27T21:01:33Z</dcterms:created>
  <dcterms:modified xsi:type="dcterms:W3CDTF">2024-12-15T20:31:22Z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0x01010015AA809BADA92D478205EF470EEF80B6</vt:lpwstr>
  </property>
</Properties>
</file>